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ul/Downloads/"/>
    </mc:Choice>
  </mc:AlternateContent>
  <xr:revisionPtr revIDLastSave="0" documentId="13_ncr:1_{D2FD2469-520A-E549-A3FA-3868CF0861DC}" xr6:coauthVersionLast="32" xr6:coauthVersionMax="32" xr10:uidLastSave="{00000000-0000-0000-0000-000000000000}"/>
  <bookViews>
    <workbookView xWindow="480" yWindow="460" windowWidth="23360" windowHeight="15800" xr2:uid="{00000000-000D-0000-FFFF-FFFF00000000}"/>
  </bookViews>
  <sheets>
    <sheet name="pivot" sheetId="2" r:id="rId1"/>
    <sheet name="Who tweeted the most" sheetId="5" r:id="rId2"/>
    <sheet name="Who tweets when" sheetId="4" r:id="rId3"/>
    <sheet name="tweets scraped" sheetId="1" r:id="rId4"/>
    <sheet name="account names" sheetId="3" r:id="rId5"/>
  </sheets>
  <definedNames>
    <definedName name="_xlnm._FilterDatabase" localSheetId="3" hidden="1">'tweets scraped'!$A$1:$N$4748</definedName>
  </definedNames>
  <calcPr calcId="179017" concurrentCalc="0"/>
  <pivotCaches>
    <pivotCache cacheId="21" r:id="rId6"/>
  </pivotCaches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2" i="1"/>
  <c r="B2081" i="1"/>
  <c r="C2081" i="1"/>
  <c r="E2081" i="1"/>
  <c r="F2081" i="1"/>
  <c r="G2081" i="1"/>
  <c r="D2081" i="1"/>
  <c r="B2126" i="1"/>
  <c r="C2126" i="1"/>
  <c r="E2126" i="1"/>
  <c r="F2126" i="1"/>
  <c r="G2126" i="1"/>
  <c r="D2126" i="1"/>
  <c r="B1422" i="1"/>
  <c r="C1422" i="1"/>
  <c r="E1422" i="1"/>
  <c r="F1422" i="1"/>
  <c r="G1422" i="1"/>
  <c r="D1422" i="1"/>
  <c r="B1423" i="1"/>
  <c r="C1423" i="1"/>
  <c r="E1423" i="1"/>
  <c r="F1423" i="1"/>
  <c r="G1423" i="1"/>
  <c r="D1423" i="1"/>
  <c r="B1424" i="1"/>
  <c r="C1424" i="1"/>
  <c r="E1424" i="1"/>
  <c r="F1424" i="1"/>
  <c r="G1424" i="1"/>
  <c r="D1424" i="1"/>
  <c r="B1425" i="1"/>
  <c r="C1425" i="1"/>
  <c r="E1425" i="1"/>
  <c r="F1425" i="1"/>
  <c r="G1425" i="1"/>
  <c r="D1425" i="1"/>
  <c r="B1426" i="1"/>
  <c r="C1426" i="1"/>
  <c r="E1426" i="1"/>
  <c r="F1426" i="1"/>
  <c r="G1426" i="1"/>
  <c r="D1426" i="1"/>
  <c r="B1483" i="1"/>
  <c r="C1483" i="1"/>
  <c r="E1483" i="1"/>
  <c r="F1483" i="1"/>
  <c r="G1483" i="1"/>
  <c r="D1483" i="1"/>
  <c r="B1484" i="1"/>
  <c r="C1484" i="1"/>
  <c r="E1484" i="1"/>
  <c r="F1484" i="1"/>
  <c r="G1484" i="1"/>
  <c r="D1484" i="1"/>
  <c r="B1485" i="1"/>
  <c r="C1485" i="1"/>
  <c r="E1485" i="1"/>
  <c r="F1485" i="1"/>
  <c r="G1485" i="1"/>
  <c r="D1485" i="1"/>
  <c r="B1486" i="1"/>
  <c r="C1486" i="1"/>
  <c r="E1486" i="1"/>
  <c r="F1486" i="1"/>
  <c r="G1486" i="1"/>
  <c r="D1486" i="1"/>
  <c r="B1427" i="1"/>
  <c r="C1427" i="1"/>
  <c r="E1427" i="1"/>
  <c r="F1427" i="1"/>
  <c r="G1427" i="1"/>
  <c r="D1427" i="1"/>
  <c r="B1689" i="1"/>
  <c r="C1689" i="1"/>
  <c r="E1689" i="1"/>
  <c r="F1689" i="1"/>
  <c r="G1689" i="1"/>
  <c r="D1689" i="1"/>
  <c r="B1487" i="1"/>
  <c r="C1487" i="1"/>
  <c r="E1487" i="1"/>
  <c r="F1487" i="1"/>
  <c r="G1487" i="1"/>
  <c r="D1487" i="1"/>
  <c r="B1488" i="1"/>
  <c r="C1488" i="1"/>
  <c r="E1488" i="1"/>
  <c r="F1488" i="1"/>
  <c r="G1488" i="1"/>
  <c r="D1488" i="1"/>
  <c r="B1489" i="1"/>
  <c r="C1489" i="1"/>
  <c r="E1489" i="1"/>
  <c r="F1489" i="1"/>
  <c r="G1489" i="1"/>
  <c r="D1489" i="1"/>
  <c r="B1490" i="1"/>
  <c r="C1490" i="1"/>
  <c r="E1490" i="1"/>
  <c r="F1490" i="1"/>
  <c r="G1490" i="1"/>
  <c r="D1490" i="1"/>
  <c r="B1491" i="1"/>
  <c r="C1491" i="1"/>
  <c r="E1491" i="1"/>
  <c r="F1491" i="1"/>
  <c r="G1491" i="1"/>
  <c r="D1491" i="1"/>
  <c r="B1492" i="1"/>
  <c r="C1492" i="1"/>
  <c r="E1492" i="1"/>
  <c r="F1492" i="1"/>
  <c r="G1492" i="1"/>
  <c r="D1492" i="1"/>
  <c r="B1493" i="1"/>
  <c r="C1493" i="1"/>
  <c r="E1493" i="1"/>
  <c r="F1493" i="1"/>
  <c r="G1493" i="1"/>
  <c r="D1493" i="1"/>
  <c r="B1494" i="1"/>
  <c r="C1494" i="1"/>
  <c r="E1494" i="1"/>
  <c r="F1494" i="1"/>
  <c r="G1494" i="1"/>
  <c r="D1494" i="1"/>
  <c r="B1601" i="1"/>
  <c r="C1601" i="1"/>
  <c r="E1601" i="1"/>
  <c r="F1601" i="1"/>
  <c r="G1601" i="1"/>
  <c r="D1601" i="1"/>
  <c r="B1602" i="1"/>
  <c r="C1602" i="1"/>
  <c r="E1602" i="1"/>
  <c r="F1602" i="1"/>
  <c r="G1602" i="1"/>
  <c r="D1602" i="1"/>
  <c r="B1603" i="1"/>
  <c r="C1603" i="1"/>
  <c r="E1603" i="1"/>
  <c r="F1603" i="1"/>
  <c r="G1603" i="1"/>
  <c r="D1603" i="1"/>
  <c r="B1604" i="1"/>
  <c r="C1604" i="1"/>
  <c r="E1604" i="1"/>
  <c r="F1604" i="1"/>
  <c r="G1604" i="1"/>
  <c r="D1604" i="1"/>
  <c r="B1605" i="1"/>
  <c r="C1605" i="1"/>
  <c r="E1605" i="1"/>
  <c r="F1605" i="1"/>
  <c r="G1605" i="1"/>
  <c r="D1605" i="1"/>
  <c r="B1690" i="1"/>
  <c r="C1690" i="1"/>
  <c r="E1690" i="1"/>
  <c r="F1690" i="1"/>
  <c r="G1690" i="1"/>
  <c r="D1690" i="1"/>
  <c r="B1606" i="1"/>
  <c r="C1606" i="1"/>
  <c r="E1606" i="1"/>
  <c r="F1606" i="1"/>
  <c r="G1606" i="1"/>
  <c r="D1606" i="1"/>
  <c r="B1607" i="1"/>
  <c r="C1607" i="1"/>
  <c r="E1607" i="1"/>
  <c r="F1607" i="1"/>
  <c r="G1607" i="1"/>
  <c r="D1607" i="1"/>
  <c r="B1791" i="1"/>
  <c r="C1791" i="1"/>
  <c r="E1791" i="1"/>
  <c r="F1791" i="1"/>
  <c r="G1791" i="1"/>
  <c r="D1791" i="1"/>
  <c r="B1608" i="1"/>
  <c r="C1608" i="1"/>
  <c r="E1608" i="1"/>
  <c r="F1608" i="1"/>
  <c r="G1608" i="1"/>
  <c r="D1608" i="1"/>
  <c r="B1609" i="1"/>
  <c r="C1609" i="1"/>
  <c r="E1609" i="1"/>
  <c r="F1609" i="1"/>
  <c r="G1609" i="1"/>
  <c r="D1609" i="1"/>
  <c r="B1610" i="1"/>
  <c r="C1610" i="1"/>
  <c r="E1610" i="1"/>
  <c r="F1610" i="1"/>
  <c r="G1610" i="1"/>
  <c r="D1610" i="1"/>
  <c r="B1691" i="1"/>
  <c r="C1691" i="1"/>
  <c r="E1691" i="1"/>
  <c r="F1691" i="1"/>
  <c r="G1691" i="1"/>
  <c r="D1691" i="1"/>
  <c r="B1611" i="1"/>
  <c r="C1611" i="1"/>
  <c r="E1611" i="1"/>
  <c r="F1611" i="1"/>
  <c r="G1611" i="1"/>
  <c r="D1611" i="1"/>
  <c r="B1612" i="1"/>
  <c r="C1612" i="1"/>
  <c r="E1612" i="1"/>
  <c r="F1612" i="1"/>
  <c r="G1612" i="1"/>
  <c r="D1612" i="1"/>
  <c r="B1613" i="1"/>
  <c r="C1613" i="1"/>
  <c r="E1613" i="1"/>
  <c r="F1613" i="1"/>
  <c r="G1613" i="1"/>
  <c r="D1613" i="1"/>
  <c r="B1692" i="1"/>
  <c r="C1692" i="1"/>
  <c r="E1692" i="1"/>
  <c r="F1692" i="1"/>
  <c r="G1692" i="1"/>
  <c r="D1692" i="1"/>
  <c r="B1693" i="1"/>
  <c r="C1693" i="1"/>
  <c r="E1693" i="1"/>
  <c r="F1693" i="1"/>
  <c r="G1693" i="1"/>
  <c r="D1693" i="1"/>
  <c r="B1694" i="1"/>
  <c r="C1694" i="1"/>
  <c r="E1694" i="1"/>
  <c r="F1694" i="1"/>
  <c r="G1694" i="1"/>
  <c r="D1694" i="1"/>
  <c r="B1695" i="1"/>
  <c r="C1695" i="1"/>
  <c r="E1695" i="1"/>
  <c r="F1695" i="1"/>
  <c r="G1695" i="1"/>
  <c r="D1695" i="1"/>
  <c r="B1696" i="1"/>
  <c r="C1696" i="1"/>
  <c r="E1696" i="1"/>
  <c r="F1696" i="1"/>
  <c r="G1696" i="1"/>
  <c r="D1696" i="1"/>
  <c r="B1697" i="1"/>
  <c r="C1697" i="1"/>
  <c r="E1697" i="1"/>
  <c r="F1697" i="1"/>
  <c r="G1697" i="1"/>
  <c r="D1697" i="1"/>
  <c r="B1698" i="1"/>
  <c r="C1698" i="1"/>
  <c r="E1698" i="1"/>
  <c r="F1698" i="1"/>
  <c r="G1698" i="1"/>
  <c r="D1698" i="1"/>
  <c r="B1699" i="1"/>
  <c r="C1699" i="1"/>
  <c r="E1699" i="1"/>
  <c r="F1699" i="1"/>
  <c r="G1699" i="1"/>
  <c r="D1699" i="1"/>
  <c r="B1614" i="1"/>
  <c r="C1614" i="1"/>
  <c r="E1614" i="1"/>
  <c r="F1614" i="1"/>
  <c r="G1614" i="1"/>
  <c r="D1614" i="1"/>
  <c r="B1615" i="1"/>
  <c r="C1615" i="1"/>
  <c r="E1615" i="1"/>
  <c r="F1615" i="1"/>
  <c r="G1615" i="1"/>
  <c r="D1615" i="1"/>
  <c r="B1616" i="1"/>
  <c r="C1616" i="1"/>
  <c r="E1616" i="1"/>
  <c r="F1616" i="1"/>
  <c r="G1616" i="1"/>
  <c r="D1616" i="1"/>
  <c r="B1700" i="1"/>
  <c r="C1700" i="1"/>
  <c r="E1700" i="1"/>
  <c r="F1700" i="1"/>
  <c r="G1700" i="1"/>
  <c r="D1700" i="1"/>
  <c r="B1617" i="1"/>
  <c r="C1617" i="1"/>
  <c r="E1617" i="1"/>
  <c r="F1617" i="1"/>
  <c r="G1617" i="1"/>
  <c r="D1617" i="1"/>
  <c r="B1618" i="1"/>
  <c r="C1618" i="1"/>
  <c r="E1618" i="1"/>
  <c r="F1618" i="1"/>
  <c r="G1618" i="1"/>
  <c r="D1618" i="1"/>
  <c r="B1619" i="1"/>
  <c r="C1619" i="1"/>
  <c r="E1619" i="1"/>
  <c r="F1619" i="1"/>
  <c r="G1619" i="1"/>
  <c r="D1619" i="1"/>
  <c r="B1701" i="1"/>
  <c r="C1701" i="1"/>
  <c r="E1701" i="1"/>
  <c r="F1701" i="1"/>
  <c r="G1701" i="1"/>
  <c r="D1701" i="1"/>
  <c r="B1620" i="1"/>
  <c r="C1620" i="1"/>
  <c r="E1620" i="1"/>
  <c r="F1620" i="1"/>
  <c r="G1620" i="1"/>
  <c r="D1620" i="1"/>
  <c r="B1702" i="1"/>
  <c r="C1702" i="1"/>
  <c r="E1702" i="1"/>
  <c r="F1702" i="1"/>
  <c r="G1702" i="1"/>
  <c r="D1702" i="1"/>
  <c r="B1703" i="1"/>
  <c r="C1703" i="1"/>
  <c r="E1703" i="1"/>
  <c r="F1703" i="1"/>
  <c r="G1703" i="1"/>
  <c r="D1703" i="1"/>
  <c r="B1704" i="1"/>
  <c r="C1704" i="1"/>
  <c r="E1704" i="1"/>
  <c r="F1704" i="1"/>
  <c r="G1704" i="1"/>
  <c r="D1704" i="1"/>
  <c r="B1705" i="1"/>
  <c r="C1705" i="1"/>
  <c r="E1705" i="1"/>
  <c r="F1705" i="1"/>
  <c r="G1705" i="1"/>
  <c r="D1705" i="1"/>
  <c r="B1706" i="1"/>
  <c r="C1706" i="1"/>
  <c r="E1706" i="1"/>
  <c r="F1706" i="1"/>
  <c r="G1706" i="1"/>
  <c r="D1706" i="1"/>
  <c r="B1707" i="1"/>
  <c r="C1707" i="1"/>
  <c r="E1707" i="1"/>
  <c r="F1707" i="1"/>
  <c r="G1707" i="1"/>
  <c r="D1707" i="1"/>
  <c r="B1708" i="1"/>
  <c r="C1708" i="1"/>
  <c r="E1708" i="1"/>
  <c r="F1708" i="1"/>
  <c r="G1708" i="1"/>
  <c r="D1708" i="1"/>
  <c r="B1709" i="1"/>
  <c r="C1709" i="1"/>
  <c r="E1709" i="1"/>
  <c r="F1709" i="1"/>
  <c r="G1709" i="1"/>
  <c r="D1709" i="1"/>
  <c r="B1710" i="1"/>
  <c r="C1710" i="1"/>
  <c r="E1710" i="1"/>
  <c r="F1710" i="1"/>
  <c r="G1710" i="1"/>
  <c r="D1710" i="1"/>
  <c r="B1711" i="1"/>
  <c r="C1711" i="1"/>
  <c r="E1711" i="1"/>
  <c r="F1711" i="1"/>
  <c r="G1711" i="1"/>
  <c r="D1711" i="1"/>
  <c r="B1712" i="1"/>
  <c r="C1712" i="1"/>
  <c r="E1712" i="1"/>
  <c r="F1712" i="1"/>
  <c r="G1712" i="1"/>
  <c r="D1712" i="1"/>
  <c r="B1792" i="1"/>
  <c r="C1792" i="1"/>
  <c r="E1792" i="1"/>
  <c r="F1792" i="1"/>
  <c r="G1792" i="1"/>
  <c r="D1792" i="1"/>
  <c r="B1793" i="1"/>
  <c r="C1793" i="1"/>
  <c r="E1793" i="1"/>
  <c r="F1793" i="1"/>
  <c r="G1793" i="1"/>
  <c r="D1793" i="1"/>
  <c r="B1794" i="1"/>
  <c r="C1794" i="1"/>
  <c r="E1794" i="1"/>
  <c r="F1794" i="1"/>
  <c r="G1794" i="1"/>
  <c r="D1794" i="1"/>
  <c r="B1795" i="1"/>
  <c r="C1795" i="1"/>
  <c r="E1795" i="1"/>
  <c r="F1795" i="1"/>
  <c r="G1795" i="1"/>
  <c r="D1795" i="1"/>
  <c r="B1796" i="1"/>
  <c r="C1796" i="1"/>
  <c r="E1796" i="1"/>
  <c r="F1796" i="1"/>
  <c r="G1796" i="1"/>
  <c r="D1796" i="1"/>
  <c r="B1797" i="1"/>
  <c r="C1797" i="1"/>
  <c r="E1797" i="1"/>
  <c r="F1797" i="1"/>
  <c r="G1797" i="1"/>
  <c r="D1797" i="1"/>
  <c r="B1848" i="1"/>
  <c r="C1848" i="1"/>
  <c r="E1848" i="1"/>
  <c r="F1848" i="1"/>
  <c r="G1848" i="1"/>
  <c r="D1848" i="1"/>
  <c r="B1910" i="1"/>
  <c r="C1910" i="1"/>
  <c r="E1910" i="1"/>
  <c r="F1910" i="1"/>
  <c r="G1910" i="1"/>
  <c r="D1910" i="1"/>
  <c r="B1911" i="1"/>
  <c r="C1911" i="1"/>
  <c r="E1911" i="1"/>
  <c r="F1911" i="1"/>
  <c r="G1911" i="1"/>
  <c r="D1911" i="1"/>
  <c r="B1912" i="1"/>
  <c r="C1912" i="1"/>
  <c r="E1912" i="1"/>
  <c r="F1912" i="1"/>
  <c r="G1912" i="1"/>
  <c r="D1912" i="1"/>
  <c r="B1849" i="1"/>
  <c r="C1849" i="1"/>
  <c r="E1849" i="1"/>
  <c r="F1849" i="1"/>
  <c r="G1849" i="1"/>
  <c r="D1849" i="1"/>
  <c r="B1850" i="1"/>
  <c r="C1850" i="1"/>
  <c r="E1850" i="1"/>
  <c r="F1850" i="1"/>
  <c r="G1850" i="1"/>
  <c r="D1850" i="1"/>
  <c r="B1851" i="1"/>
  <c r="C1851" i="1"/>
  <c r="E1851" i="1"/>
  <c r="F1851" i="1"/>
  <c r="G1851" i="1"/>
  <c r="D1851" i="1"/>
  <c r="B1852" i="1"/>
  <c r="C1852" i="1"/>
  <c r="E1852" i="1"/>
  <c r="F1852" i="1"/>
  <c r="G1852" i="1"/>
  <c r="D1852" i="1"/>
  <c r="B1913" i="1"/>
  <c r="C1913" i="1"/>
  <c r="E1913" i="1"/>
  <c r="F1913" i="1"/>
  <c r="G1913" i="1"/>
  <c r="D1913" i="1"/>
  <c r="B1914" i="1"/>
  <c r="C1914" i="1"/>
  <c r="E1914" i="1"/>
  <c r="F1914" i="1"/>
  <c r="G1914" i="1"/>
  <c r="D1914" i="1"/>
  <c r="B1915" i="1"/>
  <c r="C1915" i="1"/>
  <c r="E1915" i="1"/>
  <c r="F1915" i="1"/>
  <c r="G1915" i="1"/>
  <c r="D1915" i="1"/>
  <c r="B2168" i="1"/>
  <c r="C2168" i="1"/>
  <c r="E2168" i="1"/>
  <c r="F2168" i="1"/>
  <c r="G2168" i="1"/>
  <c r="D2168" i="1"/>
  <c r="B1916" i="1"/>
  <c r="C1916" i="1"/>
  <c r="E1916" i="1"/>
  <c r="F1916" i="1"/>
  <c r="G1916" i="1"/>
  <c r="D1916" i="1"/>
  <c r="B1917" i="1"/>
  <c r="C1917" i="1"/>
  <c r="E1917" i="1"/>
  <c r="F1917" i="1"/>
  <c r="G1917" i="1"/>
  <c r="D1917" i="1"/>
  <c r="B1918" i="1"/>
  <c r="C1918" i="1"/>
  <c r="E1918" i="1"/>
  <c r="F1918" i="1"/>
  <c r="G1918" i="1"/>
  <c r="D1918" i="1"/>
  <c r="B2032" i="1"/>
  <c r="C2032" i="1"/>
  <c r="E2032" i="1"/>
  <c r="F2032" i="1"/>
  <c r="G2032" i="1"/>
  <c r="D2032" i="1"/>
  <c r="B1919" i="1"/>
  <c r="C1919" i="1"/>
  <c r="E1919" i="1"/>
  <c r="F1919" i="1"/>
  <c r="G1919" i="1"/>
  <c r="D1919" i="1"/>
  <c r="B1920" i="1"/>
  <c r="C1920" i="1"/>
  <c r="E1920" i="1"/>
  <c r="F1920" i="1"/>
  <c r="G1920" i="1"/>
  <c r="D1920" i="1"/>
  <c r="B1966" i="1"/>
  <c r="C1966" i="1"/>
  <c r="E1966" i="1"/>
  <c r="F1966" i="1"/>
  <c r="G1966" i="1"/>
  <c r="D1966" i="1"/>
  <c r="B1921" i="1"/>
  <c r="C1921" i="1"/>
  <c r="E1921" i="1"/>
  <c r="F1921" i="1"/>
  <c r="G1921" i="1"/>
  <c r="D1921" i="1"/>
  <c r="B1922" i="1"/>
  <c r="C1922" i="1"/>
  <c r="E1922" i="1"/>
  <c r="F1922" i="1"/>
  <c r="G1922" i="1"/>
  <c r="D1922" i="1"/>
  <c r="B1967" i="1"/>
  <c r="C1967" i="1"/>
  <c r="E1967" i="1"/>
  <c r="F1967" i="1"/>
  <c r="G1967" i="1"/>
  <c r="D1967" i="1"/>
  <c r="B1968" i="1"/>
  <c r="C1968" i="1"/>
  <c r="E1968" i="1"/>
  <c r="F1968" i="1"/>
  <c r="G1968" i="1"/>
  <c r="D1968" i="1"/>
  <c r="B1969" i="1"/>
  <c r="C1969" i="1"/>
  <c r="E1969" i="1"/>
  <c r="F1969" i="1"/>
  <c r="G1969" i="1"/>
  <c r="D1969" i="1"/>
  <c r="B1970" i="1"/>
  <c r="C1970" i="1"/>
  <c r="E1970" i="1"/>
  <c r="F1970" i="1"/>
  <c r="G1970" i="1"/>
  <c r="D1970" i="1"/>
  <c r="B1971" i="1"/>
  <c r="C1971" i="1"/>
  <c r="E1971" i="1"/>
  <c r="F1971" i="1"/>
  <c r="G1971" i="1"/>
  <c r="D1971" i="1"/>
  <c r="B1972" i="1"/>
  <c r="C1972" i="1"/>
  <c r="E1972" i="1"/>
  <c r="F1972" i="1"/>
  <c r="G1972" i="1"/>
  <c r="D1972" i="1"/>
  <c r="B1973" i="1"/>
  <c r="C1973" i="1"/>
  <c r="E1973" i="1"/>
  <c r="F1973" i="1"/>
  <c r="G1973" i="1"/>
  <c r="D1973" i="1"/>
  <c r="B2033" i="1"/>
  <c r="C2033" i="1"/>
  <c r="E2033" i="1"/>
  <c r="F2033" i="1"/>
  <c r="G2033" i="1"/>
  <c r="D2033" i="1"/>
  <c r="B2082" i="1"/>
  <c r="C2082" i="1"/>
  <c r="E2082" i="1"/>
  <c r="F2082" i="1"/>
  <c r="G2082" i="1"/>
  <c r="D2082" i="1"/>
  <c r="B2034" i="1"/>
  <c r="C2034" i="1"/>
  <c r="E2034" i="1"/>
  <c r="F2034" i="1"/>
  <c r="G2034" i="1"/>
  <c r="D2034" i="1"/>
  <c r="B2083" i="1"/>
  <c r="C2083" i="1"/>
  <c r="E2083" i="1"/>
  <c r="F2083" i="1"/>
  <c r="G2083" i="1"/>
  <c r="D2083" i="1"/>
  <c r="B2035" i="1"/>
  <c r="C2035" i="1"/>
  <c r="E2035" i="1"/>
  <c r="F2035" i="1"/>
  <c r="G2035" i="1"/>
  <c r="D2035" i="1"/>
  <c r="B2036" i="1"/>
  <c r="C2036" i="1"/>
  <c r="E2036" i="1"/>
  <c r="F2036" i="1"/>
  <c r="G2036" i="1"/>
  <c r="D2036" i="1"/>
  <c r="B2084" i="1"/>
  <c r="C2084" i="1"/>
  <c r="E2084" i="1"/>
  <c r="F2084" i="1"/>
  <c r="G2084" i="1"/>
  <c r="D2084" i="1"/>
  <c r="B2037" i="1"/>
  <c r="C2037" i="1"/>
  <c r="E2037" i="1"/>
  <c r="F2037" i="1"/>
  <c r="G2037" i="1"/>
  <c r="D2037" i="1"/>
  <c r="B2038" i="1"/>
  <c r="C2038" i="1"/>
  <c r="E2038" i="1"/>
  <c r="F2038" i="1"/>
  <c r="G2038" i="1"/>
  <c r="D2038" i="1"/>
  <c r="B2085" i="1"/>
  <c r="C2085" i="1"/>
  <c r="E2085" i="1"/>
  <c r="F2085" i="1"/>
  <c r="G2085" i="1"/>
  <c r="D2085" i="1"/>
  <c r="B2226" i="1"/>
  <c r="C2226" i="1"/>
  <c r="E2226" i="1"/>
  <c r="F2226" i="1"/>
  <c r="G2226" i="1"/>
  <c r="D2226" i="1"/>
  <c r="B2086" i="1"/>
  <c r="C2086" i="1"/>
  <c r="E2086" i="1"/>
  <c r="F2086" i="1"/>
  <c r="G2086" i="1"/>
  <c r="D2086" i="1"/>
  <c r="B2087" i="1"/>
  <c r="C2087" i="1"/>
  <c r="E2087" i="1"/>
  <c r="F2087" i="1"/>
  <c r="G2087" i="1"/>
  <c r="D2087" i="1"/>
  <c r="B2088" i="1"/>
  <c r="C2088" i="1"/>
  <c r="E2088" i="1"/>
  <c r="F2088" i="1"/>
  <c r="G2088" i="1"/>
  <c r="D2088" i="1"/>
  <c r="B2089" i="1"/>
  <c r="C2089" i="1"/>
  <c r="E2089" i="1"/>
  <c r="F2089" i="1"/>
  <c r="G2089" i="1"/>
  <c r="D2089" i="1"/>
  <c r="B2203" i="1"/>
  <c r="C2203" i="1"/>
  <c r="E2203" i="1"/>
  <c r="F2203" i="1"/>
  <c r="G2203" i="1"/>
  <c r="D2203" i="1"/>
  <c r="B2127" i="1"/>
  <c r="C2127" i="1"/>
  <c r="E2127" i="1"/>
  <c r="F2127" i="1"/>
  <c r="G2127" i="1"/>
  <c r="D2127" i="1"/>
  <c r="B2128" i="1"/>
  <c r="C2128" i="1"/>
  <c r="E2128" i="1"/>
  <c r="F2128" i="1"/>
  <c r="G2128" i="1"/>
  <c r="D2128" i="1"/>
  <c r="B2129" i="1"/>
  <c r="C2129" i="1"/>
  <c r="E2129" i="1"/>
  <c r="F2129" i="1"/>
  <c r="G2129" i="1"/>
  <c r="D2129" i="1"/>
  <c r="B2130" i="1"/>
  <c r="C2130" i="1"/>
  <c r="E2130" i="1"/>
  <c r="F2130" i="1"/>
  <c r="G2130" i="1"/>
  <c r="D2130" i="1"/>
  <c r="B2169" i="1"/>
  <c r="C2169" i="1"/>
  <c r="E2169" i="1"/>
  <c r="F2169" i="1"/>
  <c r="G2169" i="1"/>
  <c r="D2169" i="1"/>
  <c r="B2131" i="1"/>
  <c r="C2131" i="1"/>
  <c r="E2131" i="1"/>
  <c r="F2131" i="1"/>
  <c r="G2131" i="1"/>
  <c r="D2131" i="1"/>
  <c r="B2132" i="1"/>
  <c r="C2132" i="1"/>
  <c r="E2132" i="1"/>
  <c r="F2132" i="1"/>
  <c r="G2132" i="1"/>
  <c r="D2132" i="1"/>
  <c r="B2133" i="1"/>
  <c r="C2133" i="1"/>
  <c r="E2133" i="1"/>
  <c r="F2133" i="1"/>
  <c r="G2133" i="1"/>
  <c r="D2133" i="1"/>
  <c r="B2134" i="1"/>
  <c r="C2134" i="1"/>
  <c r="E2134" i="1"/>
  <c r="F2134" i="1"/>
  <c r="G2134" i="1"/>
  <c r="D2134" i="1"/>
  <c r="B2170" i="1"/>
  <c r="C2170" i="1"/>
  <c r="E2170" i="1"/>
  <c r="F2170" i="1"/>
  <c r="G2170" i="1"/>
  <c r="D2170" i="1"/>
  <c r="B2204" i="1"/>
  <c r="C2204" i="1"/>
  <c r="E2204" i="1"/>
  <c r="F2204" i="1"/>
  <c r="G2204" i="1"/>
  <c r="D2204" i="1"/>
  <c r="B2227" i="1"/>
  <c r="C2227" i="1"/>
  <c r="E2227" i="1"/>
  <c r="F2227" i="1"/>
  <c r="G2227" i="1"/>
  <c r="D2227" i="1"/>
  <c r="B2205" i="1"/>
  <c r="C2205" i="1"/>
  <c r="E2205" i="1"/>
  <c r="F2205" i="1"/>
  <c r="G2205" i="1"/>
  <c r="D2205" i="1"/>
  <c r="B2228" i="1"/>
  <c r="C2228" i="1"/>
  <c r="E2228" i="1"/>
  <c r="F2228" i="1"/>
  <c r="G2228" i="1"/>
  <c r="D2228" i="1"/>
  <c r="B2229" i="1"/>
  <c r="C2229" i="1"/>
  <c r="E2229" i="1"/>
  <c r="F2229" i="1"/>
  <c r="G2229" i="1"/>
  <c r="D2229" i="1"/>
  <c r="B2230" i="1"/>
  <c r="C2230" i="1"/>
  <c r="E2230" i="1"/>
  <c r="F2230" i="1"/>
  <c r="G2230" i="1"/>
  <c r="D2230" i="1"/>
  <c r="B2231" i="1"/>
  <c r="C2231" i="1"/>
  <c r="E2231" i="1"/>
  <c r="F2231" i="1"/>
  <c r="G2231" i="1"/>
  <c r="D2231" i="1"/>
  <c r="B2232" i="1"/>
  <c r="C2232" i="1"/>
  <c r="E2232" i="1"/>
  <c r="F2232" i="1"/>
  <c r="G2232" i="1"/>
  <c r="D2232" i="1"/>
  <c r="B2233" i="1"/>
  <c r="C2233" i="1"/>
  <c r="E2233" i="1"/>
  <c r="F2233" i="1"/>
  <c r="G2233" i="1"/>
  <c r="D2233" i="1"/>
  <c r="B2257" i="1"/>
  <c r="C2257" i="1"/>
  <c r="E2257" i="1"/>
  <c r="F2257" i="1"/>
  <c r="G2257" i="1"/>
  <c r="D2257" i="1"/>
  <c r="B2258" i="1"/>
  <c r="C2258" i="1"/>
  <c r="E2258" i="1"/>
  <c r="F2258" i="1"/>
  <c r="G2258" i="1"/>
  <c r="D2258" i="1"/>
  <c r="B2259" i="1"/>
  <c r="C2259" i="1"/>
  <c r="E2259" i="1"/>
  <c r="F2259" i="1"/>
  <c r="G2259" i="1"/>
  <c r="D2259" i="1"/>
  <c r="B2260" i="1"/>
  <c r="C2260" i="1"/>
  <c r="E2260" i="1"/>
  <c r="F2260" i="1"/>
  <c r="G2260" i="1"/>
  <c r="D2260" i="1"/>
  <c r="B2261" i="1"/>
  <c r="C2261" i="1"/>
  <c r="E2261" i="1"/>
  <c r="F2261" i="1"/>
  <c r="G2261" i="1"/>
  <c r="D2261" i="1"/>
  <c r="B2262" i="1"/>
  <c r="C2262" i="1"/>
  <c r="E2262" i="1"/>
  <c r="F2262" i="1"/>
  <c r="G2262" i="1"/>
  <c r="D2262" i="1"/>
  <c r="B2263" i="1"/>
  <c r="C2263" i="1"/>
  <c r="E2263" i="1"/>
  <c r="F2263" i="1"/>
  <c r="G2263" i="1"/>
  <c r="D2263" i="1"/>
  <c r="B2264" i="1"/>
  <c r="C2264" i="1"/>
  <c r="E2264" i="1"/>
  <c r="F2264" i="1"/>
  <c r="G2264" i="1"/>
  <c r="D2264" i="1"/>
  <c r="B2265" i="1"/>
  <c r="C2265" i="1"/>
  <c r="E2265" i="1"/>
  <c r="F2265" i="1"/>
  <c r="G2265" i="1"/>
  <c r="D2265" i="1"/>
  <c r="B2266" i="1"/>
  <c r="C2266" i="1"/>
  <c r="E2266" i="1"/>
  <c r="F2266" i="1"/>
  <c r="G2266" i="1"/>
  <c r="D2266" i="1"/>
  <c r="B2267" i="1"/>
  <c r="C2267" i="1"/>
  <c r="E2267" i="1"/>
  <c r="F2267" i="1"/>
  <c r="G2267" i="1"/>
  <c r="D2267" i="1"/>
  <c r="B2268" i="1"/>
  <c r="C2268" i="1"/>
  <c r="E2268" i="1"/>
  <c r="F2268" i="1"/>
  <c r="G2268" i="1"/>
  <c r="D2268" i="1"/>
  <c r="B2269" i="1"/>
  <c r="C2269" i="1"/>
  <c r="E2269" i="1"/>
  <c r="F2269" i="1"/>
  <c r="G2269" i="1"/>
  <c r="D2269" i="1"/>
  <c r="B2270" i="1"/>
  <c r="C2270" i="1"/>
  <c r="E2270" i="1"/>
  <c r="F2270" i="1"/>
  <c r="G2270" i="1"/>
  <c r="D2270" i="1"/>
  <c r="B2271" i="1"/>
  <c r="C2271" i="1"/>
  <c r="E2271" i="1"/>
  <c r="F2271" i="1"/>
  <c r="G2271" i="1"/>
  <c r="D2271" i="1"/>
  <c r="B2272" i="1"/>
  <c r="C2272" i="1"/>
  <c r="E2272" i="1"/>
  <c r="F2272" i="1"/>
  <c r="G2272" i="1"/>
  <c r="D2272" i="1"/>
  <c r="B2273" i="1"/>
  <c r="C2273" i="1"/>
  <c r="E2273" i="1"/>
  <c r="F2273" i="1"/>
  <c r="G2273" i="1"/>
  <c r="D2273" i="1"/>
  <c r="B2274" i="1"/>
  <c r="C2274" i="1"/>
  <c r="E2274" i="1"/>
  <c r="F2274" i="1"/>
  <c r="G2274" i="1"/>
  <c r="D2274" i="1"/>
  <c r="B2275" i="1"/>
  <c r="C2275" i="1"/>
  <c r="E2275" i="1"/>
  <c r="F2275" i="1"/>
  <c r="G2275" i="1"/>
  <c r="D2275" i="1"/>
  <c r="B2276" i="1"/>
  <c r="C2276" i="1"/>
  <c r="E2276" i="1"/>
  <c r="F2276" i="1"/>
  <c r="G2276" i="1"/>
  <c r="D2276" i="1"/>
  <c r="B2277" i="1"/>
  <c r="C2277" i="1"/>
  <c r="E2277" i="1"/>
  <c r="F2277" i="1"/>
  <c r="G2277" i="1"/>
  <c r="D2277" i="1"/>
  <c r="B2723" i="1"/>
  <c r="C2723" i="1"/>
  <c r="E2723" i="1"/>
  <c r="F2723" i="1"/>
  <c r="G2723" i="1"/>
  <c r="D2723" i="1"/>
  <c r="B2319" i="1"/>
  <c r="C2319" i="1"/>
  <c r="E2319" i="1"/>
  <c r="F2319" i="1"/>
  <c r="G2319" i="1"/>
  <c r="D2319" i="1"/>
  <c r="B2511" i="1"/>
  <c r="C2511" i="1"/>
  <c r="E2511" i="1"/>
  <c r="F2511" i="1"/>
  <c r="G2511" i="1"/>
  <c r="D2511" i="1"/>
  <c r="B2340" i="1"/>
  <c r="C2340" i="1"/>
  <c r="E2340" i="1"/>
  <c r="F2340" i="1"/>
  <c r="G2340" i="1"/>
  <c r="D2340" i="1"/>
  <c r="B2320" i="1"/>
  <c r="C2320" i="1"/>
  <c r="E2320" i="1"/>
  <c r="F2320" i="1"/>
  <c r="G2320" i="1"/>
  <c r="D2320" i="1"/>
  <c r="B2396" i="1"/>
  <c r="C2396" i="1"/>
  <c r="E2396" i="1"/>
  <c r="F2396" i="1"/>
  <c r="G2396" i="1"/>
  <c r="D2396" i="1"/>
  <c r="B2321" i="1"/>
  <c r="C2321" i="1"/>
  <c r="E2321" i="1"/>
  <c r="F2321" i="1"/>
  <c r="G2321" i="1"/>
  <c r="D2321" i="1"/>
  <c r="B2322" i="1"/>
  <c r="C2322" i="1"/>
  <c r="E2322" i="1"/>
  <c r="F2322" i="1"/>
  <c r="G2322" i="1"/>
  <c r="D2322" i="1"/>
  <c r="B2323" i="1"/>
  <c r="C2323" i="1"/>
  <c r="E2323" i="1"/>
  <c r="F2323" i="1"/>
  <c r="G2323" i="1"/>
  <c r="D2323" i="1"/>
  <c r="B2422" i="1"/>
  <c r="C2422" i="1"/>
  <c r="E2422" i="1"/>
  <c r="F2422" i="1"/>
  <c r="G2422" i="1"/>
  <c r="D2422" i="1"/>
  <c r="B2423" i="1"/>
  <c r="C2423" i="1"/>
  <c r="E2423" i="1"/>
  <c r="F2423" i="1"/>
  <c r="G2423" i="1"/>
  <c r="D2423" i="1"/>
  <c r="B2424" i="1"/>
  <c r="C2424" i="1"/>
  <c r="E2424" i="1"/>
  <c r="F2424" i="1"/>
  <c r="G2424" i="1"/>
  <c r="D2424" i="1"/>
  <c r="B2425" i="1"/>
  <c r="C2425" i="1"/>
  <c r="E2425" i="1"/>
  <c r="F2425" i="1"/>
  <c r="G2425" i="1"/>
  <c r="D2425" i="1"/>
  <c r="B2426" i="1"/>
  <c r="C2426" i="1"/>
  <c r="E2426" i="1"/>
  <c r="F2426" i="1"/>
  <c r="G2426" i="1"/>
  <c r="D2426" i="1"/>
  <c r="B2463" i="1"/>
  <c r="C2463" i="1"/>
  <c r="E2463" i="1"/>
  <c r="F2463" i="1"/>
  <c r="G2463" i="1"/>
  <c r="D2463" i="1"/>
  <c r="B2464" i="1"/>
  <c r="C2464" i="1"/>
  <c r="E2464" i="1"/>
  <c r="F2464" i="1"/>
  <c r="G2464" i="1"/>
  <c r="D2464" i="1"/>
  <c r="B2465" i="1"/>
  <c r="C2465" i="1"/>
  <c r="E2465" i="1"/>
  <c r="F2465" i="1"/>
  <c r="G2465" i="1"/>
  <c r="D2465" i="1"/>
  <c r="B2493" i="1"/>
  <c r="C2493" i="1"/>
  <c r="E2493" i="1"/>
  <c r="F2493" i="1"/>
  <c r="G2493" i="1"/>
  <c r="D2493" i="1"/>
  <c r="B2494" i="1"/>
  <c r="C2494" i="1"/>
  <c r="E2494" i="1"/>
  <c r="F2494" i="1"/>
  <c r="G2494" i="1"/>
  <c r="D2494" i="1"/>
  <c r="B2512" i="1"/>
  <c r="C2512" i="1"/>
  <c r="E2512" i="1"/>
  <c r="F2512" i="1"/>
  <c r="G2512" i="1"/>
  <c r="D2512" i="1"/>
  <c r="B2542" i="1"/>
  <c r="C2542" i="1"/>
  <c r="E2542" i="1"/>
  <c r="F2542" i="1"/>
  <c r="G2542" i="1"/>
  <c r="D2542" i="1"/>
  <c r="B2543" i="1"/>
  <c r="C2543" i="1"/>
  <c r="E2543" i="1"/>
  <c r="F2543" i="1"/>
  <c r="G2543" i="1"/>
  <c r="D2543" i="1"/>
  <c r="B2513" i="1"/>
  <c r="C2513" i="1"/>
  <c r="E2513" i="1"/>
  <c r="F2513" i="1"/>
  <c r="G2513" i="1"/>
  <c r="D2513" i="1"/>
  <c r="B2544" i="1"/>
  <c r="C2544" i="1"/>
  <c r="E2544" i="1"/>
  <c r="F2544" i="1"/>
  <c r="G2544" i="1"/>
  <c r="D2544" i="1"/>
  <c r="B2545" i="1"/>
  <c r="C2545" i="1"/>
  <c r="E2545" i="1"/>
  <c r="F2545" i="1"/>
  <c r="G2545" i="1"/>
  <c r="D2545" i="1"/>
  <c r="B2546" i="1"/>
  <c r="C2546" i="1"/>
  <c r="E2546" i="1"/>
  <c r="F2546" i="1"/>
  <c r="G2546" i="1"/>
  <c r="D2546" i="1"/>
  <c r="B2547" i="1"/>
  <c r="C2547" i="1"/>
  <c r="E2547" i="1"/>
  <c r="F2547" i="1"/>
  <c r="G2547" i="1"/>
  <c r="D2547" i="1"/>
  <c r="B2548" i="1"/>
  <c r="C2548" i="1"/>
  <c r="E2548" i="1"/>
  <c r="F2548" i="1"/>
  <c r="G2548" i="1"/>
  <c r="D2548" i="1"/>
  <c r="B2573" i="1"/>
  <c r="C2573" i="1"/>
  <c r="E2573" i="1"/>
  <c r="F2573" i="1"/>
  <c r="G2573" i="1"/>
  <c r="D2573" i="1"/>
  <c r="B2549" i="1"/>
  <c r="C2549" i="1"/>
  <c r="E2549" i="1"/>
  <c r="F2549" i="1"/>
  <c r="G2549" i="1"/>
  <c r="D2549" i="1"/>
  <c r="B2550" i="1"/>
  <c r="C2550" i="1"/>
  <c r="E2550" i="1"/>
  <c r="F2550" i="1"/>
  <c r="G2550" i="1"/>
  <c r="D2550" i="1"/>
  <c r="B2551" i="1"/>
  <c r="C2551" i="1"/>
  <c r="E2551" i="1"/>
  <c r="F2551" i="1"/>
  <c r="G2551" i="1"/>
  <c r="D2551" i="1"/>
  <c r="B2552" i="1"/>
  <c r="C2552" i="1"/>
  <c r="E2552" i="1"/>
  <c r="F2552" i="1"/>
  <c r="G2552" i="1"/>
  <c r="D2552" i="1"/>
  <c r="B2574" i="1"/>
  <c r="C2574" i="1"/>
  <c r="E2574" i="1"/>
  <c r="F2574" i="1"/>
  <c r="G2574" i="1"/>
  <c r="D2574" i="1"/>
  <c r="B2575" i="1"/>
  <c r="C2575" i="1"/>
  <c r="E2575" i="1"/>
  <c r="F2575" i="1"/>
  <c r="G2575" i="1"/>
  <c r="D2575" i="1"/>
  <c r="B2685" i="1"/>
  <c r="C2685" i="1"/>
  <c r="E2685" i="1"/>
  <c r="F2685" i="1"/>
  <c r="G2685" i="1"/>
  <c r="D2685" i="1"/>
  <c r="B2610" i="1"/>
  <c r="C2610" i="1"/>
  <c r="E2610" i="1"/>
  <c r="F2610" i="1"/>
  <c r="G2610" i="1"/>
  <c r="D2610" i="1"/>
  <c r="B2576" i="1"/>
  <c r="C2576" i="1"/>
  <c r="E2576" i="1"/>
  <c r="F2576" i="1"/>
  <c r="G2576" i="1"/>
  <c r="D2576" i="1"/>
  <c r="B2656" i="1"/>
  <c r="C2656" i="1"/>
  <c r="E2656" i="1"/>
  <c r="F2656" i="1"/>
  <c r="G2656" i="1"/>
  <c r="D2656" i="1"/>
  <c r="B2577" i="1"/>
  <c r="C2577" i="1"/>
  <c r="E2577" i="1"/>
  <c r="F2577" i="1"/>
  <c r="G2577" i="1"/>
  <c r="D2577" i="1"/>
  <c r="B2611" i="1"/>
  <c r="C2611" i="1"/>
  <c r="E2611" i="1"/>
  <c r="F2611" i="1"/>
  <c r="G2611" i="1"/>
  <c r="D2611" i="1"/>
  <c r="B2686" i="1"/>
  <c r="C2686" i="1"/>
  <c r="E2686" i="1"/>
  <c r="F2686" i="1"/>
  <c r="G2686" i="1"/>
  <c r="D2686" i="1"/>
  <c r="B2687" i="1"/>
  <c r="C2687" i="1"/>
  <c r="E2687" i="1"/>
  <c r="F2687" i="1"/>
  <c r="G2687" i="1"/>
  <c r="D2687" i="1"/>
  <c r="B2612" i="1"/>
  <c r="C2612" i="1"/>
  <c r="E2612" i="1"/>
  <c r="F2612" i="1"/>
  <c r="G2612" i="1"/>
  <c r="D2612" i="1"/>
  <c r="B2613" i="1"/>
  <c r="C2613" i="1"/>
  <c r="E2613" i="1"/>
  <c r="F2613" i="1"/>
  <c r="G2613" i="1"/>
  <c r="D2613" i="1"/>
  <c r="B2614" i="1"/>
  <c r="C2614" i="1"/>
  <c r="E2614" i="1"/>
  <c r="F2614" i="1"/>
  <c r="G2614" i="1"/>
  <c r="D2614" i="1"/>
  <c r="B2615" i="1"/>
  <c r="C2615" i="1"/>
  <c r="E2615" i="1"/>
  <c r="F2615" i="1"/>
  <c r="G2615" i="1"/>
  <c r="D2615" i="1"/>
  <c r="B2885" i="1"/>
  <c r="C2885" i="1"/>
  <c r="E2885" i="1"/>
  <c r="F2885" i="1"/>
  <c r="G2885" i="1"/>
  <c r="D2885" i="1"/>
  <c r="B2923" i="1"/>
  <c r="C2923" i="1"/>
  <c r="E2923" i="1"/>
  <c r="F2923" i="1"/>
  <c r="G2923" i="1"/>
  <c r="D2923" i="1"/>
  <c r="B3471" i="1"/>
  <c r="C3471" i="1"/>
  <c r="E3471" i="1"/>
  <c r="F3471" i="1"/>
  <c r="G3471" i="1"/>
  <c r="D3471" i="1"/>
  <c r="B3472" i="1"/>
  <c r="C3472" i="1"/>
  <c r="E3472" i="1"/>
  <c r="F3472" i="1"/>
  <c r="G3472" i="1"/>
  <c r="D3472" i="1"/>
  <c r="B3066" i="1"/>
  <c r="C3066" i="1"/>
  <c r="E3066" i="1"/>
  <c r="F3066" i="1"/>
  <c r="G3066" i="1"/>
  <c r="D3066" i="1"/>
  <c r="B3067" i="1"/>
  <c r="C3067" i="1"/>
  <c r="E3067" i="1"/>
  <c r="F3067" i="1"/>
  <c r="G3067" i="1"/>
  <c r="D3067" i="1"/>
  <c r="B3068" i="1"/>
  <c r="C3068" i="1"/>
  <c r="E3068" i="1"/>
  <c r="F3068" i="1"/>
  <c r="G3068" i="1"/>
  <c r="D3068" i="1"/>
  <c r="B3089" i="1"/>
  <c r="C3089" i="1"/>
  <c r="E3089" i="1"/>
  <c r="F3089" i="1"/>
  <c r="G3089" i="1"/>
  <c r="D3089" i="1"/>
  <c r="B3090" i="1"/>
  <c r="C3090" i="1"/>
  <c r="E3090" i="1"/>
  <c r="F3090" i="1"/>
  <c r="G3090" i="1"/>
  <c r="D3090" i="1"/>
  <c r="B3069" i="1"/>
  <c r="C3069" i="1"/>
  <c r="E3069" i="1"/>
  <c r="F3069" i="1"/>
  <c r="G3069" i="1"/>
  <c r="D3069" i="1"/>
  <c r="B3070" i="1"/>
  <c r="C3070" i="1"/>
  <c r="E3070" i="1"/>
  <c r="F3070" i="1"/>
  <c r="G3070" i="1"/>
  <c r="D3070" i="1"/>
  <c r="B3071" i="1"/>
  <c r="C3071" i="1"/>
  <c r="E3071" i="1"/>
  <c r="F3071" i="1"/>
  <c r="G3071" i="1"/>
  <c r="D3071" i="1"/>
  <c r="B3091" i="1"/>
  <c r="C3091" i="1"/>
  <c r="E3091" i="1"/>
  <c r="F3091" i="1"/>
  <c r="G3091" i="1"/>
  <c r="D3091" i="1"/>
  <c r="B3335" i="1"/>
  <c r="C3335" i="1"/>
  <c r="E3335" i="1"/>
  <c r="F3335" i="1"/>
  <c r="G3335" i="1"/>
  <c r="D3335" i="1"/>
  <c r="B3336" i="1"/>
  <c r="C3336" i="1"/>
  <c r="E3336" i="1"/>
  <c r="F3336" i="1"/>
  <c r="G3336" i="1"/>
  <c r="D3336" i="1"/>
  <c r="B3343" i="1"/>
  <c r="C3343" i="1"/>
  <c r="E3343" i="1"/>
  <c r="F3343" i="1"/>
  <c r="G3343" i="1"/>
  <c r="D3343" i="1"/>
  <c r="B2427" i="1"/>
  <c r="C2427" i="1"/>
  <c r="E2427" i="1"/>
  <c r="F2427" i="1"/>
  <c r="G2427" i="1"/>
  <c r="D2427" i="1"/>
  <c r="B2428" i="1"/>
  <c r="C2428" i="1"/>
  <c r="E2428" i="1"/>
  <c r="F2428" i="1"/>
  <c r="G2428" i="1"/>
  <c r="D2428" i="1"/>
  <c r="B2450" i="1"/>
  <c r="C2450" i="1"/>
  <c r="E2450" i="1"/>
  <c r="F2450" i="1"/>
  <c r="G2450" i="1"/>
  <c r="D2450" i="1"/>
  <c r="B2039" i="1"/>
  <c r="C2039" i="1"/>
  <c r="E2039" i="1"/>
  <c r="F2039" i="1"/>
  <c r="G2039" i="1"/>
  <c r="D2039" i="1"/>
  <c r="B2040" i="1"/>
  <c r="C2040" i="1"/>
  <c r="E2040" i="1"/>
  <c r="F2040" i="1"/>
  <c r="G2040" i="1"/>
  <c r="D2040" i="1"/>
  <c r="B1974" i="1"/>
  <c r="C1974" i="1"/>
  <c r="E1974" i="1"/>
  <c r="F1974" i="1"/>
  <c r="G1974" i="1"/>
  <c r="D1974" i="1"/>
  <c r="B1975" i="1"/>
  <c r="C1975" i="1"/>
  <c r="E1975" i="1"/>
  <c r="F1975" i="1"/>
  <c r="G1975" i="1"/>
  <c r="D1975" i="1"/>
  <c r="B1976" i="1"/>
  <c r="C1976" i="1"/>
  <c r="E1976" i="1"/>
  <c r="F1976" i="1"/>
  <c r="G1976" i="1"/>
  <c r="D1976" i="1"/>
  <c r="B2041" i="1"/>
  <c r="C2041" i="1"/>
  <c r="E2041" i="1"/>
  <c r="F2041" i="1"/>
  <c r="G2041" i="1"/>
  <c r="D2041" i="1"/>
  <c r="B2042" i="1"/>
  <c r="C2042" i="1"/>
  <c r="E2042" i="1"/>
  <c r="F2042" i="1"/>
  <c r="G2042" i="1"/>
  <c r="D2042" i="1"/>
  <c r="B2043" i="1"/>
  <c r="C2043" i="1"/>
  <c r="E2043" i="1"/>
  <c r="F2043" i="1"/>
  <c r="G2043" i="1"/>
  <c r="D2043" i="1"/>
  <c r="B2044" i="1"/>
  <c r="C2044" i="1"/>
  <c r="E2044" i="1"/>
  <c r="F2044" i="1"/>
  <c r="G2044" i="1"/>
  <c r="D2044" i="1"/>
  <c r="B2045" i="1"/>
  <c r="C2045" i="1"/>
  <c r="E2045" i="1"/>
  <c r="F2045" i="1"/>
  <c r="G2045" i="1"/>
  <c r="D2045" i="1"/>
  <c r="B2046" i="1"/>
  <c r="C2046" i="1"/>
  <c r="E2046" i="1"/>
  <c r="F2046" i="1"/>
  <c r="G2046" i="1"/>
  <c r="D2046" i="1"/>
  <c r="B3041" i="1"/>
  <c r="C3041" i="1"/>
  <c r="E3041" i="1"/>
  <c r="F3041" i="1"/>
  <c r="G3041" i="1"/>
  <c r="D3041" i="1"/>
  <c r="B3072" i="1"/>
  <c r="C3072" i="1"/>
  <c r="E3072" i="1"/>
  <c r="F3072" i="1"/>
  <c r="G3072" i="1"/>
  <c r="D3072" i="1"/>
  <c r="B3100" i="1"/>
  <c r="C3100" i="1"/>
  <c r="E3100" i="1"/>
  <c r="F3100" i="1"/>
  <c r="G3100" i="1"/>
  <c r="D3100" i="1"/>
  <c r="B3092" i="1"/>
  <c r="C3092" i="1"/>
  <c r="E3092" i="1"/>
  <c r="F3092" i="1"/>
  <c r="G3092" i="1"/>
  <c r="D3092" i="1"/>
  <c r="B3101" i="1"/>
  <c r="C3101" i="1"/>
  <c r="E3101" i="1"/>
  <c r="F3101" i="1"/>
  <c r="G3101" i="1"/>
  <c r="D3101" i="1"/>
  <c r="B2843" i="1"/>
  <c r="C2843" i="1"/>
  <c r="E2843" i="1"/>
  <c r="F2843" i="1"/>
  <c r="G2843" i="1"/>
  <c r="D2843" i="1"/>
  <c r="B2844" i="1"/>
  <c r="C2844" i="1"/>
  <c r="E2844" i="1"/>
  <c r="F2844" i="1"/>
  <c r="G2844" i="1"/>
  <c r="D2844" i="1"/>
  <c r="B2845" i="1"/>
  <c r="C2845" i="1"/>
  <c r="E2845" i="1"/>
  <c r="F2845" i="1"/>
  <c r="G2845" i="1"/>
  <c r="D2845" i="1"/>
  <c r="B2846" i="1"/>
  <c r="C2846" i="1"/>
  <c r="E2846" i="1"/>
  <c r="F2846" i="1"/>
  <c r="G2846" i="1"/>
  <c r="D2846" i="1"/>
  <c r="B2847" i="1"/>
  <c r="C2847" i="1"/>
  <c r="E2847" i="1"/>
  <c r="F2847" i="1"/>
  <c r="G2847" i="1"/>
  <c r="D2847" i="1"/>
  <c r="B2848" i="1"/>
  <c r="C2848" i="1"/>
  <c r="E2848" i="1"/>
  <c r="F2848" i="1"/>
  <c r="G2848" i="1"/>
  <c r="D2848" i="1"/>
  <c r="B2886" i="1"/>
  <c r="C2886" i="1"/>
  <c r="E2886" i="1"/>
  <c r="F2886" i="1"/>
  <c r="G2886" i="1"/>
  <c r="D2886" i="1"/>
  <c r="B2887" i="1"/>
  <c r="C2887" i="1"/>
  <c r="E2887" i="1"/>
  <c r="F2887" i="1"/>
  <c r="G2887" i="1"/>
  <c r="D2887" i="1"/>
  <c r="B2888" i="1"/>
  <c r="C2888" i="1"/>
  <c r="E2888" i="1"/>
  <c r="F2888" i="1"/>
  <c r="G2888" i="1"/>
  <c r="D2888" i="1"/>
  <c r="B2889" i="1"/>
  <c r="C2889" i="1"/>
  <c r="E2889" i="1"/>
  <c r="F2889" i="1"/>
  <c r="G2889" i="1"/>
  <c r="D2889" i="1"/>
  <c r="B2890" i="1"/>
  <c r="C2890" i="1"/>
  <c r="E2890" i="1"/>
  <c r="F2890" i="1"/>
  <c r="G2890" i="1"/>
  <c r="D2890" i="1"/>
  <c r="B2891" i="1"/>
  <c r="C2891" i="1"/>
  <c r="E2891" i="1"/>
  <c r="F2891" i="1"/>
  <c r="G2891" i="1"/>
  <c r="D2891" i="1"/>
  <c r="B2892" i="1"/>
  <c r="C2892" i="1"/>
  <c r="E2892" i="1"/>
  <c r="F2892" i="1"/>
  <c r="G2892" i="1"/>
  <c r="D2892" i="1"/>
  <c r="B2893" i="1"/>
  <c r="C2893" i="1"/>
  <c r="E2893" i="1"/>
  <c r="F2893" i="1"/>
  <c r="G2893" i="1"/>
  <c r="D2893" i="1"/>
  <c r="B2894" i="1"/>
  <c r="C2894" i="1"/>
  <c r="E2894" i="1"/>
  <c r="F2894" i="1"/>
  <c r="G2894" i="1"/>
  <c r="D2894" i="1"/>
  <c r="B2924" i="1"/>
  <c r="C2924" i="1"/>
  <c r="E2924" i="1"/>
  <c r="F2924" i="1"/>
  <c r="G2924" i="1"/>
  <c r="D2924" i="1"/>
  <c r="B2895" i="1"/>
  <c r="C2895" i="1"/>
  <c r="E2895" i="1"/>
  <c r="F2895" i="1"/>
  <c r="G2895" i="1"/>
  <c r="D2895" i="1"/>
  <c r="B2896" i="1"/>
  <c r="C2896" i="1"/>
  <c r="E2896" i="1"/>
  <c r="F2896" i="1"/>
  <c r="G2896" i="1"/>
  <c r="D2896" i="1"/>
  <c r="B3437" i="1"/>
  <c r="C3437" i="1"/>
  <c r="E3437" i="1"/>
  <c r="F3437" i="1"/>
  <c r="G3437" i="1"/>
  <c r="D3437" i="1"/>
  <c r="B3424" i="1"/>
  <c r="C3424" i="1"/>
  <c r="E3424" i="1"/>
  <c r="F3424" i="1"/>
  <c r="G3424" i="1"/>
  <c r="D3424" i="1"/>
  <c r="B3425" i="1"/>
  <c r="C3425" i="1"/>
  <c r="E3425" i="1"/>
  <c r="F3425" i="1"/>
  <c r="G3425" i="1"/>
  <c r="D3425" i="1"/>
  <c r="B3438" i="1"/>
  <c r="C3438" i="1"/>
  <c r="E3438" i="1"/>
  <c r="F3438" i="1"/>
  <c r="G3438" i="1"/>
  <c r="D3438" i="1"/>
  <c r="B3439" i="1"/>
  <c r="C3439" i="1"/>
  <c r="E3439" i="1"/>
  <c r="F3439" i="1"/>
  <c r="G3439" i="1"/>
  <c r="D3439" i="1"/>
  <c r="B3440" i="1"/>
  <c r="C3440" i="1"/>
  <c r="E3440" i="1"/>
  <c r="F3440" i="1"/>
  <c r="G3440" i="1"/>
  <c r="D3440" i="1"/>
  <c r="B3446" i="1"/>
  <c r="C3446" i="1"/>
  <c r="E3446" i="1"/>
  <c r="F3446" i="1"/>
  <c r="G3446" i="1"/>
  <c r="D3446" i="1"/>
  <c r="B3441" i="1"/>
  <c r="C3441" i="1"/>
  <c r="E3441" i="1"/>
  <c r="F3441" i="1"/>
  <c r="G3441" i="1"/>
  <c r="D3441" i="1"/>
  <c r="B3447" i="1"/>
  <c r="C3447" i="1"/>
  <c r="E3447" i="1"/>
  <c r="F3447" i="1"/>
  <c r="G3447" i="1"/>
  <c r="D3447" i="1"/>
  <c r="B3448" i="1"/>
  <c r="C3448" i="1"/>
  <c r="E3448" i="1"/>
  <c r="F3448" i="1"/>
  <c r="G3448" i="1"/>
  <c r="D3448" i="1"/>
  <c r="B3453" i="1"/>
  <c r="C3453" i="1"/>
  <c r="E3453" i="1"/>
  <c r="F3453" i="1"/>
  <c r="G3453" i="1"/>
  <c r="D3453" i="1"/>
  <c r="B3454" i="1"/>
  <c r="C3454" i="1"/>
  <c r="E3454" i="1"/>
  <c r="F3454" i="1"/>
  <c r="G3454" i="1"/>
  <c r="D3454" i="1"/>
  <c r="B3455" i="1"/>
  <c r="C3455" i="1"/>
  <c r="E3455" i="1"/>
  <c r="F3455" i="1"/>
  <c r="G3455" i="1"/>
  <c r="D3455" i="1"/>
  <c r="B3456" i="1"/>
  <c r="C3456" i="1"/>
  <c r="E3456" i="1"/>
  <c r="F3456" i="1"/>
  <c r="G3456" i="1"/>
  <c r="D3456" i="1"/>
  <c r="B3457" i="1"/>
  <c r="C3457" i="1"/>
  <c r="E3457" i="1"/>
  <c r="F3457" i="1"/>
  <c r="G3457" i="1"/>
  <c r="D3457" i="1"/>
  <c r="B3459" i="1"/>
  <c r="C3459" i="1"/>
  <c r="E3459" i="1"/>
  <c r="F3459" i="1"/>
  <c r="G3459" i="1"/>
  <c r="D3459" i="1"/>
  <c r="B3473" i="1"/>
  <c r="C3473" i="1"/>
  <c r="E3473" i="1"/>
  <c r="F3473" i="1"/>
  <c r="G3473" i="1"/>
  <c r="D3473" i="1"/>
  <c r="B3479" i="1"/>
  <c r="C3479" i="1"/>
  <c r="E3479" i="1"/>
  <c r="F3479" i="1"/>
  <c r="G3479" i="1"/>
  <c r="D3479" i="1"/>
  <c r="B4064" i="1"/>
  <c r="C4064" i="1"/>
  <c r="E4064" i="1"/>
  <c r="F4064" i="1"/>
  <c r="G4064" i="1"/>
  <c r="D4064" i="1"/>
  <c r="B2979" i="1"/>
  <c r="C2979" i="1"/>
  <c r="E2979" i="1"/>
  <c r="F2979" i="1"/>
  <c r="G2979" i="1"/>
  <c r="D2979" i="1"/>
  <c r="B2980" i="1"/>
  <c r="C2980" i="1"/>
  <c r="E2980" i="1"/>
  <c r="F2980" i="1"/>
  <c r="G2980" i="1"/>
  <c r="D2980" i="1"/>
  <c r="B3042" i="1"/>
  <c r="C3042" i="1"/>
  <c r="E3042" i="1"/>
  <c r="F3042" i="1"/>
  <c r="G3042" i="1"/>
  <c r="D3042" i="1"/>
  <c r="B3043" i="1"/>
  <c r="C3043" i="1"/>
  <c r="E3043" i="1"/>
  <c r="F3043" i="1"/>
  <c r="G3043" i="1"/>
  <c r="D3043" i="1"/>
  <c r="B3044" i="1"/>
  <c r="C3044" i="1"/>
  <c r="E3044" i="1"/>
  <c r="F3044" i="1"/>
  <c r="G3044" i="1"/>
  <c r="D3044" i="1"/>
  <c r="B3073" i="1"/>
  <c r="C3073" i="1"/>
  <c r="E3073" i="1"/>
  <c r="F3073" i="1"/>
  <c r="G3073" i="1"/>
  <c r="D3073" i="1"/>
  <c r="B3045" i="1"/>
  <c r="C3045" i="1"/>
  <c r="E3045" i="1"/>
  <c r="F3045" i="1"/>
  <c r="G3045" i="1"/>
  <c r="D3045" i="1"/>
  <c r="B3046" i="1"/>
  <c r="C3046" i="1"/>
  <c r="E3046" i="1"/>
  <c r="F3046" i="1"/>
  <c r="G3046" i="1"/>
  <c r="D3046" i="1"/>
  <c r="B3074" i="1"/>
  <c r="C3074" i="1"/>
  <c r="E3074" i="1"/>
  <c r="F3074" i="1"/>
  <c r="G3074" i="1"/>
  <c r="D3074" i="1"/>
  <c r="B3316" i="1"/>
  <c r="C3316" i="1"/>
  <c r="E3316" i="1"/>
  <c r="F3316" i="1"/>
  <c r="G3316" i="1"/>
  <c r="D3316" i="1"/>
  <c r="B3320" i="1"/>
  <c r="C3320" i="1"/>
  <c r="E3320" i="1"/>
  <c r="F3320" i="1"/>
  <c r="G3320" i="1"/>
  <c r="D3320" i="1"/>
  <c r="B3321" i="1"/>
  <c r="C3321" i="1"/>
  <c r="E3321" i="1"/>
  <c r="F3321" i="1"/>
  <c r="G3321" i="1"/>
  <c r="D3321" i="1"/>
  <c r="B3323" i="1"/>
  <c r="C3323" i="1"/>
  <c r="E3323" i="1"/>
  <c r="F3323" i="1"/>
  <c r="G3323" i="1"/>
  <c r="D3323" i="1"/>
  <c r="B3324" i="1"/>
  <c r="C3324" i="1"/>
  <c r="E3324" i="1"/>
  <c r="F3324" i="1"/>
  <c r="G3324" i="1"/>
  <c r="D3324" i="1"/>
  <c r="B3325" i="1"/>
  <c r="C3325" i="1"/>
  <c r="E3325" i="1"/>
  <c r="F3325" i="1"/>
  <c r="G3325" i="1"/>
  <c r="D3325" i="1"/>
  <c r="B3326" i="1"/>
  <c r="C3326" i="1"/>
  <c r="E3326" i="1"/>
  <c r="F3326" i="1"/>
  <c r="G3326" i="1"/>
  <c r="D3326" i="1"/>
  <c r="B3327" i="1"/>
  <c r="C3327" i="1"/>
  <c r="E3327" i="1"/>
  <c r="F3327" i="1"/>
  <c r="G3327" i="1"/>
  <c r="D3327" i="1"/>
  <c r="B3328" i="1"/>
  <c r="C3328" i="1"/>
  <c r="E3328" i="1"/>
  <c r="F3328" i="1"/>
  <c r="G3328" i="1"/>
  <c r="D3328" i="1"/>
  <c r="B3329" i="1"/>
  <c r="C3329" i="1"/>
  <c r="E3329" i="1"/>
  <c r="F3329" i="1"/>
  <c r="G3329" i="1"/>
  <c r="D3329" i="1"/>
  <c r="B3330" i="1"/>
  <c r="C3330" i="1"/>
  <c r="E3330" i="1"/>
  <c r="F3330" i="1"/>
  <c r="G3330" i="1"/>
  <c r="D3330" i="1"/>
  <c r="B3331" i="1"/>
  <c r="C3331" i="1"/>
  <c r="E3331" i="1"/>
  <c r="F3331" i="1"/>
  <c r="G3331" i="1"/>
  <c r="D3331" i="1"/>
  <c r="B3337" i="1"/>
  <c r="C3337" i="1"/>
  <c r="E3337" i="1"/>
  <c r="F3337" i="1"/>
  <c r="G3337" i="1"/>
  <c r="D3337" i="1"/>
  <c r="B3338" i="1"/>
  <c r="C3338" i="1"/>
  <c r="E3338" i="1"/>
  <c r="F3338" i="1"/>
  <c r="G3338" i="1"/>
  <c r="D3338" i="1"/>
  <c r="B2429" i="1"/>
  <c r="C2429" i="1"/>
  <c r="E2429" i="1"/>
  <c r="F2429" i="1"/>
  <c r="G2429" i="1"/>
  <c r="D2429" i="1"/>
  <c r="B2451" i="1"/>
  <c r="C2451" i="1"/>
  <c r="E2451" i="1"/>
  <c r="F2451" i="1"/>
  <c r="G2451" i="1"/>
  <c r="D2451" i="1"/>
  <c r="B2430" i="1"/>
  <c r="C2430" i="1"/>
  <c r="E2430" i="1"/>
  <c r="F2430" i="1"/>
  <c r="G2430" i="1"/>
  <c r="D2430" i="1"/>
  <c r="B2431" i="1"/>
  <c r="C2431" i="1"/>
  <c r="E2431" i="1"/>
  <c r="F2431" i="1"/>
  <c r="G2431" i="1"/>
  <c r="D2431" i="1"/>
  <c r="B2432" i="1"/>
  <c r="C2432" i="1"/>
  <c r="E2432" i="1"/>
  <c r="F2432" i="1"/>
  <c r="G2432" i="1"/>
  <c r="D2432" i="1"/>
  <c r="B2433" i="1"/>
  <c r="C2433" i="1"/>
  <c r="E2433" i="1"/>
  <c r="F2433" i="1"/>
  <c r="G2433" i="1"/>
  <c r="D2433" i="1"/>
  <c r="B2434" i="1"/>
  <c r="C2434" i="1"/>
  <c r="E2434" i="1"/>
  <c r="F2434" i="1"/>
  <c r="G2434" i="1"/>
  <c r="D2434" i="1"/>
  <c r="B2435" i="1"/>
  <c r="C2435" i="1"/>
  <c r="E2435" i="1"/>
  <c r="F2435" i="1"/>
  <c r="G2435" i="1"/>
  <c r="D2435" i="1"/>
  <c r="B1977" i="1"/>
  <c r="C1977" i="1"/>
  <c r="E1977" i="1"/>
  <c r="F1977" i="1"/>
  <c r="G1977" i="1"/>
  <c r="D1977" i="1"/>
  <c r="B1978" i="1"/>
  <c r="C1978" i="1"/>
  <c r="E1978" i="1"/>
  <c r="F1978" i="1"/>
  <c r="G1978" i="1"/>
  <c r="D1978" i="1"/>
  <c r="B1979" i="1"/>
  <c r="C1979" i="1"/>
  <c r="E1979" i="1"/>
  <c r="F1979" i="1"/>
  <c r="G1979" i="1"/>
  <c r="D1979" i="1"/>
  <c r="B1980" i="1"/>
  <c r="C1980" i="1"/>
  <c r="E1980" i="1"/>
  <c r="F1980" i="1"/>
  <c r="G1980" i="1"/>
  <c r="D1980" i="1"/>
  <c r="B2047" i="1"/>
  <c r="C2047" i="1"/>
  <c r="E2047" i="1"/>
  <c r="F2047" i="1"/>
  <c r="G2047" i="1"/>
  <c r="D2047" i="1"/>
  <c r="B4537" i="1"/>
  <c r="C4537" i="1"/>
  <c r="E4537" i="1"/>
  <c r="F4537" i="1"/>
  <c r="G4537" i="1"/>
  <c r="D4537" i="1"/>
  <c r="B3047" i="1"/>
  <c r="C3047" i="1"/>
  <c r="E3047" i="1"/>
  <c r="F3047" i="1"/>
  <c r="G3047" i="1"/>
  <c r="D3047" i="1"/>
  <c r="B3075" i="1"/>
  <c r="C3075" i="1"/>
  <c r="E3075" i="1"/>
  <c r="F3075" i="1"/>
  <c r="G3075" i="1"/>
  <c r="D3075" i="1"/>
  <c r="B3048" i="1"/>
  <c r="C3048" i="1"/>
  <c r="E3048" i="1"/>
  <c r="F3048" i="1"/>
  <c r="G3048" i="1"/>
  <c r="D3048" i="1"/>
  <c r="B4160" i="1"/>
  <c r="C4160" i="1"/>
  <c r="E4160" i="1"/>
  <c r="F4160" i="1"/>
  <c r="G4160" i="1"/>
  <c r="D4160" i="1"/>
  <c r="B2849" i="1"/>
  <c r="C2849" i="1"/>
  <c r="E2849" i="1"/>
  <c r="F2849" i="1"/>
  <c r="G2849" i="1"/>
  <c r="D2849" i="1"/>
  <c r="B2850" i="1"/>
  <c r="C2850" i="1"/>
  <c r="E2850" i="1"/>
  <c r="F2850" i="1"/>
  <c r="G2850" i="1"/>
  <c r="D2850" i="1"/>
  <c r="B2851" i="1"/>
  <c r="C2851" i="1"/>
  <c r="E2851" i="1"/>
  <c r="F2851" i="1"/>
  <c r="G2851" i="1"/>
  <c r="D2851" i="1"/>
  <c r="B2852" i="1"/>
  <c r="C2852" i="1"/>
  <c r="E2852" i="1"/>
  <c r="F2852" i="1"/>
  <c r="G2852" i="1"/>
  <c r="D2852" i="1"/>
  <c r="B2853" i="1"/>
  <c r="C2853" i="1"/>
  <c r="E2853" i="1"/>
  <c r="F2853" i="1"/>
  <c r="G2853" i="1"/>
  <c r="D2853" i="1"/>
  <c r="B2854" i="1"/>
  <c r="C2854" i="1"/>
  <c r="E2854" i="1"/>
  <c r="F2854" i="1"/>
  <c r="G2854" i="1"/>
  <c r="D2854" i="1"/>
  <c r="B2855" i="1"/>
  <c r="C2855" i="1"/>
  <c r="E2855" i="1"/>
  <c r="F2855" i="1"/>
  <c r="G2855" i="1"/>
  <c r="D2855" i="1"/>
  <c r="B2856" i="1"/>
  <c r="C2856" i="1"/>
  <c r="E2856" i="1"/>
  <c r="F2856" i="1"/>
  <c r="G2856" i="1"/>
  <c r="D2856" i="1"/>
  <c r="B2857" i="1"/>
  <c r="C2857" i="1"/>
  <c r="E2857" i="1"/>
  <c r="F2857" i="1"/>
  <c r="G2857" i="1"/>
  <c r="D2857" i="1"/>
  <c r="B2858" i="1"/>
  <c r="C2858" i="1"/>
  <c r="E2858" i="1"/>
  <c r="F2858" i="1"/>
  <c r="G2858" i="1"/>
  <c r="D2858" i="1"/>
  <c r="B3403" i="1"/>
  <c r="C3403" i="1"/>
  <c r="E3403" i="1"/>
  <c r="F3403" i="1"/>
  <c r="G3403" i="1"/>
  <c r="D3403" i="1"/>
  <c r="B3404" i="1"/>
  <c r="C3404" i="1"/>
  <c r="E3404" i="1"/>
  <c r="F3404" i="1"/>
  <c r="G3404" i="1"/>
  <c r="D3404" i="1"/>
  <c r="B3420" i="1"/>
  <c r="C3420" i="1"/>
  <c r="E3420" i="1"/>
  <c r="F3420" i="1"/>
  <c r="G3420" i="1"/>
  <c r="D3420" i="1"/>
  <c r="B3426" i="1"/>
  <c r="C3426" i="1"/>
  <c r="E3426" i="1"/>
  <c r="F3426" i="1"/>
  <c r="G3426" i="1"/>
  <c r="D3426" i="1"/>
  <c r="B4053" i="1"/>
  <c r="C4053" i="1"/>
  <c r="E4053" i="1"/>
  <c r="F4053" i="1"/>
  <c r="G4053" i="1"/>
  <c r="D4053" i="1"/>
  <c r="B3271" i="1"/>
  <c r="C3271" i="1"/>
  <c r="E3271" i="1"/>
  <c r="F3271" i="1"/>
  <c r="G3271" i="1"/>
  <c r="D3271" i="1"/>
  <c r="B3014" i="1"/>
  <c r="C3014" i="1"/>
  <c r="E3014" i="1"/>
  <c r="F3014" i="1"/>
  <c r="G3014" i="1"/>
  <c r="D3014" i="1"/>
  <c r="B3299" i="1"/>
  <c r="C3299" i="1"/>
  <c r="E3299" i="1"/>
  <c r="F3299" i="1"/>
  <c r="G3299" i="1"/>
  <c r="D3299" i="1"/>
  <c r="B3300" i="1"/>
  <c r="C3300" i="1"/>
  <c r="E3300" i="1"/>
  <c r="F3300" i="1"/>
  <c r="G3300" i="1"/>
  <c r="D3300" i="1"/>
  <c r="B3305" i="1"/>
  <c r="C3305" i="1"/>
  <c r="E3305" i="1"/>
  <c r="F3305" i="1"/>
  <c r="G3305" i="1"/>
  <c r="D3305" i="1"/>
  <c r="B3306" i="1"/>
  <c r="C3306" i="1"/>
  <c r="E3306" i="1"/>
  <c r="F3306" i="1"/>
  <c r="G3306" i="1"/>
  <c r="D3306" i="1"/>
  <c r="B3307" i="1"/>
  <c r="C3307" i="1"/>
  <c r="E3307" i="1"/>
  <c r="F3307" i="1"/>
  <c r="G3307" i="1"/>
  <c r="D3307" i="1"/>
  <c r="B3308" i="1"/>
  <c r="C3308" i="1"/>
  <c r="E3308" i="1"/>
  <c r="F3308" i="1"/>
  <c r="G3308" i="1"/>
  <c r="D3308" i="1"/>
  <c r="B3309" i="1"/>
  <c r="C3309" i="1"/>
  <c r="E3309" i="1"/>
  <c r="F3309" i="1"/>
  <c r="G3309" i="1"/>
  <c r="D3309" i="1"/>
  <c r="B3310" i="1"/>
  <c r="C3310" i="1"/>
  <c r="E3310" i="1"/>
  <c r="F3310" i="1"/>
  <c r="G3310" i="1"/>
  <c r="D3310" i="1"/>
  <c r="B3311" i="1"/>
  <c r="C3311" i="1"/>
  <c r="E3311" i="1"/>
  <c r="F3311" i="1"/>
  <c r="G3311" i="1"/>
  <c r="D3311" i="1"/>
  <c r="B3317" i="1"/>
  <c r="C3317" i="1"/>
  <c r="E3317" i="1"/>
  <c r="F3317" i="1"/>
  <c r="G3317" i="1"/>
  <c r="D3317" i="1"/>
  <c r="B3318" i="1"/>
  <c r="C3318" i="1"/>
  <c r="E3318" i="1"/>
  <c r="F3318" i="1"/>
  <c r="G3318" i="1"/>
  <c r="D3318" i="1"/>
  <c r="B3319" i="1"/>
  <c r="C3319" i="1"/>
  <c r="E3319" i="1"/>
  <c r="F3319" i="1"/>
  <c r="G3319" i="1"/>
  <c r="D3319" i="1"/>
  <c r="B2234" i="1"/>
  <c r="C2234" i="1"/>
  <c r="E2234" i="1"/>
  <c r="F2234" i="1"/>
  <c r="G2234" i="1"/>
  <c r="D2234" i="1"/>
  <c r="B2324" i="1"/>
  <c r="C2324" i="1"/>
  <c r="E2324" i="1"/>
  <c r="F2324" i="1"/>
  <c r="G2324" i="1"/>
  <c r="D2324" i="1"/>
  <c r="B2235" i="1"/>
  <c r="C2235" i="1"/>
  <c r="E2235" i="1"/>
  <c r="F2235" i="1"/>
  <c r="G2235" i="1"/>
  <c r="D2235" i="1"/>
  <c r="B2278" i="1"/>
  <c r="C2278" i="1"/>
  <c r="E2278" i="1"/>
  <c r="F2278" i="1"/>
  <c r="G2278" i="1"/>
  <c r="D2278" i="1"/>
  <c r="B2279" i="1"/>
  <c r="C2279" i="1"/>
  <c r="E2279" i="1"/>
  <c r="F2279" i="1"/>
  <c r="G2279" i="1"/>
  <c r="D2279" i="1"/>
  <c r="B2325" i="1"/>
  <c r="C2325" i="1"/>
  <c r="E2325" i="1"/>
  <c r="F2325" i="1"/>
  <c r="G2325" i="1"/>
  <c r="D2325" i="1"/>
  <c r="B2280" i="1"/>
  <c r="C2280" i="1"/>
  <c r="E2280" i="1"/>
  <c r="F2280" i="1"/>
  <c r="G2280" i="1"/>
  <c r="D2280" i="1"/>
  <c r="B2281" i="1"/>
  <c r="C2281" i="1"/>
  <c r="E2281" i="1"/>
  <c r="F2281" i="1"/>
  <c r="G2281" i="1"/>
  <c r="D2281" i="1"/>
  <c r="B2341" i="1"/>
  <c r="C2341" i="1"/>
  <c r="E2341" i="1"/>
  <c r="F2341" i="1"/>
  <c r="G2341" i="1"/>
  <c r="D2341" i="1"/>
  <c r="B2342" i="1"/>
  <c r="C2342" i="1"/>
  <c r="E2342" i="1"/>
  <c r="F2342" i="1"/>
  <c r="G2342" i="1"/>
  <c r="D2342" i="1"/>
  <c r="B2343" i="1"/>
  <c r="C2343" i="1"/>
  <c r="E2343" i="1"/>
  <c r="F2343" i="1"/>
  <c r="G2343" i="1"/>
  <c r="D2343" i="1"/>
  <c r="B2326" i="1"/>
  <c r="C2326" i="1"/>
  <c r="E2326" i="1"/>
  <c r="F2326" i="1"/>
  <c r="G2326" i="1"/>
  <c r="D2326" i="1"/>
  <c r="B2344" i="1"/>
  <c r="C2344" i="1"/>
  <c r="E2344" i="1"/>
  <c r="F2344" i="1"/>
  <c r="G2344" i="1"/>
  <c r="D2344" i="1"/>
  <c r="B2345" i="1"/>
  <c r="C2345" i="1"/>
  <c r="E2345" i="1"/>
  <c r="F2345" i="1"/>
  <c r="G2345" i="1"/>
  <c r="D2345" i="1"/>
  <c r="B2346" i="1"/>
  <c r="C2346" i="1"/>
  <c r="E2346" i="1"/>
  <c r="F2346" i="1"/>
  <c r="G2346" i="1"/>
  <c r="D2346" i="1"/>
  <c r="B2452" i="1"/>
  <c r="C2452" i="1"/>
  <c r="E2452" i="1"/>
  <c r="F2452" i="1"/>
  <c r="G2452" i="1"/>
  <c r="D2452" i="1"/>
  <c r="B2347" i="1"/>
  <c r="C2347" i="1"/>
  <c r="E2347" i="1"/>
  <c r="F2347" i="1"/>
  <c r="G2347" i="1"/>
  <c r="D2347" i="1"/>
  <c r="B2348" i="1"/>
  <c r="C2348" i="1"/>
  <c r="E2348" i="1"/>
  <c r="F2348" i="1"/>
  <c r="G2348" i="1"/>
  <c r="D2348" i="1"/>
  <c r="B2349" i="1"/>
  <c r="C2349" i="1"/>
  <c r="E2349" i="1"/>
  <c r="F2349" i="1"/>
  <c r="G2349" i="1"/>
  <c r="D2349" i="1"/>
  <c r="B2376" i="1"/>
  <c r="C2376" i="1"/>
  <c r="E2376" i="1"/>
  <c r="F2376" i="1"/>
  <c r="G2376" i="1"/>
  <c r="D2376" i="1"/>
  <c r="B2377" i="1"/>
  <c r="C2377" i="1"/>
  <c r="E2377" i="1"/>
  <c r="F2377" i="1"/>
  <c r="G2377" i="1"/>
  <c r="D2377" i="1"/>
  <c r="B2495" i="1"/>
  <c r="C2495" i="1"/>
  <c r="E2495" i="1"/>
  <c r="F2495" i="1"/>
  <c r="G2495" i="1"/>
  <c r="D2495" i="1"/>
  <c r="B2378" i="1"/>
  <c r="C2378" i="1"/>
  <c r="E2378" i="1"/>
  <c r="F2378" i="1"/>
  <c r="G2378" i="1"/>
  <c r="D2378" i="1"/>
  <c r="B2657" i="1"/>
  <c r="C2657" i="1"/>
  <c r="E2657" i="1"/>
  <c r="F2657" i="1"/>
  <c r="G2657" i="1"/>
  <c r="D2657" i="1"/>
  <c r="B2379" i="1"/>
  <c r="C2379" i="1"/>
  <c r="E2379" i="1"/>
  <c r="F2379" i="1"/>
  <c r="G2379" i="1"/>
  <c r="D2379" i="1"/>
  <c r="B2380" i="1"/>
  <c r="C2380" i="1"/>
  <c r="E2380" i="1"/>
  <c r="F2380" i="1"/>
  <c r="G2380" i="1"/>
  <c r="D2380" i="1"/>
  <c r="B2381" i="1"/>
  <c r="C2381" i="1"/>
  <c r="E2381" i="1"/>
  <c r="F2381" i="1"/>
  <c r="G2381" i="1"/>
  <c r="D2381" i="1"/>
  <c r="B2453" i="1"/>
  <c r="C2453" i="1"/>
  <c r="E2453" i="1"/>
  <c r="F2453" i="1"/>
  <c r="G2453" i="1"/>
  <c r="D2453" i="1"/>
  <c r="B2436" i="1"/>
  <c r="C2436" i="1"/>
  <c r="E2436" i="1"/>
  <c r="F2436" i="1"/>
  <c r="G2436" i="1"/>
  <c r="D2436" i="1"/>
  <c r="B2437" i="1"/>
  <c r="C2437" i="1"/>
  <c r="E2437" i="1"/>
  <c r="F2437" i="1"/>
  <c r="G2437" i="1"/>
  <c r="D2437" i="1"/>
  <c r="B2438" i="1"/>
  <c r="C2438" i="1"/>
  <c r="E2438" i="1"/>
  <c r="F2438" i="1"/>
  <c r="G2438" i="1"/>
  <c r="D2438" i="1"/>
  <c r="B1981" i="1"/>
  <c r="C1981" i="1"/>
  <c r="E1981" i="1"/>
  <c r="F1981" i="1"/>
  <c r="G1981" i="1"/>
  <c r="D1981" i="1"/>
  <c r="B1982" i="1"/>
  <c r="C1982" i="1"/>
  <c r="E1982" i="1"/>
  <c r="F1982" i="1"/>
  <c r="G1982" i="1"/>
  <c r="D1982" i="1"/>
  <c r="B1983" i="1"/>
  <c r="C1983" i="1"/>
  <c r="E1983" i="1"/>
  <c r="F1983" i="1"/>
  <c r="G1983" i="1"/>
  <c r="D1983" i="1"/>
  <c r="B1984" i="1"/>
  <c r="C1984" i="1"/>
  <c r="E1984" i="1"/>
  <c r="F1984" i="1"/>
  <c r="G1984" i="1"/>
  <c r="D1984" i="1"/>
  <c r="B1985" i="1"/>
  <c r="C1985" i="1"/>
  <c r="E1985" i="1"/>
  <c r="F1985" i="1"/>
  <c r="G1985" i="1"/>
  <c r="D1985" i="1"/>
  <c r="B1986" i="1"/>
  <c r="C1986" i="1"/>
  <c r="E1986" i="1"/>
  <c r="F1986" i="1"/>
  <c r="G1986" i="1"/>
  <c r="D1986" i="1"/>
  <c r="B3261" i="1"/>
  <c r="C3261" i="1"/>
  <c r="E3261" i="1"/>
  <c r="F3261" i="1"/>
  <c r="G3261" i="1"/>
  <c r="D3261" i="1"/>
  <c r="B3267" i="1"/>
  <c r="C3267" i="1"/>
  <c r="E3267" i="1"/>
  <c r="F3267" i="1"/>
  <c r="G3267" i="1"/>
  <c r="D3267" i="1"/>
  <c r="B3268" i="1"/>
  <c r="C3268" i="1"/>
  <c r="E3268" i="1"/>
  <c r="F3268" i="1"/>
  <c r="G3268" i="1"/>
  <c r="D3268" i="1"/>
  <c r="B3049" i="1"/>
  <c r="C3049" i="1"/>
  <c r="E3049" i="1"/>
  <c r="F3049" i="1"/>
  <c r="G3049" i="1"/>
  <c r="D3049" i="1"/>
  <c r="B3050" i="1"/>
  <c r="C3050" i="1"/>
  <c r="E3050" i="1"/>
  <c r="F3050" i="1"/>
  <c r="G3050" i="1"/>
  <c r="D3050" i="1"/>
  <c r="B3076" i="1"/>
  <c r="C3076" i="1"/>
  <c r="E3076" i="1"/>
  <c r="F3076" i="1"/>
  <c r="G3076" i="1"/>
  <c r="D3076" i="1"/>
  <c r="B4156" i="1"/>
  <c r="C4156" i="1"/>
  <c r="E4156" i="1"/>
  <c r="F4156" i="1"/>
  <c r="G4156" i="1"/>
  <c r="D4156" i="1"/>
  <c r="B2775" i="1"/>
  <c r="C2775" i="1"/>
  <c r="E2775" i="1"/>
  <c r="F2775" i="1"/>
  <c r="G2775" i="1"/>
  <c r="D2775" i="1"/>
  <c r="B2776" i="1"/>
  <c r="C2776" i="1"/>
  <c r="E2776" i="1"/>
  <c r="F2776" i="1"/>
  <c r="G2776" i="1"/>
  <c r="D2776" i="1"/>
  <c r="B2777" i="1"/>
  <c r="C2777" i="1"/>
  <c r="E2777" i="1"/>
  <c r="F2777" i="1"/>
  <c r="G2777" i="1"/>
  <c r="D2777" i="1"/>
  <c r="B2778" i="1"/>
  <c r="C2778" i="1"/>
  <c r="E2778" i="1"/>
  <c r="F2778" i="1"/>
  <c r="G2778" i="1"/>
  <c r="D2778" i="1"/>
  <c r="B2779" i="1"/>
  <c r="C2779" i="1"/>
  <c r="E2779" i="1"/>
  <c r="F2779" i="1"/>
  <c r="G2779" i="1"/>
  <c r="D2779" i="1"/>
  <c r="B2821" i="1"/>
  <c r="C2821" i="1"/>
  <c r="E2821" i="1"/>
  <c r="F2821" i="1"/>
  <c r="G2821" i="1"/>
  <c r="D2821" i="1"/>
  <c r="B2859" i="1"/>
  <c r="C2859" i="1"/>
  <c r="E2859" i="1"/>
  <c r="F2859" i="1"/>
  <c r="G2859" i="1"/>
  <c r="D2859" i="1"/>
  <c r="B3405" i="1"/>
  <c r="C3405" i="1"/>
  <c r="E3405" i="1"/>
  <c r="F3405" i="1"/>
  <c r="G3405" i="1"/>
  <c r="D3405" i="1"/>
  <c r="B4054" i="1"/>
  <c r="C4054" i="1"/>
  <c r="E4054" i="1"/>
  <c r="F4054" i="1"/>
  <c r="G4054" i="1"/>
  <c r="D4054" i="1"/>
  <c r="B3015" i="1"/>
  <c r="C3015" i="1"/>
  <c r="E3015" i="1"/>
  <c r="F3015" i="1"/>
  <c r="G3015" i="1"/>
  <c r="D3015" i="1"/>
  <c r="B2981" i="1"/>
  <c r="C2981" i="1"/>
  <c r="E2981" i="1"/>
  <c r="F2981" i="1"/>
  <c r="G2981" i="1"/>
  <c r="D2981" i="1"/>
  <c r="B2982" i="1"/>
  <c r="C2982" i="1"/>
  <c r="E2982" i="1"/>
  <c r="F2982" i="1"/>
  <c r="G2982" i="1"/>
  <c r="D2982" i="1"/>
  <c r="B2983" i="1"/>
  <c r="C2983" i="1"/>
  <c r="E2983" i="1"/>
  <c r="F2983" i="1"/>
  <c r="G2983" i="1"/>
  <c r="D2983" i="1"/>
  <c r="B2984" i="1"/>
  <c r="C2984" i="1"/>
  <c r="E2984" i="1"/>
  <c r="F2984" i="1"/>
  <c r="G2984" i="1"/>
  <c r="D2984" i="1"/>
  <c r="B2985" i="1"/>
  <c r="C2985" i="1"/>
  <c r="E2985" i="1"/>
  <c r="F2985" i="1"/>
  <c r="G2985" i="1"/>
  <c r="D2985" i="1"/>
  <c r="B3293" i="1"/>
  <c r="C3293" i="1"/>
  <c r="E3293" i="1"/>
  <c r="F3293" i="1"/>
  <c r="G3293" i="1"/>
  <c r="D3293" i="1"/>
  <c r="B3294" i="1"/>
  <c r="C3294" i="1"/>
  <c r="E3294" i="1"/>
  <c r="F3294" i="1"/>
  <c r="G3294" i="1"/>
  <c r="D3294" i="1"/>
  <c r="B2171" i="1"/>
  <c r="C2171" i="1"/>
  <c r="E2171" i="1"/>
  <c r="F2171" i="1"/>
  <c r="G2171" i="1"/>
  <c r="D2171" i="1"/>
  <c r="B2172" i="1"/>
  <c r="C2172" i="1"/>
  <c r="E2172" i="1"/>
  <c r="F2172" i="1"/>
  <c r="G2172" i="1"/>
  <c r="D2172" i="1"/>
  <c r="B2173" i="1"/>
  <c r="C2173" i="1"/>
  <c r="E2173" i="1"/>
  <c r="F2173" i="1"/>
  <c r="G2173" i="1"/>
  <c r="D2173" i="1"/>
  <c r="B2174" i="1"/>
  <c r="C2174" i="1"/>
  <c r="E2174" i="1"/>
  <c r="F2174" i="1"/>
  <c r="G2174" i="1"/>
  <c r="D2174" i="1"/>
  <c r="B2175" i="1"/>
  <c r="C2175" i="1"/>
  <c r="E2175" i="1"/>
  <c r="F2175" i="1"/>
  <c r="G2175" i="1"/>
  <c r="D2175" i="1"/>
  <c r="B2176" i="1"/>
  <c r="C2176" i="1"/>
  <c r="E2176" i="1"/>
  <c r="F2176" i="1"/>
  <c r="G2176" i="1"/>
  <c r="D2176" i="1"/>
  <c r="B2236" i="1"/>
  <c r="C2236" i="1"/>
  <c r="E2236" i="1"/>
  <c r="F2236" i="1"/>
  <c r="G2236" i="1"/>
  <c r="D2236" i="1"/>
  <c r="B2177" i="1"/>
  <c r="C2177" i="1"/>
  <c r="E2177" i="1"/>
  <c r="F2177" i="1"/>
  <c r="G2177" i="1"/>
  <c r="D2177" i="1"/>
  <c r="B2178" i="1"/>
  <c r="C2178" i="1"/>
  <c r="E2178" i="1"/>
  <c r="F2178" i="1"/>
  <c r="G2178" i="1"/>
  <c r="D2178" i="1"/>
  <c r="B2206" i="1"/>
  <c r="C2206" i="1"/>
  <c r="E2206" i="1"/>
  <c r="F2206" i="1"/>
  <c r="G2206" i="1"/>
  <c r="D2206" i="1"/>
  <c r="B2179" i="1"/>
  <c r="C2179" i="1"/>
  <c r="E2179" i="1"/>
  <c r="F2179" i="1"/>
  <c r="G2179" i="1"/>
  <c r="D2179" i="1"/>
  <c r="B2237" i="1"/>
  <c r="C2237" i="1"/>
  <c r="E2237" i="1"/>
  <c r="F2237" i="1"/>
  <c r="G2237" i="1"/>
  <c r="D2237" i="1"/>
  <c r="B2238" i="1"/>
  <c r="C2238" i="1"/>
  <c r="E2238" i="1"/>
  <c r="F2238" i="1"/>
  <c r="G2238" i="1"/>
  <c r="D2238" i="1"/>
  <c r="B2207" i="1"/>
  <c r="C2207" i="1"/>
  <c r="E2207" i="1"/>
  <c r="F2207" i="1"/>
  <c r="G2207" i="1"/>
  <c r="D2207" i="1"/>
  <c r="B2239" i="1"/>
  <c r="C2239" i="1"/>
  <c r="E2239" i="1"/>
  <c r="F2239" i="1"/>
  <c r="G2239" i="1"/>
  <c r="D2239" i="1"/>
  <c r="B2240" i="1"/>
  <c r="C2240" i="1"/>
  <c r="E2240" i="1"/>
  <c r="F2240" i="1"/>
  <c r="G2240" i="1"/>
  <c r="D2240" i="1"/>
  <c r="B2241" i="1"/>
  <c r="C2241" i="1"/>
  <c r="E2241" i="1"/>
  <c r="F2241" i="1"/>
  <c r="G2241" i="1"/>
  <c r="D2241" i="1"/>
  <c r="B2242" i="1"/>
  <c r="C2242" i="1"/>
  <c r="E2242" i="1"/>
  <c r="F2242" i="1"/>
  <c r="G2242" i="1"/>
  <c r="D2242" i="1"/>
  <c r="B2243" i="1"/>
  <c r="C2243" i="1"/>
  <c r="E2243" i="1"/>
  <c r="F2243" i="1"/>
  <c r="G2243" i="1"/>
  <c r="D2243" i="1"/>
  <c r="B2897" i="1"/>
  <c r="C2897" i="1"/>
  <c r="E2897" i="1"/>
  <c r="F2897" i="1"/>
  <c r="G2897" i="1"/>
  <c r="D2897" i="1"/>
  <c r="B1923" i="1"/>
  <c r="C1923" i="1"/>
  <c r="E1923" i="1"/>
  <c r="F1923" i="1"/>
  <c r="G1923" i="1"/>
  <c r="D1923" i="1"/>
  <c r="B1987" i="1"/>
  <c r="C1987" i="1"/>
  <c r="E1987" i="1"/>
  <c r="F1987" i="1"/>
  <c r="G1987" i="1"/>
  <c r="D1987" i="1"/>
  <c r="B1988" i="1"/>
  <c r="C1988" i="1"/>
  <c r="E1988" i="1"/>
  <c r="F1988" i="1"/>
  <c r="G1988" i="1"/>
  <c r="D1988" i="1"/>
  <c r="B1989" i="1"/>
  <c r="C1989" i="1"/>
  <c r="E1989" i="1"/>
  <c r="F1989" i="1"/>
  <c r="G1989" i="1"/>
  <c r="D1989" i="1"/>
  <c r="B1990" i="1"/>
  <c r="C1990" i="1"/>
  <c r="E1990" i="1"/>
  <c r="F1990" i="1"/>
  <c r="G1990" i="1"/>
  <c r="D1990" i="1"/>
  <c r="B1991" i="1"/>
  <c r="C1991" i="1"/>
  <c r="E1991" i="1"/>
  <c r="F1991" i="1"/>
  <c r="G1991" i="1"/>
  <c r="D1991" i="1"/>
  <c r="B1992" i="1"/>
  <c r="C1992" i="1"/>
  <c r="E1992" i="1"/>
  <c r="F1992" i="1"/>
  <c r="G1992" i="1"/>
  <c r="D1992" i="1"/>
  <c r="B1993" i="1"/>
  <c r="C1993" i="1"/>
  <c r="E1993" i="1"/>
  <c r="F1993" i="1"/>
  <c r="G1993" i="1"/>
  <c r="D1993" i="1"/>
  <c r="B3241" i="1"/>
  <c r="C3241" i="1"/>
  <c r="E3241" i="1"/>
  <c r="F3241" i="1"/>
  <c r="G3241" i="1"/>
  <c r="D3241" i="1"/>
  <c r="B3242" i="1"/>
  <c r="C3242" i="1"/>
  <c r="E3242" i="1"/>
  <c r="F3242" i="1"/>
  <c r="G3242" i="1"/>
  <c r="D3242" i="1"/>
  <c r="B3253" i="1"/>
  <c r="C3253" i="1"/>
  <c r="E3253" i="1"/>
  <c r="F3253" i="1"/>
  <c r="G3253" i="1"/>
  <c r="D3253" i="1"/>
  <c r="B3051" i="1"/>
  <c r="C3051" i="1"/>
  <c r="E3051" i="1"/>
  <c r="F3051" i="1"/>
  <c r="G3051" i="1"/>
  <c r="D3051" i="1"/>
  <c r="B3016" i="1"/>
  <c r="C3016" i="1"/>
  <c r="E3016" i="1"/>
  <c r="F3016" i="1"/>
  <c r="G3016" i="1"/>
  <c r="D3016" i="1"/>
  <c r="B3017" i="1"/>
  <c r="C3017" i="1"/>
  <c r="E3017" i="1"/>
  <c r="F3017" i="1"/>
  <c r="G3017" i="1"/>
  <c r="D3017" i="1"/>
  <c r="B3018" i="1"/>
  <c r="C3018" i="1"/>
  <c r="E3018" i="1"/>
  <c r="F3018" i="1"/>
  <c r="G3018" i="1"/>
  <c r="D3018" i="1"/>
  <c r="B3052" i="1"/>
  <c r="C3052" i="1"/>
  <c r="E3052" i="1"/>
  <c r="F3052" i="1"/>
  <c r="G3052" i="1"/>
  <c r="D3052" i="1"/>
  <c r="B3053" i="1"/>
  <c r="C3053" i="1"/>
  <c r="E3053" i="1"/>
  <c r="F3053" i="1"/>
  <c r="G3053" i="1"/>
  <c r="D3053" i="1"/>
  <c r="B4157" i="1"/>
  <c r="C4157" i="1"/>
  <c r="E4157" i="1"/>
  <c r="F4157" i="1"/>
  <c r="G4157" i="1"/>
  <c r="D4157" i="1"/>
  <c r="B2780" i="1"/>
  <c r="C2780" i="1"/>
  <c r="E2780" i="1"/>
  <c r="F2780" i="1"/>
  <c r="G2780" i="1"/>
  <c r="D2780" i="1"/>
  <c r="B2781" i="1"/>
  <c r="C2781" i="1"/>
  <c r="E2781" i="1"/>
  <c r="F2781" i="1"/>
  <c r="G2781" i="1"/>
  <c r="D2781" i="1"/>
  <c r="B1196" i="1"/>
  <c r="C1196" i="1"/>
  <c r="E1196" i="1"/>
  <c r="F1196" i="1"/>
  <c r="G1196" i="1"/>
  <c r="D1196" i="1"/>
  <c r="B1197" i="1"/>
  <c r="C1197" i="1"/>
  <c r="E1197" i="1"/>
  <c r="F1197" i="1"/>
  <c r="G1197" i="1"/>
  <c r="D1197" i="1"/>
  <c r="B2986" i="1"/>
  <c r="C2986" i="1"/>
  <c r="E2986" i="1"/>
  <c r="F2986" i="1"/>
  <c r="G2986" i="1"/>
  <c r="D2986" i="1"/>
  <c r="B2987" i="1"/>
  <c r="C2987" i="1"/>
  <c r="E2987" i="1"/>
  <c r="F2987" i="1"/>
  <c r="G2987" i="1"/>
  <c r="D2987" i="1"/>
  <c r="B2988" i="1"/>
  <c r="C2988" i="1"/>
  <c r="E2988" i="1"/>
  <c r="F2988" i="1"/>
  <c r="G2988" i="1"/>
  <c r="D2988" i="1"/>
  <c r="B3287" i="1"/>
  <c r="C3287" i="1"/>
  <c r="E3287" i="1"/>
  <c r="F3287" i="1"/>
  <c r="G3287" i="1"/>
  <c r="D3287" i="1"/>
  <c r="B3288" i="1"/>
  <c r="C3288" i="1"/>
  <c r="E3288" i="1"/>
  <c r="F3288" i="1"/>
  <c r="G3288" i="1"/>
  <c r="D3288" i="1"/>
  <c r="B3289" i="1"/>
  <c r="C3289" i="1"/>
  <c r="E3289" i="1"/>
  <c r="F3289" i="1"/>
  <c r="G3289" i="1"/>
  <c r="D3289" i="1"/>
  <c r="B3290" i="1"/>
  <c r="C3290" i="1"/>
  <c r="E3290" i="1"/>
  <c r="F3290" i="1"/>
  <c r="G3290" i="1"/>
  <c r="D3290" i="1"/>
  <c r="B3295" i="1"/>
  <c r="C3295" i="1"/>
  <c r="E3295" i="1"/>
  <c r="F3295" i="1"/>
  <c r="G3295" i="1"/>
  <c r="D3295" i="1"/>
  <c r="B3296" i="1"/>
  <c r="C3296" i="1"/>
  <c r="E3296" i="1"/>
  <c r="F3296" i="1"/>
  <c r="G3296" i="1"/>
  <c r="D3296" i="1"/>
  <c r="B3297" i="1"/>
  <c r="C3297" i="1"/>
  <c r="E3297" i="1"/>
  <c r="F3297" i="1"/>
  <c r="G3297" i="1"/>
  <c r="D3297" i="1"/>
  <c r="B2135" i="1"/>
  <c r="C2135" i="1"/>
  <c r="E2135" i="1"/>
  <c r="F2135" i="1"/>
  <c r="G2135" i="1"/>
  <c r="D2135" i="1"/>
  <c r="B2136" i="1"/>
  <c r="C2136" i="1"/>
  <c r="E2136" i="1"/>
  <c r="F2136" i="1"/>
  <c r="G2136" i="1"/>
  <c r="D2136" i="1"/>
  <c r="B2180" i="1"/>
  <c r="C2180" i="1"/>
  <c r="E2180" i="1"/>
  <c r="F2180" i="1"/>
  <c r="G2180" i="1"/>
  <c r="D2180" i="1"/>
  <c r="B2181" i="1"/>
  <c r="C2181" i="1"/>
  <c r="E2181" i="1"/>
  <c r="F2181" i="1"/>
  <c r="G2181" i="1"/>
  <c r="D2181" i="1"/>
  <c r="B2137" i="1"/>
  <c r="C2137" i="1"/>
  <c r="E2137" i="1"/>
  <c r="F2137" i="1"/>
  <c r="G2137" i="1"/>
  <c r="D2137" i="1"/>
  <c r="B2138" i="1"/>
  <c r="C2138" i="1"/>
  <c r="E2138" i="1"/>
  <c r="F2138" i="1"/>
  <c r="G2138" i="1"/>
  <c r="D2138" i="1"/>
  <c r="B2139" i="1"/>
  <c r="C2139" i="1"/>
  <c r="E2139" i="1"/>
  <c r="F2139" i="1"/>
  <c r="G2139" i="1"/>
  <c r="D2139" i="1"/>
  <c r="B2514" i="1"/>
  <c r="C2514" i="1"/>
  <c r="E2514" i="1"/>
  <c r="F2514" i="1"/>
  <c r="G2514" i="1"/>
  <c r="D2514" i="1"/>
  <c r="B2140" i="1"/>
  <c r="C2140" i="1"/>
  <c r="E2140" i="1"/>
  <c r="F2140" i="1"/>
  <c r="G2140" i="1"/>
  <c r="D2140" i="1"/>
  <c r="B2282" i="1"/>
  <c r="C2282" i="1"/>
  <c r="E2282" i="1"/>
  <c r="F2282" i="1"/>
  <c r="G2282" i="1"/>
  <c r="D2282" i="1"/>
  <c r="B1924" i="1"/>
  <c r="C1924" i="1"/>
  <c r="E1924" i="1"/>
  <c r="F1924" i="1"/>
  <c r="G1924" i="1"/>
  <c r="D1924" i="1"/>
  <c r="B1925" i="1"/>
  <c r="C1925" i="1"/>
  <c r="E1925" i="1"/>
  <c r="F1925" i="1"/>
  <c r="G1925" i="1"/>
  <c r="D1925" i="1"/>
  <c r="B1926" i="1"/>
  <c r="C1926" i="1"/>
  <c r="E1926" i="1"/>
  <c r="F1926" i="1"/>
  <c r="G1926" i="1"/>
  <c r="D1926" i="1"/>
  <c r="B2090" i="1"/>
  <c r="C2090" i="1"/>
  <c r="E2090" i="1"/>
  <c r="F2090" i="1"/>
  <c r="G2090" i="1"/>
  <c r="D2090" i="1"/>
  <c r="B1927" i="1"/>
  <c r="C1927" i="1"/>
  <c r="E1927" i="1"/>
  <c r="F1927" i="1"/>
  <c r="G1927" i="1"/>
  <c r="D1927" i="1"/>
  <c r="B1928" i="1"/>
  <c r="C1928" i="1"/>
  <c r="E1928" i="1"/>
  <c r="F1928" i="1"/>
  <c r="G1928" i="1"/>
  <c r="D1928" i="1"/>
  <c r="B1929" i="1"/>
  <c r="C1929" i="1"/>
  <c r="E1929" i="1"/>
  <c r="F1929" i="1"/>
  <c r="G1929" i="1"/>
  <c r="D1929" i="1"/>
  <c r="B1930" i="1"/>
  <c r="C1930" i="1"/>
  <c r="E1930" i="1"/>
  <c r="F1930" i="1"/>
  <c r="G1930" i="1"/>
  <c r="D1930" i="1"/>
  <c r="B1931" i="1"/>
  <c r="C1931" i="1"/>
  <c r="E1931" i="1"/>
  <c r="F1931" i="1"/>
  <c r="G1931" i="1"/>
  <c r="D1931" i="1"/>
  <c r="B3243" i="1"/>
  <c r="C3243" i="1"/>
  <c r="E3243" i="1"/>
  <c r="F3243" i="1"/>
  <c r="G3243" i="1"/>
  <c r="D3243" i="1"/>
  <c r="B3262" i="1"/>
  <c r="C3262" i="1"/>
  <c r="E3262" i="1"/>
  <c r="F3262" i="1"/>
  <c r="G3262" i="1"/>
  <c r="D3262" i="1"/>
  <c r="B3244" i="1"/>
  <c r="C3244" i="1"/>
  <c r="E3244" i="1"/>
  <c r="F3244" i="1"/>
  <c r="G3244" i="1"/>
  <c r="D3244" i="1"/>
  <c r="B3245" i="1"/>
  <c r="C3245" i="1"/>
  <c r="E3245" i="1"/>
  <c r="F3245" i="1"/>
  <c r="G3245" i="1"/>
  <c r="D3245" i="1"/>
  <c r="B3019" i="1"/>
  <c r="C3019" i="1"/>
  <c r="E3019" i="1"/>
  <c r="F3019" i="1"/>
  <c r="G3019" i="1"/>
  <c r="D3019" i="1"/>
  <c r="B3054" i="1"/>
  <c r="C3054" i="1"/>
  <c r="E3054" i="1"/>
  <c r="F3054" i="1"/>
  <c r="G3054" i="1"/>
  <c r="D3054" i="1"/>
  <c r="B3055" i="1"/>
  <c r="C3055" i="1"/>
  <c r="E3055" i="1"/>
  <c r="F3055" i="1"/>
  <c r="G3055" i="1"/>
  <c r="D3055" i="1"/>
  <c r="B2782" i="1"/>
  <c r="C2782" i="1"/>
  <c r="E2782" i="1"/>
  <c r="F2782" i="1"/>
  <c r="G2782" i="1"/>
  <c r="D2782" i="1"/>
  <c r="B2783" i="1"/>
  <c r="C2783" i="1"/>
  <c r="E2783" i="1"/>
  <c r="F2783" i="1"/>
  <c r="G2783" i="1"/>
  <c r="D2783" i="1"/>
  <c r="B3020" i="1"/>
  <c r="C3020" i="1"/>
  <c r="E3020" i="1"/>
  <c r="F3020" i="1"/>
  <c r="G3020" i="1"/>
  <c r="D3020" i="1"/>
  <c r="B2989" i="1"/>
  <c r="C2989" i="1"/>
  <c r="E2989" i="1"/>
  <c r="F2989" i="1"/>
  <c r="G2989" i="1"/>
  <c r="D2989" i="1"/>
  <c r="B2990" i="1"/>
  <c r="C2990" i="1"/>
  <c r="E2990" i="1"/>
  <c r="F2990" i="1"/>
  <c r="G2990" i="1"/>
  <c r="D2990" i="1"/>
  <c r="B2991" i="1"/>
  <c r="C2991" i="1"/>
  <c r="E2991" i="1"/>
  <c r="F2991" i="1"/>
  <c r="G2991" i="1"/>
  <c r="D2991" i="1"/>
  <c r="B2992" i="1"/>
  <c r="C2992" i="1"/>
  <c r="E2992" i="1"/>
  <c r="F2992" i="1"/>
  <c r="G2992" i="1"/>
  <c r="D2992" i="1"/>
  <c r="B3278" i="1"/>
  <c r="C3278" i="1"/>
  <c r="E3278" i="1"/>
  <c r="F3278" i="1"/>
  <c r="G3278" i="1"/>
  <c r="D3278" i="1"/>
  <c r="B3291" i="1"/>
  <c r="C3291" i="1"/>
  <c r="E3291" i="1"/>
  <c r="F3291" i="1"/>
  <c r="G3291" i="1"/>
  <c r="D3291" i="1"/>
  <c r="B2091" i="1"/>
  <c r="C2091" i="1"/>
  <c r="E2091" i="1"/>
  <c r="F2091" i="1"/>
  <c r="G2091" i="1"/>
  <c r="D2091" i="1"/>
  <c r="B2092" i="1"/>
  <c r="C2092" i="1"/>
  <c r="E2092" i="1"/>
  <c r="F2092" i="1"/>
  <c r="G2092" i="1"/>
  <c r="D2092" i="1"/>
  <c r="B2093" i="1"/>
  <c r="C2093" i="1"/>
  <c r="E2093" i="1"/>
  <c r="F2093" i="1"/>
  <c r="G2093" i="1"/>
  <c r="D2093" i="1"/>
  <c r="B2048" i="1"/>
  <c r="C2048" i="1"/>
  <c r="E2048" i="1"/>
  <c r="F2048" i="1"/>
  <c r="G2048" i="1"/>
  <c r="D2048" i="1"/>
  <c r="B2141" i="1"/>
  <c r="C2141" i="1"/>
  <c r="E2141" i="1"/>
  <c r="F2141" i="1"/>
  <c r="G2141" i="1"/>
  <c r="D2141" i="1"/>
  <c r="B2094" i="1"/>
  <c r="C2094" i="1"/>
  <c r="E2094" i="1"/>
  <c r="F2094" i="1"/>
  <c r="G2094" i="1"/>
  <c r="D2094" i="1"/>
  <c r="B2095" i="1"/>
  <c r="C2095" i="1"/>
  <c r="E2095" i="1"/>
  <c r="F2095" i="1"/>
  <c r="G2095" i="1"/>
  <c r="D2095" i="1"/>
  <c r="B2096" i="1"/>
  <c r="C2096" i="1"/>
  <c r="E2096" i="1"/>
  <c r="F2096" i="1"/>
  <c r="G2096" i="1"/>
  <c r="D2096" i="1"/>
  <c r="B2097" i="1"/>
  <c r="C2097" i="1"/>
  <c r="E2097" i="1"/>
  <c r="F2097" i="1"/>
  <c r="G2097" i="1"/>
  <c r="D2097" i="1"/>
  <c r="B2098" i="1"/>
  <c r="C2098" i="1"/>
  <c r="E2098" i="1"/>
  <c r="F2098" i="1"/>
  <c r="G2098" i="1"/>
  <c r="D2098" i="1"/>
  <c r="B1853" i="1"/>
  <c r="C1853" i="1"/>
  <c r="E1853" i="1"/>
  <c r="F1853" i="1"/>
  <c r="G1853" i="1"/>
  <c r="D1853" i="1"/>
  <c r="B1854" i="1"/>
  <c r="C1854" i="1"/>
  <c r="E1854" i="1"/>
  <c r="F1854" i="1"/>
  <c r="G1854" i="1"/>
  <c r="D1854" i="1"/>
  <c r="B1855" i="1"/>
  <c r="C1855" i="1"/>
  <c r="E1855" i="1"/>
  <c r="F1855" i="1"/>
  <c r="G1855" i="1"/>
  <c r="D1855" i="1"/>
  <c r="B1856" i="1"/>
  <c r="C1856" i="1"/>
  <c r="E1856" i="1"/>
  <c r="F1856" i="1"/>
  <c r="G1856" i="1"/>
  <c r="D1856" i="1"/>
  <c r="B1857" i="1"/>
  <c r="C1857" i="1"/>
  <c r="E1857" i="1"/>
  <c r="F1857" i="1"/>
  <c r="G1857" i="1"/>
  <c r="D1857" i="1"/>
  <c r="B2208" i="1"/>
  <c r="C2208" i="1"/>
  <c r="E2208" i="1"/>
  <c r="F2208" i="1"/>
  <c r="G2208" i="1"/>
  <c r="D2208" i="1"/>
  <c r="B1858" i="1"/>
  <c r="C1858" i="1"/>
  <c r="E1858" i="1"/>
  <c r="F1858" i="1"/>
  <c r="G1858" i="1"/>
  <c r="D1858" i="1"/>
  <c r="B1859" i="1"/>
  <c r="C1859" i="1"/>
  <c r="E1859" i="1"/>
  <c r="F1859" i="1"/>
  <c r="G1859" i="1"/>
  <c r="D1859" i="1"/>
  <c r="B1860" i="1"/>
  <c r="C1860" i="1"/>
  <c r="E1860" i="1"/>
  <c r="F1860" i="1"/>
  <c r="G1860" i="1"/>
  <c r="D1860" i="1"/>
  <c r="B1932" i="1"/>
  <c r="C1932" i="1"/>
  <c r="E1932" i="1"/>
  <c r="F1932" i="1"/>
  <c r="G1932" i="1"/>
  <c r="D1932" i="1"/>
  <c r="B1933" i="1"/>
  <c r="C1933" i="1"/>
  <c r="E1933" i="1"/>
  <c r="F1933" i="1"/>
  <c r="G1933" i="1"/>
  <c r="D1933" i="1"/>
  <c r="B1934" i="1"/>
  <c r="C1934" i="1"/>
  <c r="E1934" i="1"/>
  <c r="F1934" i="1"/>
  <c r="G1934" i="1"/>
  <c r="D1934" i="1"/>
  <c r="B1935" i="1"/>
  <c r="C1935" i="1"/>
  <c r="E1935" i="1"/>
  <c r="F1935" i="1"/>
  <c r="G1935" i="1"/>
  <c r="D1935" i="1"/>
  <c r="B1936" i="1"/>
  <c r="C1936" i="1"/>
  <c r="E1936" i="1"/>
  <c r="F1936" i="1"/>
  <c r="G1936" i="1"/>
  <c r="D1936" i="1"/>
  <c r="B1937" i="1"/>
  <c r="C1937" i="1"/>
  <c r="E1937" i="1"/>
  <c r="F1937" i="1"/>
  <c r="G1937" i="1"/>
  <c r="D1937" i="1"/>
  <c r="B1938" i="1"/>
  <c r="C1938" i="1"/>
  <c r="E1938" i="1"/>
  <c r="F1938" i="1"/>
  <c r="G1938" i="1"/>
  <c r="D1938" i="1"/>
  <c r="B1939" i="1"/>
  <c r="C1939" i="1"/>
  <c r="E1939" i="1"/>
  <c r="F1939" i="1"/>
  <c r="G1939" i="1"/>
  <c r="D1939" i="1"/>
  <c r="B1940" i="1"/>
  <c r="C1940" i="1"/>
  <c r="E1940" i="1"/>
  <c r="F1940" i="1"/>
  <c r="G1940" i="1"/>
  <c r="D1940" i="1"/>
  <c r="B2049" i="1"/>
  <c r="C2049" i="1"/>
  <c r="E2049" i="1"/>
  <c r="F2049" i="1"/>
  <c r="G2049" i="1"/>
  <c r="D2049" i="1"/>
  <c r="B1941" i="1"/>
  <c r="C1941" i="1"/>
  <c r="E1941" i="1"/>
  <c r="F1941" i="1"/>
  <c r="G1941" i="1"/>
  <c r="D1941" i="1"/>
  <c r="B3231" i="1"/>
  <c r="C3231" i="1"/>
  <c r="E3231" i="1"/>
  <c r="F3231" i="1"/>
  <c r="G3231" i="1"/>
  <c r="D3231" i="1"/>
  <c r="B3232" i="1"/>
  <c r="C3232" i="1"/>
  <c r="E3232" i="1"/>
  <c r="F3232" i="1"/>
  <c r="G3232" i="1"/>
  <c r="D3232" i="1"/>
  <c r="B3021" i="1"/>
  <c r="C3021" i="1"/>
  <c r="E3021" i="1"/>
  <c r="F3021" i="1"/>
  <c r="G3021" i="1"/>
  <c r="D3021" i="1"/>
  <c r="B3022" i="1"/>
  <c r="C3022" i="1"/>
  <c r="E3022" i="1"/>
  <c r="F3022" i="1"/>
  <c r="G3022" i="1"/>
  <c r="D3022" i="1"/>
  <c r="B3023" i="1"/>
  <c r="C3023" i="1"/>
  <c r="E3023" i="1"/>
  <c r="F3023" i="1"/>
  <c r="G3023" i="1"/>
  <c r="D3023" i="1"/>
  <c r="B3056" i="1"/>
  <c r="C3056" i="1"/>
  <c r="E3056" i="1"/>
  <c r="F3056" i="1"/>
  <c r="G3056" i="1"/>
  <c r="D3056" i="1"/>
  <c r="B2751" i="1"/>
  <c r="C2751" i="1"/>
  <c r="E2751" i="1"/>
  <c r="F2751" i="1"/>
  <c r="G2751" i="1"/>
  <c r="D2751" i="1"/>
  <c r="B2752" i="1"/>
  <c r="C2752" i="1"/>
  <c r="E2752" i="1"/>
  <c r="F2752" i="1"/>
  <c r="G2752" i="1"/>
  <c r="D2752" i="1"/>
  <c r="B2753" i="1"/>
  <c r="C2753" i="1"/>
  <c r="E2753" i="1"/>
  <c r="F2753" i="1"/>
  <c r="G2753" i="1"/>
  <c r="D2753" i="1"/>
  <c r="B2754" i="1"/>
  <c r="C2754" i="1"/>
  <c r="E2754" i="1"/>
  <c r="F2754" i="1"/>
  <c r="G2754" i="1"/>
  <c r="D2754" i="1"/>
  <c r="B2784" i="1"/>
  <c r="C2784" i="1"/>
  <c r="E2784" i="1"/>
  <c r="F2784" i="1"/>
  <c r="G2784" i="1"/>
  <c r="D2784" i="1"/>
  <c r="B2785" i="1"/>
  <c r="C2785" i="1"/>
  <c r="E2785" i="1"/>
  <c r="F2785" i="1"/>
  <c r="G2785" i="1"/>
  <c r="D2785" i="1"/>
  <c r="B2786" i="1"/>
  <c r="C2786" i="1"/>
  <c r="E2786" i="1"/>
  <c r="F2786" i="1"/>
  <c r="G2786" i="1"/>
  <c r="D2786" i="1"/>
  <c r="B3998" i="1"/>
  <c r="C3998" i="1"/>
  <c r="E3998" i="1"/>
  <c r="F3998" i="1"/>
  <c r="G3998" i="1"/>
  <c r="D3998" i="1"/>
  <c r="B3999" i="1"/>
  <c r="C3999" i="1"/>
  <c r="E3999" i="1"/>
  <c r="F3999" i="1"/>
  <c r="G3999" i="1"/>
  <c r="D3999" i="1"/>
  <c r="B4012" i="1"/>
  <c r="C4012" i="1"/>
  <c r="E4012" i="1"/>
  <c r="F4012" i="1"/>
  <c r="G4012" i="1"/>
  <c r="D4012" i="1"/>
  <c r="B3406" i="1"/>
  <c r="C3406" i="1"/>
  <c r="E3406" i="1"/>
  <c r="F3406" i="1"/>
  <c r="G3406" i="1"/>
  <c r="D3406" i="1"/>
  <c r="B3407" i="1"/>
  <c r="C3407" i="1"/>
  <c r="E3407" i="1"/>
  <c r="F3407" i="1"/>
  <c r="G3407" i="1"/>
  <c r="D3407" i="1"/>
  <c r="B3408" i="1"/>
  <c r="C3408" i="1"/>
  <c r="E3408" i="1"/>
  <c r="F3408" i="1"/>
  <c r="G3408" i="1"/>
  <c r="D3408" i="1"/>
  <c r="B2993" i="1"/>
  <c r="C2993" i="1"/>
  <c r="E2993" i="1"/>
  <c r="F2993" i="1"/>
  <c r="G2993" i="1"/>
  <c r="D2993" i="1"/>
  <c r="B2994" i="1"/>
  <c r="C2994" i="1"/>
  <c r="E2994" i="1"/>
  <c r="F2994" i="1"/>
  <c r="G2994" i="1"/>
  <c r="D2994" i="1"/>
  <c r="B2995" i="1"/>
  <c r="C2995" i="1"/>
  <c r="E2995" i="1"/>
  <c r="F2995" i="1"/>
  <c r="G2995" i="1"/>
  <c r="D2995" i="1"/>
  <c r="B2996" i="1"/>
  <c r="C2996" i="1"/>
  <c r="E2996" i="1"/>
  <c r="F2996" i="1"/>
  <c r="G2996" i="1"/>
  <c r="D2996" i="1"/>
  <c r="B1994" i="1"/>
  <c r="C1994" i="1"/>
  <c r="E1994" i="1"/>
  <c r="F1994" i="1"/>
  <c r="G1994" i="1"/>
  <c r="D1994" i="1"/>
  <c r="B1995" i="1"/>
  <c r="C1995" i="1"/>
  <c r="E1995" i="1"/>
  <c r="F1995" i="1"/>
  <c r="G1995" i="1"/>
  <c r="D1995" i="1"/>
  <c r="B2050" i="1"/>
  <c r="C2050" i="1"/>
  <c r="E2050" i="1"/>
  <c r="F2050" i="1"/>
  <c r="G2050" i="1"/>
  <c r="D2050" i="1"/>
  <c r="B2051" i="1"/>
  <c r="C2051" i="1"/>
  <c r="E2051" i="1"/>
  <c r="F2051" i="1"/>
  <c r="G2051" i="1"/>
  <c r="D2051" i="1"/>
  <c r="B2052" i="1"/>
  <c r="C2052" i="1"/>
  <c r="E2052" i="1"/>
  <c r="F2052" i="1"/>
  <c r="G2052" i="1"/>
  <c r="D2052" i="1"/>
  <c r="B2053" i="1"/>
  <c r="C2053" i="1"/>
  <c r="E2053" i="1"/>
  <c r="F2053" i="1"/>
  <c r="G2053" i="1"/>
  <c r="D2053" i="1"/>
  <c r="B2054" i="1"/>
  <c r="C2054" i="1"/>
  <c r="E2054" i="1"/>
  <c r="F2054" i="1"/>
  <c r="G2054" i="1"/>
  <c r="D2054" i="1"/>
  <c r="B2055" i="1"/>
  <c r="C2055" i="1"/>
  <c r="E2055" i="1"/>
  <c r="F2055" i="1"/>
  <c r="G2055" i="1"/>
  <c r="D2055" i="1"/>
  <c r="B2056" i="1"/>
  <c r="C2056" i="1"/>
  <c r="E2056" i="1"/>
  <c r="F2056" i="1"/>
  <c r="G2056" i="1"/>
  <c r="D2056" i="1"/>
  <c r="B2099" i="1"/>
  <c r="C2099" i="1"/>
  <c r="E2099" i="1"/>
  <c r="F2099" i="1"/>
  <c r="G2099" i="1"/>
  <c r="D2099" i="1"/>
  <c r="B2057" i="1"/>
  <c r="C2057" i="1"/>
  <c r="E2057" i="1"/>
  <c r="F2057" i="1"/>
  <c r="G2057" i="1"/>
  <c r="D2057" i="1"/>
  <c r="B2058" i="1"/>
  <c r="C2058" i="1"/>
  <c r="E2058" i="1"/>
  <c r="F2058" i="1"/>
  <c r="G2058" i="1"/>
  <c r="D2058" i="1"/>
  <c r="B1861" i="1"/>
  <c r="C1861" i="1"/>
  <c r="E1861" i="1"/>
  <c r="F1861" i="1"/>
  <c r="G1861" i="1"/>
  <c r="D1861" i="1"/>
  <c r="B1862" i="1"/>
  <c r="C1862" i="1"/>
  <c r="E1862" i="1"/>
  <c r="F1862" i="1"/>
  <c r="G1862" i="1"/>
  <c r="D1862" i="1"/>
  <c r="B1863" i="1"/>
  <c r="C1863" i="1"/>
  <c r="E1863" i="1"/>
  <c r="F1863" i="1"/>
  <c r="G1863" i="1"/>
  <c r="D1863" i="1"/>
  <c r="B1864" i="1"/>
  <c r="C1864" i="1"/>
  <c r="E1864" i="1"/>
  <c r="F1864" i="1"/>
  <c r="G1864" i="1"/>
  <c r="D1864" i="1"/>
  <c r="B1865" i="1"/>
  <c r="C1865" i="1"/>
  <c r="E1865" i="1"/>
  <c r="F1865" i="1"/>
  <c r="G1865" i="1"/>
  <c r="D1865" i="1"/>
  <c r="B1866" i="1"/>
  <c r="C1866" i="1"/>
  <c r="E1866" i="1"/>
  <c r="F1866" i="1"/>
  <c r="G1866" i="1"/>
  <c r="D1866" i="1"/>
  <c r="B1867" i="1"/>
  <c r="C1867" i="1"/>
  <c r="E1867" i="1"/>
  <c r="F1867" i="1"/>
  <c r="G1867" i="1"/>
  <c r="D1867" i="1"/>
  <c r="B1868" i="1"/>
  <c r="C1868" i="1"/>
  <c r="E1868" i="1"/>
  <c r="F1868" i="1"/>
  <c r="G1868" i="1"/>
  <c r="D1868" i="1"/>
  <c r="B1869" i="1"/>
  <c r="C1869" i="1"/>
  <c r="E1869" i="1"/>
  <c r="F1869" i="1"/>
  <c r="G1869" i="1"/>
  <c r="D1869" i="1"/>
  <c r="B1870" i="1"/>
  <c r="C1870" i="1"/>
  <c r="E1870" i="1"/>
  <c r="F1870" i="1"/>
  <c r="G1870" i="1"/>
  <c r="D1870" i="1"/>
  <c r="B3215" i="1"/>
  <c r="C3215" i="1"/>
  <c r="E3215" i="1"/>
  <c r="F3215" i="1"/>
  <c r="G3215" i="1"/>
  <c r="D3215" i="1"/>
  <c r="B3233" i="1"/>
  <c r="C3233" i="1"/>
  <c r="E3233" i="1"/>
  <c r="F3233" i="1"/>
  <c r="G3233" i="1"/>
  <c r="D3233" i="1"/>
  <c r="B3234" i="1"/>
  <c r="C3234" i="1"/>
  <c r="E3234" i="1"/>
  <c r="F3234" i="1"/>
  <c r="G3234" i="1"/>
  <c r="D3234" i="1"/>
  <c r="B3235" i="1"/>
  <c r="C3235" i="1"/>
  <c r="E3235" i="1"/>
  <c r="F3235" i="1"/>
  <c r="G3235" i="1"/>
  <c r="D3235" i="1"/>
  <c r="B2954" i="1"/>
  <c r="C2954" i="1"/>
  <c r="E2954" i="1"/>
  <c r="F2954" i="1"/>
  <c r="G2954" i="1"/>
  <c r="D2954" i="1"/>
  <c r="B3449" i="1"/>
  <c r="C3449" i="1"/>
  <c r="E3449" i="1"/>
  <c r="F3449" i="1"/>
  <c r="G3449" i="1"/>
  <c r="D3449" i="1"/>
  <c r="B2997" i="1"/>
  <c r="C2997" i="1"/>
  <c r="E2997" i="1"/>
  <c r="F2997" i="1"/>
  <c r="G2997" i="1"/>
  <c r="D2997" i="1"/>
  <c r="B3024" i="1"/>
  <c r="C3024" i="1"/>
  <c r="E3024" i="1"/>
  <c r="F3024" i="1"/>
  <c r="G3024" i="1"/>
  <c r="D3024" i="1"/>
  <c r="B4153" i="1"/>
  <c r="C4153" i="1"/>
  <c r="E4153" i="1"/>
  <c r="F4153" i="1"/>
  <c r="G4153" i="1"/>
  <c r="D4153" i="1"/>
  <c r="B2755" i="1"/>
  <c r="C2755" i="1"/>
  <c r="E2755" i="1"/>
  <c r="F2755" i="1"/>
  <c r="G2755" i="1"/>
  <c r="D2755" i="1"/>
  <c r="B2756" i="1"/>
  <c r="C2756" i="1"/>
  <c r="E2756" i="1"/>
  <c r="F2756" i="1"/>
  <c r="G2756" i="1"/>
  <c r="D2756" i="1"/>
  <c r="B3409" i="1"/>
  <c r="C3409" i="1"/>
  <c r="E3409" i="1"/>
  <c r="F3409" i="1"/>
  <c r="G3409" i="1"/>
  <c r="D3409" i="1"/>
  <c r="B3410" i="1"/>
  <c r="C3410" i="1"/>
  <c r="E3410" i="1"/>
  <c r="F3410" i="1"/>
  <c r="G3410" i="1"/>
  <c r="D3410" i="1"/>
  <c r="B3411" i="1"/>
  <c r="C3411" i="1"/>
  <c r="E3411" i="1"/>
  <c r="F3411" i="1"/>
  <c r="G3411" i="1"/>
  <c r="D3411" i="1"/>
  <c r="B2955" i="1"/>
  <c r="C2955" i="1"/>
  <c r="E2955" i="1"/>
  <c r="F2955" i="1"/>
  <c r="G2955" i="1"/>
  <c r="D2955" i="1"/>
  <c r="B2956" i="1"/>
  <c r="C2956" i="1"/>
  <c r="E2956" i="1"/>
  <c r="F2956" i="1"/>
  <c r="G2956" i="1"/>
  <c r="D2956" i="1"/>
  <c r="B3025" i="1"/>
  <c r="C3025" i="1"/>
  <c r="E3025" i="1"/>
  <c r="F3025" i="1"/>
  <c r="G3025" i="1"/>
  <c r="D3025" i="1"/>
  <c r="B2957" i="1"/>
  <c r="C2957" i="1"/>
  <c r="E2957" i="1"/>
  <c r="F2957" i="1"/>
  <c r="G2957" i="1"/>
  <c r="D2957" i="1"/>
  <c r="B2998" i="1"/>
  <c r="C2998" i="1"/>
  <c r="E2998" i="1"/>
  <c r="F2998" i="1"/>
  <c r="G2998" i="1"/>
  <c r="D2998" i="1"/>
  <c r="B3279" i="1"/>
  <c r="C3279" i="1"/>
  <c r="E3279" i="1"/>
  <c r="F3279" i="1"/>
  <c r="G3279" i="1"/>
  <c r="D3279" i="1"/>
  <c r="B1996" i="1"/>
  <c r="C1996" i="1"/>
  <c r="E1996" i="1"/>
  <c r="F1996" i="1"/>
  <c r="G1996" i="1"/>
  <c r="D1996" i="1"/>
  <c r="B1997" i="1"/>
  <c r="C1997" i="1"/>
  <c r="E1997" i="1"/>
  <c r="F1997" i="1"/>
  <c r="G1997" i="1"/>
  <c r="D1997" i="1"/>
  <c r="B1998" i="1"/>
  <c r="C1998" i="1"/>
  <c r="E1998" i="1"/>
  <c r="F1998" i="1"/>
  <c r="G1998" i="1"/>
  <c r="D1998" i="1"/>
  <c r="B1999" i="1"/>
  <c r="C1999" i="1"/>
  <c r="E1999" i="1"/>
  <c r="F1999" i="1"/>
  <c r="G1999" i="1"/>
  <c r="D1999" i="1"/>
  <c r="B2100" i="1"/>
  <c r="C2100" i="1"/>
  <c r="E2100" i="1"/>
  <c r="F2100" i="1"/>
  <c r="G2100" i="1"/>
  <c r="D2100" i="1"/>
  <c r="B1798" i="1"/>
  <c r="C1798" i="1"/>
  <c r="E1798" i="1"/>
  <c r="F1798" i="1"/>
  <c r="G1798" i="1"/>
  <c r="D1798" i="1"/>
  <c r="B1799" i="1"/>
  <c r="C1799" i="1"/>
  <c r="E1799" i="1"/>
  <c r="F1799" i="1"/>
  <c r="G1799" i="1"/>
  <c r="D1799" i="1"/>
  <c r="B1800" i="1"/>
  <c r="C1800" i="1"/>
  <c r="E1800" i="1"/>
  <c r="F1800" i="1"/>
  <c r="G1800" i="1"/>
  <c r="D1800" i="1"/>
  <c r="B1871" i="1"/>
  <c r="C1871" i="1"/>
  <c r="E1871" i="1"/>
  <c r="F1871" i="1"/>
  <c r="G1871" i="1"/>
  <c r="D1871" i="1"/>
  <c r="B1872" i="1"/>
  <c r="C1872" i="1"/>
  <c r="E1872" i="1"/>
  <c r="F1872" i="1"/>
  <c r="G1872" i="1"/>
  <c r="D1872" i="1"/>
  <c r="B1873" i="1"/>
  <c r="C1873" i="1"/>
  <c r="E1873" i="1"/>
  <c r="F1873" i="1"/>
  <c r="G1873" i="1"/>
  <c r="D1873" i="1"/>
  <c r="B3216" i="1"/>
  <c r="C3216" i="1"/>
  <c r="E3216" i="1"/>
  <c r="F3216" i="1"/>
  <c r="G3216" i="1"/>
  <c r="D3216" i="1"/>
  <c r="B2958" i="1"/>
  <c r="C2958" i="1"/>
  <c r="E2958" i="1"/>
  <c r="F2958" i="1"/>
  <c r="G2958" i="1"/>
  <c r="D2958" i="1"/>
  <c r="B3077" i="1"/>
  <c r="C3077" i="1"/>
  <c r="E3077" i="1"/>
  <c r="F3077" i="1"/>
  <c r="G3077" i="1"/>
  <c r="D3077" i="1"/>
  <c r="B2959" i="1"/>
  <c r="C2959" i="1"/>
  <c r="E2959" i="1"/>
  <c r="F2959" i="1"/>
  <c r="G2959" i="1"/>
  <c r="D2959" i="1"/>
  <c r="B2960" i="1"/>
  <c r="C2960" i="1"/>
  <c r="E2960" i="1"/>
  <c r="F2960" i="1"/>
  <c r="G2960" i="1"/>
  <c r="D2960" i="1"/>
  <c r="B4154" i="1"/>
  <c r="C4154" i="1"/>
  <c r="E4154" i="1"/>
  <c r="F4154" i="1"/>
  <c r="G4154" i="1"/>
  <c r="D4154" i="1"/>
  <c r="B2724" i="1"/>
  <c r="C2724" i="1"/>
  <c r="E2724" i="1"/>
  <c r="F2724" i="1"/>
  <c r="G2724" i="1"/>
  <c r="D2724" i="1"/>
  <c r="B2757" i="1"/>
  <c r="C2757" i="1"/>
  <c r="E2757" i="1"/>
  <c r="F2757" i="1"/>
  <c r="G2757" i="1"/>
  <c r="D2757" i="1"/>
  <c r="B2758" i="1"/>
  <c r="C2758" i="1"/>
  <c r="E2758" i="1"/>
  <c r="F2758" i="1"/>
  <c r="G2758" i="1"/>
  <c r="D2758" i="1"/>
  <c r="B2759" i="1"/>
  <c r="C2759" i="1"/>
  <c r="E2759" i="1"/>
  <c r="F2759" i="1"/>
  <c r="G2759" i="1"/>
  <c r="D2759" i="1"/>
  <c r="B3987" i="1"/>
  <c r="C3987" i="1"/>
  <c r="E3987" i="1"/>
  <c r="F3987" i="1"/>
  <c r="G3987" i="1"/>
  <c r="D3987" i="1"/>
  <c r="B4000" i="1"/>
  <c r="C4000" i="1"/>
  <c r="E4000" i="1"/>
  <c r="F4000" i="1"/>
  <c r="G4000" i="1"/>
  <c r="D4000" i="1"/>
  <c r="B4001" i="1"/>
  <c r="C4001" i="1"/>
  <c r="E4001" i="1"/>
  <c r="F4001" i="1"/>
  <c r="G4001" i="1"/>
  <c r="D4001" i="1"/>
  <c r="B4002" i="1"/>
  <c r="C4002" i="1"/>
  <c r="E4002" i="1"/>
  <c r="F4002" i="1"/>
  <c r="G4002" i="1"/>
  <c r="D4002" i="1"/>
  <c r="B3280" i="1"/>
  <c r="C3280" i="1"/>
  <c r="E3280" i="1"/>
  <c r="F3280" i="1"/>
  <c r="G3280" i="1"/>
  <c r="D3280" i="1"/>
  <c r="B3281" i="1"/>
  <c r="C3281" i="1"/>
  <c r="E3281" i="1"/>
  <c r="F3281" i="1"/>
  <c r="G3281" i="1"/>
  <c r="D3281" i="1"/>
  <c r="B3282" i="1"/>
  <c r="C3282" i="1"/>
  <c r="E3282" i="1"/>
  <c r="F3282" i="1"/>
  <c r="G3282" i="1"/>
  <c r="D3282" i="1"/>
  <c r="B3283" i="1"/>
  <c r="C3283" i="1"/>
  <c r="E3283" i="1"/>
  <c r="F3283" i="1"/>
  <c r="G3283" i="1"/>
  <c r="D3283" i="1"/>
  <c r="B2000" i="1"/>
  <c r="C2000" i="1"/>
  <c r="E2000" i="1"/>
  <c r="F2000" i="1"/>
  <c r="G2000" i="1"/>
  <c r="D2000" i="1"/>
  <c r="B2001" i="1"/>
  <c r="C2001" i="1"/>
  <c r="E2001" i="1"/>
  <c r="F2001" i="1"/>
  <c r="G2001" i="1"/>
  <c r="D2001" i="1"/>
  <c r="B2002" i="1"/>
  <c r="C2002" i="1"/>
  <c r="E2002" i="1"/>
  <c r="F2002" i="1"/>
  <c r="G2002" i="1"/>
  <c r="D2002" i="1"/>
  <c r="B2003" i="1"/>
  <c r="C2003" i="1"/>
  <c r="E2003" i="1"/>
  <c r="F2003" i="1"/>
  <c r="G2003" i="1"/>
  <c r="D2003" i="1"/>
  <c r="B2004" i="1"/>
  <c r="C2004" i="1"/>
  <c r="E2004" i="1"/>
  <c r="F2004" i="1"/>
  <c r="G2004" i="1"/>
  <c r="D2004" i="1"/>
  <c r="B2005" i="1"/>
  <c r="C2005" i="1"/>
  <c r="E2005" i="1"/>
  <c r="F2005" i="1"/>
  <c r="G2005" i="1"/>
  <c r="D2005" i="1"/>
  <c r="B2006" i="1"/>
  <c r="C2006" i="1"/>
  <c r="E2006" i="1"/>
  <c r="F2006" i="1"/>
  <c r="G2006" i="1"/>
  <c r="D2006" i="1"/>
  <c r="B1428" i="1"/>
  <c r="C1428" i="1"/>
  <c r="E1428" i="1"/>
  <c r="F1428" i="1"/>
  <c r="G1428" i="1"/>
  <c r="D1428" i="1"/>
  <c r="B1713" i="1"/>
  <c r="C1713" i="1"/>
  <c r="E1713" i="1"/>
  <c r="F1713" i="1"/>
  <c r="G1713" i="1"/>
  <c r="D1713" i="1"/>
  <c r="B1714" i="1"/>
  <c r="C1714" i="1"/>
  <c r="E1714" i="1"/>
  <c r="F1714" i="1"/>
  <c r="G1714" i="1"/>
  <c r="D1714" i="1"/>
  <c r="B1715" i="1"/>
  <c r="C1715" i="1"/>
  <c r="E1715" i="1"/>
  <c r="F1715" i="1"/>
  <c r="G1715" i="1"/>
  <c r="D1715" i="1"/>
  <c r="B1874" i="1"/>
  <c r="C1874" i="1"/>
  <c r="E1874" i="1"/>
  <c r="F1874" i="1"/>
  <c r="G1874" i="1"/>
  <c r="D1874" i="1"/>
  <c r="B1801" i="1"/>
  <c r="C1801" i="1"/>
  <c r="E1801" i="1"/>
  <c r="F1801" i="1"/>
  <c r="G1801" i="1"/>
  <c r="D1801" i="1"/>
  <c r="B1802" i="1"/>
  <c r="C1802" i="1"/>
  <c r="E1802" i="1"/>
  <c r="F1802" i="1"/>
  <c r="G1802" i="1"/>
  <c r="D1802" i="1"/>
  <c r="B1803" i="1"/>
  <c r="C1803" i="1"/>
  <c r="E1803" i="1"/>
  <c r="F1803" i="1"/>
  <c r="G1803" i="1"/>
  <c r="D1803" i="1"/>
  <c r="B1804" i="1"/>
  <c r="C1804" i="1"/>
  <c r="E1804" i="1"/>
  <c r="F1804" i="1"/>
  <c r="G1804" i="1"/>
  <c r="D1804" i="1"/>
  <c r="B1805" i="1"/>
  <c r="C1805" i="1"/>
  <c r="E1805" i="1"/>
  <c r="F1805" i="1"/>
  <c r="G1805" i="1"/>
  <c r="D1805" i="1"/>
  <c r="B1806" i="1"/>
  <c r="C1806" i="1"/>
  <c r="E1806" i="1"/>
  <c r="F1806" i="1"/>
  <c r="G1806" i="1"/>
  <c r="D1806" i="1"/>
  <c r="B1807" i="1"/>
  <c r="C1807" i="1"/>
  <c r="E1807" i="1"/>
  <c r="F1807" i="1"/>
  <c r="G1807" i="1"/>
  <c r="D1807" i="1"/>
  <c r="B1808" i="1"/>
  <c r="C1808" i="1"/>
  <c r="E1808" i="1"/>
  <c r="F1808" i="1"/>
  <c r="G1808" i="1"/>
  <c r="D1808" i="1"/>
  <c r="B1809" i="1"/>
  <c r="C1809" i="1"/>
  <c r="E1809" i="1"/>
  <c r="F1809" i="1"/>
  <c r="G1809" i="1"/>
  <c r="D1809" i="1"/>
  <c r="B1810" i="1"/>
  <c r="C1810" i="1"/>
  <c r="E1810" i="1"/>
  <c r="F1810" i="1"/>
  <c r="G1810" i="1"/>
  <c r="D1810" i="1"/>
  <c r="B1811" i="1"/>
  <c r="C1811" i="1"/>
  <c r="E1811" i="1"/>
  <c r="F1811" i="1"/>
  <c r="G1811" i="1"/>
  <c r="D1811" i="1"/>
  <c r="B1812" i="1"/>
  <c r="C1812" i="1"/>
  <c r="E1812" i="1"/>
  <c r="F1812" i="1"/>
  <c r="G1812" i="1"/>
  <c r="D1812" i="1"/>
  <c r="B1813" i="1"/>
  <c r="C1813" i="1"/>
  <c r="E1813" i="1"/>
  <c r="F1813" i="1"/>
  <c r="G1813" i="1"/>
  <c r="D1813" i="1"/>
  <c r="B1814" i="1"/>
  <c r="C1814" i="1"/>
  <c r="E1814" i="1"/>
  <c r="F1814" i="1"/>
  <c r="G1814" i="1"/>
  <c r="D1814" i="1"/>
  <c r="B1815" i="1"/>
  <c r="C1815" i="1"/>
  <c r="E1815" i="1"/>
  <c r="F1815" i="1"/>
  <c r="G1815" i="1"/>
  <c r="D1815" i="1"/>
  <c r="B1816" i="1"/>
  <c r="C1816" i="1"/>
  <c r="E1816" i="1"/>
  <c r="F1816" i="1"/>
  <c r="G1816" i="1"/>
  <c r="D1816" i="1"/>
  <c r="B1817" i="1"/>
  <c r="C1817" i="1"/>
  <c r="E1817" i="1"/>
  <c r="F1817" i="1"/>
  <c r="G1817" i="1"/>
  <c r="D1817" i="1"/>
  <c r="B1818" i="1"/>
  <c r="C1818" i="1"/>
  <c r="E1818" i="1"/>
  <c r="F1818" i="1"/>
  <c r="G1818" i="1"/>
  <c r="D1818" i="1"/>
  <c r="B1819" i="1"/>
  <c r="C1819" i="1"/>
  <c r="E1819" i="1"/>
  <c r="F1819" i="1"/>
  <c r="G1819" i="1"/>
  <c r="D1819" i="1"/>
  <c r="B3217" i="1"/>
  <c r="C3217" i="1"/>
  <c r="E3217" i="1"/>
  <c r="F3217" i="1"/>
  <c r="G3217" i="1"/>
  <c r="D3217" i="1"/>
  <c r="B3218" i="1"/>
  <c r="C3218" i="1"/>
  <c r="E3218" i="1"/>
  <c r="F3218" i="1"/>
  <c r="G3218" i="1"/>
  <c r="D3218" i="1"/>
  <c r="B2925" i="1"/>
  <c r="C2925" i="1"/>
  <c r="E2925" i="1"/>
  <c r="F2925" i="1"/>
  <c r="G2925" i="1"/>
  <c r="D2925" i="1"/>
  <c r="B2961" i="1"/>
  <c r="C2961" i="1"/>
  <c r="E2961" i="1"/>
  <c r="F2961" i="1"/>
  <c r="G2961" i="1"/>
  <c r="D2961" i="1"/>
  <c r="B2962" i="1"/>
  <c r="C2962" i="1"/>
  <c r="E2962" i="1"/>
  <c r="F2962" i="1"/>
  <c r="G2962" i="1"/>
  <c r="D2962" i="1"/>
  <c r="B2688" i="1"/>
  <c r="C2688" i="1"/>
  <c r="E2688" i="1"/>
  <c r="F2688" i="1"/>
  <c r="G2688" i="1"/>
  <c r="D2688" i="1"/>
  <c r="B2689" i="1"/>
  <c r="C2689" i="1"/>
  <c r="E2689" i="1"/>
  <c r="F2689" i="1"/>
  <c r="G2689" i="1"/>
  <c r="D2689" i="1"/>
  <c r="B2690" i="1"/>
  <c r="C2690" i="1"/>
  <c r="E2690" i="1"/>
  <c r="F2690" i="1"/>
  <c r="G2690" i="1"/>
  <c r="D2690" i="1"/>
  <c r="B2725" i="1"/>
  <c r="C2725" i="1"/>
  <c r="E2725" i="1"/>
  <c r="F2725" i="1"/>
  <c r="G2725" i="1"/>
  <c r="D2725" i="1"/>
  <c r="B2726" i="1"/>
  <c r="C2726" i="1"/>
  <c r="E2726" i="1"/>
  <c r="F2726" i="1"/>
  <c r="G2726" i="1"/>
  <c r="D2726" i="1"/>
  <c r="B2727" i="1"/>
  <c r="C2727" i="1"/>
  <c r="E2727" i="1"/>
  <c r="F2727" i="1"/>
  <c r="G2727" i="1"/>
  <c r="D2727" i="1"/>
  <c r="B2728" i="1"/>
  <c r="C2728" i="1"/>
  <c r="E2728" i="1"/>
  <c r="F2728" i="1"/>
  <c r="G2728" i="1"/>
  <c r="D2728" i="1"/>
  <c r="B2729" i="1"/>
  <c r="C2729" i="1"/>
  <c r="E2729" i="1"/>
  <c r="F2729" i="1"/>
  <c r="G2729" i="1"/>
  <c r="D2729" i="1"/>
  <c r="B3412" i="1"/>
  <c r="C3412" i="1"/>
  <c r="E3412" i="1"/>
  <c r="F3412" i="1"/>
  <c r="G3412" i="1"/>
  <c r="D3412" i="1"/>
  <c r="B4055" i="1"/>
  <c r="C4055" i="1"/>
  <c r="E4055" i="1"/>
  <c r="F4055" i="1"/>
  <c r="G4055" i="1"/>
  <c r="D4055" i="1"/>
  <c r="B3026" i="1"/>
  <c r="C3026" i="1"/>
  <c r="E3026" i="1"/>
  <c r="F3026" i="1"/>
  <c r="G3026" i="1"/>
  <c r="D3026" i="1"/>
  <c r="B2963" i="1"/>
  <c r="C2963" i="1"/>
  <c r="E2963" i="1"/>
  <c r="F2963" i="1"/>
  <c r="G2963" i="1"/>
  <c r="D2963" i="1"/>
  <c r="B3272" i="1"/>
  <c r="C3272" i="1"/>
  <c r="E3272" i="1"/>
  <c r="F3272" i="1"/>
  <c r="G3272" i="1"/>
  <c r="D3272" i="1"/>
  <c r="B3273" i="1"/>
  <c r="C3273" i="1"/>
  <c r="E3273" i="1"/>
  <c r="F3273" i="1"/>
  <c r="G3273" i="1"/>
  <c r="D3273" i="1"/>
  <c r="B3284" i="1"/>
  <c r="C3284" i="1"/>
  <c r="E3284" i="1"/>
  <c r="F3284" i="1"/>
  <c r="G3284" i="1"/>
  <c r="D3284" i="1"/>
  <c r="B3285" i="1"/>
  <c r="C3285" i="1"/>
  <c r="E3285" i="1"/>
  <c r="F3285" i="1"/>
  <c r="G3285" i="1"/>
  <c r="D3285" i="1"/>
  <c r="B1942" i="1"/>
  <c r="C1942" i="1"/>
  <c r="E1942" i="1"/>
  <c r="F1942" i="1"/>
  <c r="G1942" i="1"/>
  <c r="D1942" i="1"/>
  <c r="B1943" i="1"/>
  <c r="C1943" i="1"/>
  <c r="E1943" i="1"/>
  <c r="F1943" i="1"/>
  <c r="G1943" i="1"/>
  <c r="D1943" i="1"/>
  <c r="B1944" i="1"/>
  <c r="C1944" i="1"/>
  <c r="E1944" i="1"/>
  <c r="F1944" i="1"/>
  <c r="G1944" i="1"/>
  <c r="D1944" i="1"/>
  <c r="B1945" i="1"/>
  <c r="C1945" i="1"/>
  <c r="E1945" i="1"/>
  <c r="F1945" i="1"/>
  <c r="G1945" i="1"/>
  <c r="D1945" i="1"/>
  <c r="B2007" i="1"/>
  <c r="C2007" i="1"/>
  <c r="E2007" i="1"/>
  <c r="F2007" i="1"/>
  <c r="G2007" i="1"/>
  <c r="D2007" i="1"/>
  <c r="B1946" i="1"/>
  <c r="C1946" i="1"/>
  <c r="E1946" i="1"/>
  <c r="F1946" i="1"/>
  <c r="G1946" i="1"/>
  <c r="D1946" i="1"/>
  <c r="B2059" i="1"/>
  <c r="C2059" i="1"/>
  <c r="E2059" i="1"/>
  <c r="F2059" i="1"/>
  <c r="G2059" i="1"/>
  <c r="D2059" i="1"/>
  <c r="B1947" i="1"/>
  <c r="C1947" i="1"/>
  <c r="E1947" i="1"/>
  <c r="F1947" i="1"/>
  <c r="G1947" i="1"/>
  <c r="D1947" i="1"/>
  <c r="B1948" i="1"/>
  <c r="C1948" i="1"/>
  <c r="E1948" i="1"/>
  <c r="F1948" i="1"/>
  <c r="G1948" i="1"/>
  <c r="D1948" i="1"/>
  <c r="B2060" i="1"/>
  <c r="C2060" i="1"/>
  <c r="E2060" i="1"/>
  <c r="F2060" i="1"/>
  <c r="G2060" i="1"/>
  <c r="D2060" i="1"/>
  <c r="B2008" i="1"/>
  <c r="C2008" i="1"/>
  <c r="E2008" i="1"/>
  <c r="F2008" i="1"/>
  <c r="G2008" i="1"/>
  <c r="D2008" i="1"/>
  <c r="B2009" i="1"/>
  <c r="C2009" i="1"/>
  <c r="E2009" i="1"/>
  <c r="F2009" i="1"/>
  <c r="G2009" i="1"/>
  <c r="D2009" i="1"/>
  <c r="B2010" i="1"/>
  <c r="C2010" i="1"/>
  <c r="E2010" i="1"/>
  <c r="F2010" i="1"/>
  <c r="G2010" i="1"/>
  <c r="D2010" i="1"/>
  <c r="B2011" i="1"/>
  <c r="C2011" i="1"/>
  <c r="E2011" i="1"/>
  <c r="F2011" i="1"/>
  <c r="G2011" i="1"/>
  <c r="D2011" i="1"/>
  <c r="B2012" i="1"/>
  <c r="C2012" i="1"/>
  <c r="E2012" i="1"/>
  <c r="F2012" i="1"/>
  <c r="G2012" i="1"/>
  <c r="D2012" i="1"/>
  <c r="B1716" i="1"/>
  <c r="C1716" i="1"/>
  <c r="E1716" i="1"/>
  <c r="F1716" i="1"/>
  <c r="G1716" i="1"/>
  <c r="D1716" i="1"/>
  <c r="B1717" i="1"/>
  <c r="C1717" i="1"/>
  <c r="E1717" i="1"/>
  <c r="F1717" i="1"/>
  <c r="G1717" i="1"/>
  <c r="D1717" i="1"/>
  <c r="B1718" i="1"/>
  <c r="C1718" i="1"/>
  <c r="E1718" i="1"/>
  <c r="F1718" i="1"/>
  <c r="G1718" i="1"/>
  <c r="D1718" i="1"/>
  <c r="B1719" i="1"/>
  <c r="C1719" i="1"/>
  <c r="E1719" i="1"/>
  <c r="F1719" i="1"/>
  <c r="G1719" i="1"/>
  <c r="D1719" i="1"/>
  <c r="B1720" i="1"/>
  <c r="C1720" i="1"/>
  <c r="E1720" i="1"/>
  <c r="F1720" i="1"/>
  <c r="G1720" i="1"/>
  <c r="D1720" i="1"/>
  <c r="B1721" i="1"/>
  <c r="C1721" i="1"/>
  <c r="E1721" i="1"/>
  <c r="F1721" i="1"/>
  <c r="G1721" i="1"/>
  <c r="D1721" i="1"/>
  <c r="B1722" i="1"/>
  <c r="C1722" i="1"/>
  <c r="E1722" i="1"/>
  <c r="F1722" i="1"/>
  <c r="G1722" i="1"/>
  <c r="D1722" i="1"/>
  <c r="B1723" i="1"/>
  <c r="C1723" i="1"/>
  <c r="E1723" i="1"/>
  <c r="F1723" i="1"/>
  <c r="G1723" i="1"/>
  <c r="D1723" i="1"/>
  <c r="B1724" i="1"/>
  <c r="C1724" i="1"/>
  <c r="E1724" i="1"/>
  <c r="F1724" i="1"/>
  <c r="G1724" i="1"/>
  <c r="D1724" i="1"/>
  <c r="B1725" i="1"/>
  <c r="C1725" i="1"/>
  <c r="E1725" i="1"/>
  <c r="F1725" i="1"/>
  <c r="G1725" i="1"/>
  <c r="D1725" i="1"/>
  <c r="B1726" i="1"/>
  <c r="C1726" i="1"/>
  <c r="E1726" i="1"/>
  <c r="F1726" i="1"/>
  <c r="G1726" i="1"/>
  <c r="D1726" i="1"/>
  <c r="B1727" i="1"/>
  <c r="C1727" i="1"/>
  <c r="E1727" i="1"/>
  <c r="F1727" i="1"/>
  <c r="G1727" i="1"/>
  <c r="D1727" i="1"/>
  <c r="B1728" i="1"/>
  <c r="C1728" i="1"/>
  <c r="E1728" i="1"/>
  <c r="F1728" i="1"/>
  <c r="G1728" i="1"/>
  <c r="D1728" i="1"/>
  <c r="B1729" i="1"/>
  <c r="C1729" i="1"/>
  <c r="E1729" i="1"/>
  <c r="F1729" i="1"/>
  <c r="G1729" i="1"/>
  <c r="D1729" i="1"/>
  <c r="B3219" i="1"/>
  <c r="C3219" i="1"/>
  <c r="E3219" i="1"/>
  <c r="F3219" i="1"/>
  <c r="G3219" i="1"/>
  <c r="D3219" i="1"/>
  <c r="B2658" i="1"/>
  <c r="C2658" i="1"/>
  <c r="E2658" i="1"/>
  <c r="F2658" i="1"/>
  <c r="G2658" i="1"/>
  <c r="D2658" i="1"/>
  <c r="B2659" i="1"/>
  <c r="C2659" i="1"/>
  <c r="E2659" i="1"/>
  <c r="F2659" i="1"/>
  <c r="G2659" i="1"/>
  <c r="D2659" i="1"/>
  <c r="B4056" i="1"/>
  <c r="C4056" i="1"/>
  <c r="E4056" i="1"/>
  <c r="F4056" i="1"/>
  <c r="G4056" i="1"/>
  <c r="D4056" i="1"/>
  <c r="B2898" i="1"/>
  <c r="C2898" i="1"/>
  <c r="E2898" i="1"/>
  <c r="F2898" i="1"/>
  <c r="G2898" i="1"/>
  <c r="D2898" i="1"/>
  <c r="B2926" i="1"/>
  <c r="C2926" i="1"/>
  <c r="E2926" i="1"/>
  <c r="F2926" i="1"/>
  <c r="G2926" i="1"/>
  <c r="D2926" i="1"/>
  <c r="B2927" i="1"/>
  <c r="C2927" i="1"/>
  <c r="E2927" i="1"/>
  <c r="F2927" i="1"/>
  <c r="G2927" i="1"/>
  <c r="D2927" i="1"/>
  <c r="B2928" i="1"/>
  <c r="C2928" i="1"/>
  <c r="E2928" i="1"/>
  <c r="F2928" i="1"/>
  <c r="G2928" i="1"/>
  <c r="D2928" i="1"/>
  <c r="B2929" i="1"/>
  <c r="C2929" i="1"/>
  <c r="E2929" i="1"/>
  <c r="F2929" i="1"/>
  <c r="G2929" i="1"/>
  <c r="D2929" i="1"/>
  <c r="B2930" i="1"/>
  <c r="C2930" i="1"/>
  <c r="E2930" i="1"/>
  <c r="F2930" i="1"/>
  <c r="G2930" i="1"/>
  <c r="D2930" i="1"/>
  <c r="B2931" i="1"/>
  <c r="C2931" i="1"/>
  <c r="E2931" i="1"/>
  <c r="F2931" i="1"/>
  <c r="G2931" i="1"/>
  <c r="D2931" i="1"/>
  <c r="B2964" i="1"/>
  <c r="C2964" i="1"/>
  <c r="E2964" i="1"/>
  <c r="F2964" i="1"/>
  <c r="G2964" i="1"/>
  <c r="D2964" i="1"/>
  <c r="B2932" i="1"/>
  <c r="C2932" i="1"/>
  <c r="E2932" i="1"/>
  <c r="F2932" i="1"/>
  <c r="G2932" i="1"/>
  <c r="D2932" i="1"/>
  <c r="B2933" i="1"/>
  <c r="C2933" i="1"/>
  <c r="E2933" i="1"/>
  <c r="F2933" i="1"/>
  <c r="G2933" i="1"/>
  <c r="D2933" i="1"/>
  <c r="B2934" i="1"/>
  <c r="C2934" i="1"/>
  <c r="E2934" i="1"/>
  <c r="F2934" i="1"/>
  <c r="G2934" i="1"/>
  <c r="D2934" i="1"/>
  <c r="B3274" i="1"/>
  <c r="C3274" i="1"/>
  <c r="E3274" i="1"/>
  <c r="F3274" i="1"/>
  <c r="G3274" i="1"/>
  <c r="D3274" i="1"/>
  <c r="B1875" i="1"/>
  <c r="C1875" i="1"/>
  <c r="E1875" i="1"/>
  <c r="F1875" i="1"/>
  <c r="G1875" i="1"/>
  <c r="D1875" i="1"/>
  <c r="B1876" i="1"/>
  <c r="C1876" i="1"/>
  <c r="E1876" i="1"/>
  <c r="F1876" i="1"/>
  <c r="G1876" i="1"/>
  <c r="D1876" i="1"/>
  <c r="B1877" i="1"/>
  <c r="C1877" i="1"/>
  <c r="E1877" i="1"/>
  <c r="F1877" i="1"/>
  <c r="G1877" i="1"/>
  <c r="D1877" i="1"/>
  <c r="B1878" i="1"/>
  <c r="C1878" i="1"/>
  <c r="E1878" i="1"/>
  <c r="F1878" i="1"/>
  <c r="G1878" i="1"/>
  <c r="D1878" i="1"/>
  <c r="B1949" i="1"/>
  <c r="C1949" i="1"/>
  <c r="E1949" i="1"/>
  <c r="F1949" i="1"/>
  <c r="G1949" i="1"/>
  <c r="D1949" i="1"/>
  <c r="B2013" i="1"/>
  <c r="C2013" i="1"/>
  <c r="E2013" i="1"/>
  <c r="F2013" i="1"/>
  <c r="G2013" i="1"/>
  <c r="D2013" i="1"/>
  <c r="B4378" i="1"/>
  <c r="C4378" i="1"/>
  <c r="E4378" i="1"/>
  <c r="F4378" i="1"/>
  <c r="G4378" i="1"/>
  <c r="D4378" i="1"/>
  <c r="B1730" i="1"/>
  <c r="C1730" i="1"/>
  <c r="E1730" i="1"/>
  <c r="F1730" i="1"/>
  <c r="G1730" i="1"/>
  <c r="D1730" i="1"/>
  <c r="B1731" i="1"/>
  <c r="C1731" i="1"/>
  <c r="E1731" i="1"/>
  <c r="F1731" i="1"/>
  <c r="G1731" i="1"/>
  <c r="D1731" i="1"/>
  <c r="B1732" i="1"/>
  <c r="C1732" i="1"/>
  <c r="E1732" i="1"/>
  <c r="F1732" i="1"/>
  <c r="G1732" i="1"/>
  <c r="D1732" i="1"/>
  <c r="B1733" i="1"/>
  <c r="C1733" i="1"/>
  <c r="E1733" i="1"/>
  <c r="F1733" i="1"/>
  <c r="G1733" i="1"/>
  <c r="D1733" i="1"/>
  <c r="B1734" i="1"/>
  <c r="C1734" i="1"/>
  <c r="E1734" i="1"/>
  <c r="F1734" i="1"/>
  <c r="G1734" i="1"/>
  <c r="D1734" i="1"/>
  <c r="B1735" i="1"/>
  <c r="C1735" i="1"/>
  <c r="E1735" i="1"/>
  <c r="F1735" i="1"/>
  <c r="G1735" i="1"/>
  <c r="D1735" i="1"/>
  <c r="B1736" i="1"/>
  <c r="C1736" i="1"/>
  <c r="E1736" i="1"/>
  <c r="F1736" i="1"/>
  <c r="G1736" i="1"/>
  <c r="D1736" i="1"/>
  <c r="B1737" i="1"/>
  <c r="C1737" i="1"/>
  <c r="E1737" i="1"/>
  <c r="F1737" i="1"/>
  <c r="G1737" i="1"/>
  <c r="D1737" i="1"/>
  <c r="B1738" i="1"/>
  <c r="C1738" i="1"/>
  <c r="E1738" i="1"/>
  <c r="F1738" i="1"/>
  <c r="G1738" i="1"/>
  <c r="D1738" i="1"/>
  <c r="B1739" i="1"/>
  <c r="C1739" i="1"/>
  <c r="E1739" i="1"/>
  <c r="F1739" i="1"/>
  <c r="G1739" i="1"/>
  <c r="D1739" i="1"/>
  <c r="B3220" i="1"/>
  <c r="C3220" i="1"/>
  <c r="E3220" i="1"/>
  <c r="F3220" i="1"/>
  <c r="G3220" i="1"/>
  <c r="D3220" i="1"/>
  <c r="B3221" i="1"/>
  <c r="C3221" i="1"/>
  <c r="E3221" i="1"/>
  <c r="F3221" i="1"/>
  <c r="G3221" i="1"/>
  <c r="D3221" i="1"/>
  <c r="B3222" i="1"/>
  <c r="C3222" i="1"/>
  <c r="E3222" i="1"/>
  <c r="F3222" i="1"/>
  <c r="G3222" i="1"/>
  <c r="D3222" i="1"/>
  <c r="B3223" i="1"/>
  <c r="C3223" i="1"/>
  <c r="E3223" i="1"/>
  <c r="F3223" i="1"/>
  <c r="G3223" i="1"/>
  <c r="D3223" i="1"/>
  <c r="B2899" i="1"/>
  <c r="C2899" i="1"/>
  <c r="E2899" i="1"/>
  <c r="F2899" i="1"/>
  <c r="G2899" i="1"/>
  <c r="D2899" i="1"/>
  <c r="B2900" i="1"/>
  <c r="C2900" i="1"/>
  <c r="E2900" i="1"/>
  <c r="F2900" i="1"/>
  <c r="G2900" i="1"/>
  <c r="D2900" i="1"/>
  <c r="B2935" i="1"/>
  <c r="C2935" i="1"/>
  <c r="E2935" i="1"/>
  <c r="F2935" i="1"/>
  <c r="G2935" i="1"/>
  <c r="D2935" i="1"/>
  <c r="B2936" i="1"/>
  <c r="C2936" i="1"/>
  <c r="E2936" i="1"/>
  <c r="F2936" i="1"/>
  <c r="G2936" i="1"/>
  <c r="D2936" i="1"/>
  <c r="B2937" i="1"/>
  <c r="C2937" i="1"/>
  <c r="E2937" i="1"/>
  <c r="F2937" i="1"/>
  <c r="G2937" i="1"/>
  <c r="D2937" i="1"/>
  <c r="B2938" i="1"/>
  <c r="C2938" i="1"/>
  <c r="E2938" i="1"/>
  <c r="F2938" i="1"/>
  <c r="G2938" i="1"/>
  <c r="D2938" i="1"/>
  <c r="B2965" i="1"/>
  <c r="C2965" i="1"/>
  <c r="E2965" i="1"/>
  <c r="F2965" i="1"/>
  <c r="G2965" i="1"/>
  <c r="D2965" i="1"/>
  <c r="B4148" i="1"/>
  <c r="C4148" i="1"/>
  <c r="E4148" i="1"/>
  <c r="F4148" i="1"/>
  <c r="G4148" i="1"/>
  <c r="D4148" i="1"/>
  <c r="B2660" i="1"/>
  <c r="C2660" i="1"/>
  <c r="E2660" i="1"/>
  <c r="F2660" i="1"/>
  <c r="G2660" i="1"/>
  <c r="D2660" i="1"/>
  <c r="B3390" i="1"/>
  <c r="C3390" i="1"/>
  <c r="E3390" i="1"/>
  <c r="F3390" i="1"/>
  <c r="G3390" i="1"/>
  <c r="D3390" i="1"/>
  <c r="B3401" i="1"/>
  <c r="C3401" i="1"/>
  <c r="E3401" i="1"/>
  <c r="F3401" i="1"/>
  <c r="G3401" i="1"/>
  <c r="D3401" i="1"/>
  <c r="B3402" i="1"/>
  <c r="C3402" i="1"/>
  <c r="E3402" i="1"/>
  <c r="F3402" i="1"/>
  <c r="G3402" i="1"/>
  <c r="D3402" i="1"/>
  <c r="B4044" i="1"/>
  <c r="C4044" i="1"/>
  <c r="E4044" i="1"/>
  <c r="F4044" i="1"/>
  <c r="G4044" i="1"/>
  <c r="D4044" i="1"/>
  <c r="B4045" i="1"/>
  <c r="C4045" i="1"/>
  <c r="E4045" i="1"/>
  <c r="F4045" i="1"/>
  <c r="G4045" i="1"/>
  <c r="D4045" i="1"/>
  <c r="B4057" i="1"/>
  <c r="C4057" i="1"/>
  <c r="E4057" i="1"/>
  <c r="F4057" i="1"/>
  <c r="G4057" i="1"/>
  <c r="D4057" i="1"/>
  <c r="B4058" i="1"/>
  <c r="C4058" i="1"/>
  <c r="E4058" i="1"/>
  <c r="F4058" i="1"/>
  <c r="G4058" i="1"/>
  <c r="D4058" i="1"/>
  <c r="B4059" i="1"/>
  <c r="C4059" i="1"/>
  <c r="E4059" i="1"/>
  <c r="F4059" i="1"/>
  <c r="G4059" i="1"/>
  <c r="D4059" i="1"/>
  <c r="B4060" i="1"/>
  <c r="C4060" i="1"/>
  <c r="E4060" i="1"/>
  <c r="F4060" i="1"/>
  <c r="G4060" i="1"/>
  <c r="D4060" i="1"/>
  <c r="B3120" i="1"/>
  <c r="C3120" i="1"/>
  <c r="E3120" i="1"/>
  <c r="F3120" i="1"/>
  <c r="G3120" i="1"/>
  <c r="D3120" i="1"/>
  <c r="B3121" i="1"/>
  <c r="C3121" i="1"/>
  <c r="E3121" i="1"/>
  <c r="F3121" i="1"/>
  <c r="G3121" i="1"/>
  <c r="D3121" i="1"/>
  <c r="B2901" i="1"/>
  <c r="C2901" i="1"/>
  <c r="E2901" i="1"/>
  <c r="F2901" i="1"/>
  <c r="G2901" i="1"/>
  <c r="D2901" i="1"/>
  <c r="B2902" i="1"/>
  <c r="C2902" i="1"/>
  <c r="E2902" i="1"/>
  <c r="F2902" i="1"/>
  <c r="G2902" i="1"/>
  <c r="D2902" i="1"/>
  <c r="B2939" i="1"/>
  <c r="C2939" i="1"/>
  <c r="E2939" i="1"/>
  <c r="F2939" i="1"/>
  <c r="G2939" i="1"/>
  <c r="D2939" i="1"/>
  <c r="B2903" i="1"/>
  <c r="C2903" i="1"/>
  <c r="E2903" i="1"/>
  <c r="F2903" i="1"/>
  <c r="G2903" i="1"/>
  <c r="D2903" i="1"/>
  <c r="B2966" i="1"/>
  <c r="C2966" i="1"/>
  <c r="E2966" i="1"/>
  <c r="F2966" i="1"/>
  <c r="G2966" i="1"/>
  <c r="D2966" i="1"/>
  <c r="B2904" i="1"/>
  <c r="C2904" i="1"/>
  <c r="E2904" i="1"/>
  <c r="F2904" i="1"/>
  <c r="G2904" i="1"/>
  <c r="D2904" i="1"/>
  <c r="B3275" i="1"/>
  <c r="C3275" i="1"/>
  <c r="E3275" i="1"/>
  <c r="F3275" i="1"/>
  <c r="G3275" i="1"/>
  <c r="D3275" i="1"/>
  <c r="B1820" i="1"/>
  <c r="C1820" i="1"/>
  <c r="E1820" i="1"/>
  <c r="F1820" i="1"/>
  <c r="G1820" i="1"/>
  <c r="D1820" i="1"/>
  <c r="B1821" i="1"/>
  <c r="C1821" i="1"/>
  <c r="E1821" i="1"/>
  <c r="F1821" i="1"/>
  <c r="G1821" i="1"/>
  <c r="D1821" i="1"/>
  <c r="B1822" i="1"/>
  <c r="C1822" i="1"/>
  <c r="E1822" i="1"/>
  <c r="F1822" i="1"/>
  <c r="G1822" i="1"/>
  <c r="D1822" i="1"/>
  <c r="B1823" i="1"/>
  <c r="C1823" i="1"/>
  <c r="E1823" i="1"/>
  <c r="F1823" i="1"/>
  <c r="G1823" i="1"/>
  <c r="D1823" i="1"/>
  <c r="B1824" i="1"/>
  <c r="C1824" i="1"/>
  <c r="E1824" i="1"/>
  <c r="F1824" i="1"/>
  <c r="G1824" i="1"/>
  <c r="D1824" i="1"/>
  <c r="B1825" i="1"/>
  <c r="C1825" i="1"/>
  <c r="E1825" i="1"/>
  <c r="F1825" i="1"/>
  <c r="G1825" i="1"/>
  <c r="D1825" i="1"/>
  <c r="B1879" i="1"/>
  <c r="C1879" i="1"/>
  <c r="E1879" i="1"/>
  <c r="F1879" i="1"/>
  <c r="G1879" i="1"/>
  <c r="D1879" i="1"/>
  <c r="B1826" i="1"/>
  <c r="C1826" i="1"/>
  <c r="E1826" i="1"/>
  <c r="F1826" i="1"/>
  <c r="G1826" i="1"/>
  <c r="D1826" i="1"/>
  <c r="B1950" i="1"/>
  <c r="C1950" i="1"/>
  <c r="E1950" i="1"/>
  <c r="F1950" i="1"/>
  <c r="G1950" i="1"/>
  <c r="D1950" i="1"/>
  <c r="B1880" i="1"/>
  <c r="C1880" i="1"/>
  <c r="E1880" i="1"/>
  <c r="F1880" i="1"/>
  <c r="G1880" i="1"/>
  <c r="D1880" i="1"/>
  <c r="B1881" i="1"/>
  <c r="C1881" i="1"/>
  <c r="E1881" i="1"/>
  <c r="F1881" i="1"/>
  <c r="G1881" i="1"/>
  <c r="D1881" i="1"/>
  <c r="B1882" i="1"/>
  <c r="C1882" i="1"/>
  <c r="E1882" i="1"/>
  <c r="F1882" i="1"/>
  <c r="G1882" i="1"/>
  <c r="D1882" i="1"/>
  <c r="B1883" i="1"/>
  <c r="C1883" i="1"/>
  <c r="E1883" i="1"/>
  <c r="F1883" i="1"/>
  <c r="G1883" i="1"/>
  <c r="D1883" i="1"/>
  <c r="B1884" i="1"/>
  <c r="C1884" i="1"/>
  <c r="E1884" i="1"/>
  <c r="F1884" i="1"/>
  <c r="G1884" i="1"/>
  <c r="D1884" i="1"/>
  <c r="B1885" i="1"/>
  <c r="C1885" i="1"/>
  <c r="E1885" i="1"/>
  <c r="F1885" i="1"/>
  <c r="G1885" i="1"/>
  <c r="D1885" i="1"/>
  <c r="B1621" i="1"/>
  <c r="C1621" i="1"/>
  <c r="E1621" i="1"/>
  <c r="F1621" i="1"/>
  <c r="G1621" i="1"/>
  <c r="D1621" i="1"/>
  <c r="B1622" i="1"/>
  <c r="C1622" i="1"/>
  <c r="E1622" i="1"/>
  <c r="F1622" i="1"/>
  <c r="G1622" i="1"/>
  <c r="D1622" i="1"/>
  <c r="B1623" i="1"/>
  <c r="C1623" i="1"/>
  <c r="E1623" i="1"/>
  <c r="F1623" i="1"/>
  <c r="G1623" i="1"/>
  <c r="D1623" i="1"/>
  <c r="B1740" i="1"/>
  <c r="C1740" i="1"/>
  <c r="E1740" i="1"/>
  <c r="F1740" i="1"/>
  <c r="G1740" i="1"/>
  <c r="D1740" i="1"/>
  <c r="B1624" i="1"/>
  <c r="C1624" i="1"/>
  <c r="E1624" i="1"/>
  <c r="F1624" i="1"/>
  <c r="G1624" i="1"/>
  <c r="D1624" i="1"/>
  <c r="B3168" i="1"/>
  <c r="C3168" i="1"/>
  <c r="E3168" i="1"/>
  <c r="F3168" i="1"/>
  <c r="G3168" i="1"/>
  <c r="D3168" i="1"/>
  <c r="B1741" i="1"/>
  <c r="C1741" i="1"/>
  <c r="E1741" i="1"/>
  <c r="F1741" i="1"/>
  <c r="G1741" i="1"/>
  <c r="D1741" i="1"/>
  <c r="B1742" i="1"/>
  <c r="C1742" i="1"/>
  <c r="E1742" i="1"/>
  <c r="F1742" i="1"/>
  <c r="G1742" i="1"/>
  <c r="D1742" i="1"/>
  <c r="B3224" i="1"/>
  <c r="C3224" i="1"/>
  <c r="E3224" i="1"/>
  <c r="F3224" i="1"/>
  <c r="G3224" i="1"/>
  <c r="D3224" i="1"/>
  <c r="B3225" i="1"/>
  <c r="C3225" i="1"/>
  <c r="E3225" i="1"/>
  <c r="F3225" i="1"/>
  <c r="G3225" i="1"/>
  <c r="D3225" i="1"/>
  <c r="B3226" i="1"/>
  <c r="C3226" i="1"/>
  <c r="E3226" i="1"/>
  <c r="F3226" i="1"/>
  <c r="G3226" i="1"/>
  <c r="D3226" i="1"/>
  <c r="B3227" i="1"/>
  <c r="C3227" i="1"/>
  <c r="E3227" i="1"/>
  <c r="F3227" i="1"/>
  <c r="G3227" i="1"/>
  <c r="D3227" i="1"/>
  <c r="B3228" i="1"/>
  <c r="C3228" i="1"/>
  <c r="E3228" i="1"/>
  <c r="F3228" i="1"/>
  <c r="G3228" i="1"/>
  <c r="D3228" i="1"/>
  <c r="B2860" i="1"/>
  <c r="C2860" i="1"/>
  <c r="E2860" i="1"/>
  <c r="F2860" i="1"/>
  <c r="G2860" i="1"/>
  <c r="D2860" i="1"/>
  <c r="B2822" i="1"/>
  <c r="C2822" i="1"/>
  <c r="E2822" i="1"/>
  <c r="F2822" i="1"/>
  <c r="G2822" i="1"/>
  <c r="D2822" i="1"/>
  <c r="B2861" i="1"/>
  <c r="C2861" i="1"/>
  <c r="E2861" i="1"/>
  <c r="F2861" i="1"/>
  <c r="G2861" i="1"/>
  <c r="D2861" i="1"/>
  <c r="B2862" i="1"/>
  <c r="C2862" i="1"/>
  <c r="E2862" i="1"/>
  <c r="F2862" i="1"/>
  <c r="G2862" i="1"/>
  <c r="D2862" i="1"/>
  <c r="B2863" i="1"/>
  <c r="C2863" i="1"/>
  <c r="E2863" i="1"/>
  <c r="F2863" i="1"/>
  <c r="G2863" i="1"/>
  <c r="D2863" i="1"/>
  <c r="B2616" i="1"/>
  <c r="C2616" i="1"/>
  <c r="E2616" i="1"/>
  <c r="F2616" i="1"/>
  <c r="G2616" i="1"/>
  <c r="D2616" i="1"/>
  <c r="B2617" i="1"/>
  <c r="C2617" i="1"/>
  <c r="E2617" i="1"/>
  <c r="F2617" i="1"/>
  <c r="G2617" i="1"/>
  <c r="D2617" i="1"/>
  <c r="B2618" i="1"/>
  <c r="C2618" i="1"/>
  <c r="E2618" i="1"/>
  <c r="F2618" i="1"/>
  <c r="G2618" i="1"/>
  <c r="D2618" i="1"/>
  <c r="B2619" i="1"/>
  <c r="C2619" i="1"/>
  <c r="E2619" i="1"/>
  <c r="F2619" i="1"/>
  <c r="G2619" i="1"/>
  <c r="D2619" i="1"/>
  <c r="B2620" i="1"/>
  <c r="C2620" i="1"/>
  <c r="E2620" i="1"/>
  <c r="F2620" i="1"/>
  <c r="G2620" i="1"/>
  <c r="D2620" i="1"/>
  <c r="B2621" i="1"/>
  <c r="C2621" i="1"/>
  <c r="E2621" i="1"/>
  <c r="F2621" i="1"/>
  <c r="G2621" i="1"/>
  <c r="D2621" i="1"/>
  <c r="B2622" i="1"/>
  <c r="C2622" i="1"/>
  <c r="E2622" i="1"/>
  <c r="F2622" i="1"/>
  <c r="G2622" i="1"/>
  <c r="D2622" i="1"/>
  <c r="B3391" i="1"/>
  <c r="C3391" i="1"/>
  <c r="E3391" i="1"/>
  <c r="F3391" i="1"/>
  <c r="G3391" i="1"/>
  <c r="D3391" i="1"/>
  <c r="B3392" i="1"/>
  <c r="C3392" i="1"/>
  <c r="E3392" i="1"/>
  <c r="F3392" i="1"/>
  <c r="G3392" i="1"/>
  <c r="D3392" i="1"/>
  <c r="B3057" i="1"/>
  <c r="C3057" i="1"/>
  <c r="E3057" i="1"/>
  <c r="F3057" i="1"/>
  <c r="G3057" i="1"/>
  <c r="D3057" i="1"/>
  <c r="B2864" i="1"/>
  <c r="C2864" i="1"/>
  <c r="E2864" i="1"/>
  <c r="F2864" i="1"/>
  <c r="G2864" i="1"/>
  <c r="D2864" i="1"/>
  <c r="B2865" i="1"/>
  <c r="C2865" i="1"/>
  <c r="E2865" i="1"/>
  <c r="F2865" i="1"/>
  <c r="G2865" i="1"/>
  <c r="D2865" i="1"/>
  <c r="B3131" i="1"/>
  <c r="C3131" i="1"/>
  <c r="E3131" i="1"/>
  <c r="F3131" i="1"/>
  <c r="G3131" i="1"/>
  <c r="D3131" i="1"/>
  <c r="B2905" i="1"/>
  <c r="C2905" i="1"/>
  <c r="E2905" i="1"/>
  <c r="F2905" i="1"/>
  <c r="G2905" i="1"/>
  <c r="D2905" i="1"/>
  <c r="B2866" i="1"/>
  <c r="C2866" i="1"/>
  <c r="E2866" i="1"/>
  <c r="F2866" i="1"/>
  <c r="G2866" i="1"/>
  <c r="D2866" i="1"/>
  <c r="B2867" i="1"/>
  <c r="C2867" i="1"/>
  <c r="E2867" i="1"/>
  <c r="F2867" i="1"/>
  <c r="G2867" i="1"/>
  <c r="D2867" i="1"/>
  <c r="B2906" i="1"/>
  <c r="C2906" i="1"/>
  <c r="E2906" i="1"/>
  <c r="F2906" i="1"/>
  <c r="G2906" i="1"/>
  <c r="D2906" i="1"/>
  <c r="B2940" i="1"/>
  <c r="C2940" i="1"/>
  <c r="E2940" i="1"/>
  <c r="F2940" i="1"/>
  <c r="G2940" i="1"/>
  <c r="D2940" i="1"/>
  <c r="B2868" i="1"/>
  <c r="C2868" i="1"/>
  <c r="E2868" i="1"/>
  <c r="F2868" i="1"/>
  <c r="G2868" i="1"/>
  <c r="D2868" i="1"/>
  <c r="B3254" i="1"/>
  <c r="C3254" i="1"/>
  <c r="E3254" i="1"/>
  <c r="F3254" i="1"/>
  <c r="G3254" i="1"/>
  <c r="D3254" i="1"/>
  <c r="B3255" i="1"/>
  <c r="C3255" i="1"/>
  <c r="E3255" i="1"/>
  <c r="F3255" i="1"/>
  <c r="G3255" i="1"/>
  <c r="D3255" i="1"/>
  <c r="B3263" i="1"/>
  <c r="C3263" i="1"/>
  <c r="E3263" i="1"/>
  <c r="F3263" i="1"/>
  <c r="G3263" i="1"/>
  <c r="D3263" i="1"/>
  <c r="B1625" i="1"/>
  <c r="C1625" i="1"/>
  <c r="E1625" i="1"/>
  <c r="F1625" i="1"/>
  <c r="G1625" i="1"/>
  <c r="D1625" i="1"/>
  <c r="B1743" i="1"/>
  <c r="C1743" i="1"/>
  <c r="E1743" i="1"/>
  <c r="F1743" i="1"/>
  <c r="G1743" i="1"/>
  <c r="D1743" i="1"/>
  <c r="B1744" i="1"/>
  <c r="C1744" i="1"/>
  <c r="E1744" i="1"/>
  <c r="F1744" i="1"/>
  <c r="G1744" i="1"/>
  <c r="D1744" i="1"/>
  <c r="B1626" i="1"/>
  <c r="C1626" i="1"/>
  <c r="E1626" i="1"/>
  <c r="F1626" i="1"/>
  <c r="G1626" i="1"/>
  <c r="D1626" i="1"/>
  <c r="B1827" i="1"/>
  <c r="C1827" i="1"/>
  <c r="E1827" i="1"/>
  <c r="F1827" i="1"/>
  <c r="G1827" i="1"/>
  <c r="D1827" i="1"/>
  <c r="B1627" i="1"/>
  <c r="C1627" i="1"/>
  <c r="E1627" i="1"/>
  <c r="F1627" i="1"/>
  <c r="G1627" i="1"/>
  <c r="D1627" i="1"/>
  <c r="B1628" i="1"/>
  <c r="C1628" i="1"/>
  <c r="E1628" i="1"/>
  <c r="F1628" i="1"/>
  <c r="G1628" i="1"/>
  <c r="D1628" i="1"/>
  <c r="B1745" i="1"/>
  <c r="C1745" i="1"/>
  <c r="E1745" i="1"/>
  <c r="F1745" i="1"/>
  <c r="G1745" i="1"/>
  <c r="D1745" i="1"/>
  <c r="B1746" i="1"/>
  <c r="C1746" i="1"/>
  <c r="E1746" i="1"/>
  <c r="F1746" i="1"/>
  <c r="G1746" i="1"/>
  <c r="D1746" i="1"/>
  <c r="B1747" i="1"/>
  <c r="C1747" i="1"/>
  <c r="E1747" i="1"/>
  <c r="F1747" i="1"/>
  <c r="G1747" i="1"/>
  <c r="D1747" i="1"/>
  <c r="B1748" i="1"/>
  <c r="C1748" i="1"/>
  <c r="E1748" i="1"/>
  <c r="F1748" i="1"/>
  <c r="G1748" i="1"/>
  <c r="D1748" i="1"/>
  <c r="B1749" i="1"/>
  <c r="C1749" i="1"/>
  <c r="E1749" i="1"/>
  <c r="F1749" i="1"/>
  <c r="G1749" i="1"/>
  <c r="D1749" i="1"/>
  <c r="B1750" i="1"/>
  <c r="C1750" i="1"/>
  <c r="E1750" i="1"/>
  <c r="F1750" i="1"/>
  <c r="G1750" i="1"/>
  <c r="D1750" i="1"/>
  <c r="B1751" i="1"/>
  <c r="C1751" i="1"/>
  <c r="E1751" i="1"/>
  <c r="F1751" i="1"/>
  <c r="G1751" i="1"/>
  <c r="D1751" i="1"/>
  <c r="B1752" i="1"/>
  <c r="C1752" i="1"/>
  <c r="E1752" i="1"/>
  <c r="F1752" i="1"/>
  <c r="G1752" i="1"/>
  <c r="D1752" i="1"/>
  <c r="B1753" i="1"/>
  <c r="C1753" i="1"/>
  <c r="E1753" i="1"/>
  <c r="F1753" i="1"/>
  <c r="G1753" i="1"/>
  <c r="D1753" i="1"/>
  <c r="B1754" i="1"/>
  <c r="C1754" i="1"/>
  <c r="E1754" i="1"/>
  <c r="F1754" i="1"/>
  <c r="G1754" i="1"/>
  <c r="D1754" i="1"/>
  <c r="B1755" i="1"/>
  <c r="C1755" i="1"/>
  <c r="E1755" i="1"/>
  <c r="F1755" i="1"/>
  <c r="G1755" i="1"/>
  <c r="D1755" i="1"/>
  <c r="B1756" i="1"/>
  <c r="C1756" i="1"/>
  <c r="E1756" i="1"/>
  <c r="F1756" i="1"/>
  <c r="G1756" i="1"/>
  <c r="D1756" i="1"/>
  <c r="B1828" i="1"/>
  <c r="C1828" i="1"/>
  <c r="E1828" i="1"/>
  <c r="F1828" i="1"/>
  <c r="G1828" i="1"/>
  <c r="D1828" i="1"/>
  <c r="B1629" i="1"/>
  <c r="C1629" i="1"/>
  <c r="E1629" i="1"/>
  <c r="F1629" i="1"/>
  <c r="G1629" i="1"/>
  <c r="D1629" i="1"/>
  <c r="B1630" i="1"/>
  <c r="C1630" i="1"/>
  <c r="E1630" i="1"/>
  <c r="F1630" i="1"/>
  <c r="G1630" i="1"/>
  <c r="D1630" i="1"/>
  <c r="B1631" i="1"/>
  <c r="C1631" i="1"/>
  <c r="E1631" i="1"/>
  <c r="F1631" i="1"/>
  <c r="G1631" i="1"/>
  <c r="D1631" i="1"/>
  <c r="B1632" i="1"/>
  <c r="C1632" i="1"/>
  <c r="E1632" i="1"/>
  <c r="F1632" i="1"/>
  <c r="G1632" i="1"/>
  <c r="D1632" i="1"/>
  <c r="B1633" i="1"/>
  <c r="C1633" i="1"/>
  <c r="E1633" i="1"/>
  <c r="F1633" i="1"/>
  <c r="G1633" i="1"/>
  <c r="D1633" i="1"/>
  <c r="B1634" i="1"/>
  <c r="C1634" i="1"/>
  <c r="E1634" i="1"/>
  <c r="F1634" i="1"/>
  <c r="G1634" i="1"/>
  <c r="D1634" i="1"/>
  <c r="B3205" i="1"/>
  <c r="C3205" i="1"/>
  <c r="E3205" i="1"/>
  <c r="F3205" i="1"/>
  <c r="G3205" i="1"/>
  <c r="D3205" i="1"/>
  <c r="B3206" i="1"/>
  <c r="C3206" i="1"/>
  <c r="E3206" i="1"/>
  <c r="F3206" i="1"/>
  <c r="G3206" i="1"/>
  <c r="D3206" i="1"/>
  <c r="B3229" i="1"/>
  <c r="C3229" i="1"/>
  <c r="E3229" i="1"/>
  <c r="F3229" i="1"/>
  <c r="G3229" i="1"/>
  <c r="D3229" i="1"/>
  <c r="B3207" i="1"/>
  <c r="C3207" i="1"/>
  <c r="E3207" i="1"/>
  <c r="F3207" i="1"/>
  <c r="G3207" i="1"/>
  <c r="D3207" i="1"/>
  <c r="B2787" i="1"/>
  <c r="C2787" i="1"/>
  <c r="E2787" i="1"/>
  <c r="F2787" i="1"/>
  <c r="G2787" i="1"/>
  <c r="D2787" i="1"/>
  <c r="B2823" i="1"/>
  <c r="C2823" i="1"/>
  <c r="E2823" i="1"/>
  <c r="F2823" i="1"/>
  <c r="G2823" i="1"/>
  <c r="D2823" i="1"/>
  <c r="B2824" i="1"/>
  <c r="C2824" i="1"/>
  <c r="E2824" i="1"/>
  <c r="F2824" i="1"/>
  <c r="G2824" i="1"/>
  <c r="D2824" i="1"/>
  <c r="B2397" i="1"/>
  <c r="C2397" i="1"/>
  <c r="E2397" i="1"/>
  <c r="F2397" i="1"/>
  <c r="G2397" i="1"/>
  <c r="D2397" i="1"/>
  <c r="B2398" i="1"/>
  <c r="C2398" i="1"/>
  <c r="E2398" i="1"/>
  <c r="F2398" i="1"/>
  <c r="G2398" i="1"/>
  <c r="D2398" i="1"/>
  <c r="B2454" i="1"/>
  <c r="C2454" i="1"/>
  <c r="E2454" i="1"/>
  <c r="F2454" i="1"/>
  <c r="G2454" i="1"/>
  <c r="D2454" i="1"/>
  <c r="B2466" i="1"/>
  <c r="C2466" i="1"/>
  <c r="E2466" i="1"/>
  <c r="F2466" i="1"/>
  <c r="G2466" i="1"/>
  <c r="D2466" i="1"/>
  <c r="B2467" i="1"/>
  <c r="C2467" i="1"/>
  <c r="E2467" i="1"/>
  <c r="F2467" i="1"/>
  <c r="G2467" i="1"/>
  <c r="D2467" i="1"/>
  <c r="B2468" i="1"/>
  <c r="C2468" i="1"/>
  <c r="E2468" i="1"/>
  <c r="F2468" i="1"/>
  <c r="G2468" i="1"/>
  <c r="D2468" i="1"/>
  <c r="B2515" i="1"/>
  <c r="C2515" i="1"/>
  <c r="E2515" i="1"/>
  <c r="F2515" i="1"/>
  <c r="G2515" i="1"/>
  <c r="D2515" i="1"/>
  <c r="B2469" i="1"/>
  <c r="C2469" i="1"/>
  <c r="E2469" i="1"/>
  <c r="F2469" i="1"/>
  <c r="G2469" i="1"/>
  <c r="D2469" i="1"/>
  <c r="B2470" i="1"/>
  <c r="C2470" i="1"/>
  <c r="E2470" i="1"/>
  <c r="F2470" i="1"/>
  <c r="G2470" i="1"/>
  <c r="D2470" i="1"/>
  <c r="B2496" i="1"/>
  <c r="C2496" i="1"/>
  <c r="E2496" i="1"/>
  <c r="F2496" i="1"/>
  <c r="G2496" i="1"/>
  <c r="D2496" i="1"/>
  <c r="B2497" i="1"/>
  <c r="C2497" i="1"/>
  <c r="E2497" i="1"/>
  <c r="F2497" i="1"/>
  <c r="G2497" i="1"/>
  <c r="D2497" i="1"/>
  <c r="B2498" i="1"/>
  <c r="C2498" i="1"/>
  <c r="E2498" i="1"/>
  <c r="F2498" i="1"/>
  <c r="G2498" i="1"/>
  <c r="D2498" i="1"/>
  <c r="B2499" i="1"/>
  <c r="C2499" i="1"/>
  <c r="E2499" i="1"/>
  <c r="F2499" i="1"/>
  <c r="G2499" i="1"/>
  <c r="D2499" i="1"/>
  <c r="B2500" i="1"/>
  <c r="C2500" i="1"/>
  <c r="E2500" i="1"/>
  <c r="F2500" i="1"/>
  <c r="G2500" i="1"/>
  <c r="D2500" i="1"/>
  <c r="B2516" i="1"/>
  <c r="C2516" i="1"/>
  <c r="E2516" i="1"/>
  <c r="F2516" i="1"/>
  <c r="G2516" i="1"/>
  <c r="D2516" i="1"/>
  <c r="B2517" i="1"/>
  <c r="C2517" i="1"/>
  <c r="E2517" i="1"/>
  <c r="F2517" i="1"/>
  <c r="G2517" i="1"/>
  <c r="D2517" i="1"/>
  <c r="B2518" i="1"/>
  <c r="C2518" i="1"/>
  <c r="E2518" i="1"/>
  <c r="F2518" i="1"/>
  <c r="G2518" i="1"/>
  <c r="D2518" i="1"/>
  <c r="B2519" i="1"/>
  <c r="C2519" i="1"/>
  <c r="E2519" i="1"/>
  <c r="F2519" i="1"/>
  <c r="G2519" i="1"/>
  <c r="D2519" i="1"/>
  <c r="B2520" i="1"/>
  <c r="C2520" i="1"/>
  <c r="E2520" i="1"/>
  <c r="F2520" i="1"/>
  <c r="G2520" i="1"/>
  <c r="D2520" i="1"/>
  <c r="B2521" i="1"/>
  <c r="C2521" i="1"/>
  <c r="E2521" i="1"/>
  <c r="F2521" i="1"/>
  <c r="G2521" i="1"/>
  <c r="D2521" i="1"/>
  <c r="B2522" i="1"/>
  <c r="C2522" i="1"/>
  <c r="E2522" i="1"/>
  <c r="F2522" i="1"/>
  <c r="G2522" i="1"/>
  <c r="D2522" i="1"/>
  <c r="B2523" i="1"/>
  <c r="C2523" i="1"/>
  <c r="E2523" i="1"/>
  <c r="F2523" i="1"/>
  <c r="G2523" i="1"/>
  <c r="D2523" i="1"/>
  <c r="B2553" i="1"/>
  <c r="C2553" i="1"/>
  <c r="E2553" i="1"/>
  <c r="F2553" i="1"/>
  <c r="G2553" i="1"/>
  <c r="D2553" i="1"/>
  <c r="B2554" i="1"/>
  <c r="C2554" i="1"/>
  <c r="E2554" i="1"/>
  <c r="F2554" i="1"/>
  <c r="G2554" i="1"/>
  <c r="D2554" i="1"/>
  <c r="B2555" i="1"/>
  <c r="C2555" i="1"/>
  <c r="E2555" i="1"/>
  <c r="F2555" i="1"/>
  <c r="G2555" i="1"/>
  <c r="D2555" i="1"/>
  <c r="B2578" i="1"/>
  <c r="C2578" i="1"/>
  <c r="E2578" i="1"/>
  <c r="F2578" i="1"/>
  <c r="G2578" i="1"/>
  <c r="D2578" i="1"/>
  <c r="B2579" i="1"/>
  <c r="C2579" i="1"/>
  <c r="E2579" i="1"/>
  <c r="F2579" i="1"/>
  <c r="G2579" i="1"/>
  <c r="D2579" i="1"/>
  <c r="B2556" i="1"/>
  <c r="C2556" i="1"/>
  <c r="E2556" i="1"/>
  <c r="F2556" i="1"/>
  <c r="G2556" i="1"/>
  <c r="D2556" i="1"/>
  <c r="B2557" i="1"/>
  <c r="C2557" i="1"/>
  <c r="E2557" i="1"/>
  <c r="F2557" i="1"/>
  <c r="G2557" i="1"/>
  <c r="D2557" i="1"/>
  <c r="B2623" i="1"/>
  <c r="C2623" i="1"/>
  <c r="E2623" i="1"/>
  <c r="F2623" i="1"/>
  <c r="G2623" i="1"/>
  <c r="D2623" i="1"/>
  <c r="B2558" i="1"/>
  <c r="C2558" i="1"/>
  <c r="E2558" i="1"/>
  <c r="F2558" i="1"/>
  <c r="G2558" i="1"/>
  <c r="D2558" i="1"/>
  <c r="B2580" i="1"/>
  <c r="C2580" i="1"/>
  <c r="E2580" i="1"/>
  <c r="F2580" i="1"/>
  <c r="G2580" i="1"/>
  <c r="D2580" i="1"/>
  <c r="B2581" i="1"/>
  <c r="C2581" i="1"/>
  <c r="E2581" i="1"/>
  <c r="F2581" i="1"/>
  <c r="G2581" i="1"/>
  <c r="D2581" i="1"/>
  <c r="B2582" i="1"/>
  <c r="C2582" i="1"/>
  <c r="E2582" i="1"/>
  <c r="F2582" i="1"/>
  <c r="G2582" i="1"/>
  <c r="D2582" i="1"/>
  <c r="B2624" i="1"/>
  <c r="C2624" i="1"/>
  <c r="E2624" i="1"/>
  <c r="F2624" i="1"/>
  <c r="G2624" i="1"/>
  <c r="D2624" i="1"/>
  <c r="B2625" i="1"/>
  <c r="C2625" i="1"/>
  <c r="E2625" i="1"/>
  <c r="F2625" i="1"/>
  <c r="G2625" i="1"/>
  <c r="D2625" i="1"/>
  <c r="B2626" i="1"/>
  <c r="C2626" i="1"/>
  <c r="E2626" i="1"/>
  <c r="F2626" i="1"/>
  <c r="G2626" i="1"/>
  <c r="D2626" i="1"/>
  <c r="B3988" i="1"/>
  <c r="C3988" i="1"/>
  <c r="E3988" i="1"/>
  <c r="F3988" i="1"/>
  <c r="G3988" i="1"/>
  <c r="D3988" i="1"/>
  <c r="B3989" i="1"/>
  <c r="C3989" i="1"/>
  <c r="E3989" i="1"/>
  <c r="F3989" i="1"/>
  <c r="G3989" i="1"/>
  <c r="D3989" i="1"/>
  <c r="B3393" i="1"/>
  <c r="C3393" i="1"/>
  <c r="E3393" i="1"/>
  <c r="F3393" i="1"/>
  <c r="G3393" i="1"/>
  <c r="D3393" i="1"/>
  <c r="B3394" i="1"/>
  <c r="C3394" i="1"/>
  <c r="E3394" i="1"/>
  <c r="F3394" i="1"/>
  <c r="G3394" i="1"/>
  <c r="D3394" i="1"/>
  <c r="B3395" i="1"/>
  <c r="C3395" i="1"/>
  <c r="E3395" i="1"/>
  <c r="F3395" i="1"/>
  <c r="G3395" i="1"/>
  <c r="D3395" i="1"/>
  <c r="B3396" i="1"/>
  <c r="C3396" i="1"/>
  <c r="E3396" i="1"/>
  <c r="F3396" i="1"/>
  <c r="G3396" i="1"/>
  <c r="D3396" i="1"/>
  <c r="B3397" i="1"/>
  <c r="C3397" i="1"/>
  <c r="E3397" i="1"/>
  <c r="F3397" i="1"/>
  <c r="G3397" i="1"/>
  <c r="D3397" i="1"/>
  <c r="B3877" i="1"/>
  <c r="C3877" i="1"/>
  <c r="E3877" i="1"/>
  <c r="F3877" i="1"/>
  <c r="G3877" i="1"/>
  <c r="D3877" i="1"/>
  <c r="B4037" i="1"/>
  <c r="C4037" i="1"/>
  <c r="E4037" i="1"/>
  <c r="F4037" i="1"/>
  <c r="G4037" i="1"/>
  <c r="D4037" i="1"/>
  <c r="B4042" i="1"/>
  <c r="C4042" i="1"/>
  <c r="E4042" i="1"/>
  <c r="F4042" i="1"/>
  <c r="G4042" i="1"/>
  <c r="D4042" i="1"/>
  <c r="B4046" i="1"/>
  <c r="C4046" i="1"/>
  <c r="E4046" i="1"/>
  <c r="F4046" i="1"/>
  <c r="G4046" i="1"/>
  <c r="D4046" i="1"/>
  <c r="B4047" i="1"/>
  <c r="C4047" i="1"/>
  <c r="E4047" i="1"/>
  <c r="F4047" i="1"/>
  <c r="G4047" i="1"/>
  <c r="D4047" i="1"/>
  <c r="B4048" i="1"/>
  <c r="C4048" i="1"/>
  <c r="E4048" i="1"/>
  <c r="F4048" i="1"/>
  <c r="G4048" i="1"/>
  <c r="D4048" i="1"/>
  <c r="B4049" i="1"/>
  <c r="C4049" i="1"/>
  <c r="E4049" i="1"/>
  <c r="F4049" i="1"/>
  <c r="G4049" i="1"/>
  <c r="D4049" i="1"/>
  <c r="B4050" i="1"/>
  <c r="C4050" i="1"/>
  <c r="E4050" i="1"/>
  <c r="F4050" i="1"/>
  <c r="G4050" i="1"/>
  <c r="D4050" i="1"/>
  <c r="B2825" i="1"/>
  <c r="C2825" i="1"/>
  <c r="E2825" i="1"/>
  <c r="F2825" i="1"/>
  <c r="G2825" i="1"/>
  <c r="D2825" i="1"/>
  <c r="B2826" i="1"/>
  <c r="C2826" i="1"/>
  <c r="E2826" i="1"/>
  <c r="F2826" i="1"/>
  <c r="G2826" i="1"/>
  <c r="D2826" i="1"/>
  <c r="B3505" i="1"/>
  <c r="C3505" i="1"/>
  <c r="E3505" i="1"/>
  <c r="F3505" i="1"/>
  <c r="G3505" i="1"/>
  <c r="D3505" i="1"/>
  <c r="B2827" i="1"/>
  <c r="C2827" i="1"/>
  <c r="E2827" i="1"/>
  <c r="F2827" i="1"/>
  <c r="G2827" i="1"/>
  <c r="D2827" i="1"/>
  <c r="B2828" i="1"/>
  <c r="C2828" i="1"/>
  <c r="E2828" i="1"/>
  <c r="F2828" i="1"/>
  <c r="G2828" i="1"/>
  <c r="D2828" i="1"/>
  <c r="B1495" i="1"/>
  <c r="C1495" i="1"/>
  <c r="E1495" i="1"/>
  <c r="F1495" i="1"/>
  <c r="G1495" i="1"/>
  <c r="D1495" i="1"/>
  <c r="B1496" i="1"/>
  <c r="C1496" i="1"/>
  <c r="E1496" i="1"/>
  <c r="F1496" i="1"/>
  <c r="G1496" i="1"/>
  <c r="D1496" i="1"/>
  <c r="B1497" i="1"/>
  <c r="C1497" i="1"/>
  <c r="E1497" i="1"/>
  <c r="F1497" i="1"/>
  <c r="G1497" i="1"/>
  <c r="D1497" i="1"/>
  <c r="B1498" i="1"/>
  <c r="C1498" i="1"/>
  <c r="E1498" i="1"/>
  <c r="F1498" i="1"/>
  <c r="G1498" i="1"/>
  <c r="D1498" i="1"/>
  <c r="B1757" i="1"/>
  <c r="C1757" i="1"/>
  <c r="E1757" i="1"/>
  <c r="F1757" i="1"/>
  <c r="G1757" i="1"/>
  <c r="D1757" i="1"/>
  <c r="B1499" i="1"/>
  <c r="C1499" i="1"/>
  <c r="E1499" i="1"/>
  <c r="F1499" i="1"/>
  <c r="G1499" i="1"/>
  <c r="D1499" i="1"/>
  <c r="B1500" i="1"/>
  <c r="C1500" i="1"/>
  <c r="E1500" i="1"/>
  <c r="F1500" i="1"/>
  <c r="G1500" i="1"/>
  <c r="D1500" i="1"/>
  <c r="B1501" i="1"/>
  <c r="C1501" i="1"/>
  <c r="E1501" i="1"/>
  <c r="F1501" i="1"/>
  <c r="G1501" i="1"/>
  <c r="D1501" i="1"/>
  <c r="B1502" i="1"/>
  <c r="C1502" i="1"/>
  <c r="E1502" i="1"/>
  <c r="F1502" i="1"/>
  <c r="G1502" i="1"/>
  <c r="D1502" i="1"/>
  <c r="B1503" i="1"/>
  <c r="C1503" i="1"/>
  <c r="E1503" i="1"/>
  <c r="F1503" i="1"/>
  <c r="G1503" i="1"/>
  <c r="D1503" i="1"/>
  <c r="B1504" i="1"/>
  <c r="C1504" i="1"/>
  <c r="E1504" i="1"/>
  <c r="F1504" i="1"/>
  <c r="G1504" i="1"/>
  <c r="D1504" i="1"/>
  <c r="B1635" i="1"/>
  <c r="C1635" i="1"/>
  <c r="E1635" i="1"/>
  <c r="F1635" i="1"/>
  <c r="G1635" i="1"/>
  <c r="D1635" i="1"/>
  <c r="B1636" i="1"/>
  <c r="C1636" i="1"/>
  <c r="E1636" i="1"/>
  <c r="F1636" i="1"/>
  <c r="G1636" i="1"/>
  <c r="D1636" i="1"/>
  <c r="B1505" i="1"/>
  <c r="C1505" i="1"/>
  <c r="E1505" i="1"/>
  <c r="F1505" i="1"/>
  <c r="G1505" i="1"/>
  <c r="D1505" i="1"/>
  <c r="B1637" i="1"/>
  <c r="C1637" i="1"/>
  <c r="E1637" i="1"/>
  <c r="F1637" i="1"/>
  <c r="G1637" i="1"/>
  <c r="D1637" i="1"/>
  <c r="B1638" i="1"/>
  <c r="C1638" i="1"/>
  <c r="E1638" i="1"/>
  <c r="F1638" i="1"/>
  <c r="G1638" i="1"/>
  <c r="D1638" i="1"/>
  <c r="B1639" i="1"/>
  <c r="C1639" i="1"/>
  <c r="E1639" i="1"/>
  <c r="F1639" i="1"/>
  <c r="G1639" i="1"/>
  <c r="D1639" i="1"/>
  <c r="B1640" i="1"/>
  <c r="C1640" i="1"/>
  <c r="E1640" i="1"/>
  <c r="F1640" i="1"/>
  <c r="G1640" i="1"/>
  <c r="D1640" i="1"/>
  <c r="B1641" i="1"/>
  <c r="C1641" i="1"/>
  <c r="E1641" i="1"/>
  <c r="F1641" i="1"/>
  <c r="G1641" i="1"/>
  <c r="D1641" i="1"/>
  <c r="B1642" i="1"/>
  <c r="C1642" i="1"/>
  <c r="E1642" i="1"/>
  <c r="F1642" i="1"/>
  <c r="G1642" i="1"/>
  <c r="D1642" i="1"/>
  <c r="B1643" i="1"/>
  <c r="C1643" i="1"/>
  <c r="E1643" i="1"/>
  <c r="F1643" i="1"/>
  <c r="G1643" i="1"/>
  <c r="D1643" i="1"/>
  <c r="B1644" i="1"/>
  <c r="C1644" i="1"/>
  <c r="E1644" i="1"/>
  <c r="F1644" i="1"/>
  <c r="G1644" i="1"/>
  <c r="D1644" i="1"/>
  <c r="B1645" i="1"/>
  <c r="C1645" i="1"/>
  <c r="E1645" i="1"/>
  <c r="F1645" i="1"/>
  <c r="G1645" i="1"/>
  <c r="D1645" i="1"/>
  <c r="B1758" i="1"/>
  <c r="C1758" i="1"/>
  <c r="E1758" i="1"/>
  <c r="F1758" i="1"/>
  <c r="G1758" i="1"/>
  <c r="D1758" i="1"/>
  <c r="B1646" i="1"/>
  <c r="C1646" i="1"/>
  <c r="E1646" i="1"/>
  <c r="F1646" i="1"/>
  <c r="G1646" i="1"/>
  <c r="D1646" i="1"/>
  <c r="B1647" i="1"/>
  <c r="C1647" i="1"/>
  <c r="E1647" i="1"/>
  <c r="F1647" i="1"/>
  <c r="G1647" i="1"/>
  <c r="D1647" i="1"/>
  <c r="B1648" i="1"/>
  <c r="C1648" i="1"/>
  <c r="E1648" i="1"/>
  <c r="F1648" i="1"/>
  <c r="G1648" i="1"/>
  <c r="D1648" i="1"/>
  <c r="B1759" i="1"/>
  <c r="C1759" i="1"/>
  <c r="E1759" i="1"/>
  <c r="F1759" i="1"/>
  <c r="G1759" i="1"/>
  <c r="D1759" i="1"/>
  <c r="B1760" i="1"/>
  <c r="C1760" i="1"/>
  <c r="E1760" i="1"/>
  <c r="F1760" i="1"/>
  <c r="G1760" i="1"/>
  <c r="D1760" i="1"/>
  <c r="B1649" i="1"/>
  <c r="C1649" i="1"/>
  <c r="E1649" i="1"/>
  <c r="F1649" i="1"/>
  <c r="G1649" i="1"/>
  <c r="D1649" i="1"/>
  <c r="B1650" i="1"/>
  <c r="C1650" i="1"/>
  <c r="E1650" i="1"/>
  <c r="F1650" i="1"/>
  <c r="G1650" i="1"/>
  <c r="D1650" i="1"/>
  <c r="B1761" i="1"/>
  <c r="C1761" i="1"/>
  <c r="E1761" i="1"/>
  <c r="F1761" i="1"/>
  <c r="G1761" i="1"/>
  <c r="D1761" i="1"/>
  <c r="B1651" i="1"/>
  <c r="C1651" i="1"/>
  <c r="E1651" i="1"/>
  <c r="F1651" i="1"/>
  <c r="G1651" i="1"/>
  <c r="D1651" i="1"/>
  <c r="B1652" i="1"/>
  <c r="C1652" i="1"/>
  <c r="E1652" i="1"/>
  <c r="F1652" i="1"/>
  <c r="G1652" i="1"/>
  <c r="D1652" i="1"/>
  <c r="B1653" i="1"/>
  <c r="C1653" i="1"/>
  <c r="E1653" i="1"/>
  <c r="F1653" i="1"/>
  <c r="G1653" i="1"/>
  <c r="D1653" i="1"/>
  <c r="B3190" i="1"/>
  <c r="C3190" i="1"/>
  <c r="E3190" i="1"/>
  <c r="F3190" i="1"/>
  <c r="G3190" i="1"/>
  <c r="D3190" i="1"/>
  <c r="B3191" i="1"/>
  <c r="C3191" i="1"/>
  <c r="E3191" i="1"/>
  <c r="F3191" i="1"/>
  <c r="G3191" i="1"/>
  <c r="D3191" i="1"/>
  <c r="B3208" i="1"/>
  <c r="C3208" i="1"/>
  <c r="E3208" i="1"/>
  <c r="F3208" i="1"/>
  <c r="G3208" i="1"/>
  <c r="D3208" i="1"/>
  <c r="B3209" i="1"/>
  <c r="C3209" i="1"/>
  <c r="E3209" i="1"/>
  <c r="F3209" i="1"/>
  <c r="G3209" i="1"/>
  <c r="D3209" i="1"/>
  <c r="B3210" i="1"/>
  <c r="C3210" i="1"/>
  <c r="E3210" i="1"/>
  <c r="F3210" i="1"/>
  <c r="G3210" i="1"/>
  <c r="D3210" i="1"/>
  <c r="B3211" i="1"/>
  <c r="C3211" i="1"/>
  <c r="E3211" i="1"/>
  <c r="F3211" i="1"/>
  <c r="G3211" i="1"/>
  <c r="D3211" i="1"/>
  <c r="B3212" i="1"/>
  <c r="C3212" i="1"/>
  <c r="E3212" i="1"/>
  <c r="F3212" i="1"/>
  <c r="G3212" i="1"/>
  <c r="D3212" i="1"/>
  <c r="B2760" i="1"/>
  <c r="C2760" i="1"/>
  <c r="E2760" i="1"/>
  <c r="F2760" i="1"/>
  <c r="G2760" i="1"/>
  <c r="D2760" i="1"/>
  <c r="B2788" i="1"/>
  <c r="C2788" i="1"/>
  <c r="E2788" i="1"/>
  <c r="F2788" i="1"/>
  <c r="G2788" i="1"/>
  <c r="D2788" i="1"/>
  <c r="B2789" i="1"/>
  <c r="C2789" i="1"/>
  <c r="E2789" i="1"/>
  <c r="F2789" i="1"/>
  <c r="G2789" i="1"/>
  <c r="D2789" i="1"/>
  <c r="B2790" i="1"/>
  <c r="C2790" i="1"/>
  <c r="E2790" i="1"/>
  <c r="F2790" i="1"/>
  <c r="G2790" i="1"/>
  <c r="D2790" i="1"/>
  <c r="B2829" i="1"/>
  <c r="C2829" i="1"/>
  <c r="E2829" i="1"/>
  <c r="F2829" i="1"/>
  <c r="G2829" i="1"/>
  <c r="D2829" i="1"/>
  <c r="B2830" i="1"/>
  <c r="C2830" i="1"/>
  <c r="E2830" i="1"/>
  <c r="F2830" i="1"/>
  <c r="G2830" i="1"/>
  <c r="D2830" i="1"/>
  <c r="B4149" i="1"/>
  <c r="C4149" i="1"/>
  <c r="E4149" i="1"/>
  <c r="F4149" i="1"/>
  <c r="G4149" i="1"/>
  <c r="D4149" i="1"/>
  <c r="B2399" i="1"/>
  <c r="C2399" i="1"/>
  <c r="E2399" i="1"/>
  <c r="F2399" i="1"/>
  <c r="G2399" i="1"/>
  <c r="D2399" i="1"/>
  <c r="B2400" i="1"/>
  <c r="C2400" i="1"/>
  <c r="E2400" i="1"/>
  <c r="F2400" i="1"/>
  <c r="G2400" i="1"/>
  <c r="D2400" i="1"/>
  <c r="B2401" i="1"/>
  <c r="C2401" i="1"/>
  <c r="E2401" i="1"/>
  <c r="F2401" i="1"/>
  <c r="G2401" i="1"/>
  <c r="D2401" i="1"/>
  <c r="B3990" i="1"/>
  <c r="C3990" i="1"/>
  <c r="E3990" i="1"/>
  <c r="F3990" i="1"/>
  <c r="G3990" i="1"/>
  <c r="D3990" i="1"/>
  <c r="B3387" i="1"/>
  <c r="C3387" i="1"/>
  <c r="E3387" i="1"/>
  <c r="F3387" i="1"/>
  <c r="G3387" i="1"/>
  <c r="D3387" i="1"/>
  <c r="B3398" i="1"/>
  <c r="C3398" i="1"/>
  <c r="E3398" i="1"/>
  <c r="F3398" i="1"/>
  <c r="G3398" i="1"/>
  <c r="D3398" i="1"/>
  <c r="B3399" i="1"/>
  <c r="C3399" i="1"/>
  <c r="E3399" i="1"/>
  <c r="F3399" i="1"/>
  <c r="G3399" i="1"/>
  <c r="D3399" i="1"/>
  <c r="B4031" i="1"/>
  <c r="C4031" i="1"/>
  <c r="E4031" i="1"/>
  <c r="F4031" i="1"/>
  <c r="G4031" i="1"/>
  <c r="D4031" i="1"/>
  <c r="B4032" i="1"/>
  <c r="C4032" i="1"/>
  <c r="E4032" i="1"/>
  <c r="F4032" i="1"/>
  <c r="G4032" i="1"/>
  <c r="D4032" i="1"/>
  <c r="B2791" i="1"/>
  <c r="C2791" i="1"/>
  <c r="E2791" i="1"/>
  <c r="F2791" i="1"/>
  <c r="G2791" i="1"/>
  <c r="D2791" i="1"/>
  <c r="B2792" i="1"/>
  <c r="C2792" i="1"/>
  <c r="E2792" i="1"/>
  <c r="F2792" i="1"/>
  <c r="G2792" i="1"/>
  <c r="D2792" i="1"/>
  <c r="B2793" i="1"/>
  <c r="C2793" i="1"/>
  <c r="E2793" i="1"/>
  <c r="F2793" i="1"/>
  <c r="G2793" i="1"/>
  <c r="D2793" i="1"/>
  <c r="B2794" i="1"/>
  <c r="C2794" i="1"/>
  <c r="E2794" i="1"/>
  <c r="F2794" i="1"/>
  <c r="G2794" i="1"/>
  <c r="D2794" i="1"/>
  <c r="B2795" i="1"/>
  <c r="C2795" i="1"/>
  <c r="E2795" i="1"/>
  <c r="F2795" i="1"/>
  <c r="G2795" i="1"/>
  <c r="D2795" i="1"/>
  <c r="B2796" i="1"/>
  <c r="C2796" i="1"/>
  <c r="E2796" i="1"/>
  <c r="F2796" i="1"/>
  <c r="G2796" i="1"/>
  <c r="D2796" i="1"/>
  <c r="B2797" i="1"/>
  <c r="C2797" i="1"/>
  <c r="E2797" i="1"/>
  <c r="F2797" i="1"/>
  <c r="G2797" i="1"/>
  <c r="D2797" i="1"/>
  <c r="B2798" i="1"/>
  <c r="C2798" i="1"/>
  <c r="E2798" i="1"/>
  <c r="F2798" i="1"/>
  <c r="G2798" i="1"/>
  <c r="D2798" i="1"/>
  <c r="B2799" i="1"/>
  <c r="C2799" i="1"/>
  <c r="E2799" i="1"/>
  <c r="F2799" i="1"/>
  <c r="G2799" i="1"/>
  <c r="D2799" i="1"/>
  <c r="B2800" i="1"/>
  <c r="C2800" i="1"/>
  <c r="E2800" i="1"/>
  <c r="F2800" i="1"/>
  <c r="G2800" i="1"/>
  <c r="D2800" i="1"/>
  <c r="B2831" i="1"/>
  <c r="C2831" i="1"/>
  <c r="E2831" i="1"/>
  <c r="F2831" i="1"/>
  <c r="G2831" i="1"/>
  <c r="D2831" i="1"/>
  <c r="B3246" i="1"/>
  <c r="C3246" i="1"/>
  <c r="E3246" i="1"/>
  <c r="F3246" i="1"/>
  <c r="G3246" i="1"/>
  <c r="D3246" i="1"/>
  <c r="B3247" i="1"/>
  <c r="C3247" i="1"/>
  <c r="E3247" i="1"/>
  <c r="F3247" i="1"/>
  <c r="G3247" i="1"/>
  <c r="D3247" i="1"/>
  <c r="B3248" i="1"/>
  <c r="C3248" i="1"/>
  <c r="E3248" i="1"/>
  <c r="F3248" i="1"/>
  <c r="G3248" i="1"/>
  <c r="D3248" i="1"/>
  <c r="B3249" i="1"/>
  <c r="C3249" i="1"/>
  <c r="E3249" i="1"/>
  <c r="F3249" i="1"/>
  <c r="G3249" i="1"/>
  <c r="D3249" i="1"/>
  <c r="B3256" i="1"/>
  <c r="C3256" i="1"/>
  <c r="E3256" i="1"/>
  <c r="F3256" i="1"/>
  <c r="G3256" i="1"/>
  <c r="D3256" i="1"/>
  <c r="B3257" i="1"/>
  <c r="C3257" i="1"/>
  <c r="E3257" i="1"/>
  <c r="F3257" i="1"/>
  <c r="G3257" i="1"/>
  <c r="D3257" i="1"/>
  <c r="B1334" i="1"/>
  <c r="C1334" i="1"/>
  <c r="E1334" i="1"/>
  <c r="F1334" i="1"/>
  <c r="G1334" i="1"/>
  <c r="D1334" i="1"/>
  <c r="B1335" i="1"/>
  <c r="C1335" i="1"/>
  <c r="E1335" i="1"/>
  <c r="F1335" i="1"/>
  <c r="G1335" i="1"/>
  <c r="D1335" i="1"/>
  <c r="B1429" i="1"/>
  <c r="C1429" i="1"/>
  <c r="E1429" i="1"/>
  <c r="F1429" i="1"/>
  <c r="G1429" i="1"/>
  <c r="D1429" i="1"/>
  <c r="B1430" i="1"/>
  <c r="C1430" i="1"/>
  <c r="E1430" i="1"/>
  <c r="F1430" i="1"/>
  <c r="G1430" i="1"/>
  <c r="D1430" i="1"/>
  <c r="B1431" i="1"/>
  <c r="C1431" i="1"/>
  <c r="E1431" i="1"/>
  <c r="F1431" i="1"/>
  <c r="G1431" i="1"/>
  <c r="D1431" i="1"/>
  <c r="B1432" i="1"/>
  <c r="C1432" i="1"/>
  <c r="E1432" i="1"/>
  <c r="F1432" i="1"/>
  <c r="G1432" i="1"/>
  <c r="D1432" i="1"/>
  <c r="B1433" i="1"/>
  <c r="C1433" i="1"/>
  <c r="E1433" i="1"/>
  <c r="F1433" i="1"/>
  <c r="G1433" i="1"/>
  <c r="D1433" i="1"/>
  <c r="B1434" i="1"/>
  <c r="C1434" i="1"/>
  <c r="E1434" i="1"/>
  <c r="F1434" i="1"/>
  <c r="G1434" i="1"/>
  <c r="D1434" i="1"/>
  <c r="B1435" i="1"/>
  <c r="C1435" i="1"/>
  <c r="E1435" i="1"/>
  <c r="F1435" i="1"/>
  <c r="G1435" i="1"/>
  <c r="D1435" i="1"/>
  <c r="B1506" i="1"/>
  <c r="C1506" i="1"/>
  <c r="E1506" i="1"/>
  <c r="F1506" i="1"/>
  <c r="G1506" i="1"/>
  <c r="D1506" i="1"/>
  <c r="B1507" i="1"/>
  <c r="C1507" i="1"/>
  <c r="E1507" i="1"/>
  <c r="F1507" i="1"/>
  <c r="G1507" i="1"/>
  <c r="D1507" i="1"/>
  <c r="B1436" i="1"/>
  <c r="C1436" i="1"/>
  <c r="E1436" i="1"/>
  <c r="F1436" i="1"/>
  <c r="G1436" i="1"/>
  <c r="D1436" i="1"/>
  <c r="B1508" i="1"/>
  <c r="C1508" i="1"/>
  <c r="E1508" i="1"/>
  <c r="F1508" i="1"/>
  <c r="G1508" i="1"/>
  <c r="D1508" i="1"/>
  <c r="B1654" i="1"/>
  <c r="C1654" i="1"/>
  <c r="E1654" i="1"/>
  <c r="F1654" i="1"/>
  <c r="G1654" i="1"/>
  <c r="D1654" i="1"/>
  <c r="B1655" i="1"/>
  <c r="C1655" i="1"/>
  <c r="E1655" i="1"/>
  <c r="F1655" i="1"/>
  <c r="G1655" i="1"/>
  <c r="D1655" i="1"/>
  <c r="B1656" i="1"/>
  <c r="C1656" i="1"/>
  <c r="E1656" i="1"/>
  <c r="F1656" i="1"/>
  <c r="G1656" i="1"/>
  <c r="D1656" i="1"/>
  <c r="B1657" i="1"/>
  <c r="C1657" i="1"/>
  <c r="E1657" i="1"/>
  <c r="F1657" i="1"/>
  <c r="G1657" i="1"/>
  <c r="D1657" i="1"/>
  <c r="B1658" i="1"/>
  <c r="C1658" i="1"/>
  <c r="E1658" i="1"/>
  <c r="F1658" i="1"/>
  <c r="G1658" i="1"/>
  <c r="D1658" i="1"/>
  <c r="B1762" i="1"/>
  <c r="C1762" i="1"/>
  <c r="E1762" i="1"/>
  <c r="F1762" i="1"/>
  <c r="G1762" i="1"/>
  <c r="D1762" i="1"/>
  <c r="B3169" i="1"/>
  <c r="C3169" i="1"/>
  <c r="E3169" i="1"/>
  <c r="F3169" i="1"/>
  <c r="G3169" i="1"/>
  <c r="D3169" i="1"/>
  <c r="B3179" i="1"/>
  <c r="C3179" i="1"/>
  <c r="E3179" i="1"/>
  <c r="F3179" i="1"/>
  <c r="G3179" i="1"/>
  <c r="D3179" i="1"/>
  <c r="B3180" i="1"/>
  <c r="C3180" i="1"/>
  <c r="E3180" i="1"/>
  <c r="F3180" i="1"/>
  <c r="G3180" i="1"/>
  <c r="D3180" i="1"/>
  <c r="B3181" i="1"/>
  <c r="C3181" i="1"/>
  <c r="E3181" i="1"/>
  <c r="F3181" i="1"/>
  <c r="G3181" i="1"/>
  <c r="D3181" i="1"/>
  <c r="B3182" i="1"/>
  <c r="C3182" i="1"/>
  <c r="E3182" i="1"/>
  <c r="F3182" i="1"/>
  <c r="G3182" i="1"/>
  <c r="D3182" i="1"/>
  <c r="B3183" i="1"/>
  <c r="C3183" i="1"/>
  <c r="E3183" i="1"/>
  <c r="F3183" i="1"/>
  <c r="G3183" i="1"/>
  <c r="D3183" i="1"/>
  <c r="B3192" i="1"/>
  <c r="C3192" i="1"/>
  <c r="E3192" i="1"/>
  <c r="F3192" i="1"/>
  <c r="G3192" i="1"/>
  <c r="D3192" i="1"/>
  <c r="B2730" i="1"/>
  <c r="C2730" i="1"/>
  <c r="E2730" i="1"/>
  <c r="F2730" i="1"/>
  <c r="G2730" i="1"/>
  <c r="D2730" i="1"/>
  <c r="B2731" i="1"/>
  <c r="C2731" i="1"/>
  <c r="E2731" i="1"/>
  <c r="F2731" i="1"/>
  <c r="G2731" i="1"/>
  <c r="D2731" i="1"/>
  <c r="B2732" i="1"/>
  <c r="C2732" i="1"/>
  <c r="E2732" i="1"/>
  <c r="F2732" i="1"/>
  <c r="G2732" i="1"/>
  <c r="D2732" i="1"/>
  <c r="B2761" i="1"/>
  <c r="C2761" i="1"/>
  <c r="E2761" i="1"/>
  <c r="F2761" i="1"/>
  <c r="G2761" i="1"/>
  <c r="D2761" i="1"/>
  <c r="B2733" i="1"/>
  <c r="C2733" i="1"/>
  <c r="E2733" i="1"/>
  <c r="F2733" i="1"/>
  <c r="G2733" i="1"/>
  <c r="D2733" i="1"/>
  <c r="B2762" i="1"/>
  <c r="C2762" i="1"/>
  <c r="E2762" i="1"/>
  <c r="F2762" i="1"/>
  <c r="G2762" i="1"/>
  <c r="D2762" i="1"/>
  <c r="B2763" i="1"/>
  <c r="C2763" i="1"/>
  <c r="E2763" i="1"/>
  <c r="F2763" i="1"/>
  <c r="G2763" i="1"/>
  <c r="D2763" i="1"/>
  <c r="B2764" i="1"/>
  <c r="C2764" i="1"/>
  <c r="E2764" i="1"/>
  <c r="F2764" i="1"/>
  <c r="G2764" i="1"/>
  <c r="D2764" i="1"/>
  <c r="B2382" i="1"/>
  <c r="C2382" i="1"/>
  <c r="E2382" i="1"/>
  <c r="F2382" i="1"/>
  <c r="G2382" i="1"/>
  <c r="D2382" i="1"/>
  <c r="B2383" i="1"/>
  <c r="C2383" i="1"/>
  <c r="E2383" i="1"/>
  <c r="F2383" i="1"/>
  <c r="G2383" i="1"/>
  <c r="D2383" i="1"/>
  <c r="B3379" i="1"/>
  <c r="C3379" i="1"/>
  <c r="E3379" i="1"/>
  <c r="F3379" i="1"/>
  <c r="G3379" i="1"/>
  <c r="D3379" i="1"/>
  <c r="B3380" i="1"/>
  <c r="C3380" i="1"/>
  <c r="E3380" i="1"/>
  <c r="F3380" i="1"/>
  <c r="G3380" i="1"/>
  <c r="D3380" i="1"/>
  <c r="B3381" i="1"/>
  <c r="C3381" i="1"/>
  <c r="E3381" i="1"/>
  <c r="F3381" i="1"/>
  <c r="G3381" i="1"/>
  <c r="D3381" i="1"/>
  <c r="B3388" i="1"/>
  <c r="C3388" i="1"/>
  <c r="E3388" i="1"/>
  <c r="F3388" i="1"/>
  <c r="G3388" i="1"/>
  <c r="D3388" i="1"/>
  <c r="B3400" i="1"/>
  <c r="C3400" i="1"/>
  <c r="E3400" i="1"/>
  <c r="F3400" i="1"/>
  <c r="G3400" i="1"/>
  <c r="D3400" i="1"/>
  <c r="B3389" i="1"/>
  <c r="C3389" i="1"/>
  <c r="E3389" i="1"/>
  <c r="F3389" i="1"/>
  <c r="G3389" i="1"/>
  <c r="D3389" i="1"/>
  <c r="B2801" i="1"/>
  <c r="C2801" i="1"/>
  <c r="E2801" i="1"/>
  <c r="F2801" i="1"/>
  <c r="G2801" i="1"/>
  <c r="D2801" i="1"/>
  <c r="B2765" i="1"/>
  <c r="C2765" i="1"/>
  <c r="E2765" i="1"/>
  <c r="F2765" i="1"/>
  <c r="G2765" i="1"/>
  <c r="D2765" i="1"/>
  <c r="B2802" i="1"/>
  <c r="C2802" i="1"/>
  <c r="E2802" i="1"/>
  <c r="F2802" i="1"/>
  <c r="G2802" i="1"/>
  <c r="D2802" i="1"/>
  <c r="B3250" i="1"/>
  <c r="C3250" i="1"/>
  <c r="E3250" i="1"/>
  <c r="F3250" i="1"/>
  <c r="G3250" i="1"/>
  <c r="D3250" i="1"/>
  <c r="B3251" i="1"/>
  <c r="C3251" i="1"/>
  <c r="E3251" i="1"/>
  <c r="F3251" i="1"/>
  <c r="G3251" i="1"/>
  <c r="D3251" i="1"/>
  <c r="B1336" i="1"/>
  <c r="C1336" i="1"/>
  <c r="E1336" i="1"/>
  <c r="F1336" i="1"/>
  <c r="G1336" i="1"/>
  <c r="D1336" i="1"/>
  <c r="B1337" i="1"/>
  <c r="C1337" i="1"/>
  <c r="E1337" i="1"/>
  <c r="F1337" i="1"/>
  <c r="G1337" i="1"/>
  <c r="D1337" i="1"/>
  <c r="B1338" i="1"/>
  <c r="C1338" i="1"/>
  <c r="E1338" i="1"/>
  <c r="F1338" i="1"/>
  <c r="G1338" i="1"/>
  <c r="D1338" i="1"/>
  <c r="B1339" i="1"/>
  <c r="C1339" i="1"/>
  <c r="E1339" i="1"/>
  <c r="F1339" i="1"/>
  <c r="G1339" i="1"/>
  <c r="D1339" i="1"/>
  <c r="B1340" i="1"/>
  <c r="C1340" i="1"/>
  <c r="E1340" i="1"/>
  <c r="F1340" i="1"/>
  <c r="G1340" i="1"/>
  <c r="D1340" i="1"/>
  <c r="B1341" i="1"/>
  <c r="C1341" i="1"/>
  <c r="E1341" i="1"/>
  <c r="F1341" i="1"/>
  <c r="G1341" i="1"/>
  <c r="D1341" i="1"/>
  <c r="B1763" i="1"/>
  <c r="C1763" i="1"/>
  <c r="E1763" i="1"/>
  <c r="F1763" i="1"/>
  <c r="G1763" i="1"/>
  <c r="D1763" i="1"/>
  <c r="B3170" i="1"/>
  <c r="C3170" i="1"/>
  <c r="E3170" i="1"/>
  <c r="F3170" i="1"/>
  <c r="G3170" i="1"/>
  <c r="D3170" i="1"/>
  <c r="B2734" i="1"/>
  <c r="C2734" i="1"/>
  <c r="E2734" i="1"/>
  <c r="F2734" i="1"/>
  <c r="G2734" i="1"/>
  <c r="D2734" i="1"/>
  <c r="B2735" i="1"/>
  <c r="C2735" i="1"/>
  <c r="E2735" i="1"/>
  <c r="F2735" i="1"/>
  <c r="G2735" i="1"/>
  <c r="D2735" i="1"/>
  <c r="B4143" i="1"/>
  <c r="C4143" i="1"/>
  <c r="E4143" i="1"/>
  <c r="F4143" i="1"/>
  <c r="G4143" i="1"/>
  <c r="D4143" i="1"/>
  <c r="B2283" i="1"/>
  <c r="C2283" i="1"/>
  <c r="E2283" i="1"/>
  <c r="F2283" i="1"/>
  <c r="G2283" i="1"/>
  <c r="D2283" i="1"/>
  <c r="B2327" i="1"/>
  <c r="C2327" i="1"/>
  <c r="E2327" i="1"/>
  <c r="F2327" i="1"/>
  <c r="G2327" i="1"/>
  <c r="D2327" i="1"/>
  <c r="B2328" i="1"/>
  <c r="C2328" i="1"/>
  <c r="E2328" i="1"/>
  <c r="F2328" i="1"/>
  <c r="G2328" i="1"/>
  <c r="D2328" i="1"/>
  <c r="B2329" i="1"/>
  <c r="C2329" i="1"/>
  <c r="E2329" i="1"/>
  <c r="F2329" i="1"/>
  <c r="G2329" i="1"/>
  <c r="D2329" i="1"/>
  <c r="B2330" i="1"/>
  <c r="C2330" i="1"/>
  <c r="E2330" i="1"/>
  <c r="F2330" i="1"/>
  <c r="G2330" i="1"/>
  <c r="D2330" i="1"/>
  <c r="B2331" i="1"/>
  <c r="C2331" i="1"/>
  <c r="E2331" i="1"/>
  <c r="F2331" i="1"/>
  <c r="G2331" i="1"/>
  <c r="D2331" i="1"/>
  <c r="B2350" i="1"/>
  <c r="C2350" i="1"/>
  <c r="E2350" i="1"/>
  <c r="F2350" i="1"/>
  <c r="G2350" i="1"/>
  <c r="D2350" i="1"/>
  <c r="B2351" i="1"/>
  <c r="C2351" i="1"/>
  <c r="E2351" i="1"/>
  <c r="F2351" i="1"/>
  <c r="G2351" i="1"/>
  <c r="D2351" i="1"/>
  <c r="B2352" i="1"/>
  <c r="C2352" i="1"/>
  <c r="E2352" i="1"/>
  <c r="F2352" i="1"/>
  <c r="G2352" i="1"/>
  <c r="D2352" i="1"/>
  <c r="B2384" i="1"/>
  <c r="C2384" i="1"/>
  <c r="E2384" i="1"/>
  <c r="F2384" i="1"/>
  <c r="G2384" i="1"/>
  <c r="D2384" i="1"/>
  <c r="B3991" i="1"/>
  <c r="C3991" i="1"/>
  <c r="E3991" i="1"/>
  <c r="F3991" i="1"/>
  <c r="G3991" i="1"/>
  <c r="D3991" i="1"/>
  <c r="B3382" i="1"/>
  <c r="C3382" i="1"/>
  <c r="E3382" i="1"/>
  <c r="F3382" i="1"/>
  <c r="G3382" i="1"/>
  <c r="D3382" i="1"/>
  <c r="B4033" i="1"/>
  <c r="C4033" i="1"/>
  <c r="E4033" i="1"/>
  <c r="F4033" i="1"/>
  <c r="G4033" i="1"/>
  <c r="D4033" i="1"/>
  <c r="B3122" i="1"/>
  <c r="C3122" i="1"/>
  <c r="E3122" i="1"/>
  <c r="F3122" i="1"/>
  <c r="G3122" i="1"/>
  <c r="D3122" i="1"/>
  <c r="B3132" i="1"/>
  <c r="C3132" i="1"/>
  <c r="E3132" i="1"/>
  <c r="F3132" i="1"/>
  <c r="G3132" i="1"/>
  <c r="D3132" i="1"/>
  <c r="B3133" i="1"/>
  <c r="C3133" i="1"/>
  <c r="E3133" i="1"/>
  <c r="F3133" i="1"/>
  <c r="G3133" i="1"/>
  <c r="D3133" i="1"/>
  <c r="B3134" i="1"/>
  <c r="C3134" i="1"/>
  <c r="E3134" i="1"/>
  <c r="F3134" i="1"/>
  <c r="G3134" i="1"/>
  <c r="D3134" i="1"/>
  <c r="B3135" i="1"/>
  <c r="C3135" i="1"/>
  <c r="E3135" i="1"/>
  <c r="F3135" i="1"/>
  <c r="G3135" i="1"/>
  <c r="D3135" i="1"/>
  <c r="B3136" i="1"/>
  <c r="C3136" i="1"/>
  <c r="E3136" i="1"/>
  <c r="F3136" i="1"/>
  <c r="G3136" i="1"/>
  <c r="D3136" i="1"/>
  <c r="B3137" i="1"/>
  <c r="C3137" i="1"/>
  <c r="E3137" i="1"/>
  <c r="F3137" i="1"/>
  <c r="G3137" i="1"/>
  <c r="D3137" i="1"/>
  <c r="B3138" i="1"/>
  <c r="C3138" i="1"/>
  <c r="E3138" i="1"/>
  <c r="F3138" i="1"/>
  <c r="G3138" i="1"/>
  <c r="D3138" i="1"/>
  <c r="B3139" i="1"/>
  <c r="C3139" i="1"/>
  <c r="E3139" i="1"/>
  <c r="F3139" i="1"/>
  <c r="G3139" i="1"/>
  <c r="D3139" i="1"/>
  <c r="B3154" i="1"/>
  <c r="C3154" i="1"/>
  <c r="E3154" i="1"/>
  <c r="F3154" i="1"/>
  <c r="G3154" i="1"/>
  <c r="D3154" i="1"/>
  <c r="B3159" i="1"/>
  <c r="C3159" i="1"/>
  <c r="E3159" i="1"/>
  <c r="F3159" i="1"/>
  <c r="G3159" i="1"/>
  <c r="D3159" i="1"/>
  <c r="B3160" i="1"/>
  <c r="C3160" i="1"/>
  <c r="E3160" i="1"/>
  <c r="F3160" i="1"/>
  <c r="G3160" i="1"/>
  <c r="D3160" i="1"/>
  <c r="B3161" i="1"/>
  <c r="C3161" i="1"/>
  <c r="E3161" i="1"/>
  <c r="F3161" i="1"/>
  <c r="G3161" i="1"/>
  <c r="D3161" i="1"/>
  <c r="B3162" i="1"/>
  <c r="C3162" i="1"/>
  <c r="E3162" i="1"/>
  <c r="F3162" i="1"/>
  <c r="G3162" i="1"/>
  <c r="D3162" i="1"/>
  <c r="B3171" i="1"/>
  <c r="C3171" i="1"/>
  <c r="E3171" i="1"/>
  <c r="F3171" i="1"/>
  <c r="G3171" i="1"/>
  <c r="D3171" i="1"/>
  <c r="B3172" i="1"/>
  <c r="C3172" i="1"/>
  <c r="E3172" i="1"/>
  <c r="F3172" i="1"/>
  <c r="G3172" i="1"/>
  <c r="D3172" i="1"/>
  <c r="B3173" i="1"/>
  <c r="C3173" i="1"/>
  <c r="E3173" i="1"/>
  <c r="F3173" i="1"/>
  <c r="G3173" i="1"/>
  <c r="D3173" i="1"/>
  <c r="B3174" i="1"/>
  <c r="C3174" i="1"/>
  <c r="E3174" i="1"/>
  <c r="F3174" i="1"/>
  <c r="G3174" i="1"/>
  <c r="D3174" i="1"/>
  <c r="B3175" i="1"/>
  <c r="C3175" i="1"/>
  <c r="E3175" i="1"/>
  <c r="F3175" i="1"/>
  <c r="G3175" i="1"/>
  <c r="D3175" i="1"/>
  <c r="B3176" i="1"/>
  <c r="C3176" i="1"/>
  <c r="E3176" i="1"/>
  <c r="F3176" i="1"/>
  <c r="G3176" i="1"/>
  <c r="D3176" i="1"/>
  <c r="B3184" i="1"/>
  <c r="C3184" i="1"/>
  <c r="E3184" i="1"/>
  <c r="F3184" i="1"/>
  <c r="G3184" i="1"/>
  <c r="D3184" i="1"/>
  <c r="B3236" i="1"/>
  <c r="C3236" i="1"/>
  <c r="E3236" i="1"/>
  <c r="F3236" i="1"/>
  <c r="G3236" i="1"/>
  <c r="D3236" i="1"/>
  <c r="B3252" i="1"/>
  <c r="C3252" i="1"/>
  <c r="E3252" i="1"/>
  <c r="F3252" i="1"/>
  <c r="G3252" i="1"/>
  <c r="D3252" i="1"/>
  <c r="B1342" i="1"/>
  <c r="C1342" i="1"/>
  <c r="E1342" i="1"/>
  <c r="F1342" i="1"/>
  <c r="G1342" i="1"/>
  <c r="D1342" i="1"/>
  <c r="B1257" i="1"/>
  <c r="C1257" i="1"/>
  <c r="E1257" i="1"/>
  <c r="F1257" i="1"/>
  <c r="G1257" i="1"/>
  <c r="D1257" i="1"/>
  <c r="B1258" i="1"/>
  <c r="C1258" i="1"/>
  <c r="E1258" i="1"/>
  <c r="F1258" i="1"/>
  <c r="G1258" i="1"/>
  <c r="D1258" i="1"/>
  <c r="B1259" i="1"/>
  <c r="C1259" i="1"/>
  <c r="E1259" i="1"/>
  <c r="F1259" i="1"/>
  <c r="G1259" i="1"/>
  <c r="D1259" i="1"/>
  <c r="B1260" i="1"/>
  <c r="C1260" i="1"/>
  <c r="E1260" i="1"/>
  <c r="F1260" i="1"/>
  <c r="G1260" i="1"/>
  <c r="D1260" i="1"/>
  <c r="B1261" i="1"/>
  <c r="C1261" i="1"/>
  <c r="E1261" i="1"/>
  <c r="F1261" i="1"/>
  <c r="G1261" i="1"/>
  <c r="D1261" i="1"/>
  <c r="B1262" i="1"/>
  <c r="C1262" i="1"/>
  <c r="E1262" i="1"/>
  <c r="F1262" i="1"/>
  <c r="G1262" i="1"/>
  <c r="D1262" i="1"/>
  <c r="B1659" i="1"/>
  <c r="C1659" i="1"/>
  <c r="E1659" i="1"/>
  <c r="F1659" i="1"/>
  <c r="G1659" i="1"/>
  <c r="D1659" i="1"/>
  <c r="B1660" i="1"/>
  <c r="C1660" i="1"/>
  <c r="E1660" i="1"/>
  <c r="F1660" i="1"/>
  <c r="G1660" i="1"/>
  <c r="D1660" i="1"/>
  <c r="B1661" i="1"/>
  <c r="C1661" i="1"/>
  <c r="E1661" i="1"/>
  <c r="F1661" i="1"/>
  <c r="G1661" i="1"/>
  <c r="D1661" i="1"/>
  <c r="B1662" i="1"/>
  <c r="C1662" i="1"/>
  <c r="E1662" i="1"/>
  <c r="F1662" i="1"/>
  <c r="G1662" i="1"/>
  <c r="D1662" i="1"/>
  <c r="B3177" i="1"/>
  <c r="C3177" i="1"/>
  <c r="E3177" i="1"/>
  <c r="F3177" i="1"/>
  <c r="G3177" i="1"/>
  <c r="D3177" i="1"/>
  <c r="B2284" i="1"/>
  <c r="C2284" i="1"/>
  <c r="E2284" i="1"/>
  <c r="F2284" i="1"/>
  <c r="G2284" i="1"/>
  <c r="D2284" i="1"/>
  <c r="B2285" i="1"/>
  <c r="C2285" i="1"/>
  <c r="E2285" i="1"/>
  <c r="F2285" i="1"/>
  <c r="G2285" i="1"/>
  <c r="D2285" i="1"/>
  <c r="B2286" i="1"/>
  <c r="C2286" i="1"/>
  <c r="E2286" i="1"/>
  <c r="F2286" i="1"/>
  <c r="G2286" i="1"/>
  <c r="D2286" i="1"/>
  <c r="B3992" i="1"/>
  <c r="C3992" i="1"/>
  <c r="E3992" i="1"/>
  <c r="F3992" i="1"/>
  <c r="G3992" i="1"/>
  <c r="D3992" i="1"/>
  <c r="B3373" i="1"/>
  <c r="C3373" i="1"/>
  <c r="E3373" i="1"/>
  <c r="F3373" i="1"/>
  <c r="G3373" i="1"/>
  <c r="D3373" i="1"/>
  <c r="B3374" i="1"/>
  <c r="C3374" i="1"/>
  <c r="E3374" i="1"/>
  <c r="F3374" i="1"/>
  <c r="G3374" i="1"/>
  <c r="D3374" i="1"/>
  <c r="B4027" i="1"/>
  <c r="C4027" i="1"/>
  <c r="E4027" i="1"/>
  <c r="F4027" i="1"/>
  <c r="G4027" i="1"/>
  <c r="D4027" i="1"/>
  <c r="B2691" i="1"/>
  <c r="C2691" i="1"/>
  <c r="E2691" i="1"/>
  <c r="F2691" i="1"/>
  <c r="G2691" i="1"/>
  <c r="D2691" i="1"/>
  <c r="B2692" i="1"/>
  <c r="C2692" i="1"/>
  <c r="E2692" i="1"/>
  <c r="F2692" i="1"/>
  <c r="G2692" i="1"/>
  <c r="D2692" i="1"/>
  <c r="B2736" i="1"/>
  <c r="C2736" i="1"/>
  <c r="E2736" i="1"/>
  <c r="F2736" i="1"/>
  <c r="G2736" i="1"/>
  <c r="D2736" i="1"/>
  <c r="B2737" i="1"/>
  <c r="C2737" i="1"/>
  <c r="E2737" i="1"/>
  <c r="F2737" i="1"/>
  <c r="G2737" i="1"/>
  <c r="D2737" i="1"/>
  <c r="B2738" i="1"/>
  <c r="C2738" i="1"/>
  <c r="E2738" i="1"/>
  <c r="F2738" i="1"/>
  <c r="G2738" i="1"/>
  <c r="D2738" i="1"/>
  <c r="B2766" i="1"/>
  <c r="C2766" i="1"/>
  <c r="E2766" i="1"/>
  <c r="F2766" i="1"/>
  <c r="G2766" i="1"/>
  <c r="D2766" i="1"/>
  <c r="B2999" i="1"/>
  <c r="C2999" i="1"/>
  <c r="E2999" i="1"/>
  <c r="F2999" i="1"/>
  <c r="G2999" i="1"/>
  <c r="D2999" i="1"/>
  <c r="B2767" i="1"/>
  <c r="C2767" i="1"/>
  <c r="E2767" i="1"/>
  <c r="F2767" i="1"/>
  <c r="G2767" i="1"/>
  <c r="D2767" i="1"/>
  <c r="B3102" i="1"/>
  <c r="C3102" i="1"/>
  <c r="E3102" i="1"/>
  <c r="F3102" i="1"/>
  <c r="G3102" i="1"/>
  <c r="D3102" i="1"/>
  <c r="B3123" i="1"/>
  <c r="C3123" i="1"/>
  <c r="E3123" i="1"/>
  <c r="F3123" i="1"/>
  <c r="G3123" i="1"/>
  <c r="D3123" i="1"/>
  <c r="B1263" i="1"/>
  <c r="C1263" i="1"/>
  <c r="E1263" i="1"/>
  <c r="F1263" i="1"/>
  <c r="G1263" i="1"/>
  <c r="D1263" i="1"/>
  <c r="B1264" i="1"/>
  <c r="C1264" i="1"/>
  <c r="E1264" i="1"/>
  <c r="F1264" i="1"/>
  <c r="G1264" i="1"/>
  <c r="D1264" i="1"/>
  <c r="B1343" i="1"/>
  <c r="C1343" i="1"/>
  <c r="E1343" i="1"/>
  <c r="F1343" i="1"/>
  <c r="G1343" i="1"/>
  <c r="D1343" i="1"/>
  <c r="B1265" i="1"/>
  <c r="C1265" i="1"/>
  <c r="E1265" i="1"/>
  <c r="F1265" i="1"/>
  <c r="G1265" i="1"/>
  <c r="D1265" i="1"/>
  <c r="B1266" i="1"/>
  <c r="C1266" i="1"/>
  <c r="E1266" i="1"/>
  <c r="F1266" i="1"/>
  <c r="G1266" i="1"/>
  <c r="D1266" i="1"/>
  <c r="B1267" i="1"/>
  <c r="C1267" i="1"/>
  <c r="E1267" i="1"/>
  <c r="F1267" i="1"/>
  <c r="G1267" i="1"/>
  <c r="D1267" i="1"/>
  <c r="B1268" i="1"/>
  <c r="C1268" i="1"/>
  <c r="E1268" i="1"/>
  <c r="F1268" i="1"/>
  <c r="G1268" i="1"/>
  <c r="D1268" i="1"/>
  <c r="B1344" i="1"/>
  <c r="C1344" i="1"/>
  <c r="E1344" i="1"/>
  <c r="F1344" i="1"/>
  <c r="G1344" i="1"/>
  <c r="D1344" i="1"/>
  <c r="B1345" i="1"/>
  <c r="C1345" i="1"/>
  <c r="E1345" i="1"/>
  <c r="F1345" i="1"/>
  <c r="G1345" i="1"/>
  <c r="D1345" i="1"/>
  <c r="B1269" i="1"/>
  <c r="C1269" i="1"/>
  <c r="E1269" i="1"/>
  <c r="F1269" i="1"/>
  <c r="G1269" i="1"/>
  <c r="D1269" i="1"/>
  <c r="B1270" i="1"/>
  <c r="C1270" i="1"/>
  <c r="E1270" i="1"/>
  <c r="F1270" i="1"/>
  <c r="G1270" i="1"/>
  <c r="D1270" i="1"/>
  <c r="B1509" i="1"/>
  <c r="C1509" i="1"/>
  <c r="E1509" i="1"/>
  <c r="F1509" i="1"/>
  <c r="G1509" i="1"/>
  <c r="D1509" i="1"/>
  <c r="B1510" i="1"/>
  <c r="C1510" i="1"/>
  <c r="E1510" i="1"/>
  <c r="F1510" i="1"/>
  <c r="G1510" i="1"/>
  <c r="D1510" i="1"/>
  <c r="B1511" i="1"/>
  <c r="C1511" i="1"/>
  <c r="E1511" i="1"/>
  <c r="F1511" i="1"/>
  <c r="G1511" i="1"/>
  <c r="D1511" i="1"/>
  <c r="B1512" i="1"/>
  <c r="C1512" i="1"/>
  <c r="E1512" i="1"/>
  <c r="F1512" i="1"/>
  <c r="G1512" i="1"/>
  <c r="D1512" i="1"/>
  <c r="B1663" i="1"/>
  <c r="C1663" i="1"/>
  <c r="E1663" i="1"/>
  <c r="F1663" i="1"/>
  <c r="G1663" i="1"/>
  <c r="D1663" i="1"/>
  <c r="B1664" i="1"/>
  <c r="C1664" i="1"/>
  <c r="E1664" i="1"/>
  <c r="F1664" i="1"/>
  <c r="G1664" i="1"/>
  <c r="D1664" i="1"/>
  <c r="B1665" i="1"/>
  <c r="C1665" i="1"/>
  <c r="E1665" i="1"/>
  <c r="F1665" i="1"/>
  <c r="G1665" i="1"/>
  <c r="D1665" i="1"/>
  <c r="B1666" i="1"/>
  <c r="C1666" i="1"/>
  <c r="E1666" i="1"/>
  <c r="F1666" i="1"/>
  <c r="G1666" i="1"/>
  <c r="D1666" i="1"/>
  <c r="B3185" i="1"/>
  <c r="C3185" i="1"/>
  <c r="E3185" i="1"/>
  <c r="F3185" i="1"/>
  <c r="G3185" i="1"/>
  <c r="D3185" i="1"/>
  <c r="B2693" i="1"/>
  <c r="C2693" i="1"/>
  <c r="E2693" i="1"/>
  <c r="F2693" i="1"/>
  <c r="G2693" i="1"/>
  <c r="D2693" i="1"/>
  <c r="B2694" i="1"/>
  <c r="C2694" i="1"/>
  <c r="E2694" i="1"/>
  <c r="F2694" i="1"/>
  <c r="G2694" i="1"/>
  <c r="D2694" i="1"/>
  <c r="B2695" i="1"/>
  <c r="C2695" i="1"/>
  <c r="E2695" i="1"/>
  <c r="F2695" i="1"/>
  <c r="G2695" i="1"/>
  <c r="D2695" i="1"/>
  <c r="B2696" i="1"/>
  <c r="C2696" i="1"/>
  <c r="E2696" i="1"/>
  <c r="F2696" i="1"/>
  <c r="G2696" i="1"/>
  <c r="D2696" i="1"/>
  <c r="B2739" i="1"/>
  <c r="C2739" i="1"/>
  <c r="E2739" i="1"/>
  <c r="F2739" i="1"/>
  <c r="G2739" i="1"/>
  <c r="D2739" i="1"/>
  <c r="B2101" i="1"/>
  <c r="C2101" i="1"/>
  <c r="E2101" i="1"/>
  <c r="F2101" i="1"/>
  <c r="G2101" i="1"/>
  <c r="D2101" i="1"/>
  <c r="B2142" i="1"/>
  <c r="C2142" i="1"/>
  <c r="E2142" i="1"/>
  <c r="F2142" i="1"/>
  <c r="G2142" i="1"/>
  <c r="D2142" i="1"/>
  <c r="B2143" i="1"/>
  <c r="C2143" i="1"/>
  <c r="E2143" i="1"/>
  <c r="F2143" i="1"/>
  <c r="G2143" i="1"/>
  <c r="D2143" i="1"/>
  <c r="B2144" i="1"/>
  <c r="C2144" i="1"/>
  <c r="E2144" i="1"/>
  <c r="F2144" i="1"/>
  <c r="G2144" i="1"/>
  <c r="D2144" i="1"/>
  <c r="B2145" i="1"/>
  <c r="C2145" i="1"/>
  <c r="E2145" i="1"/>
  <c r="F2145" i="1"/>
  <c r="G2145" i="1"/>
  <c r="D2145" i="1"/>
  <c r="B2182" i="1"/>
  <c r="C2182" i="1"/>
  <c r="E2182" i="1"/>
  <c r="F2182" i="1"/>
  <c r="G2182" i="1"/>
  <c r="D2182" i="1"/>
  <c r="B2183" i="1"/>
  <c r="C2183" i="1"/>
  <c r="E2183" i="1"/>
  <c r="F2183" i="1"/>
  <c r="G2183" i="1"/>
  <c r="D2183" i="1"/>
  <c r="B2184" i="1"/>
  <c r="C2184" i="1"/>
  <c r="E2184" i="1"/>
  <c r="F2184" i="1"/>
  <c r="G2184" i="1"/>
  <c r="D2184" i="1"/>
  <c r="B2209" i="1"/>
  <c r="C2209" i="1"/>
  <c r="E2209" i="1"/>
  <c r="F2209" i="1"/>
  <c r="G2209" i="1"/>
  <c r="D2209" i="1"/>
  <c r="B2244" i="1"/>
  <c r="C2244" i="1"/>
  <c r="E2244" i="1"/>
  <c r="F2244" i="1"/>
  <c r="G2244" i="1"/>
  <c r="D2244" i="1"/>
  <c r="B2245" i="1"/>
  <c r="C2245" i="1"/>
  <c r="E2245" i="1"/>
  <c r="F2245" i="1"/>
  <c r="G2245" i="1"/>
  <c r="D2245" i="1"/>
  <c r="B2287" i="1"/>
  <c r="C2287" i="1"/>
  <c r="E2287" i="1"/>
  <c r="F2287" i="1"/>
  <c r="G2287" i="1"/>
  <c r="D2287" i="1"/>
  <c r="B2288" i="1"/>
  <c r="C2288" i="1"/>
  <c r="E2288" i="1"/>
  <c r="F2288" i="1"/>
  <c r="G2288" i="1"/>
  <c r="D2288" i="1"/>
  <c r="B2289" i="1"/>
  <c r="C2289" i="1"/>
  <c r="E2289" i="1"/>
  <c r="F2289" i="1"/>
  <c r="G2289" i="1"/>
  <c r="D2289" i="1"/>
  <c r="B2290" i="1"/>
  <c r="C2290" i="1"/>
  <c r="E2290" i="1"/>
  <c r="F2290" i="1"/>
  <c r="G2290" i="1"/>
  <c r="D2290" i="1"/>
  <c r="B2291" i="1"/>
  <c r="C2291" i="1"/>
  <c r="E2291" i="1"/>
  <c r="F2291" i="1"/>
  <c r="G2291" i="1"/>
  <c r="D2291" i="1"/>
  <c r="B2292" i="1"/>
  <c r="C2292" i="1"/>
  <c r="E2292" i="1"/>
  <c r="F2292" i="1"/>
  <c r="G2292" i="1"/>
  <c r="D2292" i="1"/>
  <c r="B2402" i="1"/>
  <c r="C2402" i="1"/>
  <c r="E2402" i="1"/>
  <c r="F2402" i="1"/>
  <c r="G2402" i="1"/>
  <c r="D2402" i="1"/>
  <c r="B2293" i="1"/>
  <c r="C2293" i="1"/>
  <c r="E2293" i="1"/>
  <c r="F2293" i="1"/>
  <c r="G2293" i="1"/>
  <c r="D2293" i="1"/>
  <c r="B2294" i="1"/>
  <c r="C2294" i="1"/>
  <c r="E2294" i="1"/>
  <c r="F2294" i="1"/>
  <c r="G2294" i="1"/>
  <c r="D2294" i="1"/>
  <c r="B2295" i="1"/>
  <c r="C2295" i="1"/>
  <c r="E2295" i="1"/>
  <c r="F2295" i="1"/>
  <c r="G2295" i="1"/>
  <c r="D2295" i="1"/>
  <c r="B2296" i="1"/>
  <c r="C2296" i="1"/>
  <c r="E2296" i="1"/>
  <c r="F2296" i="1"/>
  <c r="G2296" i="1"/>
  <c r="D2296" i="1"/>
  <c r="B2297" i="1"/>
  <c r="C2297" i="1"/>
  <c r="E2297" i="1"/>
  <c r="F2297" i="1"/>
  <c r="G2297" i="1"/>
  <c r="D2297" i="1"/>
  <c r="B2298" i="1"/>
  <c r="C2298" i="1"/>
  <c r="E2298" i="1"/>
  <c r="F2298" i="1"/>
  <c r="G2298" i="1"/>
  <c r="D2298" i="1"/>
  <c r="B3354" i="1"/>
  <c r="C3354" i="1"/>
  <c r="E3354" i="1"/>
  <c r="F3354" i="1"/>
  <c r="G3354" i="1"/>
  <c r="D3354" i="1"/>
  <c r="B3363" i="1"/>
  <c r="C3363" i="1"/>
  <c r="E3363" i="1"/>
  <c r="F3363" i="1"/>
  <c r="G3363" i="1"/>
  <c r="D3363" i="1"/>
  <c r="B3364" i="1"/>
  <c r="C3364" i="1"/>
  <c r="E3364" i="1"/>
  <c r="F3364" i="1"/>
  <c r="G3364" i="1"/>
  <c r="D3364" i="1"/>
  <c r="B3365" i="1"/>
  <c r="C3365" i="1"/>
  <c r="E3365" i="1"/>
  <c r="F3365" i="1"/>
  <c r="G3365" i="1"/>
  <c r="D3365" i="1"/>
  <c r="B3413" i="1"/>
  <c r="C3413" i="1"/>
  <c r="E3413" i="1"/>
  <c r="F3413" i="1"/>
  <c r="G3413" i="1"/>
  <c r="D3413" i="1"/>
  <c r="B3372" i="1"/>
  <c r="C3372" i="1"/>
  <c r="E3372" i="1"/>
  <c r="F3372" i="1"/>
  <c r="G3372" i="1"/>
  <c r="D3372" i="1"/>
  <c r="B3375" i="1"/>
  <c r="C3375" i="1"/>
  <c r="E3375" i="1"/>
  <c r="F3375" i="1"/>
  <c r="G3375" i="1"/>
  <c r="D3375" i="1"/>
  <c r="B4016" i="1"/>
  <c r="C4016" i="1"/>
  <c r="E4016" i="1"/>
  <c r="F4016" i="1"/>
  <c r="G4016" i="1"/>
  <c r="D4016" i="1"/>
  <c r="B4028" i="1"/>
  <c r="C4028" i="1"/>
  <c r="E4028" i="1"/>
  <c r="F4028" i="1"/>
  <c r="G4028" i="1"/>
  <c r="D4028" i="1"/>
  <c r="B2661" i="1"/>
  <c r="C2661" i="1"/>
  <c r="E2661" i="1"/>
  <c r="F2661" i="1"/>
  <c r="G2661" i="1"/>
  <c r="D2661" i="1"/>
  <c r="B2697" i="1"/>
  <c r="C2697" i="1"/>
  <c r="E2697" i="1"/>
  <c r="F2697" i="1"/>
  <c r="G2697" i="1"/>
  <c r="D2697" i="1"/>
  <c r="B2662" i="1"/>
  <c r="C2662" i="1"/>
  <c r="E2662" i="1"/>
  <c r="F2662" i="1"/>
  <c r="G2662" i="1"/>
  <c r="D2662" i="1"/>
  <c r="B2663" i="1"/>
  <c r="C2663" i="1"/>
  <c r="E2663" i="1"/>
  <c r="F2663" i="1"/>
  <c r="G2663" i="1"/>
  <c r="D2663" i="1"/>
  <c r="B2698" i="1"/>
  <c r="C2698" i="1"/>
  <c r="E2698" i="1"/>
  <c r="F2698" i="1"/>
  <c r="G2698" i="1"/>
  <c r="D2698" i="1"/>
  <c r="B3103" i="1"/>
  <c r="C3103" i="1"/>
  <c r="E3103" i="1"/>
  <c r="F3103" i="1"/>
  <c r="G3103" i="1"/>
  <c r="D3103" i="1"/>
  <c r="B1198" i="1"/>
  <c r="C1198" i="1"/>
  <c r="E1198" i="1"/>
  <c r="F1198" i="1"/>
  <c r="G1198" i="1"/>
  <c r="D1198" i="1"/>
  <c r="B1199" i="1"/>
  <c r="C1199" i="1"/>
  <c r="E1199" i="1"/>
  <c r="F1199" i="1"/>
  <c r="G1199" i="1"/>
  <c r="D1199" i="1"/>
  <c r="B1200" i="1"/>
  <c r="C1200" i="1"/>
  <c r="E1200" i="1"/>
  <c r="F1200" i="1"/>
  <c r="G1200" i="1"/>
  <c r="D1200" i="1"/>
  <c r="B1271" i="1"/>
  <c r="C1271" i="1"/>
  <c r="E1271" i="1"/>
  <c r="F1271" i="1"/>
  <c r="G1271" i="1"/>
  <c r="D1271" i="1"/>
  <c r="B1201" i="1"/>
  <c r="C1201" i="1"/>
  <c r="E1201" i="1"/>
  <c r="F1201" i="1"/>
  <c r="G1201" i="1"/>
  <c r="D1201" i="1"/>
  <c r="B1272" i="1"/>
  <c r="C1272" i="1"/>
  <c r="E1272" i="1"/>
  <c r="F1272" i="1"/>
  <c r="G1272" i="1"/>
  <c r="D1272" i="1"/>
  <c r="B3344" i="1"/>
  <c r="C3344" i="1"/>
  <c r="E3344" i="1"/>
  <c r="F3344" i="1"/>
  <c r="G3344" i="1"/>
  <c r="D3344" i="1"/>
  <c r="B1273" i="1"/>
  <c r="C1273" i="1"/>
  <c r="E1273" i="1"/>
  <c r="F1273" i="1"/>
  <c r="G1273" i="1"/>
  <c r="D1273" i="1"/>
  <c r="B1274" i="1"/>
  <c r="C1274" i="1"/>
  <c r="E1274" i="1"/>
  <c r="F1274" i="1"/>
  <c r="G1274" i="1"/>
  <c r="D1274" i="1"/>
  <c r="B1346" i="1"/>
  <c r="C1346" i="1"/>
  <c r="E1346" i="1"/>
  <c r="F1346" i="1"/>
  <c r="G1346" i="1"/>
  <c r="D1346" i="1"/>
  <c r="B1275" i="1"/>
  <c r="C1275" i="1"/>
  <c r="E1275" i="1"/>
  <c r="F1275" i="1"/>
  <c r="G1275" i="1"/>
  <c r="D1275" i="1"/>
  <c r="B1276" i="1"/>
  <c r="C1276" i="1"/>
  <c r="E1276" i="1"/>
  <c r="F1276" i="1"/>
  <c r="G1276" i="1"/>
  <c r="D1276" i="1"/>
  <c r="B1277" i="1"/>
  <c r="C1277" i="1"/>
  <c r="E1277" i="1"/>
  <c r="F1277" i="1"/>
  <c r="G1277" i="1"/>
  <c r="D1277" i="1"/>
  <c r="B1278" i="1"/>
  <c r="C1278" i="1"/>
  <c r="E1278" i="1"/>
  <c r="F1278" i="1"/>
  <c r="G1278" i="1"/>
  <c r="D1278" i="1"/>
  <c r="B1279" i="1"/>
  <c r="C1279" i="1"/>
  <c r="E1279" i="1"/>
  <c r="F1279" i="1"/>
  <c r="G1279" i="1"/>
  <c r="D1279" i="1"/>
  <c r="B1280" i="1"/>
  <c r="C1280" i="1"/>
  <c r="E1280" i="1"/>
  <c r="F1280" i="1"/>
  <c r="G1280" i="1"/>
  <c r="D1280" i="1"/>
  <c r="B1281" i="1"/>
  <c r="C1281" i="1"/>
  <c r="E1281" i="1"/>
  <c r="F1281" i="1"/>
  <c r="G1281" i="1"/>
  <c r="D1281" i="1"/>
  <c r="B1282" i="1"/>
  <c r="C1282" i="1"/>
  <c r="E1282" i="1"/>
  <c r="F1282" i="1"/>
  <c r="G1282" i="1"/>
  <c r="D1282" i="1"/>
  <c r="B1513" i="1"/>
  <c r="C1513" i="1"/>
  <c r="E1513" i="1"/>
  <c r="F1513" i="1"/>
  <c r="G1513" i="1"/>
  <c r="D1513" i="1"/>
  <c r="B1514" i="1"/>
  <c r="C1514" i="1"/>
  <c r="E1514" i="1"/>
  <c r="F1514" i="1"/>
  <c r="G1514" i="1"/>
  <c r="D1514" i="1"/>
  <c r="B1515" i="1"/>
  <c r="C1515" i="1"/>
  <c r="E1515" i="1"/>
  <c r="F1515" i="1"/>
  <c r="G1515" i="1"/>
  <c r="D1515" i="1"/>
  <c r="B1516" i="1"/>
  <c r="C1516" i="1"/>
  <c r="E1516" i="1"/>
  <c r="F1516" i="1"/>
  <c r="G1516" i="1"/>
  <c r="D1516" i="1"/>
  <c r="B1517" i="1"/>
  <c r="C1517" i="1"/>
  <c r="E1517" i="1"/>
  <c r="F1517" i="1"/>
  <c r="G1517" i="1"/>
  <c r="D1517" i="1"/>
  <c r="B1518" i="1"/>
  <c r="C1518" i="1"/>
  <c r="E1518" i="1"/>
  <c r="F1518" i="1"/>
  <c r="G1518" i="1"/>
  <c r="D1518" i="1"/>
  <c r="B1519" i="1"/>
  <c r="C1519" i="1"/>
  <c r="E1519" i="1"/>
  <c r="F1519" i="1"/>
  <c r="G1519" i="1"/>
  <c r="D1519" i="1"/>
  <c r="B1520" i="1"/>
  <c r="C1520" i="1"/>
  <c r="E1520" i="1"/>
  <c r="F1520" i="1"/>
  <c r="G1520" i="1"/>
  <c r="D1520" i="1"/>
  <c r="B1521" i="1"/>
  <c r="C1521" i="1"/>
  <c r="E1521" i="1"/>
  <c r="F1521" i="1"/>
  <c r="G1521" i="1"/>
  <c r="D1521" i="1"/>
  <c r="B1522" i="1"/>
  <c r="C1522" i="1"/>
  <c r="E1522" i="1"/>
  <c r="F1522" i="1"/>
  <c r="G1522" i="1"/>
  <c r="D1522" i="1"/>
  <c r="B1523" i="1"/>
  <c r="C1523" i="1"/>
  <c r="E1523" i="1"/>
  <c r="F1523" i="1"/>
  <c r="G1523" i="1"/>
  <c r="D1523" i="1"/>
  <c r="B1524" i="1"/>
  <c r="C1524" i="1"/>
  <c r="E1524" i="1"/>
  <c r="F1524" i="1"/>
  <c r="G1524" i="1"/>
  <c r="D1524" i="1"/>
  <c r="B1764" i="1"/>
  <c r="C1764" i="1"/>
  <c r="E1764" i="1"/>
  <c r="F1764" i="1"/>
  <c r="G1764" i="1"/>
  <c r="D1764" i="1"/>
  <c r="B1525" i="1"/>
  <c r="C1525" i="1"/>
  <c r="E1525" i="1"/>
  <c r="F1525" i="1"/>
  <c r="G1525" i="1"/>
  <c r="D1525" i="1"/>
  <c r="B1526" i="1"/>
  <c r="C1526" i="1"/>
  <c r="E1526" i="1"/>
  <c r="F1526" i="1"/>
  <c r="G1526" i="1"/>
  <c r="D1526" i="1"/>
  <c r="B1527" i="1"/>
  <c r="C1527" i="1"/>
  <c r="E1527" i="1"/>
  <c r="F1527" i="1"/>
  <c r="G1527" i="1"/>
  <c r="D1527" i="1"/>
  <c r="B1528" i="1"/>
  <c r="C1528" i="1"/>
  <c r="E1528" i="1"/>
  <c r="F1528" i="1"/>
  <c r="G1528" i="1"/>
  <c r="D1528" i="1"/>
  <c r="B3155" i="1"/>
  <c r="C3155" i="1"/>
  <c r="E3155" i="1"/>
  <c r="F3155" i="1"/>
  <c r="G3155" i="1"/>
  <c r="D3155" i="1"/>
  <c r="B3163" i="1"/>
  <c r="C3163" i="1"/>
  <c r="E3163" i="1"/>
  <c r="F3163" i="1"/>
  <c r="G3163" i="1"/>
  <c r="D3163" i="1"/>
  <c r="B3156" i="1"/>
  <c r="C3156" i="1"/>
  <c r="E3156" i="1"/>
  <c r="F3156" i="1"/>
  <c r="G3156" i="1"/>
  <c r="D3156" i="1"/>
  <c r="B3164" i="1"/>
  <c r="C3164" i="1"/>
  <c r="E3164" i="1"/>
  <c r="F3164" i="1"/>
  <c r="G3164" i="1"/>
  <c r="D3164" i="1"/>
  <c r="B2664" i="1"/>
  <c r="C2664" i="1"/>
  <c r="E2664" i="1"/>
  <c r="F2664" i="1"/>
  <c r="G2664" i="1"/>
  <c r="D2664" i="1"/>
  <c r="B2699" i="1"/>
  <c r="C2699" i="1"/>
  <c r="E2699" i="1"/>
  <c r="F2699" i="1"/>
  <c r="G2699" i="1"/>
  <c r="D2699" i="1"/>
  <c r="B2700" i="1"/>
  <c r="C2700" i="1"/>
  <c r="E2700" i="1"/>
  <c r="F2700" i="1"/>
  <c r="G2700" i="1"/>
  <c r="D2700" i="1"/>
  <c r="B2665" i="1"/>
  <c r="C2665" i="1"/>
  <c r="E2665" i="1"/>
  <c r="F2665" i="1"/>
  <c r="G2665" i="1"/>
  <c r="D2665" i="1"/>
  <c r="B2701" i="1"/>
  <c r="C2701" i="1"/>
  <c r="E2701" i="1"/>
  <c r="F2701" i="1"/>
  <c r="G2701" i="1"/>
  <c r="D2701" i="1"/>
  <c r="B2702" i="1"/>
  <c r="C2702" i="1"/>
  <c r="E2702" i="1"/>
  <c r="F2702" i="1"/>
  <c r="G2702" i="1"/>
  <c r="D2702" i="1"/>
  <c r="B2061" i="1"/>
  <c r="C2061" i="1"/>
  <c r="E2061" i="1"/>
  <c r="F2061" i="1"/>
  <c r="G2061" i="1"/>
  <c r="D2061" i="1"/>
  <c r="B2062" i="1"/>
  <c r="C2062" i="1"/>
  <c r="E2062" i="1"/>
  <c r="F2062" i="1"/>
  <c r="G2062" i="1"/>
  <c r="D2062" i="1"/>
  <c r="B2063" i="1"/>
  <c r="C2063" i="1"/>
  <c r="E2063" i="1"/>
  <c r="F2063" i="1"/>
  <c r="G2063" i="1"/>
  <c r="D2063" i="1"/>
  <c r="B2064" i="1"/>
  <c r="C2064" i="1"/>
  <c r="E2064" i="1"/>
  <c r="F2064" i="1"/>
  <c r="G2064" i="1"/>
  <c r="D2064" i="1"/>
  <c r="B2102" i="1"/>
  <c r="C2102" i="1"/>
  <c r="E2102" i="1"/>
  <c r="F2102" i="1"/>
  <c r="G2102" i="1"/>
  <c r="D2102" i="1"/>
  <c r="B2103" i="1"/>
  <c r="C2103" i="1"/>
  <c r="E2103" i="1"/>
  <c r="F2103" i="1"/>
  <c r="G2103" i="1"/>
  <c r="D2103" i="1"/>
  <c r="B2104" i="1"/>
  <c r="C2104" i="1"/>
  <c r="E2104" i="1"/>
  <c r="F2104" i="1"/>
  <c r="G2104" i="1"/>
  <c r="D2104" i="1"/>
  <c r="B2105" i="1"/>
  <c r="C2105" i="1"/>
  <c r="E2105" i="1"/>
  <c r="F2105" i="1"/>
  <c r="G2105" i="1"/>
  <c r="D2105" i="1"/>
  <c r="B2106" i="1"/>
  <c r="C2106" i="1"/>
  <c r="E2106" i="1"/>
  <c r="F2106" i="1"/>
  <c r="G2106" i="1"/>
  <c r="D2106" i="1"/>
  <c r="B440" i="1"/>
  <c r="C440" i="1"/>
  <c r="E440" i="1"/>
  <c r="F440" i="1"/>
  <c r="G440" i="1"/>
  <c r="D440" i="1"/>
  <c r="B2666" i="1"/>
  <c r="C2666" i="1"/>
  <c r="E2666" i="1"/>
  <c r="F2666" i="1"/>
  <c r="G2666" i="1"/>
  <c r="D2666" i="1"/>
  <c r="B2667" i="1"/>
  <c r="C2667" i="1"/>
  <c r="E2667" i="1"/>
  <c r="F2667" i="1"/>
  <c r="G2667" i="1"/>
  <c r="D2667" i="1"/>
  <c r="B2668" i="1"/>
  <c r="C2668" i="1"/>
  <c r="E2668" i="1"/>
  <c r="F2668" i="1"/>
  <c r="G2668" i="1"/>
  <c r="D2668" i="1"/>
  <c r="B2669" i="1"/>
  <c r="C2669" i="1"/>
  <c r="E2669" i="1"/>
  <c r="F2669" i="1"/>
  <c r="G2669" i="1"/>
  <c r="D2669" i="1"/>
  <c r="B1121" i="1"/>
  <c r="C1121" i="1"/>
  <c r="E1121" i="1"/>
  <c r="F1121" i="1"/>
  <c r="G1121" i="1"/>
  <c r="D1121" i="1"/>
  <c r="B1122" i="1"/>
  <c r="C1122" i="1"/>
  <c r="E1122" i="1"/>
  <c r="F1122" i="1"/>
  <c r="G1122" i="1"/>
  <c r="D1122" i="1"/>
  <c r="B1123" i="1"/>
  <c r="C1123" i="1"/>
  <c r="E1123" i="1"/>
  <c r="F1123" i="1"/>
  <c r="G1123" i="1"/>
  <c r="D1123" i="1"/>
  <c r="B1161" i="1"/>
  <c r="C1161" i="1"/>
  <c r="E1161" i="1"/>
  <c r="F1161" i="1"/>
  <c r="G1161" i="1"/>
  <c r="D1161" i="1"/>
  <c r="B1162" i="1"/>
  <c r="C1162" i="1"/>
  <c r="E1162" i="1"/>
  <c r="F1162" i="1"/>
  <c r="G1162" i="1"/>
  <c r="D1162" i="1"/>
  <c r="B1163" i="1"/>
  <c r="C1163" i="1"/>
  <c r="E1163" i="1"/>
  <c r="F1163" i="1"/>
  <c r="G1163" i="1"/>
  <c r="D1163" i="1"/>
  <c r="B1164" i="1"/>
  <c r="C1164" i="1"/>
  <c r="E1164" i="1"/>
  <c r="F1164" i="1"/>
  <c r="G1164" i="1"/>
  <c r="D1164" i="1"/>
  <c r="B1165" i="1"/>
  <c r="C1165" i="1"/>
  <c r="E1165" i="1"/>
  <c r="F1165" i="1"/>
  <c r="G1165" i="1"/>
  <c r="D1165" i="1"/>
  <c r="B1166" i="1"/>
  <c r="C1166" i="1"/>
  <c r="E1166" i="1"/>
  <c r="F1166" i="1"/>
  <c r="G1166" i="1"/>
  <c r="D1166" i="1"/>
  <c r="B1202" i="1"/>
  <c r="C1202" i="1"/>
  <c r="E1202" i="1"/>
  <c r="F1202" i="1"/>
  <c r="G1202" i="1"/>
  <c r="D1202" i="1"/>
  <c r="B1203" i="1"/>
  <c r="C1203" i="1"/>
  <c r="E1203" i="1"/>
  <c r="F1203" i="1"/>
  <c r="G1203" i="1"/>
  <c r="D1203" i="1"/>
  <c r="B1167" i="1"/>
  <c r="C1167" i="1"/>
  <c r="E1167" i="1"/>
  <c r="F1167" i="1"/>
  <c r="G1167" i="1"/>
  <c r="D1167" i="1"/>
  <c r="B1168" i="1"/>
  <c r="C1168" i="1"/>
  <c r="E1168" i="1"/>
  <c r="F1168" i="1"/>
  <c r="G1168" i="1"/>
  <c r="D1168" i="1"/>
  <c r="B1204" i="1"/>
  <c r="C1204" i="1"/>
  <c r="E1204" i="1"/>
  <c r="F1204" i="1"/>
  <c r="G1204" i="1"/>
  <c r="D1204" i="1"/>
  <c r="B1205" i="1"/>
  <c r="C1205" i="1"/>
  <c r="E1205" i="1"/>
  <c r="F1205" i="1"/>
  <c r="G1205" i="1"/>
  <c r="D1205" i="1"/>
  <c r="B1206" i="1"/>
  <c r="C1206" i="1"/>
  <c r="E1206" i="1"/>
  <c r="F1206" i="1"/>
  <c r="G1206" i="1"/>
  <c r="D1206" i="1"/>
  <c r="B1207" i="1"/>
  <c r="C1207" i="1"/>
  <c r="E1207" i="1"/>
  <c r="F1207" i="1"/>
  <c r="G1207" i="1"/>
  <c r="D1207" i="1"/>
  <c r="B1283" i="1"/>
  <c r="C1283" i="1"/>
  <c r="E1283" i="1"/>
  <c r="F1283" i="1"/>
  <c r="G1283" i="1"/>
  <c r="D1283" i="1"/>
  <c r="B1208" i="1"/>
  <c r="C1208" i="1"/>
  <c r="E1208" i="1"/>
  <c r="F1208" i="1"/>
  <c r="G1208" i="1"/>
  <c r="D1208" i="1"/>
  <c r="B1209" i="1"/>
  <c r="C1209" i="1"/>
  <c r="E1209" i="1"/>
  <c r="F1209" i="1"/>
  <c r="G1209" i="1"/>
  <c r="D1209" i="1"/>
  <c r="B1284" i="1"/>
  <c r="C1284" i="1"/>
  <c r="E1284" i="1"/>
  <c r="F1284" i="1"/>
  <c r="G1284" i="1"/>
  <c r="D1284" i="1"/>
  <c r="B1210" i="1"/>
  <c r="C1210" i="1"/>
  <c r="E1210" i="1"/>
  <c r="F1210" i="1"/>
  <c r="G1210" i="1"/>
  <c r="D1210" i="1"/>
  <c r="B1211" i="1"/>
  <c r="C1211" i="1"/>
  <c r="E1211" i="1"/>
  <c r="F1211" i="1"/>
  <c r="G1211" i="1"/>
  <c r="D1211" i="1"/>
  <c r="B1212" i="1"/>
  <c r="C1212" i="1"/>
  <c r="E1212" i="1"/>
  <c r="F1212" i="1"/>
  <c r="G1212" i="1"/>
  <c r="D1212" i="1"/>
  <c r="B1213" i="1"/>
  <c r="C1213" i="1"/>
  <c r="E1213" i="1"/>
  <c r="F1213" i="1"/>
  <c r="G1213" i="1"/>
  <c r="D1213" i="1"/>
  <c r="B1214" i="1"/>
  <c r="C1214" i="1"/>
  <c r="E1214" i="1"/>
  <c r="F1214" i="1"/>
  <c r="G1214" i="1"/>
  <c r="D1214" i="1"/>
  <c r="B1215" i="1"/>
  <c r="C1215" i="1"/>
  <c r="E1215" i="1"/>
  <c r="F1215" i="1"/>
  <c r="G1215" i="1"/>
  <c r="D1215" i="1"/>
  <c r="B1529" i="1"/>
  <c r="C1529" i="1"/>
  <c r="E1529" i="1"/>
  <c r="F1529" i="1"/>
  <c r="G1529" i="1"/>
  <c r="D1529" i="1"/>
  <c r="B1530" i="1"/>
  <c r="C1530" i="1"/>
  <c r="E1530" i="1"/>
  <c r="F1530" i="1"/>
  <c r="G1530" i="1"/>
  <c r="D1530" i="1"/>
  <c r="B1531" i="1"/>
  <c r="C1531" i="1"/>
  <c r="E1531" i="1"/>
  <c r="F1531" i="1"/>
  <c r="G1531" i="1"/>
  <c r="D1531" i="1"/>
  <c r="B1532" i="1"/>
  <c r="C1532" i="1"/>
  <c r="E1532" i="1"/>
  <c r="F1532" i="1"/>
  <c r="G1532" i="1"/>
  <c r="D1532" i="1"/>
  <c r="B1533" i="1"/>
  <c r="C1533" i="1"/>
  <c r="E1533" i="1"/>
  <c r="F1533" i="1"/>
  <c r="G1533" i="1"/>
  <c r="D1533" i="1"/>
  <c r="B1534" i="1"/>
  <c r="C1534" i="1"/>
  <c r="E1534" i="1"/>
  <c r="F1534" i="1"/>
  <c r="G1534" i="1"/>
  <c r="D1534" i="1"/>
  <c r="B1535" i="1"/>
  <c r="C1535" i="1"/>
  <c r="E1535" i="1"/>
  <c r="F1535" i="1"/>
  <c r="G1535" i="1"/>
  <c r="D1535" i="1"/>
  <c r="B1536" i="1"/>
  <c r="C1536" i="1"/>
  <c r="E1536" i="1"/>
  <c r="F1536" i="1"/>
  <c r="G1536" i="1"/>
  <c r="D1536" i="1"/>
  <c r="B1537" i="1"/>
  <c r="C1537" i="1"/>
  <c r="E1537" i="1"/>
  <c r="F1537" i="1"/>
  <c r="G1537" i="1"/>
  <c r="D1537" i="1"/>
  <c r="B3150" i="1"/>
  <c r="C3150" i="1"/>
  <c r="E3150" i="1"/>
  <c r="F3150" i="1"/>
  <c r="G3150" i="1"/>
  <c r="D3150" i="1"/>
  <c r="B2583" i="1"/>
  <c r="C2583" i="1"/>
  <c r="E2583" i="1"/>
  <c r="F2583" i="1"/>
  <c r="G2583" i="1"/>
  <c r="D2583" i="1"/>
  <c r="B2627" i="1"/>
  <c r="C2627" i="1"/>
  <c r="E2627" i="1"/>
  <c r="F2627" i="1"/>
  <c r="G2627" i="1"/>
  <c r="D2627" i="1"/>
  <c r="B2628" i="1"/>
  <c r="C2628" i="1"/>
  <c r="E2628" i="1"/>
  <c r="F2628" i="1"/>
  <c r="G2628" i="1"/>
  <c r="D2628" i="1"/>
  <c r="B2584" i="1"/>
  <c r="C2584" i="1"/>
  <c r="E2584" i="1"/>
  <c r="F2584" i="1"/>
  <c r="G2584" i="1"/>
  <c r="D2584" i="1"/>
  <c r="B2585" i="1"/>
  <c r="C2585" i="1"/>
  <c r="E2585" i="1"/>
  <c r="F2585" i="1"/>
  <c r="G2585" i="1"/>
  <c r="D2585" i="1"/>
  <c r="B2586" i="1"/>
  <c r="C2586" i="1"/>
  <c r="E2586" i="1"/>
  <c r="F2586" i="1"/>
  <c r="G2586" i="1"/>
  <c r="D2586" i="1"/>
  <c r="B2587" i="1"/>
  <c r="C2587" i="1"/>
  <c r="E2587" i="1"/>
  <c r="F2587" i="1"/>
  <c r="G2587" i="1"/>
  <c r="D2587" i="1"/>
  <c r="B2629" i="1"/>
  <c r="C2629" i="1"/>
  <c r="E2629" i="1"/>
  <c r="F2629" i="1"/>
  <c r="G2629" i="1"/>
  <c r="D2629" i="1"/>
  <c r="B2630" i="1"/>
  <c r="C2630" i="1"/>
  <c r="E2630" i="1"/>
  <c r="F2630" i="1"/>
  <c r="G2630" i="1"/>
  <c r="D2630" i="1"/>
  <c r="B2631" i="1"/>
  <c r="C2631" i="1"/>
  <c r="E2631" i="1"/>
  <c r="F2631" i="1"/>
  <c r="G2631" i="1"/>
  <c r="D2631" i="1"/>
  <c r="B2632" i="1"/>
  <c r="C2632" i="1"/>
  <c r="E2632" i="1"/>
  <c r="F2632" i="1"/>
  <c r="G2632" i="1"/>
  <c r="D2632" i="1"/>
  <c r="B2703" i="1"/>
  <c r="C2703" i="1"/>
  <c r="E2703" i="1"/>
  <c r="F2703" i="1"/>
  <c r="G2703" i="1"/>
  <c r="D2703" i="1"/>
  <c r="B4144" i="1"/>
  <c r="C4144" i="1"/>
  <c r="E4144" i="1"/>
  <c r="F4144" i="1"/>
  <c r="G4144" i="1"/>
  <c r="D4144" i="1"/>
  <c r="B1951" i="1"/>
  <c r="C1951" i="1"/>
  <c r="E1951" i="1"/>
  <c r="F1951" i="1"/>
  <c r="G1951" i="1"/>
  <c r="D1951" i="1"/>
  <c r="B1952" i="1"/>
  <c r="C1952" i="1"/>
  <c r="E1952" i="1"/>
  <c r="F1952" i="1"/>
  <c r="G1952" i="1"/>
  <c r="D1952" i="1"/>
  <c r="B1953" i="1"/>
  <c r="C1953" i="1"/>
  <c r="E1953" i="1"/>
  <c r="F1953" i="1"/>
  <c r="G1953" i="1"/>
  <c r="D1953" i="1"/>
  <c r="B1954" i="1"/>
  <c r="C1954" i="1"/>
  <c r="E1954" i="1"/>
  <c r="F1954" i="1"/>
  <c r="G1954" i="1"/>
  <c r="D1954" i="1"/>
  <c r="B2014" i="1"/>
  <c r="C2014" i="1"/>
  <c r="E2014" i="1"/>
  <c r="F2014" i="1"/>
  <c r="G2014" i="1"/>
  <c r="D2014" i="1"/>
  <c r="B3348" i="1"/>
  <c r="C3348" i="1"/>
  <c r="E3348" i="1"/>
  <c r="F3348" i="1"/>
  <c r="G3348" i="1"/>
  <c r="D3348" i="1"/>
  <c r="B3349" i="1"/>
  <c r="C3349" i="1"/>
  <c r="E3349" i="1"/>
  <c r="F3349" i="1"/>
  <c r="G3349" i="1"/>
  <c r="D3349" i="1"/>
  <c r="B3355" i="1"/>
  <c r="C3355" i="1"/>
  <c r="E3355" i="1"/>
  <c r="F3355" i="1"/>
  <c r="G3355" i="1"/>
  <c r="D3355" i="1"/>
  <c r="B2633" i="1"/>
  <c r="C2633" i="1"/>
  <c r="E2633" i="1"/>
  <c r="F2633" i="1"/>
  <c r="G2633" i="1"/>
  <c r="D2633" i="1"/>
  <c r="B2634" i="1"/>
  <c r="C2634" i="1"/>
  <c r="E2634" i="1"/>
  <c r="F2634" i="1"/>
  <c r="G2634" i="1"/>
  <c r="D2634" i="1"/>
  <c r="B2704" i="1"/>
  <c r="C2704" i="1"/>
  <c r="E2704" i="1"/>
  <c r="F2704" i="1"/>
  <c r="G2704" i="1"/>
  <c r="D2704" i="1"/>
  <c r="B3104" i="1"/>
  <c r="C3104" i="1"/>
  <c r="E3104" i="1"/>
  <c r="F3104" i="1"/>
  <c r="G3104" i="1"/>
  <c r="D3104" i="1"/>
  <c r="B1067" i="1"/>
  <c r="C1067" i="1"/>
  <c r="E1067" i="1"/>
  <c r="F1067" i="1"/>
  <c r="G1067" i="1"/>
  <c r="D1067" i="1"/>
  <c r="B1068" i="1"/>
  <c r="C1068" i="1"/>
  <c r="E1068" i="1"/>
  <c r="F1068" i="1"/>
  <c r="G1068" i="1"/>
  <c r="D1068" i="1"/>
  <c r="B1069" i="1"/>
  <c r="C1069" i="1"/>
  <c r="E1069" i="1"/>
  <c r="F1069" i="1"/>
  <c r="G1069" i="1"/>
  <c r="D1069" i="1"/>
  <c r="B1070" i="1"/>
  <c r="C1070" i="1"/>
  <c r="E1070" i="1"/>
  <c r="F1070" i="1"/>
  <c r="G1070" i="1"/>
  <c r="D1070" i="1"/>
  <c r="B1071" i="1"/>
  <c r="C1071" i="1"/>
  <c r="E1071" i="1"/>
  <c r="F1071" i="1"/>
  <c r="G1071" i="1"/>
  <c r="D1071" i="1"/>
  <c r="B1072" i="1"/>
  <c r="C1072" i="1"/>
  <c r="E1072" i="1"/>
  <c r="F1072" i="1"/>
  <c r="G1072" i="1"/>
  <c r="D1072" i="1"/>
  <c r="B1073" i="1"/>
  <c r="C1073" i="1"/>
  <c r="E1073" i="1"/>
  <c r="F1073" i="1"/>
  <c r="G1073" i="1"/>
  <c r="D1073" i="1"/>
  <c r="B1074" i="1"/>
  <c r="C1074" i="1"/>
  <c r="E1074" i="1"/>
  <c r="F1074" i="1"/>
  <c r="G1074" i="1"/>
  <c r="D1074" i="1"/>
  <c r="B1075" i="1"/>
  <c r="C1075" i="1"/>
  <c r="E1075" i="1"/>
  <c r="F1075" i="1"/>
  <c r="G1075" i="1"/>
  <c r="D1075" i="1"/>
  <c r="B1124" i="1"/>
  <c r="C1124" i="1"/>
  <c r="E1124" i="1"/>
  <c r="F1124" i="1"/>
  <c r="G1124" i="1"/>
  <c r="D1124" i="1"/>
  <c r="B1125" i="1"/>
  <c r="C1125" i="1"/>
  <c r="E1125" i="1"/>
  <c r="F1125" i="1"/>
  <c r="G1125" i="1"/>
  <c r="D1125" i="1"/>
  <c r="B1126" i="1"/>
  <c r="C1126" i="1"/>
  <c r="E1126" i="1"/>
  <c r="F1126" i="1"/>
  <c r="G1126" i="1"/>
  <c r="D1126" i="1"/>
  <c r="B1127" i="1"/>
  <c r="C1127" i="1"/>
  <c r="E1127" i="1"/>
  <c r="F1127" i="1"/>
  <c r="G1127" i="1"/>
  <c r="D1127" i="1"/>
  <c r="B1169" i="1"/>
  <c r="C1169" i="1"/>
  <c r="E1169" i="1"/>
  <c r="F1169" i="1"/>
  <c r="G1169" i="1"/>
  <c r="D1169" i="1"/>
  <c r="B1128" i="1"/>
  <c r="C1128" i="1"/>
  <c r="E1128" i="1"/>
  <c r="F1128" i="1"/>
  <c r="G1128" i="1"/>
  <c r="D1128" i="1"/>
  <c r="B1129" i="1"/>
  <c r="C1129" i="1"/>
  <c r="E1129" i="1"/>
  <c r="F1129" i="1"/>
  <c r="G1129" i="1"/>
  <c r="D1129" i="1"/>
  <c r="B1216" i="1"/>
  <c r="C1216" i="1"/>
  <c r="E1216" i="1"/>
  <c r="F1216" i="1"/>
  <c r="G1216" i="1"/>
  <c r="D1216" i="1"/>
  <c r="B1538" i="1"/>
  <c r="C1538" i="1"/>
  <c r="E1538" i="1"/>
  <c r="F1538" i="1"/>
  <c r="G1538" i="1"/>
  <c r="D1538" i="1"/>
  <c r="B1539" i="1"/>
  <c r="C1539" i="1"/>
  <c r="E1539" i="1"/>
  <c r="F1539" i="1"/>
  <c r="G1539" i="1"/>
  <c r="D1539" i="1"/>
  <c r="B1540" i="1"/>
  <c r="C1540" i="1"/>
  <c r="E1540" i="1"/>
  <c r="F1540" i="1"/>
  <c r="G1540" i="1"/>
  <c r="D1540" i="1"/>
  <c r="B1541" i="1"/>
  <c r="C1541" i="1"/>
  <c r="E1541" i="1"/>
  <c r="F1541" i="1"/>
  <c r="G1541" i="1"/>
  <c r="D1541" i="1"/>
  <c r="B1542" i="1"/>
  <c r="C1542" i="1"/>
  <c r="E1542" i="1"/>
  <c r="F1542" i="1"/>
  <c r="G1542" i="1"/>
  <c r="D1542" i="1"/>
  <c r="B3140" i="1"/>
  <c r="C3140" i="1"/>
  <c r="E3140" i="1"/>
  <c r="F3140" i="1"/>
  <c r="G3140" i="1"/>
  <c r="D3140" i="1"/>
  <c r="B3141" i="1"/>
  <c r="C3141" i="1"/>
  <c r="E3141" i="1"/>
  <c r="F3141" i="1"/>
  <c r="G3141" i="1"/>
  <c r="D3141" i="1"/>
  <c r="B3142" i="1"/>
  <c r="C3142" i="1"/>
  <c r="E3142" i="1"/>
  <c r="F3142" i="1"/>
  <c r="G3142" i="1"/>
  <c r="D3142" i="1"/>
  <c r="B3143" i="1"/>
  <c r="C3143" i="1"/>
  <c r="E3143" i="1"/>
  <c r="F3143" i="1"/>
  <c r="G3143" i="1"/>
  <c r="D3143" i="1"/>
  <c r="B3151" i="1"/>
  <c r="C3151" i="1"/>
  <c r="E3151" i="1"/>
  <c r="F3151" i="1"/>
  <c r="G3151" i="1"/>
  <c r="D3151" i="1"/>
  <c r="B2588" i="1"/>
  <c r="C2588" i="1"/>
  <c r="E2588" i="1"/>
  <c r="F2588" i="1"/>
  <c r="G2588" i="1"/>
  <c r="D2588" i="1"/>
  <c r="B2559" i="1"/>
  <c r="C2559" i="1"/>
  <c r="E2559" i="1"/>
  <c r="F2559" i="1"/>
  <c r="G2559" i="1"/>
  <c r="D2559" i="1"/>
  <c r="B2589" i="1"/>
  <c r="C2589" i="1"/>
  <c r="E2589" i="1"/>
  <c r="F2589" i="1"/>
  <c r="G2589" i="1"/>
  <c r="D2589" i="1"/>
  <c r="B1955" i="1"/>
  <c r="C1955" i="1"/>
  <c r="E1955" i="1"/>
  <c r="F1955" i="1"/>
  <c r="G1955" i="1"/>
  <c r="D1955" i="1"/>
  <c r="B3993" i="1"/>
  <c r="C3993" i="1"/>
  <c r="E3993" i="1"/>
  <c r="F3993" i="1"/>
  <c r="G3993" i="1"/>
  <c r="D3993" i="1"/>
  <c r="B3332" i="1"/>
  <c r="C3332" i="1"/>
  <c r="E3332" i="1"/>
  <c r="F3332" i="1"/>
  <c r="G3332" i="1"/>
  <c r="D3332" i="1"/>
  <c r="B3339" i="1"/>
  <c r="C3339" i="1"/>
  <c r="E3339" i="1"/>
  <c r="F3339" i="1"/>
  <c r="G3339" i="1"/>
  <c r="D3339" i="1"/>
  <c r="B3345" i="1"/>
  <c r="C3345" i="1"/>
  <c r="E3345" i="1"/>
  <c r="F3345" i="1"/>
  <c r="G3345" i="1"/>
  <c r="D3345" i="1"/>
  <c r="B3346" i="1"/>
  <c r="C3346" i="1"/>
  <c r="E3346" i="1"/>
  <c r="F3346" i="1"/>
  <c r="G3346" i="1"/>
  <c r="D3346" i="1"/>
  <c r="B3350" i="1"/>
  <c r="C3350" i="1"/>
  <c r="E3350" i="1"/>
  <c r="F3350" i="1"/>
  <c r="G3350" i="1"/>
  <c r="D3350" i="1"/>
  <c r="B2635" i="1"/>
  <c r="C2635" i="1"/>
  <c r="E2635" i="1"/>
  <c r="F2635" i="1"/>
  <c r="G2635" i="1"/>
  <c r="D2635" i="1"/>
  <c r="B3105" i="1"/>
  <c r="C3105" i="1"/>
  <c r="E3105" i="1"/>
  <c r="F3105" i="1"/>
  <c r="G3105" i="1"/>
  <c r="D3105" i="1"/>
  <c r="B3106" i="1"/>
  <c r="C3106" i="1"/>
  <c r="E3106" i="1"/>
  <c r="F3106" i="1"/>
  <c r="G3106" i="1"/>
  <c r="D3106" i="1"/>
  <c r="B1038" i="1"/>
  <c r="C1038" i="1"/>
  <c r="E1038" i="1"/>
  <c r="F1038" i="1"/>
  <c r="G1038" i="1"/>
  <c r="D1038" i="1"/>
  <c r="B1076" i="1"/>
  <c r="C1076" i="1"/>
  <c r="E1076" i="1"/>
  <c r="F1076" i="1"/>
  <c r="G1076" i="1"/>
  <c r="D1076" i="1"/>
  <c r="B1039" i="1"/>
  <c r="C1039" i="1"/>
  <c r="E1039" i="1"/>
  <c r="F1039" i="1"/>
  <c r="G1039" i="1"/>
  <c r="D1039" i="1"/>
  <c r="B1077" i="1"/>
  <c r="C1077" i="1"/>
  <c r="E1077" i="1"/>
  <c r="F1077" i="1"/>
  <c r="G1077" i="1"/>
  <c r="D1077" i="1"/>
  <c r="B1040" i="1"/>
  <c r="C1040" i="1"/>
  <c r="E1040" i="1"/>
  <c r="F1040" i="1"/>
  <c r="G1040" i="1"/>
  <c r="D1040" i="1"/>
  <c r="B1078" i="1"/>
  <c r="C1078" i="1"/>
  <c r="E1078" i="1"/>
  <c r="F1078" i="1"/>
  <c r="G1078" i="1"/>
  <c r="D1078" i="1"/>
  <c r="B1079" i="1"/>
  <c r="C1079" i="1"/>
  <c r="E1079" i="1"/>
  <c r="F1079" i="1"/>
  <c r="G1079" i="1"/>
  <c r="D1079" i="1"/>
  <c r="B1437" i="1"/>
  <c r="C1437" i="1"/>
  <c r="E1437" i="1"/>
  <c r="F1437" i="1"/>
  <c r="G1437" i="1"/>
  <c r="D1437" i="1"/>
  <c r="B1438" i="1"/>
  <c r="C1438" i="1"/>
  <c r="E1438" i="1"/>
  <c r="F1438" i="1"/>
  <c r="G1438" i="1"/>
  <c r="D1438" i="1"/>
  <c r="B1439" i="1"/>
  <c r="C1439" i="1"/>
  <c r="E1439" i="1"/>
  <c r="F1439" i="1"/>
  <c r="G1439" i="1"/>
  <c r="D1439" i="1"/>
  <c r="B1440" i="1"/>
  <c r="C1440" i="1"/>
  <c r="E1440" i="1"/>
  <c r="F1440" i="1"/>
  <c r="G1440" i="1"/>
  <c r="D1440" i="1"/>
  <c r="B1667" i="1"/>
  <c r="C1667" i="1"/>
  <c r="E1667" i="1"/>
  <c r="F1667" i="1"/>
  <c r="G1667" i="1"/>
  <c r="D1667" i="1"/>
  <c r="B1441" i="1"/>
  <c r="C1441" i="1"/>
  <c r="E1441" i="1"/>
  <c r="F1441" i="1"/>
  <c r="G1441" i="1"/>
  <c r="D1441" i="1"/>
  <c r="B3144" i="1"/>
  <c r="C3144" i="1"/>
  <c r="E3144" i="1"/>
  <c r="F3144" i="1"/>
  <c r="G3144" i="1"/>
  <c r="D3144" i="1"/>
  <c r="B3145" i="1"/>
  <c r="C3145" i="1"/>
  <c r="E3145" i="1"/>
  <c r="F3145" i="1"/>
  <c r="G3145" i="1"/>
  <c r="D3145" i="1"/>
  <c r="B2560" i="1"/>
  <c r="C2560" i="1"/>
  <c r="E2560" i="1"/>
  <c r="F2560" i="1"/>
  <c r="G2560" i="1"/>
  <c r="D2560" i="1"/>
  <c r="B2524" i="1"/>
  <c r="C2524" i="1"/>
  <c r="E2524" i="1"/>
  <c r="F2524" i="1"/>
  <c r="G2524" i="1"/>
  <c r="D2524" i="1"/>
  <c r="B2561" i="1"/>
  <c r="C2561" i="1"/>
  <c r="E2561" i="1"/>
  <c r="F2561" i="1"/>
  <c r="G2561" i="1"/>
  <c r="D2561" i="1"/>
  <c r="B2525" i="1"/>
  <c r="C2525" i="1"/>
  <c r="E2525" i="1"/>
  <c r="F2525" i="1"/>
  <c r="G2525" i="1"/>
  <c r="D2525" i="1"/>
  <c r="B2562" i="1"/>
  <c r="C2562" i="1"/>
  <c r="E2562" i="1"/>
  <c r="F2562" i="1"/>
  <c r="G2562" i="1"/>
  <c r="D2562" i="1"/>
  <c r="B4139" i="1"/>
  <c r="C4139" i="1"/>
  <c r="E4139" i="1"/>
  <c r="F4139" i="1"/>
  <c r="G4139" i="1"/>
  <c r="D4139" i="1"/>
  <c r="B1886" i="1"/>
  <c r="C1886" i="1"/>
  <c r="E1886" i="1"/>
  <c r="F1886" i="1"/>
  <c r="G1886" i="1"/>
  <c r="D1886" i="1"/>
  <c r="B1956" i="1"/>
  <c r="C1956" i="1"/>
  <c r="E1956" i="1"/>
  <c r="F1956" i="1"/>
  <c r="G1956" i="1"/>
  <c r="D1956" i="1"/>
  <c r="B2590" i="1"/>
  <c r="C2590" i="1"/>
  <c r="E2590" i="1"/>
  <c r="F2590" i="1"/>
  <c r="G2590" i="1"/>
  <c r="D2590" i="1"/>
  <c r="B3506" i="1"/>
  <c r="C3506" i="1"/>
  <c r="E3506" i="1"/>
  <c r="F3506" i="1"/>
  <c r="G3506" i="1"/>
  <c r="D3506" i="1"/>
  <c r="B2705" i="1"/>
  <c r="C2705" i="1"/>
  <c r="E2705" i="1"/>
  <c r="F2705" i="1"/>
  <c r="G2705" i="1"/>
  <c r="D2705" i="1"/>
  <c r="B2636" i="1"/>
  <c r="C2636" i="1"/>
  <c r="E2636" i="1"/>
  <c r="F2636" i="1"/>
  <c r="G2636" i="1"/>
  <c r="D2636" i="1"/>
  <c r="B3107" i="1"/>
  <c r="C3107" i="1"/>
  <c r="E3107" i="1"/>
  <c r="F3107" i="1"/>
  <c r="G3107" i="1"/>
  <c r="D3107" i="1"/>
  <c r="B3108" i="1"/>
  <c r="C3108" i="1"/>
  <c r="E3108" i="1"/>
  <c r="F3108" i="1"/>
  <c r="G3108" i="1"/>
  <c r="D3108" i="1"/>
  <c r="B695" i="1"/>
  <c r="C695" i="1"/>
  <c r="E695" i="1"/>
  <c r="F695" i="1"/>
  <c r="G695" i="1"/>
  <c r="D695" i="1"/>
  <c r="B992" i="1"/>
  <c r="C992" i="1"/>
  <c r="E992" i="1"/>
  <c r="F992" i="1"/>
  <c r="G992" i="1"/>
  <c r="D992" i="1"/>
  <c r="B993" i="1"/>
  <c r="C993" i="1"/>
  <c r="E993" i="1"/>
  <c r="F993" i="1"/>
  <c r="G993" i="1"/>
  <c r="D993" i="1"/>
  <c r="B994" i="1"/>
  <c r="C994" i="1"/>
  <c r="E994" i="1"/>
  <c r="F994" i="1"/>
  <c r="G994" i="1"/>
  <c r="D994" i="1"/>
  <c r="B995" i="1"/>
  <c r="C995" i="1"/>
  <c r="E995" i="1"/>
  <c r="F995" i="1"/>
  <c r="G995" i="1"/>
  <c r="D995" i="1"/>
  <c r="B996" i="1"/>
  <c r="C996" i="1"/>
  <c r="E996" i="1"/>
  <c r="F996" i="1"/>
  <c r="G996" i="1"/>
  <c r="D996" i="1"/>
  <c r="B997" i="1"/>
  <c r="C997" i="1"/>
  <c r="E997" i="1"/>
  <c r="F997" i="1"/>
  <c r="G997" i="1"/>
  <c r="D997" i="1"/>
  <c r="B1442" i="1"/>
  <c r="C1442" i="1"/>
  <c r="E1442" i="1"/>
  <c r="F1442" i="1"/>
  <c r="G1442" i="1"/>
  <c r="D1442" i="1"/>
  <c r="B1887" i="1"/>
  <c r="C1887" i="1"/>
  <c r="E1887" i="1"/>
  <c r="F1887" i="1"/>
  <c r="G1887" i="1"/>
  <c r="D1887" i="1"/>
  <c r="B1443" i="1"/>
  <c r="C1443" i="1"/>
  <c r="E1443" i="1"/>
  <c r="F1443" i="1"/>
  <c r="G1443" i="1"/>
  <c r="D1443" i="1"/>
  <c r="B1444" i="1"/>
  <c r="C1444" i="1"/>
  <c r="E1444" i="1"/>
  <c r="F1444" i="1"/>
  <c r="G1444" i="1"/>
  <c r="D1444" i="1"/>
  <c r="B1445" i="1"/>
  <c r="C1445" i="1"/>
  <c r="E1445" i="1"/>
  <c r="F1445" i="1"/>
  <c r="G1445" i="1"/>
  <c r="D1445" i="1"/>
  <c r="B3109" i="1"/>
  <c r="C3109" i="1"/>
  <c r="E3109" i="1"/>
  <c r="F3109" i="1"/>
  <c r="G3109" i="1"/>
  <c r="D3109" i="1"/>
  <c r="B3110" i="1"/>
  <c r="C3110" i="1"/>
  <c r="E3110" i="1"/>
  <c r="F3110" i="1"/>
  <c r="G3110" i="1"/>
  <c r="D3110" i="1"/>
  <c r="B3111" i="1"/>
  <c r="C3111" i="1"/>
  <c r="E3111" i="1"/>
  <c r="F3111" i="1"/>
  <c r="G3111" i="1"/>
  <c r="D3111" i="1"/>
  <c r="B3124" i="1"/>
  <c r="C3124" i="1"/>
  <c r="E3124" i="1"/>
  <c r="F3124" i="1"/>
  <c r="G3124" i="1"/>
  <c r="D3124" i="1"/>
  <c r="B3146" i="1"/>
  <c r="C3146" i="1"/>
  <c r="E3146" i="1"/>
  <c r="F3146" i="1"/>
  <c r="G3146" i="1"/>
  <c r="D3146" i="1"/>
  <c r="B2501" i="1"/>
  <c r="C2501" i="1"/>
  <c r="E2501" i="1"/>
  <c r="F2501" i="1"/>
  <c r="G2501" i="1"/>
  <c r="D2501" i="1"/>
  <c r="B2526" i="1"/>
  <c r="C2526" i="1"/>
  <c r="E2526" i="1"/>
  <c r="F2526" i="1"/>
  <c r="G2526" i="1"/>
  <c r="D2526" i="1"/>
  <c r="B1765" i="1"/>
  <c r="C1765" i="1"/>
  <c r="E1765" i="1"/>
  <c r="F1765" i="1"/>
  <c r="G1765" i="1"/>
  <c r="D1765" i="1"/>
  <c r="B1829" i="1"/>
  <c r="C1829" i="1"/>
  <c r="E1829" i="1"/>
  <c r="F1829" i="1"/>
  <c r="G1829" i="1"/>
  <c r="D1829" i="1"/>
  <c r="B1830" i="1"/>
  <c r="C1830" i="1"/>
  <c r="E1830" i="1"/>
  <c r="F1830" i="1"/>
  <c r="G1830" i="1"/>
  <c r="D1830" i="1"/>
  <c r="B1888" i="1"/>
  <c r="C1888" i="1"/>
  <c r="E1888" i="1"/>
  <c r="F1888" i="1"/>
  <c r="G1888" i="1"/>
  <c r="D1888" i="1"/>
  <c r="B1831" i="1"/>
  <c r="C1831" i="1"/>
  <c r="E1831" i="1"/>
  <c r="F1831" i="1"/>
  <c r="G1831" i="1"/>
  <c r="D1831" i="1"/>
  <c r="B1889" i="1"/>
  <c r="C1889" i="1"/>
  <c r="E1889" i="1"/>
  <c r="F1889" i="1"/>
  <c r="G1889" i="1"/>
  <c r="D1889" i="1"/>
  <c r="B1890" i="1"/>
  <c r="C1890" i="1"/>
  <c r="E1890" i="1"/>
  <c r="F1890" i="1"/>
  <c r="G1890" i="1"/>
  <c r="D1890" i="1"/>
  <c r="B1891" i="1"/>
  <c r="C1891" i="1"/>
  <c r="E1891" i="1"/>
  <c r="F1891" i="1"/>
  <c r="G1891" i="1"/>
  <c r="D1891" i="1"/>
  <c r="B1892" i="1"/>
  <c r="C1892" i="1"/>
  <c r="E1892" i="1"/>
  <c r="F1892" i="1"/>
  <c r="G1892" i="1"/>
  <c r="D1892" i="1"/>
  <c r="B1893" i="1"/>
  <c r="C1893" i="1"/>
  <c r="E1893" i="1"/>
  <c r="F1893" i="1"/>
  <c r="G1893" i="1"/>
  <c r="D1893" i="1"/>
  <c r="B1894" i="1"/>
  <c r="C1894" i="1"/>
  <c r="E1894" i="1"/>
  <c r="F1894" i="1"/>
  <c r="G1894" i="1"/>
  <c r="D1894" i="1"/>
  <c r="B374" i="1"/>
  <c r="C374" i="1"/>
  <c r="E374" i="1"/>
  <c r="F374" i="1"/>
  <c r="G374" i="1"/>
  <c r="D374" i="1"/>
  <c r="B572" i="1"/>
  <c r="C572" i="1"/>
  <c r="E572" i="1"/>
  <c r="F572" i="1"/>
  <c r="G572" i="1"/>
  <c r="D572" i="1"/>
  <c r="B573" i="1"/>
  <c r="C573" i="1"/>
  <c r="E573" i="1"/>
  <c r="F573" i="1"/>
  <c r="G573" i="1"/>
  <c r="D573" i="1"/>
  <c r="B696" i="1"/>
  <c r="C696" i="1"/>
  <c r="E696" i="1"/>
  <c r="F696" i="1"/>
  <c r="G696" i="1"/>
  <c r="D696" i="1"/>
  <c r="B697" i="1"/>
  <c r="C697" i="1"/>
  <c r="E697" i="1"/>
  <c r="F697" i="1"/>
  <c r="G697" i="1"/>
  <c r="D697" i="1"/>
  <c r="B698" i="1"/>
  <c r="C698" i="1"/>
  <c r="E698" i="1"/>
  <c r="F698" i="1"/>
  <c r="G698" i="1"/>
  <c r="D698" i="1"/>
  <c r="B998" i="1"/>
  <c r="C998" i="1"/>
  <c r="E998" i="1"/>
  <c r="F998" i="1"/>
  <c r="G998" i="1"/>
  <c r="D998" i="1"/>
  <c r="B999" i="1"/>
  <c r="C999" i="1"/>
  <c r="E999" i="1"/>
  <c r="F999" i="1"/>
  <c r="G999" i="1"/>
  <c r="D999" i="1"/>
  <c r="B1000" i="1"/>
  <c r="C1000" i="1"/>
  <c r="E1000" i="1"/>
  <c r="F1000" i="1"/>
  <c r="G1000" i="1"/>
  <c r="D1000" i="1"/>
  <c r="B1001" i="1"/>
  <c r="C1001" i="1"/>
  <c r="E1001" i="1"/>
  <c r="F1001" i="1"/>
  <c r="G1001" i="1"/>
  <c r="D1001" i="1"/>
  <c r="B1080" i="1"/>
  <c r="C1080" i="1"/>
  <c r="E1080" i="1"/>
  <c r="F1080" i="1"/>
  <c r="G1080" i="1"/>
  <c r="D1080" i="1"/>
  <c r="B1081" i="1"/>
  <c r="C1081" i="1"/>
  <c r="E1081" i="1"/>
  <c r="F1081" i="1"/>
  <c r="G1081" i="1"/>
  <c r="D1081" i="1"/>
  <c r="B1082" i="1"/>
  <c r="C1082" i="1"/>
  <c r="E1082" i="1"/>
  <c r="F1082" i="1"/>
  <c r="G1082" i="1"/>
  <c r="D1082" i="1"/>
  <c r="B1543" i="1"/>
  <c r="C1543" i="1"/>
  <c r="E1543" i="1"/>
  <c r="F1543" i="1"/>
  <c r="G1543" i="1"/>
  <c r="D1543" i="1"/>
  <c r="B2015" i="1"/>
  <c r="C2015" i="1"/>
  <c r="E2015" i="1"/>
  <c r="F2015" i="1"/>
  <c r="G2015" i="1"/>
  <c r="D2015" i="1"/>
  <c r="B2065" i="1"/>
  <c r="C2065" i="1"/>
  <c r="E2065" i="1"/>
  <c r="F2065" i="1"/>
  <c r="G2065" i="1"/>
  <c r="D2065" i="1"/>
  <c r="B2107" i="1"/>
  <c r="C2107" i="1"/>
  <c r="E2107" i="1"/>
  <c r="F2107" i="1"/>
  <c r="G2107" i="1"/>
  <c r="D2107" i="1"/>
  <c r="B2108" i="1"/>
  <c r="C2108" i="1"/>
  <c r="E2108" i="1"/>
  <c r="F2108" i="1"/>
  <c r="G2108" i="1"/>
  <c r="D2108" i="1"/>
  <c r="B2185" i="1"/>
  <c r="C2185" i="1"/>
  <c r="E2185" i="1"/>
  <c r="F2185" i="1"/>
  <c r="G2185" i="1"/>
  <c r="D2185" i="1"/>
  <c r="B2299" i="1"/>
  <c r="C2299" i="1"/>
  <c r="E2299" i="1"/>
  <c r="F2299" i="1"/>
  <c r="G2299" i="1"/>
  <c r="D2299" i="1"/>
  <c r="B2300" i="1"/>
  <c r="C2300" i="1"/>
  <c r="E2300" i="1"/>
  <c r="F2300" i="1"/>
  <c r="G2300" i="1"/>
  <c r="D2300" i="1"/>
  <c r="B2403" i="1"/>
  <c r="C2403" i="1"/>
  <c r="E2403" i="1"/>
  <c r="F2403" i="1"/>
  <c r="G2403" i="1"/>
  <c r="D2403" i="1"/>
  <c r="B2563" i="1"/>
  <c r="C2563" i="1"/>
  <c r="E2563" i="1"/>
  <c r="F2563" i="1"/>
  <c r="G2563" i="1"/>
  <c r="D2563" i="1"/>
  <c r="B2564" i="1"/>
  <c r="C2564" i="1"/>
  <c r="E2564" i="1"/>
  <c r="F2564" i="1"/>
  <c r="G2564" i="1"/>
  <c r="D2564" i="1"/>
  <c r="B2670" i="1"/>
  <c r="C2670" i="1"/>
  <c r="E2670" i="1"/>
  <c r="F2670" i="1"/>
  <c r="G2670" i="1"/>
  <c r="D2670" i="1"/>
  <c r="B2637" i="1"/>
  <c r="C2637" i="1"/>
  <c r="E2637" i="1"/>
  <c r="F2637" i="1"/>
  <c r="G2637" i="1"/>
  <c r="D2637" i="1"/>
  <c r="B2638" i="1"/>
  <c r="C2638" i="1"/>
  <c r="E2638" i="1"/>
  <c r="F2638" i="1"/>
  <c r="G2638" i="1"/>
  <c r="D2638" i="1"/>
  <c r="B2639" i="1"/>
  <c r="C2639" i="1"/>
  <c r="E2639" i="1"/>
  <c r="F2639" i="1"/>
  <c r="G2639" i="1"/>
  <c r="D2639" i="1"/>
  <c r="B2640" i="1"/>
  <c r="C2640" i="1"/>
  <c r="E2640" i="1"/>
  <c r="F2640" i="1"/>
  <c r="G2640" i="1"/>
  <c r="D2640" i="1"/>
  <c r="B2706" i="1"/>
  <c r="C2706" i="1"/>
  <c r="E2706" i="1"/>
  <c r="F2706" i="1"/>
  <c r="G2706" i="1"/>
  <c r="D2706" i="1"/>
  <c r="B2671" i="1"/>
  <c r="C2671" i="1"/>
  <c r="E2671" i="1"/>
  <c r="F2671" i="1"/>
  <c r="G2671" i="1"/>
  <c r="D2671" i="1"/>
  <c r="B2672" i="1"/>
  <c r="C2672" i="1"/>
  <c r="E2672" i="1"/>
  <c r="F2672" i="1"/>
  <c r="G2672" i="1"/>
  <c r="D2672" i="1"/>
  <c r="B2673" i="1"/>
  <c r="C2673" i="1"/>
  <c r="E2673" i="1"/>
  <c r="F2673" i="1"/>
  <c r="G2673" i="1"/>
  <c r="D2673" i="1"/>
  <c r="B2674" i="1"/>
  <c r="C2674" i="1"/>
  <c r="E2674" i="1"/>
  <c r="F2674" i="1"/>
  <c r="G2674" i="1"/>
  <c r="D2674" i="1"/>
  <c r="B2707" i="1"/>
  <c r="C2707" i="1"/>
  <c r="E2707" i="1"/>
  <c r="F2707" i="1"/>
  <c r="G2707" i="1"/>
  <c r="D2707" i="1"/>
  <c r="B2708" i="1"/>
  <c r="C2708" i="1"/>
  <c r="E2708" i="1"/>
  <c r="F2708" i="1"/>
  <c r="G2708" i="1"/>
  <c r="D2708" i="1"/>
  <c r="B2709" i="1"/>
  <c r="C2709" i="1"/>
  <c r="E2709" i="1"/>
  <c r="F2709" i="1"/>
  <c r="G2709" i="1"/>
  <c r="D2709" i="1"/>
  <c r="B2768" i="1"/>
  <c r="C2768" i="1"/>
  <c r="E2768" i="1"/>
  <c r="F2768" i="1"/>
  <c r="G2768" i="1"/>
  <c r="D2768" i="1"/>
  <c r="B2769" i="1"/>
  <c r="C2769" i="1"/>
  <c r="E2769" i="1"/>
  <c r="F2769" i="1"/>
  <c r="G2769" i="1"/>
  <c r="D2769" i="1"/>
  <c r="B2869" i="1"/>
  <c r="C2869" i="1"/>
  <c r="E2869" i="1"/>
  <c r="F2869" i="1"/>
  <c r="G2869" i="1"/>
  <c r="D2869" i="1"/>
  <c r="B3027" i="1"/>
  <c r="C3027" i="1"/>
  <c r="E3027" i="1"/>
  <c r="F3027" i="1"/>
  <c r="G3027" i="1"/>
  <c r="D3027" i="1"/>
  <c r="B3125" i="1"/>
  <c r="C3125" i="1"/>
  <c r="E3125" i="1"/>
  <c r="F3125" i="1"/>
  <c r="G3125" i="1"/>
  <c r="D3125" i="1"/>
  <c r="B3147" i="1"/>
  <c r="C3147" i="1"/>
  <c r="E3147" i="1"/>
  <c r="F3147" i="1"/>
  <c r="G3147" i="1"/>
  <c r="D3147" i="1"/>
  <c r="B3126" i="1"/>
  <c r="C3126" i="1"/>
  <c r="E3126" i="1"/>
  <c r="F3126" i="1"/>
  <c r="G3126" i="1"/>
  <c r="D3126" i="1"/>
  <c r="B3148" i="1"/>
  <c r="C3148" i="1"/>
  <c r="E3148" i="1"/>
  <c r="F3148" i="1"/>
  <c r="G3148" i="1"/>
  <c r="D3148" i="1"/>
  <c r="B3149" i="1"/>
  <c r="C3149" i="1"/>
  <c r="E3149" i="1"/>
  <c r="F3149" i="1"/>
  <c r="G3149" i="1"/>
  <c r="D3149" i="1"/>
  <c r="B3152" i="1"/>
  <c r="C3152" i="1"/>
  <c r="E3152" i="1"/>
  <c r="F3152" i="1"/>
  <c r="G3152" i="1"/>
  <c r="D3152" i="1"/>
  <c r="B3165" i="1"/>
  <c r="C3165" i="1"/>
  <c r="E3165" i="1"/>
  <c r="F3165" i="1"/>
  <c r="G3165" i="1"/>
  <c r="D3165" i="1"/>
  <c r="B3186" i="1"/>
  <c r="C3186" i="1"/>
  <c r="E3186" i="1"/>
  <c r="F3186" i="1"/>
  <c r="G3186" i="1"/>
  <c r="D3186" i="1"/>
  <c r="B3276" i="1"/>
  <c r="C3276" i="1"/>
  <c r="E3276" i="1"/>
  <c r="F3276" i="1"/>
  <c r="G3276" i="1"/>
  <c r="D3276" i="1"/>
  <c r="B3322" i="1"/>
  <c r="C3322" i="1"/>
  <c r="E3322" i="1"/>
  <c r="F3322" i="1"/>
  <c r="G3322" i="1"/>
  <c r="D3322" i="1"/>
  <c r="B3333" i="1"/>
  <c r="C3333" i="1"/>
  <c r="E3333" i="1"/>
  <c r="F3333" i="1"/>
  <c r="G3333" i="1"/>
  <c r="D3333" i="1"/>
  <c r="B3351" i="1"/>
  <c r="C3351" i="1"/>
  <c r="E3351" i="1"/>
  <c r="F3351" i="1"/>
  <c r="G3351" i="1"/>
  <c r="D3351" i="1"/>
  <c r="B3366" i="1"/>
  <c r="C3366" i="1"/>
  <c r="E3366" i="1"/>
  <c r="F3366" i="1"/>
  <c r="G3366" i="1"/>
  <c r="D3366" i="1"/>
  <c r="B3367" i="1"/>
  <c r="C3367" i="1"/>
  <c r="E3367" i="1"/>
  <c r="F3367" i="1"/>
  <c r="G3367" i="1"/>
  <c r="D3367" i="1"/>
  <c r="B3376" i="1"/>
  <c r="C3376" i="1"/>
  <c r="E3376" i="1"/>
  <c r="F3376" i="1"/>
  <c r="G3376" i="1"/>
  <c r="D3376" i="1"/>
  <c r="B3383" i="1"/>
  <c r="C3383" i="1"/>
  <c r="E3383" i="1"/>
  <c r="F3383" i="1"/>
  <c r="G3383" i="1"/>
  <c r="D3383" i="1"/>
  <c r="B3442" i="1"/>
  <c r="C3442" i="1"/>
  <c r="E3442" i="1"/>
  <c r="F3442" i="1"/>
  <c r="G3442" i="1"/>
  <c r="D3442" i="1"/>
  <c r="B3450" i="1"/>
  <c r="C3450" i="1"/>
  <c r="E3450" i="1"/>
  <c r="F3450" i="1"/>
  <c r="G3450" i="1"/>
  <c r="D3450" i="1"/>
  <c r="B3474" i="1"/>
  <c r="C3474" i="1"/>
  <c r="E3474" i="1"/>
  <c r="F3474" i="1"/>
  <c r="G3474" i="1"/>
  <c r="D3474" i="1"/>
  <c r="B3476" i="1"/>
  <c r="C3476" i="1"/>
  <c r="E3476" i="1"/>
  <c r="F3476" i="1"/>
  <c r="G3476" i="1"/>
  <c r="D3476" i="1"/>
  <c r="B3480" i="1"/>
  <c r="C3480" i="1"/>
  <c r="E3480" i="1"/>
  <c r="F3480" i="1"/>
  <c r="G3480" i="1"/>
  <c r="D3480" i="1"/>
  <c r="B3486" i="1"/>
  <c r="C3486" i="1"/>
  <c r="E3486" i="1"/>
  <c r="F3486" i="1"/>
  <c r="G3486" i="1"/>
  <c r="D3486" i="1"/>
  <c r="B3492" i="1"/>
  <c r="C3492" i="1"/>
  <c r="E3492" i="1"/>
  <c r="F3492" i="1"/>
  <c r="G3492" i="1"/>
  <c r="D3492" i="1"/>
  <c r="B3496" i="1"/>
  <c r="C3496" i="1"/>
  <c r="E3496" i="1"/>
  <c r="F3496" i="1"/>
  <c r="G3496" i="1"/>
  <c r="D3496" i="1"/>
  <c r="B3503" i="1"/>
  <c r="C3503" i="1"/>
  <c r="E3503" i="1"/>
  <c r="F3503" i="1"/>
  <c r="G3503" i="1"/>
  <c r="D3503" i="1"/>
  <c r="B3507" i="1"/>
  <c r="C3507" i="1"/>
  <c r="E3507" i="1"/>
  <c r="F3507" i="1"/>
  <c r="G3507" i="1"/>
  <c r="D3507" i="1"/>
  <c r="B3508" i="1"/>
  <c r="C3508" i="1"/>
  <c r="E3508" i="1"/>
  <c r="F3508" i="1"/>
  <c r="G3508" i="1"/>
  <c r="D3508" i="1"/>
  <c r="B3509" i="1"/>
  <c r="C3509" i="1"/>
  <c r="E3509" i="1"/>
  <c r="F3509" i="1"/>
  <c r="G3509" i="1"/>
  <c r="D3509" i="1"/>
  <c r="B3515" i="1"/>
  <c r="C3515" i="1"/>
  <c r="E3515" i="1"/>
  <c r="F3515" i="1"/>
  <c r="G3515" i="1"/>
  <c r="D3515" i="1"/>
  <c r="B3512" i="1"/>
  <c r="C3512" i="1"/>
  <c r="E3512" i="1"/>
  <c r="F3512" i="1"/>
  <c r="G3512" i="1"/>
  <c r="D3512" i="1"/>
  <c r="B3510" i="1"/>
  <c r="C3510" i="1"/>
  <c r="E3510" i="1"/>
  <c r="F3510" i="1"/>
  <c r="G3510" i="1"/>
  <c r="D3510" i="1"/>
  <c r="B3533" i="1"/>
  <c r="C3533" i="1"/>
  <c r="E3533" i="1"/>
  <c r="F3533" i="1"/>
  <c r="G3533" i="1"/>
  <c r="D3533" i="1"/>
  <c r="B3539" i="1"/>
  <c r="C3539" i="1"/>
  <c r="E3539" i="1"/>
  <c r="F3539" i="1"/>
  <c r="G3539" i="1"/>
  <c r="D3539" i="1"/>
  <c r="B3540" i="1"/>
  <c r="C3540" i="1"/>
  <c r="E3540" i="1"/>
  <c r="F3540" i="1"/>
  <c r="G3540" i="1"/>
  <c r="D3540" i="1"/>
  <c r="B3541" i="1"/>
  <c r="C3541" i="1"/>
  <c r="E3541" i="1"/>
  <c r="F3541" i="1"/>
  <c r="G3541" i="1"/>
  <c r="D3541" i="1"/>
  <c r="B3545" i="1"/>
  <c r="C3545" i="1"/>
  <c r="E3545" i="1"/>
  <c r="F3545" i="1"/>
  <c r="G3545" i="1"/>
  <c r="D3545" i="1"/>
  <c r="B3546" i="1"/>
  <c r="C3546" i="1"/>
  <c r="E3546" i="1"/>
  <c r="F3546" i="1"/>
  <c r="G3546" i="1"/>
  <c r="D3546" i="1"/>
  <c r="B3551" i="1"/>
  <c r="C3551" i="1"/>
  <c r="E3551" i="1"/>
  <c r="F3551" i="1"/>
  <c r="G3551" i="1"/>
  <c r="D3551" i="1"/>
  <c r="B3552" i="1"/>
  <c r="C3552" i="1"/>
  <c r="E3552" i="1"/>
  <c r="F3552" i="1"/>
  <c r="G3552" i="1"/>
  <c r="D3552" i="1"/>
  <c r="B3553" i="1"/>
  <c r="C3553" i="1"/>
  <c r="E3553" i="1"/>
  <c r="F3553" i="1"/>
  <c r="G3553" i="1"/>
  <c r="D3553" i="1"/>
  <c r="B3561" i="1"/>
  <c r="C3561" i="1"/>
  <c r="E3561" i="1"/>
  <c r="F3561" i="1"/>
  <c r="G3561" i="1"/>
  <c r="D3561" i="1"/>
  <c r="B3564" i="1"/>
  <c r="C3564" i="1"/>
  <c r="E3564" i="1"/>
  <c r="F3564" i="1"/>
  <c r="G3564" i="1"/>
  <c r="D3564" i="1"/>
  <c r="B3578" i="1"/>
  <c r="C3578" i="1"/>
  <c r="E3578" i="1"/>
  <c r="F3578" i="1"/>
  <c r="G3578" i="1"/>
  <c r="D3578" i="1"/>
  <c r="B3593" i="1"/>
  <c r="C3593" i="1"/>
  <c r="E3593" i="1"/>
  <c r="F3593" i="1"/>
  <c r="G3593" i="1"/>
  <c r="D3593" i="1"/>
  <c r="B3597" i="1"/>
  <c r="C3597" i="1"/>
  <c r="E3597" i="1"/>
  <c r="F3597" i="1"/>
  <c r="G3597" i="1"/>
  <c r="D3597" i="1"/>
  <c r="B3602" i="1"/>
  <c r="C3602" i="1"/>
  <c r="E3602" i="1"/>
  <c r="F3602" i="1"/>
  <c r="G3602" i="1"/>
  <c r="D3602" i="1"/>
  <c r="B3603" i="1"/>
  <c r="C3603" i="1"/>
  <c r="E3603" i="1"/>
  <c r="F3603" i="1"/>
  <c r="G3603" i="1"/>
  <c r="D3603" i="1"/>
  <c r="B3605" i="1"/>
  <c r="C3605" i="1"/>
  <c r="E3605" i="1"/>
  <c r="F3605" i="1"/>
  <c r="G3605" i="1"/>
  <c r="D3605" i="1"/>
  <c r="B3620" i="1"/>
  <c r="C3620" i="1"/>
  <c r="E3620" i="1"/>
  <c r="F3620" i="1"/>
  <c r="G3620" i="1"/>
  <c r="D3620" i="1"/>
  <c r="B3610" i="1"/>
  <c r="C3610" i="1"/>
  <c r="E3610" i="1"/>
  <c r="F3610" i="1"/>
  <c r="G3610" i="1"/>
  <c r="D3610" i="1"/>
  <c r="B3635" i="1"/>
  <c r="C3635" i="1"/>
  <c r="E3635" i="1"/>
  <c r="F3635" i="1"/>
  <c r="G3635" i="1"/>
  <c r="D3635" i="1"/>
  <c r="B3628" i="1"/>
  <c r="C3628" i="1"/>
  <c r="E3628" i="1"/>
  <c r="F3628" i="1"/>
  <c r="G3628" i="1"/>
  <c r="D3628" i="1"/>
  <c r="B3640" i="1"/>
  <c r="C3640" i="1"/>
  <c r="E3640" i="1"/>
  <c r="F3640" i="1"/>
  <c r="G3640" i="1"/>
  <c r="D3640" i="1"/>
  <c r="B3641" i="1"/>
  <c r="C3641" i="1"/>
  <c r="E3641" i="1"/>
  <c r="F3641" i="1"/>
  <c r="G3641" i="1"/>
  <c r="D3641" i="1"/>
  <c r="B3650" i="1"/>
  <c r="C3650" i="1"/>
  <c r="E3650" i="1"/>
  <c r="F3650" i="1"/>
  <c r="G3650" i="1"/>
  <c r="D3650" i="1"/>
  <c r="B3653" i="1"/>
  <c r="C3653" i="1"/>
  <c r="E3653" i="1"/>
  <c r="F3653" i="1"/>
  <c r="G3653" i="1"/>
  <c r="D3653" i="1"/>
  <c r="B3656" i="1"/>
  <c r="C3656" i="1"/>
  <c r="E3656" i="1"/>
  <c r="F3656" i="1"/>
  <c r="G3656" i="1"/>
  <c r="D3656" i="1"/>
  <c r="B3659" i="1"/>
  <c r="C3659" i="1"/>
  <c r="E3659" i="1"/>
  <c r="F3659" i="1"/>
  <c r="G3659" i="1"/>
  <c r="D3659" i="1"/>
  <c r="B3671" i="1"/>
  <c r="C3671" i="1"/>
  <c r="E3671" i="1"/>
  <c r="F3671" i="1"/>
  <c r="G3671" i="1"/>
  <c r="D3671" i="1"/>
  <c r="B3689" i="1"/>
  <c r="C3689" i="1"/>
  <c r="E3689" i="1"/>
  <c r="F3689" i="1"/>
  <c r="G3689" i="1"/>
  <c r="D3689" i="1"/>
  <c r="B3693" i="1"/>
  <c r="C3693" i="1"/>
  <c r="E3693" i="1"/>
  <c r="F3693" i="1"/>
  <c r="G3693" i="1"/>
  <c r="D3693" i="1"/>
  <c r="B3872" i="1"/>
  <c r="C3872" i="1"/>
  <c r="E3872" i="1"/>
  <c r="F3872" i="1"/>
  <c r="G3872" i="1"/>
  <c r="D3872" i="1"/>
  <c r="B3714" i="1"/>
  <c r="C3714" i="1"/>
  <c r="E3714" i="1"/>
  <c r="F3714" i="1"/>
  <c r="G3714" i="1"/>
  <c r="D3714" i="1"/>
  <c r="B3715" i="1"/>
  <c r="C3715" i="1"/>
  <c r="E3715" i="1"/>
  <c r="F3715" i="1"/>
  <c r="G3715" i="1"/>
  <c r="D3715" i="1"/>
  <c r="B3716" i="1"/>
  <c r="C3716" i="1"/>
  <c r="E3716" i="1"/>
  <c r="F3716" i="1"/>
  <c r="G3716" i="1"/>
  <c r="D3716" i="1"/>
  <c r="B3726" i="1"/>
  <c r="C3726" i="1"/>
  <c r="E3726" i="1"/>
  <c r="F3726" i="1"/>
  <c r="G3726" i="1"/>
  <c r="D3726" i="1"/>
  <c r="B3730" i="1"/>
  <c r="C3730" i="1"/>
  <c r="E3730" i="1"/>
  <c r="F3730" i="1"/>
  <c r="G3730" i="1"/>
  <c r="D3730" i="1"/>
  <c r="B3731" i="1"/>
  <c r="C3731" i="1"/>
  <c r="E3731" i="1"/>
  <c r="F3731" i="1"/>
  <c r="G3731" i="1"/>
  <c r="D3731" i="1"/>
  <c r="B3732" i="1"/>
  <c r="C3732" i="1"/>
  <c r="E3732" i="1"/>
  <c r="F3732" i="1"/>
  <c r="G3732" i="1"/>
  <c r="D3732" i="1"/>
  <c r="B3733" i="1"/>
  <c r="C3733" i="1"/>
  <c r="E3733" i="1"/>
  <c r="F3733" i="1"/>
  <c r="G3733" i="1"/>
  <c r="D3733" i="1"/>
  <c r="B3735" i="1"/>
  <c r="C3735" i="1"/>
  <c r="E3735" i="1"/>
  <c r="F3735" i="1"/>
  <c r="G3735" i="1"/>
  <c r="D3735" i="1"/>
  <c r="B3736" i="1"/>
  <c r="C3736" i="1"/>
  <c r="E3736" i="1"/>
  <c r="F3736" i="1"/>
  <c r="G3736" i="1"/>
  <c r="D3736" i="1"/>
  <c r="B3738" i="1"/>
  <c r="C3738" i="1"/>
  <c r="E3738" i="1"/>
  <c r="F3738" i="1"/>
  <c r="G3738" i="1"/>
  <c r="D3738" i="1"/>
  <c r="B3739" i="1"/>
  <c r="C3739" i="1"/>
  <c r="E3739" i="1"/>
  <c r="F3739" i="1"/>
  <c r="G3739" i="1"/>
  <c r="D3739" i="1"/>
  <c r="B3740" i="1"/>
  <c r="C3740" i="1"/>
  <c r="E3740" i="1"/>
  <c r="F3740" i="1"/>
  <c r="G3740" i="1"/>
  <c r="D3740" i="1"/>
  <c r="B3741" i="1"/>
  <c r="C3741" i="1"/>
  <c r="E3741" i="1"/>
  <c r="F3741" i="1"/>
  <c r="G3741" i="1"/>
  <c r="D3741" i="1"/>
  <c r="B3742" i="1"/>
  <c r="C3742" i="1"/>
  <c r="E3742" i="1"/>
  <c r="F3742" i="1"/>
  <c r="G3742" i="1"/>
  <c r="D3742" i="1"/>
  <c r="B3749" i="1"/>
  <c r="C3749" i="1"/>
  <c r="E3749" i="1"/>
  <c r="F3749" i="1"/>
  <c r="G3749" i="1"/>
  <c r="D3749" i="1"/>
  <c r="B3750" i="1"/>
  <c r="C3750" i="1"/>
  <c r="E3750" i="1"/>
  <c r="F3750" i="1"/>
  <c r="G3750" i="1"/>
  <c r="D3750" i="1"/>
  <c r="B3751" i="1"/>
  <c r="C3751" i="1"/>
  <c r="E3751" i="1"/>
  <c r="F3751" i="1"/>
  <c r="G3751" i="1"/>
  <c r="D3751" i="1"/>
  <c r="B3752" i="1"/>
  <c r="C3752" i="1"/>
  <c r="E3752" i="1"/>
  <c r="F3752" i="1"/>
  <c r="G3752" i="1"/>
  <c r="D3752" i="1"/>
  <c r="B3856" i="1"/>
  <c r="C3856" i="1"/>
  <c r="E3856" i="1"/>
  <c r="F3856" i="1"/>
  <c r="G3856" i="1"/>
  <c r="D3856" i="1"/>
  <c r="B3758" i="1"/>
  <c r="C3758" i="1"/>
  <c r="E3758" i="1"/>
  <c r="F3758" i="1"/>
  <c r="G3758" i="1"/>
  <c r="D3758" i="1"/>
  <c r="B4379" i="1"/>
  <c r="C4379" i="1"/>
  <c r="E4379" i="1"/>
  <c r="F4379" i="1"/>
  <c r="G4379" i="1"/>
  <c r="D4379" i="1"/>
  <c r="B3759" i="1"/>
  <c r="C3759" i="1"/>
  <c r="E3759" i="1"/>
  <c r="F3759" i="1"/>
  <c r="G3759" i="1"/>
  <c r="D3759" i="1"/>
  <c r="B3760" i="1"/>
  <c r="C3760" i="1"/>
  <c r="E3760" i="1"/>
  <c r="F3760" i="1"/>
  <c r="G3760" i="1"/>
  <c r="D3760" i="1"/>
  <c r="B3761" i="1"/>
  <c r="C3761" i="1"/>
  <c r="E3761" i="1"/>
  <c r="F3761" i="1"/>
  <c r="G3761" i="1"/>
  <c r="D3761" i="1"/>
  <c r="B3776" i="1"/>
  <c r="C3776" i="1"/>
  <c r="E3776" i="1"/>
  <c r="F3776" i="1"/>
  <c r="G3776" i="1"/>
  <c r="D3776" i="1"/>
  <c r="B3766" i="1"/>
  <c r="C3766" i="1"/>
  <c r="E3766" i="1"/>
  <c r="F3766" i="1"/>
  <c r="G3766" i="1"/>
  <c r="D3766" i="1"/>
  <c r="B3782" i="1"/>
  <c r="C3782" i="1"/>
  <c r="E3782" i="1"/>
  <c r="F3782" i="1"/>
  <c r="G3782" i="1"/>
  <c r="D3782" i="1"/>
  <c r="B3786" i="1"/>
  <c r="C3786" i="1"/>
  <c r="E3786" i="1"/>
  <c r="F3786" i="1"/>
  <c r="G3786" i="1"/>
  <c r="D3786" i="1"/>
  <c r="B3787" i="1"/>
  <c r="C3787" i="1"/>
  <c r="E3787" i="1"/>
  <c r="F3787" i="1"/>
  <c r="G3787" i="1"/>
  <c r="D3787" i="1"/>
  <c r="B3809" i="1"/>
  <c r="C3809" i="1"/>
  <c r="E3809" i="1"/>
  <c r="F3809" i="1"/>
  <c r="G3809" i="1"/>
  <c r="D3809" i="1"/>
  <c r="B3788" i="1"/>
  <c r="C3788" i="1"/>
  <c r="E3788" i="1"/>
  <c r="F3788" i="1"/>
  <c r="G3788" i="1"/>
  <c r="D3788" i="1"/>
  <c r="B3789" i="1"/>
  <c r="C3789" i="1"/>
  <c r="E3789" i="1"/>
  <c r="F3789" i="1"/>
  <c r="G3789" i="1"/>
  <c r="D3789" i="1"/>
  <c r="B3790" i="1"/>
  <c r="C3790" i="1"/>
  <c r="E3790" i="1"/>
  <c r="F3790" i="1"/>
  <c r="G3790" i="1"/>
  <c r="D3790" i="1"/>
  <c r="B3791" i="1"/>
  <c r="C3791" i="1"/>
  <c r="E3791" i="1"/>
  <c r="F3791" i="1"/>
  <c r="G3791" i="1"/>
  <c r="D3791" i="1"/>
  <c r="B3792" i="1"/>
  <c r="C3792" i="1"/>
  <c r="E3792" i="1"/>
  <c r="F3792" i="1"/>
  <c r="G3792" i="1"/>
  <c r="D3792" i="1"/>
  <c r="B3793" i="1"/>
  <c r="C3793" i="1"/>
  <c r="E3793" i="1"/>
  <c r="F3793" i="1"/>
  <c r="G3793" i="1"/>
  <c r="D3793" i="1"/>
  <c r="B3794" i="1"/>
  <c r="C3794" i="1"/>
  <c r="E3794" i="1"/>
  <c r="F3794" i="1"/>
  <c r="G3794" i="1"/>
  <c r="D3794" i="1"/>
  <c r="B3795" i="1"/>
  <c r="C3795" i="1"/>
  <c r="E3795" i="1"/>
  <c r="F3795" i="1"/>
  <c r="G3795" i="1"/>
  <c r="D3795" i="1"/>
  <c r="B3810" i="1"/>
  <c r="C3810" i="1"/>
  <c r="E3810" i="1"/>
  <c r="F3810" i="1"/>
  <c r="G3810" i="1"/>
  <c r="D3810" i="1"/>
  <c r="B3796" i="1"/>
  <c r="C3796" i="1"/>
  <c r="E3796" i="1"/>
  <c r="F3796" i="1"/>
  <c r="G3796" i="1"/>
  <c r="D3796" i="1"/>
  <c r="B3811" i="1"/>
  <c r="C3811" i="1"/>
  <c r="E3811" i="1"/>
  <c r="F3811" i="1"/>
  <c r="G3811" i="1"/>
  <c r="D3811" i="1"/>
  <c r="B3812" i="1"/>
  <c r="C3812" i="1"/>
  <c r="E3812" i="1"/>
  <c r="F3812" i="1"/>
  <c r="G3812" i="1"/>
  <c r="D3812" i="1"/>
  <c r="B3813" i="1"/>
  <c r="C3813" i="1"/>
  <c r="E3813" i="1"/>
  <c r="F3813" i="1"/>
  <c r="G3813" i="1"/>
  <c r="D3813" i="1"/>
  <c r="B3814" i="1"/>
  <c r="C3814" i="1"/>
  <c r="E3814" i="1"/>
  <c r="F3814" i="1"/>
  <c r="G3814" i="1"/>
  <c r="D3814" i="1"/>
  <c r="B3815" i="1"/>
  <c r="C3815" i="1"/>
  <c r="E3815" i="1"/>
  <c r="F3815" i="1"/>
  <c r="G3815" i="1"/>
  <c r="D3815" i="1"/>
  <c r="B3816" i="1"/>
  <c r="C3816" i="1"/>
  <c r="E3816" i="1"/>
  <c r="F3816" i="1"/>
  <c r="G3816" i="1"/>
  <c r="D3816" i="1"/>
  <c r="B3817" i="1"/>
  <c r="C3817" i="1"/>
  <c r="E3817" i="1"/>
  <c r="F3817" i="1"/>
  <c r="G3817" i="1"/>
  <c r="D3817" i="1"/>
  <c r="B3818" i="1"/>
  <c r="C3818" i="1"/>
  <c r="E3818" i="1"/>
  <c r="F3818" i="1"/>
  <c r="G3818" i="1"/>
  <c r="D3818" i="1"/>
  <c r="B3819" i="1"/>
  <c r="C3819" i="1"/>
  <c r="E3819" i="1"/>
  <c r="F3819" i="1"/>
  <c r="G3819" i="1"/>
  <c r="D3819" i="1"/>
  <c r="B3820" i="1"/>
  <c r="C3820" i="1"/>
  <c r="E3820" i="1"/>
  <c r="F3820" i="1"/>
  <c r="G3820" i="1"/>
  <c r="D3820" i="1"/>
  <c r="B3821" i="1"/>
  <c r="C3821" i="1"/>
  <c r="E3821" i="1"/>
  <c r="F3821" i="1"/>
  <c r="G3821" i="1"/>
  <c r="D3821" i="1"/>
  <c r="B3822" i="1"/>
  <c r="C3822" i="1"/>
  <c r="E3822" i="1"/>
  <c r="F3822" i="1"/>
  <c r="G3822" i="1"/>
  <c r="D3822" i="1"/>
  <c r="B3840" i="1"/>
  <c r="C3840" i="1"/>
  <c r="E3840" i="1"/>
  <c r="F3840" i="1"/>
  <c r="G3840" i="1"/>
  <c r="D3840" i="1"/>
  <c r="B3849" i="1"/>
  <c r="C3849" i="1"/>
  <c r="E3849" i="1"/>
  <c r="F3849" i="1"/>
  <c r="G3849" i="1"/>
  <c r="D3849" i="1"/>
  <c r="B3852" i="1"/>
  <c r="C3852" i="1"/>
  <c r="E3852" i="1"/>
  <c r="F3852" i="1"/>
  <c r="G3852" i="1"/>
  <c r="D3852" i="1"/>
  <c r="B3853" i="1"/>
  <c r="C3853" i="1"/>
  <c r="E3853" i="1"/>
  <c r="F3853" i="1"/>
  <c r="G3853" i="1"/>
  <c r="D3853" i="1"/>
  <c r="B3854" i="1"/>
  <c r="C3854" i="1"/>
  <c r="E3854" i="1"/>
  <c r="F3854" i="1"/>
  <c r="G3854" i="1"/>
  <c r="D3854" i="1"/>
  <c r="B3864" i="1"/>
  <c r="C3864" i="1"/>
  <c r="E3864" i="1"/>
  <c r="F3864" i="1"/>
  <c r="G3864" i="1"/>
  <c r="D3864" i="1"/>
  <c r="B3867" i="1"/>
  <c r="C3867" i="1"/>
  <c r="E3867" i="1"/>
  <c r="F3867" i="1"/>
  <c r="G3867" i="1"/>
  <c r="D3867" i="1"/>
  <c r="B3889" i="1"/>
  <c r="C3889" i="1"/>
  <c r="E3889" i="1"/>
  <c r="F3889" i="1"/>
  <c r="G3889" i="1"/>
  <c r="D3889" i="1"/>
  <c r="B3881" i="1"/>
  <c r="C3881" i="1"/>
  <c r="E3881" i="1"/>
  <c r="F3881" i="1"/>
  <c r="G3881" i="1"/>
  <c r="D3881" i="1"/>
  <c r="B3890" i="1"/>
  <c r="C3890" i="1"/>
  <c r="E3890" i="1"/>
  <c r="F3890" i="1"/>
  <c r="G3890" i="1"/>
  <c r="D3890" i="1"/>
  <c r="B3882" i="1"/>
  <c r="C3882" i="1"/>
  <c r="E3882" i="1"/>
  <c r="F3882" i="1"/>
  <c r="G3882" i="1"/>
  <c r="D3882" i="1"/>
  <c r="B3883" i="1"/>
  <c r="C3883" i="1"/>
  <c r="E3883" i="1"/>
  <c r="F3883" i="1"/>
  <c r="G3883" i="1"/>
  <c r="D3883" i="1"/>
  <c r="B3884" i="1"/>
  <c r="C3884" i="1"/>
  <c r="E3884" i="1"/>
  <c r="F3884" i="1"/>
  <c r="G3884" i="1"/>
  <c r="D3884" i="1"/>
  <c r="B3891" i="1"/>
  <c r="C3891" i="1"/>
  <c r="E3891" i="1"/>
  <c r="F3891" i="1"/>
  <c r="G3891" i="1"/>
  <c r="D3891" i="1"/>
  <c r="B3892" i="1"/>
  <c r="C3892" i="1"/>
  <c r="E3892" i="1"/>
  <c r="F3892" i="1"/>
  <c r="G3892" i="1"/>
  <c r="D3892" i="1"/>
  <c r="B4061" i="1"/>
  <c r="C4061" i="1"/>
  <c r="E4061" i="1"/>
  <c r="F4061" i="1"/>
  <c r="G4061" i="1"/>
  <c r="D4061" i="1"/>
  <c r="B3899" i="1"/>
  <c r="C3899" i="1"/>
  <c r="E3899" i="1"/>
  <c r="F3899" i="1"/>
  <c r="G3899" i="1"/>
  <c r="D3899" i="1"/>
  <c r="B3900" i="1"/>
  <c r="C3900" i="1"/>
  <c r="E3900" i="1"/>
  <c r="F3900" i="1"/>
  <c r="G3900" i="1"/>
  <c r="D3900" i="1"/>
  <c r="B3903" i="1"/>
  <c r="C3903" i="1"/>
  <c r="E3903" i="1"/>
  <c r="F3903" i="1"/>
  <c r="G3903" i="1"/>
  <c r="D3903" i="1"/>
  <c r="B3904" i="1"/>
  <c r="C3904" i="1"/>
  <c r="E3904" i="1"/>
  <c r="F3904" i="1"/>
  <c r="G3904" i="1"/>
  <c r="D3904" i="1"/>
  <c r="B4043" i="1"/>
  <c r="C4043" i="1"/>
  <c r="E4043" i="1"/>
  <c r="F4043" i="1"/>
  <c r="G4043" i="1"/>
  <c r="D4043" i="1"/>
  <c r="B3912" i="1"/>
  <c r="C3912" i="1"/>
  <c r="E3912" i="1"/>
  <c r="F3912" i="1"/>
  <c r="G3912" i="1"/>
  <c r="D3912" i="1"/>
  <c r="B3925" i="1"/>
  <c r="C3925" i="1"/>
  <c r="E3925" i="1"/>
  <c r="F3925" i="1"/>
  <c r="G3925" i="1"/>
  <c r="D3925" i="1"/>
  <c r="B3930" i="1"/>
  <c r="C3930" i="1"/>
  <c r="E3930" i="1"/>
  <c r="F3930" i="1"/>
  <c r="G3930" i="1"/>
  <c r="D3930" i="1"/>
  <c r="B3931" i="1"/>
  <c r="C3931" i="1"/>
  <c r="E3931" i="1"/>
  <c r="F3931" i="1"/>
  <c r="G3931" i="1"/>
  <c r="D3931" i="1"/>
  <c r="B3932" i="1"/>
  <c r="C3932" i="1"/>
  <c r="E3932" i="1"/>
  <c r="F3932" i="1"/>
  <c r="G3932" i="1"/>
  <c r="D3932" i="1"/>
  <c r="B3941" i="1"/>
  <c r="C3941" i="1"/>
  <c r="E3941" i="1"/>
  <c r="F3941" i="1"/>
  <c r="G3941" i="1"/>
  <c r="D3941" i="1"/>
  <c r="B3942" i="1"/>
  <c r="C3942" i="1"/>
  <c r="E3942" i="1"/>
  <c r="F3942" i="1"/>
  <c r="G3942" i="1"/>
  <c r="D3942" i="1"/>
  <c r="B3943" i="1"/>
  <c r="C3943" i="1"/>
  <c r="E3943" i="1"/>
  <c r="F3943" i="1"/>
  <c r="G3943" i="1"/>
  <c r="D3943" i="1"/>
  <c r="B3944" i="1"/>
  <c r="C3944" i="1"/>
  <c r="E3944" i="1"/>
  <c r="F3944" i="1"/>
  <c r="G3944" i="1"/>
  <c r="D3944" i="1"/>
  <c r="B3945" i="1"/>
  <c r="C3945" i="1"/>
  <c r="E3945" i="1"/>
  <c r="F3945" i="1"/>
  <c r="G3945" i="1"/>
  <c r="D3945" i="1"/>
  <c r="B3946" i="1"/>
  <c r="C3946" i="1"/>
  <c r="E3946" i="1"/>
  <c r="F3946" i="1"/>
  <c r="G3946" i="1"/>
  <c r="D3946" i="1"/>
  <c r="B3947" i="1"/>
  <c r="C3947" i="1"/>
  <c r="E3947" i="1"/>
  <c r="F3947" i="1"/>
  <c r="G3947" i="1"/>
  <c r="D3947" i="1"/>
  <c r="B3948" i="1"/>
  <c r="C3948" i="1"/>
  <c r="E3948" i="1"/>
  <c r="F3948" i="1"/>
  <c r="G3948" i="1"/>
  <c r="D3948" i="1"/>
  <c r="B3949" i="1"/>
  <c r="C3949" i="1"/>
  <c r="E3949" i="1"/>
  <c r="F3949" i="1"/>
  <c r="G3949" i="1"/>
  <c r="D3949" i="1"/>
  <c r="B3973" i="1"/>
  <c r="C3973" i="1"/>
  <c r="E3973" i="1"/>
  <c r="F3973" i="1"/>
  <c r="G3973" i="1"/>
  <c r="D3973" i="1"/>
  <c r="B3967" i="1"/>
  <c r="C3967" i="1"/>
  <c r="E3967" i="1"/>
  <c r="F3967" i="1"/>
  <c r="G3967" i="1"/>
  <c r="D3967" i="1"/>
  <c r="B3968" i="1"/>
  <c r="C3968" i="1"/>
  <c r="E3968" i="1"/>
  <c r="F3968" i="1"/>
  <c r="G3968" i="1"/>
  <c r="D3968" i="1"/>
  <c r="B3974" i="1"/>
  <c r="C3974" i="1"/>
  <c r="E3974" i="1"/>
  <c r="F3974" i="1"/>
  <c r="G3974" i="1"/>
  <c r="D3974" i="1"/>
  <c r="B3983" i="1"/>
  <c r="C3983" i="1"/>
  <c r="E3983" i="1"/>
  <c r="F3983" i="1"/>
  <c r="G3983" i="1"/>
  <c r="D3983" i="1"/>
  <c r="B3975" i="1"/>
  <c r="C3975" i="1"/>
  <c r="E3975" i="1"/>
  <c r="F3975" i="1"/>
  <c r="G3975" i="1"/>
  <c r="D3975" i="1"/>
  <c r="B3976" i="1"/>
  <c r="C3976" i="1"/>
  <c r="E3976" i="1"/>
  <c r="F3976" i="1"/>
  <c r="G3976" i="1"/>
  <c r="D3976" i="1"/>
  <c r="B3977" i="1"/>
  <c r="C3977" i="1"/>
  <c r="E3977" i="1"/>
  <c r="F3977" i="1"/>
  <c r="G3977" i="1"/>
  <c r="D3977" i="1"/>
  <c r="B3994" i="1"/>
  <c r="C3994" i="1"/>
  <c r="E3994" i="1"/>
  <c r="F3994" i="1"/>
  <c r="G3994" i="1"/>
  <c r="D3994" i="1"/>
  <c r="B3301" i="1"/>
  <c r="C3301" i="1"/>
  <c r="E3301" i="1"/>
  <c r="F3301" i="1"/>
  <c r="G3301" i="1"/>
  <c r="D3301" i="1"/>
  <c r="B3302" i="1"/>
  <c r="C3302" i="1"/>
  <c r="E3302" i="1"/>
  <c r="F3302" i="1"/>
  <c r="G3302" i="1"/>
  <c r="D3302" i="1"/>
  <c r="B3460" i="1"/>
  <c r="C3460" i="1"/>
  <c r="E3460" i="1"/>
  <c r="F3460" i="1"/>
  <c r="G3460" i="1"/>
  <c r="D3460" i="1"/>
  <c r="B3461" i="1"/>
  <c r="C3461" i="1"/>
  <c r="E3461" i="1"/>
  <c r="F3461" i="1"/>
  <c r="G3461" i="1"/>
  <c r="D3461" i="1"/>
  <c r="B3462" i="1"/>
  <c r="C3462" i="1"/>
  <c r="E3462" i="1"/>
  <c r="F3462" i="1"/>
  <c r="G3462" i="1"/>
  <c r="D3462" i="1"/>
  <c r="B3468" i="1"/>
  <c r="C3468" i="1"/>
  <c r="E3468" i="1"/>
  <c r="F3468" i="1"/>
  <c r="G3468" i="1"/>
  <c r="D3468" i="1"/>
  <c r="B3542" i="1"/>
  <c r="C3542" i="1"/>
  <c r="E3542" i="1"/>
  <c r="F3542" i="1"/>
  <c r="G3542" i="1"/>
  <c r="D3542" i="1"/>
  <c r="B3634" i="1"/>
  <c r="C3634" i="1"/>
  <c r="E3634" i="1"/>
  <c r="F3634" i="1"/>
  <c r="G3634" i="1"/>
  <c r="D3634" i="1"/>
  <c r="B3629" i="1"/>
  <c r="C3629" i="1"/>
  <c r="E3629" i="1"/>
  <c r="F3629" i="1"/>
  <c r="G3629" i="1"/>
  <c r="D3629" i="1"/>
  <c r="B3630" i="1"/>
  <c r="C3630" i="1"/>
  <c r="E3630" i="1"/>
  <c r="F3630" i="1"/>
  <c r="G3630" i="1"/>
  <c r="D3630" i="1"/>
  <c r="B3631" i="1"/>
  <c r="C3631" i="1"/>
  <c r="E3631" i="1"/>
  <c r="F3631" i="1"/>
  <c r="G3631" i="1"/>
  <c r="D3631" i="1"/>
  <c r="B3698" i="1"/>
  <c r="C3698" i="1"/>
  <c r="E3698" i="1"/>
  <c r="F3698" i="1"/>
  <c r="G3698" i="1"/>
  <c r="D3698" i="1"/>
  <c r="B3701" i="1"/>
  <c r="C3701" i="1"/>
  <c r="E3701" i="1"/>
  <c r="F3701" i="1"/>
  <c r="G3701" i="1"/>
  <c r="D3701" i="1"/>
  <c r="B3702" i="1"/>
  <c r="C3702" i="1"/>
  <c r="E3702" i="1"/>
  <c r="F3702" i="1"/>
  <c r="G3702" i="1"/>
  <c r="D3702" i="1"/>
  <c r="B4089" i="1"/>
  <c r="C4089" i="1"/>
  <c r="E4089" i="1"/>
  <c r="F4089" i="1"/>
  <c r="G4089" i="1"/>
  <c r="D4089" i="1"/>
  <c r="B4313" i="1"/>
  <c r="C4313" i="1"/>
  <c r="E4313" i="1"/>
  <c r="F4313" i="1"/>
  <c r="G4313" i="1"/>
  <c r="D4313" i="1"/>
  <c r="B4315" i="1"/>
  <c r="C4315" i="1"/>
  <c r="E4315" i="1"/>
  <c r="F4315" i="1"/>
  <c r="G4315" i="1"/>
  <c r="D4315" i="1"/>
  <c r="B4322" i="1"/>
  <c r="C4322" i="1"/>
  <c r="E4322" i="1"/>
  <c r="F4322" i="1"/>
  <c r="G4322" i="1"/>
  <c r="D4322" i="1"/>
  <c r="B4323" i="1"/>
  <c r="C4323" i="1"/>
  <c r="E4323" i="1"/>
  <c r="F4323" i="1"/>
  <c r="G4323" i="1"/>
  <c r="D4323" i="1"/>
  <c r="B4336" i="1"/>
  <c r="C4336" i="1"/>
  <c r="E4336" i="1"/>
  <c r="F4336" i="1"/>
  <c r="G4336" i="1"/>
  <c r="D4336" i="1"/>
  <c r="B4367" i="1"/>
  <c r="C4367" i="1"/>
  <c r="E4367" i="1"/>
  <c r="F4367" i="1"/>
  <c r="G4367" i="1"/>
  <c r="D4367" i="1"/>
  <c r="B4380" i="1"/>
  <c r="C4380" i="1"/>
  <c r="E4380" i="1"/>
  <c r="F4380" i="1"/>
  <c r="G4380" i="1"/>
  <c r="D4380" i="1"/>
  <c r="B4391" i="1"/>
  <c r="C4391" i="1"/>
  <c r="E4391" i="1"/>
  <c r="F4391" i="1"/>
  <c r="G4391" i="1"/>
  <c r="D4391" i="1"/>
  <c r="B4394" i="1"/>
  <c r="C4394" i="1"/>
  <c r="E4394" i="1"/>
  <c r="F4394" i="1"/>
  <c r="G4394" i="1"/>
  <c r="D4394" i="1"/>
  <c r="B4405" i="1"/>
  <c r="C4405" i="1"/>
  <c r="E4405" i="1"/>
  <c r="F4405" i="1"/>
  <c r="G4405" i="1"/>
  <c r="D4405" i="1"/>
  <c r="B4407" i="1"/>
  <c r="C4407" i="1"/>
  <c r="E4407" i="1"/>
  <c r="F4407" i="1"/>
  <c r="G4407" i="1"/>
  <c r="D4407" i="1"/>
  <c r="B4415" i="1"/>
  <c r="C4415" i="1"/>
  <c r="E4415" i="1"/>
  <c r="F4415" i="1"/>
  <c r="G4415" i="1"/>
  <c r="D4415" i="1"/>
  <c r="B4436" i="1"/>
  <c r="C4436" i="1"/>
  <c r="E4436" i="1"/>
  <c r="F4436" i="1"/>
  <c r="G4436" i="1"/>
  <c r="D4436" i="1"/>
  <c r="B4437" i="1"/>
  <c r="C4437" i="1"/>
  <c r="E4437" i="1"/>
  <c r="F4437" i="1"/>
  <c r="G4437" i="1"/>
  <c r="D4437" i="1"/>
  <c r="B4438" i="1"/>
  <c r="C4438" i="1"/>
  <c r="E4438" i="1"/>
  <c r="F4438" i="1"/>
  <c r="G4438" i="1"/>
  <c r="D4438" i="1"/>
  <c r="B4439" i="1"/>
  <c r="C4439" i="1"/>
  <c r="E4439" i="1"/>
  <c r="F4439" i="1"/>
  <c r="G4439" i="1"/>
  <c r="D4439" i="1"/>
  <c r="B4440" i="1"/>
  <c r="C4440" i="1"/>
  <c r="E4440" i="1"/>
  <c r="F4440" i="1"/>
  <c r="G4440" i="1"/>
  <c r="D4440" i="1"/>
  <c r="B4454" i="1"/>
  <c r="C4454" i="1"/>
  <c r="E4454" i="1"/>
  <c r="F4454" i="1"/>
  <c r="G4454" i="1"/>
  <c r="D4454" i="1"/>
  <c r="B4455" i="1"/>
  <c r="C4455" i="1"/>
  <c r="E4455" i="1"/>
  <c r="F4455" i="1"/>
  <c r="G4455" i="1"/>
  <c r="D4455" i="1"/>
  <c r="B4456" i="1"/>
  <c r="C4456" i="1"/>
  <c r="E4456" i="1"/>
  <c r="F4456" i="1"/>
  <c r="G4456" i="1"/>
  <c r="D4456" i="1"/>
  <c r="B4457" i="1"/>
  <c r="C4457" i="1"/>
  <c r="E4457" i="1"/>
  <c r="F4457" i="1"/>
  <c r="G4457" i="1"/>
  <c r="D4457" i="1"/>
  <c r="B4459" i="1"/>
  <c r="C4459" i="1"/>
  <c r="E4459" i="1"/>
  <c r="F4459" i="1"/>
  <c r="G4459" i="1"/>
  <c r="D4459" i="1"/>
  <c r="B4460" i="1"/>
  <c r="C4460" i="1"/>
  <c r="E4460" i="1"/>
  <c r="F4460" i="1"/>
  <c r="G4460" i="1"/>
  <c r="D4460" i="1"/>
  <c r="B4461" i="1"/>
  <c r="C4461" i="1"/>
  <c r="E4461" i="1"/>
  <c r="F4461" i="1"/>
  <c r="G4461" i="1"/>
  <c r="D4461" i="1"/>
  <c r="B4462" i="1"/>
  <c r="C4462" i="1"/>
  <c r="E4462" i="1"/>
  <c r="F4462" i="1"/>
  <c r="G4462" i="1"/>
  <c r="D4462" i="1"/>
  <c r="B4463" i="1"/>
  <c r="C4463" i="1"/>
  <c r="E4463" i="1"/>
  <c r="F4463" i="1"/>
  <c r="G4463" i="1"/>
  <c r="D4463" i="1"/>
  <c r="B4464" i="1"/>
  <c r="C4464" i="1"/>
  <c r="E4464" i="1"/>
  <c r="F4464" i="1"/>
  <c r="G4464" i="1"/>
  <c r="D4464" i="1"/>
  <c r="B4465" i="1"/>
  <c r="C4465" i="1"/>
  <c r="E4465" i="1"/>
  <c r="F4465" i="1"/>
  <c r="G4465" i="1"/>
  <c r="D4465" i="1"/>
  <c r="B4466" i="1"/>
  <c r="C4466" i="1"/>
  <c r="E4466" i="1"/>
  <c r="F4466" i="1"/>
  <c r="G4466" i="1"/>
  <c r="D4466" i="1"/>
  <c r="B4467" i="1"/>
  <c r="C4467" i="1"/>
  <c r="E4467" i="1"/>
  <c r="F4467" i="1"/>
  <c r="G4467" i="1"/>
  <c r="D4467" i="1"/>
  <c r="B4468" i="1"/>
  <c r="C4468" i="1"/>
  <c r="E4468" i="1"/>
  <c r="F4468" i="1"/>
  <c r="G4468" i="1"/>
  <c r="D4468" i="1"/>
  <c r="B4469" i="1"/>
  <c r="C4469" i="1"/>
  <c r="E4469" i="1"/>
  <c r="F4469" i="1"/>
  <c r="G4469" i="1"/>
  <c r="D4469" i="1"/>
  <c r="B4470" i="1"/>
  <c r="C4470" i="1"/>
  <c r="E4470" i="1"/>
  <c r="F4470" i="1"/>
  <c r="G4470" i="1"/>
  <c r="D4470" i="1"/>
  <c r="B4471" i="1"/>
  <c r="C4471" i="1"/>
  <c r="E4471" i="1"/>
  <c r="F4471" i="1"/>
  <c r="G4471" i="1"/>
  <c r="D4471" i="1"/>
  <c r="B4472" i="1"/>
  <c r="C4472" i="1"/>
  <c r="E4472" i="1"/>
  <c r="F4472" i="1"/>
  <c r="G4472" i="1"/>
  <c r="D4472" i="1"/>
  <c r="B4473" i="1"/>
  <c r="C4473" i="1"/>
  <c r="E4473" i="1"/>
  <c r="F4473" i="1"/>
  <c r="G4473" i="1"/>
  <c r="D4473" i="1"/>
  <c r="B4474" i="1"/>
  <c r="C4474" i="1"/>
  <c r="E4474" i="1"/>
  <c r="F4474" i="1"/>
  <c r="G4474" i="1"/>
  <c r="D4474" i="1"/>
  <c r="B4475" i="1"/>
  <c r="C4475" i="1"/>
  <c r="E4475" i="1"/>
  <c r="F4475" i="1"/>
  <c r="G4475" i="1"/>
  <c r="D4475" i="1"/>
  <c r="B4476" i="1"/>
  <c r="C4476" i="1"/>
  <c r="E4476" i="1"/>
  <c r="F4476" i="1"/>
  <c r="G4476" i="1"/>
  <c r="D4476" i="1"/>
  <c r="B4477" i="1"/>
  <c r="C4477" i="1"/>
  <c r="E4477" i="1"/>
  <c r="F4477" i="1"/>
  <c r="G4477" i="1"/>
  <c r="D4477" i="1"/>
  <c r="B4478" i="1"/>
  <c r="C4478" i="1"/>
  <c r="E4478" i="1"/>
  <c r="F4478" i="1"/>
  <c r="G4478" i="1"/>
  <c r="D4478" i="1"/>
  <c r="B4479" i="1"/>
  <c r="C4479" i="1"/>
  <c r="E4479" i="1"/>
  <c r="F4479" i="1"/>
  <c r="G4479" i="1"/>
  <c r="D4479" i="1"/>
  <c r="B4480" i="1"/>
  <c r="C4480" i="1"/>
  <c r="E4480" i="1"/>
  <c r="F4480" i="1"/>
  <c r="G4480" i="1"/>
  <c r="D4480" i="1"/>
  <c r="B4481" i="1"/>
  <c r="C4481" i="1"/>
  <c r="E4481" i="1"/>
  <c r="F4481" i="1"/>
  <c r="G4481" i="1"/>
  <c r="D4481" i="1"/>
  <c r="B4482" i="1"/>
  <c r="C4482" i="1"/>
  <c r="E4482" i="1"/>
  <c r="F4482" i="1"/>
  <c r="G4482" i="1"/>
  <c r="D4482" i="1"/>
  <c r="B4483" i="1"/>
  <c r="C4483" i="1"/>
  <c r="E4483" i="1"/>
  <c r="F4483" i="1"/>
  <c r="G4483" i="1"/>
  <c r="D4483" i="1"/>
  <c r="B4484" i="1"/>
  <c r="C4484" i="1"/>
  <c r="E4484" i="1"/>
  <c r="F4484" i="1"/>
  <c r="G4484" i="1"/>
  <c r="D4484" i="1"/>
  <c r="B4487" i="1"/>
  <c r="C4487" i="1"/>
  <c r="E4487" i="1"/>
  <c r="F4487" i="1"/>
  <c r="G4487" i="1"/>
  <c r="D4487" i="1"/>
  <c r="B4488" i="1"/>
  <c r="C4488" i="1"/>
  <c r="E4488" i="1"/>
  <c r="F4488" i="1"/>
  <c r="G4488" i="1"/>
  <c r="D4488" i="1"/>
  <c r="B4489" i="1"/>
  <c r="C4489" i="1"/>
  <c r="E4489" i="1"/>
  <c r="F4489" i="1"/>
  <c r="G4489" i="1"/>
  <c r="D4489" i="1"/>
  <c r="B4490" i="1"/>
  <c r="C4490" i="1"/>
  <c r="E4490" i="1"/>
  <c r="F4490" i="1"/>
  <c r="G4490" i="1"/>
  <c r="D4490" i="1"/>
  <c r="B4494" i="1"/>
  <c r="C4494" i="1"/>
  <c r="E4494" i="1"/>
  <c r="F4494" i="1"/>
  <c r="G4494" i="1"/>
  <c r="D4494" i="1"/>
  <c r="B4495" i="1"/>
  <c r="C4495" i="1"/>
  <c r="E4495" i="1"/>
  <c r="F4495" i="1"/>
  <c r="G4495" i="1"/>
  <c r="D4495" i="1"/>
  <c r="B4496" i="1"/>
  <c r="C4496" i="1"/>
  <c r="E4496" i="1"/>
  <c r="F4496" i="1"/>
  <c r="G4496" i="1"/>
  <c r="D4496" i="1"/>
  <c r="B4507" i="1"/>
  <c r="C4507" i="1"/>
  <c r="E4507" i="1"/>
  <c r="F4507" i="1"/>
  <c r="G4507" i="1"/>
  <c r="D4507" i="1"/>
  <c r="B4534" i="1"/>
  <c r="C4534" i="1"/>
  <c r="E4534" i="1"/>
  <c r="F4534" i="1"/>
  <c r="G4534" i="1"/>
  <c r="D4534" i="1"/>
  <c r="B4538" i="1"/>
  <c r="C4538" i="1"/>
  <c r="E4538" i="1"/>
  <c r="F4538" i="1"/>
  <c r="G4538" i="1"/>
  <c r="D4538" i="1"/>
  <c r="B4540" i="1"/>
  <c r="C4540" i="1"/>
  <c r="E4540" i="1"/>
  <c r="F4540" i="1"/>
  <c r="G4540" i="1"/>
  <c r="D4540" i="1"/>
  <c r="B4541" i="1"/>
  <c r="C4541" i="1"/>
  <c r="E4541" i="1"/>
  <c r="F4541" i="1"/>
  <c r="G4541" i="1"/>
  <c r="D4541" i="1"/>
  <c r="B4542" i="1"/>
  <c r="C4542" i="1"/>
  <c r="E4542" i="1"/>
  <c r="F4542" i="1"/>
  <c r="G4542" i="1"/>
  <c r="D4542" i="1"/>
  <c r="B4543" i="1"/>
  <c r="C4543" i="1"/>
  <c r="E4543" i="1"/>
  <c r="F4543" i="1"/>
  <c r="G4543" i="1"/>
  <c r="D4543" i="1"/>
  <c r="B4544" i="1"/>
  <c r="C4544" i="1"/>
  <c r="E4544" i="1"/>
  <c r="F4544" i="1"/>
  <c r="G4544" i="1"/>
  <c r="D4544" i="1"/>
  <c r="B4545" i="1"/>
  <c r="C4545" i="1"/>
  <c r="E4545" i="1"/>
  <c r="F4545" i="1"/>
  <c r="G4545" i="1"/>
  <c r="D4545" i="1"/>
  <c r="B4546" i="1"/>
  <c r="C4546" i="1"/>
  <c r="E4546" i="1"/>
  <c r="F4546" i="1"/>
  <c r="G4546" i="1"/>
  <c r="D4546" i="1"/>
  <c r="B4547" i="1"/>
  <c r="C4547" i="1"/>
  <c r="E4547" i="1"/>
  <c r="F4547" i="1"/>
  <c r="G4547" i="1"/>
  <c r="D4547" i="1"/>
  <c r="B4548" i="1"/>
  <c r="C4548" i="1"/>
  <c r="E4548" i="1"/>
  <c r="F4548" i="1"/>
  <c r="G4548" i="1"/>
  <c r="D4548" i="1"/>
  <c r="B4549" i="1"/>
  <c r="C4549" i="1"/>
  <c r="E4549" i="1"/>
  <c r="F4549" i="1"/>
  <c r="G4549" i="1"/>
  <c r="D4549" i="1"/>
  <c r="B4550" i="1"/>
  <c r="C4550" i="1"/>
  <c r="E4550" i="1"/>
  <c r="F4550" i="1"/>
  <c r="G4550" i="1"/>
  <c r="D4550" i="1"/>
  <c r="B4551" i="1"/>
  <c r="C4551" i="1"/>
  <c r="E4551" i="1"/>
  <c r="F4551" i="1"/>
  <c r="G4551" i="1"/>
  <c r="D4551" i="1"/>
  <c r="B4552" i="1"/>
  <c r="C4552" i="1"/>
  <c r="E4552" i="1"/>
  <c r="F4552" i="1"/>
  <c r="G4552" i="1"/>
  <c r="D4552" i="1"/>
  <c r="B4553" i="1"/>
  <c r="C4553" i="1"/>
  <c r="E4553" i="1"/>
  <c r="F4553" i="1"/>
  <c r="G4553" i="1"/>
  <c r="D4553" i="1"/>
  <c r="B4554" i="1"/>
  <c r="C4554" i="1"/>
  <c r="E4554" i="1"/>
  <c r="F4554" i="1"/>
  <c r="G4554" i="1"/>
  <c r="D4554" i="1"/>
  <c r="B4555" i="1"/>
  <c r="C4555" i="1"/>
  <c r="E4555" i="1"/>
  <c r="F4555" i="1"/>
  <c r="G4555" i="1"/>
  <c r="D4555" i="1"/>
  <c r="B4556" i="1"/>
  <c r="C4556" i="1"/>
  <c r="E4556" i="1"/>
  <c r="F4556" i="1"/>
  <c r="G4556" i="1"/>
  <c r="D4556" i="1"/>
  <c r="B4557" i="1"/>
  <c r="C4557" i="1"/>
  <c r="E4557" i="1"/>
  <c r="F4557" i="1"/>
  <c r="G4557" i="1"/>
  <c r="D4557" i="1"/>
  <c r="B4558" i="1"/>
  <c r="C4558" i="1"/>
  <c r="E4558" i="1"/>
  <c r="F4558" i="1"/>
  <c r="G4558" i="1"/>
  <c r="D4558" i="1"/>
  <c r="B4559" i="1"/>
  <c r="C4559" i="1"/>
  <c r="E4559" i="1"/>
  <c r="F4559" i="1"/>
  <c r="G4559" i="1"/>
  <c r="D4559" i="1"/>
  <c r="B4560" i="1"/>
  <c r="C4560" i="1"/>
  <c r="E4560" i="1"/>
  <c r="F4560" i="1"/>
  <c r="G4560" i="1"/>
  <c r="D4560" i="1"/>
  <c r="B4561" i="1"/>
  <c r="C4561" i="1"/>
  <c r="E4561" i="1"/>
  <c r="F4561" i="1"/>
  <c r="G4561" i="1"/>
  <c r="D4561" i="1"/>
  <c r="B4562" i="1"/>
  <c r="C4562" i="1"/>
  <c r="E4562" i="1"/>
  <c r="F4562" i="1"/>
  <c r="G4562" i="1"/>
  <c r="D4562" i="1"/>
  <c r="B4563" i="1"/>
  <c r="C4563" i="1"/>
  <c r="E4563" i="1"/>
  <c r="F4563" i="1"/>
  <c r="G4563" i="1"/>
  <c r="D4563" i="1"/>
  <c r="B4564" i="1"/>
  <c r="C4564" i="1"/>
  <c r="E4564" i="1"/>
  <c r="F4564" i="1"/>
  <c r="G4564" i="1"/>
  <c r="D4564" i="1"/>
  <c r="B4565" i="1"/>
  <c r="C4565" i="1"/>
  <c r="E4565" i="1"/>
  <c r="F4565" i="1"/>
  <c r="G4565" i="1"/>
  <c r="D4565" i="1"/>
  <c r="B4566" i="1"/>
  <c r="C4566" i="1"/>
  <c r="E4566" i="1"/>
  <c r="F4566" i="1"/>
  <c r="G4566" i="1"/>
  <c r="D4566" i="1"/>
  <c r="B4567" i="1"/>
  <c r="C4567" i="1"/>
  <c r="E4567" i="1"/>
  <c r="F4567" i="1"/>
  <c r="G4567" i="1"/>
  <c r="D4567" i="1"/>
  <c r="B4568" i="1"/>
  <c r="C4568" i="1"/>
  <c r="E4568" i="1"/>
  <c r="F4568" i="1"/>
  <c r="G4568" i="1"/>
  <c r="D4568" i="1"/>
  <c r="B4569" i="1"/>
  <c r="C4569" i="1"/>
  <c r="E4569" i="1"/>
  <c r="F4569" i="1"/>
  <c r="G4569" i="1"/>
  <c r="D4569" i="1"/>
  <c r="B4570" i="1"/>
  <c r="C4570" i="1"/>
  <c r="E4570" i="1"/>
  <c r="F4570" i="1"/>
  <c r="G4570" i="1"/>
  <c r="D4570" i="1"/>
  <c r="B4571" i="1"/>
  <c r="C4571" i="1"/>
  <c r="E4571" i="1"/>
  <c r="F4571" i="1"/>
  <c r="G4571" i="1"/>
  <c r="D4571" i="1"/>
  <c r="B4572" i="1"/>
  <c r="C4572" i="1"/>
  <c r="E4572" i="1"/>
  <c r="F4572" i="1"/>
  <c r="G4572" i="1"/>
  <c r="D4572" i="1"/>
  <c r="B4573" i="1"/>
  <c r="C4573" i="1"/>
  <c r="E4573" i="1"/>
  <c r="F4573" i="1"/>
  <c r="G4573" i="1"/>
  <c r="D4573" i="1"/>
  <c r="B4574" i="1"/>
  <c r="C4574" i="1"/>
  <c r="E4574" i="1"/>
  <c r="F4574" i="1"/>
  <c r="G4574" i="1"/>
  <c r="D4574" i="1"/>
  <c r="B4575" i="1"/>
  <c r="C4575" i="1"/>
  <c r="E4575" i="1"/>
  <c r="F4575" i="1"/>
  <c r="G4575" i="1"/>
  <c r="D4575" i="1"/>
  <c r="B4576" i="1"/>
  <c r="C4576" i="1"/>
  <c r="E4576" i="1"/>
  <c r="F4576" i="1"/>
  <c r="G4576" i="1"/>
  <c r="D4576" i="1"/>
  <c r="B4577" i="1"/>
  <c r="C4577" i="1"/>
  <c r="E4577" i="1"/>
  <c r="F4577" i="1"/>
  <c r="G4577" i="1"/>
  <c r="D4577" i="1"/>
  <c r="B4578" i="1"/>
  <c r="C4578" i="1"/>
  <c r="E4578" i="1"/>
  <c r="F4578" i="1"/>
  <c r="G4578" i="1"/>
  <c r="D4578" i="1"/>
  <c r="B4579" i="1"/>
  <c r="C4579" i="1"/>
  <c r="E4579" i="1"/>
  <c r="F4579" i="1"/>
  <c r="G4579" i="1"/>
  <c r="D4579" i="1"/>
  <c r="B4580" i="1"/>
  <c r="C4580" i="1"/>
  <c r="E4580" i="1"/>
  <c r="F4580" i="1"/>
  <c r="G4580" i="1"/>
  <c r="D4580" i="1"/>
  <c r="B4581" i="1"/>
  <c r="C4581" i="1"/>
  <c r="E4581" i="1"/>
  <c r="F4581" i="1"/>
  <c r="G4581" i="1"/>
  <c r="D4581" i="1"/>
  <c r="B4582" i="1"/>
  <c r="C4582" i="1"/>
  <c r="E4582" i="1"/>
  <c r="F4582" i="1"/>
  <c r="G4582" i="1"/>
  <c r="D4582" i="1"/>
  <c r="B4583" i="1"/>
  <c r="C4583" i="1"/>
  <c r="E4583" i="1"/>
  <c r="F4583" i="1"/>
  <c r="G4583" i="1"/>
  <c r="D4583" i="1"/>
  <c r="B4584" i="1"/>
  <c r="C4584" i="1"/>
  <c r="E4584" i="1"/>
  <c r="F4584" i="1"/>
  <c r="G4584" i="1"/>
  <c r="D4584" i="1"/>
  <c r="B4585" i="1"/>
  <c r="C4585" i="1"/>
  <c r="E4585" i="1"/>
  <c r="F4585" i="1"/>
  <c r="G4585" i="1"/>
  <c r="D4585" i="1"/>
  <c r="B4586" i="1"/>
  <c r="C4586" i="1"/>
  <c r="E4586" i="1"/>
  <c r="F4586" i="1"/>
  <c r="G4586" i="1"/>
  <c r="D4586" i="1"/>
  <c r="B4587" i="1"/>
  <c r="C4587" i="1"/>
  <c r="E4587" i="1"/>
  <c r="F4587" i="1"/>
  <c r="G4587" i="1"/>
  <c r="D4587" i="1"/>
  <c r="B4588" i="1"/>
  <c r="C4588" i="1"/>
  <c r="E4588" i="1"/>
  <c r="F4588" i="1"/>
  <c r="G4588" i="1"/>
  <c r="D4588" i="1"/>
  <c r="B4589" i="1"/>
  <c r="C4589" i="1"/>
  <c r="E4589" i="1"/>
  <c r="F4589" i="1"/>
  <c r="G4589" i="1"/>
  <c r="D4589" i="1"/>
  <c r="B4590" i="1"/>
  <c r="C4590" i="1"/>
  <c r="E4590" i="1"/>
  <c r="F4590" i="1"/>
  <c r="G4590" i="1"/>
  <c r="D4590" i="1"/>
  <c r="B4591" i="1"/>
  <c r="C4591" i="1"/>
  <c r="E4591" i="1"/>
  <c r="F4591" i="1"/>
  <c r="G4591" i="1"/>
  <c r="D4591" i="1"/>
  <c r="B4592" i="1"/>
  <c r="C4592" i="1"/>
  <c r="E4592" i="1"/>
  <c r="F4592" i="1"/>
  <c r="G4592" i="1"/>
  <c r="D4592" i="1"/>
  <c r="B4593" i="1"/>
  <c r="C4593" i="1"/>
  <c r="E4593" i="1"/>
  <c r="F4593" i="1"/>
  <c r="G4593" i="1"/>
  <c r="D4593" i="1"/>
  <c r="B4594" i="1"/>
  <c r="C4594" i="1"/>
  <c r="E4594" i="1"/>
  <c r="F4594" i="1"/>
  <c r="G4594" i="1"/>
  <c r="D4594" i="1"/>
  <c r="B4595" i="1"/>
  <c r="C4595" i="1"/>
  <c r="E4595" i="1"/>
  <c r="F4595" i="1"/>
  <c r="G4595" i="1"/>
  <c r="D4595" i="1"/>
  <c r="B4596" i="1"/>
  <c r="C4596" i="1"/>
  <c r="E4596" i="1"/>
  <c r="F4596" i="1"/>
  <c r="G4596" i="1"/>
  <c r="D4596" i="1"/>
  <c r="B4597" i="1"/>
  <c r="C4597" i="1"/>
  <c r="E4597" i="1"/>
  <c r="F4597" i="1"/>
  <c r="G4597" i="1"/>
  <c r="D4597" i="1"/>
  <c r="B4598" i="1"/>
  <c r="C4598" i="1"/>
  <c r="E4598" i="1"/>
  <c r="F4598" i="1"/>
  <c r="G4598" i="1"/>
  <c r="D4598" i="1"/>
  <c r="B4599" i="1"/>
  <c r="C4599" i="1"/>
  <c r="E4599" i="1"/>
  <c r="F4599" i="1"/>
  <c r="G4599" i="1"/>
  <c r="D4599" i="1"/>
  <c r="B4600" i="1"/>
  <c r="C4600" i="1"/>
  <c r="E4600" i="1"/>
  <c r="F4600" i="1"/>
  <c r="G4600" i="1"/>
  <c r="D4600" i="1"/>
  <c r="B4601" i="1"/>
  <c r="C4601" i="1"/>
  <c r="E4601" i="1"/>
  <c r="F4601" i="1"/>
  <c r="G4601" i="1"/>
  <c r="D4601" i="1"/>
  <c r="B4602" i="1"/>
  <c r="C4602" i="1"/>
  <c r="E4602" i="1"/>
  <c r="F4602" i="1"/>
  <c r="G4602" i="1"/>
  <c r="D4602" i="1"/>
  <c r="B4603" i="1"/>
  <c r="C4603" i="1"/>
  <c r="E4603" i="1"/>
  <c r="F4603" i="1"/>
  <c r="G4603" i="1"/>
  <c r="D4603" i="1"/>
  <c r="B4604" i="1"/>
  <c r="C4604" i="1"/>
  <c r="E4604" i="1"/>
  <c r="F4604" i="1"/>
  <c r="G4604" i="1"/>
  <c r="D4604" i="1"/>
  <c r="B4605" i="1"/>
  <c r="C4605" i="1"/>
  <c r="E4605" i="1"/>
  <c r="F4605" i="1"/>
  <c r="G4605" i="1"/>
  <c r="D4605" i="1"/>
  <c r="B4606" i="1"/>
  <c r="C4606" i="1"/>
  <c r="E4606" i="1"/>
  <c r="F4606" i="1"/>
  <c r="G4606" i="1"/>
  <c r="D4606" i="1"/>
  <c r="B4607" i="1"/>
  <c r="C4607" i="1"/>
  <c r="E4607" i="1"/>
  <c r="F4607" i="1"/>
  <c r="G4607" i="1"/>
  <c r="D4607" i="1"/>
  <c r="B4608" i="1"/>
  <c r="C4608" i="1"/>
  <c r="E4608" i="1"/>
  <c r="F4608" i="1"/>
  <c r="G4608" i="1"/>
  <c r="D4608" i="1"/>
  <c r="B4609" i="1"/>
  <c r="C4609" i="1"/>
  <c r="E4609" i="1"/>
  <c r="F4609" i="1"/>
  <c r="G4609" i="1"/>
  <c r="D4609" i="1"/>
  <c r="B4610" i="1"/>
  <c r="C4610" i="1"/>
  <c r="E4610" i="1"/>
  <c r="F4610" i="1"/>
  <c r="G4610" i="1"/>
  <c r="D4610" i="1"/>
  <c r="B4611" i="1"/>
  <c r="C4611" i="1"/>
  <c r="E4611" i="1"/>
  <c r="F4611" i="1"/>
  <c r="G4611" i="1"/>
  <c r="D4611" i="1"/>
  <c r="B4612" i="1"/>
  <c r="C4612" i="1"/>
  <c r="E4612" i="1"/>
  <c r="F4612" i="1"/>
  <c r="G4612" i="1"/>
  <c r="D4612" i="1"/>
  <c r="B4613" i="1"/>
  <c r="C4613" i="1"/>
  <c r="E4613" i="1"/>
  <c r="F4613" i="1"/>
  <c r="G4613" i="1"/>
  <c r="D4613" i="1"/>
  <c r="B4614" i="1"/>
  <c r="C4614" i="1"/>
  <c r="E4614" i="1"/>
  <c r="F4614" i="1"/>
  <c r="G4614" i="1"/>
  <c r="D4614" i="1"/>
  <c r="B4615" i="1"/>
  <c r="C4615" i="1"/>
  <c r="E4615" i="1"/>
  <c r="F4615" i="1"/>
  <c r="G4615" i="1"/>
  <c r="D4615" i="1"/>
  <c r="B4616" i="1"/>
  <c r="C4616" i="1"/>
  <c r="E4616" i="1"/>
  <c r="F4616" i="1"/>
  <c r="G4616" i="1"/>
  <c r="D4616" i="1"/>
  <c r="B4617" i="1"/>
  <c r="C4617" i="1"/>
  <c r="E4617" i="1"/>
  <c r="F4617" i="1"/>
  <c r="G4617" i="1"/>
  <c r="D4617" i="1"/>
  <c r="B4618" i="1"/>
  <c r="C4618" i="1"/>
  <c r="E4618" i="1"/>
  <c r="F4618" i="1"/>
  <c r="G4618" i="1"/>
  <c r="D4618" i="1"/>
  <c r="B4619" i="1"/>
  <c r="C4619" i="1"/>
  <c r="E4619" i="1"/>
  <c r="F4619" i="1"/>
  <c r="G4619" i="1"/>
  <c r="D4619" i="1"/>
  <c r="B4620" i="1"/>
  <c r="C4620" i="1"/>
  <c r="E4620" i="1"/>
  <c r="F4620" i="1"/>
  <c r="G4620" i="1"/>
  <c r="D4620" i="1"/>
  <c r="B4621" i="1"/>
  <c r="C4621" i="1"/>
  <c r="E4621" i="1"/>
  <c r="F4621" i="1"/>
  <c r="G4621" i="1"/>
  <c r="D4621" i="1"/>
  <c r="B4622" i="1"/>
  <c r="C4622" i="1"/>
  <c r="E4622" i="1"/>
  <c r="F4622" i="1"/>
  <c r="G4622" i="1"/>
  <c r="D4622" i="1"/>
  <c r="B4623" i="1"/>
  <c r="C4623" i="1"/>
  <c r="E4623" i="1"/>
  <c r="F4623" i="1"/>
  <c r="G4623" i="1"/>
  <c r="D4623" i="1"/>
  <c r="B4624" i="1"/>
  <c r="C4624" i="1"/>
  <c r="E4624" i="1"/>
  <c r="F4624" i="1"/>
  <c r="G4624" i="1"/>
  <c r="D4624" i="1"/>
  <c r="B4625" i="1"/>
  <c r="C4625" i="1"/>
  <c r="E4625" i="1"/>
  <c r="F4625" i="1"/>
  <c r="G4625" i="1"/>
  <c r="D4625" i="1"/>
  <c r="B4626" i="1"/>
  <c r="C4626" i="1"/>
  <c r="E4626" i="1"/>
  <c r="F4626" i="1"/>
  <c r="G4626" i="1"/>
  <c r="D4626" i="1"/>
  <c r="B4627" i="1"/>
  <c r="C4627" i="1"/>
  <c r="E4627" i="1"/>
  <c r="F4627" i="1"/>
  <c r="G4627" i="1"/>
  <c r="D4627" i="1"/>
  <c r="B4628" i="1"/>
  <c r="C4628" i="1"/>
  <c r="E4628" i="1"/>
  <c r="F4628" i="1"/>
  <c r="G4628" i="1"/>
  <c r="D4628" i="1"/>
  <c r="B4629" i="1"/>
  <c r="C4629" i="1"/>
  <c r="E4629" i="1"/>
  <c r="F4629" i="1"/>
  <c r="G4629" i="1"/>
  <c r="D4629" i="1"/>
  <c r="B4630" i="1"/>
  <c r="C4630" i="1"/>
  <c r="E4630" i="1"/>
  <c r="F4630" i="1"/>
  <c r="G4630" i="1"/>
  <c r="D4630" i="1"/>
  <c r="B4631" i="1"/>
  <c r="C4631" i="1"/>
  <c r="E4631" i="1"/>
  <c r="F4631" i="1"/>
  <c r="G4631" i="1"/>
  <c r="D4631" i="1"/>
  <c r="B4634" i="1"/>
  <c r="C4634" i="1"/>
  <c r="E4634" i="1"/>
  <c r="F4634" i="1"/>
  <c r="G4634" i="1"/>
  <c r="D4634" i="1"/>
  <c r="B4632" i="1"/>
  <c r="C4632" i="1"/>
  <c r="E4632" i="1"/>
  <c r="F4632" i="1"/>
  <c r="G4632" i="1"/>
  <c r="D4632" i="1"/>
  <c r="B4633" i="1"/>
  <c r="C4633" i="1"/>
  <c r="E4633" i="1"/>
  <c r="F4633" i="1"/>
  <c r="G4633" i="1"/>
  <c r="D4633" i="1"/>
  <c r="B4635" i="1"/>
  <c r="C4635" i="1"/>
  <c r="E4635" i="1"/>
  <c r="F4635" i="1"/>
  <c r="G4635" i="1"/>
  <c r="D4635" i="1"/>
  <c r="B4636" i="1"/>
  <c r="C4636" i="1"/>
  <c r="E4636" i="1"/>
  <c r="F4636" i="1"/>
  <c r="G4636" i="1"/>
  <c r="D4636" i="1"/>
  <c r="B4637" i="1"/>
  <c r="C4637" i="1"/>
  <c r="E4637" i="1"/>
  <c r="F4637" i="1"/>
  <c r="G4637" i="1"/>
  <c r="D4637" i="1"/>
  <c r="B4638" i="1"/>
  <c r="C4638" i="1"/>
  <c r="E4638" i="1"/>
  <c r="F4638" i="1"/>
  <c r="G4638" i="1"/>
  <c r="D4638" i="1"/>
  <c r="B4639" i="1"/>
  <c r="C4639" i="1"/>
  <c r="E4639" i="1"/>
  <c r="F4639" i="1"/>
  <c r="G4639" i="1"/>
  <c r="D4639" i="1"/>
  <c r="B4640" i="1"/>
  <c r="C4640" i="1"/>
  <c r="E4640" i="1"/>
  <c r="F4640" i="1"/>
  <c r="G4640" i="1"/>
  <c r="D4640" i="1"/>
  <c r="B4641" i="1"/>
  <c r="C4641" i="1"/>
  <c r="E4641" i="1"/>
  <c r="F4641" i="1"/>
  <c r="G4641" i="1"/>
  <c r="D4641" i="1"/>
  <c r="B4642" i="1"/>
  <c r="C4642" i="1"/>
  <c r="E4642" i="1"/>
  <c r="F4642" i="1"/>
  <c r="G4642" i="1"/>
  <c r="D4642" i="1"/>
  <c r="B4643" i="1"/>
  <c r="C4643" i="1"/>
  <c r="E4643" i="1"/>
  <c r="F4643" i="1"/>
  <c r="G4643" i="1"/>
  <c r="D4643" i="1"/>
  <c r="B4644" i="1"/>
  <c r="C4644" i="1"/>
  <c r="E4644" i="1"/>
  <c r="F4644" i="1"/>
  <c r="G4644" i="1"/>
  <c r="D4644" i="1"/>
  <c r="B4645" i="1"/>
  <c r="C4645" i="1"/>
  <c r="E4645" i="1"/>
  <c r="F4645" i="1"/>
  <c r="G4645" i="1"/>
  <c r="D4645" i="1"/>
  <c r="B4646" i="1"/>
  <c r="C4646" i="1"/>
  <c r="E4646" i="1"/>
  <c r="F4646" i="1"/>
  <c r="G4646" i="1"/>
  <c r="D4646" i="1"/>
  <c r="B4647" i="1"/>
  <c r="C4647" i="1"/>
  <c r="E4647" i="1"/>
  <c r="F4647" i="1"/>
  <c r="G4647" i="1"/>
  <c r="D4647" i="1"/>
  <c r="B4648" i="1"/>
  <c r="C4648" i="1"/>
  <c r="E4648" i="1"/>
  <c r="F4648" i="1"/>
  <c r="G4648" i="1"/>
  <c r="D4648" i="1"/>
  <c r="B4649" i="1"/>
  <c r="C4649" i="1"/>
  <c r="E4649" i="1"/>
  <c r="F4649" i="1"/>
  <c r="G4649" i="1"/>
  <c r="D4649" i="1"/>
  <c r="B4650" i="1"/>
  <c r="C4650" i="1"/>
  <c r="E4650" i="1"/>
  <c r="F4650" i="1"/>
  <c r="G4650" i="1"/>
  <c r="D4650" i="1"/>
  <c r="B4651" i="1"/>
  <c r="C4651" i="1"/>
  <c r="E4651" i="1"/>
  <c r="F4651" i="1"/>
  <c r="G4651" i="1"/>
  <c r="D4651" i="1"/>
  <c r="B4652" i="1"/>
  <c r="C4652" i="1"/>
  <c r="E4652" i="1"/>
  <c r="F4652" i="1"/>
  <c r="G4652" i="1"/>
  <c r="D4652" i="1"/>
  <c r="B4653" i="1"/>
  <c r="C4653" i="1"/>
  <c r="E4653" i="1"/>
  <c r="F4653" i="1"/>
  <c r="G4653" i="1"/>
  <c r="D4653" i="1"/>
  <c r="B4654" i="1"/>
  <c r="C4654" i="1"/>
  <c r="E4654" i="1"/>
  <c r="F4654" i="1"/>
  <c r="G4654" i="1"/>
  <c r="D4654" i="1"/>
  <c r="B4655" i="1"/>
  <c r="C4655" i="1"/>
  <c r="E4655" i="1"/>
  <c r="F4655" i="1"/>
  <c r="G4655" i="1"/>
  <c r="D4655" i="1"/>
  <c r="B4656" i="1"/>
  <c r="C4656" i="1"/>
  <c r="E4656" i="1"/>
  <c r="F4656" i="1"/>
  <c r="G4656" i="1"/>
  <c r="D4656" i="1"/>
  <c r="B4657" i="1"/>
  <c r="C4657" i="1"/>
  <c r="E4657" i="1"/>
  <c r="F4657" i="1"/>
  <c r="G4657" i="1"/>
  <c r="D4657" i="1"/>
  <c r="B4658" i="1"/>
  <c r="C4658" i="1"/>
  <c r="E4658" i="1"/>
  <c r="F4658" i="1"/>
  <c r="G4658" i="1"/>
  <c r="D4658" i="1"/>
  <c r="B4659" i="1"/>
  <c r="C4659" i="1"/>
  <c r="E4659" i="1"/>
  <c r="F4659" i="1"/>
  <c r="G4659" i="1"/>
  <c r="D4659" i="1"/>
  <c r="B4660" i="1"/>
  <c r="C4660" i="1"/>
  <c r="E4660" i="1"/>
  <c r="F4660" i="1"/>
  <c r="G4660" i="1"/>
  <c r="D4660" i="1"/>
  <c r="B4661" i="1"/>
  <c r="C4661" i="1"/>
  <c r="E4661" i="1"/>
  <c r="F4661" i="1"/>
  <c r="G4661" i="1"/>
  <c r="D4661" i="1"/>
  <c r="B4662" i="1"/>
  <c r="C4662" i="1"/>
  <c r="E4662" i="1"/>
  <c r="F4662" i="1"/>
  <c r="G4662" i="1"/>
  <c r="D4662" i="1"/>
  <c r="B4663" i="1"/>
  <c r="C4663" i="1"/>
  <c r="E4663" i="1"/>
  <c r="F4663" i="1"/>
  <c r="G4663" i="1"/>
  <c r="D4663" i="1"/>
  <c r="B4664" i="1"/>
  <c r="C4664" i="1"/>
  <c r="E4664" i="1"/>
  <c r="F4664" i="1"/>
  <c r="G4664" i="1"/>
  <c r="D4664" i="1"/>
  <c r="B4665" i="1"/>
  <c r="C4665" i="1"/>
  <c r="E4665" i="1"/>
  <c r="F4665" i="1"/>
  <c r="G4665" i="1"/>
  <c r="D4665" i="1"/>
  <c r="B4666" i="1"/>
  <c r="C4666" i="1"/>
  <c r="E4666" i="1"/>
  <c r="F4666" i="1"/>
  <c r="G4666" i="1"/>
  <c r="D4666" i="1"/>
  <c r="B4667" i="1"/>
  <c r="C4667" i="1"/>
  <c r="E4667" i="1"/>
  <c r="F4667" i="1"/>
  <c r="G4667" i="1"/>
  <c r="D4667" i="1"/>
  <c r="B306" i="1"/>
  <c r="C306" i="1"/>
  <c r="E306" i="1"/>
  <c r="F306" i="1"/>
  <c r="G306" i="1"/>
  <c r="D306" i="1"/>
  <c r="B307" i="1"/>
  <c r="C307" i="1"/>
  <c r="E307" i="1"/>
  <c r="F307" i="1"/>
  <c r="G307" i="1"/>
  <c r="D307" i="1"/>
  <c r="B308" i="1"/>
  <c r="C308" i="1"/>
  <c r="E308" i="1"/>
  <c r="F308" i="1"/>
  <c r="G308" i="1"/>
  <c r="D308" i="1"/>
  <c r="B309" i="1"/>
  <c r="C309" i="1"/>
  <c r="E309" i="1"/>
  <c r="F309" i="1"/>
  <c r="G309" i="1"/>
  <c r="D309" i="1"/>
  <c r="B342" i="1"/>
  <c r="C342" i="1"/>
  <c r="E342" i="1"/>
  <c r="F342" i="1"/>
  <c r="G342" i="1"/>
  <c r="D342" i="1"/>
  <c r="B310" i="1"/>
  <c r="C310" i="1"/>
  <c r="E310" i="1"/>
  <c r="F310" i="1"/>
  <c r="G310" i="1"/>
  <c r="D310" i="1"/>
  <c r="B343" i="1"/>
  <c r="C343" i="1"/>
  <c r="E343" i="1"/>
  <c r="F343" i="1"/>
  <c r="G343" i="1"/>
  <c r="D343" i="1"/>
  <c r="B344" i="1"/>
  <c r="C344" i="1"/>
  <c r="E344" i="1"/>
  <c r="F344" i="1"/>
  <c r="G344" i="1"/>
  <c r="D344" i="1"/>
  <c r="B375" i="1"/>
  <c r="C375" i="1"/>
  <c r="E375" i="1"/>
  <c r="F375" i="1"/>
  <c r="G375" i="1"/>
  <c r="D375" i="1"/>
  <c r="B441" i="1"/>
  <c r="C441" i="1"/>
  <c r="E441" i="1"/>
  <c r="F441" i="1"/>
  <c r="G441" i="1"/>
  <c r="D441" i="1"/>
  <c r="B442" i="1"/>
  <c r="C442" i="1"/>
  <c r="E442" i="1"/>
  <c r="F442" i="1"/>
  <c r="G442" i="1"/>
  <c r="D442" i="1"/>
  <c r="B443" i="1"/>
  <c r="C443" i="1"/>
  <c r="E443" i="1"/>
  <c r="F443" i="1"/>
  <c r="G443" i="1"/>
  <c r="D443" i="1"/>
  <c r="B444" i="1"/>
  <c r="C444" i="1"/>
  <c r="E444" i="1"/>
  <c r="F444" i="1"/>
  <c r="G444" i="1"/>
  <c r="D444" i="1"/>
  <c r="B445" i="1"/>
  <c r="C445" i="1"/>
  <c r="E445" i="1"/>
  <c r="F445" i="1"/>
  <c r="G445" i="1"/>
  <c r="D445" i="1"/>
  <c r="B446" i="1"/>
  <c r="C446" i="1"/>
  <c r="E446" i="1"/>
  <c r="F446" i="1"/>
  <c r="G446" i="1"/>
  <c r="D446" i="1"/>
  <c r="B529" i="1"/>
  <c r="C529" i="1"/>
  <c r="E529" i="1"/>
  <c r="F529" i="1"/>
  <c r="G529" i="1"/>
  <c r="D529" i="1"/>
  <c r="B530" i="1"/>
  <c r="C530" i="1"/>
  <c r="E530" i="1"/>
  <c r="F530" i="1"/>
  <c r="G530" i="1"/>
  <c r="D530" i="1"/>
  <c r="B574" i="1"/>
  <c r="C574" i="1"/>
  <c r="E574" i="1"/>
  <c r="F574" i="1"/>
  <c r="G574" i="1"/>
  <c r="D574" i="1"/>
  <c r="B620" i="1"/>
  <c r="C620" i="1"/>
  <c r="E620" i="1"/>
  <c r="F620" i="1"/>
  <c r="G620" i="1"/>
  <c r="D620" i="1"/>
  <c r="B621" i="1"/>
  <c r="C621" i="1"/>
  <c r="E621" i="1"/>
  <c r="F621" i="1"/>
  <c r="G621" i="1"/>
  <c r="D621" i="1"/>
  <c r="B622" i="1"/>
  <c r="C622" i="1"/>
  <c r="E622" i="1"/>
  <c r="F622" i="1"/>
  <c r="G622" i="1"/>
  <c r="D622" i="1"/>
  <c r="B623" i="1"/>
  <c r="C623" i="1"/>
  <c r="E623" i="1"/>
  <c r="F623" i="1"/>
  <c r="G623" i="1"/>
  <c r="D623" i="1"/>
  <c r="B624" i="1"/>
  <c r="C624" i="1"/>
  <c r="E624" i="1"/>
  <c r="F624" i="1"/>
  <c r="G624" i="1"/>
  <c r="D624" i="1"/>
  <c r="B625" i="1"/>
  <c r="C625" i="1"/>
  <c r="E625" i="1"/>
  <c r="F625" i="1"/>
  <c r="G625" i="1"/>
  <c r="D625" i="1"/>
  <c r="B699" i="1"/>
  <c r="C699" i="1"/>
  <c r="E699" i="1"/>
  <c r="F699" i="1"/>
  <c r="G699" i="1"/>
  <c r="D699" i="1"/>
  <c r="B1041" i="1"/>
  <c r="C1041" i="1"/>
  <c r="E1041" i="1"/>
  <c r="F1041" i="1"/>
  <c r="G1041" i="1"/>
  <c r="D1041" i="1"/>
  <c r="B700" i="1"/>
  <c r="C700" i="1"/>
  <c r="E700" i="1"/>
  <c r="F700" i="1"/>
  <c r="G700" i="1"/>
  <c r="D700" i="1"/>
  <c r="B701" i="1"/>
  <c r="C701" i="1"/>
  <c r="E701" i="1"/>
  <c r="F701" i="1"/>
  <c r="G701" i="1"/>
  <c r="D701" i="1"/>
  <c r="B702" i="1"/>
  <c r="C702" i="1"/>
  <c r="E702" i="1"/>
  <c r="F702" i="1"/>
  <c r="G702" i="1"/>
  <c r="D702" i="1"/>
  <c r="B703" i="1"/>
  <c r="C703" i="1"/>
  <c r="E703" i="1"/>
  <c r="F703" i="1"/>
  <c r="G703" i="1"/>
  <c r="D703" i="1"/>
  <c r="B704" i="1"/>
  <c r="C704" i="1"/>
  <c r="E704" i="1"/>
  <c r="F704" i="1"/>
  <c r="G704" i="1"/>
  <c r="D704" i="1"/>
  <c r="B705" i="1"/>
  <c r="C705" i="1"/>
  <c r="E705" i="1"/>
  <c r="F705" i="1"/>
  <c r="G705" i="1"/>
  <c r="D705" i="1"/>
  <c r="B1668" i="1"/>
  <c r="C1668" i="1"/>
  <c r="E1668" i="1"/>
  <c r="F1668" i="1"/>
  <c r="G1668" i="1"/>
  <c r="D1668" i="1"/>
  <c r="B790" i="1"/>
  <c r="C790" i="1"/>
  <c r="E790" i="1"/>
  <c r="F790" i="1"/>
  <c r="G790" i="1"/>
  <c r="D790" i="1"/>
  <c r="B2146" i="1"/>
  <c r="C2146" i="1"/>
  <c r="E2146" i="1"/>
  <c r="F2146" i="1"/>
  <c r="G2146" i="1"/>
  <c r="D2146" i="1"/>
  <c r="B855" i="1"/>
  <c r="C855" i="1"/>
  <c r="E855" i="1"/>
  <c r="F855" i="1"/>
  <c r="G855" i="1"/>
  <c r="D855" i="1"/>
  <c r="B856" i="1"/>
  <c r="C856" i="1"/>
  <c r="E856" i="1"/>
  <c r="F856" i="1"/>
  <c r="G856" i="1"/>
  <c r="D856" i="1"/>
  <c r="B942" i="1"/>
  <c r="C942" i="1"/>
  <c r="E942" i="1"/>
  <c r="F942" i="1"/>
  <c r="G942" i="1"/>
  <c r="D942" i="1"/>
  <c r="B1042" i="1"/>
  <c r="C1042" i="1"/>
  <c r="E1042" i="1"/>
  <c r="F1042" i="1"/>
  <c r="G1042" i="1"/>
  <c r="D1042" i="1"/>
  <c r="B1043" i="1"/>
  <c r="C1043" i="1"/>
  <c r="E1043" i="1"/>
  <c r="F1043" i="1"/>
  <c r="G1043" i="1"/>
  <c r="D1043" i="1"/>
  <c r="B1083" i="1"/>
  <c r="C1083" i="1"/>
  <c r="E1083" i="1"/>
  <c r="F1083" i="1"/>
  <c r="G1083" i="1"/>
  <c r="D1083" i="1"/>
  <c r="B1084" i="1"/>
  <c r="C1084" i="1"/>
  <c r="E1084" i="1"/>
  <c r="F1084" i="1"/>
  <c r="G1084" i="1"/>
  <c r="D1084" i="1"/>
  <c r="B1085" i="1"/>
  <c r="C1085" i="1"/>
  <c r="E1085" i="1"/>
  <c r="F1085" i="1"/>
  <c r="G1085" i="1"/>
  <c r="D1085" i="1"/>
  <c r="B1086" i="1"/>
  <c r="C1086" i="1"/>
  <c r="E1086" i="1"/>
  <c r="F1086" i="1"/>
  <c r="G1086" i="1"/>
  <c r="D1086" i="1"/>
  <c r="B1217" i="1"/>
  <c r="C1217" i="1"/>
  <c r="E1217" i="1"/>
  <c r="F1217" i="1"/>
  <c r="G1217" i="1"/>
  <c r="D1217" i="1"/>
  <c r="B1285" i="1"/>
  <c r="C1285" i="1"/>
  <c r="E1285" i="1"/>
  <c r="F1285" i="1"/>
  <c r="G1285" i="1"/>
  <c r="D1285" i="1"/>
  <c r="B1286" i="1"/>
  <c r="C1286" i="1"/>
  <c r="E1286" i="1"/>
  <c r="F1286" i="1"/>
  <c r="G1286" i="1"/>
  <c r="D1286" i="1"/>
  <c r="B1287" i="1"/>
  <c r="C1287" i="1"/>
  <c r="E1287" i="1"/>
  <c r="F1287" i="1"/>
  <c r="G1287" i="1"/>
  <c r="D1287" i="1"/>
  <c r="B1288" i="1"/>
  <c r="C1288" i="1"/>
  <c r="E1288" i="1"/>
  <c r="F1288" i="1"/>
  <c r="G1288" i="1"/>
  <c r="D1288" i="1"/>
  <c r="B1347" i="1"/>
  <c r="C1347" i="1"/>
  <c r="E1347" i="1"/>
  <c r="F1347" i="1"/>
  <c r="G1347" i="1"/>
  <c r="D1347" i="1"/>
  <c r="B1348" i="1"/>
  <c r="C1348" i="1"/>
  <c r="E1348" i="1"/>
  <c r="F1348" i="1"/>
  <c r="G1348" i="1"/>
  <c r="D1348" i="1"/>
  <c r="B1349" i="1"/>
  <c r="C1349" i="1"/>
  <c r="E1349" i="1"/>
  <c r="F1349" i="1"/>
  <c r="G1349" i="1"/>
  <c r="D1349" i="1"/>
  <c r="B1350" i="1"/>
  <c r="C1350" i="1"/>
  <c r="E1350" i="1"/>
  <c r="F1350" i="1"/>
  <c r="G1350" i="1"/>
  <c r="D1350" i="1"/>
  <c r="B1351" i="1"/>
  <c r="C1351" i="1"/>
  <c r="E1351" i="1"/>
  <c r="F1351" i="1"/>
  <c r="G1351" i="1"/>
  <c r="D1351" i="1"/>
  <c r="B1352" i="1"/>
  <c r="C1352" i="1"/>
  <c r="E1352" i="1"/>
  <c r="F1352" i="1"/>
  <c r="G1352" i="1"/>
  <c r="D1352" i="1"/>
  <c r="B1353" i="1"/>
  <c r="C1353" i="1"/>
  <c r="E1353" i="1"/>
  <c r="F1353" i="1"/>
  <c r="G1353" i="1"/>
  <c r="D1353" i="1"/>
  <c r="B1354" i="1"/>
  <c r="C1354" i="1"/>
  <c r="E1354" i="1"/>
  <c r="F1354" i="1"/>
  <c r="G1354" i="1"/>
  <c r="D1354" i="1"/>
  <c r="B1355" i="1"/>
  <c r="C1355" i="1"/>
  <c r="E1355" i="1"/>
  <c r="F1355" i="1"/>
  <c r="G1355" i="1"/>
  <c r="D1355" i="1"/>
  <c r="B1356" i="1"/>
  <c r="C1356" i="1"/>
  <c r="E1356" i="1"/>
  <c r="F1356" i="1"/>
  <c r="G1356" i="1"/>
  <c r="D1356" i="1"/>
  <c r="B1357" i="1"/>
  <c r="C1357" i="1"/>
  <c r="E1357" i="1"/>
  <c r="F1357" i="1"/>
  <c r="G1357" i="1"/>
  <c r="D1357" i="1"/>
  <c r="B1544" i="1"/>
  <c r="C1544" i="1"/>
  <c r="E1544" i="1"/>
  <c r="F1544" i="1"/>
  <c r="G1544" i="1"/>
  <c r="D1544" i="1"/>
  <c r="B1358" i="1"/>
  <c r="C1358" i="1"/>
  <c r="E1358" i="1"/>
  <c r="F1358" i="1"/>
  <c r="G1358" i="1"/>
  <c r="D1358" i="1"/>
  <c r="B1359" i="1"/>
  <c r="C1359" i="1"/>
  <c r="E1359" i="1"/>
  <c r="F1359" i="1"/>
  <c r="G1359" i="1"/>
  <c r="D1359" i="1"/>
  <c r="B1360" i="1"/>
  <c r="C1360" i="1"/>
  <c r="E1360" i="1"/>
  <c r="F1360" i="1"/>
  <c r="G1360" i="1"/>
  <c r="D1360" i="1"/>
  <c r="B1361" i="1"/>
  <c r="C1361" i="1"/>
  <c r="E1361" i="1"/>
  <c r="F1361" i="1"/>
  <c r="G1361" i="1"/>
  <c r="D1361" i="1"/>
  <c r="B1362" i="1"/>
  <c r="C1362" i="1"/>
  <c r="E1362" i="1"/>
  <c r="F1362" i="1"/>
  <c r="G1362" i="1"/>
  <c r="D1362" i="1"/>
  <c r="B1363" i="1"/>
  <c r="C1363" i="1"/>
  <c r="E1363" i="1"/>
  <c r="F1363" i="1"/>
  <c r="G1363" i="1"/>
  <c r="D1363" i="1"/>
  <c r="B1446" i="1"/>
  <c r="C1446" i="1"/>
  <c r="E1446" i="1"/>
  <c r="F1446" i="1"/>
  <c r="G1446" i="1"/>
  <c r="D1446" i="1"/>
  <c r="B3475" i="1"/>
  <c r="C3475" i="1"/>
  <c r="E3475" i="1"/>
  <c r="F3475" i="1"/>
  <c r="G3475" i="1"/>
  <c r="D3475" i="1"/>
  <c r="B1545" i="1"/>
  <c r="C1545" i="1"/>
  <c r="E1545" i="1"/>
  <c r="F1545" i="1"/>
  <c r="G1545" i="1"/>
  <c r="D1545" i="1"/>
  <c r="B1546" i="1"/>
  <c r="C1546" i="1"/>
  <c r="E1546" i="1"/>
  <c r="F1546" i="1"/>
  <c r="G1546" i="1"/>
  <c r="D1546" i="1"/>
  <c r="B1547" i="1"/>
  <c r="C1547" i="1"/>
  <c r="E1547" i="1"/>
  <c r="F1547" i="1"/>
  <c r="G1547" i="1"/>
  <c r="D1547" i="1"/>
  <c r="B1548" i="1"/>
  <c r="C1548" i="1"/>
  <c r="E1548" i="1"/>
  <c r="F1548" i="1"/>
  <c r="G1548" i="1"/>
  <c r="D1548" i="1"/>
  <c r="B1895" i="1"/>
  <c r="C1895" i="1"/>
  <c r="E1895" i="1"/>
  <c r="F1895" i="1"/>
  <c r="G1895" i="1"/>
  <c r="D1895" i="1"/>
  <c r="B1669" i="1"/>
  <c r="C1669" i="1"/>
  <c r="E1669" i="1"/>
  <c r="F1669" i="1"/>
  <c r="G1669" i="1"/>
  <c r="D1669" i="1"/>
  <c r="B1766" i="1"/>
  <c r="C1766" i="1"/>
  <c r="E1766" i="1"/>
  <c r="F1766" i="1"/>
  <c r="G1766" i="1"/>
  <c r="D1766" i="1"/>
  <c r="B2471" i="1"/>
  <c r="C2471" i="1"/>
  <c r="E2471" i="1"/>
  <c r="F2471" i="1"/>
  <c r="G2471" i="1"/>
  <c r="D2471" i="1"/>
  <c r="B1670" i="1"/>
  <c r="C1670" i="1"/>
  <c r="E1670" i="1"/>
  <c r="F1670" i="1"/>
  <c r="G1670" i="1"/>
  <c r="D1670" i="1"/>
  <c r="B1671" i="1"/>
  <c r="C1671" i="1"/>
  <c r="E1671" i="1"/>
  <c r="F1671" i="1"/>
  <c r="G1671" i="1"/>
  <c r="D1671" i="1"/>
  <c r="B1896" i="1"/>
  <c r="C1896" i="1"/>
  <c r="E1896" i="1"/>
  <c r="F1896" i="1"/>
  <c r="G1896" i="1"/>
  <c r="D1896" i="1"/>
  <c r="B2016" i="1"/>
  <c r="C2016" i="1"/>
  <c r="E2016" i="1"/>
  <c r="F2016" i="1"/>
  <c r="G2016" i="1"/>
  <c r="D2016" i="1"/>
  <c r="B2017" i="1"/>
  <c r="C2017" i="1"/>
  <c r="E2017" i="1"/>
  <c r="F2017" i="1"/>
  <c r="G2017" i="1"/>
  <c r="D2017" i="1"/>
  <c r="B2018" i="1"/>
  <c r="C2018" i="1"/>
  <c r="E2018" i="1"/>
  <c r="F2018" i="1"/>
  <c r="G2018" i="1"/>
  <c r="D2018" i="1"/>
  <c r="B2109" i="1"/>
  <c r="C2109" i="1"/>
  <c r="E2109" i="1"/>
  <c r="F2109" i="1"/>
  <c r="G2109" i="1"/>
  <c r="D2109" i="1"/>
  <c r="B2110" i="1"/>
  <c r="C2110" i="1"/>
  <c r="E2110" i="1"/>
  <c r="F2110" i="1"/>
  <c r="G2110" i="1"/>
  <c r="D2110" i="1"/>
  <c r="B2111" i="1"/>
  <c r="C2111" i="1"/>
  <c r="E2111" i="1"/>
  <c r="F2111" i="1"/>
  <c r="G2111" i="1"/>
  <c r="D2111" i="1"/>
  <c r="B2112" i="1"/>
  <c r="C2112" i="1"/>
  <c r="E2112" i="1"/>
  <c r="F2112" i="1"/>
  <c r="G2112" i="1"/>
  <c r="D2112" i="1"/>
  <c r="B2113" i="1"/>
  <c r="C2113" i="1"/>
  <c r="E2113" i="1"/>
  <c r="F2113" i="1"/>
  <c r="G2113" i="1"/>
  <c r="D2113" i="1"/>
  <c r="B2114" i="1"/>
  <c r="C2114" i="1"/>
  <c r="E2114" i="1"/>
  <c r="F2114" i="1"/>
  <c r="G2114" i="1"/>
  <c r="D2114" i="1"/>
  <c r="B2147" i="1"/>
  <c r="C2147" i="1"/>
  <c r="E2147" i="1"/>
  <c r="F2147" i="1"/>
  <c r="G2147" i="1"/>
  <c r="D2147" i="1"/>
  <c r="B2148" i="1"/>
  <c r="C2148" i="1"/>
  <c r="E2148" i="1"/>
  <c r="F2148" i="1"/>
  <c r="G2148" i="1"/>
  <c r="D2148" i="1"/>
  <c r="B2186" i="1"/>
  <c r="C2186" i="1"/>
  <c r="E2186" i="1"/>
  <c r="F2186" i="1"/>
  <c r="G2186" i="1"/>
  <c r="D2186" i="1"/>
  <c r="B2210" i="1"/>
  <c r="C2210" i="1"/>
  <c r="E2210" i="1"/>
  <c r="F2210" i="1"/>
  <c r="G2210" i="1"/>
  <c r="D2210" i="1"/>
  <c r="B2301" i="1"/>
  <c r="C2301" i="1"/>
  <c r="E2301" i="1"/>
  <c r="F2301" i="1"/>
  <c r="G2301" i="1"/>
  <c r="D2301" i="1"/>
  <c r="B2246" i="1"/>
  <c r="C2246" i="1"/>
  <c r="E2246" i="1"/>
  <c r="F2246" i="1"/>
  <c r="G2246" i="1"/>
  <c r="D2246" i="1"/>
  <c r="B2302" i="1"/>
  <c r="C2302" i="1"/>
  <c r="E2302" i="1"/>
  <c r="F2302" i="1"/>
  <c r="G2302" i="1"/>
  <c r="D2302" i="1"/>
  <c r="B2303" i="1"/>
  <c r="C2303" i="1"/>
  <c r="E2303" i="1"/>
  <c r="F2303" i="1"/>
  <c r="G2303" i="1"/>
  <c r="D2303" i="1"/>
  <c r="B2304" i="1"/>
  <c r="C2304" i="1"/>
  <c r="E2304" i="1"/>
  <c r="F2304" i="1"/>
  <c r="G2304" i="1"/>
  <c r="D2304" i="1"/>
  <c r="B2353" i="1"/>
  <c r="C2353" i="1"/>
  <c r="E2353" i="1"/>
  <c r="F2353" i="1"/>
  <c r="G2353" i="1"/>
  <c r="D2353" i="1"/>
  <c r="B2354" i="1"/>
  <c r="C2354" i="1"/>
  <c r="E2354" i="1"/>
  <c r="F2354" i="1"/>
  <c r="G2354" i="1"/>
  <c r="D2354" i="1"/>
  <c r="B2385" i="1"/>
  <c r="C2385" i="1"/>
  <c r="E2385" i="1"/>
  <c r="F2385" i="1"/>
  <c r="G2385" i="1"/>
  <c r="D2385" i="1"/>
  <c r="B2355" i="1"/>
  <c r="C2355" i="1"/>
  <c r="E2355" i="1"/>
  <c r="F2355" i="1"/>
  <c r="G2355" i="1"/>
  <c r="D2355" i="1"/>
  <c r="B2386" i="1"/>
  <c r="C2386" i="1"/>
  <c r="E2386" i="1"/>
  <c r="F2386" i="1"/>
  <c r="G2386" i="1"/>
  <c r="D2386" i="1"/>
  <c r="B2439" i="1"/>
  <c r="C2439" i="1"/>
  <c r="E2439" i="1"/>
  <c r="F2439" i="1"/>
  <c r="G2439" i="1"/>
  <c r="D2439" i="1"/>
  <c r="B2404" i="1"/>
  <c r="C2404" i="1"/>
  <c r="E2404" i="1"/>
  <c r="F2404" i="1"/>
  <c r="G2404" i="1"/>
  <c r="D2404" i="1"/>
  <c r="B2405" i="1"/>
  <c r="C2405" i="1"/>
  <c r="E2405" i="1"/>
  <c r="F2405" i="1"/>
  <c r="G2405" i="1"/>
  <c r="D2405" i="1"/>
  <c r="B2406" i="1"/>
  <c r="C2406" i="1"/>
  <c r="E2406" i="1"/>
  <c r="F2406" i="1"/>
  <c r="G2406" i="1"/>
  <c r="D2406" i="1"/>
  <c r="B2440" i="1"/>
  <c r="C2440" i="1"/>
  <c r="E2440" i="1"/>
  <c r="F2440" i="1"/>
  <c r="G2440" i="1"/>
  <c r="D2440" i="1"/>
  <c r="B2502" i="1"/>
  <c r="C2502" i="1"/>
  <c r="E2502" i="1"/>
  <c r="F2502" i="1"/>
  <c r="G2502" i="1"/>
  <c r="D2502" i="1"/>
  <c r="B2472" i="1"/>
  <c r="C2472" i="1"/>
  <c r="E2472" i="1"/>
  <c r="F2472" i="1"/>
  <c r="G2472" i="1"/>
  <c r="D2472" i="1"/>
  <c r="B2473" i="1"/>
  <c r="C2473" i="1"/>
  <c r="E2473" i="1"/>
  <c r="F2473" i="1"/>
  <c r="G2473" i="1"/>
  <c r="D2473" i="1"/>
  <c r="B2474" i="1"/>
  <c r="C2474" i="1"/>
  <c r="E2474" i="1"/>
  <c r="F2474" i="1"/>
  <c r="G2474" i="1"/>
  <c r="D2474" i="1"/>
  <c r="B2475" i="1"/>
  <c r="C2475" i="1"/>
  <c r="E2475" i="1"/>
  <c r="F2475" i="1"/>
  <c r="G2475" i="1"/>
  <c r="D2475" i="1"/>
  <c r="B2503" i="1"/>
  <c r="C2503" i="1"/>
  <c r="E2503" i="1"/>
  <c r="F2503" i="1"/>
  <c r="G2503" i="1"/>
  <c r="D2503" i="1"/>
  <c r="B2504" i="1"/>
  <c r="C2504" i="1"/>
  <c r="E2504" i="1"/>
  <c r="F2504" i="1"/>
  <c r="G2504" i="1"/>
  <c r="D2504" i="1"/>
  <c r="B2505" i="1"/>
  <c r="C2505" i="1"/>
  <c r="E2505" i="1"/>
  <c r="F2505" i="1"/>
  <c r="G2505" i="1"/>
  <c r="D2505" i="1"/>
  <c r="B2565" i="1"/>
  <c r="C2565" i="1"/>
  <c r="E2565" i="1"/>
  <c r="F2565" i="1"/>
  <c r="G2565" i="1"/>
  <c r="D2565" i="1"/>
  <c r="B2566" i="1"/>
  <c r="C2566" i="1"/>
  <c r="E2566" i="1"/>
  <c r="F2566" i="1"/>
  <c r="G2566" i="1"/>
  <c r="D2566" i="1"/>
  <c r="B2567" i="1"/>
  <c r="C2567" i="1"/>
  <c r="E2567" i="1"/>
  <c r="F2567" i="1"/>
  <c r="G2567" i="1"/>
  <c r="D2567" i="1"/>
  <c r="B2591" i="1"/>
  <c r="C2591" i="1"/>
  <c r="E2591" i="1"/>
  <c r="F2591" i="1"/>
  <c r="G2591" i="1"/>
  <c r="D2591" i="1"/>
  <c r="B2592" i="1"/>
  <c r="C2592" i="1"/>
  <c r="E2592" i="1"/>
  <c r="F2592" i="1"/>
  <c r="G2592" i="1"/>
  <c r="D2592" i="1"/>
  <c r="B2593" i="1"/>
  <c r="C2593" i="1"/>
  <c r="E2593" i="1"/>
  <c r="F2593" i="1"/>
  <c r="G2593" i="1"/>
  <c r="D2593" i="1"/>
  <c r="B2594" i="1"/>
  <c r="C2594" i="1"/>
  <c r="E2594" i="1"/>
  <c r="F2594" i="1"/>
  <c r="G2594" i="1"/>
  <c r="D2594" i="1"/>
  <c r="B2641" i="1"/>
  <c r="C2641" i="1"/>
  <c r="E2641" i="1"/>
  <c r="F2641" i="1"/>
  <c r="G2641" i="1"/>
  <c r="D2641" i="1"/>
  <c r="B2642" i="1"/>
  <c r="C2642" i="1"/>
  <c r="E2642" i="1"/>
  <c r="F2642" i="1"/>
  <c r="G2642" i="1"/>
  <c r="D2642" i="1"/>
  <c r="B2710" i="1"/>
  <c r="C2710" i="1"/>
  <c r="E2710" i="1"/>
  <c r="F2710" i="1"/>
  <c r="G2710" i="1"/>
  <c r="D2710" i="1"/>
  <c r="B2711" i="1"/>
  <c r="C2711" i="1"/>
  <c r="E2711" i="1"/>
  <c r="F2711" i="1"/>
  <c r="G2711" i="1"/>
  <c r="D2711" i="1"/>
  <c r="B2712" i="1"/>
  <c r="C2712" i="1"/>
  <c r="E2712" i="1"/>
  <c r="F2712" i="1"/>
  <c r="G2712" i="1"/>
  <c r="D2712" i="1"/>
  <c r="B2713" i="1"/>
  <c r="C2713" i="1"/>
  <c r="E2713" i="1"/>
  <c r="F2713" i="1"/>
  <c r="G2713" i="1"/>
  <c r="D2713" i="1"/>
  <c r="B2714" i="1"/>
  <c r="C2714" i="1"/>
  <c r="E2714" i="1"/>
  <c r="F2714" i="1"/>
  <c r="G2714" i="1"/>
  <c r="D2714" i="1"/>
  <c r="B2715" i="1"/>
  <c r="C2715" i="1"/>
  <c r="E2715" i="1"/>
  <c r="F2715" i="1"/>
  <c r="G2715" i="1"/>
  <c r="D2715" i="1"/>
  <c r="B2740" i="1"/>
  <c r="C2740" i="1"/>
  <c r="E2740" i="1"/>
  <c r="F2740" i="1"/>
  <c r="G2740" i="1"/>
  <c r="D2740" i="1"/>
  <c r="B2741" i="1"/>
  <c r="C2741" i="1"/>
  <c r="E2741" i="1"/>
  <c r="F2741" i="1"/>
  <c r="G2741" i="1"/>
  <c r="D2741" i="1"/>
  <c r="B2770" i="1"/>
  <c r="C2770" i="1"/>
  <c r="E2770" i="1"/>
  <c r="F2770" i="1"/>
  <c r="G2770" i="1"/>
  <c r="D2770" i="1"/>
  <c r="B2742" i="1"/>
  <c r="C2742" i="1"/>
  <c r="E2742" i="1"/>
  <c r="F2742" i="1"/>
  <c r="G2742" i="1"/>
  <c r="D2742" i="1"/>
  <c r="B2803" i="1"/>
  <c r="C2803" i="1"/>
  <c r="E2803" i="1"/>
  <c r="F2803" i="1"/>
  <c r="G2803" i="1"/>
  <c r="D2803" i="1"/>
  <c r="B2804" i="1"/>
  <c r="C2804" i="1"/>
  <c r="E2804" i="1"/>
  <c r="F2804" i="1"/>
  <c r="G2804" i="1"/>
  <c r="D2804" i="1"/>
  <c r="B2805" i="1"/>
  <c r="C2805" i="1"/>
  <c r="E2805" i="1"/>
  <c r="F2805" i="1"/>
  <c r="G2805" i="1"/>
  <c r="D2805" i="1"/>
  <c r="B2806" i="1"/>
  <c r="C2806" i="1"/>
  <c r="E2806" i="1"/>
  <c r="F2806" i="1"/>
  <c r="G2806" i="1"/>
  <c r="D2806" i="1"/>
  <c r="B2832" i="1"/>
  <c r="C2832" i="1"/>
  <c r="E2832" i="1"/>
  <c r="F2832" i="1"/>
  <c r="G2832" i="1"/>
  <c r="D2832" i="1"/>
  <c r="B2833" i="1"/>
  <c r="C2833" i="1"/>
  <c r="E2833" i="1"/>
  <c r="F2833" i="1"/>
  <c r="G2833" i="1"/>
  <c r="D2833" i="1"/>
  <c r="B2807" i="1"/>
  <c r="C2807" i="1"/>
  <c r="E2807" i="1"/>
  <c r="F2807" i="1"/>
  <c r="G2807" i="1"/>
  <c r="D2807" i="1"/>
  <c r="B2808" i="1"/>
  <c r="C2808" i="1"/>
  <c r="E2808" i="1"/>
  <c r="F2808" i="1"/>
  <c r="G2808" i="1"/>
  <c r="D2808" i="1"/>
  <c r="B2870" i="1"/>
  <c r="C2870" i="1"/>
  <c r="E2870" i="1"/>
  <c r="F2870" i="1"/>
  <c r="G2870" i="1"/>
  <c r="D2870" i="1"/>
  <c r="B2834" i="1"/>
  <c r="C2834" i="1"/>
  <c r="E2834" i="1"/>
  <c r="F2834" i="1"/>
  <c r="G2834" i="1"/>
  <c r="D2834" i="1"/>
  <c r="B2835" i="1"/>
  <c r="C2835" i="1"/>
  <c r="E2835" i="1"/>
  <c r="F2835" i="1"/>
  <c r="G2835" i="1"/>
  <c r="D2835" i="1"/>
  <c r="B3352" i="1"/>
  <c r="C3352" i="1"/>
  <c r="E3352" i="1"/>
  <c r="F3352" i="1"/>
  <c r="G3352" i="1"/>
  <c r="D3352" i="1"/>
  <c r="B2941" i="1"/>
  <c r="C2941" i="1"/>
  <c r="E2941" i="1"/>
  <c r="F2941" i="1"/>
  <c r="G2941" i="1"/>
  <c r="D2941" i="1"/>
  <c r="B2871" i="1"/>
  <c r="C2871" i="1"/>
  <c r="E2871" i="1"/>
  <c r="F2871" i="1"/>
  <c r="G2871" i="1"/>
  <c r="D2871" i="1"/>
  <c r="B2872" i="1"/>
  <c r="C2872" i="1"/>
  <c r="E2872" i="1"/>
  <c r="F2872" i="1"/>
  <c r="G2872" i="1"/>
  <c r="D2872" i="1"/>
  <c r="B2873" i="1"/>
  <c r="C2873" i="1"/>
  <c r="E2873" i="1"/>
  <c r="F2873" i="1"/>
  <c r="G2873" i="1"/>
  <c r="D2873" i="1"/>
  <c r="B2907" i="1"/>
  <c r="C2907" i="1"/>
  <c r="E2907" i="1"/>
  <c r="F2907" i="1"/>
  <c r="G2907" i="1"/>
  <c r="D2907" i="1"/>
  <c r="B2942" i="1"/>
  <c r="C2942" i="1"/>
  <c r="E2942" i="1"/>
  <c r="F2942" i="1"/>
  <c r="G2942" i="1"/>
  <c r="D2942" i="1"/>
  <c r="B2943" i="1"/>
  <c r="C2943" i="1"/>
  <c r="E2943" i="1"/>
  <c r="F2943" i="1"/>
  <c r="G2943" i="1"/>
  <c r="D2943" i="1"/>
  <c r="B2944" i="1"/>
  <c r="C2944" i="1"/>
  <c r="E2944" i="1"/>
  <c r="F2944" i="1"/>
  <c r="G2944" i="1"/>
  <c r="D2944" i="1"/>
  <c r="B2967" i="1"/>
  <c r="C2967" i="1"/>
  <c r="E2967" i="1"/>
  <c r="F2967" i="1"/>
  <c r="G2967" i="1"/>
  <c r="D2967" i="1"/>
  <c r="B2945" i="1"/>
  <c r="C2945" i="1"/>
  <c r="E2945" i="1"/>
  <c r="F2945" i="1"/>
  <c r="G2945" i="1"/>
  <c r="D2945" i="1"/>
  <c r="B2968" i="1"/>
  <c r="C2968" i="1"/>
  <c r="E2968" i="1"/>
  <c r="F2968" i="1"/>
  <c r="G2968" i="1"/>
  <c r="D2968" i="1"/>
  <c r="B3000" i="1"/>
  <c r="C3000" i="1"/>
  <c r="E3000" i="1"/>
  <c r="F3000" i="1"/>
  <c r="G3000" i="1"/>
  <c r="D3000" i="1"/>
  <c r="B2969" i="1"/>
  <c r="C2969" i="1"/>
  <c r="E2969" i="1"/>
  <c r="F2969" i="1"/>
  <c r="G2969" i="1"/>
  <c r="D2969" i="1"/>
  <c r="B3001" i="1"/>
  <c r="C3001" i="1"/>
  <c r="E3001" i="1"/>
  <c r="F3001" i="1"/>
  <c r="G3001" i="1"/>
  <c r="D3001" i="1"/>
  <c r="B2970" i="1"/>
  <c r="C2970" i="1"/>
  <c r="E2970" i="1"/>
  <c r="F2970" i="1"/>
  <c r="G2970" i="1"/>
  <c r="D2970" i="1"/>
  <c r="B3002" i="1"/>
  <c r="C3002" i="1"/>
  <c r="E3002" i="1"/>
  <c r="F3002" i="1"/>
  <c r="G3002" i="1"/>
  <c r="D3002" i="1"/>
  <c r="B3112" i="1"/>
  <c r="C3112" i="1"/>
  <c r="E3112" i="1"/>
  <c r="F3112" i="1"/>
  <c r="G3112" i="1"/>
  <c r="D3112" i="1"/>
  <c r="B3028" i="1"/>
  <c r="C3028" i="1"/>
  <c r="E3028" i="1"/>
  <c r="F3028" i="1"/>
  <c r="G3028" i="1"/>
  <c r="D3028" i="1"/>
  <c r="B3003" i="1"/>
  <c r="C3003" i="1"/>
  <c r="E3003" i="1"/>
  <c r="F3003" i="1"/>
  <c r="G3003" i="1"/>
  <c r="D3003" i="1"/>
  <c r="B3004" i="1"/>
  <c r="C3004" i="1"/>
  <c r="E3004" i="1"/>
  <c r="F3004" i="1"/>
  <c r="G3004" i="1"/>
  <c r="D3004" i="1"/>
  <c r="B3005" i="1"/>
  <c r="C3005" i="1"/>
  <c r="E3005" i="1"/>
  <c r="F3005" i="1"/>
  <c r="G3005" i="1"/>
  <c r="D3005" i="1"/>
  <c r="B3029" i="1"/>
  <c r="C3029" i="1"/>
  <c r="E3029" i="1"/>
  <c r="F3029" i="1"/>
  <c r="G3029" i="1"/>
  <c r="D3029" i="1"/>
  <c r="B3006" i="1"/>
  <c r="C3006" i="1"/>
  <c r="E3006" i="1"/>
  <c r="F3006" i="1"/>
  <c r="G3006" i="1"/>
  <c r="D3006" i="1"/>
  <c r="B3078" i="1"/>
  <c r="C3078" i="1"/>
  <c r="E3078" i="1"/>
  <c r="F3078" i="1"/>
  <c r="G3078" i="1"/>
  <c r="D3078" i="1"/>
  <c r="B3079" i="1"/>
  <c r="C3079" i="1"/>
  <c r="E3079" i="1"/>
  <c r="F3079" i="1"/>
  <c r="G3079" i="1"/>
  <c r="D3079" i="1"/>
  <c r="B3080" i="1"/>
  <c r="C3080" i="1"/>
  <c r="E3080" i="1"/>
  <c r="F3080" i="1"/>
  <c r="G3080" i="1"/>
  <c r="D3080" i="1"/>
  <c r="B3113" i="1"/>
  <c r="C3113" i="1"/>
  <c r="E3113" i="1"/>
  <c r="F3113" i="1"/>
  <c r="G3113" i="1"/>
  <c r="D3113" i="1"/>
  <c r="B3114" i="1"/>
  <c r="C3114" i="1"/>
  <c r="E3114" i="1"/>
  <c r="F3114" i="1"/>
  <c r="G3114" i="1"/>
  <c r="D3114" i="1"/>
  <c r="B3081" i="1"/>
  <c r="C3081" i="1"/>
  <c r="E3081" i="1"/>
  <c r="F3081" i="1"/>
  <c r="G3081" i="1"/>
  <c r="D3081" i="1"/>
  <c r="B3127" i="1"/>
  <c r="C3127" i="1"/>
  <c r="E3127" i="1"/>
  <c r="F3127" i="1"/>
  <c r="G3127" i="1"/>
  <c r="D3127" i="1"/>
  <c r="B3128" i="1"/>
  <c r="C3128" i="1"/>
  <c r="E3128" i="1"/>
  <c r="F3128" i="1"/>
  <c r="G3128" i="1"/>
  <c r="D3128" i="1"/>
  <c r="B3157" i="1"/>
  <c r="C3157" i="1"/>
  <c r="E3157" i="1"/>
  <c r="F3157" i="1"/>
  <c r="G3157" i="1"/>
  <c r="D3157" i="1"/>
  <c r="B3166" i="1"/>
  <c r="C3166" i="1"/>
  <c r="E3166" i="1"/>
  <c r="F3166" i="1"/>
  <c r="G3166" i="1"/>
  <c r="D3166" i="1"/>
  <c r="B3167" i="1"/>
  <c r="C3167" i="1"/>
  <c r="E3167" i="1"/>
  <c r="F3167" i="1"/>
  <c r="G3167" i="1"/>
  <c r="D3167" i="1"/>
  <c r="B3178" i="1"/>
  <c r="C3178" i="1"/>
  <c r="E3178" i="1"/>
  <c r="F3178" i="1"/>
  <c r="G3178" i="1"/>
  <c r="D3178" i="1"/>
  <c r="B3187" i="1"/>
  <c r="C3187" i="1"/>
  <c r="E3187" i="1"/>
  <c r="F3187" i="1"/>
  <c r="G3187" i="1"/>
  <c r="D3187" i="1"/>
  <c r="B3193" i="1"/>
  <c r="C3193" i="1"/>
  <c r="E3193" i="1"/>
  <c r="F3193" i="1"/>
  <c r="G3193" i="1"/>
  <c r="D3193" i="1"/>
  <c r="B3194" i="1"/>
  <c r="C3194" i="1"/>
  <c r="E3194" i="1"/>
  <c r="F3194" i="1"/>
  <c r="G3194" i="1"/>
  <c r="D3194" i="1"/>
  <c r="B3195" i="1"/>
  <c r="C3195" i="1"/>
  <c r="E3195" i="1"/>
  <c r="F3195" i="1"/>
  <c r="G3195" i="1"/>
  <c r="D3195" i="1"/>
  <c r="B3196" i="1"/>
  <c r="C3196" i="1"/>
  <c r="E3196" i="1"/>
  <c r="F3196" i="1"/>
  <c r="G3196" i="1"/>
  <c r="D3196" i="1"/>
  <c r="B3213" i="1"/>
  <c r="C3213" i="1"/>
  <c r="E3213" i="1"/>
  <c r="F3213" i="1"/>
  <c r="G3213" i="1"/>
  <c r="D3213" i="1"/>
  <c r="B3237" i="1"/>
  <c r="C3237" i="1"/>
  <c r="E3237" i="1"/>
  <c r="F3237" i="1"/>
  <c r="G3237" i="1"/>
  <c r="D3237" i="1"/>
  <c r="B3238" i="1"/>
  <c r="C3238" i="1"/>
  <c r="E3238" i="1"/>
  <c r="F3238" i="1"/>
  <c r="G3238" i="1"/>
  <c r="D3238" i="1"/>
  <c r="B3264" i="1"/>
  <c r="C3264" i="1"/>
  <c r="E3264" i="1"/>
  <c r="F3264" i="1"/>
  <c r="G3264" i="1"/>
  <c r="D3264" i="1"/>
  <c r="B3277" i="1"/>
  <c r="C3277" i="1"/>
  <c r="E3277" i="1"/>
  <c r="F3277" i="1"/>
  <c r="G3277" i="1"/>
  <c r="D3277" i="1"/>
  <c r="B3286" i="1"/>
  <c r="C3286" i="1"/>
  <c r="E3286" i="1"/>
  <c r="F3286" i="1"/>
  <c r="G3286" i="1"/>
  <c r="D3286" i="1"/>
  <c r="B3298" i="1"/>
  <c r="C3298" i="1"/>
  <c r="E3298" i="1"/>
  <c r="F3298" i="1"/>
  <c r="G3298" i="1"/>
  <c r="D3298" i="1"/>
  <c r="B3292" i="1"/>
  <c r="C3292" i="1"/>
  <c r="E3292" i="1"/>
  <c r="F3292" i="1"/>
  <c r="G3292" i="1"/>
  <c r="D3292" i="1"/>
  <c r="B3303" i="1"/>
  <c r="C3303" i="1"/>
  <c r="E3303" i="1"/>
  <c r="F3303" i="1"/>
  <c r="G3303" i="1"/>
  <c r="D3303" i="1"/>
  <c r="B3312" i="1"/>
  <c r="C3312" i="1"/>
  <c r="E3312" i="1"/>
  <c r="F3312" i="1"/>
  <c r="G3312" i="1"/>
  <c r="D3312" i="1"/>
  <c r="B3304" i="1"/>
  <c r="C3304" i="1"/>
  <c r="E3304" i="1"/>
  <c r="F3304" i="1"/>
  <c r="G3304" i="1"/>
  <c r="D3304" i="1"/>
  <c r="B3313" i="1"/>
  <c r="C3313" i="1"/>
  <c r="E3313" i="1"/>
  <c r="F3313" i="1"/>
  <c r="G3313" i="1"/>
  <c r="D3313" i="1"/>
  <c r="B3334" i="1"/>
  <c r="C3334" i="1"/>
  <c r="E3334" i="1"/>
  <c r="F3334" i="1"/>
  <c r="G3334" i="1"/>
  <c r="D3334" i="1"/>
  <c r="B447" i="1"/>
  <c r="C447" i="1"/>
  <c r="E447" i="1"/>
  <c r="F447" i="1"/>
  <c r="G447" i="1"/>
  <c r="D447" i="1"/>
  <c r="B448" i="1"/>
  <c r="C448" i="1"/>
  <c r="E448" i="1"/>
  <c r="F448" i="1"/>
  <c r="G448" i="1"/>
  <c r="D448" i="1"/>
  <c r="B531" i="1"/>
  <c r="C531" i="1"/>
  <c r="E531" i="1"/>
  <c r="F531" i="1"/>
  <c r="G531" i="1"/>
  <c r="D531" i="1"/>
  <c r="B575" i="1"/>
  <c r="C575" i="1"/>
  <c r="E575" i="1"/>
  <c r="F575" i="1"/>
  <c r="G575" i="1"/>
  <c r="D575" i="1"/>
  <c r="B642" i="1"/>
  <c r="C642" i="1"/>
  <c r="E642" i="1"/>
  <c r="F642" i="1"/>
  <c r="G642" i="1"/>
  <c r="D642" i="1"/>
  <c r="B706" i="1"/>
  <c r="C706" i="1"/>
  <c r="E706" i="1"/>
  <c r="F706" i="1"/>
  <c r="G706" i="1"/>
  <c r="D706" i="1"/>
  <c r="B707" i="1"/>
  <c r="C707" i="1"/>
  <c r="E707" i="1"/>
  <c r="F707" i="1"/>
  <c r="G707" i="1"/>
  <c r="D707" i="1"/>
  <c r="B708" i="1"/>
  <c r="C708" i="1"/>
  <c r="E708" i="1"/>
  <c r="F708" i="1"/>
  <c r="G708" i="1"/>
  <c r="D708" i="1"/>
  <c r="B709" i="1"/>
  <c r="C709" i="1"/>
  <c r="E709" i="1"/>
  <c r="F709" i="1"/>
  <c r="G709" i="1"/>
  <c r="D709" i="1"/>
  <c r="B710" i="1"/>
  <c r="C710" i="1"/>
  <c r="E710" i="1"/>
  <c r="F710" i="1"/>
  <c r="G710" i="1"/>
  <c r="D710" i="1"/>
  <c r="B711" i="1"/>
  <c r="C711" i="1"/>
  <c r="E711" i="1"/>
  <c r="F711" i="1"/>
  <c r="G711" i="1"/>
  <c r="D711" i="1"/>
  <c r="B712" i="1"/>
  <c r="C712" i="1"/>
  <c r="E712" i="1"/>
  <c r="F712" i="1"/>
  <c r="G712" i="1"/>
  <c r="D712" i="1"/>
  <c r="B713" i="1"/>
  <c r="C713" i="1"/>
  <c r="E713" i="1"/>
  <c r="F713" i="1"/>
  <c r="G713" i="1"/>
  <c r="D713" i="1"/>
  <c r="B857" i="1"/>
  <c r="C857" i="1"/>
  <c r="E857" i="1"/>
  <c r="F857" i="1"/>
  <c r="G857" i="1"/>
  <c r="D857" i="1"/>
  <c r="B858" i="1"/>
  <c r="C858" i="1"/>
  <c r="E858" i="1"/>
  <c r="F858" i="1"/>
  <c r="G858" i="1"/>
  <c r="D858" i="1"/>
  <c r="B859" i="1"/>
  <c r="C859" i="1"/>
  <c r="E859" i="1"/>
  <c r="F859" i="1"/>
  <c r="G859" i="1"/>
  <c r="D859" i="1"/>
  <c r="B860" i="1"/>
  <c r="C860" i="1"/>
  <c r="E860" i="1"/>
  <c r="F860" i="1"/>
  <c r="G860" i="1"/>
  <c r="D860" i="1"/>
  <c r="B861" i="1"/>
  <c r="C861" i="1"/>
  <c r="E861" i="1"/>
  <c r="F861" i="1"/>
  <c r="G861" i="1"/>
  <c r="D861" i="1"/>
  <c r="B862" i="1"/>
  <c r="C862" i="1"/>
  <c r="E862" i="1"/>
  <c r="F862" i="1"/>
  <c r="G862" i="1"/>
  <c r="D862" i="1"/>
  <c r="B899" i="1"/>
  <c r="C899" i="1"/>
  <c r="E899" i="1"/>
  <c r="F899" i="1"/>
  <c r="G899" i="1"/>
  <c r="D899" i="1"/>
  <c r="B943" i="1"/>
  <c r="C943" i="1"/>
  <c r="E943" i="1"/>
  <c r="F943" i="1"/>
  <c r="G943" i="1"/>
  <c r="D943" i="1"/>
  <c r="B1218" i="1"/>
  <c r="C1218" i="1"/>
  <c r="E1218" i="1"/>
  <c r="F1218" i="1"/>
  <c r="G1218" i="1"/>
  <c r="D1218" i="1"/>
  <c r="B1289" i="1"/>
  <c r="C1289" i="1"/>
  <c r="E1289" i="1"/>
  <c r="F1289" i="1"/>
  <c r="G1289" i="1"/>
  <c r="D1289" i="1"/>
  <c r="B1364" i="1"/>
  <c r="C1364" i="1"/>
  <c r="E1364" i="1"/>
  <c r="F1364" i="1"/>
  <c r="G1364" i="1"/>
  <c r="D1364" i="1"/>
  <c r="B1672" i="1"/>
  <c r="C1672" i="1"/>
  <c r="E1672" i="1"/>
  <c r="F1672" i="1"/>
  <c r="G1672" i="1"/>
  <c r="D1672" i="1"/>
  <c r="B1767" i="1"/>
  <c r="C1767" i="1"/>
  <c r="E1767" i="1"/>
  <c r="F1767" i="1"/>
  <c r="G1767" i="1"/>
  <c r="D1767" i="1"/>
  <c r="B1768" i="1"/>
  <c r="C1768" i="1"/>
  <c r="E1768" i="1"/>
  <c r="F1768" i="1"/>
  <c r="G1768" i="1"/>
  <c r="D1768" i="1"/>
  <c r="B1769" i="1"/>
  <c r="C1769" i="1"/>
  <c r="E1769" i="1"/>
  <c r="F1769" i="1"/>
  <c r="G1769" i="1"/>
  <c r="D1769" i="1"/>
  <c r="B2211" i="1"/>
  <c r="C2211" i="1"/>
  <c r="E2211" i="1"/>
  <c r="F2211" i="1"/>
  <c r="G2211" i="1"/>
  <c r="D2211" i="1"/>
  <c r="B2212" i="1"/>
  <c r="C2212" i="1"/>
  <c r="E2212" i="1"/>
  <c r="F2212" i="1"/>
  <c r="G2212" i="1"/>
  <c r="D2212" i="1"/>
  <c r="B2213" i="1"/>
  <c r="C2213" i="1"/>
  <c r="E2213" i="1"/>
  <c r="F2213" i="1"/>
  <c r="G2213" i="1"/>
  <c r="D2213" i="1"/>
  <c r="B2305" i="1"/>
  <c r="C2305" i="1"/>
  <c r="E2305" i="1"/>
  <c r="F2305" i="1"/>
  <c r="G2305" i="1"/>
  <c r="D2305" i="1"/>
  <c r="B2306" i="1"/>
  <c r="C2306" i="1"/>
  <c r="E2306" i="1"/>
  <c r="F2306" i="1"/>
  <c r="G2306" i="1"/>
  <c r="D2306" i="1"/>
  <c r="B2356" i="1"/>
  <c r="C2356" i="1"/>
  <c r="E2356" i="1"/>
  <c r="F2356" i="1"/>
  <c r="G2356" i="1"/>
  <c r="D2356" i="1"/>
  <c r="B2357" i="1"/>
  <c r="C2357" i="1"/>
  <c r="E2357" i="1"/>
  <c r="F2357" i="1"/>
  <c r="G2357" i="1"/>
  <c r="D2357" i="1"/>
  <c r="B2506" i="1"/>
  <c r="C2506" i="1"/>
  <c r="E2506" i="1"/>
  <c r="F2506" i="1"/>
  <c r="G2506" i="1"/>
  <c r="D2506" i="1"/>
  <c r="B2595" i="1"/>
  <c r="C2595" i="1"/>
  <c r="E2595" i="1"/>
  <c r="F2595" i="1"/>
  <c r="G2595" i="1"/>
  <c r="D2595" i="1"/>
  <c r="B2596" i="1"/>
  <c r="C2596" i="1"/>
  <c r="E2596" i="1"/>
  <c r="F2596" i="1"/>
  <c r="G2596" i="1"/>
  <c r="D2596" i="1"/>
  <c r="B2597" i="1"/>
  <c r="C2597" i="1"/>
  <c r="E2597" i="1"/>
  <c r="F2597" i="1"/>
  <c r="G2597" i="1"/>
  <c r="D2597" i="1"/>
  <c r="B2675" i="1"/>
  <c r="C2675" i="1"/>
  <c r="E2675" i="1"/>
  <c r="F2675" i="1"/>
  <c r="G2675" i="1"/>
  <c r="D2675" i="1"/>
  <c r="B2676" i="1"/>
  <c r="C2676" i="1"/>
  <c r="E2676" i="1"/>
  <c r="F2676" i="1"/>
  <c r="G2676" i="1"/>
  <c r="D2676" i="1"/>
  <c r="B2874" i="1"/>
  <c r="C2874" i="1"/>
  <c r="E2874" i="1"/>
  <c r="F2874" i="1"/>
  <c r="G2874" i="1"/>
  <c r="D2874" i="1"/>
  <c r="B2875" i="1"/>
  <c r="C2875" i="1"/>
  <c r="E2875" i="1"/>
  <c r="F2875" i="1"/>
  <c r="G2875" i="1"/>
  <c r="D2875" i="1"/>
  <c r="B3093" i="1"/>
  <c r="C3093" i="1"/>
  <c r="E3093" i="1"/>
  <c r="F3093" i="1"/>
  <c r="G3093" i="1"/>
  <c r="D3093" i="1"/>
  <c r="B3094" i="1"/>
  <c r="C3094" i="1"/>
  <c r="E3094" i="1"/>
  <c r="F3094" i="1"/>
  <c r="G3094" i="1"/>
  <c r="D3094" i="1"/>
  <c r="B3129" i="1"/>
  <c r="C3129" i="1"/>
  <c r="E3129" i="1"/>
  <c r="F3129" i="1"/>
  <c r="G3129" i="1"/>
  <c r="D3129" i="1"/>
  <c r="B3230" i="1"/>
  <c r="C3230" i="1"/>
  <c r="E3230" i="1"/>
  <c r="F3230" i="1"/>
  <c r="G3230" i="1"/>
  <c r="D3230" i="1"/>
  <c r="B3265" i="1"/>
  <c r="C3265" i="1"/>
  <c r="E3265" i="1"/>
  <c r="F3265" i="1"/>
  <c r="G3265" i="1"/>
  <c r="D3265" i="1"/>
  <c r="B3266" i="1"/>
  <c r="C3266" i="1"/>
  <c r="E3266" i="1"/>
  <c r="F3266" i="1"/>
  <c r="G3266" i="1"/>
  <c r="D3266" i="1"/>
  <c r="B3314" i="1"/>
  <c r="C3314" i="1"/>
  <c r="E3314" i="1"/>
  <c r="F3314" i="1"/>
  <c r="G3314" i="1"/>
  <c r="D3314" i="1"/>
  <c r="B3370" i="1"/>
  <c r="C3370" i="1"/>
  <c r="E3370" i="1"/>
  <c r="F3370" i="1"/>
  <c r="G3370" i="1"/>
  <c r="D3370" i="1"/>
  <c r="B3377" i="1"/>
  <c r="C3377" i="1"/>
  <c r="E3377" i="1"/>
  <c r="F3377" i="1"/>
  <c r="G3377" i="1"/>
  <c r="D3377" i="1"/>
  <c r="B3384" i="1"/>
  <c r="C3384" i="1"/>
  <c r="E3384" i="1"/>
  <c r="F3384" i="1"/>
  <c r="G3384" i="1"/>
  <c r="D3384" i="1"/>
  <c r="B3416" i="1"/>
  <c r="C3416" i="1"/>
  <c r="E3416" i="1"/>
  <c r="F3416" i="1"/>
  <c r="G3416" i="1"/>
  <c r="D3416" i="1"/>
  <c r="B3427" i="1"/>
  <c r="C3427" i="1"/>
  <c r="E3427" i="1"/>
  <c r="F3427" i="1"/>
  <c r="G3427" i="1"/>
  <c r="D3427" i="1"/>
  <c r="B3428" i="1"/>
  <c r="C3428" i="1"/>
  <c r="E3428" i="1"/>
  <c r="F3428" i="1"/>
  <c r="G3428" i="1"/>
  <c r="D3428" i="1"/>
  <c r="B3429" i="1"/>
  <c r="C3429" i="1"/>
  <c r="E3429" i="1"/>
  <c r="F3429" i="1"/>
  <c r="G3429" i="1"/>
  <c r="D3429" i="1"/>
  <c r="B3430" i="1"/>
  <c r="C3430" i="1"/>
  <c r="E3430" i="1"/>
  <c r="F3430" i="1"/>
  <c r="G3430" i="1"/>
  <c r="D3430" i="1"/>
  <c r="B3431" i="1"/>
  <c r="C3431" i="1"/>
  <c r="E3431" i="1"/>
  <c r="F3431" i="1"/>
  <c r="G3431" i="1"/>
  <c r="D3431" i="1"/>
  <c r="B3432" i="1"/>
  <c r="C3432" i="1"/>
  <c r="E3432" i="1"/>
  <c r="F3432" i="1"/>
  <c r="G3432" i="1"/>
  <c r="D3432" i="1"/>
  <c r="B3463" i="1"/>
  <c r="C3463" i="1"/>
  <c r="E3463" i="1"/>
  <c r="F3463" i="1"/>
  <c r="G3463" i="1"/>
  <c r="D3463" i="1"/>
  <c r="B3464" i="1"/>
  <c r="C3464" i="1"/>
  <c r="E3464" i="1"/>
  <c r="F3464" i="1"/>
  <c r="G3464" i="1"/>
  <c r="D3464" i="1"/>
  <c r="B3481" i="1"/>
  <c r="C3481" i="1"/>
  <c r="E3481" i="1"/>
  <c r="F3481" i="1"/>
  <c r="G3481" i="1"/>
  <c r="D3481" i="1"/>
  <c r="B3477" i="1"/>
  <c r="C3477" i="1"/>
  <c r="E3477" i="1"/>
  <c r="F3477" i="1"/>
  <c r="G3477" i="1"/>
  <c r="D3477" i="1"/>
  <c r="B3487" i="1"/>
  <c r="C3487" i="1"/>
  <c r="E3487" i="1"/>
  <c r="F3487" i="1"/>
  <c r="G3487" i="1"/>
  <c r="D3487" i="1"/>
  <c r="B3489" i="1"/>
  <c r="C3489" i="1"/>
  <c r="E3489" i="1"/>
  <c r="F3489" i="1"/>
  <c r="G3489" i="1"/>
  <c r="D3489" i="1"/>
  <c r="B3490" i="1"/>
  <c r="C3490" i="1"/>
  <c r="E3490" i="1"/>
  <c r="F3490" i="1"/>
  <c r="G3490" i="1"/>
  <c r="D3490" i="1"/>
  <c r="B3493" i="1"/>
  <c r="C3493" i="1"/>
  <c r="E3493" i="1"/>
  <c r="F3493" i="1"/>
  <c r="G3493" i="1"/>
  <c r="D3493" i="1"/>
  <c r="B3491" i="1"/>
  <c r="C3491" i="1"/>
  <c r="E3491" i="1"/>
  <c r="F3491" i="1"/>
  <c r="G3491" i="1"/>
  <c r="D3491" i="1"/>
  <c r="B3495" i="1"/>
  <c r="C3495" i="1"/>
  <c r="E3495" i="1"/>
  <c r="F3495" i="1"/>
  <c r="G3495" i="1"/>
  <c r="D3495" i="1"/>
  <c r="B3497" i="1"/>
  <c r="C3497" i="1"/>
  <c r="E3497" i="1"/>
  <c r="F3497" i="1"/>
  <c r="G3497" i="1"/>
  <c r="D3497" i="1"/>
  <c r="B3513" i="1"/>
  <c r="C3513" i="1"/>
  <c r="E3513" i="1"/>
  <c r="F3513" i="1"/>
  <c r="G3513" i="1"/>
  <c r="D3513" i="1"/>
  <c r="B3516" i="1"/>
  <c r="C3516" i="1"/>
  <c r="E3516" i="1"/>
  <c r="F3516" i="1"/>
  <c r="G3516" i="1"/>
  <c r="D3516" i="1"/>
  <c r="B3519" i="1"/>
  <c r="C3519" i="1"/>
  <c r="E3519" i="1"/>
  <c r="F3519" i="1"/>
  <c r="G3519" i="1"/>
  <c r="D3519" i="1"/>
  <c r="B3522" i="1"/>
  <c r="C3522" i="1"/>
  <c r="E3522" i="1"/>
  <c r="F3522" i="1"/>
  <c r="G3522" i="1"/>
  <c r="D3522" i="1"/>
  <c r="B3523" i="1"/>
  <c r="C3523" i="1"/>
  <c r="E3523" i="1"/>
  <c r="F3523" i="1"/>
  <c r="G3523" i="1"/>
  <c r="D3523" i="1"/>
  <c r="B3524" i="1"/>
  <c r="C3524" i="1"/>
  <c r="E3524" i="1"/>
  <c r="F3524" i="1"/>
  <c r="G3524" i="1"/>
  <c r="D3524" i="1"/>
  <c r="B3526" i="1"/>
  <c r="C3526" i="1"/>
  <c r="E3526" i="1"/>
  <c r="F3526" i="1"/>
  <c r="G3526" i="1"/>
  <c r="D3526" i="1"/>
  <c r="B3534" i="1"/>
  <c r="C3534" i="1"/>
  <c r="E3534" i="1"/>
  <c r="F3534" i="1"/>
  <c r="G3534" i="1"/>
  <c r="D3534" i="1"/>
  <c r="B3536" i="1"/>
  <c r="C3536" i="1"/>
  <c r="E3536" i="1"/>
  <c r="F3536" i="1"/>
  <c r="G3536" i="1"/>
  <c r="D3536" i="1"/>
  <c r="B3543" i="1"/>
  <c r="C3543" i="1"/>
  <c r="E3543" i="1"/>
  <c r="F3543" i="1"/>
  <c r="G3543" i="1"/>
  <c r="D3543" i="1"/>
  <c r="B3557" i="1"/>
  <c r="C3557" i="1"/>
  <c r="E3557" i="1"/>
  <c r="F3557" i="1"/>
  <c r="G3557" i="1"/>
  <c r="D3557" i="1"/>
  <c r="B3568" i="1"/>
  <c r="C3568" i="1"/>
  <c r="E3568" i="1"/>
  <c r="F3568" i="1"/>
  <c r="G3568" i="1"/>
  <c r="D3568" i="1"/>
  <c r="B3571" i="1"/>
  <c r="C3571" i="1"/>
  <c r="E3571" i="1"/>
  <c r="F3571" i="1"/>
  <c r="G3571" i="1"/>
  <c r="D3571" i="1"/>
  <c r="B3583" i="1"/>
  <c r="C3583" i="1"/>
  <c r="E3583" i="1"/>
  <c r="F3583" i="1"/>
  <c r="G3583" i="1"/>
  <c r="D3583" i="1"/>
  <c r="B3585" i="1"/>
  <c r="C3585" i="1"/>
  <c r="E3585" i="1"/>
  <c r="F3585" i="1"/>
  <c r="G3585" i="1"/>
  <c r="D3585" i="1"/>
  <c r="B3586" i="1"/>
  <c r="C3586" i="1"/>
  <c r="E3586" i="1"/>
  <c r="F3586" i="1"/>
  <c r="G3586" i="1"/>
  <c r="D3586" i="1"/>
  <c r="B3598" i="1"/>
  <c r="C3598" i="1"/>
  <c r="E3598" i="1"/>
  <c r="F3598" i="1"/>
  <c r="G3598" i="1"/>
  <c r="D3598" i="1"/>
  <c r="B3599" i="1"/>
  <c r="C3599" i="1"/>
  <c r="E3599" i="1"/>
  <c r="F3599" i="1"/>
  <c r="G3599" i="1"/>
  <c r="D3599" i="1"/>
  <c r="B3608" i="1"/>
  <c r="C3608" i="1"/>
  <c r="E3608" i="1"/>
  <c r="F3608" i="1"/>
  <c r="G3608" i="1"/>
  <c r="D3608" i="1"/>
  <c r="B3611" i="1"/>
  <c r="C3611" i="1"/>
  <c r="E3611" i="1"/>
  <c r="F3611" i="1"/>
  <c r="G3611" i="1"/>
  <c r="D3611" i="1"/>
  <c r="B3615" i="1"/>
  <c r="C3615" i="1"/>
  <c r="E3615" i="1"/>
  <c r="F3615" i="1"/>
  <c r="G3615" i="1"/>
  <c r="D3615" i="1"/>
  <c r="B3616" i="1"/>
  <c r="C3616" i="1"/>
  <c r="E3616" i="1"/>
  <c r="F3616" i="1"/>
  <c r="G3616" i="1"/>
  <c r="D3616" i="1"/>
  <c r="B3617" i="1"/>
  <c r="C3617" i="1"/>
  <c r="E3617" i="1"/>
  <c r="F3617" i="1"/>
  <c r="G3617" i="1"/>
  <c r="D3617" i="1"/>
  <c r="B3618" i="1"/>
  <c r="C3618" i="1"/>
  <c r="E3618" i="1"/>
  <c r="F3618" i="1"/>
  <c r="G3618" i="1"/>
  <c r="D3618" i="1"/>
  <c r="B3636" i="1"/>
  <c r="C3636" i="1"/>
  <c r="E3636" i="1"/>
  <c r="F3636" i="1"/>
  <c r="G3636" i="1"/>
  <c r="D3636" i="1"/>
  <c r="B3642" i="1"/>
  <c r="C3642" i="1"/>
  <c r="E3642" i="1"/>
  <c r="F3642" i="1"/>
  <c r="G3642" i="1"/>
  <c r="D3642" i="1"/>
  <c r="B3644" i="1"/>
  <c r="C3644" i="1"/>
  <c r="E3644" i="1"/>
  <c r="F3644" i="1"/>
  <c r="G3644" i="1"/>
  <c r="D3644" i="1"/>
  <c r="B3662" i="1"/>
  <c r="C3662" i="1"/>
  <c r="E3662" i="1"/>
  <c r="F3662" i="1"/>
  <c r="G3662" i="1"/>
  <c r="D3662" i="1"/>
  <c r="B3663" i="1"/>
  <c r="C3663" i="1"/>
  <c r="E3663" i="1"/>
  <c r="F3663" i="1"/>
  <c r="G3663" i="1"/>
  <c r="D3663" i="1"/>
  <c r="B3664" i="1"/>
  <c r="C3664" i="1"/>
  <c r="E3664" i="1"/>
  <c r="F3664" i="1"/>
  <c r="G3664" i="1"/>
  <c r="D3664" i="1"/>
  <c r="B3665" i="1"/>
  <c r="C3665" i="1"/>
  <c r="E3665" i="1"/>
  <c r="F3665" i="1"/>
  <c r="G3665" i="1"/>
  <c r="D3665" i="1"/>
  <c r="B3666" i="1"/>
  <c r="C3666" i="1"/>
  <c r="E3666" i="1"/>
  <c r="F3666" i="1"/>
  <c r="G3666" i="1"/>
  <c r="D3666" i="1"/>
  <c r="B3673" i="1"/>
  <c r="C3673" i="1"/>
  <c r="E3673" i="1"/>
  <c r="F3673" i="1"/>
  <c r="G3673" i="1"/>
  <c r="D3673" i="1"/>
  <c r="B3677" i="1"/>
  <c r="C3677" i="1"/>
  <c r="E3677" i="1"/>
  <c r="F3677" i="1"/>
  <c r="G3677" i="1"/>
  <c r="D3677" i="1"/>
  <c r="B3681" i="1"/>
  <c r="C3681" i="1"/>
  <c r="E3681" i="1"/>
  <c r="F3681" i="1"/>
  <c r="G3681" i="1"/>
  <c r="D3681" i="1"/>
  <c r="B3743" i="1"/>
  <c r="C3743" i="1"/>
  <c r="E3743" i="1"/>
  <c r="F3743" i="1"/>
  <c r="G3743" i="1"/>
  <c r="D3743" i="1"/>
  <c r="B3744" i="1"/>
  <c r="C3744" i="1"/>
  <c r="E3744" i="1"/>
  <c r="F3744" i="1"/>
  <c r="G3744" i="1"/>
  <c r="D3744" i="1"/>
  <c r="B3745" i="1"/>
  <c r="C3745" i="1"/>
  <c r="E3745" i="1"/>
  <c r="F3745" i="1"/>
  <c r="G3745" i="1"/>
  <c r="D3745" i="1"/>
  <c r="B3746" i="1"/>
  <c r="C3746" i="1"/>
  <c r="E3746" i="1"/>
  <c r="F3746" i="1"/>
  <c r="G3746" i="1"/>
  <c r="D3746" i="1"/>
  <c r="B3748" i="1"/>
  <c r="C3748" i="1"/>
  <c r="E3748" i="1"/>
  <c r="F3748" i="1"/>
  <c r="G3748" i="1"/>
  <c r="D3748" i="1"/>
  <c r="B3753" i="1"/>
  <c r="C3753" i="1"/>
  <c r="E3753" i="1"/>
  <c r="F3753" i="1"/>
  <c r="G3753" i="1"/>
  <c r="D3753" i="1"/>
  <c r="B3762" i="1"/>
  <c r="C3762" i="1"/>
  <c r="E3762" i="1"/>
  <c r="F3762" i="1"/>
  <c r="G3762" i="1"/>
  <c r="D3762" i="1"/>
  <c r="B3777" i="1"/>
  <c r="C3777" i="1"/>
  <c r="E3777" i="1"/>
  <c r="F3777" i="1"/>
  <c r="G3777" i="1"/>
  <c r="D3777" i="1"/>
  <c r="B3778" i="1"/>
  <c r="C3778" i="1"/>
  <c r="E3778" i="1"/>
  <c r="F3778" i="1"/>
  <c r="G3778" i="1"/>
  <c r="D3778" i="1"/>
  <c r="B3823" i="1"/>
  <c r="C3823" i="1"/>
  <c r="E3823" i="1"/>
  <c r="F3823" i="1"/>
  <c r="G3823" i="1"/>
  <c r="D3823" i="1"/>
  <c r="B3824" i="1"/>
  <c r="C3824" i="1"/>
  <c r="E3824" i="1"/>
  <c r="F3824" i="1"/>
  <c r="G3824" i="1"/>
  <c r="D3824" i="1"/>
  <c r="B3825" i="1"/>
  <c r="C3825" i="1"/>
  <c r="E3825" i="1"/>
  <c r="F3825" i="1"/>
  <c r="G3825" i="1"/>
  <c r="D3825" i="1"/>
  <c r="B3826" i="1"/>
  <c r="C3826" i="1"/>
  <c r="E3826" i="1"/>
  <c r="F3826" i="1"/>
  <c r="G3826" i="1"/>
  <c r="D3826" i="1"/>
  <c r="B3827" i="1"/>
  <c r="C3827" i="1"/>
  <c r="E3827" i="1"/>
  <c r="F3827" i="1"/>
  <c r="G3827" i="1"/>
  <c r="D3827" i="1"/>
  <c r="B3857" i="1"/>
  <c r="C3857" i="1"/>
  <c r="E3857" i="1"/>
  <c r="F3857" i="1"/>
  <c r="G3857" i="1"/>
  <c r="D3857" i="1"/>
  <c r="B3858" i="1"/>
  <c r="C3858" i="1"/>
  <c r="E3858" i="1"/>
  <c r="F3858" i="1"/>
  <c r="G3858" i="1"/>
  <c r="D3858" i="1"/>
  <c r="B3868" i="1"/>
  <c r="C3868" i="1"/>
  <c r="E3868" i="1"/>
  <c r="F3868" i="1"/>
  <c r="G3868" i="1"/>
  <c r="D3868" i="1"/>
  <c r="B3869" i="1"/>
  <c r="C3869" i="1"/>
  <c r="E3869" i="1"/>
  <c r="F3869" i="1"/>
  <c r="G3869" i="1"/>
  <c r="D3869" i="1"/>
  <c r="B3873" i="1"/>
  <c r="C3873" i="1"/>
  <c r="E3873" i="1"/>
  <c r="F3873" i="1"/>
  <c r="G3873" i="1"/>
  <c r="D3873" i="1"/>
  <c r="B3874" i="1"/>
  <c r="C3874" i="1"/>
  <c r="E3874" i="1"/>
  <c r="F3874" i="1"/>
  <c r="G3874" i="1"/>
  <c r="D3874" i="1"/>
  <c r="B3875" i="1"/>
  <c r="C3875" i="1"/>
  <c r="E3875" i="1"/>
  <c r="F3875" i="1"/>
  <c r="G3875" i="1"/>
  <c r="D3875" i="1"/>
  <c r="B3878" i="1"/>
  <c r="C3878" i="1"/>
  <c r="E3878" i="1"/>
  <c r="F3878" i="1"/>
  <c r="G3878" i="1"/>
  <c r="D3878" i="1"/>
  <c r="B3885" i="1"/>
  <c r="C3885" i="1"/>
  <c r="E3885" i="1"/>
  <c r="F3885" i="1"/>
  <c r="G3885" i="1"/>
  <c r="D3885" i="1"/>
  <c r="B3886" i="1"/>
  <c r="C3886" i="1"/>
  <c r="E3886" i="1"/>
  <c r="F3886" i="1"/>
  <c r="G3886" i="1"/>
  <c r="D3886" i="1"/>
  <c r="B3887" i="1"/>
  <c r="C3887" i="1"/>
  <c r="E3887" i="1"/>
  <c r="F3887" i="1"/>
  <c r="G3887" i="1"/>
  <c r="D3887" i="1"/>
  <c r="B3893" i="1"/>
  <c r="C3893" i="1"/>
  <c r="E3893" i="1"/>
  <c r="F3893" i="1"/>
  <c r="G3893" i="1"/>
  <c r="D3893" i="1"/>
  <c r="B3894" i="1"/>
  <c r="C3894" i="1"/>
  <c r="E3894" i="1"/>
  <c r="F3894" i="1"/>
  <c r="G3894" i="1"/>
  <c r="D3894" i="1"/>
  <c r="B3895" i="1"/>
  <c r="C3895" i="1"/>
  <c r="E3895" i="1"/>
  <c r="F3895" i="1"/>
  <c r="G3895" i="1"/>
  <c r="D3895" i="1"/>
  <c r="B3896" i="1"/>
  <c r="C3896" i="1"/>
  <c r="E3896" i="1"/>
  <c r="F3896" i="1"/>
  <c r="G3896" i="1"/>
  <c r="D3896" i="1"/>
  <c r="B3897" i="1"/>
  <c r="C3897" i="1"/>
  <c r="E3897" i="1"/>
  <c r="F3897" i="1"/>
  <c r="G3897" i="1"/>
  <c r="D3897" i="1"/>
  <c r="B3901" i="1"/>
  <c r="C3901" i="1"/>
  <c r="E3901" i="1"/>
  <c r="F3901" i="1"/>
  <c r="G3901" i="1"/>
  <c r="D3901" i="1"/>
  <c r="B3905" i="1"/>
  <c r="C3905" i="1"/>
  <c r="E3905" i="1"/>
  <c r="F3905" i="1"/>
  <c r="G3905" i="1"/>
  <c r="D3905" i="1"/>
  <c r="B3906" i="1"/>
  <c r="C3906" i="1"/>
  <c r="E3906" i="1"/>
  <c r="F3906" i="1"/>
  <c r="G3906" i="1"/>
  <c r="D3906" i="1"/>
  <c r="B3907" i="1"/>
  <c r="C3907" i="1"/>
  <c r="E3907" i="1"/>
  <c r="F3907" i="1"/>
  <c r="G3907" i="1"/>
  <c r="D3907" i="1"/>
  <c r="B3908" i="1"/>
  <c r="C3908" i="1"/>
  <c r="E3908" i="1"/>
  <c r="F3908" i="1"/>
  <c r="G3908" i="1"/>
  <c r="D3908" i="1"/>
  <c r="B3909" i="1"/>
  <c r="C3909" i="1"/>
  <c r="E3909" i="1"/>
  <c r="F3909" i="1"/>
  <c r="G3909" i="1"/>
  <c r="D3909" i="1"/>
  <c r="B3910" i="1"/>
  <c r="C3910" i="1"/>
  <c r="E3910" i="1"/>
  <c r="F3910" i="1"/>
  <c r="G3910" i="1"/>
  <c r="D3910" i="1"/>
  <c r="B3926" i="1"/>
  <c r="C3926" i="1"/>
  <c r="E3926" i="1"/>
  <c r="F3926" i="1"/>
  <c r="G3926" i="1"/>
  <c r="D3926" i="1"/>
  <c r="B3913" i="1"/>
  <c r="C3913" i="1"/>
  <c r="E3913" i="1"/>
  <c r="F3913" i="1"/>
  <c r="G3913" i="1"/>
  <c r="D3913" i="1"/>
  <c r="B3914" i="1"/>
  <c r="C3914" i="1"/>
  <c r="E3914" i="1"/>
  <c r="F3914" i="1"/>
  <c r="G3914" i="1"/>
  <c r="D3914" i="1"/>
  <c r="B3915" i="1"/>
  <c r="C3915" i="1"/>
  <c r="E3915" i="1"/>
  <c r="F3915" i="1"/>
  <c r="G3915" i="1"/>
  <c r="D3915" i="1"/>
  <c r="B3916" i="1"/>
  <c r="C3916" i="1"/>
  <c r="E3916" i="1"/>
  <c r="F3916" i="1"/>
  <c r="G3916" i="1"/>
  <c r="D3916" i="1"/>
  <c r="B3917" i="1"/>
  <c r="C3917" i="1"/>
  <c r="E3917" i="1"/>
  <c r="F3917" i="1"/>
  <c r="G3917" i="1"/>
  <c r="D3917" i="1"/>
  <c r="B3918" i="1"/>
  <c r="C3918" i="1"/>
  <c r="E3918" i="1"/>
  <c r="F3918" i="1"/>
  <c r="G3918" i="1"/>
  <c r="D3918" i="1"/>
  <c r="B3919" i="1"/>
  <c r="C3919" i="1"/>
  <c r="E3919" i="1"/>
  <c r="F3919" i="1"/>
  <c r="G3919" i="1"/>
  <c r="D3919" i="1"/>
  <c r="B3920" i="1"/>
  <c r="C3920" i="1"/>
  <c r="E3920" i="1"/>
  <c r="F3920" i="1"/>
  <c r="G3920" i="1"/>
  <c r="D3920" i="1"/>
  <c r="B3921" i="1"/>
  <c r="C3921" i="1"/>
  <c r="E3921" i="1"/>
  <c r="F3921" i="1"/>
  <c r="G3921" i="1"/>
  <c r="D3921" i="1"/>
  <c r="B3922" i="1"/>
  <c r="C3922" i="1"/>
  <c r="E3922" i="1"/>
  <c r="F3922" i="1"/>
  <c r="G3922" i="1"/>
  <c r="D3922" i="1"/>
  <c r="B3923" i="1"/>
  <c r="C3923" i="1"/>
  <c r="E3923" i="1"/>
  <c r="F3923" i="1"/>
  <c r="G3923" i="1"/>
  <c r="D3923" i="1"/>
  <c r="B3927" i="1"/>
  <c r="C3927" i="1"/>
  <c r="E3927" i="1"/>
  <c r="F3927" i="1"/>
  <c r="G3927" i="1"/>
  <c r="D3927" i="1"/>
  <c r="B3933" i="1"/>
  <c r="C3933" i="1"/>
  <c r="E3933" i="1"/>
  <c r="F3933" i="1"/>
  <c r="G3933" i="1"/>
  <c r="D3933" i="1"/>
  <c r="B3934" i="1"/>
  <c r="C3934" i="1"/>
  <c r="E3934" i="1"/>
  <c r="F3934" i="1"/>
  <c r="G3934" i="1"/>
  <c r="D3934" i="1"/>
  <c r="B3935" i="1"/>
  <c r="C3935" i="1"/>
  <c r="E3935" i="1"/>
  <c r="F3935" i="1"/>
  <c r="G3935" i="1"/>
  <c r="D3935" i="1"/>
  <c r="B3936" i="1"/>
  <c r="C3936" i="1"/>
  <c r="E3936" i="1"/>
  <c r="F3936" i="1"/>
  <c r="G3936" i="1"/>
  <c r="D3936" i="1"/>
  <c r="B3937" i="1"/>
  <c r="C3937" i="1"/>
  <c r="E3937" i="1"/>
  <c r="F3937" i="1"/>
  <c r="G3937" i="1"/>
  <c r="D3937" i="1"/>
  <c r="B3938" i="1"/>
  <c r="C3938" i="1"/>
  <c r="E3938" i="1"/>
  <c r="F3938" i="1"/>
  <c r="G3938" i="1"/>
  <c r="D3938" i="1"/>
  <c r="B3939" i="1"/>
  <c r="C3939" i="1"/>
  <c r="E3939" i="1"/>
  <c r="F3939" i="1"/>
  <c r="G3939" i="1"/>
  <c r="D3939" i="1"/>
  <c r="B3950" i="1"/>
  <c r="C3950" i="1"/>
  <c r="E3950" i="1"/>
  <c r="F3950" i="1"/>
  <c r="G3950" i="1"/>
  <c r="D3950" i="1"/>
  <c r="B3951" i="1"/>
  <c r="C3951" i="1"/>
  <c r="E3951" i="1"/>
  <c r="F3951" i="1"/>
  <c r="G3951" i="1"/>
  <c r="D3951" i="1"/>
  <c r="B3952" i="1"/>
  <c r="C3952" i="1"/>
  <c r="E3952" i="1"/>
  <c r="F3952" i="1"/>
  <c r="G3952" i="1"/>
  <c r="D3952" i="1"/>
  <c r="B3953" i="1"/>
  <c r="C3953" i="1"/>
  <c r="E3953" i="1"/>
  <c r="F3953" i="1"/>
  <c r="G3953" i="1"/>
  <c r="D3953" i="1"/>
  <c r="B3954" i="1"/>
  <c r="C3954" i="1"/>
  <c r="E3954" i="1"/>
  <c r="F3954" i="1"/>
  <c r="G3954" i="1"/>
  <c r="D3954" i="1"/>
  <c r="B3955" i="1"/>
  <c r="C3955" i="1"/>
  <c r="E3955" i="1"/>
  <c r="F3955" i="1"/>
  <c r="G3955" i="1"/>
  <c r="D3955" i="1"/>
  <c r="B3956" i="1"/>
  <c r="C3956" i="1"/>
  <c r="E3956" i="1"/>
  <c r="F3956" i="1"/>
  <c r="G3956" i="1"/>
  <c r="D3956" i="1"/>
  <c r="B3957" i="1"/>
  <c r="C3957" i="1"/>
  <c r="E3957" i="1"/>
  <c r="F3957" i="1"/>
  <c r="G3957" i="1"/>
  <c r="D3957" i="1"/>
  <c r="B3958" i="1"/>
  <c r="C3958" i="1"/>
  <c r="E3958" i="1"/>
  <c r="F3958" i="1"/>
  <c r="G3958" i="1"/>
  <c r="D3958" i="1"/>
  <c r="B3959" i="1"/>
  <c r="C3959" i="1"/>
  <c r="E3959" i="1"/>
  <c r="F3959" i="1"/>
  <c r="G3959" i="1"/>
  <c r="D3959" i="1"/>
  <c r="B3960" i="1"/>
  <c r="C3960" i="1"/>
  <c r="E3960" i="1"/>
  <c r="F3960" i="1"/>
  <c r="G3960" i="1"/>
  <c r="D3960" i="1"/>
  <c r="B3969" i="1"/>
  <c r="C3969" i="1"/>
  <c r="E3969" i="1"/>
  <c r="F3969" i="1"/>
  <c r="G3969" i="1"/>
  <c r="D3969" i="1"/>
  <c r="B3970" i="1"/>
  <c r="C3970" i="1"/>
  <c r="E3970" i="1"/>
  <c r="F3970" i="1"/>
  <c r="G3970" i="1"/>
  <c r="D3970" i="1"/>
  <c r="B3971" i="1"/>
  <c r="C3971" i="1"/>
  <c r="E3971" i="1"/>
  <c r="F3971" i="1"/>
  <c r="G3971" i="1"/>
  <c r="D3971" i="1"/>
  <c r="B3978" i="1"/>
  <c r="C3978" i="1"/>
  <c r="E3978" i="1"/>
  <c r="F3978" i="1"/>
  <c r="G3978" i="1"/>
  <c r="D3978" i="1"/>
  <c r="B3979" i="1"/>
  <c r="C3979" i="1"/>
  <c r="E3979" i="1"/>
  <c r="F3979" i="1"/>
  <c r="G3979" i="1"/>
  <c r="D3979" i="1"/>
  <c r="B3980" i="1"/>
  <c r="C3980" i="1"/>
  <c r="E3980" i="1"/>
  <c r="F3980" i="1"/>
  <c r="G3980" i="1"/>
  <c r="D3980" i="1"/>
  <c r="B3984" i="1"/>
  <c r="C3984" i="1"/>
  <c r="E3984" i="1"/>
  <c r="F3984" i="1"/>
  <c r="G3984" i="1"/>
  <c r="D3984" i="1"/>
  <c r="B3985" i="1"/>
  <c r="C3985" i="1"/>
  <c r="E3985" i="1"/>
  <c r="F3985" i="1"/>
  <c r="G3985" i="1"/>
  <c r="D3985" i="1"/>
  <c r="B3995" i="1"/>
  <c r="C3995" i="1"/>
  <c r="E3995" i="1"/>
  <c r="F3995" i="1"/>
  <c r="G3995" i="1"/>
  <c r="D3995" i="1"/>
  <c r="B3996" i="1"/>
  <c r="C3996" i="1"/>
  <c r="E3996" i="1"/>
  <c r="F3996" i="1"/>
  <c r="G3996" i="1"/>
  <c r="D3996" i="1"/>
  <c r="B4003" i="1"/>
  <c r="C4003" i="1"/>
  <c r="E4003" i="1"/>
  <c r="F4003" i="1"/>
  <c r="G4003" i="1"/>
  <c r="D4003" i="1"/>
  <c r="B4004" i="1"/>
  <c r="C4004" i="1"/>
  <c r="E4004" i="1"/>
  <c r="F4004" i="1"/>
  <c r="G4004" i="1"/>
  <c r="D4004" i="1"/>
  <c r="B3997" i="1"/>
  <c r="C3997" i="1"/>
  <c r="E3997" i="1"/>
  <c r="F3997" i="1"/>
  <c r="G3997" i="1"/>
  <c r="D3997" i="1"/>
  <c r="B4005" i="1"/>
  <c r="C4005" i="1"/>
  <c r="E4005" i="1"/>
  <c r="F4005" i="1"/>
  <c r="G4005" i="1"/>
  <c r="D4005" i="1"/>
  <c r="B4017" i="1"/>
  <c r="C4017" i="1"/>
  <c r="E4017" i="1"/>
  <c r="F4017" i="1"/>
  <c r="G4017" i="1"/>
  <c r="D4017" i="1"/>
  <c r="B4018" i="1"/>
  <c r="C4018" i="1"/>
  <c r="E4018" i="1"/>
  <c r="F4018" i="1"/>
  <c r="G4018" i="1"/>
  <c r="D4018" i="1"/>
  <c r="B4013" i="1"/>
  <c r="C4013" i="1"/>
  <c r="E4013" i="1"/>
  <c r="F4013" i="1"/>
  <c r="G4013" i="1"/>
  <c r="D4013" i="1"/>
  <c r="B4019" i="1"/>
  <c r="C4019" i="1"/>
  <c r="E4019" i="1"/>
  <c r="F4019" i="1"/>
  <c r="G4019" i="1"/>
  <c r="D4019" i="1"/>
  <c r="B4020" i="1"/>
  <c r="C4020" i="1"/>
  <c r="E4020" i="1"/>
  <c r="F4020" i="1"/>
  <c r="G4020" i="1"/>
  <c r="D4020" i="1"/>
  <c r="B4021" i="1"/>
  <c r="C4021" i="1"/>
  <c r="E4021" i="1"/>
  <c r="F4021" i="1"/>
  <c r="G4021" i="1"/>
  <c r="D4021" i="1"/>
  <c r="B4022" i="1"/>
  <c r="C4022" i="1"/>
  <c r="E4022" i="1"/>
  <c r="F4022" i="1"/>
  <c r="G4022" i="1"/>
  <c r="D4022" i="1"/>
  <c r="B4023" i="1"/>
  <c r="C4023" i="1"/>
  <c r="E4023" i="1"/>
  <c r="F4023" i="1"/>
  <c r="G4023" i="1"/>
  <c r="D4023" i="1"/>
  <c r="B4024" i="1"/>
  <c r="C4024" i="1"/>
  <c r="E4024" i="1"/>
  <c r="F4024" i="1"/>
  <c r="G4024" i="1"/>
  <c r="D4024" i="1"/>
  <c r="B4025" i="1"/>
  <c r="C4025" i="1"/>
  <c r="E4025" i="1"/>
  <c r="F4025" i="1"/>
  <c r="G4025" i="1"/>
  <c r="D4025" i="1"/>
  <c r="B287" i="1"/>
  <c r="C287" i="1"/>
  <c r="E287" i="1"/>
  <c r="F287" i="1"/>
  <c r="G287" i="1"/>
  <c r="D287" i="1"/>
  <c r="B288" i="1"/>
  <c r="C288" i="1"/>
  <c r="E288" i="1"/>
  <c r="F288" i="1"/>
  <c r="G288" i="1"/>
  <c r="D288" i="1"/>
  <c r="B289" i="1"/>
  <c r="C289" i="1"/>
  <c r="E289" i="1"/>
  <c r="F289" i="1"/>
  <c r="G289" i="1"/>
  <c r="D289" i="1"/>
  <c r="B290" i="1"/>
  <c r="C290" i="1"/>
  <c r="E290" i="1"/>
  <c r="F290" i="1"/>
  <c r="G290" i="1"/>
  <c r="D290" i="1"/>
  <c r="B311" i="1"/>
  <c r="C311" i="1"/>
  <c r="E311" i="1"/>
  <c r="F311" i="1"/>
  <c r="G311" i="1"/>
  <c r="D311" i="1"/>
  <c r="B345" i="1"/>
  <c r="C345" i="1"/>
  <c r="E345" i="1"/>
  <c r="F345" i="1"/>
  <c r="G345" i="1"/>
  <c r="D345" i="1"/>
  <c r="B346" i="1"/>
  <c r="C346" i="1"/>
  <c r="E346" i="1"/>
  <c r="F346" i="1"/>
  <c r="G346" i="1"/>
  <c r="D346" i="1"/>
  <c r="B347" i="1"/>
  <c r="C347" i="1"/>
  <c r="E347" i="1"/>
  <c r="F347" i="1"/>
  <c r="G347" i="1"/>
  <c r="D347" i="1"/>
  <c r="B376" i="1"/>
  <c r="C376" i="1"/>
  <c r="E376" i="1"/>
  <c r="F376" i="1"/>
  <c r="G376" i="1"/>
  <c r="D376" i="1"/>
  <c r="B377" i="1"/>
  <c r="C377" i="1"/>
  <c r="E377" i="1"/>
  <c r="F377" i="1"/>
  <c r="G377" i="1"/>
  <c r="D377" i="1"/>
  <c r="B378" i="1"/>
  <c r="C378" i="1"/>
  <c r="E378" i="1"/>
  <c r="F378" i="1"/>
  <c r="G378" i="1"/>
  <c r="D378" i="1"/>
  <c r="B379" i="1"/>
  <c r="C379" i="1"/>
  <c r="E379" i="1"/>
  <c r="F379" i="1"/>
  <c r="G379" i="1"/>
  <c r="D379" i="1"/>
  <c r="B449" i="1"/>
  <c r="C449" i="1"/>
  <c r="E449" i="1"/>
  <c r="F449" i="1"/>
  <c r="G449" i="1"/>
  <c r="D449" i="1"/>
  <c r="B450" i="1"/>
  <c r="C450" i="1"/>
  <c r="E450" i="1"/>
  <c r="F450" i="1"/>
  <c r="G450" i="1"/>
  <c r="D450" i="1"/>
  <c r="B451" i="1"/>
  <c r="C451" i="1"/>
  <c r="E451" i="1"/>
  <c r="F451" i="1"/>
  <c r="G451" i="1"/>
  <c r="D451" i="1"/>
  <c r="B452" i="1"/>
  <c r="C452" i="1"/>
  <c r="E452" i="1"/>
  <c r="F452" i="1"/>
  <c r="G452" i="1"/>
  <c r="D452" i="1"/>
  <c r="B453" i="1"/>
  <c r="C453" i="1"/>
  <c r="E453" i="1"/>
  <c r="F453" i="1"/>
  <c r="G453" i="1"/>
  <c r="D453" i="1"/>
  <c r="B532" i="1"/>
  <c r="C532" i="1"/>
  <c r="E532" i="1"/>
  <c r="F532" i="1"/>
  <c r="G532" i="1"/>
  <c r="D532" i="1"/>
  <c r="B533" i="1"/>
  <c r="C533" i="1"/>
  <c r="E533" i="1"/>
  <c r="F533" i="1"/>
  <c r="G533" i="1"/>
  <c r="D533" i="1"/>
  <c r="B534" i="1"/>
  <c r="C534" i="1"/>
  <c r="E534" i="1"/>
  <c r="F534" i="1"/>
  <c r="G534" i="1"/>
  <c r="D534" i="1"/>
  <c r="B535" i="1"/>
  <c r="C535" i="1"/>
  <c r="E535" i="1"/>
  <c r="F535" i="1"/>
  <c r="G535" i="1"/>
  <c r="D535" i="1"/>
  <c r="B536" i="1"/>
  <c r="C536" i="1"/>
  <c r="E536" i="1"/>
  <c r="F536" i="1"/>
  <c r="G536" i="1"/>
  <c r="D536" i="1"/>
  <c r="B1290" i="1"/>
  <c r="C1290" i="1"/>
  <c r="E1290" i="1"/>
  <c r="F1290" i="1"/>
  <c r="G1290" i="1"/>
  <c r="D1290" i="1"/>
  <c r="B537" i="1"/>
  <c r="C537" i="1"/>
  <c r="E537" i="1"/>
  <c r="F537" i="1"/>
  <c r="G537" i="1"/>
  <c r="D537" i="1"/>
  <c r="B538" i="1"/>
  <c r="C538" i="1"/>
  <c r="E538" i="1"/>
  <c r="F538" i="1"/>
  <c r="G538" i="1"/>
  <c r="D538" i="1"/>
  <c r="B626" i="1"/>
  <c r="C626" i="1"/>
  <c r="E626" i="1"/>
  <c r="F626" i="1"/>
  <c r="G626" i="1"/>
  <c r="D626" i="1"/>
  <c r="B714" i="1"/>
  <c r="C714" i="1"/>
  <c r="E714" i="1"/>
  <c r="F714" i="1"/>
  <c r="G714" i="1"/>
  <c r="D714" i="1"/>
  <c r="B643" i="1"/>
  <c r="C643" i="1"/>
  <c r="E643" i="1"/>
  <c r="F643" i="1"/>
  <c r="G643" i="1"/>
  <c r="D643" i="1"/>
  <c r="B644" i="1"/>
  <c r="C644" i="1"/>
  <c r="E644" i="1"/>
  <c r="F644" i="1"/>
  <c r="G644" i="1"/>
  <c r="D644" i="1"/>
  <c r="B645" i="1"/>
  <c r="C645" i="1"/>
  <c r="E645" i="1"/>
  <c r="F645" i="1"/>
  <c r="G645" i="1"/>
  <c r="D645" i="1"/>
  <c r="B715" i="1"/>
  <c r="C715" i="1"/>
  <c r="E715" i="1"/>
  <c r="F715" i="1"/>
  <c r="G715" i="1"/>
  <c r="D715" i="1"/>
  <c r="B1291" i="1"/>
  <c r="C1291" i="1"/>
  <c r="E1291" i="1"/>
  <c r="F1291" i="1"/>
  <c r="G1291" i="1"/>
  <c r="D1291" i="1"/>
  <c r="B646" i="1"/>
  <c r="C646" i="1"/>
  <c r="E646" i="1"/>
  <c r="F646" i="1"/>
  <c r="G646" i="1"/>
  <c r="D646" i="1"/>
  <c r="B716" i="1"/>
  <c r="C716" i="1"/>
  <c r="E716" i="1"/>
  <c r="F716" i="1"/>
  <c r="G716" i="1"/>
  <c r="D716" i="1"/>
  <c r="B647" i="1"/>
  <c r="C647" i="1"/>
  <c r="E647" i="1"/>
  <c r="F647" i="1"/>
  <c r="G647" i="1"/>
  <c r="D647" i="1"/>
  <c r="B648" i="1"/>
  <c r="C648" i="1"/>
  <c r="E648" i="1"/>
  <c r="F648" i="1"/>
  <c r="G648" i="1"/>
  <c r="D648" i="1"/>
  <c r="B649" i="1"/>
  <c r="C649" i="1"/>
  <c r="E649" i="1"/>
  <c r="F649" i="1"/>
  <c r="G649" i="1"/>
  <c r="D649" i="1"/>
  <c r="B650" i="1"/>
  <c r="C650" i="1"/>
  <c r="E650" i="1"/>
  <c r="F650" i="1"/>
  <c r="G650" i="1"/>
  <c r="D650" i="1"/>
  <c r="B651" i="1"/>
  <c r="C651" i="1"/>
  <c r="E651" i="1"/>
  <c r="F651" i="1"/>
  <c r="G651" i="1"/>
  <c r="D651" i="1"/>
  <c r="B791" i="1"/>
  <c r="C791" i="1"/>
  <c r="E791" i="1"/>
  <c r="F791" i="1"/>
  <c r="G791" i="1"/>
  <c r="D791" i="1"/>
  <c r="B717" i="1"/>
  <c r="C717" i="1"/>
  <c r="E717" i="1"/>
  <c r="F717" i="1"/>
  <c r="G717" i="1"/>
  <c r="D717" i="1"/>
  <c r="B718" i="1"/>
  <c r="C718" i="1"/>
  <c r="E718" i="1"/>
  <c r="F718" i="1"/>
  <c r="G718" i="1"/>
  <c r="D718" i="1"/>
  <c r="B792" i="1"/>
  <c r="C792" i="1"/>
  <c r="E792" i="1"/>
  <c r="F792" i="1"/>
  <c r="G792" i="1"/>
  <c r="D792" i="1"/>
  <c r="B719" i="1"/>
  <c r="C719" i="1"/>
  <c r="E719" i="1"/>
  <c r="F719" i="1"/>
  <c r="G719" i="1"/>
  <c r="D719" i="1"/>
  <c r="B793" i="1"/>
  <c r="C793" i="1"/>
  <c r="E793" i="1"/>
  <c r="F793" i="1"/>
  <c r="G793" i="1"/>
  <c r="D793" i="1"/>
  <c r="B794" i="1"/>
  <c r="C794" i="1"/>
  <c r="E794" i="1"/>
  <c r="F794" i="1"/>
  <c r="G794" i="1"/>
  <c r="D794" i="1"/>
  <c r="B795" i="1"/>
  <c r="C795" i="1"/>
  <c r="E795" i="1"/>
  <c r="F795" i="1"/>
  <c r="G795" i="1"/>
  <c r="D795" i="1"/>
  <c r="B944" i="1"/>
  <c r="C944" i="1"/>
  <c r="E944" i="1"/>
  <c r="F944" i="1"/>
  <c r="G944" i="1"/>
  <c r="D944" i="1"/>
  <c r="B796" i="1"/>
  <c r="C796" i="1"/>
  <c r="E796" i="1"/>
  <c r="F796" i="1"/>
  <c r="G796" i="1"/>
  <c r="D796" i="1"/>
  <c r="B797" i="1"/>
  <c r="C797" i="1"/>
  <c r="E797" i="1"/>
  <c r="F797" i="1"/>
  <c r="G797" i="1"/>
  <c r="D797" i="1"/>
  <c r="B798" i="1"/>
  <c r="C798" i="1"/>
  <c r="E798" i="1"/>
  <c r="F798" i="1"/>
  <c r="G798" i="1"/>
  <c r="D798" i="1"/>
  <c r="B900" i="1"/>
  <c r="C900" i="1"/>
  <c r="E900" i="1"/>
  <c r="F900" i="1"/>
  <c r="G900" i="1"/>
  <c r="D900" i="1"/>
  <c r="B2187" i="1"/>
  <c r="C2187" i="1"/>
  <c r="E2187" i="1"/>
  <c r="F2187" i="1"/>
  <c r="G2187" i="1"/>
  <c r="D2187" i="1"/>
  <c r="B799" i="1"/>
  <c r="C799" i="1"/>
  <c r="E799" i="1"/>
  <c r="F799" i="1"/>
  <c r="G799" i="1"/>
  <c r="D799" i="1"/>
  <c r="B863" i="1"/>
  <c r="C863" i="1"/>
  <c r="E863" i="1"/>
  <c r="F863" i="1"/>
  <c r="G863" i="1"/>
  <c r="D863" i="1"/>
  <c r="B864" i="1"/>
  <c r="C864" i="1"/>
  <c r="E864" i="1"/>
  <c r="F864" i="1"/>
  <c r="G864" i="1"/>
  <c r="D864" i="1"/>
  <c r="B865" i="1"/>
  <c r="C865" i="1"/>
  <c r="E865" i="1"/>
  <c r="F865" i="1"/>
  <c r="G865" i="1"/>
  <c r="D865" i="1"/>
  <c r="B866" i="1"/>
  <c r="C866" i="1"/>
  <c r="E866" i="1"/>
  <c r="F866" i="1"/>
  <c r="G866" i="1"/>
  <c r="D866" i="1"/>
  <c r="B867" i="1"/>
  <c r="C867" i="1"/>
  <c r="E867" i="1"/>
  <c r="F867" i="1"/>
  <c r="G867" i="1"/>
  <c r="D867" i="1"/>
  <c r="B901" i="1"/>
  <c r="C901" i="1"/>
  <c r="E901" i="1"/>
  <c r="F901" i="1"/>
  <c r="G901" i="1"/>
  <c r="D901" i="1"/>
  <c r="B868" i="1"/>
  <c r="C868" i="1"/>
  <c r="E868" i="1"/>
  <c r="F868" i="1"/>
  <c r="G868" i="1"/>
  <c r="D868" i="1"/>
  <c r="B869" i="1"/>
  <c r="C869" i="1"/>
  <c r="E869" i="1"/>
  <c r="F869" i="1"/>
  <c r="G869" i="1"/>
  <c r="D869" i="1"/>
  <c r="B1292" i="1"/>
  <c r="C1292" i="1"/>
  <c r="E1292" i="1"/>
  <c r="F1292" i="1"/>
  <c r="G1292" i="1"/>
  <c r="D1292" i="1"/>
  <c r="B902" i="1"/>
  <c r="C902" i="1"/>
  <c r="E902" i="1"/>
  <c r="F902" i="1"/>
  <c r="G902" i="1"/>
  <c r="D902" i="1"/>
  <c r="B903" i="1"/>
  <c r="C903" i="1"/>
  <c r="E903" i="1"/>
  <c r="F903" i="1"/>
  <c r="G903" i="1"/>
  <c r="D903" i="1"/>
  <c r="B904" i="1"/>
  <c r="C904" i="1"/>
  <c r="E904" i="1"/>
  <c r="F904" i="1"/>
  <c r="G904" i="1"/>
  <c r="D904" i="1"/>
  <c r="B905" i="1"/>
  <c r="C905" i="1"/>
  <c r="E905" i="1"/>
  <c r="F905" i="1"/>
  <c r="G905" i="1"/>
  <c r="D905" i="1"/>
  <c r="B945" i="1"/>
  <c r="C945" i="1"/>
  <c r="E945" i="1"/>
  <c r="F945" i="1"/>
  <c r="G945" i="1"/>
  <c r="D945" i="1"/>
  <c r="B1293" i="1"/>
  <c r="C1293" i="1"/>
  <c r="E1293" i="1"/>
  <c r="F1293" i="1"/>
  <c r="G1293" i="1"/>
  <c r="D1293" i="1"/>
  <c r="B906" i="1"/>
  <c r="C906" i="1"/>
  <c r="E906" i="1"/>
  <c r="F906" i="1"/>
  <c r="G906" i="1"/>
  <c r="D906" i="1"/>
  <c r="B907" i="1"/>
  <c r="C907" i="1"/>
  <c r="E907" i="1"/>
  <c r="F907" i="1"/>
  <c r="G907" i="1"/>
  <c r="D907" i="1"/>
  <c r="B908" i="1"/>
  <c r="C908" i="1"/>
  <c r="E908" i="1"/>
  <c r="F908" i="1"/>
  <c r="G908" i="1"/>
  <c r="D908" i="1"/>
  <c r="B909" i="1"/>
  <c r="C909" i="1"/>
  <c r="E909" i="1"/>
  <c r="F909" i="1"/>
  <c r="G909" i="1"/>
  <c r="D909" i="1"/>
  <c r="B1044" i="1"/>
  <c r="C1044" i="1"/>
  <c r="E1044" i="1"/>
  <c r="F1044" i="1"/>
  <c r="G1044" i="1"/>
  <c r="D1044" i="1"/>
  <c r="B946" i="1"/>
  <c r="C946" i="1"/>
  <c r="E946" i="1"/>
  <c r="F946" i="1"/>
  <c r="G946" i="1"/>
  <c r="D946" i="1"/>
  <c r="B1087" i="1"/>
  <c r="C1087" i="1"/>
  <c r="E1087" i="1"/>
  <c r="F1087" i="1"/>
  <c r="G1087" i="1"/>
  <c r="D1087" i="1"/>
  <c r="B1045" i="1"/>
  <c r="C1045" i="1"/>
  <c r="E1045" i="1"/>
  <c r="F1045" i="1"/>
  <c r="G1045" i="1"/>
  <c r="D1045" i="1"/>
  <c r="B1046" i="1"/>
  <c r="C1046" i="1"/>
  <c r="E1046" i="1"/>
  <c r="F1046" i="1"/>
  <c r="G1046" i="1"/>
  <c r="D1046" i="1"/>
  <c r="B1047" i="1"/>
  <c r="C1047" i="1"/>
  <c r="E1047" i="1"/>
  <c r="F1047" i="1"/>
  <c r="G1047" i="1"/>
  <c r="D1047" i="1"/>
  <c r="B1048" i="1"/>
  <c r="C1048" i="1"/>
  <c r="E1048" i="1"/>
  <c r="F1048" i="1"/>
  <c r="G1048" i="1"/>
  <c r="D1048" i="1"/>
  <c r="B1088" i="1"/>
  <c r="C1088" i="1"/>
  <c r="E1088" i="1"/>
  <c r="F1088" i="1"/>
  <c r="G1088" i="1"/>
  <c r="D1088" i="1"/>
  <c r="B1089" i="1"/>
  <c r="C1089" i="1"/>
  <c r="E1089" i="1"/>
  <c r="F1089" i="1"/>
  <c r="G1089" i="1"/>
  <c r="D1089" i="1"/>
  <c r="B1090" i="1"/>
  <c r="C1090" i="1"/>
  <c r="E1090" i="1"/>
  <c r="F1090" i="1"/>
  <c r="G1090" i="1"/>
  <c r="D1090" i="1"/>
  <c r="B1091" i="1"/>
  <c r="C1091" i="1"/>
  <c r="E1091" i="1"/>
  <c r="F1091" i="1"/>
  <c r="G1091" i="1"/>
  <c r="D1091" i="1"/>
  <c r="B1130" i="1"/>
  <c r="C1130" i="1"/>
  <c r="E1130" i="1"/>
  <c r="F1130" i="1"/>
  <c r="G1130" i="1"/>
  <c r="D1130" i="1"/>
  <c r="B1131" i="1"/>
  <c r="C1131" i="1"/>
  <c r="E1131" i="1"/>
  <c r="F1131" i="1"/>
  <c r="G1131" i="1"/>
  <c r="D1131" i="1"/>
  <c r="B1170" i="1"/>
  <c r="C1170" i="1"/>
  <c r="E1170" i="1"/>
  <c r="F1170" i="1"/>
  <c r="G1170" i="1"/>
  <c r="D1170" i="1"/>
  <c r="B1171" i="1"/>
  <c r="C1171" i="1"/>
  <c r="E1171" i="1"/>
  <c r="F1171" i="1"/>
  <c r="G1171" i="1"/>
  <c r="D1171" i="1"/>
  <c r="B1132" i="1"/>
  <c r="C1132" i="1"/>
  <c r="E1132" i="1"/>
  <c r="F1132" i="1"/>
  <c r="G1132" i="1"/>
  <c r="D1132" i="1"/>
  <c r="B1172" i="1"/>
  <c r="C1172" i="1"/>
  <c r="E1172" i="1"/>
  <c r="F1172" i="1"/>
  <c r="G1172" i="1"/>
  <c r="D1172" i="1"/>
  <c r="B1173" i="1"/>
  <c r="C1173" i="1"/>
  <c r="E1173" i="1"/>
  <c r="F1173" i="1"/>
  <c r="G1173" i="1"/>
  <c r="D1173" i="1"/>
  <c r="B1219" i="1"/>
  <c r="C1219" i="1"/>
  <c r="E1219" i="1"/>
  <c r="F1219" i="1"/>
  <c r="G1219" i="1"/>
  <c r="D1219" i="1"/>
  <c r="B1220" i="1"/>
  <c r="C1220" i="1"/>
  <c r="E1220" i="1"/>
  <c r="F1220" i="1"/>
  <c r="G1220" i="1"/>
  <c r="D1220" i="1"/>
  <c r="B1221" i="1"/>
  <c r="C1221" i="1"/>
  <c r="E1221" i="1"/>
  <c r="F1221" i="1"/>
  <c r="G1221" i="1"/>
  <c r="D1221" i="1"/>
  <c r="B1222" i="1"/>
  <c r="C1222" i="1"/>
  <c r="E1222" i="1"/>
  <c r="F1222" i="1"/>
  <c r="G1222" i="1"/>
  <c r="D1222" i="1"/>
  <c r="B1223" i="1"/>
  <c r="C1223" i="1"/>
  <c r="E1223" i="1"/>
  <c r="F1223" i="1"/>
  <c r="G1223" i="1"/>
  <c r="D1223" i="1"/>
  <c r="B1224" i="1"/>
  <c r="C1224" i="1"/>
  <c r="E1224" i="1"/>
  <c r="F1224" i="1"/>
  <c r="G1224" i="1"/>
  <c r="D1224" i="1"/>
  <c r="B1225" i="1"/>
  <c r="C1225" i="1"/>
  <c r="E1225" i="1"/>
  <c r="F1225" i="1"/>
  <c r="G1225" i="1"/>
  <c r="D1225" i="1"/>
  <c r="B1294" i="1"/>
  <c r="C1294" i="1"/>
  <c r="E1294" i="1"/>
  <c r="F1294" i="1"/>
  <c r="G1294" i="1"/>
  <c r="D1294" i="1"/>
  <c r="B1295" i="1"/>
  <c r="C1295" i="1"/>
  <c r="E1295" i="1"/>
  <c r="F1295" i="1"/>
  <c r="G1295" i="1"/>
  <c r="D1295" i="1"/>
  <c r="B1365" i="1"/>
  <c r="C1365" i="1"/>
  <c r="E1365" i="1"/>
  <c r="F1365" i="1"/>
  <c r="G1365" i="1"/>
  <c r="D1365" i="1"/>
  <c r="B1366" i="1"/>
  <c r="C1366" i="1"/>
  <c r="E1366" i="1"/>
  <c r="F1366" i="1"/>
  <c r="G1366" i="1"/>
  <c r="D1366" i="1"/>
  <c r="B1367" i="1"/>
  <c r="C1367" i="1"/>
  <c r="E1367" i="1"/>
  <c r="F1367" i="1"/>
  <c r="G1367" i="1"/>
  <c r="D1367" i="1"/>
  <c r="B1368" i="1"/>
  <c r="C1368" i="1"/>
  <c r="E1368" i="1"/>
  <c r="F1368" i="1"/>
  <c r="G1368" i="1"/>
  <c r="D1368" i="1"/>
  <c r="B1447" i="1"/>
  <c r="C1447" i="1"/>
  <c r="E1447" i="1"/>
  <c r="F1447" i="1"/>
  <c r="G1447" i="1"/>
  <c r="D1447" i="1"/>
  <c r="B1369" i="1"/>
  <c r="C1369" i="1"/>
  <c r="E1369" i="1"/>
  <c r="F1369" i="1"/>
  <c r="G1369" i="1"/>
  <c r="D1369" i="1"/>
  <c r="B1370" i="1"/>
  <c r="C1370" i="1"/>
  <c r="E1370" i="1"/>
  <c r="F1370" i="1"/>
  <c r="G1370" i="1"/>
  <c r="D1370" i="1"/>
  <c r="B1371" i="1"/>
  <c r="C1371" i="1"/>
  <c r="E1371" i="1"/>
  <c r="F1371" i="1"/>
  <c r="G1371" i="1"/>
  <c r="D1371" i="1"/>
  <c r="B1372" i="1"/>
  <c r="C1372" i="1"/>
  <c r="E1372" i="1"/>
  <c r="F1372" i="1"/>
  <c r="G1372" i="1"/>
  <c r="D1372" i="1"/>
  <c r="B1448" i="1"/>
  <c r="C1448" i="1"/>
  <c r="E1448" i="1"/>
  <c r="F1448" i="1"/>
  <c r="G1448" i="1"/>
  <c r="D1448" i="1"/>
  <c r="B1449" i="1"/>
  <c r="C1449" i="1"/>
  <c r="E1449" i="1"/>
  <c r="F1449" i="1"/>
  <c r="G1449" i="1"/>
  <c r="D1449" i="1"/>
  <c r="B1450" i="1"/>
  <c r="C1450" i="1"/>
  <c r="E1450" i="1"/>
  <c r="F1450" i="1"/>
  <c r="G1450" i="1"/>
  <c r="D1450" i="1"/>
  <c r="B1451" i="1"/>
  <c r="C1451" i="1"/>
  <c r="E1451" i="1"/>
  <c r="F1451" i="1"/>
  <c r="G1451" i="1"/>
  <c r="D1451" i="1"/>
  <c r="B1452" i="1"/>
  <c r="C1452" i="1"/>
  <c r="E1452" i="1"/>
  <c r="F1452" i="1"/>
  <c r="G1452" i="1"/>
  <c r="D1452" i="1"/>
  <c r="B1453" i="1"/>
  <c r="C1453" i="1"/>
  <c r="E1453" i="1"/>
  <c r="F1453" i="1"/>
  <c r="G1453" i="1"/>
  <c r="D1453" i="1"/>
  <c r="B1454" i="1"/>
  <c r="C1454" i="1"/>
  <c r="E1454" i="1"/>
  <c r="F1454" i="1"/>
  <c r="G1454" i="1"/>
  <c r="D1454" i="1"/>
  <c r="B1455" i="1"/>
  <c r="C1455" i="1"/>
  <c r="E1455" i="1"/>
  <c r="F1455" i="1"/>
  <c r="G1455" i="1"/>
  <c r="D1455" i="1"/>
  <c r="B1832" i="1"/>
  <c r="C1832" i="1"/>
  <c r="E1832" i="1"/>
  <c r="F1832" i="1"/>
  <c r="G1832" i="1"/>
  <c r="D1832" i="1"/>
  <c r="B1456" i="1"/>
  <c r="C1456" i="1"/>
  <c r="E1456" i="1"/>
  <c r="F1456" i="1"/>
  <c r="G1456" i="1"/>
  <c r="D1456" i="1"/>
  <c r="B1549" i="1"/>
  <c r="C1549" i="1"/>
  <c r="E1549" i="1"/>
  <c r="F1549" i="1"/>
  <c r="G1549" i="1"/>
  <c r="D1549" i="1"/>
  <c r="B1550" i="1"/>
  <c r="C1550" i="1"/>
  <c r="E1550" i="1"/>
  <c r="F1550" i="1"/>
  <c r="G1550" i="1"/>
  <c r="D1550" i="1"/>
  <c r="B1551" i="1"/>
  <c r="C1551" i="1"/>
  <c r="E1551" i="1"/>
  <c r="F1551" i="1"/>
  <c r="G1551" i="1"/>
  <c r="D1551" i="1"/>
  <c r="B1552" i="1"/>
  <c r="C1552" i="1"/>
  <c r="E1552" i="1"/>
  <c r="F1552" i="1"/>
  <c r="G1552" i="1"/>
  <c r="D1552" i="1"/>
  <c r="B1553" i="1"/>
  <c r="C1553" i="1"/>
  <c r="E1553" i="1"/>
  <c r="F1553" i="1"/>
  <c r="G1553" i="1"/>
  <c r="D1553" i="1"/>
  <c r="B1554" i="1"/>
  <c r="C1554" i="1"/>
  <c r="E1554" i="1"/>
  <c r="F1554" i="1"/>
  <c r="G1554" i="1"/>
  <c r="D1554" i="1"/>
  <c r="B1555" i="1"/>
  <c r="C1555" i="1"/>
  <c r="E1555" i="1"/>
  <c r="F1555" i="1"/>
  <c r="G1555" i="1"/>
  <c r="D1555" i="1"/>
  <c r="B1556" i="1"/>
  <c r="C1556" i="1"/>
  <c r="E1556" i="1"/>
  <c r="F1556" i="1"/>
  <c r="G1556" i="1"/>
  <c r="D1556" i="1"/>
  <c r="B1557" i="1"/>
  <c r="C1557" i="1"/>
  <c r="E1557" i="1"/>
  <c r="F1557" i="1"/>
  <c r="G1557" i="1"/>
  <c r="D1557" i="1"/>
  <c r="B1558" i="1"/>
  <c r="C1558" i="1"/>
  <c r="E1558" i="1"/>
  <c r="F1558" i="1"/>
  <c r="G1558" i="1"/>
  <c r="D1558" i="1"/>
  <c r="B1559" i="1"/>
  <c r="C1559" i="1"/>
  <c r="E1559" i="1"/>
  <c r="F1559" i="1"/>
  <c r="G1559" i="1"/>
  <c r="D1559" i="1"/>
  <c r="B1560" i="1"/>
  <c r="C1560" i="1"/>
  <c r="E1560" i="1"/>
  <c r="F1560" i="1"/>
  <c r="G1560" i="1"/>
  <c r="D1560" i="1"/>
  <c r="B1561" i="1"/>
  <c r="C1561" i="1"/>
  <c r="E1561" i="1"/>
  <c r="F1561" i="1"/>
  <c r="G1561" i="1"/>
  <c r="D1561" i="1"/>
  <c r="B1562" i="1"/>
  <c r="C1562" i="1"/>
  <c r="E1562" i="1"/>
  <c r="F1562" i="1"/>
  <c r="G1562" i="1"/>
  <c r="D1562" i="1"/>
  <c r="B2019" i="1"/>
  <c r="C2019" i="1"/>
  <c r="E2019" i="1"/>
  <c r="F2019" i="1"/>
  <c r="G2019" i="1"/>
  <c r="D2019" i="1"/>
  <c r="B1563" i="1"/>
  <c r="C1563" i="1"/>
  <c r="E1563" i="1"/>
  <c r="F1563" i="1"/>
  <c r="G1563" i="1"/>
  <c r="D1563" i="1"/>
  <c r="B1897" i="1"/>
  <c r="C1897" i="1"/>
  <c r="E1897" i="1"/>
  <c r="F1897" i="1"/>
  <c r="G1897" i="1"/>
  <c r="D1897" i="1"/>
  <c r="B1673" i="1"/>
  <c r="C1673" i="1"/>
  <c r="E1673" i="1"/>
  <c r="F1673" i="1"/>
  <c r="G1673" i="1"/>
  <c r="D1673" i="1"/>
  <c r="B1674" i="1"/>
  <c r="C1674" i="1"/>
  <c r="E1674" i="1"/>
  <c r="F1674" i="1"/>
  <c r="G1674" i="1"/>
  <c r="D1674" i="1"/>
  <c r="B1675" i="1"/>
  <c r="C1675" i="1"/>
  <c r="E1675" i="1"/>
  <c r="F1675" i="1"/>
  <c r="G1675" i="1"/>
  <c r="D1675" i="1"/>
  <c r="B1676" i="1"/>
  <c r="C1676" i="1"/>
  <c r="E1676" i="1"/>
  <c r="F1676" i="1"/>
  <c r="G1676" i="1"/>
  <c r="D1676" i="1"/>
  <c r="B1770" i="1"/>
  <c r="C1770" i="1"/>
  <c r="E1770" i="1"/>
  <c r="F1770" i="1"/>
  <c r="G1770" i="1"/>
  <c r="D1770" i="1"/>
  <c r="B1771" i="1"/>
  <c r="C1771" i="1"/>
  <c r="E1771" i="1"/>
  <c r="F1771" i="1"/>
  <c r="G1771" i="1"/>
  <c r="D1771" i="1"/>
  <c r="B1772" i="1"/>
  <c r="C1772" i="1"/>
  <c r="E1772" i="1"/>
  <c r="F1772" i="1"/>
  <c r="G1772" i="1"/>
  <c r="D1772" i="1"/>
  <c r="B1773" i="1"/>
  <c r="C1773" i="1"/>
  <c r="E1773" i="1"/>
  <c r="F1773" i="1"/>
  <c r="G1773" i="1"/>
  <c r="D1773" i="1"/>
  <c r="B1774" i="1"/>
  <c r="C1774" i="1"/>
  <c r="E1774" i="1"/>
  <c r="F1774" i="1"/>
  <c r="G1774" i="1"/>
  <c r="D1774" i="1"/>
  <c r="B1833" i="1"/>
  <c r="C1833" i="1"/>
  <c r="E1833" i="1"/>
  <c r="F1833" i="1"/>
  <c r="G1833" i="1"/>
  <c r="D1833" i="1"/>
  <c r="B1834" i="1"/>
  <c r="C1834" i="1"/>
  <c r="E1834" i="1"/>
  <c r="F1834" i="1"/>
  <c r="G1834" i="1"/>
  <c r="D1834" i="1"/>
  <c r="B1835" i="1"/>
  <c r="C1835" i="1"/>
  <c r="E1835" i="1"/>
  <c r="F1835" i="1"/>
  <c r="G1835" i="1"/>
  <c r="D1835" i="1"/>
  <c r="B1836" i="1"/>
  <c r="C1836" i="1"/>
  <c r="E1836" i="1"/>
  <c r="F1836" i="1"/>
  <c r="G1836" i="1"/>
  <c r="D1836" i="1"/>
  <c r="B1837" i="1"/>
  <c r="C1837" i="1"/>
  <c r="E1837" i="1"/>
  <c r="F1837" i="1"/>
  <c r="G1837" i="1"/>
  <c r="D1837" i="1"/>
  <c r="B2358" i="1"/>
  <c r="C2358" i="1"/>
  <c r="E2358" i="1"/>
  <c r="F2358" i="1"/>
  <c r="G2358" i="1"/>
  <c r="D2358" i="1"/>
  <c r="B1898" i="1"/>
  <c r="C1898" i="1"/>
  <c r="E1898" i="1"/>
  <c r="F1898" i="1"/>
  <c r="G1898" i="1"/>
  <c r="D1898" i="1"/>
  <c r="B1957" i="1"/>
  <c r="C1957" i="1"/>
  <c r="E1957" i="1"/>
  <c r="F1957" i="1"/>
  <c r="G1957" i="1"/>
  <c r="D1957" i="1"/>
  <c r="B2020" i="1"/>
  <c r="C2020" i="1"/>
  <c r="E2020" i="1"/>
  <c r="F2020" i="1"/>
  <c r="G2020" i="1"/>
  <c r="D2020" i="1"/>
  <c r="B2021" i="1"/>
  <c r="C2021" i="1"/>
  <c r="E2021" i="1"/>
  <c r="F2021" i="1"/>
  <c r="G2021" i="1"/>
  <c r="D2021" i="1"/>
  <c r="B2022" i="1"/>
  <c r="C2022" i="1"/>
  <c r="E2022" i="1"/>
  <c r="F2022" i="1"/>
  <c r="G2022" i="1"/>
  <c r="D2022" i="1"/>
  <c r="B2023" i="1"/>
  <c r="C2023" i="1"/>
  <c r="E2023" i="1"/>
  <c r="F2023" i="1"/>
  <c r="G2023" i="1"/>
  <c r="D2023" i="1"/>
  <c r="B2066" i="1"/>
  <c r="C2066" i="1"/>
  <c r="E2066" i="1"/>
  <c r="F2066" i="1"/>
  <c r="G2066" i="1"/>
  <c r="D2066" i="1"/>
  <c r="B2188" i="1"/>
  <c r="C2188" i="1"/>
  <c r="E2188" i="1"/>
  <c r="F2188" i="1"/>
  <c r="G2188" i="1"/>
  <c r="D2188" i="1"/>
  <c r="B2149" i="1"/>
  <c r="C2149" i="1"/>
  <c r="E2149" i="1"/>
  <c r="F2149" i="1"/>
  <c r="G2149" i="1"/>
  <c r="D2149" i="1"/>
  <c r="B2150" i="1"/>
  <c r="C2150" i="1"/>
  <c r="E2150" i="1"/>
  <c r="F2150" i="1"/>
  <c r="G2150" i="1"/>
  <c r="D2150" i="1"/>
  <c r="B2151" i="1"/>
  <c r="C2151" i="1"/>
  <c r="E2151" i="1"/>
  <c r="F2151" i="1"/>
  <c r="G2151" i="1"/>
  <c r="D2151" i="1"/>
  <c r="B2189" i="1"/>
  <c r="C2189" i="1"/>
  <c r="E2189" i="1"/>
  <c r="F2189" i="1"/>
  <c r="G2189" i="1"/>
  <c r="D2189" i="1"/>
  <c r="B2152" i="1"/>
  <c r="C2152" i="1"/>
  <c r="E2152" i="1"/>
  <c r="F2152" i="1"/>
  <c r="G2152" i="1"/>
  <c r="D2152" i="1"/>
  <c r="B2190" i="1"/>
  <c r="C2190" i="1"/>
  <c r="E2190" i="1"/>
  <c r="F2190" i="1"/>
  <c r="G2190" i="1"/>
  <c r="D2190" i="1"/>
  <c r="B2191" i="1"/>
  <c r="C2191" i="1"/>
  <c r="E2191" i="1"/>
  <c r="F2191" i="1"/>
  <c r="G2191" i="1"/>
  <c r="D2191" i="1"/>
  <c r="B2192" i="1"/>
  <c r="C2192" i="1"/>
  <c r="E2192" i="1"/>
  <c r="F2192" i="1"/>
  <c r="G2192" i="1"/>
  <c r="D2192" i="1"/>
  <c r="B2193" i="1"/>
  <c r="C2193" i="1"/>
  <c r="E2193" i="1"/>
  <c r="F2193" i="1"/>
  <c r="G2193" i="1"/>
  <c r="D2193" i="1"/>
  <c r="B2247" i="1"/>
  <c r="C2247" i="1"/>
  <c r="E2247" i="1"/>
  <c r="F2247" i="1"/>
  <c r="G2247" i="1"/>
  <c r="D2247" i="1"/>
  <c r="B2248" i="1"/>
  <c r="C2248" i="1"/>
  <c r="E2248" i="1"/>
  <c r="F2248" i="1"/>
  <c r="G2248" i="1"/>
  <c r="D2248" i="1"/>
  <c r="B2249" i="1"/>
  <c r="C2249" i="1"/>
  <c r="E2249" i="1"/>
  <c r="F2249" i="1"/>
  <c r="G2249" i="1"/>
  <c r="D2249" i="1"/>
  <c r="B2307" i="1"/>
  <c r="C2307" i="1"/>
  <c r="E2307" i="1"/>
  <c r="F2307" i="1"/>
  <c r="G2307" i="1"/>
  <c r="D2307" i="1"/>
  <c r="B2441" i="1"/>
  <c r="C2441" i="1"/>
  <c r="E2441" i="1"/>
  <c r="F2441" i="1"/>
  <c r="G2441" i="1"/>
  <c r="D2441" i="1"/>
  <c r="B2359" i="1"/>
  <c r="C2359" i="1"/>
  <c r="E2359" i="1"/>
  <c r="F2359" i="1"/>
  <c r="G2359" i="1"/>
  <c r="D2359" i="1"/>
  <c r="B2360" i="1"/>
  <c r="C2360" i="1"/>
  <c r="E2360" i="1"/>
  <c r="F2360" i="1"/>
  <c r="G2360" i="1"/>
  <c r="D2360" i="1"/>
  <c r="B2361" i="1"/>
  <c r="C2361" i="1"/>
  <c r="E2361" i="1"/>
  <c r="F2361" i="1"/>
  <c r="G2361" i="1"/>
  <c r="D2361" i="1"/>
  <c r="B2362" i="1"/>
  <c r="C2362" i="1"/>
  <c r="E2362" i="1"/>
  <c r="F2362" i="1"/>
  <c r="G2362" i="1"/>
  <c r="D2362" i="1"/>
  <c r="B2363" i="1"/>
  <c r="C2363" i="1"/>
  <c r="E2363" i="1"/>
  <c r="F2363" i="1"/>
  <c r="G2363" i="1"/>
  <c r="D2363" i="1"/>
  <c r="B2387" i="1"/>
  <c r="C2387" i="1"/>
  <c r="E2387" i="1"/>
  <c r="F2387" i="1"/>
  <c r="G2387" i="1"/>
  <c r="D2387" i="1"/>
  <c r="B2364" i="1"/>
  <c r="C2364" i="1"/>
  <c r="E2364" i="1"/>
  <c r="F2364" i="1"/>
  <c r="G2364" i="1"/>
  <c r="D2364" i="1"/>
  <c r="B2388" i="1"/>
  <c r="C2388" i="1"/>
  <c r="E2388" i="1"/>
  <c r="F2388" i="1"/>
  <c r="G2388" i="1"/>
  <c r="D2388" i="1"/>
  <c r="B2389" i="1"/>
  <c r="C2389" i="1"/>
  <c r="E2389" i="1"/>
  <c r="F2389" i="1"/>
  <c r="G2389" i="1"/>
  <c r="D2389" i="1"/>
  <c r="B2407" i="1"/>
  <c r="C2407" i="1"/>
  <c r="E2407" i="1"/>
  <c r="F2407" i="1"/>
  <c r="G2407" i="1"/>
  <c r="D2407" i="1"/>
  <c r="B2408" i="1"/>
  <c r="C2408" i="1"/>
  <c r="E2408" i="1"/>
  <c r="F2408" i="1"/>
  <c r="G2408" i="1"/>
  <c r="D2408" i="1"/>
  <c r="B2409" i="1"/>
  <c r="C2409" i="1"/>
  <c r="E2409" i="1"/>
  <c r="F2409" i="1"/>
  <c r="G2409" i="1"/>
  <c r="D2409" i="1"/>
  <c r="B2410" i="1"/>
  <c r="C2410" i="1"/>
  <c r="E2410" i="1"/>
  <c r="F2410" i="1"/>
  <c r="G2410" i="1"/>
  <c r="D2410" i="1"/>
  <c r="B2411" i="1"/>
  <c r="C2411" i="1"/>
  <c r="E2411" i="1"/>
  <c r="F2411" i="1"/>
  <c r="G2411" i="1"/>
  <c r="D2411" i="1"/>
  <c r="B2412" i="1"/>
  <c r="C2412" i="1"/>
  <c r="E2412" i="1"/>
  <c r="F2412" i="1"/>
  <c r="G2412" i="1"/>
  <c r="D2412" i="1"/>
  <c r="B2413" i="1"/>
  <c r="C2413" i="1"/>
  <c r="E2413" i="1"/>
  <c r="F2413" i="1"/>
  <c r="G2413" i="1"/>
  <c r="D2413" i="1"/>
  <c r="B2455" i="1"/>
  <c r="C2455" i="1"/>
  <c r="E2455" i="1"/>
  <c r="F2455" i="1"/>
  <c r="G2455" i="1"/>
  <c r="D2455" i="1"/>
  <c r="B2442" i="1"/>
  <c r="C2442" i="1"/>
  <c r="E2442" i="1"/>
  <c r="F2442" i="1"/>
  <c r="G2442" i="1"/>
  <c r="D2442" i="1"/>
  <c r="B2456" i="1"/>
  <c r="C2456" i="1"/>
  <c r="E2456" i="1"/>
  <c r="F2456" i="1"/>
  <c r="G2456" i="1"/>
  <c r="D2456" i="1"/>
  <c r="B2476" i="1"/>
  <c r="C2476" i="1"/>
  <c r="E2476" i="1"/>
  <c r="F2476" i="1"/>
  <c r="G2476" i="1"/>
  <c r="D2476" i="1"/>
  <c r="B2527" i="1"/>
  <c r="C2527" i="1"/>
  <c r="E2527" i="1"/>
  <c r="F2527" i="1"/>
  <c r="G2527" i="1"/>
  <c r="D2527" i="1"/>
  <c r="B2598" i="1"/>
  <c r="C2598" i="1"/>
  <c r="E2598" i="1"/>
  <c r="F2598" i="1"/>
  <c r="G2598" i="1"/>
  <c r="D2598" i="1"/>
  <c r="B2599" i="1"/>
  <c r="C2599" i="1"/>
  <c r="E2599" i="1"/>
  <c r="F2599" i="1"/>
  <c r="G2599" i="1"/>
  <c r="D2599" i="1"/>
  <c r="B2600" i="1"/>
  <c r="C2600" i="1"/>
  <c r="E2600" i="1"/>
  <c r="F2600" i="1"/>
  <c r="G2600" i="1"/>
  <c r="D2600" i="1"/>
  <c r="B2601" i="1"/>
  <c r="C2601" i="1"/>
  <c r="E2601" i="1"/>
  <c r="F2601" i="1"/>
  <c r="G2601" i="1"/>
  <c r="D2601" i="1"/>
  <c r="B2602" i="1"/>
  <c r="C2602" i="1"/>
  <c r="E2602" i="1"/>
  <c r="F2602" i="1"/>
  <c r="G2602" i="1"/>
  <c r="D2602" i="1"/>
  <c r="B2603" i="1"/>
  <c r="C2603" i="1"/>
  <c r="E2603" i="1"/>
  <c r="F2603" i="1"/>
  <c r="G2603" i="1"/>
  <c r="D2603" i="1"/>
  <c r="B291" i="1"/>
  <c r="C291" i="1"/>
  <c r="E291" i="1"/>
  <c r="F291" i="1"/>
  <c r="G291" i="1"/>
  <c r="D291" i="1"/>
  <c r="B292" i="1"/>
  <c r="C292" i="1"/>
  <c r="E292" i="1"/>
  <c r="F292" i="1"/>
  <c r="G292" i="1"/>
  <c r="D292" i="1"/>
  <c r="B312" i="1"/>
  <c r="C312" i="1"/>
  <c r="E312" i="1"/>
  <c r="F312" i="1"/>
  <c r="G312" i="1"/>
  <c r="D312" i="1"/>
  <c r="B313" i="1"/>
  <c r="C313" i="1"/>
  <c r="E313" i="1"/>
  <c r="F313" i="1"/>
  <c r="G313" i="1"/>
  <c r="D313" i="1"/>
  <c r="B348" i="1"/>
  <c r="C348" i="1"/>
  <c r="E348" i="1"/>
  <c r="F348" i="1"/>
  <c r="G348" i="1"/>
  <c r="D348" i="1"/>
  <c r="B454" i="1"/>
  <c r="C454" i="1"/>
  <c r="E454" i="1"/>
  <c r="F454" i="1"/>
  <c r="G454" i="1"/>
  <c r="D454" i="1"/>
  <c r="B539" i="1"/>
  <c r="C539" i="1"/>
  <c r="E539" i="1"/>
  <c r="F539" i="1"/>
  <c r="G539" i="1"/>
  <c r="D539" i="1"/>
  <c r="B540" i="1"/>
  <c r="C540" i="1"/>
  <c r="E540" i="1"/>
  <c r="F540" i="1"/>
  <c r="G540" i="1"/>
  <c r="D540" i="1"/>
  <c r="B576" i="1"/>
  <c r="C576" i="1"/>
  <c r="E576" i="1"/>
  <c r="F576" i="1"/>
  <c r="G576" i="1"/>
  <c r="D576" i="1"/>
  <c r="B577" i="1"/>
  <c r="C577" i="1"/>
  <c r="E577" i="1"/>
  <c r="F577" i="1"/>
  <c r="G577" i="1"/>
  <c r="D577" i="1"/>
  <c r="B578" i="1"/>
  <c r="C578" i="1"/>
  <c r="E578" i="1"/>
  <c r="F578" i="1"/>
  <c r="G578" i="1"/>
  <c r="D578" i="1"/>
  <c r="B579" i="1"/>
  <c r="C579" i="1"/>
  <c r="E579" i="1"/>
  <c r="F579" i="1"/>
  <c r="G579" i="1"/>
  <c r="D579" i="1"/>
  <c r="B580" i="1"/>
  <c r="C580" i="1"/>
  <c r="E580" i="1"/>
  <c r="F580" i="1"/>
  <c r="G580" i="1"/>
  <c r="D580" i="1"/>
  <c r="B581" i="1"/>
  <c r="C581" i="1"/>
  <c r="E581" i="1"/>
  <c r="F581" i="1"/>
  <c r="G581" i="1"/>
  <c r="D581" i="1"/>
  <c r="B582" i="1"/>
  <c r="C582" i="1"/>
  <c r="E582" i="1"/>
  <c r="F582" i="1"/>
  <c r="G582" i="1"/>
  <c r="D582" i="1"/>
  <c r="B583" i="1"/>
  <c r="C583" i="1"/>
  <c r="E583" i="1"/>
  <c r="F583" i="1"/>
  <c r="G583" i="1"/>
  <c r="D583" i="1"/>
  <c r="B584" i="1"/>
  <c r="C584" i="1"/>
  <c r="E584" i="1"/>
  <c r="F584" i="1"/>
  <c r="G584" i="1"/>
  <c r="D584" i="1"/>
  <c r="B585" i="1"/>
  <c r="C585" i="1"/>
  <c r="E585" i="1"/>
  <c r="F585" i="1"/>
  <c r="G585" i="1"/>
  <c r="D585" i="1"/>
  <c r="B586" i="1"/>
  <c r="C586" i="1"/>
  <c r="E586" i="1"/>
  <c r="F586" i="1"/>
  <c r="G586" i="1"/>
  <c r="D586" i="1"/>
  <c r="B587" i="1"/>
  <c r="C587" i="1"/>
  <c r="E587" i="1"/>
  <c r="F587" i="1"/>
  <c r="G587" i="1"/>
  <c r="D587" i="1"/>
  <c r="B588" i="1"/>
  <c r="C588" i="1"/>
  <c r="E588" i="1"/>
  <c r="F588" i="1"/>
  <c r="G588" i="1"/>
  <c r="D588" i="1"/>
  <c r="B589" i="1"/>
  <c r="C589" i="1"/>
  <c r="E589" i="1"/>
  <c r="F589" i="1"/>
  <c r="G589" i="1"/>
  <c r="D589" i="1"/>
  <c r="B590" i="1"/>
  <c r="C590" i="1"/>
  <c r="E590" i="1"/>
  <c r="F590" i="1"/>
  <c r="G590" i="1"/>
  <c r="D590" i="1"/>
  <c r="B591" i="1"/>
  <c r="C591" i="1"/>
  <c r="E591" i="1"/>
  <c r="F591" i="1"/>
  <c r="G591" i="1"/>
  <c r="D591" i="1"/>
  <c r="B592" i="1"/>
  <c r="C592" i="1"/>
  <c r="E592" i="1"/>
  <c r="F592" i="1"/>
  <c r="G592" i="1"/>
  <c r="D592" i="1"/>
  <c r="B593" i="1"/>
  <c r="C593" i="1"/>
  <c r="E593" i="1"/>
  <c r="F593" i="1"/>
  <c r="G593" i="1"/>
  <c r="D593" i="1"/>
  <c r="B594" i="1"/>
  <c r="C594" i="1"/>
  <c r="E594" i="1"/>
  <c r="F594" i="1"/>
  <c r="G594" i="1"/>
  <c r="D594" i="1"/>
  <c r="B595" i="1"/>
  <c r="C595" i="1"/>
  <c r="E595" i="1"/>
  <c r="F595" i="1"/>
  <c r="G595" i="1"/>
  <c r="D595" i="1"/>
  <c r="B596" i="1"/>
  <c r="C596" i="1"/>
  <c r="E596" i="1"/>
  <c r="F596" i="1"/>
  <c r="G596" i="1"/>
  <c r="D596" i="1"/>
  <c r="B597" i="1"/>
  <c r="C597" i="1"/>
  <c r="E597" i="1"/>
  <c r="F597" i="1"/>
  <c r="G597" i="1"/>
  <c r="D597" i="1"/>
  <c r="B598" i="1"/>
  <c r="C598" i="1"/>
  <c r="E598" i="1"/>
  <c r="F598" i="1"/>
  <c r="G598" i="1"/>
  <c r="D598" i="1"/>
  <c r="B627" i="1"/>
  <c r="C627" i="1"/>
  <c r="E627" i="1"/>
  <c r="F627" i="1"/>
  <c r="G627" i="1"/>
  <c r="D627" i="1"/>
  <c r="B628" i="1"/>
  <c r="C628" i="1"/>
  <c r="E628" i="1"/>
  <c r="F628" i="1"/>
  <c r="G628" i="1"/>
  <c r="D628" i="1"/>
  <c r="B652" i="1"/>
  <c r="C652" i="1"/>
  <c r="E652" i="1"/>
  <c r="F652" i="1"/>
  <c r="G652" i="1"/>
  <c r="D652" i="1"/>
  <c r="B653" i="1"/>
  <c r="C653" i="1"/>
  <c r="E653" i="1"/>
  <c r="F653" i="1"/>
  <c r="G653" i="1"/>
  <c r="D653" i="1"/>
  <c r="B654" i="1"/>
  <c r="C654" i="1"/>
  <c r="E654" i="1"/>
  <c r="F654" i="1"/>
  <c r="G654" i="1"/>
  <c r="D654" i="1"/>
  <c r="B655" i="1"/>
  <c r="C655" i="1"/>
  <c r="E655" i="1"/>
  <c r="F655" i="1"/>
  <c r="G655" i="1"/>
  <c r="D655" i="1"/>
  <c r="B656" i="1"/>
  <c r="C656" i="1"/>
  <c r="E656" i="1"/>
  <c r="F656" i="1"/>
  <c r="G656" i="1"/>
  <c r="D656" i="1"/>
  <c r="B657" i="1"/>
  <c r="C657" i="1"/>
  <c r="E657" i="1"/>
  <c r="F657" i="1"/>
  <c r="G657" i="1"/>
  <c r="D657" i="1"/>
  <c r="B800" i="1"/>
  <c r="C800" i="1"/>
  <c r="E800" i="1"/>
  <c r="F800" i="1"/>
  <c r="G800" i="1"/>
  <c r="D800" i="1"/>
  <c r="B910" i="1"/>
  <c r="C910" i="1"/>
  <c r="E910" i="1"/>
  <c r="F910" i="1"/>
  <c r="G910" i="1"/>
  <c r="D910" i="1"/>
  <c r="B801" i="1"/>
  <c r="C801" i="1"/>
  <c r="E801" i="1"/>
  <c r="F801" i="1"/>
  <c r="G801" i="1"/>
  <c r="D801" i="1"/>
  <c r="B947" i="1"/>
  <c r="C947" i="1"/>
  <c r="E947" i="1"/>
  <c r="F947" i="1"/>
  <c r="G947" i="1"/>
  <c r="D947" i="1"/>
  <c r="B911" i="1"/>
  <c r="C911" i="1"/>
  <c r="E911" i="1"/>
  <c r="F911" i="1"/>
  <c r="G911" i="1"/>
  <c r="D911" i="1"/>
  <c r="B948" i="1"/>
  <c r="C948" i="1"/>
  <c r="E948" i="1"/>
  <c r="F948" i="1"/>
  <c r="G948" i="1"/>
  <c r="D948" i="1"/>
  <c r="B949" i="1"/>
  <c r="C949" i="1"/>
  <c r="E949" i="1"/>
  <c r="F949" i="1"/>
  <c r="G949" i="1"/>
  <c r="D949" i="1"/>
  <c r="B950" i="1"/>
  <c r="C950" i="1"/>
  <c r="E950" i="1"/>
  <c r="F950" i="1"/>
  <c r="G950" i="1"/>
  <c r="D950" i="1"/>
  <c r="B951" i="1"/>
  <c r="C951" i="1"/>
  <c r="E951" i="1"/>
  <c r="F951" i="1"/>
  <c r="G951" i="1"/>
  <c r="D951" i="1"/>
  <c r="B1002" i="1"/>
  <c r="C1002" i="1"/>
  <c r="E1002" i="1"/>
  <c r="F1002" i="1"/>
  <c r="G1002" i="1"/>
  <c r="D1002" i="1"/>
  <c r="B1003" i="1"/>
  <c r="C1003" i="1"/>
  <c r="E1003" i="1"/>
  <c r="F1003" i="1"/>
  <c r="G1003" i="1"/>
  <c r="D1003" i="1"/>
  <c r="B1004" i="1"/>
  <c r="C1004" i="1"/>
  <c r="E1004" i="1"/>
  <c r="F1004" i="1"/>
  <c r="G1004" i="1"/>
  <c r="D1004" i="1"/>
  <c r="B1049" i="1"/>
  <c r="C1049" i="1"/>
  <c r="E1049" i="1"/>
  <c r="F1049" i="1"/>
  <c r="G1049" i="1"/>
  <c r="D1049" i="1"/>
  <c r="B1050" i="1"/>
  <c r="C1050" i="1"/>
  <c r="E1050" i="1"/>
  <c r="F1050" i="1"/>
  <c r="G1050" i="1"/>
  <c r="D1050" i="1"/>
  <c r="B1174" i="1"/>
  <c r="C1174" i="1"/>
  <c r="E1174" i="1"/>
  <c r="F1174" i="1"/>
  <c r="G1174" i="1"/>
  <c r="D1174" i="1"/>
  <c r="B1226" i="1"/>
  <c r="C1226" i="1"/>
  <c r="E1226" i="1"/>
  <c r="F1226" i="1"/>
  <c r="G1226" i="1"/>
  <c r="D1226" i="1"/>
  <c r="B1175" i="1"/>
  <c r="C1175" i="1"/>
  <c r="E1175" i="1"/>
  <c r="F1175" i="1"/>
  <c r="G1175" i="1"/>
  <c r="D1175" i="1"/>
  <c r="B1176" i="1"/>
  <c r="C1176" i="1"/>
  <c r="E1176" i="1"/>
  <c r="F1176" i="1"/>
  <c r="G1176" i="1"/>
  <c r="D1176" i="1"/>
  <c r="B1177" i="1"/>
  <c r="C1177" i="1"/>
  <c r="E1177" i="1"/>
  <c r="F1177" i="1"/>
  <c r="G1177" i="1"/>
  <c r="D1177" i="1"/>
  <c r="B1296" i="1"/>
  <c r="C1296" i="1"/>
  <c r="E1296" i="1"/>
  <c r="F1296" i="1"/>
  <c r="G1296" i="1"/>
  <c r="D1296" i="1"/>
  <c r="B1178" i="1"/>
  <c r="C1178" i="1"/>
  <c r="E1178" i="1"/>
  <c r="F1178" i="1"/>
  <c r="G1178" i="1"/>
  <c r="D1178" i="1"/>
  <c r="B1179" i="1"/>
  <c r="C1179" i="1"/>
  <c r="E1179" i="1"/>
  <c r="F1179" i="1"/>
  <c r="G1179" i="1"/>
  <c r="D1179" i="1"/>
  <c r="B1180" i="1"/>
  <c r="C1180" i="1"/>
  <c r="E1180" i="1"/>
  <c r="F1180" i="1"/>
  <c r="G1180" i="1"/>
  <c r="D1180" i="1"/>
  <c r="B1227" i="1"/>
  <c r="C1227" i="1"/>
  <c r="E1227" i="1"/>
  <c r="F1227" i="1"/>
  <c r="G1227" i="1"/>
  <c r="D1227" i="1"/>
  <c r="B1228" i="1"/>
  <c r="C1228" i="1"/>
  <c r="E1228" i="1"/>
  <c r="F1228" i="1"/>
  <c r="G1228" i="1"/>
  <c r="D1228" i="1"/>
  <c r="B1297" i="1"/>
  <c r="C1297" i="1"/>
  <c r="E1297" i="1"/>
  <c r="F1297" i="1"/>
  <c r="G1297" i="1"/>
  <c r="D1297" i="1"/>
  <c r="B1298" i="1"/>
  <c r="C1298" i="1"/>
  <c r="E1298" i="1"/>
  <c r="F1298" i="1"/>
  <c r="G1298" i="1"/>
  <c r="D1298" i="1"/>
  <c r="B1373" i="1"/>
  <c r="C1373" i="1"/>
  <c r="E1373" i="1"/>
  <c r="F1373" i="1"/>
  <c r="G1373" i="1"/>
  <c r="D1373" i="1"/>
  <c r="B1299" i="1"/>
  <c r="C1299" i="1"/>
  <c r="E1299" i="1"/>
  <c r="F1299" i="1"/>
  <c r="G1299" i="1"/>
  <c r="D1299" i="1"/>
  <c r="B1300" i="1"/>
  <c r="C1300" i="1"/>
  <c r="E1300" i="1"/>
  <c r="F1300" i="1"/>
  <c r="G1300" i="1"/>
  <c r="D1300" i="1"/>
  <c r="B1301" i="1"/>
  <c r="C1301" i="1"/>
  <c r="E1301" i="1"/>
  <c r="F1301" i="1"/>
  <c r="G1301" i="1"/>
  <c r="D1301" i="1"/>
  <c r="B1302" i="1"/>
  <c r="C1302" i="1"/>
  <c r="E1302" i="1"/>
  <c r="F1302" i="1"/>
  <c r="G1302" i="1"/>
  <c r="D1302" i="1"/>
  <c r="B1303" i="1"/>
  <c r="C1303" i="1"/>
  <c r="E1303" i="1"/>
  <c r="F1303" i="1"/>
  <c r="G1303" i="1"/>
  <c r="D1303" i="1"/>
  <c r="B1304" i="1"/>
  <c r="C1304" i="1"/>
  <c r="E1304" i="1"/>
  <c r="F1304" i="1"/>
  <c r="G1304" i="1"/>
  <c r="D1304" i="1"/>
  <c r="B1305" i="1"/>
  <c r="C1305" i="1"/>
  <c r="E1305" i="1"/>
  <c r="F1305" i="1"/>
  <c r="G1305" i="1"/>
  <c r="D1305" i="1"/>
  <c r="B1306" i="1"/>
  <c r="C1306" i="1"/>
  <c r="E1306" i="1"/>
  <c r="F1306" i="1"/>
  <c r="G1306" i="1"/>
  <c r="D1306" i="1"/>
  <c r="B1307" i="1"/>
  <c r="C1307" i="1"/>
  <c r="E1307" i="1"/>
  <c r="F1307" i="1"/>
  <c r="G1307" i="1"/>
  <c r="D1307" i="1"/>
  <c r="B1374" i="1"/>
  <c r="C1374" i="1"/>
  <c r="E1374" i="1"/>
  <c r="F1374" i="1"/>
  <c r="G1374" i="1"/>
  <c r="D1374" i="1"/>
  <c r="B1375" i="1"/>
  <c r="C1375" i="1"/>
  <c r="E1375" i="1"/>
  <c r="F1375" i="1"/>
  <c r="G1375" i="1"/>
  <c r="D1375" i="1"/>
  <c r="B1376" i="1"/>
  <c r="C1376" i="1"/>
  <c r="E1376" i="1"/>
  <c r="F1376" i="1"/>
  <c r="G1376" i="1"/>
  <c r="D1376" i="1"/>
  <c r="B1377" i="1"/>
  <c r="C1377" i="1"/>
  <c r="E1377" i="1"/>
  <c r="F1377" i="1"/>
  <c r="G1377" i="1"/>
  <c r="D1377" i="1"/>
  <c r="B1378" i="1"/>
  <c r="C1378" i="1"/>
  <c r="E1378" i="1"/>
  <c r="F1378" i="1"/>
  <c r="G1378" i="1"/>
  <c r="D1378" i="1"/>
  <c r="B1379" i="1"/>
  <c r="C1379" i="1"/>
  <c r="E1379" i="1"/>
  <c r="F1379" i="1"/>
  <c r="G1379" i="1"/>
  <c r="D1379" i="1"/>
  <c r="B1380" i="1"/>
  <c r="C1380" i="1"/>
  <c r="E1380" i="1"/>
  <c r="F1380" i="1"/>
  <c r="G1380" i="1"/>
  <c r="D1380" i="1"/>
  <c r="B1381" i="1"/>
  <c r="C1381" i="1"/>
  <c r="E1381" i="1"/>
  <c r="F1381" i="1"/>
  <c r="G1381" i="1"/>
  <c r="D1381" i="1"/>
  <c r="B1382" i="1"/>
  <c r="C1382" i="1"/>
  <c r="E1382" i="1"/>
  <c r="F1382" i="1"/>
  <c r="G1382" i="1"/>
  <c r="D1382" i="1"/>
  <c r="B1383" i="1"/>
  <c r="C1383" i="1"/>
  <c r="E1383" i="1"/>
  <c r="F1383" i="1"/>
  <c r="G1383" i="1"/>
  <c r="D1383" i="1"/>
  <c r="B1384" i="1"/>
  <c r="C1384" i="1"/>
  <c r="E1384" i="1"/>
  <c r="F1384" i="1"/>
  <c r="G1384" i="1"/>
  <c r="D1384" i="1"/>
  <c r="B1385" i="1"/>
  <c r="C1385" i="1"/>
  <c r="E1385" i="1"/>
  <c r="F1385" i="1"/>
  <c r="G1385" i="1"/>
  <c r="D1385" i="1"/>
  <c r="B1386" i="1"/>
  <c r="C1386" i="1"/>
  <c r="E1386" i="1"/>
  <c r="F1386" i="1"/>
  <c r="G1386" i="1"/>
  <c r="D1386" i="1"/>
  <c r="B1387" i="1"/>
  <c r="C1387" i="1"/>
  <c r="E1387" i="1"/>
  <c r="F1387" i="1"/>
  <c r="G1387" i="1"/>
  <c r="D1387" i="1"/>
  <c r="B1457" i="1"/>
  <c r="C1457" i="1"/>
  <c r="E1457" i="1"/>
  <c r="F1457" i="1"/>
  <c r="G1457" i="1"/>
  <c r="D1457" i="1"/>
  <c r="B1458" i="1"/>
  <c r="C1458" i="1"/>
  <c r="E1458" i="1"/>
  <c r="F1458" i="1"/>
  <c r="G1458" i="1"/>
  <c r="D1458" i="1"/>
  <c r="B1459" i="1"/>
  <c r="C1459" i="1"/>
  <c r="E1459" i="1"/>
  <c r="F1459" i="1"/>
  <c r="G1459" i="1"/>
  <c r="D1459" i="1"/>
  <c r="B1460" i="1"/>
  <c r="C1460" i="1"/>
  <c r="E1460" i="1"/>
  <c r="F1460" i="1"/>
  <c r="G1460" i="1"/>
  <c r="D1460" i="1"/>
  <c r="B1461" i="1"/>
  <c r="C1461" i="1"/>
  <c r="E1461" i="1"/>
  <c r="F1461" i="1"/>
  <c r="G1461" i="1"/>
  <c r="D1461" i="1"/>
  <c r="B1462" i="1"/>
  <c r="C1462" i="1"/>
  <c r="E1462" i="1"/>
  <c r="F1462" i="1"/>
  <c r="G1462" i="1"/>
  <c r="D1462" i="1"/>
  <c r="B1564" i="1"/>
  <c r="C1564" i="1"/>
  <c r="E1564" i="1"/>
  <c r="F1564" i="1"/>
  <c r="G1564" i="1"/>
  <c r="D1564" i="1"/>
  <c r="B1565" i="1"/>
  <c r="C1565" i="1"/>
  <c r="E1565" i="1"/>
  <c r="F1565" i="1"/>
  <c r="G1565" i="1"/>
  <c r="D1565" i="1"/>
  <c r="B1566" i="1"/>
  <c r="C1566" i="1"/>
  <c r="E1566" i="1"/>
  <c r="F1566" i="1"/>
  <c r="G1566" i="1"/>
  <c r="D1566" i="1"/>
  <c r="B1567" i="1"/>
  <c r="C1567" i="1"/>
  <c r="E1567" i="1"/>
  <c r="F1567" i="1"/>
  <c r="G1567" i="1"/>
  <c r="D1567" i="1"/>
  <c r="B1568" i="1"/>
  <c r="C1568" i="1"/>
  <c r="E1568" i="1"/>
  <c r="F1568" i="1"/>
  <c r="G1568" i="1"/>
  <c r="D1568" i="1"/>
  <c r="B1569" i="1"/>
  <c r="C1569" i="1"/>
  <c r="E1569" i="1"/>
  <c r="F1569" i="1"/>
  <c r="G1569" i="1"/>
  <c r="D1569" i="1"/>
  <c r="B1570" i="1"/>
  <c r="C1570" i="1"/>
  <c r="E1570" i="1"/>
  <c r="F1570" i="1"/>
  <c r="G1570" i="1"/>
  <c r="D1570" i="1"/>
  <c r="B1775" i="1"/>
  <c r="C1775" i="1"/>
  <c r="E1775" i="1"/>
  <c r="F1775" i="1"/>
  <c r="G1775" i="1"/>
  <c r="D1775" i="1"/>
  <c r="B1776" i="1"/>
  <c r="C1776" i="1"/>
  <c r="E1776" i="1"/>
  <c r="F1776" i="1"/>
  <c r="G1776" i="1"/>
  <c r="D1776" i="1"/>
  <c r="B1899" i="1"/>
  <c r="C1899" i="1"/>
  <c r="E1899" i="1"/>
  <c r="F1899" i="1"/>
  <c r="G1899" i="1"/>
  <c r="D1899" i="1"/>
  <c r="B1958" i="1"/>
  <c r="C1958" i="1"/>
  <c r="E1958" i="1"/>
  <c r="F1958" i="1"/>
  <c r="G1958" i="1"/>
  <c r="D1958" i="1"/>
  <c r="B1959" i="1"/>
  <c r="C1959" i="1"/>
  <c r="E1959" i="1"/>
  <c r="F1959" i="1"/>
  <c r="G1959" i="1"/>
  <c r="D1959" i="1"/>
  <c r="B1960" i="1"/>
  <c r="C1960" i="1"/>
  <c r="E1960" i="1"/>
  <c r="F1960" i="1"/>
  <c r="G1960" i="1"/>
  <c r="D1960" i="1"/>
  <c r="B1961" i="1"/>
  <c r="C1961" i="1"/>
  <c r="E1961" i="1"/>
  <c r="F1961" i="1"/>
  <c r="G1961" i="1"/>
  <c r="D1961" i="1"/>
  <c r="B1962" i="1"/>
  <c r="C1962" i="1"/>
  <c r="E1962" i="1"/>
  <c r="F1962" i="1"/>
  <c r="G1962" i="1"/>
  <c r="D1962" i="1"/>
  <c r="B2067" i="1"/>
  <c r="C2067" i="1"/>
  <c r="E2067" i="1"/>
  <c r="F2067" i="1"/>
  <c r="G2067" i="1"/>
  <c r="D2067" i="1"/>
  <c r="B2068" i="1"/>
  <c r="C2068" i="1"/>
  <c r="E2068" i="1"/>
  <c r="F2068" i="1"/>
  <c r="G2068" i="1"/>
  <c r="D2068" i="1"/>
  <c r="B2115" i="1"/>
  <c r="C2115" i="1"/>
  <c r="E2115" i="1"/>
  <c r="F2115" i="1"/>
  <c r="G2115" i="1"/>
  <c r="D2115" i="1"/>
  <c r="B2153" i="1"/>
  <c r="C2153" i="1"/>
  <c r="E2153" i="1"/>
  <c r="F2153" i="1"/>
  <c r="G2153" i="1"/>
  <c r="D2153" i="1"/>
  <c r="B2154" i="1"/>
  <c r="C2154" i="1"/>
  <c r="E2154" i="1"/>
  <c r="F2154" i="1"/>
  <c r="G2154" i="1"/>
  <c r="D2154" i="1"/>
  <c r="B2155" i="1"/>
  <c r="C2155" i="1"/>
  <c r="E2155" i="1"/>
  <c r="F2155" i="1"/>
  <c r="G2155" i="1"/>
  <c r="D2155" i="1"/>
  <c r="B2156" i="1"/>
  <c r="C2156" i="1"/>
  <c r="E2156" i="1"/>
  <c r="F2156" i="1"/>
  <c r="G2156" i="1"/>
  <c r="D2156" i="1"/>
  <c r="B2194" i="1"/>
  <c r="C2194" i="1"/>
  <c r="E2194" i="1"/>
  <c r="F2194" i="1"/>
  <c r="G2194" i="1"/>
  <c r="D2194" i="1"/>
  <c r="B2195" i="1"/>
  <c r="C2195" i="1"/>
  <c r="E2195" i="1"/>
  <c r="F2195" i="1"/>
  <c r="G2195" i="1"/>
  <c r="D2195" i="1"/>
  <c r="B2196" i="1"/>
  <c r="C2196" i="1"/>
  <c r="E2196" i="1"/>
  <c r="F2196" i="1"/>
  <c r="G2196" i="1"/>
  <c r="D2196" i="1"/>
  <c r="B2214" i="1"/>
  <c r="C2214" i="1"/>
  <c r="E2214" i="1"/>
  <c r="F2214" i="1"/>
  <c r="G2214" i="1"/>
  <c r="D2214" i="1"/>
  <c r="B2215" i="1"/>
  <c r="C2215" i="1"/>
  <c r="E2215" i="1"/>
  <c r="F2215" i="1"/>
  <c r="G2215" i="1"/>
  <c r="D2215" i="1"/>
  <c r="B2216" i="1"/>
  <c r="C2216" i="1"/>
  <c r="E2216" i="1"/>
  <c r="F2216" i="1"/>
  <c r="G2216" i="1"/>
  <c r="D2216" i="1"/>
  <c r="B2217" i="1"/>
  <c r="C2217" i="1"/>
  <c r="E2217" i="1"/>
  <c r="F2217" i="1"/>
  <c r="G2217" i="1"/>
  <c r="D2217" i="1"/>
  <c r="B2218" i="1"/>
  <c r="C2218" i="1"/>
  <c r="E2218" i="1"/>
  <c r="F2218" i="1"/>
  <c r="G2218" i="1"/>
  <c r="D2218" i="1"/>
  <c r="B2250" i="1"/>
  <c r="C2250" i="1"/>
  <c r="E2250" i="1"/>
  <c r="F2250" i="1"/>
  <c r="G2250" i="1"/>
  <c r="D2250" i="1"/>
  <c r="B2251" i="1"/>
  <c r="C2251" i="1"/>
  <c r="E2251" i="1"/>
  <c r="F2251" i="1"/>
  <c r="G2251" i="1"/>
  <c r="D2251" i="1"/>
  <c r="B2308" i="1"/>
  <c r="C2308" i="1"/>
  <c r="E2308" i="1"/>
  <c r="F2308" i="1"/>
  <c r="G2308" i="1"/>
  <c r="D2308" i="1"/>
  <c r="B2332" i="1"/>
  <c r="C2332" i="1"/>
  <c r="E2332" i="1"/>
  <c r="F2332" i="1"/>
  <c r="G2332" i="1"/>
  <c r="D2332" i="1"/>
  <c r="B2443" i="1"/>
  <c r="C2443" i="1"/>
  <c r="E2443" i="1"/>
  <c r="F2443" i="1"/>
  <c r="G2443" i="1"/>
  <c r="D2443" i="1"/>
  <c r="B2444" i="1"/>
  <c r="C2444" i="1"/>
  <c r="E2444" i="1"/>
  <c r="F2444" i="1"/>
  <c r="G2444" i="1"/>
  <c r="D2444" i="1"/>
  <c r="B2445" i="1"/>
  <c r="C2445" i="1"/>
  <c r="E2445" i="1"/>
  <c r="F2445" i="1"/>
  <c r="G2445" i="1"/>
  <c r="D2445" i="1"/>
  <c r="B2446" i="1"/>
  <c r="C2446" i="1"/>
  <c r="E2446" i="1"/>
  <c r="F2446" i="1"/>
  <c r="G2446" i="1"/>
  <c r="D2446" i="1"/>
  <c r="B2477" i="1"/>
  <c r="C2477" i="1"/>
  <c r="E2477" i="1"/>
  <c r="F2477" i="1"/>
  <c r="G2477" i="1"/>
  <c r="D2477" i="1"/>
  <c r="B2478" i="1"/>
  <c r="C2478" i="1"/>
  <c r="E2478" i="1"/>
  <c r="F2478" i="1"/>
  <c r="G2478" i="1"/>
  <c r="D2478" i="1"/>
  <c r="B2528" i="1"/>
  <c r="C2528" i="1"/>
  <c r="E2528" i="1"/>
  <c r="F2528" i="1"/>
  <c r="G2528" i="1"/>
  <c r="D2528" i="1"/>
  <c r="B2529" i="1"/>
  <c r="C2529" i="1"/>
  <c r="E2529" i="1"/>
  <c r="F2529" i="1"/>
  <c r="G2529" i="1"/>
  <c r="D2529" i="1"/>
  <c r="B2604" i="1"/>
  <c r="C2604" i="1"/>
  <c r="E2604" i="1"/>
  <c r="F2604" i="1"/>
  <c r="G2604" i="1"/>
  <c r="D2604" i="1"/>
  <c r="B2605" i="1"/>
  <c r="C2605" i="1"/>
  <c r="E2605" i="1"/>
  <c r="F2605" i="1"/>
  <c r="G2605" i="1"/>
  <c r="D2605" i="1"/>
  <c r="B2606" i="1"/>
  <c r="C2606" i="1"/>
  <c r="E2606" i="1"/>
  <c r="F2606" i="1"/>
  <c r="G2606" i="1"/>
  <c r="D2606" i="1"/>
  <c r="B2643" i="1"/>
  <c r="C2643" i="1"/>
  <c r="E2643" i="1"/>
  <c r="F2643" i="1"/>
  <c r="G2643" i="1"/>
  <c r="D2643" i="1"/>
  <c r="B2644" i="1"/>
  <c r="C2644" i="1"/>
  <c r="E2644" i="1"/>
  <c r="F2644" i="1"/>
  <c r="G2644" i="1"/>
  <c r="D2644" i="1"/>
  <c r="B2645" i="1"/>
  <c r="C2645" i="1"/>
  <c r="E2645" i="1"/>
  <c r="F2645" i="1"/>
  <c r="G2645" i="1"/>
  <c r="D2645" i="1"/>
  <c r="B2646" i="1"/>
  <c r="C2646" i="1"/>
  <c r="E2646" i="1"/>
  <c r="F2646" i="1"/>
  <c r="G2646" i="1"/>
  <c r="D2646" i="1"/>
  <c r="B2647" i="1"/>
  <c r="C2647" i="1"/>
  <c r="E2647" i="1"/>
  <c r="F2647" i="1"/>
  <c r="G2647" i="1"/>
  <c r="D2647" i="1"/>
  <c r="B2648" i="1"/>
  <c r="C2648" i="1"/>
  <c r="E2648" i="1"/>
  <c r="F2648" i="1"/>
  <c r="G2648" i="1"/>
  <c r="D2648" i="1"/>
  <c r="B2649" i="1"/>
  <c r="C2649" i="1"/>
  <c r="E2649" i="1"/>
  <c r="F2649" i="1"/>
  <c r="G2649" i="1"/>
  <c r="D2649" i="1"/>
  <c r="B2650" i="1"/>
  <c r="C2650" i="1"/>
  <c r="E2650" i="1"/>
  <c r="F2650" i="1"/>
  <c r="G2650" i="1"/>
  <c r="D2650" i="1"/>
  <c r="B2651" i="1"/>
  <c r="C2651" i="1"/>
  <c r="E2651" i="1"/>
  <c r="F2651" i="1"/>
  <c r="G2651" i="1"/>
  <c r="D2651" i="1"/>
  <c r="B2677" i="1"/>
  <c r="C2677" i="1"/>
  <c r="E2677" i="1"/>
  <c r="F2677" i="1"/>
  <c r="G2677" i="1"/>
  <c r="D2677" i="1"/>
  <c r="B2678" i="1"/>
  <c r="C2678" i="1"/>
  <c r="E2678" i="1"/>
  <c r="F2678" i="1"/>
  <c r="G2678" i="1"/>
  <c r="D2678" i="1"/>
  <c r="B2716" i="1"/>
  <c r="C2716" i="1"/>
  <c r="E2716" i="1"/>
  <c r="F2716" i="1"/>
  <c r="G2716" i="1"/>
  <c r="D2716" i="1"/>
  <c r="B2717" i="1"/>
  <c r="C2717" i="1"/>
  <c r="E2717" i="1"/>
  <c r="F2717" i="1"/>
  <c r="G2717" i="1"/>
  <c r="D2717" i="1"/>
  <c r="B2718" i="1"/>
  <c r="C2718" i="1"/>
  <c r="E2718" i="1"/>
  <c r="F2718" i="1"/>
  <c r="G2718" i="1"/>
  <c r="D2718" i="1"/>
  <c r="B2719" i="1"/>
  <c r="C2719" i="1"/>
  <c r="E2719" i="1"/>
  <c r="F2719" i="1"/>
  <c r="G2719" i="1"/>
  <c r="D2719" i="1"/>
  <c r="B2720" i="1"/>
  <c r="C2720" i="1"/>
  <c r="E2720" i="1"/>
  <c r="F2720" i="1"/>
  <c r="G2720" i="1"/>
  <c r="D2720" i="1"/>
  <c r="B2771" i="1"/>
  <c r="C2771" i="1"/>
  <c r="E2771" i="1"/>
  <c r="F2771" i="1"/>
  <c r="G2771" i="1"/>
  <c r="D2771" i="1"/>
  <c r="B2772" i="1"/>
  <c r="C2772" i="1"/>
  <c r="E2772" i="1"/>
  <c r="F2772" i="1"/>
  <c r="G2772" i="1"/>
  <c r="D2772" i="1"/>
  <c r="B2773" i="1"/>
  <c r="C2773" i="1"/>
  <c r="E2773" i="1"/>
  <c r="F2773" i="1"/>
  <c r="G2773" i="1"/>
  <c r="D2773" i="1"/>
  <c r="B2809" i="1"/>
  <c r="C2809" i="1"/>
  <c r="E2809" i="1"/>
  <c r="F2809" i="1"/>
  <c r="G2809" i="1"/>
  <c r="D2809" i="1"/>
  <c r="B2810" i="1"/>
  <c r="C2810" i="1"/>
  <c r="E2810" i="1"/>
  <c r="F2810" i="1"/>
  <c r="G2810" i="1"/>
  <c r="D2810" i="1"/>
  <c r="B2811" i="1"/>
  <c r="C2811" i="1"/>
  <c r="E2811" i="1"/>
  <c r="F2811" i="1"/>
  <c r="G2811" i="1"/>
  <c r="D2811" i="1"/>
  <c r="B2812" i="1"/>
  <c r="C2812" i="1"/>
  <c r="E2812" i="1"/>
  <c r="F2812" i="1"/>
  <c r="G2812" i="1"/>
  <c r="D2812" i="1"/>
  <c r="B2836" i="1"/>
  <c r="C2836" i="1"/>
  <c r="E2836" i="1"/>
  <c r="F2836" i="1"/>
  <c r="G2836" i="1"/>
  <c r="D2836" i="1"/>
  <c r="B2876" i="1"/>
  <c r="C2876" i="1"/>
  <c r="E2876" i="1"/>
  <c r="F2876" i="1"/>
  <c r="G2876" i="1"/>
  <c r="D2876" i="1"/>
  <c r="B2877" i="1"/>
  <c r="C2877" i="1"/>
  <c r="E2877" i="1"/>
  <c r="F2877" i="1"/>
  <c r="G2877" i="1"/>
  <c r="D2877" i="1"/>
  <c r="B2908" i="1"/>
  <c r="C2908" i="1"/>
  <c r="E2908" i="1"/>
  <c r="F2908" i="1"/>
  <c r="G2908" i="1"/>
  <c r="D2908" i="1"/>
  <c r="B2909" i="1"/>
  <c r="C2909" i="1"/>
  <c r="E2909" i="1"/>
  <c r="F2909" i="1"/>
  <c r="G2909" i="1"/>
  <c r="D2909" i="1"/>
  <c r="B2910" i="1"/>
  <c r="C2910" i="1"/>
  <c r="E2910" i="1"/>
  <c r="F2910" i="1"/>
  <c r="G2910" i="1"/>
  <c r="D2910" i="1"/>
  <c r="B2911" i="1"/>
  <c r="C2911" i="1"/>
  <c r="E2911" i="1"/>
  <c r="F2911" i="1"/>
  <c r="G2911" i="1"/>
  <c r="D2911" i="1"/>
  <c r="B2912" i="1"/>
  <c r="C2912" i="1"/>
  <c r="E2912" i="1"/>
  <c r="F2912" i="1"/>
  <c r="G2912" i="1"/>
  <c r="D2912" i="1"/>
  <c r="B2913" i="1"/>
  <c r="C2913" i="1"/>
  <c r="E2913" i="1"/>
  <c r="F2913" i="1"/>
  <c r="G2913" i="1"/>
  <c r="D2913" i="1"/>
  <c r="B2914" i="1"/>
  <c r="C2914" i="1"/>
  <c r="E2914" i="1"/>
  <c r="F2914" i="1"/>
  <c r="G2914" i="1"/>
  <c r="D2914" i="1"/>
  <c r="B2946" i="1"/>
  <c r="C2946" i="1"/>
  <c r="E2946" i="1"/>
  <c r="F2946" i="1"/>
  <c r="G2946" i="1"/>
  <c r="D2946" i="1"/>
  <c r="B2915" i="1"/>
  <c r="C2915" i="1"/>
  <c r="E2915" i="1"/>
  <c r="F2915" i="1"/>
  <c r="G2915" i="1"/>
  <c r="D2915" i="1"/>
  <c r="B2916" i="1"/>
  <c r="C2916" i="1"/>
  <c r="E2916" i="1"/>
  <c r="F2916" i="1"/>
  <c r="G2916" i="1"/>
  <c r="D2916" i="1"/>
  <c r="B2917" i="1"/>
  <c r="C2917" i="1"/>
  <c r="E2917" i="1"/>
  <c r="F2917" i="1"/>
  <c r="G2917" i="1"/>
  <c r="D2917" i="1"/>
  <c r="B2918" i="1"/>
  <c r="C2918" i="1"/>
  <c r="E2918" i="1"/>
  <c r="F2918" i="1"/>
  <c r="G2918" i="1"/>
  <c r="D2918" i="1"/>
  <c r="B2919" i="1"/>
  <c r="C2919" i="1"/>
  <c r="E2919" i="1"/>
  <c r="F2919" i="1"/>
  <c r="G2919" i="1"/>
  <c r="D2919" i="1"/>
  <c r="B2947" i="1"/>
  <c r="C2947" i="1"/>
  <c r="E2947" i="1"/>
  <c r="F2947" i="1"/>
  <c r="G2947" i="1"/>
  <c r="D2947" i="1"/>
  <c r="B2971" i="1"/>
  <c r="C2971" i="1"/>
  <c r="E2971" i="1"/>
  <c r="F2971" i="1"/>
  <c r="G2971" i="1"/>
  <c r="D2971" i="1"/>
  <c r="B2972" i="1"/>
  <c r="C2972" i="1"/>
  <c r="E2972" i="1"/>
  <c r="F2972" i="1"/>
  <c r="G2972" i="1"/>
  <c r="D2972" i="1"/>
  <c r="B2973" i="1"/>
  <c r="C2973" i="1"/>
  <c r="E2973" i="1"/>
  <c r="F2973" i="1"/>
  <c r="G2973" i="1"/>
  <c r="D2973" i="1"/>
  <c r="B2974" i="1"/>
  <c r="C2974" i="1"/>
  <c r="E2974" i="1"/>
  <c r="F2974" i="1"/>
  <c r="G2974" i="1"/>
  <c r="D2974" i="1"/>
  <c r="B3007" i="1"/>
  <c r="C3007" i="1"/>
  <c r="E3007" i="1"/>
  <c r="F3007" i="1"/>
  <c r="G3007" i="1"/>
  <c r="D3007" i="1"/>
  <c r="B3008" i="1"/>
  <c r="C3008" i="1"/>
  <c r="E3008" i="1"/>
  <c r="F3008" i="1"/>
  <c r="G3008" i="1"/>
  <c r="D3008" i="1"/>
  <c r="B3009" i="1"/>
  <c r="C3009" i="1"/>
  <c r="E3009" i="1"/>
  <c r="F3009" i="1"/>
  <c r="G3009" i="1"/>
  <c r="D3009" i="1"/>
  <c r="B3010" i="1"/>
  <c r="C3010" i="1"/>
  <c r="E3010" i="1"/>
  <c r="F3010" i="1"/>
  <c r="G3010" i="1"/>
  <c r="D3010" i="1"/>
  <c r="B3011" i="1"/>
  <c r="C3011" i="1"/>
  <c r="E3011" i="1"/>
  <c r="F3011" i="1"/>
  <c r="G3011" i="1"/>
  <c r="D3011" i="1"/>
  <c r="B3030" i="1"/>
  <c r="C3030" i="1"/>
  <c r="E3030" i="1"/>
  <c r="F3030" i="1"/>
  <c r="G3030" i="1"/>
  <c r="D3030" i="1"/>
  <c r="B3031" i="1"/>
  <c r="C3031" i="1"/>
  <c r="E3031" i="1"/>
  <c r="F3031" i="1"/>
  <c r="G3031" i="1"/>
  <c r="D3031" i="1"/>
  <c r="B3032" i="1"/>
  <c r="C3032" i="1"/>
  <c r="E3032" i="1"/>
  <c r="F3032" i="1"/>
  <c r="G3032" i="1"/>
  <c r="D3032" i="1"/>
  <c r="B3033" i="1"/>
  <c r="C3033" i="1"/>
  <c r="E3033" i="1"/>
  <c r="F3033" i="1"/>
  <c r="G3033" i="1"/>
  <c r="D3033" i="1"/>
  <c r="B3034" i="1"/>
  <c r="C3034" i="1"/>
  <c r="E3034" i="1"/>
  <c r="F3034" i="1"/>
  <c r="G3034" i="1"/>
  <c r="D3034" i="1"/>
  <c r="B3058" i="1"/>
  <c r="C3058" i="1"/>
  <c r="E3058" i="1"/>
  <c r="F3058" i="1"/>
  <c r="G3058" i="1"/>
  <c r="D3058" i="1"/>
  <c r="B3095" i="1"/>
  <c r="C3095" i="1"/>
  <c r="E3095" i="1"/>
  <c r="F3095" i="1"/>
  <c r="G3095" i="1"/>
  <c r="D3095" i="1"/>
  <c r="B3082" i="1"/>
  <c r="C3082" i="1"/>
  <c r="E3082" i="1"/>
  <c r="F3082" i="1"/>
  <c r="G3082" i="1"/>
  <c r="D3082" i="1"/>
  <c r="B3096" i="1"/>
  <c r="C3096" i="1"/>
  <c r="E3096" i="1"/>
  <c r="F3096" i="1"/>
  <c r="G3096" i="1"/>
  <c r="D3096" i="1"/>
  <c r="B3097" i="1"/>
  <c r="C3097" i="1"/>
  <c r="E3097" i="1"/>
  <c r="F3097" i="1"/>
  <c r="G3097" i="1"/>
  <c r="D3097" i="1"/>
  <c r="B349" i="1"/>
  <c r="C349" i="1"/>
  <c r="E349" i="1"/>
  <c r="F349" i="1"/>
  <c r="G349" i="1"/>
  <c r="D349" i="1"/>
  <c r="B293" i="1"/>
  <c r="C293" i="1"/>
  <c r="E293" i="1"/>
  <c r="F293" i="1"/>
  <c r="G293" i="1"/>
  <c r="D293" i="1"/>
  <c r="B294" i="1"/>
  <c r="C294" i="1"/>
  <c r="E294" i="1"/>
  <c r="F294" i="1"/>
  <c r="G294" i="1"/>
  <c r="D294" i="1"/>
  <c r="B295" i="1"/>
  <c r="C295" i="1"/>
  <c r="E295" i="1"/>
  <c r="F295" i="1"/>
  <c r="G295" i="1"/>
  <c r="D295" i="1"/>
  <c r="B296" i="1"/>
  <c r="C296" i="1"/>
  <c r="E296" i="1"/>
  <c r="F296" i="1"/>
  <c r="G296" i="1"/>
  <c r="D296" i="1"/>
  <c r="B297" i="1"/>
  <c r="C297" i="1"/>
  <c r="E297" i="1"/>
  <c r="F297" i="1"/>
  <c r="G297" i="1"/>
  <c r="D297" i="1"/>
  <c r="B314" i="1"/>
  <c r="C314" i="1"/>
  <c r="E314" i="1"/>
  <c r="F314" i="1"/>
  <c r="G314" i="1"/>
  <c r="D314" i="1"/>
  <c r="B315" i="1"/>
  <c r="C315" i="1"/>
  <c r="E315" i="1"/>
  <c r="F315" i="1"/>
  <c r="G315" i="1"/>
  <c r="D315" i="1"/>
  <c r="B316" i="1"/>
  <c r="C316" i="1"/>
  <c r="E316" i="1"/>
  <c r="F316" i="1"/>
  <c r="G316" i="1"/>
  <c r="D316" i="1"/>
  <c r="B317" i="1"/>
  <c r="C317" i="1"/>
  <c r="E317" i="1"/>
  <c r="F317" i="1"/>
  <c r="G317" i="1"/>
  <c r="D317" i="1"/>
  <c r="B318" i="1"/>
  <c r="C318" i="1"/>
  <c r="E318" i="1"/>
  <c r="F318" i="1"/>
  <c r="G318" i="1"/>
  <c r="D318" i="1"/>
  <c r="B319" i="1"/>
  <c r="C319" i="1"/>
  <c r="E319" i="1"/>
  <c r="F319" i="1"/>
  <c r="G319" i="1"/>
  <c r="D319" i="1"/>
  <c r="B320" i="1"/>
  <c r="C320" i="1"/>
  <c r="E320" i="1"/>
  <c r="F320" i="1"/>
  <c r="G320" i="1"/>
  <c r="D320" i="1"/>
  <c r="B380" i="1"/>
  <c r="C380" i="1"/>
  <c r="E380" i="1"/>
  <c r="F380" i="1"/>
  <c r="G380" i="1"/>
  <c r="D380" i="1"/>
  <c r="B350" i="1"/>
  <c r="C350" i="1"/>
  <c r="E350" i="1"/>
  <c r="F350" i="1"/>
  <c r="G350" i="1"/>
  <c r="D350" i="1"/>
  <c r="B351" i="1"/>
  <c r="C351" i="1"/>
  <c r="E351" i="1"/>
  <c r="F351" i="1"/>
  <c r="G351" i="1"/>
  <c r="D351" i="1"/>
  <c r="B352" i="1"/>
  <c r="C352" i="1"/>
  <c r="E352" i="1"/>
  <c r="F352" i="1"/>
  <c r="G352" i="1"/>
  <c r="D352" i="1"/>
  <c r="B353" i="1"/>
  <c r="C353" i="1"/>
  <c r="E353" i="1"/>
  <c r="F353" i="1"/>
  <c r="G353" i="1"/>
  <c r="D353" i="1"/>
  <c r="B354" i="1"/>
  <c r="C354" i="1"/>
  <c r="E354" i="1"/>
  <c r="F354" i="1"/>
  <c r="G354" i="1"/>
  <c r="D354" i="1"/>
  <c r="B355" i="1"/>
  <c r="C355" i="1"/>
  <c r="E355" i="1"/>
  <c r="F355" i="1"/>
  <c r="G355" i="1"/>
  <c r="D355" i="1"/>
  <c r="B356" i="1"/>
  <c r="C356" i="1"/>
  <c r="E356" i="1"/>
  <c r="F356" i="1"/>
  <c r="G356" i="1"/>
  <c r="D356" i="1"/>
  <c r="B357" i="1"/>
  <c r="C357" i="1"/>
  <c r="E357" i="1"/>
  <c r="F357" i="1"/>
  <c r="G357" i="1"/>
  <c r="D357" i="1"/>
  <c r="B381" i="1"/>
  <c r="C381" i="1"/>
  <c r="E381" i="1"/>
  <c r="F381" i="1"/>
  <c r="G381" i="1"/>
  <c r="D381" i="1"/>
  <c r="B382" i="1"/>
  <c r="C382" i="1"/>
  <c r="E382" i="1"/>
  <c r="F382" i="1"/>
  <c r="G382" i="1"/>
  <c r="D382" i="1"/>
  <c r="B358" i="1"/>
  <c r="C358" i="1"/>
  <c r="E358" i="1"/>
  <c r="F358" i="1"/>
  <c r="G358" i="1"/>
  <c r="D358" i="1"/>
  <c r="B383" i="1"/>
  <c r="C383" i="1"/>
  <c r="E383" i="1"/>
  <c r="F383" i="1"/>
  <c r="G383" i="1"/>
  <c r="D383" i="1"/>
  <c r="B384" i="1"/>
  <c r="C384" i="1"/>
  <c r="E384" i="1"/>
  <c r="F384" i="1"/>
  <c r="G384" i="1"/>
  <c r="D384" i="1"/>
  <c r="B359" i="1"/>
  <c r="C359" i="1"/>
  <c r="E359" i="1"/>
  <c r="F359" i="1"/>
  <c r="G359" i="1"/>
  <c r="D359" i="1"/>
  <c r="B385" i="1"/>
  <c r="C385" i="1"/>
  <c r="E385" i="1"/>
  <c r="F385" i="1"/>
  <c r="G385" i="1"/>
  <c r="D385" i="1"/>
  <c r="B386" i="1"/>
  <c r="C386" i="1"/>
  <c r="E386" i="1"/>
  <c r="F386" i="1"/>
  <c r="G386" i="1"/>
  <c r="D386" i="1"/>
  <c r="B455" i="1"/>
  <c r="C455" i="1"/>
  <c r="E455" i="1"/>
  <c r="F455" i="1"/>
  <c r="G455" i="1"/>
  <c r="D455" i="1"/>
  <c r="B387" i="1"/>
  <c r="C387" i="1"/>
  <c r="E387" i="1"/>
  <c r="F387" i="1"/>
  <c r="G387" i="1"/>
  <c r="D387" i="1"/>
  <c r="B388" i="1"/>
  <c r="C388" i="1"/>
  <c r="E388" i="1"/>
  <c r="F388" i="1"/>
  <c r="G388" i="1"/>
  <c r="D388" i="1"/>
  <c r="B389" i="1"/>
  <c r="C389" i="1"/>
  <c r="E389" i="1"/>
  <c r="F389" i="1"/>
  <c r="G389" i="1"/>
  <c r="D389" i="1"/>
  <c r="B456" i="1"/>
  <c r="C456" i="1"/>
  <c r="E456" i="1"/>
  <c r="F456" i="1"/>
  <c r="G456" i="1"/>
  <c r="D456" i="1"/>
  <c r="B390" i="1"/>
  <c r="C390" i="1"/>
  <c r="E390" i="1"/>
  <c r="F390" i="1"/>
  <c r="G390" i="1"/>
  <c r="D390" i="1"/>
  <c r="B391" i="1"/>
  <c r="C391" i="1"/>
  <c r="E391" i="1"/>
  <c r="F391" i="1"/>
  <c r="G391" i="1"/>
  <c r="D391" i="1"/>
  <c r="B392" i="1"/>
  <c r="C392" i="1"/>
  <c r="E392" i="1"/>
  <c r="F392" i="1"/>
  <c r="G392" i="1"/>
  <c r="D392" i="1"/>
  <c r="B393" i="1"/>
  <c r="C393" i="1"/>
  <c r="E393" i="1"/>
  <c r="F393" i="1"/>
  <c r="G393" i="1"/>
  <c r="D393" i="1"/>
  <c r="B394" i="1"/>
  <c r="C394" i="1"/>
  <c r="E394" i="1"/>
  <c r="F394" i="1"/>
  <c r="G394" i="1"/>
  <c r="D394" i="1"/>
  <c r="B395" i="1"/>
  <c r="C395" i="1"/>
  <c r="E395" i="1"/>
  <c r="F395" i="1"/>
  <c r="G395" i="1"/>
  <c r="D395" i="1"/>
  <c r="B541" i="1"/>
  <c r="C541" i="1"/>
  <c r="E541" i="1"/>
  <c r="F541" i="1"/>
  <c r="G541" i="1"/>
  <c r="D541" i="1"/>
  <c r="B396" i="1"/>
  <c r="C396" i="1"/>
  <c r="E396" i="1"/>
  <c r="F396" i="1"/>
  <c r="G396" i="1"/>
  <c r="D396" i="1"/>
  <c r="B397" i="1"/>
  <c r="C397" i="1"/>
  <c r="E397" i="1"/>
  <c r="F397" i="1"/>
  <c r="G397" i="1"/>
  <c r="D397" i="1"/>
  <c r="B398" i="1"/>
  <c r="C398" i="1"/>
  <c r="E398" i="1"/>
  <c r="F398" i="1"/>
  <c r="G398" i="1"/>
  <c r="D398" i="1"/>
  <c r="B399" i="1"/>
  <c r="C399" i="1"/>
  <c r="E399" i="1"/>
  <c r="F399" i="1"/>
  <c r="G399" i="1"/>
  <c r="D399" i="1"/>
  <c r="B400" i="1"/>
  <c r="C400" i="1"/>
  <c r="E400" i="1"/>
  <c r="F400" i="1"/>
  <c r="G400" i="1"/>
  <c r="D400" i="1"/>
  <c r="B401" i="1"/>
  <c r="C401" i="1"/>
  <c r="E401" i="1"/>
  <c r="F401" i="1"/>
  <c r="G401" i="1"/>
  <c r="D401" i="1"/>
  <c r="B542" i="1"/>
  <c r="C542" i="1"/>
  <c r="E542" i="1"/>
  <c r="F542" i="1"/>
  <c r="G542" i="1"/>
  <c r="D542" i="1"/>
  <c r="B402" i="1"/>
  <c r="C402" i="1"/>
  <c r="E402" i="1"/>
  <c r="F402" i="1"/>
  <c r="G402" i="1"/>
  <c r="D402" i="1"/>
  <c r="B403" i="1"/>
  <c r="C403" i="1"/>
  <c r="E403" i="1"/>
  <c r="F403" i="1"/>
  <c r="G403" i="1"/>
  <c r="D403" i="1"/>
  <c r="B404" i="1"/>
  <c r="C404" i="1"/>
  <c r="E404" i="1"/>
  <c r="F404" i="1"/>
  <c r="G404" i="1"/>
  <c r="D404" i="1"/>
  <c r="B405" i="1"/>
  <c r="C405" i="1"/>
  <c r="E405" i="1"/>
  <c r="F405" i="1"/>
  <c r="G405" i="1"/>
  <c r="D405" i="1"/>
  <c r="B406" i="1"/>
  <c r="C406" i="1"/>
  <c r="E406" i="1"/>
  <c r="F406" i="1"/>
  <c r="G406" i="1"/>
  <c r="D406" i="1"/>
  <c r="B407" i="1"/>
  <c r="C407" i="1"/>
  <c r="E407" i="1"/>
  <c r="F407" i="1"/>
  <c r="G407" i="1"/>
  <c r="D407" i="1"/>
  <c r="B457" i="1"/>
  <c r="C457" i="1"/>
  <c r="E457" i="1"/>
  <c r="F457" i="1"/>
  <c r="G457" i="1"/>
  <c r="D457" i="1"/>
  <c r="B543" i="1"/>
  <c r="C543" i="1"/>
  <c r="E543" i="1"/>
  <c r="F543" i="1"/>
  <c r="G543" i="1"/>
  <c r="D543" i="1"/>
  <c r="B458" i="1"/>
  <c r="C458" i="1"/>
  <c r="E458" i="1"/>
  <c r="F458" i="1"/>
  <c r="G458" i="1"/>
  <c r="D458" i="1"/>
  <c r="B459" i="1"/>
  <c r="C459" i="1"/>
  <c r="E459" i="1"/>
  <c r="F459" i="1"/>
  <c r="G459" i="1"/>
  <c r="D459" i="1"/>
  <c r="B460" i="1"/>
  <c r="C460" i="1"/>
  <c r="E460" i="1"/>
  <c r="F460" i="1"/>
  <c r="G460" i="1"/>
  <c r="D460" i="1"/>
  <c r="B544" i="1"/>
  <c r="C544" i="1"/>
  <c r="E544" i="1"/>
  <c r="F544" i="1"/>
  <c r="G544" i="1"/>
  <c r="D544" i="1"/>
  <c r="B461" i="1"/>
  <c r="C461" i="1"/>
  <c r="E461" i="1"/>
  <c r="F461" i="1"/>
  <c r="G461" i="1"/>
  <c r="D461" i="1"/>
  <c r="B462" i="1"/>
  <c r="C462" i="1"/>
  <c r="E462" i="1"/>
  <c r="F462" i="1"/>
  <c r="G462" i="1"/>
  <c r="D462" i="1"/>
  <c r="B463" i="1"/>
  <c r="C463" i="1"/>
  <c r="E463" i="1"/>
  <c r="F463" i="1"/>
  <c r="G463" i="1"/>
  <c r="D463" i="1"/>
  <c r="B464" i="1"/>
  <c r="C464" i="1"/>
  <c r="E464" i="1"/>
  <c r="F464" i="1"/>
  <c r="G464" i="1"/>
  <c r="D464" i="1"/>
  <c r="B465" i="1"/>
  <c r="C465" i="1"/>
  <c r="E465" i="1"/>
  <c r="F465" i="1"/>
  <c r="G465" i="1"/>
  <c r="D465" i="1"/>
  <c r="B466" i="1"/>
  <c r="C466" i="1"/>
  <c r="E466" i="1"/>
  <c r="F466" i="1"/>
  <c r="G466" i="1"/>
  <c r="D466" i="1"/>
  <c r="B467" i="1"/>
  <c r="C467" i="1"/>
  <c r="E467" i="1"/>
  <c r="F467" i="1"/>
  <c r="G467" i="1"/>
  <c r="D467" i="1"/>
  <c r="B468" i="1"/>
  <c r="C468" i="1"/>
  <c r="E468" i="1"/>
  <c r="F468" i="1"/>
  <c r="G468" i="1"/>
  <c r="D468" i="1"/>
  <c r="B469" i="1"/>
  <c r="C469" i="1"/>
  <c r="E469" i="1"/>
  <c r="F469" i="1"/>
  <c r="G469" i="1"/>
  <c r="D469" i="1"/>
  <c r="B470" i="1"/>
  <c r="C470" i="1"/>
  <c r="E470" i="1"/>
  <c r="F470" i="1"/>
  <c r="G470" i="1"/>
  <c r="D470" i="1"/>
  <c r="B471" i="1"/>
  <c r="C471" i="1"/>
  <c r="E471" i="1"/>
  <c r="F471" i="1"/>
  <c r="G471" i="1"/>
  <c r="D471" i="1"/>
  <c r="B472" i="1"/>
  <c r="C472" i="1"/>
  <c r="E472" i="1"/>
  <c r="F472" i="1"/>
  <c r="G472" i="1"/>
  <c r="D472" i="1"/>
  <c r="B473" i="1"/>
  <c r="C473" i="1"/>
  <c r="E473" i="1"/>
  <c r="F473" i="1"/>
  <c r="G473" i="1"/>
  <c r="D473" i="1"/>
  <c r="B545" i="1"/>
  <c r="C545" i="1"/>
  <c r="E545" i="1"/>
  <c r="F545" i="1"/>
  <c r="G545" i="1"/>
  <c r="D545" i="1"/>
  <c r="B474" i="1"/>
  <c r="C474" i="1"/>
  <c r="E474" i="1"/>
  <c r="F474" i="1"/>
  <c r="G474" i="1"/>
  <c r="D474" i="1"/>
  <c r="B546" i="1"/>
  <c r="C546" i="1"/>
  <c r="E546" i="1"/>
  <c r="F546" i="1"/>
  <c r="G546" i="1"/>
  <c r="D546" i="1"/>
  <c r="B547" i="1"/>
  <c r="C547" i="1"/>
  <c r="E547" i="1"/>
  <c r="F547" i="1"/>
  <c r="G547" i="1"/>
  <c r="D547" i="1"/>
  <c r="B548" i="1"/>
  <c r="C548" i="1"/>
  <c r="E548" i="1"/>
  <c r="F548" i="1"/>
  <c r="G548" i="1"/>
  <c r="D548" i="1"/>
  <c r="B549" i="1"/>
  <c r="C549" i="1"/>
  <c r="E549" i="1"/>
  <c r="F549" i="1"/>
  <c r="G549" i="1"/>
  <c r="D549" i="1"/>
  <c r="B550" i="1"/>
  <c r="C550" i="1"/>
  <c r="E550" i="1"/>
  <c r="F550" i="1"/>
  <c r="G550" i="1"/>
  <c r="D550" i="1"/>
  <c r="B599" i="1"/>
  <c r="C599" i="1"/>
  <c r="E599" i="1"/>
  <c r="F599" i="1"/>
  <c r="G599" i="1"/>
  <c r="D599" i="1"/>
  <c r="B551" i="1"/>
  <c r="C551" i="1"/>
  <c r="E551" i="1"/>
  <c r="F551" i="1"/>
  <c r="G551" i="1"/>
  <c r="D551" i="1"/>
  <c r="B552" i="1"/>
  <c r="C552" i="1"/>
  <c r="E552" i="1"/>
  <c r="F552" i="1"/>
  <c r="G552" i="1"/>
  <c r="D552" i="1"/>
  <c r="B600" i="1"/>
  <c r="C600" i="1"/>
  <c r="E600" i="1"/>
  <c r="F600" i="1"/>
  <c r="G600" i="1"/>
  <c r="D600" i="1"/>
  <c r="B553" i="1"/>
  <c r="C553" i="1"/>
  <c r="E553" i="1"/>
  <c r="F553" i="1"/>
  <c r="G553" i="1"/>
  <c r="D553" i="1"/>
  <c r="B554" i="1"/>
  <c r="C554" i="1"/>
  <c r="E554" i="1"/>
  <c r="F554" i="1"/>
  <c r="G554" i="1"/>
  <c r="D554" i="1"/>
  <c r="B601" i="1"/>
  <c r="C601" i="1"/>
  <c r="E601" i="1"/>
  <c r="F601" i="1"/>
  <c r="G601" i="1"/>
  <c r="D601" i="1"/>
  <c r="B602" i="1"/>
  <c r="C602" i="1"/>
  <c r="E602" i="1"/>
  <c r="F602" i="1"/>
  <c r="G602" i="1"/>
  <c r="D602" i="1"/>
  <c r="B4065" i="1"/>
  <c r="C4065" i="1"/>
  <c r="E4065" i="1"/>
  <c r="F4065" i="1"/>
  <c r="G4065" i="1"/>
  <c r="D4065" i="1"/>
  <c r="B603" i="1"/>
  <c r="C603" i="1"/>
  <c r="E603" i="1"/>
  <c r="F603" i="1"/>
  <c r="G603" i="1"/>
  <c r="D603" i="1"/>
  <c r="B604" i="1"/>
  <c r="C604" i="1"/>
  <c r="E604" i="1"/>
  <c r="F604" i="1"/>
  <c r="G604" i="1"/>
  <c r="D604" i="1"/>
  <c r="B658" i="1"/>
  <c r="C658" i="1"/>
  <c r="E658" i="1"/>
  <c r="F658" i="1"/>
  <c r="G658" i="1"/>
  <c r="D658" i="1"/>
  <c r="B605" i="1"/>
  <c r="C605" i="1"/>
  <c r="E605" i="1"/>
  <c r="F605" i="1"/>
  <c r="G605" i="1"/>
  <c r="D605" i="1"/>
  <c r="B629" i="1"/>
  <c r="C629" i="1"/>
  <c r="E629" i="1"/>
  <c r="F629" i="1"/>
  <c r="G629" i="1"/>
  <c r="D629" i="1"/>
  <c r="B630" i="1"/>
  <c r="C630" i="1"/>
  <c r="E630" i="1"/>
  <c r="F630" i="1"/>
  <c r="G630" i="1"/>
  <c r="D630" i="1"/>
  <c r="B631" i="1"/>
  <c r="C631" i="1"/>
  <c r="E631" i="1"/>
  <c r="F631" i="1"/>
  <c r="G631" i="1"/>
  <c r="D631" i="1"/>
  <c r="B632" i="1"/>
  <c r="C632" i="1"/>
  <c r="E632" i="1"/>
  <c r="F632" i="1"/>
  <c r="G632" i="1"/>
  <c r="D632" i="1"/>
  <c r="B633" i="1"/>
  <c r="C633" i="1"/>
  <c r="E633" i="1"/>
  <c r="F633" i="1"/>
  <c r="G633" i="1"/>
  <c r="D633" i="1"/>
  <c r="B634" i="1"/>
  <c r="C634" i="1"/>
  <c r="E634" i="1"/>
  <c r="F634" i="1"/>
  <c r="G634" i="1"/>
  <c r="D634" i="1"/>
  <c r="B659" i="1"/>
  <c r="C659" i="1"/>
  <c r="E659" i="1"/>
  <c r="F659" i="1"/>
  <c r="G659" i="1"/>
  <c r="D659" i="1"/>
  <c r="B660" i="1"/>
  <c r="C660" i="1"/>
  <c r="E660" i="1"/>
  <c r="F660" i="1"/>
  <c r="G660" i="1"/>
  <c r="D660" i="1"/>
  <c r="B661" i="1"/>
  <c r="C661" i="1"/>
  <c r="E661" i="1"/>
  <c r="F661" i="1"/>
  <c r="G661" i="1"/>
  <c r="D661" i="1"/>
  <c r="B662" i="1"/>
  <c r="C662" i="1"/>
  <c r="E662" i="1"/>
  <c r="F662" i="1"/>
  <c r="G662" i="1"/>
  <c r="D662" i="1"/>
  <c r="B663" i="1"/>
  <c r="C663" i="1"/>
  <c r="E663" i="1"/>
  <c r="F663" i="1"/>
  <c r="G663" i="1"/>
  <c r="D663" i="1"/>
  <c r="B664" i="1"/>
  <c r="C664" i="1"/>
  <c r="E664" i="1"/>
  <c r="F664" i="1"/>
  <c r="G664" i="1"/>
  <c r="D664" i="1"/>
  <c r="B665" i="1"/>
  <c r="C665" i="1"/>
  <c r="E665" i="1"/>
  <c r="F665" i="1"/>
  <c r="G665" i="1"/>
  <c r="D665" i="1"/>
  <c r="B666" i="1"/>
  <c r="C666" i="1"/>
  <c r="E666" i="1"/>
  <c r="F666" i="1"/>
  <c r="G666" i="1"/>
  <c r="D666" i="1"/>
  <c r="B667" i="1"/>
  <c r="C667" i="1"/>
  <c r="E667" i="1"/>
  <c r="F667" i="1"/>
  <c r="G667" i="1"/>
  <c r="D667" i="1"/>
  <c r="B668" i="1"/>
  <c r="C668" i="1"/>
  <c r="E668" i="1"/>
  <c r="F668" i="1"/>
  <c r="G668" i="1"/>
  <c r="D668" i="1"/>
  <c r="B669" i="1"/>
  <c r="C669" i="1"/>
  <c r="E669" i="1"/>
  <c r="F669" i="1"/>
  <c r="G669" i="1"/>
  <c r="D669" i="1"/>
  <c r="B670" i="1"/>
  <c r="C670" i="1"/>
  <c r="E670" i="1"/>
  <c r="F670" i="1"/>
  <c r="G670" i="1"/>
  <c r="D670" i="1"/>
  <c r="B802" i="1"/>
  <c r="C802" i="1"/>
  <c r="E802" i="1"/>
  <c r="F802" i="1"/>
  <c r="G802" i="1"/>
  <c r="D802" i="1"/>
  <c r="B720" i="1"/>
  <c r="C720" i="1"/>
  <c r="E720" i="1"/>
  <c r="F720" i="1"/>
  <c r="G720" i="1"/>
  <c r="D720" i="1"/>
  <c r="B803" i="1"/>
  <c r="C803" i="1"/>
  <c r="E803" i="1"/>
  <c r="F803" i="1"/>
  <c r="G803" i="1"/>
  <c r="D803" i="1"/>
  <c r="B1900" i="1"/>
  <c r="C1900" i="1"/>
  <c r="E1900" i="1"/>
  <c r="F1900" i="1"/>
  <c r="G1900" i="1"/>
  <c r="D1900" i="1"/>
  <c r="B804" i="1"/>
  <c r="C804" i="1"/>
  <c r="E804" i="1"/>
  <c r="F804" i="1"/>
  <c r="G804" i="1"/>
  <c r="D804" i="1"/>
  <c r="B805" i="1"/>
  <c r="C805" i="1"/>
  <c r="E805" i="1"/>
  <c r="F805" i="1"/>
  <c r="G805" i="1"/>
  <c r="D805" i="1"/>
  <c r="B1133" i="1"/>
  <c r="C1133" i="1"/>
  <c r="E1133" i="1"/>
  <c r="F1133" i="1"/>
  <c r="G1133" i="1"/>
  <c r="D1133" i="1"/>
  <c r="B721" i="1"/>
  <c r="C721" i="1"/>
  <c r="E721" i="1"/>
  <c r="F721" i="1"/>
  <c r="G721" i="1"/>
  <c r="D721" i="1"/>
  <c r="B722" i="1"/>
  <c r="C722" i="1"/>
  <c r="E722" i="1"/>
  <c r="F722" i="1"/>
  <c r="G722" i="1"/>
  <c r="D722" i="1"/>
  <c r="B806" i="1"/>
  <c r="C806" i="1"/>
  <c r="E806" i="1"/>
  <c r="F806" i="1"/>
  <c r="G806" i="1"/>
  <c r="D806" i="1"/>
  <c r="B723" i="1"/>
  <c r="C723" i="1"/>
  <c r="E723" i="1"/>
  <c r="F723" i="1"/>
  <c r="G723" i="1"/>
  <c r="D723" i="1"/>
  <c r="B724" i="1"/>
  <c r="C724" i="1"/>
  <c r="E724" i="1"/>
  <c r="F724" i="1"/>
  <c r="G724" i="1"/>
  <c r="D724" i="1"/>
  <c r="B725" i="1"/>
  <c r="C725" i="1"/>
  <c r="E725" i="1"/>
  <c r="F725" i="1"/>
  <c r="G725" i="1"/>
  <c r="D725" i="1"/>
  <c r="B726" i="1"/>
  <c r="C726" i="1"/>
  <c r="E726" i="1"/>
  <c r="F726" i="1"/>
  <c r="G726" i="1"/>
  <c r="D726" i="1"/>
  <c r="B727" i="1"/>
  <c r="C727" i="1"/>
  <c r="E727" i="1"/>
  <c r="F727" i="1"/>
  <c r="G727" i="1"/>
  <c r="D727" i="1"/>
  <c r="B807" i="1"/>
  <c r="C807" i="1"/>
  <c r="E807" i="1"/>
  <c r="F807" i="1"/>
  <c r="G807" i="1"/>
  <c r="D807" i="1"/>
  <c r="B728" i="1"/>
  <c r="C728" i="1"/>
  <c r="E728" i="1"/>
  <c r="F728" i="1"/>
  <c r="G728" i="1"/>
  <c r="D728" i="1"/>
  <c r="B729" i="1"/>
  <c r="C729" i="1"/>
  <c r="E729" i="1"/>
  <c r="F729" i="1"/>
  <c r="G729" i="1"/>
  <c r="D729" i="1"/>
  <c r="B730" i="1"/>
  <c r="C730" i="1"/>
  <c r="E730" i="1"/>
  <c r="F730" i="1"/>
  <c r="G730" i="1"/>
  <c r="D730" i="1"/>
  <c r="B731" i="1"/>
  <c r="C731" i="1"/>
  <c r="E731" i="1"/>
  <c r="F731" i="1"/>
  <c r="G731" i="1"/>
  <c r="D731" i="1"/>
  <c r="B732" i="1"/>
  <c r="C732" i="1"/>
  <c r="E732" i="1"/>
  <c r="F732" i="1"/>
  <c r="G732" i="1"/>
  <c r="D732" i="1"/>
  <c r="B733" i="1"/>
  <c r="C733" i="1"/>
  <c r="E733" i="1"/>
  <c r="F733" i="1"/>
  <c r="G733" i="1"/>
  <c r="D733" i="1"/>
  <c r="B734" i="1"/>
  <c r="C734" i="1"/>
  <c r="E734" i="1"/>
  <c r="F734" i="1"/>
  <c r="G734" i="1"/>
  <c r="D734" i="1"/>
  <c r="B735" i="1"/>
  <c r="C735" i="1"/>
  <c r="E735" i="1"/>
  <c r="F735" i="1"/>
  <c r="G735" i="1"/>
  <c r="D735" i="1"/>
  <c r="B736" i="1"/>
  <c r="C736" i="1"/>
  <c r="E736" i="1"/>
  <c r="F736" i="1"/>
  <c r="G736" i="1"/>
  <c r="D736" i="1"/>
  <c r="B737" i="1"/>
  <c r="C737" i="1"/>
  <c r="E737" i="1"/>
  <c r="F737" i="1"/>
  <c r="G737" i="1"/>
  <c r="D737" i="1"/>
  <c r="B738" i="1"/>
  <c r="C738" i="1"/>
  <c r="E738" i="1"/>
  <c r="F738" i="1"/>
  <c r="G738" i="1"/>
  <c r="D738" i="1"/>
  <c r="B739" i="1"/>
  <c r="C739" i="1"/>
  <c r="E739" i="1"/>
  <c r="F739" i="1"/>
  <c r="G739" i="1"/>
  <c r="D739" i="1"/>
  <c r="B740" i="1"/>
  <c r="C740" i="1"/>
  <c r="E740" i="1"/>
  <c r="F740" i="1"/>
  <c r="G740" i="1"/>
  <c r="D740" i="1"/>
  <c r="B741" i="1"/>
  <c r="C741" i="1"/>
  <c r="E741" i="1"/>
  <c r="F741" i="1"/>
  <c r="G741" i="1"/>
  <c r="D741" i="1"/>
  <c r="B808" i="1"/>
  <c r="C808" i="1"/>
  <c r="E808" i="1"/>
  <c r="F808" i="1"/>
  <c r="G808" i="1"/>
  <c r="D808" i="1"/>
  <c r="B809" i="1"/>
  <c r="C809" i="1"/>
  <c r="E809" i="1"/>
  <c r="F809" i="1"/>
  <c r="G809" i="1"/>
  <c r="D809" i="1"/>
  <c r="B810" i="1"/>
  <c r="C810" i="1"/>
  <c r="E810" i="1"/>
  <c r="F810" i="1"/>
  <c r="G810" i="1"/>
  <c r="D810" i="1"/>
  <c r="B811" i="1"/>
  <c r="C811" i="1"/>
  <c r="E811" i="1"/>
  <c r="F811" i="1"/>
  <c r="G811" i="1"/>
  <c r="D811" i="1"/>
  <c r="B812" i="1"/>
  <c r="C812" i="1"/>
  <c r="E812" i="1"/>
  <c r="F812" i="1"/>
  <c r="G812" i="1"/>
  <c r="D812" i="1"/>
  <c r="B813" i="1"/>
  <c r="C813" i="1"/>
  <c r="E813" i="1"/>
  <c r="F813" i="1"/>
  <c r="G813" i="1"/>
  <c r="D813" i="1"/>
  <c r="B814" i="1"/>
  <c r="C814" i="1"/>
  <c r="E814" i="1"/>
  <c r="F814" i="1"/>
  <c r="G814" i="1"/>
  <c r="D814" i="1"/>
  <c r="B815" i="1"/>
  <c r="C815" i="1"/>
  <c r="E815" i="1"/>
  <c r="F815" i="1"/>
  <c r="G815" i="1"/>
  <c r="D815" i="1"/>
  <c r="B816" i="1"/>
  <c r="C816" i="1"/>
  <c r="E816" i="1"/>
  <c r="F816" i="1"/>
  <c r="G816" i="1"/>
  <c r="D816" i="1"/>
  <c r="B817" i="1"/>
  <c r="C817" i="1"/>
  <c r="E817" i="1"/>
  <c r="F817" i="1"/>
  <c r="G817" i="1"/>
  <c r="D817" i="1"/>
  <c r="B818" i="1"/>
  <c r="C818" i="1"/>
  <c r="E818" i="1"/>
  <c r="F818" i="1"/>
  <c r="G818" i="1"/>
  <c r="D818" i="1"/>
  <c r="B819" i="1"/>
  <c r="C819" i="1"/>
  <c r="E819" i="1"/>
  <c r="F819" i="1"/>
  <c r="G819" i="1"/>
  <c r="D819" i="1"/>
  <c r="B820" i="1"/>
  <c r="C820" i="1"/>
  <c r="E820" i="1"/>
  <c r="F820" i="1"/>
  <c r="G820" i="1"/>
  <c r="D820" i="1"/>
  <c r="B870" i="1"/>
  <c r="C870" i="1"/>
  <c r="E870" i="1"/>
  <c r="F870" i="1"/>
  <c r="G870" i="1"/>
  <c r="D870" i="1"/>
  <c r="B821" i="1"/>
  <c r="C821" i="1"/>
  <c r="E821" i="1"/>
  <c r="F821" i="1"/>
  <c r="G821" i="1"/>
  <c r="D821" i="1"/>
  <c r="B822" i="1"/>
  <c r="C822" i="1"/>
  <c r="E822" i="1"/>
  <c r="F822" i="1"/>
  <c r="G822" i="1"/>
  <c r="D822" i="1"/>
  <c r="B823" i="1"/>
  <c r="C823" i="1"/>
  <c r="E823" i="1"/>
  <c r="F823" i="1"/>
  <c r="G823" i="1"/>
  <c r="D823" i="1"/>
  <c r="B824" i="1"/>
  <c r="C824" i="1"/>
  <c r="E824" i="1"/>
  <c r="F824" i="1"/>
  <c r="G824" i="1"/>
  <c r="D824" i="1"/>
  <c r="B825" i="1"/>
  <c r="C825" i="1"/>
  <c r="E825" i="1"/>
  <c r="F825" i="1"/>
  <c r="G825" i="1"/>
  <c r="D825" i="1"/>
  <c r="B871" i="1"/>
  <c r="C871" i="1"/>
  <c r="E871" i="1"/>
  <c r="F871" i="1"/>
  <c r="G871" i="1"/>
  <c r="D871" i="1"/>
  <c r="B826" i="1"/>
  <c r="C826" i="1"/>
  <c r="E826" i="1"/>
  <c r="F826" i="1"/>
  <c r="G826" i="1"/>
  <c r="D826" i="1"/>
  <c r="B912" i="1"/>
  <c r="C912" i="1"/>
  <c r="E912" i="1"/>
  <c r="F912" i="1"/>
  <c r="G912" i="1"/>
  <c r="D912" i="1"/>
  <c r="B872" i="1"/>
  <c r="C872" i="1"/>
  <c r="E872" i="1"/>
  <c r="F872" i="1"/>
  <c r="G872" i="1"/>
  <c r="D872" i="1"/>
  <c r="B873" i="1"/>
  <c r="C873" i="1"/>
  <c r="E873" i="1"/>
  <c r="F873" i="1"/>
  <c r="G873" i="1"/>
  <c r="D873" i="1"/>
  <c r="B874" i="1"/>
  <c r="C874" i="1"/>
  <c r="E874" i="1"/>
  <c r="F874" i="1"/>
  <c r="G874" i="1"/>
  <c r="D874" i="1"/>
  <c r="B875" i="1"/>
  <c r="C875" i="1"/>
  <c r="E875" i="1"/>
  <c r="F875" i="1"/>
  <c r="G875" i="1"/>
  <c r="D875" i="1"/>
  <c r="B876" i="1"/>
  <c r="C876" i="1"/>
  <c r="E876" i="1"/>
  <c r="F876" i="1"/>
  <c r="G876" i="1"/>
  <c r="D876" i="1"/>
  <c r="B877" i="1"/>
  <c r="C877" i="1"/>
  <c r="E877" i="1"/>
  <c r="F877" i="1"/>
  <c r="G877" i="1"/>
  <c r="D877" i="1"/>
  <c r="B952" i="1"/>
  <c r="C952" i="1"/>
  <c r="E952" i="1"/>
  <c r="F952" i="1"/>
  <c r="G952" i="1"/>
  <c r="D952" i="1"/>
  <c r="B878" i="1"/>
  <c r="C878" i="1"/>
  <c r="E878" i="1"/>
  <c r="F878" i="1"/>
  <c r="G878" i="1"/>
  <c r="D878" i="1"/>
  <c r="B879" i="1"/>
  <c r="C879" i="1"/>
  <c r="E879" i="1"/>
  <c r="F879" i="1"/>
  <c r="G879" i="1"/>
  <c r="D879" i="1"/>
  <c r="B880" i="1"/>
  <c r="C880" i="1"/>
  <c r="E880" i="1"/>
  <c r="F880" i="1"/>
  <c r="G880" i="1"/>
  <c r="D880" i="1"/>
  <c r="B913" i="1"/>
  <c r="C913" i="1"/>
  <c r="E913" i="1"/>
  <c r="F913" i="1"/>
  <c r="G913" i="1"/>
  <c r="D913" i="1"/>
  <c r="B914" i="1"/>
  <c r="C914" i="1"/>
  <c r="E914" i="1"/>
  <c r="F914" i="1"/>
  <c r="G914" i="1"/>
  <c r="D914" i="1"/>
  <c r="B953" i="1"/>
  <c r="C953" i="1"/>
  <c r="E953" i="1"/>
  <c r="F953" i="1"/>
  <c r="G953" i="1"/>
  <c r="D953" i="1"/>
  <c r="B915" i="1"/>
  <c r="C915" i="1"/>
  <c r="E915" i="1"/>
  <c r="F915" i="1"/>
  <c r="G915" i="1"/>
  <c r="D915" i="1"/>
  <c r="B916" i="1"/>
  <c r="C916" i="1"/>
  <c r="E916" i="1"/>
  <c r="F916" i="1"/>
  <c r="G916" i="1"/>
  <c r="D916" i="1"/>
  <c r="B917" i="1"/>
  <c r="C917" i="1"/>
  <c r="E917" i="1"/>
  <c r="F917" i="1"/>
  <c r="G917" i="1"/>
  <c r="D917" i="1"/>
  <c r="B918" i="1"/>
  <c r="C918" i="1"/>
  <c r="E918" i="1"/>
  <c r="F918" i="1"/>
  <c r="G918" i="1"/>
  <c r="D918" i="1"/>
  <c r="B919" i="1"/>
  <c r="C919" i="1"/>
  <c r="E919" i="1"/>
  <c r="F919" i="1"/>
  <c r="G919" i="1"/>
  <c r="D919" i="1"/>
  <c r="B954" i="1"/>
  <c r="C954" i="1"/>
  <c r="E954" i="1"/>
  <c r="F954" i="1"/>
  <c r="G954" i="1"/>
  <c r="D954" i="1"/>
  <c r="B920" i="1"/>
  <c r="C920" i="1"/>
  <c r="E920" i="1"/>
  <c r="F920" i="1"/>
  <c r="G920" i="1"/>
  <c r="D920" i="1"/>
  <c r="B955" i="1"/>
  <c r="C955" i="1"/>
  <c r="E955" i="1"/>
  <c r="F955" i="1"/>
  <c r="G955" i="1"/>
  <c r="D955" i="1"/>
  <c r="B956" i="1"/>
  <c r="C956" i="1"/>
  <c r="E956" i="1"/>
  <c r="F956" i="1"/>
  <c r="G956" i="1"/>
  <c r="D956" i="1"/>
  <c r="B957" i="1"/>
  <c r="C957" i="1"/>
  <c r="E957" i="1"/>
  <c r="F957" i="1"/>
  <c r="G957" i="1"/>
  <c r="D957" i="1"/>
  <c r="B1005" i="1"/>
  <c r="C1005" i="1"/>
  <c r="E1005" i="1"/>
  <c r="F1005" i="1"/>
  <c r="G1005" i="1"/>
  <c r="D1005" i="1"/>
  <c r="B958" i="1"/>
  <c r="C958" i="1"/>
  <c r="E958" i="1"/>
  <c r="F958" i="1"/>
  <c r="G958" i="1"/>
  <c r="D958" i="1"/>
  <c r="B959" i="1"/>
  <c r="C959" i="1"/>
  <c r="E959" i="1"/>
  <c r="F959" i="1"/>
  <c r="G959" i="1"/>
  <c r="D959" i="1"/>
  <c r="B960" i="1"/>
  <c r="C960" i="1"/>
  <c r="E960" i="1"/>
  <c r="F960" i="1"/>
  <c r="G960" i="1"/>
  <c r="D960" i="1"/>
  <c r="B1463" i="1"/>
  <c r="C1463" i="1"/>
  <c r="E1463" i="1"/>
  <c r="F1463" i="1"/>
  <c r="G1463" i="1"/>
  <c r="D1463" i="1"/>
  <c r="B1388" i="1"/>
  <c r="C1388" i="1"/>
  <c r="E1388" i="1"/>
  <c r="F1388" i="1"/>
  <c r="G1388" i="1"/>
  <c r="D1388" i="1"/>
  <c r="B1006" i="1"/>
  <c r="C1006" i="1"/>
  <c r="E1006" i="1"/>
  <c r="F1006" i="1"/>
  <c r="G1006" i="1"/>
  <c r="D1006" i="1"/>
  <c r="B961" i="1"/>
  <c r="C961" i="1"/>
  <c r="E961" i="1"/>
  <c r="F961" i="1"/>
  <c r="G961" i="1"/>
  <c r="D961" i="1"/>
  <c r="B962" i="1"/>
  <c r="C962" i="1"/>
  <c r="E962" i="1"/>
  <c r="F962" i="1"/>
  <c r="G962" i="1"/>
  <c r="D962" i="1"/>
  <c r="B963" i="1"/>
  <c r="C963" i="1"/>
  <c r="E963" i="1"/>
  <c r="F963" i="1"/>
  <c r="G963" i="1"/>
  <c r="D963" i="1"/>
  <c r="B964" i="1"/>
  <c r="C964" i="1"/>
  <c r="E964" i="1"/>
  <c r="F964" i="1"/>
  <c r="G964" i="1"/>
  <c r="D964" i="1"/>
  <c r="B965" i="1"/>
  <c r="C965" i="1"/>
  <c r="E965" i="1"/>
  <c r="F965" i="1"/>
  <c r="G965" i="1"/>
  <c r="D965" i="1"/>
  <c r="B1092" i="1"/>
  <c r="C1092" i="1"/>
  <c r="E1092" i="1"/>
  <c r="F1092" i="1"/>
  <c r="G1092" i="1"/>
  <c r="D1092" i="1"/>
  <c r="B966" i="1"/>
  <c r="C966" i="1"/>
  <c r="E966" i="1"/>
  <c r="F966" i="1"/>
  <c r="G966" i="1"/>
  <c r="D966" i="1"/>
  <c r="B1838" i="1"/>
  <c r="C1838" i="1"/>
  <c r="E1838" i="1"/>
  <c r="F1838" i="1"/>
  <c r="G1838" i="1"/>
  <c r="D1838" i="1"/>
  <c r="B2116" i="1"/>
  <c r="C2116" i="1"/>
  <c r="E2116" i="1"/>
  <c r="F2116" i="1"/>
  <c r="G2116" i="1"/>
  <c r="D2116" i="1"/>
  <c r="B2069" i="1"/>
  <c r="C2069" i="1"/>
  <c r="E2069" i="1"/>
  <c r="F2069" i="1"/>
  <c r="G2069" i="1"/>
  <c r="D2069" i="1"/>
  <c r="B2948" i="1"/>
  <c r="C2948" i="1"/>
  <c r="E2948" i="1"/>
  <c r="F2948" i="1"/>
  <c r="G2948" i="1"/>
  <c r="D2948" i="1"/>
  <c r="B3458" i="1"/>
  <c r="C3458" i="1"/>
  <c r="E3458" i="1"/>
  <c r="F3458" i="1"/>
  <c r="G3458" i="1"/>
  <c r="D3458" i="1"/>
  <c r="B3554" i="1"/>
  <c r="C3554" i="1"/>
  <c r="E3554" i="1"/>
  <c r="F3554" i="1"/>
  <c r="G3554" i="1"/>
  <c r="D3554" i="1"/>
  <c r="B3555" i="1"/>
  <c r="C3555" i="1"/>
  <c r="E3555" i="1"/>
  <c r="F3555" i="1"/>
  <c r="G3555" i="1"/>
  <c r="D3555" i="1"/>
  <c r="B3556" i="1"/>
  <c r="C3556" i="1"/>
  <c r="E3556" i="1"/>
  <c r="F3556" i="1"/>
  <c r="G3556" i="1"/>
  <c r="D3556" i="1"/>
  <c r="B3565" i="1"/>
  <c r="C3565" i="1"/>
  <c r="E3565" i="1"/>
  <c r="F3565" i="1"/>
  <c r="G3565" i="1"/>
  <c r="D3565" i="1"/>
  <c r="B3587" i="1"/>
  <c r="C3587" i="1"/>
  <c r="E3587" i="1"/>
  <c r="F3587" i="1"/>
  <c r="G3587" i="1"/>
  <c r="D3587" i="1"/>
  <c r="B3588" i="1"/>
  <c r="C3588" i="1"/>
  <c r="E3588" i="1"/>
  <c r="F3588" i="1"/>
  <c r="G3588" i="1"/>
  <c r="D3588" i="1"/>
  <c r="B3589" i="1"/>
  <c r="C3589" i="1"/>
  <c r="E3589" i="1"/>
  <c r="F3589" i="1"/>
  <c r="G3589" i="1"/>
  <c r="D3589" i="1"/>
  <c r="B4218" i="1"/>
  <c r="C4218" i="1"/>
  <c r="E4218" i="1"/>
  <c r="F4218" i="1"/>
  <c r="G4218" i="1"/>
  <c r="D4218" i="1"/>
  <c r="B3674" i="1"/>
  <c r="C3674" i="1"/>
  <c r="E3674" i="1"/>
  <c r="F3674" i="1"/>
  <c r="G3674" i="1"/>
  <c r="D3674" i="1"/>
  <c r="B3675" i="1"/>
  <c r="C3675" i="1"/>
  <c r="E3675" i="1"/>
  <c r="F3675" i="1"/>
  <c r="G3675" i="1"/>
  <c r="D3675" i="1"/>
  <c r="B3676" i="1"/>
  <c r="C3676" i="1"/>
  <c r="E3676" i="1"/>
  <c r="F3676" i="1"/>
  <c r="G3676" i="1"/>
  <c r="D3676" i="1"/>
  <c r="B3678" i="1"/>
  <c r="C3678" i="1"/>
  <c r="E3678" i="1"/>
  <c r="F3678" i="1"/>
  <c r="G3678" i="1"/>
  <c r="D3678" i="1"/>
  <c r="B3679" i="1"/>
  <c r="C3679" i="1"/>
  <c r="E3679" i="1"/>
  <c r="F3679" i="1"/>
  <c r="G3679" i="1"/>
  <c r="D3679" i="1"/>
  <c r="B3694" i="1"/>
  <c r="C3694" i="1"/>
  <c r="E3694" i="1"/>
  <c r="F3694" i="1"/>
  <c r="G3694" i="1"/>
  <c r="D3694" i="1"/>
  <c r="B3699" i="1"/>
  <c r="C3699" i="1"/>
  <c r="E3699" i="1"/>
  <c r="F3699" i="1"/>
  <c r="G3699" i="1"/>
  <c r="D3699" i="1"/>
  <c r="B3703" i="1"/>
  <c r="C3703" i="1"/>
  <c r="E3703" i="1"/>
  <c r="F3703" i="1"/>
  <c r="G3703" i="1"/>
  <c r="D3703" i="1"/>
  <c r="B3706" i="1"/>
  <c r="C3706" i="1"/>
  <c r="E3706" i="1"/>
  <c r="F3706" i="1"/>
  <c r="G3706" i="1"/>
  <c r="D3706" i="1"/>
  <c r="B3724" i="1"/>
  <c r="C3724" i="1"/>
  <c r="E3724" i="1"/>
  <c r="F3724" i="1"/>
  <c r="G3724" i="1"/>
  <c r="D3724" i="1"/>
  <c r="B3763" i="1"/>
  <c r="C3763" i="1"/>
  <c r="E3763" i="1"/>
  <c r="F3763" i="1"/>
  <c r="G3763" i="1"/>
  <c r="D3763" i="1"/>
  <c r="B3768" i="1"/>
  <c r="C3768" i="1"/>
  <c r="E3768" i="1"/>
  <c r="F3768" i="1"/>
  <c r="G3768" i="1"/>
  <c r="D3768" i="1"/>
  <c r="B3771" i="1"/>
  <c r="C3771" i="1"/>
  <c r="E3771" i="1"/>
  <c r="F3771" i="1"/>
  <c r="G3771" i="1"/>
  <c r="D3771" i="1"/>
  <c r="B3772" i="1"/>
  <c r="C3772" i="1"/>
  <c r="E3772" i="1"/>
  <c r="F3772" i="1"/>
  <c r="G3772" i="1"/>
  <c r="D3772" i="1"/>
  <c r="B3828" i="1"/>
  <c r="C3828" i="1"/>
  <c r="E3828" i="1"/>
  <c r="F3828" i="1"/>
  <c r="G3828" i="1"/>
  <c r="D3828" i="1"/>
  <c r="B3844" i="1"/>
  <c r="C3844" i="1"/>
  <c r="E3844" i="1"/>
  <c r="F3844" i="1"/>
  <c r="G3844" i="1"/>
  <c r="D3844" i="1"/>
  <c r="B3845" i="1"/>
  <c r="C3845" i="1"/>
  <c r="E3845" i="1"/>
  <c r="F3845" i="1"/>
  <c r="G3845" i="1"/>
  <c r="D3845" i="1"/>
  <c r="B3846" i="1"/>
  <c r="C3846" i="1"/>
  <c r="E3846" i="1"/>
  <c r="F3846" i="1"/>
  <c r="G3846" i="1"/>
  <c r="D3846" i="1"/>
  <c r="B3850" i="1"/>
  <c r="C3850" i="1"/>
  <c r="E3850" i="1"/>
  <c r="F3850" i="1"/>
  <c r="G3850" i="1"/>
  <c r="D3850" i="1"/>
  <c r="B3876" i="1"/>
  <c r="C3876" i="1"/>
  <c r="E3876" i="1"/>
  <c r="F3876" i="1"/>
  <c r="G3876" i="1"/>
  <c r="D3876" i="1"/>
  <c r="B4006" i="1"/>
  <c r="C4006" i="1"/>
  <c r="E4006" i="1"/>
  <c r="F4006" i="1"/>
  <c r="G4006" i="1"/>
  <c r="D4006" i="1"/>
  <c r="B4007" i="1"/>
  <c r="C4007" i="1"/>
  <c r="E4007" i="1"/>
  <c r="F4007" i="1"/>
  <c r="G4007" i="1"/>
  <c r="D4007" i="1"/>
  <c r="B4008" i="1"/>
  <c r="C4008" i="1"/>
  <c r="E4008" i="1"/>
  <c r="F4008" i="1"/>
  <c r="G4008" i="1"/>
  <c r="D4008" i="1"/>
  <c r="B4009" i="1"/>
  <c r="C4009" i="1"/>
  <c r="E4009" i="1"/>
  <c r="F4009" i="1"/>
  <c r="G4009" i="1"/>
  <c r="D4009" i="1"/>
  <c r="B4014" i="1"/>
  <c r="C4014" i="1"/>
  <c r="E4014" i="1"/>
  <c r="F4014" i="1"/>
  <c r="G4014" i="1"/>
  <c r="D4014" i="1"/>
  <c r="B4034" i="1"/>
  <c r="C4034" i="1"/>
  <c r="E4034" i="1"/>
  <c r="F4034" i="1"/>
  <c r="G4034" i="1"/>
  <c r="D4034" i="1"/>
  <c r="B4038" i="1"/>
  <c r="C4038" i="1"/>
  <c r="E4038" i="1"/>
  <c r="F4038" i="1"/>
  <c r="G4038" i="1"/>
  <c r="D4038" i="1"/>
  <c r="B4039" i="1"/>
  <c r="C4039" i="1"/>
  <c r="E4039" i="1"/>
  <c r="F4039" i="1"/>
  <c r="G4039" i="1"/>
  <c r="D4039" i="1"/>
  <c r="B4066" i="1"/>
  <c r="C4066" i="1"/>
  <c r="E4066" i="1"/>
  <c r="F4066" i="1"/>
  <c r="G4066" i="1"/>
  <c r="D4066" i="1"/>
  <c r="B4068" i="1"/>
  <c r="C4068" i="1"/>
  <c r="E4068" i="1"/>
  <c r="F4068" i="1"/>
  <c r="G4068" i="1"/>
  <c r="D4068" i="1"/>
  <c r="B4069" i="1"/>
  <c r="C4069" i="1"/>
  <c r="E4069" i="1"/>
  <c r="F4069" i="1"/>
  <c r="G4069" i="1"/>
  <c r="D4069" i="1"/>
  <c r="B4070" i="1"/>
  <c r="C4070" i="1"/>
  <c r="E4070" i="1"/>
  <c r="F4070" i="1"/>
  <c r="G4070" i="1"/>
  <c r="D4070" i="1"/>
  <c r="B4084" i="1"/>
  <c r="C4084" i="1"/>
  <c r="E4084" i="1"/>
  <c r="F4084" i="1"/>
  <c r="G4084" i="1"/>
  <c r="D4084" i="1"/>
  <c r="B4091" i="1"/>
  <c r="C4091" i="1"/>
  <c r="E4091" i="1"/>
  <c r="F4091" i="1"/>
  <c r="G4091" i="1"/>
  <c r="D4091" i="1"/>
  <c r="B4093" i="1"/>
  <c r="C4093" i="1"/>
  <c r="E4093" i="1"/>
  <c r="F4093" i="1"/>
  <c r="G4093" i="1"/>
  <c r="D4093" i="1"/>
  <c r="B4094" i="1"/>
  <c r="C4094" i="1"/>
  <c r="E4094" i="1"/>
  <c r="F4094" i="1"/>
  <c r="G4094" i="1"/>
  <c r="D4094" i="1"/>
  <c r="B4102" i="1"/>
  <c r="C4102" i="1"/>
  <c r="E4102" i="1"/>
  <c r="F4102" i="1"/>
  <c r="G4102" i="1"/>
  <c r="D4102" i="1"/>
  <c r="B4115" i="1"/>
  <c r="C4115" i="1"/>
  <c r="E4115" i="1"/>
  <c r="F4115" i="1"/>
  <c r="G4115" i="1"/>
  <c r="D4115" i="1"/>
  <c r="B4122" i="1"/>
  <c r="C4122" i="1"/>
  <c r="E4122" i="1"/>
  <c r="F4122" i="1"/>
  <c r="G4122" i="1"/>
  <c r="D4122" i="1"/>
  <c r="B4123" i="1"/>
  <c r="C4123" i="1"/>
  <c r="E4123" i="1"/>
  <c r="F4123" i="1"/>
  <c r="G4123" i="1"/>
  <c r="D4123" i="1"/>
  <c r="B4124" i="1"/>
  <c r="C4124" i="1"/>
  <c r="E4124" i="1"/>
  <c r="F4124" i="1"/>
  <c r="G4124" i="1"/>
  <c r="D4124" i="1"/>
  <c r="B4135" i="1"/>
  <c r="C4135" i="1"/>
  <c r="E4135" i="1"/>
  <c r="F4135" i="1"/>
  <c r="G4135" i="1"/>
  <c r="D4135" i="1"/>
  <c r="B4138" i="1"/>
  <c r="C4138" i="1"/>
  <c r="E4138" i="1"/>
  <c r="F4138" i="1"/>
  <c r="G4138" i="1"/>
  <c r="D4138" i="1"/>
  <c r="B4140" i="1"/>
  <c r="C4140" i="1"/>
  <c r="E4140" i="1"/>
  <c r="F4140" i="1"/>
  <c r="G4140" i="1"/>
  <c r="D4140" i="1"/>
  <c r="B4141" i="1"/>
  <c r="C4141" i="1"/>
  <c r="E4141" i="1"/>
  <c r="F4141" i="1"/>
  <c r="G4141" i="1"/>
  <c r="D4141" i="1"/>
  <c r="B4142" i="1"/>
  <c r="C4142" i="1"/>
  <c r="E4142" i="1"/>
  <c r="F4142" i="1"/>
  <c r="G4142" i="1"/>
  <c r="D4142" i="1"/>
  <c r="B4145" i="1"/>
  <c r="C4145" i="1"/>
  <c r="E4145" i="1"/>
  <c r="F4145" i="1"/>
  <c r="G4145" i="1"/>
  <c r="D4145" i="1"/>
  <c r="B4146" i="1"/>
  <c r="C4146" i="1"/>
  <c r="E4146" i="1"/>
  <c r="F4146" i="1"/>
  <c r="G4146" i="1"/>
  <c r="D4146" i="1"/>
  <c r="B4147" i="1"/>
  <c r="C4147" i="1"/>
  <c r="E4147" i="1"/>
  <c r="F4147" i="1"/>
  <c r="G4147" i="1"/>
  <c r="D4147" i="1"/>
  <c r="B4150" i="1"/>
  <c r="C4150" i="1"/>
  <c r="E4150" i="1"/>
  <c r="F4150" i="1"/>
  <c r="G4150" i="1"/>
  <c r="D4150" i="1"/>
  <c r="B4151" i="1"/>
  <c r="C4151" i="1"/>
  <c r="E4151" i="1"/>
  <c r="F4151" i="1"/>
  <c r="G4151" i="1"/>
  <c r="D4151" i="1"/>
  <c r="B4155" i="1"/>
  <c r="C4155" i="1"/>
  <c r="E4155" i="1"/>
  <c r="F4155" i="1"/>
  <c r="G4155" i="1"/>
  <c r="D4155" i="1"/>
  <c r="B4158" i="1"/>
  <c r="C4158" i="1"/>
  <c r="E4158" i="1"/>
  <c r="F4158" i="1"/>
  <c r="G4158" i="1"/>
  <c r="D4158" i="1"/>
  <c r="B4163" i="1"/>
  <c r="C4163" i="1"/>
  <c r="E4163" i="1"/>
  <c r="F4163" i="1"/>
  <c r="G4163" i="1"/>
  <c r="D4163" i="1"/>
  <c r="B4164" i="1"/>
  <c r="C4164" i="1"/>
  <c r="E4164" i="1"/>
  <c r="F4164" i="1"/>
  <c r="G4164" i="1"/>
  <c r="D4164" i="1"/>
  <c r="B4165" i="1"/>
  <c r="C4165" i="1"/>
  <c r="E4165" i="1"/>
  <c r="F4165" i="1"/>
  <c r="G4165" i="1"/>
  <c r="D4165" i="1"/>
  <c r="B4166" i="1"/>
  <c r="C4166" i="1"/>
  <c r="E4166" i="1"/>
  <c r="F4166" i="1"/>
  <c r="G4166" i="1"/>
  <c r="D4166" i="1"/>
  <c r="B4167" i="1"/>
  <c r="C4167" i="1"/>
  <c r="E4167" i="1"/>
  <c r="F4167" i="1"/>
  <c r="G4167" i="1"/>
  <c r="D4167" i="1"/>
  <c r="B4168" i="1"/>
  <c r="C4168" i="1"/>
  <c r="E4168" i="1"/>
  <c r="F4168" i="1"/>
  <c r="G4168" i="1"/>
  <c r="D4168" i="1"/>
  <c r="B4170" i="1"/>
  <c r="C4170" i="1"/>
  <c r="E4170" i="1"/>
  <c r="F4170" i="1"/>
  <c r="G4170" i="1"/>
  <c r="D4170" i="1"/>
  <c r="B4173" i="1"/>
  <c r="C4173" i="1"/>
  <c r="E4173" i="1"/>
  <c r="F4173" i="1"/>
  <c r="G4173" i="1"/>
  <c r="D4173" i="1"/>
  <c r="B4176" i="1"/>
  <c r="C4176" i="1"/>
  <c r="E4176" i="1"/>
  <c r="F4176" i="1"/>
  <c r="G4176" i="1"/>
  <c r="D4176" i="1"/>
  <c r="B4178" i="1"/>
  <c r="C4178" i="1"/>
  <c r="E4178" i="1"/>
  <c r="F4178" i="1"/>
  <c r="G4178" i="1"/>
  <c r="D4178" i="1"/>
  <c r="B4180" i="1"/>
  <c r="C4180" i="1"/>
  <c r="E4180" i="1"/>
  <c r="F4180" i="1"/>
  <c r="G4180" i="1"/>
  <c r="D4180" i="1"/>
  <c r="B4181" i="1"/>
  <c r="C4181" i="1"/>
  <c r="E4181" i="1"/>
  <c r="F4181" i="1"/>
  <c r="G4181" i="1"/>
  <c r="D4181" i="1"/>
  <c r="B4182" i="1"/>
  <c r="C4182" i="1"/>
  <c r="E4182" i="1"/>
  <c r="F4182" i="1"/>
  <c r="G4182" i="1"/>
  <c r="D4182" i="1"/>
  <c r="B4183" i="1"/>
  <c r="C4183" i="1"/>
  <c r="E4183" i="1"/>
  <c r="F4183" i="1"/>
  <c r="G4183" i="1"/>
  <c r="D4183" i="1"/>
  <c r="B4184" i="1"/>
  <c r="C4184" i="1"/>
  <c r="E4184" i="1"/>
  <c r="F4184" i="1"/>
  <c r="G4184" i="1"/>
  <c r="D4184" i="1"/>
  <c r="B4185" i="1"/>
  <c r="C4185" i="1"/>
  <c r="E4185" i="1"/>
  <c r="F4185" i="1"/>
  <c r="G4185" i="1"/>
  <c r="D4185" i="1"/>
  <c r="B4186" i="1"/>
  <c r="C4186" i="1"/>
  <c r="E4186" i="1"/>
  <c r="F4186" i="1"/>
  <c r="G4186" i="1"/>
  <c r="D4186" i="1"/>
  <c r="B4187" i="1"/>
  <c r="C4187" i="1"/>
  <c r="E4187" i="1"/>
  <c r="F4187" i="1"/>
  <c r="G4187" i="1"/>
  <c r="D4187" i="1"/>
  <c r="B4188" i="1"/>
  <c r="C4188" i="1"/>
  <c r="E4188" i="1"/>
  <c r="F4188" i="1"/>
  <c r="G4188" i="1"/>
  <c r="D4188" i="1"/>
  <c r="B4193" i="1"/>
  <c r="C4193" i="1"/>
  <c r="E4193" i="1"/>
  <c r="F4193" i="1"/>
  <c r="G4193" i="1"/>
  <c r="D4193" i="1"/>
  <c r="B4194" i="1"/>
  <c r="C4194" i="1"/>
  <c r="E4194" i="1"/>
  <c r="F4194" i="1"/>
  <c r="G4194" i="1"/>
  <c r="D4194" i="1"/>
  <c r="B4195" i="1"/>
  <c r="C4195" i="1"/>
  <c r="E4195" i="1"/>
  <c r="F4195" i="1"/>
  <c r="G4195" i="1"/>
  <c r="D4195" i="1"/>
  <c r="B4196" i="1"/>
  <c r="C4196" i="1"/>
  <c r="E4196" i="1"/>
  <c r="F4196" i="1"/>
  <c r="G4196" i="1"/>
  <c r="D4196" i="1"/>
  <c r="B4197" i="1"/>
  <c r="C4197" i="1"/>
  <c r="E4197" i="1"/>
  <c r="F4197" i="1"/>
  <c r="G4197" i="1"/>
  <c r="D4197" i="1"/>
  <c r="B4201" i="1"/>
  <c r="C4201" i="1"/>
  <c r="E4201" i="1"/>
  <c r="F4201" i="1"/>
  <c r="G4201" i="1"/>
  <c r="D4201" i="1"/>
  <c r="B4202" i="1"/>
  <c r="C4202" i="1"/>
  <c r="E4202" i="1"/>
  <c r="F4202" i="1"/>
  <c r="G4202" i="1"/>
  <c r="D4202" i="1"/>
  <c r="B4203" i="1"/>
  <c r="C4203" i="1"/>
  <c r="E4203" i="1"/>
  <c r="F4203" i="1"/>
  <c r="G4203" i="1"/>
  <c r="D4203" i="1"/>
  <c r="B4204" i="1"/>
  <c r="C4204" i="1"/>
  <c r="E4204" i="1"/>
  <c r="F4204" i="1"/>
  <c r="G4204" i="1"/>
  <c r="D4204" i="1"/>
  <c r="B4206" i="1"/>
  <c r="C4206" i="1"/>
  <c r="E4206" i="1"/>
  <c r="F4206" i="1"/>
  <c r="G4206" i="1"/>
  <c r="D4206" i="1"/>
  <c r="B4208" i="1"/>
  <c r="C4208" i="1"/>
  <c r="E4208" i="1"/>
  <c r="F4208" i="1"/>
  <c r="G4208" i="1"/>
  <c r="D4208" i="1"/>
  <c r="B4209" i="1"/>
  <c r="C4209" i="1"/>
  <c r="E4209" i="1"/>
  <c r="F4209" i="1"/>
  <c r="G4209" i="1"/>
  <c r="D4209" i="1"/>
  <c r="B4210" i="1"/>
  <c r="C4210" i="1"/>
  <c r="E4210" i="1"/>
  <c r="F4210" i="1"/>
  <c r="G4210" i="1"/>
  <c r="D4210" i="1"/>
  <c r="B4212" i="1"/>
  <c r="C4212" i="1"/>
  <c r="E4212" i="1"/>
  <c r="F4212" i="1"/>
  <c r="G4212" i="1"/>
  <c r="D4212" i="1"/>
  <c r="B4213" i="1"/>
  <c r="C4213" i="1"/>
  <c r="E4213" i="1"/>
  <c r="F4213" i="1"/>
  <c r="G4213" i="1"/>
  <c r="D4213" i="1"/>
  <c r="B4216" i="1"/>
  <c r="C4216" i="1"/>
  <c r="E4216" i="1"/>
  <c r="F4216" i="1"/>
  <c r="G4216" i="1"/>
  <c r="D4216" i="1"/>
  <c r="B4217" i="1"/>
  <c r="C4217" i="1"/>
  <c r="E4217" i="1"/>
  <c r="F4217" i="1"/>
  <c r="G4217" i="1"/>
  <c r="D4217" i="1"/>
  <c r="B4219" i="1"/>
  <c r="C4219" i="1"/>
  <c r="E4219" i="1"/>
  <c r="F4219" i="1"/>
  <c r="G4219" i="1"/>
  <c r="D4219" i="1"/>
  <c r="B4220" i="1"/>
  <c r="C4220" i="1"/>
  <c r="E4220" i="1"/>
  <c r="F4220" i="1"/>
  <c r="G4220" i="1"/>
  <c r="D4220" i="1"/>
  <c r="B4221" i="1"/>
  <c r="C4221" i="1"/>
  <c r="E4221" i="1"/>
  <c r="F4221" i="1"/>
  <c r="G4221" i="1"/>
  <c r="D4221" i="1"/>
  <c r="B4222" i="1"/>
  <c r="C4222" i="1"/>
  <c r="E4222" i="1"/>
  <c r="F4222" i="1"/>
  <c r="G4222" i="1"/>
  <c r="D4222" i="1"/>
  <c r="B4223" i="1"/>
  <c r="C4223" i="1"/>
  <c r="E4223" i="1"/>
  <c r="F4223" i="1"/>
  <c r="G4223" i="1"/>
  <c r="D4223" i="1"/>
  <c r="B4224" i="1"/>
  <c r="C4224" i="1"/>
  <c r="E4224" i="1"/>
  <c r="F4224" i="1"/>
  <c r="G4224" i="1"/>
  <c r="D4224" i="1"/>
  <c r="B4225" i="1"/>
  <c r="C4225" i="1"/>
  <c r="E4225" i="1"/>
  <c r="F4225" i="1"/>
  <c r="G4225" i="1"/>
  <c r="D4225" i="1"/>
  <c r="B4226" i="1"/>
  <c r="C4226" i="1"/>
  <c r="E4226" i="1"/>
  <c r="F4226" i="1"/>
  <c r="G4226" i="1"/>
  <c r="D4226" i="1"/>
  <c r="B4227" i="1"/>
  <c r="C4227" i="1"/>
  <c r="E4227" i="1"/>
  <c r="F4227" i="1"/>
  <c r="G4227" i="1"/>
  <c r="D4227" i="1"/>
  <c r="B4228" i="1"/>
  <c r="C4228" i="1"/>
  <c r="E4228" i="1"/>
  <c r="F4228" i="1"/>
  <c r="G4228" i="1"/>
  <c r="D4228" i="1"/>
  <c r="B4229" i="1"/>
  <c r="C4229" i="1"/>
  <c r="E4229" i="1"/>
  <c r="F4229" i="1"/>
  <c r="G4229" i="1"/>
  <c r="D4229" i="1"/>
  <c r="B4232" i="1"/>
  <c r="C4232" i="1"/>
  <c r="E4232" i="1"/>
  <c r="F4232" i="1"/>
  <c r="G4232" i="1"/>
  <c r="D4232" i="1"/>
  <c r="B4233" i="1"/>
  <c r="C4233" i="1"/>
  <c r="E4233" i="1"/>
  <c r="F4233" i="1"/>
  <c r="G4233" i="1"/>
  <c r="D4233" i="1"/>
  <c r="B4243" i="1"/>
  <c r="C4243" i="1"/>
  <c r="E4243" i="1"/>
  <c r="F4243" i="1"/>
  <c r="G4243" i="1"/>
  <c r="D4243" i="1"/>
  <c r="B4244" i="1"/>
  <c r="C4244" i="1"/>
  <c r="E4244" i="1"/>
  <c r="F4244" i="1"/>
  <c r="G4244" i="1"/>
  <c r="D4244" i="1"/>
  <c r="B4245" i="1"/>
  <c r="C4245" i="1"/>
  <c r="E4245" i="1"/>
  <c r="F4245" i="1"/>
  <c r="G4245" i="1"/>
  <c r="D4245" i="1"/>
  <c r="B4246" i="1"/>
  <c r="C4246" i="1"/>
  <c r="E4246" i="1"/>
  <c r="F4246" i="1"/>
  <c r="G4246" i="1"/>
  <c r="D4246" i="1"/>
  <c r="B4247" i="1"/>
  <c r="C4247" i="1"/>
  <c r="E4247" i="1"/>
  <c r="F4247" i="1"/>
  <c r="G4247" i="1"/>
  <c r="D4247" i="1"/>
  <c r="B4248" i="1"/>
  <c r="C4248" i="1"/>
  <c r="E4248" i="1"/>
  <c r="F4248" i="1"/>
  <c r="G4248" i="1"/>
  <c r="D4248" i="1"/>
  <c r="B4251" i="1"/>
  <c r="C4251" i="1"/>
  <c r="E4251" i="1"/>
  <c r="F4251" i="1"/>
  <c r="G4251" i="1"/>
  <c r="D4251" i="1"/>
  <c r="B4252" i="1"/>
  <c r="C4252" i="1"/>
  <c r="E4252" i="1"/>
  <c r="F4252" i="1"/>
  <c r="G4252" i="1"/>
  <c r="D4252" i="1"/>
  <c r="B4253" i="1"/>
  <c r="C4253" i="1"/>
  <c r="E4253" i="1"/>
  <c r="F4253" i="1"/>
  <c r="G4253" i="1"/>
  <c r="D4253" i="1"/>
  <c r="B4254" i="1"/>
  <c r="C4254" i="1"/>
  <c r="E4254" i="1"/>
  <c r="F4254" i="1"/>
  <c r="G4254" i="1"/>
  <c r="D4254" i="1"/>
  <c r="B4255" i="1"/>
  <c r="C4255" i="1"/>
  <c r="E4255" i="1"/>
  <c r="F4255" i="1"/>
  <c r="G4255" i="1"/>
  <c r="D4255" i="1"/>
  <c r="B4257" i="1"/>
  <c r="C4257" i="1"/>
  <c r="E4257" i="1"/>
  <c r="F4257" i="1"/>
  <c r="G4257" i="1"/>
  <c r="D4257" i="1"/>
  <c r="B4258" i="1"/>
  <c r="C4258" i="1"/>
  <c r="E4258" i="1"/>
  <c r="F4258" i="1"/>
  <c r="G4258" i="1"/>
  <c r="D4258" i="1"/>
  <c r="B4259" i="1"/>
  <c r="C4259" i="1"/>
  <c r="E4259" i="1"/>
  <c r="F4259" i="1"/>
  <c r="G4259" i="1"/>
  <c r="D4259" i="1"/>
  <c r="B4260" i="1"/>
  <c r="C4260" i="1"/>
  <c r="E4260" i="1"/>
  <c r="F4260" i="1"/>
  <c r="G4260" i="1"/>
  <c r="D4260" i="1"/>
  <c r="B4261" i="1"/>
  <c r="C4261" i="1"/>
  <c r="E4261" i="1"/>
  <c r="F4261" i="1"/>
  <c r="G4261" i="1"/>
  <c r="D4261" i="1"/>
  <c r="B4262" i="1"/>
  <c r="C4262" i="1"/>
  <c r="E4262" i="1"/>
  <c r="F4262" i="1"/>
  <c r="G4262" i="1"/>
  <c r="D4262" i="1"/>
  <c r="B4265" i="1"/>
  <c r="C4265" i="1"/>
  <c r="E4265" i="1"/>
  <c r="F4265" i="1"/>
  <c r="G4265" i="1"/>
  <c r="D4265" i="1"/>
  <c r="B4263" i="1"/>
  <c r="C4263" i="1"/>
  <c r="E4263" i="1"/>
  <c r="F4263" i="1"/>
  <c r="G4263" i="1"/>
  <c r="D4263" i="1"/>
  <c r="B4264" i="1"/>
  <c r="C4264" i="1"/>
  <c r="E4264" i="1"/>
  <c r="F4264" i="1"/>
  <c r="G4264" i="1"/>
  <c r="D4264" i="1"/>
  <c r="B4266" i="1"/>
  <c r="C4266" i="1"/>
  <c r="E4266" i="1"/>
  <c r="F4266" i="1"/>
  <c r="G4266" i="1"/>
  <c r="D4266" i="1"/>
  <c r="B4268" i="1"/>
  <c r="C4268" i="1"/>
  <c r="E4268" i="1"/>
  <c r="F4268" i="1"/>
  <c r="G4268" i="1"/>
  <c r="D4268" i="1"/>
  <c r="B4269" i="1"/>
  <c r="C4269" i="1"/>
  <c r="E4269" i="1"/>
  <c r="F4269" i="1"/>
  <c r="G4269" i="1"/>
  <c r="D4269" i="1"/>
  <c r="B4271" i="1"/>
  <c r="C4271" i="1"/>
  <c r="E4271" i="1"/>
  <c r="F4271" i="1"/>
  <c r="G4271" i="1"/>
  <c r="D4271" i="1"/>
  <c r="B4272" i="1"/>
  <c r="C4272" i="1"/>
  <c r="E4272" i="1"/>
  <c r="F4272" i="1"/>
  <c r="G4272" i="1"/>
  <c r="D4272" i="1"/>
  <c r="B4273" i="1"/>
  <c r="C4273" i="1"/>
  <c r="E4273" i="1"/>
  <c r="F4273" i="1"/>
  <c r="G4273" i="1"/>
  <c r="D4273" i="1"/>
  <c r="B4274" i="1"/>
  <c r="C4274" i="1"/>
  <c r="E4274" i="1"/>
  <c r="F4274" i="1"/>
  <c r="G4274" i="1"/>
  <c r="D4274" i="1"/>
  <c r="B4276" i="1"/>
  <c r="C4276" i="1"/>
  <c r="E4276" i="1"/>
  <c r="F4276" i="1"/>
  <c r="G4276" i="1"/>
  <c r="D4276" i="1"/>
  <c r="B4279" i="1"/>
  <c r="C4279" i="1"/>
  <c r="E4279" i="1"/>
  <c r="F4279" i="1"/>
  <c r="G4279" i="1"/>
  <c r="D4279" i="1"/>
  <c r="B4289" i="1"/>
  <c r="C4289" i="1"/>
  <c r="E4289" i="1"/>
  <c r="F4289" i="1"/>
  <c r="G4289" i="1"/>
  <c r="D4289" i="1"/>
  <c r="B4290" i="1"/>
  <c r="C4290" i="1"/>
  <c r="E4290" i="1"/>
  <c r="F4290" i="1"/>
  <c r="G4290" i="1"/>
  <c r="D4290" i="1"/>
  <c r="B4292" i="1"/>
  <c r="C4292" i="1"/>
  <c r="E4292" i="1"/>
  <c r="F4292" i="1"/>
  <c r="G4292" i="1"/>
  <c r="D4292" i="1"/>
  <c r="B4297" i="1"/>
  <c r="C4297" i="1"/>
  <c r="E4297" i="1"/>
  <c r="F4297" i="1"/>
  <c r="G4297" i="1"/>
  <c r="D4297" i="1"/>
  <c r="B4294" i="1"/>
  <c r="C4294" i="1"/>
  <c r="E4294" i="1"/>
  <c r="F4294" i="1"/>
  <c r="G4294" i="1"/>
  <c r="D4294" i="1"/>
  <c r="B4295" i="1"/>
  <c r="C4295" i="1"/>
  <c r="E4295" i="1"/>
  <c r="F4295" i="1"/>
  <c r="G4295" i="1"/>
  <c r="D4295" i="1"/>
  <c r="B4296" i="1"/>
  <c r="C4296" i="1"/>
  <c r="E4296" i="1"/>
  <c r="F4296" i="1"/>
  <c r="G4296" i="1"/>
  <c r="D4296" i="1"/>
  <c r="B4298" i="1"/>
  <c r="C4298" i="1"/>
  <c r="E4298" i="1"/>
  <c r="F4298" i="1"/>
  <c r="G4298" i="1"/>
  <c r="D4298" i="1"/>
  <c r="B4301" i="1"/>
  <c r="C4301" i="1"/>
  <c r="E4301" i="1"/>
  <c r="F4301" i="1"/>
  <c r="G4301" i="1"/>
  <c r="D4301" i="1"/>
  <c r="B4304" i="1"/>
  <c r="C4304" i="1"/>
  <c r="E4304" i="1"/>
  <c r="F4304" i="1"/>
  <c r="G4304" i="1"/>
  <c r="D4304" i="1"/>
  <c r="B4305" i="1"/>
  <c r="C4305" i="1"/>
  <c r="E4305" i="1"/>
  <c r="F4305" i="1"/>
  <c r="G4305" i="1"/>
  <c r="D4305" i="1"/>
  <c r="B4306" i="1"/>
  <c r="C4306" i="1"/>
  <c r="E4306" i="1"/>
  <c r="F4306" i="1"/>
  <c r="G4306" i="1"/>
  <c r="D4306" i="1"/>
  <c r="B4310" i="1"/>
  <c r="C4310" i="1"/>
  <c r="E4310" i="1"/>
  <c r="F4310" i="1"/>
  <c r="G4310" i="1"/>
  <c r="D4310" i="1"/>
  <c r="B4311" i="1"/>
  <c r="C4311" i="1"/>
  <c r="E4311" i="1"/>
  <c r="F4311" i="1"/>
  <c r="G4311" i="1"/>
  <c r="D4311" i="1"/>
  <c r="B4312" i="1"/>
  <c r="C4312" i="1"/>
  <c r="E4312" i="1"/>
  <c r="F4312" i="1"/>
  <c r="G4312" i="1"/>
  <c r="D4312" i="1"/>
  <c r="B4314" i="1"/>
  <c r="C4314" i="1"/>
  <c r="E4314" i="1"/>
  <c r="F4314" i="1"/>
  <c r="G4314" i="1"/>
  <c r="D4314" i="1"/>
  <c r="B4319" i="1"/>
  <c r="C4319" i="1"/>
  <c r="E4319" i="1"/>
  <c r="F4319" i="1"/>
  <c r="G4319" i="1"/>
  <c r="D4319" i="1"/>
  <c r="B4320" i="1"/>
  <c r="C4320" i="1"/>
  <c r="E4320" i="1"/>
  <c r="F4320" i="1"/>
  <c r="G4320" i="1"/>
  <c r="D4320" i="1"/>
  <c r="B4321" i="1"/>
  <c r="C4321" i="1"/>
  <c r="E4321" i="1"/>
  <c r="F4321" i="1"/>
  <c r="G4321" i="1"/>
  <c r="D4321" i="1"/>
  <c r="B4324" i="1"/>
  <c r="C4324" i="1"/>
  <c r="E4324" i="1"/>
  <c r="F4324" i="1"/>
  <c r="G4324" i="1"/>
  <c r="D4324" i="1"/>
  <c r="B4326" i="1"/>
  <c r="C4326" i="1"/>
  <c r="E4326" i="1"/>
  <c r="F4326" i="1"/>
  <c r="G4326" i="1"/>
  <c r="D4326" i="1"/>
  <c r="B4325" i="1"/>
  <c r="C4325" i="1"/>
  <c r="E4325" i="1"/>
  <c r="F4325" i="1"/>
  <c r="G4325" i="1"/>
  <c r="D4325" i="1"/>
  <c r="B4327" i="1"/>
  <c r="C4327" i="1"/>
  <c r="E4327" i="1"/>
  <c r="F4327" i="1"/>
  <c r="G4327" i="1"/>
  <c r="D4327" i="1"/>
  <c r="B4328" i="1"/>
  <c r="C4328" i="1"/>
  <c r="E4328" i="1"/>
  <c r="F4328" i="1"/>
  <c r="G4328" i="1"/>
  <c r="D4328" i="1"/>
  <c r="B4333" i="1"/>
  <c r="C4333" i="1"/>
  <c r="E4333" i="1"/>
  <c r="F4333" i="1"/>
  <c r="G4333" i="1"/>
  <c r="D4333" i="1"/>
  <c r="B4329" i="1"/>
  <c r="C4329" i="1"/>
  <c r="E4329" i="1"/>
  <c r="F4329" i="1"/>
  <c r="G4329" i="1"/>
  <c r="D4329" i="1"/>
  <c r="B4330" i="1"/>
  <c r="C4330" i="1"/>
  <c r="E4330" i="1"/>
  <c r="F4330" i="1"/>
  <c r="G4330" i="1"/>
  <c r="D4330" i="1"/>
  <c r="B4331" i="1"/>
  <c r="C4331" i="1"/>
  <c r="E4331" i="1"/>
  <c r="F4331" i="1"/>
  <c r="G4331" i="1"/>
  <c r="D4331" i="1"/>
  <c r="B4332" i="1"/>
  <c r="C4332" i="1"/>
  <c r="E4332" i="1"/>
  <c r="F4332" i="1"/>
  <c r="G4332" i="1"/>
  <c r="D4332" i="1"/>
  <c r="B4334" i="1"/>
  <c r="C4334" i="1"/>
  <c r="E4334" i="1"/>
  <c r="F4334" i="1"/>
  <c r="G4334" i="1"/>
  <c r="D4334" i="1"/>
  <c r="B4335" i="1"/>
  <c r="C4335" i="1"/>
  <c r="E4335" i="1"/>
  <c r="F4335" i="1"/>
  <c r="G4335" i="1"/>
  <c r="D4335" i="1"/>
  <c r="B4338" i="1"/>
  <c r="C4338" i="1"/>
  <c r="E4338" i="1"/>
  <c r="F4338" i="1"/>
  <c r="G4338" i="1"/>
  <c r="D4338" i="1"/>
  <c r="B4339" i="1"/>
  <c r="C4339" i="1"/>
  <c r="E4339" i="1"/>
  <c r="F4339" i="1"/>
  <c r="G4339" i="1"/>
  <c r="D4339" i="1"/>
  <c r="B4340" i="1"/>
  <c r="C4340" i="1"/>
  <c r="E4340" i="1"/>
  <c r="F4340" i="1"/>
  <c r="G4340" i="1"/>
  <c r="D4340" i="1"/>
  <c r="B4341" i="1"/>
  <c r="C4341" i="1"/>
  <c r="E4341" i="1"/>
  <c r="F4341" i="1"/>
  <c r="G4341" i="1"/>
  <c r="D4341" i="1"/>
  <c r="B4342" i="1"/>
  <c r="C4342" i="1"/>
  <c r="E4342" i="1"/>
  <c r="F4342" i="1"/>
  <c r="G4342" i="1"/>
  <c r="D4342" i="1"/>
  <c r="B4344" i="1"/>
  <c r="C4344" i="1"/>
  <c r="E4344" i="1"/>
  <c r="F4344" i="1"/>
  <c r="G4344" i="1"/>
  <c r="D4344" i="1"/>
  <c r="B4345" i="1"/>
  <c r="C4345" i="1"/>
  <c r="E4345" i="1"/>
  <c r="F4345" i="1"/>
  <c r="G4345" i="1"/>
  <c r="D4345" i="1"/>
  <c r="B4350" i="1"/>
  <c r="C4350" i="1"/>
  <c r="E4350" i="1"/>
  <c r="F4350" i="1"/>
  <c r="G4350" i="1"/>
  <c r="D4350" i="1"/>
  <c r="B4351" i="1"/>
  <c r="C4351" i="1"/>
  <c r="E4351" i="1"/>
  <c r="F4351" i="1"/>
  <c r="G4351" i="1"/>
  <c r="D4351" i="1"/>
  <c r="B4352" i="1"/>
  <c r="C4352" i="1"/>
  <c r="E4352" i="1"/>
  <c r="F4352" i="1"/>
  <c r="G4352" i="1"/>
  <c r="D4352" i="1"/>
  <c r="B4359" i="1"/>
  <c r="C4359" i="1"/>
  <c r="E4359" i="1"/>
  <c r="F4359" i="1"/>
  <c r="G4359" i="1"/>
  <c r="D4359" i="1"/>
  <c r="B4360" i="1"/>
  <c r="C4360" i="1"/>
  <c r="E4360" i="1"/>
  <c r="F4360" i="1"/>
  <c r="G4360" i="1"/>
  <c r="D4360" i="1"/>
  <c r="B4361" i="1"/>
  <c r="C4361" i="1"/>
  <c r="E4361" i="1"/>
  <c r="F4361" i="1"/>
  <c r="G4361" i="1"/>
  <c r="D4361" i="1"/>
  <c r="B4363" i="1"/>
  <c r="C4363" i="1"/>
  <c r="E4363" i="1"/>
  <c r="F4363" i="1"/>
  <c r="G4363" i="1"/>
  <c r="D4363" i="1"/>
  <c r="B4364" i="1"/>
  <c r="C4364" i="1"/>
  <c r="E4364" i="1"/>
  <c r="F4364" i="1"/>
  <c r="G4364" i="1"/>
  <c r="D4364" i="1"/>
  <c r="B4365" i="1"/>
  <c r="C4365" i="1"/>
  <c r="E4365" i="1"/>
  <c r="F4365" i="1"/>
  <c r="G4365" i="1"/>
  <c r="D4365" i="1"/>
  <c r="B4366" i="1"/>
  <c r="C4366" i="1"/>
  <c r="E4366" i="1"/>
  <c r="F4366" i="1"/>
  <c r="G4366" i="1"/>
  <c r="D4366" i="1"/>
  <c r="B4368" i="1"/>
  <c r="C4368" i="1"/>
  <c r="E4368" i="1"/>
  <c r="F4368" i="1"/>
  <c r="G4368" i="1"/>
  <c r="D4368" i="1"/>
  <c r="B4371" i="1"/>
  <c r="C4371" i="1"/>
  <c r="E4371" i="1"/>
  <c r="F4371" i="1"/>
  <c r="G4371" i="1"/>
  <c r="D4371" i="1"/>
  <c r="B4372" i="1"/>
  <c r="C4372" i="1"/>
  <c r="E4372" i="1"/>
  <c r="F4372" i="1"/>
  <c r="G4372" i="1"/>
  <c r="D4372" i="1"/>
  <c r="B4373" i="1"/>
  <c r="C4373" i="1"/>
  <c r="E4373" i="1"/>
  <c r="F4373" i="1"/>
  <c r="G4373" i="1"/>
  <c r="D4373" i="1"/>
  <c r="B4374" i="1"/>
  <c r="C4374" i="1"/>
  <c r="E4374" i="1"/>
  <c r="F4374" i="1"/>
  <c r="G4374" i="1"/>
  <c r="D4374" i="1"/>
  <c r="B827" i="1"/>
  <c r="C827" i="1"/>
  <c r="E827" i="1"/>
  <c r="F827" i="1"/>
  <c r="G827" i="1"/>
  <c r="D827" i="1"/>
  <c r="B921" i="1"/>
  <c r="C921" i="1"/>
  <c r="E921" i="1"/>
  <c r="F921" i="1"/>
  <c r="G921" i="1"/>
  <c r="D921" i="1"/>
  <c r="B1051" i="1"/>
  <c r="C1051" i="1"/>
  <c r="E1051" i="1"/>
  <c r="F1051" i="1"/>
  <c r="G1051" i="1"/>
  <c r="D1051" i="1"/>
  <c r="B1464" i="1"/>
  <c r="C1464" i="1"/>
  <c r="E1464" i="1"/>
  <c r="F1464" i="1"/>
  <c r="G1464" i="1"/>
  <c r="D1464" i="1"/>
  <c r="B1839" i="1"/>
  <c r="C1839" i="1"/>
  <c r="E1839" i="1"/>
  <c r="F1839" i="1"/>
  <c r="G1839" i="1"/>
  <c r="D1839" i="1"/>
  <c r="B2024" i="1"/>
  <c r="C2024" i="1"/>
  <c r="E2024" i="1"/>
  <c r="F2024" i="1"/>
  <c r="G2024" i="1"/>
  <c r="D2024" i="1"/>
  <c r="B1777" i="1"/>
  <c r="C1777" i="1"/>
  <c r="E1777" i="1"/>
  <c r="F1777" i="1"/>
  <c r="G1777" i="1"/>
  <c r="D1777" i="1"/>
  <c r="B2365" i="1"/>
  <c r="C2365" i="1"/>
  <c r="E2365" i="1"/>
  <c r="F2365" i="1"/>
  <c r="G2365" i="1"/>
  <c r="D2365" i="1"/>
  <c r="B1901" i="1"/>
  <c r="C1901" i="1"/>
  <c r="E1901" i="1"/>
  <c r="F1901" i="1"/>
  <c r="G1901" i="1"/>
  <c r="D1901" i="1"/>
  <c r="B2070" i="1"/>
  <c r="C2070" i="1"/>
  <c r="E2070" i="1"/>
  <c r="F2070" i="1"/>
  <c r="G2070" i="1"/>
  <c r="D2070" i="1"/>
  <c r="B2309" i="1"/>
  <c r="C2309" i="1"/>
  <c r="E2309" i="1"/>
  <c r="F2309" i="1"/>
  <c r="G2309" i="1"/>
  <c r="D2309" i="1"/>
  <c r="B2310" i="1"/>
  <c r="C2310" i="1"/>
  <c r="E2310" i="1"/>
  <c r="F2310" i="1"/>
  <c r="G2310" i="1"/>
  <c r="D2310" i="1"/>
  <c r="B2333" i="1"/>
  <c r="C2333" i="1"/>
  <c r="E2333" i="1"/>
  <c r="F2333" i="1"/>
  <c r="G2333" i="1"/>
  <c r="D2333" i="1"/>
  <c r="B2366" i="1"/>
  <c r="C2366" i="1"/>
  <c r="E2366" i="1"/>
  <c r="F2366" i="1"/>
  <c r="G2366" i="1"/>
  <c r="D2366" i="1"/>
  <c r="B2530" i="1"/>
  <c r="C2530" i="1"/>
  <c r="E2530" i="1"/>
  <c r="F2530" i="1"/>
  <c r="G2530" i="1"/>
  <c r="D2530" i="1"/>
  <c r="B2414" i="1"/>
  <c r="C2414" i="1"/>
  <c r="E2414" i="1"/>
  <c r="F2414" i="1"/>
  <c r="G2414" i="1"/>
  <c r="D2414" i="1"/>
  <c r="B2479" i="1"/>
  <c r="C2479" i="1"/>
  <c r="E2479" i="1"/>
  <c r="F2479" i="1"/>
  <c r="G2479" i="1"/>
  <c r="D2479" i="1"/>
  <c r="B2480" i="1"/>
  <c r="C2480" i="1"/>
  <c r="E2480" i="1"/>
  <c r="F2480" i="1"/>
  <c r="G2480" i="1"/>
  <c r="D2480" i="1"/>
  <c r="B2481" i="1"/>
  <c r="C2481" i="1"/>
  <c r="E2481" i="1"/>
  <c r="F2481" i="1"/>
  <c r="G2481" i="1"/>
  <c r="D2481" i="1"/>
  <c r="B2507" i="1"/>
  <c r="C2507" i="1"/>
  <c r="E2507" i="1"/>
  <c r="F2507" i="1"/>
  <c r="G2507" i="1"/>
  <c r="D2507" i="1"/>
  <c r="B2531" i="1"/>
  <c r="C2531" i="1"/>
  <c r="E2531" i="1"/>
  <c r="F2531" i="1"/>
  <c r="G2531" i="1"/>
  <c r="D2531" i="1"/>
  <c r="B2568" i="1"/>
  <c r="C2568" i="1"/>
  <c r="E2568" i="1"/>
  <c r="F2568" i="1"/>
  <c r="G2568" i="1"/>
  <c r="D2568" i="1"/>
  <c r="B2679" i="1"/>
  <c r="C2679" i="1"/>
  <c r="E2679" i="1"/>
  <c r="F2679" i="1"/>
  <c r="G2679" i="1"/>
  <c r="D2679" i="1"/>
  <c r="B2680" i="1"/>
  <c r="C2680" i="1"/>
  <c r="E2680" i="1"/>
  <c r="F2680" i="1"/>
  <c r="G2680" i="1"/>
  <c r="D2680" i="1"/>
  <c r="B2681" i="1"/>
  <c r="C2681" i="1"/>
  <c r="E2681" i="1"/>
  <c r="F2681" i="1"/>
  <c r="G2681" i="1"/>
  <c r="D2681" i="1"/>
  <c r="B2721" i="1"/>
  <c r="C2721" i="1"/>
  <c r="E2721" i="1"/>
  <c r="F2721" i="1"/>
  <c r="G2721" i="1"/>
  <c r="D2721" i="1"/>
  <c r="B2682" i="1"/>
  <c r="C2682" i="1"/>
  <c r="E2682" i="1"/>
  <c r="F2682" i="1"/>
  <c r="G2682" i="1"/>
  <c r="D2682" i="1"/>
  <c r="B2813" i="1"/>
  <c r="C2813" i="1"/>
  <c r="E2813" i="1"/>
  <c r="F2813" i="1"/>
  <c r="G2813" i="1"/>
  <c r="D2813" i="1"/>
  <c r="B2837" i="1"/>
  <c r="C2837" i="1"/>
  <c r="E2837" i="1"/>
  <c r="F2837" i="1"/>
  <c r="G2837" i="1"/>
  <c r="D2837" i="1"/>
  <c r="B2838" i="1"/>
  <c r="C2838" i="1"/>
  <c r="E2838" i="1"/>
  <c r="F2838" i="1"/>
  <c r="G2838" i="1"/>
  <c r="D2838" i="1"/>
  <c r="B3059" i="1"/>
  <c r="C3059" i="1"/>
  <c r="E3059" i="1"/>
  <c r="F3059" i="1"/>
  <c r="G3059" i="1"/>
  <c r="D3059" i="1"/>
  <c r="B3083" i="1"/>
  <c r="C3083" i="1"/>
  <c r="E3083" i="1"/>
  <c r="F3083" i="1"/>
  <c r="G3083" i="1"/>
  <c r="D3083" i="1"/>
  <c r="B3153" i="1"/>
  <c r="C3153" i="1"/>
  <c r="E3153" i="1"/>
  <c r="F3153" i="1"/>
  <c r="G3153" i="1"/>
  <c r="D3153" i="1"/>
  <c r="B3158" i="1"/>
  <c r="C3158" i="1"/>
  <c r="E3158" i="1"/>
  <c r="F3158" i="1"/>
  <c r="G3158" i="1"/>
  <c r="D3158" i="1"/>
  <c r="B3197" i="1"/>
  <c r="C3197" i="1"/>
  <c r="E3197" i="1"/>
  <c r="F3197" i="1"/>
  <c r="G3197" i="1"/>
  <c r="D3197" i="1"/>
  <c r="B3315" i="1"/>
  <c r="C3315" i="1"/>
  <c r="E3315" i="1"/>
  <c r="F3315" i="1"/>
  <c r="G3315" i="1"/>
  <c r="D3315" i="1"/>
  <c r="B3356" i="1"/>
  <c r="C3356" i="1"/>
  <c r="E3356" i="1"/>
  <c r="F3356" i="1"/>
  <c r="G3356" i="1"/>
  <c r="D3356" i="1"/>
  <c r="B3357" i="1"/>
  <c r="C3357" i="1"/>
  <c r="E3357" i="1"/>
  <c r="F3357" i="1"/>
  <c r="G3357" i="1"/>
  <c r="D3357" i="1"/>
  <c r="B3371" i="1"/>
  <c r="C3371" i="1"/>
  <c r="E3371" i="1"/>
  <c r="F3371" i="1"/>
  <c r="G3371" i="1"/>
  <c r="D3371" i="1"/>
  <c r="B3418" i="1"/>
  <c r="C3418" i="1"/>
  <c r="E3418" i="1"/>
  <c r="F3418" i="1"/>
  <c r="G3418" i="1"/>
  <c r="D3418" i="1"/>
  <c r="B3421" i="1"/>
  <c r="C3421" i="1"/>
  <c r="E3421" i="1"/>
  <c r="F3421" i="1"/>
  <c r="G3421" i="1"/>
  <c r="D3421" i="1"/>
  <c r="B3422" i="1"/>
  <c r="C3422" i="1"/>
  <c r="E3422" i="1"/>
  <c r="F3422" i="1"/>
  <c r="G3422" i="1"/>
  <c r="D3422" i="1"/>
  <c r="B3443" i="1"/>
  <c r="C3443" i="1"/>
  <c r="E3443" i="1"/>
  <c r="F3443" i="1"/>
  <c r="G3443" i="1"/>
  <c r="D3443" i="1"/>
  <c r="B3451" i="1"/>
  <c r="C3451" i="1"/>
  <c r="E3451" i="1"/>
  <c r="F3451" i="1"/>
  <c r="G3451" i="1"/>
  <c r="D3451" i="1"/>
  <c r="B3465" i="1"/>
  <c r="C3465" i="1"/>
  <c r="E3465" i="1"/>
  <c r="F3465" i="1"/>
  <c r="G3465" i="1"/>
  <c r="D3465" i="1"/>
  <c r="B3469" i="1"/>
  <c r="C3469" i="1"/>
  <c r="E3469" i="1"/>
  <c r="F3469" i="1"/>
  <c r="G3469" i="1"/>
  <c r="D3469" i="1"/>
  <c r="B3482" i="1"/>
  <c r="C3482" i="1"/>
  <c r="E3482" i="1"/>
  <c r="F3482" i="1"/>
  <c r="G3482" i="1"/>
  <c r="D3482" i="1"/>
  <c r="B3483" i="1"/>
  <c r="C3483" i="1"/>
  <c r="E3483" i="1"/>
  <c r="F3483" i="1"/>
  <c r="G3483" i="1"/>
  <c r="D3483" i="1"/>
  <c r="B3484" i="1"/>
  <c r="C3484" i="1"/>
  <c r="E3484" i="1"/>
  <c r="F3484" i="1"/>
  <c r="G3484" i="1"/>
  <c r="D3484" i="1"/>
  <c r="B3488" i="1"/>
  <c r="C3488" i="1"/>
  <c r="E3488" i="1"/>
  <c r="F3488" i="1"/>
  <c r="G3488" i="1"/>
  <c r="D3488" i="1"/>
  <c r="B3498" i="1"/>
  <c r="C3498" i="1"/>
  <c r="E3498" i="1"/>
  <c r="F3498" i="1"/>
  <c r="G3498" i="1"/>
  <c r="D3498" i="1"/>
  <c r="B3499" i="1"/>
  <c r="C3499" i="1"/>
  <c r="E3499" i="1"/>
  <c r="F3499" i="1"/>
  <c r="G3499" i="1"/>
  <c r="D3499" i="1"/>
  <c r="B3504" i="1"/>
  <c r="C3504" i="1"/>
  <c r="E3504" i="1"/>
  <c r="F3504" i="1"/>
  <c r="G3504" i="1"/>
  <c r="D3504" i="1"/>
  <c r="B4669" i="1"/>
  <c r="C4669" i="1"/>
  <c r="E4669" i="1"/>
  <c r="F4669" i="1"/>
  <c r="G4669" i="1"/>
  <c r="D4669" i="1"/>
  <c r="B3520" i="1"/>
  <c r="C3520" i="1"/>
  <c r="E3520" i="1"/>
  <c r="F3520" i="1"/>
  <c r="G3520" i="1"/>
  <c r="D3520" i="1"/>
  <c r="B3521" i="1"/>
  <c r="C3521" i="1"/>
  <c r="E3521" i="1"/>
  <c r="F3521" i="1"/>
  <c r="G3521" i="1"/>
  <c r="D3521" i="1"/>
  <c r="B3528" i="1"/>
  <c r="C3528" i="1"/>
  <c r="E3528" i="1"/>
  <c r="F3528" i="1"/>
  <c r="G3528" i="1"/>
  <c r="D3528" i="1"/>
  <c r="B3529" i="1"/>
  <c r="C3529" i="1"/>
  <c r="E3529" i="1"/>
  <c r="F3529" i="1"/>
  <c r="G3529" i="1"/>
  <c r="D3529" i="1"/>
  <c r="B3530" i="1"/>
  <c r="C3530" i="1"/>
  <c r="E3530" i="1"/>
  <c r="F3530" i="1"/>
  <c r="G3530" i="1"/>
  <c r="D3530" i="1"/>
  <c r="B3531" i="1"/>
  <c r="C3531" i="1"/>
  <c r="E3531" i="1"/>
  <c r="F3531" i="1"/>
  <c r="G3531" i="1"/>
  <c r="D3531" i="1"/>
  <c r="B3537" i="1"/>
  <c r="C3537" i="1"/>
  <c r="E3537" i="1"/>
  <c r="F3537" i="1"/>
  <c r="G3537" i="1"/>
  <c r="D3537" i="1"/>
  <c r="B3547" i="1"/>
  <c r="C3547" i="1"/>
  <c r="E3547" i="1"/>
  <c r="F3547" i="1"/>
  <c r="G3547" i="1"/>
  <c r="D3547" i="1"/>
  <c r="B3548" i="1"/>
  <c r="C3548" i="1"/>
  <c r="E3548" i="1"/>
  <c r="F3548" i="1"/>
  <c r="G3548" i="1"/>
  <c r="D3548" i="1"/>
  <c r="B3549" i="1"/>
  <c r="C3549" i="1"/>
  <c r="E3549" i="1"/>
  <c r="F3549" i="1"/>
  <c r="G3549" i="1"/>
  <c r="D3549" i="1"/>
  <c r="B3558" i="1"/>
  <c r="C3558" i="1"/>
  <c r="E3558" i="1"/>
  <c r="F3558" i="1"/>
  <c r="G3558" i="1"/>
  <c r="D3558" i="1"/>
  <c r="B3562" i="1"/>
  <c r="C3562" i="1"/>
  <c r="E3562" i="1"/>
  <c r="F3562" i="1"/>
  <c r="G3562" i="1"/>
  <c r="D3562" i="1"/>
  <c r="B3574" i="1"/>
  <c r="C3574" i="1"/>
  <c r="E3574" i="1"/>
  <c r="F3574" i="1"/>
  <c r="G3574" i="1"/>
  <c r="D3574" i="1"/>
  <c r="B3575" i="1"/>
  <c r="C3575" i="1"/>
  <c r="E3575" i="1"/>
  <c r="F3575" i="1"/>
  <c r="G3575" i="1"/>
  <c r="D3575" i="1"/>
  <c r="B3579" i="1"/>
  <c r="C3579" i="1"/>
  <c r="E3579" i="1"/>
  <c r="F3579" i="1"/>
  <c r="G3579" i="1"/>
  <c r="D3579" i="1"/>
  <c r="B3576" i="1"/>
  <c r="C3576" i="1"/>
  <c r="E3576" i="1"/>
  <c r="F3576" i="1"/>
  <c r="G3576" i="1"/>
  <c r="D3576" i="1"/>
  <c r="B3581" i="1"/>
  <c r="C3581" i="1"/>
  <c r="E3581" i="1"/>
  <c r="F3581" i="1"/>
  <c r="G3581" i="1"/>
  <c r="D3581" i="1"/>
  <c r="B3590" i="1"/>
  <c r="C3590" i="1"/>
  <c r="E3590" i="1"/>
  <c r="F3590" i="1"/>
  <c r="G3590" i="1"/>
  <c r="D3590" i="1"/>
  <c r="B3591" i="1"/>
  <c r="C3591" i="1"/>
  <c r="E3591" i="1"/>
  <c r="F3591" i="1"/>
  <c r="G3591" i="1"/>
  <c r="D3591" i="1"/>
  <c r="B3592" i="1"/>
  <c r="C3592" i="1"/>
  <c r="E3592" i="1"/>
  <c r="F3592" i="1"/>
  <c r="G3592" i="1"/>
  <c r="D3592" i="1"/>
  <c r="B3594" i="1"/>
  <c r="C3594" i="1"/>
  <c r="E3594" i="1"/>
  <c r="F3594" i="1"/>
  <c r="G3594" i="1"/>
  <c r="D3594" i="1"/>
  <c r="B3595" i="1"/>
  <c r="C3595" i="1"/>
  <c r="E3595" i="1"/>
  <c r="F3595" i="1"/>
  <c r="G3595" i="1"/>
  <c r="D3595" i="1"/>
  <c r="B3596" i="1"/>
  <c r="C3596" i="1"/>
  <c r="E3596" i="1"/>
  <c r="F3596" i="1"/>
  <c r="G3596" i="1"/>
  <c r="D3596" i="1"/>
  <c r="B3600" i="1"/>
  <c r="C3600" i="1"/>
  <c r="E3600" i="1"/>
  <c r="F3600" i="1"/>
  <c r="G3600" i="1"/>
  <c r="D3600" i="1"/>
  <c r="B3609" i="1"/>
  <c r="C3609" i="1"/>
  <c r="E3609" i="1"/>
  <c r="F3609" i="1"/>
  <c r="G3609" i="1"/>
  <c r="D3609" i="1"/>
  <c r="B3649" i="1"/>
  <c r="C3649" i="1"/>
  <c r="E3649" i="1"/>
  <c r="F3649" i="1"/>
  <c r="G3649" i="1"/>
  <c r="D3649" i="1"/>
  <c r="B3626" i="1"/>
  <c r="C3626" i="1"/>
  <c r="E3626" i="1"/>
  <c r="F3626" i="1"/>
  <c r="G3626" i="1"/>
  <c r="D3626" i="1"/>
  <c r="B3625" i="1"/>
  <c r="C3625" i="1"/>
  <c r="E3625" i="1"/>
  <c r="F3625" i="1"/>
  <c r="G3625" i="1"/>
  <c r="D3625" i="1"/>
  <c r="B3627" i="1"/>
  <c r="C3627" i="1"/>
  <c r="E3627" i="1"/>
  <c r="F3627" i="1"/>
  <c r="G3627" i="1"/>
  <c r="D3627" i="1"/>
  <c r="B3645" i="1"/>
  <c r="C3645" i="1"/>
  <c r="E3645" i="1"/>
  <c r="F3645" i="1"/>
  <c r="G3645" i="1"/>
  <c r="D3645" i="1"/>
  <c r="B3646" i="1"/>
  <c r="C3646" i="1"/>
  <c r="E3646" i="1"/>
  <c r="F3646" i="1"/>
  <c r="G3646" i="1"/>
  <c r="D3646" i="1"/>
  <c r="B3660" i="1"/>
  <c r="C3660" i="1"/>
  <c r="E3660" i="1"/>
  <c r="F3660" i="1"/>
  <c r="G3660" i="1"/>
  <c r="D3660" i="1"/>
  <c r="B3667" i="1"/>
  <c r="C3667" i="1"/>
  <c r="E3667" i="1"/>
  <c r="F3667" i="1"/>
  <c r="G3667" i="1"/>
  <c r="D3667" i="1"/>
  <c r="B3669" i="1"/>
  <c r="C3669" i="1"/>
  <c r="E3669" i="1"/>
  <c r="F3669" i="1"/>
  <c r="G3669" i="1"/>
  <c r="D3669" i="1"/>
  <c r="B3682" i="1"/>
  <c r="C3682" i="1"/>
  <c r="E3682" i="1"/>
  <c r="F3682" i="1"/>
  <c r="G3682" i="1"/>
  <c r="D3682" i="1"/>
  <c r="B3686" i="1"/>
  <c r="C3686" i="1"/>
  <c r="E3686" i="1"/>
  <c r="F3686" i="1"/>
  <c r="G3686" i="1"/>
  <c r="D3686" i="1"/>
  <c r="B3718" i="1"/>
  <c r="C3718" i="1"/>
  <c r="E3718" i="1"/>
  <c r="F3718" i="1"/>
  <c r="G3718" i="1"/>
  <c r="D3718" i="1"/>
  <c r="B3722" i="1"/>
  <c r="C3722" i="1"/>
  <c r="E3722" i="1"/>
  <c r="F3722" i="1"/>
  <c r="G3722" i="1"/>
  <c r="D3722" i="1"/>
  <c r="B3729" i="1"/>
  <c r="C3729" i="1"/>
  <c r="E3729" i="1"/>
  <c r="F3729" i="1"/>
  <c r="G3729" i="1"/>
  <c r="D3729" i="1"/>
  <c r="B3769" i="1"/>
  <c r="C3769" i="1"/>
  <c r="E3769" i="1"/>
  <c r="F3769" i="1"/>
  <c r="G3769" i="1"/>
  <c r="D3769" i="1"/>
  <c r="B3773" i="1"/>
  <c r="C3773" i="1"/>
  <c r="E3773" i="1"/>
  <c r="F3773" i="1"/>
  <c r="G3773" i="1"/>
  <c r="D3773" i="1"/>
  <c r="B3774" i="1"/>
  <c r="C3774" i="1"/>
  <c r="E3774" i="1"/>
  <c r="F3774" i="1"/>
  <c r="G3774" i="1"/>
  <c r="D3774" i="1"/>
  <c r="B3797" i="1"/>
  <c r="C3797" i="1"/>
  <c r="E3797" i="1"/>
  <c r="F3797" i="1"/>
  <c r="G3797" i="1"/>
  <c r="D3797" i="1"/>
  <c r="B3798" i="1"/>
  <c r="C3798" i="1"/>
  <c r="E3798" i="1"/>
  <c r="F3798" i="1"/>
  <c r="G3798" i="1"/>
  <c r="D3798" i="1"/>
  <c r="B3862" i="1"/>
  <c r="C3862" i="1"/>
  <c r="E3862" i="1"/>
  <c r="F3862" i="1"/>
  <c r="G3862" i="1"/>
  <c r="D3862" i="1"/>
  <c r="B3865" i="1"/>
  <c r="C3865" i="1"/>
  <c r="E3865" i="1"/>
  <c r="F3865" i="1"/>
  <c r="G3865" i="1"/>
  <c r="D3865" i="1"/>
  <c r="B3870" i="1"/>
  <c r="C3870" i="1"/>
  <c r="E3870" i="1"/>
  <c r="F3870" i="1"/>
  <c r="G3870" i="1"/>
  <c r="D3870" i="1"/>
  <c r="B3888" i="1"/>
  <c r="C3888" i="1"/>
  <c r="E3888" i="1"/>
  <c r="F3888" i="1"/>
  <c r="G3888" i="1"/>
  <c r="D3888" i="1"/>
  <c r="B3961" i="1"/>
  <c r="C3961" i="1"/>
  <c r="E3961" i="1"/>
  <c r="F3961" i="1"/>
  <c r="G3961" i="1"/>
  <c r="D3961" i="1"/>
  <c r="B3962" i="1"/>
  <c r="C3962" i="1"/>
  <c r="E3962" i="1"/>
  <c r="F3962" i="1"/>
  <c r="G3962" i="1"/>
  <c r="D3962" i="1"/>
  <c r="B3981" i="1"/>
  <c r="C3981" i="1"/>
  <c r="E3981" i="1"/>
  <c r="F3981" i="1"/>
  <c r="G3981" i="1"/>
  <c r="D3981" i="1"/>
  <c r="B4029" i="1"/>
  <c r="C4029" i="1"/>
  <c r="E4029" i="1"/>
  <c r="F4029" i="1"/>
  <c r="G4029" i="1"/>
  <c r="D4029" i="1"/>
  <c r="B4030" i="1"/>
  <c r="C4030" i="1"/>
  <c r="E4030" i="1"/>
  <c r="F4030" i="1"/>
  <c r="G4030" i="1"/>
  <c r="D4030" i="1"/>
  <c r="B4035" i="1"/>
  <c r="C4035" i="1"/>
  <c r="E4035" i="1"/>
  <c r="F4035" i="1"/>
  <c r="G4035" i="1"/>
  <c r="D4035" i="1"/>
  <c r="B321" i="1"/>
  <c r="C321" i="1"/>
  <c r="E321" i="1"/>
  <c r="F321" i="1"/>
  <c r="G321" i="1"/>
  <c r="D321" i="1"/>
  <c r="B298" i="1"/>
  <c r="C298" i="1"/>
  <c r="E298" i="1"/>
  <c r="F298" i="1"/>
  <c r="G298" i="1"/>
  <c r="D298" i="1"/>
  <c r="B322" i="1"/>
  <c r="C322" i="1"/>
  <c r="E322" i="1"/>
  <c r="F322" i="1"/>
  <c r="G322" i="1"/>
  <c r="D322" i="1"/>
  <c r="B323" i="1"/>
  <c r="C323" i="1"/>
  <c r="E323" i="1"/>
  <c r="F323" i="1"/>
  <c r="G323" i="1"/>
  <c r="D323" i="1"/>
  <c r="B299" i="1"/>
  <c r="C299" i="1"/>
  <c r="E299" i="1"/>
  <c r="F299" i="1"/>
  <c r="G299" i="1"/>
  <c r="D299" i="1"/>
  <c r="B324" i="1"/>
  <c r="C324" i="1"/>
  <c r="E324" i="1"/>
  <c r="F324" i="1"/>
  <c r="G324" i="1"/>
  <c r="D324" i="1"/>
  <c r="B325" i="1"/>
  <c r="C325" i="1"/>
  <c r="E325" i="1"/>
  <c r="F325" i="1"/>
  <c r="G325" i="1"/>
  <c r="D325" i="1"/>
  <c r="B326" i="1"/>
  <c r="C326" i="1"/>
  <c r="E326" i="1"/>
  <c r="F326" i="1"/>
  <c r="G326" i="1"/>
  <c r="D326" i="1"/>
  <c r="B327" i="1"/>
  <c r="C327" i="1"/>
  <c r="E327" i="1"/>
  <c r="F327" i="1"/>
  <c r="G327" i="1"/>
  <c r="D327" i="1"/>
  <c r="B328" i="1"/>
  <c r="C328" i="1"/>
  <c r="E328" i="1"/>
  <c r="F328" i="1"/>
  <c r="G328" i="1"/>
  <c r="D328" i="1"/>
  <c r="B329" i="1"/>
  <c r="C329" i="1"/>
  <c r="E329" i="1"/>
  <c r="F329" i="1"/>
  <c r="G329" i="1"/>
  <c r="D329" i="1"/>
  <c r="B408" i="1"/>
  <c r="C408" i="1"/>
  <c r="E408" i="1"/>
  <c r="F408" i="1"/>
  <c r="G408" i="1"/>
  <c r="D408" i="1"/>
  <c r="B360" i="1"/>
  <c r="C360" i="1"/>
  <c r="E360" i="1"/>
  <c r="F360" i="1"/>
  <c r="G360" i="1"/>
  <c r="D360" i="1"/>
  <c r="B361" i="1"/>
  <c r="C361" i="1"/>
  <c r="E361" i="1"/>
  <c r="F361" i="1"/>
  <c r="G361" i="1"/>
  <c r="D361" i="1"/>
  <c r="B409" i="1"/>
  <c r="C409" i="1"/>
  <c r="E409" i="1"/>
  <c r="F409" i="1"/>
  <c r="G409" i="1"/>
  <c r="D409" i="1"/>
  <c r="B362" i="1"/>
  <c r="C362" i="1"/>
  <c r="E362" i="1"/>
  <c r="F362" i="1"/>
  <c r="G362" i="1"/>
  <c r="D362" i="1"/>
  <c r="B410" i="1"/>
  <c r="C410" i="1"/>
  <c r="E410" i="1"/>
  <c r="F410" i="1"/>
  <c r="G410" i="1"/>
  <c r="D410" i="1"/>
  <c r="B411" i="1"/>
  <c r="C411" i="1"/>
  <c r="E411" i="1"/>
  <c r="F411" i="1"/>
  <c r="G411" i="1"/>
  <c r="D411" i="1"/>
  <c r="B412" i="1"/>
  <c r="C412" i="1"/>
  <c r="E412" i="1"/>
  <c r="F412" i="1"/>
  <c r="G412" i="1"/>
  <c r="D412" i="1"/>
  <c r="B413" i="1"/>
  <c r="C413" i="1"/>
  <c r="E413" i="1"/>
  <c r="F413" i="1"/>
  <c r="G413" i="1"/>
  <c r="D413" i="1"/>
  <c r="B414" i="1"/>
  <c r="C414" i="1"/>
  <c r="E414" i="1"/>
  <c r="F414" i="1"/>
  <c r="G414" i="1"/>
  <c r="D414" i="1"/>
  <c r="B415" i="1"/>
  <c r="C415" i="1"/>
  <c r="E415" i="1"/>
  <c r="F415" i="1"/>
  <c r="G415" i="1"/>
  <c r="D415" i="1"/>
  <c r="B416" i="1"/>
  <c r="C416" i="1"/>
  <c r="E416" i="1"/>
  <c r="F416" i="1"/>
  <c r="G416" i="1"/>
  <c r="D416" i="1"/>
  <c r="B417" i="1"/>
  <c r="C417" i="1"/>
  <c r="E417" i="1"/>
  <c r="F417" i="1"/>
  <c r="G417" i="1"/>
  <c r="D417" i="1"/>
  <c r="B418" i="1"/>
  <c r="C418" i="1"/>
  <c r="E418" i="1"/>
  <c r="F418" i="1"/>
  <c r="G418" i="1"/>
  <c r="D418" i="1"/>
  <c r="B475" i="1"/>
  <c r="C475" i="1"/>
  <c r="E475" i="1"/>
  <c r="F475" i="1"/>
  <c r="G475" i="1"/>
  <c r="D475" i="1"/>
  <c r="B476" i="1"/>
  <c r="C476" i="1"/>
  <c r="E476" i="1"/>
  <c r="F476" i="1"/>
  <c r="G476" i="1"/>
  <c r="D476" i="1"/>
  <c r="B477" i="1"/>
  <c r="C477" i="1"/>
  <c r="E477" i="1"/>
  <c r="F477" i="1"/>
  <c r="G477" i="1"/>
  <c r="D477" i="1"/>
  <c r="B478" i="1"/>
  <c r="C478" i="1"/>
  <c r="E478" i="1"/>
  <c r="F478" i="1"/>
  <c r="G478" i="1"/>
  <c r="D478" i="1"/>
  <c r="B479" i="1"/>
  <c r="C479" i="1"/>
  <c r="E479" i="1"/>
  <c r="F479" i="1"/>
  <c r="G479" i="1"/>
  <c r="D479" i="1"/>
  <c r="B480" i="1"/>
  <c r="C480" i="1"/>
  <c r="E480" i="1"/>
  <c r="F480" i="1"/>
  <c r="G480" i="1"/>
  <c r="D480" i="1"/>
  <c r="B481" i="1"/>
  <c r="C481" i="1"/>
  <c r="E481" i="1"/>
  <c r="F481" i="1"/>
  <c r="G481" i="1"/>
  <c r="D481" i="1"/>
  <c r="B482" i="1"/>
  <c r="C482" i="1"/>
  <c r="E482" i="1"/>
  <c r="F482" i="1"/>
  <c r="G482" i="1"/>
  <c r="D482" i="1"/>
  <c r="B483" i="1"/>
  <c r="C483" i="1"/>
  <c r="E483" i="1"/>
  <c r="F483" i="1"/>
  <c r="G483" i="1"/>
  <c r="D483" i="1"/>
  <c r="B484" i="1"/>
  <c r="C484" i="1"/>
  <c r="E484" i="1"/>
  <c r="F484" i="1"/>
  <c r="G484" i="1"/>
  <c r="D484" i="1"/>
  <c r="B742" i="1"/>
  <c r="C742" i="1"/>
  <c r="E742" i="1"/>
  <c r="F742" i="1"/>
  <c r="G742" i="1"/>
  <c r="D742" i="1"/>
  <c r="B485" i="1"/>
  <c r="C485" i="1"/>
  <c r="E485" i="1"/>
  <c r="F485" i="1"/>
  <c r="G485" i="1"/>
  <c r="D485" i="1"/>
  <c r="B486" i="1"/>
  <c r="C486" i="1"/>
  <c r="E486" i="1"/>
  <c r="F486" i="1"/>
  <c r="G486" i="1"/>
  <c r="D486" i="1"/>
  <c r="B487" i="1"/>
  <c r="C487" i="1"/>
  <c r="E487" i="1"/>
  <c r="F487" i="1"/>
  <c r="G487" i="1"/>
  <c r="D487" i="1"/>
  <c r="B488" i="1"/>
  <c r="C488" i="1"/>
  <c r="E488" i="1"/>
  <c r="F488" i="1"/>
  <c r="G488" i="1"/>
  <c r="D488" i="1"/>
  <c r="B489" i="1"/>
  <c r="C489" i="1"/>
  <c r="E489" i="1"/>
  <c r="F489" i="1"/>
  <c r="G489" i="1"/>
  <c r="D489" i="1"/>
  <c r="B490" i="1"/>
  <c r="C490" i="1"/>
  <c r="E490" i="1"/>
  <c r="F490" i="1"/>
  <c r="G490" i="1"/>
  <c r="D490" i="1"/>
  <c r="B555" i="1"/>
  <c r="C555" i="1"/>
  <c r="E555" i="1"/>
  <c r="F555" i="1"/>
  <c r="G555" i="1"/>
  <c r="D555" i="1"/>
  <c r="B556" i="1"/>
  <c r="C556" i="1"/>
  <c r="E556" i="1"/>
  <c r="F556" i="1"/>
  <c r="G556" i="1"/>
  <c r="D556" i="1"/>
  <c r="B557" i="1"/>
  <c r="C557" i="1"/>
  <c r="E557" i="1"/>
  <c r="F557" i="1"/>
  <c r="G557" i="1"/>
  <c r="D557" i="1"/>
  <c r="B558" i="1"/>
  <c r="C558" i="1"/>
  <c r="E558" i="1"/>
  <c r="F558" i="1"/>
  <c r="G558" i="1"/>
  <c r="D558" i="1"/>
  <c r="B559" i="1"/>
  <c r="C559" i="1"/>
  <c r="E559" i="1"/>
  <c r="F559" i="1"/>
  <c r="G559" i="1"/>
  <c r="D559" i="1"/>
  <c r="B560" i="1"/>
  <c r="C560" i="1"/>
  <c r="E560" i="1"/>
  <c r="F560" i="1"/>
  <c r="G560" i="1"/>
  <c r="D560" i="1"/>
  <c r="B561" i="1"/>
  <c r="C561" i="1"/>
  <c r="E561" i="1"/>
  <c r="F561" i="1"/>
  <c r="G561" i="1"/>
  <c r="D561" i="1"/>
  <c r="B562" i="1"/>
  <c r="C562" i="1"/>
  <c r="E562" i="1"/>
  <c r="F562" i="1"/>
  <c r="G562" i="1"/>
  <c r="D562" i="1"/>
  <c r="B606" i="1"/>
  <c r="C606" i="1"/>
  <c r="E606" i="1"/>
  <c r="F606" i="1"/>
  <c r="G606" i="1"/>
  <c r="D606" i="1"/>
  <c r="B607" i="1"/>
  <c r="C607" i="1"/>
  <c r="E607" i="1"/>
  <c r="F607" i="1"/>
  <c r="G607" i="1"/>
  <c r="D607" i="1"/>
  <c r="B3444" i="1"/>
  <c r="C3444" i="1"/>
  <c r="E3444" i="1"/>
  <c r="F3444" i="1"/>
  <c r="G3444" i="1"/>
  <c r="D3444" i="1"/>
  <c r="B608" i="1"/>
  <c r="C608" i="1"/>
  <c r="E608" i="1"/>
  <c r="F608" i="1"/>
  <c r="G608" i="1"/>
  <c r="D608" i="1"/>
  <c r="B635" i="1"/>
  <c r="C635" i="1"/>
  <c r="E635" i="1"/>
  <c r="F635" i="1"/>
  <c r="G635" i="1"/>
  <c r="D635" i="1"/>
  <c r="B671" i="1"/>
  <c r="C671" i="1"/>
  <c r="E671" i="1"/>
  <c r="F671" i="1"/>
  <c r="G671" i="1"/>
  <c r="D671" i="1"/>
  <c r="B672" i="1"/>
  <c r="C672" i="1"/>
  <c r="E672" i="1"/>
  <c r="F672" i="1"/>
  <c r="G672" i="1"/>
  <c r="D672" i="1"/>
  <c r="B673" i="1"/>
  <c r="C673" i="1"/>
  <c r="E673" i="1"/>
  <c r="F673" i="1"/>
  <c r="G673" i="1"/>
  <c r="D673" i="1"/>
  <c r="B674" i="1"/>
  <c r="C674" i="1"/>
  <c r="E674" i="1"/>
  <c r="F674" i="1"/>
  <c r="G674" i="1"/>
  <c r="D674" i="1"/>
  <c r="B675" i="1"/>
  <c r="C675" i="1"/>
  <c r="E675" i="1"/>
  <c r="F675" i="1"/>
  <c r="G675" i="1"/>
  <c r="D675" i="1"/>
  <c r="B676" i="1"/>
  <c r="C676" i="1"/>
  <c r="E676" i="1"/>
  <c r="F676" i="1"/>
  <c r="G676" i="1"/>
  <c r="D676" i="1"/>
  <c r="B743" i="1"/>
  <c r="C743" i="1"/>
  <c r="E743" i="1"/>
  <c r="F743" i="1"/>
  <c r="G743" i="1"/>
  <c r="D743" i="1"/>
  <c r="B744" i="1"/>
  <c r="C744" i="1"/>
  <c r="E744" i="1"/>
  <c r="F744" i="1"/>
  <c r="G744" i="1"/>
  <c r="D744" i="1"/>
  <c r="B745" i="1"/>
  <c r="C745" i="1"/>
  <c r="E745" i="1"/>
  <c r="F745" i="1"/>
  <c r="G745" i="1"/>
  <c r="D745" i="1"/>
  <c r="B828" i="1"/>
  <c r="C828" i="1"/>
  <c r="E828" i="1"/>
  <c r="F828" i="1"/>
  <c r="G828" i="1"/>
  <c r="D828" i="1"/>
  <c r="B829" i="1"/>
  <c r="C829" i="1"/>
  <c r="E829" i="1"/>
  <c r="F829" i="1"/>
  <c r="G829" i="1"/>
  <c r="D829" i="1"/>
  <c r="B830" i="1"/>
  <c r="C830" i="1"/>
  <c r="E830" i="1"/>
  <c r="F830" i="1"/>
  <c r="G830" i="1"/>
  <c r="D830" i="1"/>
  <c r="B881" i="1"/>
  <c r="C881" i="1"/>
  <c r="E881" i="1"/>
  <c r="F881" i="1"/>
  <c r="G881" i="1"/>
  <c r="D881" i="1"/>
  <c r="B831" i="1"/>
  <c r="C831" i="1"/>
  <c r="E831" i="1"/>
  <c r="F831" i="1"/>
  <c r="G831" i="1"/>
  <c r="D831" i="1"/>
  <c r="B832" i="1"/>
  <c r="C832" i="1"/>
  <c r="E832" i="1"/>
  <c r="F832" i="1"/>
  <c r="G832" i="1"/>
  <c r="D832" i="1"/>
  <c r="B833" i="1"/>
  <c r="C833" i="1"/>
  <c r="E833" i="1"/>
  <c r="F833" i="1"/>
  <c r="G833" i="1"/>
  <c r="D833" i="1"/>
  <c r="B882" i="1"/>
  <c r="C882" i="1"/>
  <c r="E882" i="1"/>
  <c r="F882" i="1"/>
  <c r="G882" i="1"/>
  <c r="D882" i="1"/>
  <c r="B2157" i="1"/>
  <c r="C2157" i="1"/>
  <c r="E2157" i="1"/>
  <c r="F2157" i="1"/>
  <c r="G2157" i="1"/>
  <c r="D2157" i="1"/>
  <c r="B883" i="1"/>
  <c r="C883" i="1"/>
  <c r="E883" i="1"/>
  <c r="F883" i="1"/>
  <c r="G883" i="1"/>
  <c r="D883" i="1"/>
  <c r="B884" i="1"/>
  <c r="C884" i="1"/>
  <c r="E884" i="1"/>
  <c r="F884" i="1"/>
  <c r="G884" i="1"/>
  <c r="D884" i="1"/>
  <c r="B885" i="1"/>
  <c r="C885" i="1"/>
  <c r="E885" i="1"/>
  <c r="F885" i="1"/>
  <c r="G885" i="1"/>
  <c r="D885" i="1"/>
  <c r="B886" i="1"/>
  <c r="C886" i="1"/>
  <c r="E886" i="1"/>
  <c r="F886" i="1"/>
  <c r="G886" i="1"/>
  <c r="D886" i="1"/>
  <c r="B887" i="1"/>
  <c r="C887" i="1"/>
  <c r="E887" i="1"/>
  <c r="F887" i="1"/>
  <c r="G887" i="1"/>
  <c r="D887" i="1"/>
  <c r="B888" i="1"/>
  <c r="C888" i="1"/>
  <c r="E888" i="1"/>
  <c r="F888" i="1"/>
  <c r="G888" i="1"/>
  <c r="D888" i="1"/>
  <c r="B922" i="1"/>
  <c r="C922" i="1"/>
  <c r="E922" i="1"/>
  <c r="F922" i="1"/>
  <c r="G922" i="1"/>
  <c r="D922" i="1"/>
  <c r="B923" i="1"/>
  <c r="C923" i="1"/>
  <c r="E923" i="1"/>
  <c r="F923" i="1"/>
  <c r="G923" i="1"/>
  <c r="D923" i="1"/>
  <c r="B1007" i="1"/>
  <c r="C1007" i="1"/>
  <c r="E1007" i="1"/>
  <c r="F1007" i="1"/>
  <c r="G1007" i="1"/>
  <c r="D1007" i="1"/>
  <c r="B924" i="1"/>
  <c r="C924" i="1"/>
  <c r="E924" i="1"/>
  <c r="F924" i="1"/>
  <c r="G924" i="1"/>
  <c r="D924" i="1"/>
  <c r="B925" i="1"/>
  <c r="C925" i="1"/>
  <c r="E925" i="1"/>
  <c r="F925" i="1"/>
  <c r="G925" i="1"/>
  <c r="D925" i="1"/>
  <c r="B926" i="1"/>
  <c r="C926" i="1"/>
  <c r="E926" i="1"/>
  <c r="F926" i="1"/>
  <c r="G926" i="1"/>
  <c r="D926" i="1"/>
  <c r="B1008" i="1"/>
  <c r="C1008" i="1"/>
  <c r="E1008" i="1"/>
  <c r="F1008" i="1"/>
  <c r="G1008" i="1"/>
  <c r="D1008" i="1"/>
  <c r="B967" i="1"/>
  <c r="C967" i="1"/>
  <c r="E967" i="1"/>
  <c r="F967" i="1"/>
  <c r="G967" i="1"/>
  <c r="D967" i="1"/>
  <c r="B968" i="1"/>
  <c r="C968" i="1"/>
  <c r="E968" i="1"/>
  <c r="F968" i="1"/>
  <c r="G968" i="1"/>
  <c r="D968" i="1"/>
  <c r="B927" i="1"/>
  <c r="C927" i="1"/>
  <c r="E927" i="1"/>
  <c r="F927" i="1"/>
  <c r="G927" i="1"/>
  <c r="D927" i="1"/>
  <c r="B969" i="1"/>
  <c r="C969" i="1"/>
  <c r="E969" i="1"/>
  <c r="F969" i="1"/>
  <c r="G969" i="1"/>
  <c r="D969" i="1"/>
  <c r="B970" i="1"/>
  <c r="C970" i="1"/>
  <c r="E970" i="1"/>
  <c r="F970" i="1"/>
  <c r="G970" i="1"/>
  <c r="D970" i="1"/>
  <c r="B971" i="1"/>
  <c r="C971" i="1"/>
  <c r="E971" i="1"/>
  <c r="F971" i="1"/>
  <c r="G971" i="1"/>
  <c r="D971" i="1"/>
  <c r="B972" i="1"/>
  <c r="C972" i="1"/>
  <c r="E972" i="1"/>
  <c r="F972" i="1"/>
  <c r="G972" i="1"/>
  <c r="D972" i="1"/>
  <c r="B973" i="1"/>
  <c r="C973" i="1"/>
  <c r="E973" i="1"/>
  <c r="F973" i="1"/>
  <c r="G973" i="1"/>
  <c r="D973" i="1"/>
  <c r="B974" i="1"/>
  <c r="C974" i="1"/>
  <c r="E974" i="1"/>
  <c r="F974" i="1"/>
  <c r="G974" i="1"/>
  <c r="D974" i="1"/>
  <c r="B975" i="1"/>
  <c r="C975" i="1"/>
  <c r="E975" i="1"/>
  <c r="F975" i="1"/>
  <c r="G975" i="1"/>
  <c r="D975" i="1"/>
  <c r="B976" i="1"/>
  <c r="C976" i="1"/>
  <c r="E976" i="1"/>
  <c r="F976" i="1"/>
  <c r="G976" i="1"/>
  <c r="D976" i="1"/>
  <c r="B977" i="1"/>
  <c r="C977" i="1"/>
  <c r="E977" i="1"/>
  <c r="F977" i="1"/>
  <c r="G977" i="1"/>
  <c r="D977" i="1"/>
  <c r="B978" i="1"/>
  <c r="C978" i="1"/>
  <c r="E978" i="1"/>
  <c r="F978" i="1"/>
  <c r="G978" i="1"/>
  <c r="D978" i="1"/>
  <c r="B979" i="1"/>
  <c r="C979" i="1"/>
  <c r="E979" i="1"/>
  <c r="F979" i="1"/>
  <c r="G979" i="1"/>
  <c r="D979" i="1"/>
  <c r="B980" i="1"/>
  <c r="C980" i="1"/>
  <c r="E980" i="1"/>
  <c r="F980" i="1"/>
  <c r="G980" i="1"/>
  <c r="D980" i="1"/>
  <c r="B981" i="1"/>
  <c r="C981" i="1"/>
  <c r="E981" i="1"/>
  <c r="F981" i="1"/>
  <c r="G981" i="1"/>
  <c r="D981" i="1"/>
  <c r="B982" i="1"/>
  <c r="C982" i="1"/>
  <c r="E982" i="1"/>
  <c r="F982" i="1"/>
  <c r="G982" i="1"/>
  <c r="D982" i="1"/>
  <c r="B1009" i="1"/>
  <c r="C1009" i="1"/>
  <c r="E1009" i="1"/>
  <c r="F1009" i="1"/>
  <c r="G1009" i="1"/>
  <c r="D1009" i="1"/>
  <c r="B1010" i="1"/>
  <c r="C1010" i="1"/>
  <c r="E1010" i="1"/>
  <c r="F1010" i="1"/>
  <c r="G1010" i="1"/>
  <c r="D1010" i="1"/>
  <c r="B1011" i="1"/>
  <c r="C1011" i="1"/>
  <c r="E1011" i="1"/>
  <c r="F1011" i="1"/>
  <c r="G1011" i="1"/>
  <c r="D1011" i="1"/>
  <c r="B1012" i="1"/>
  <c r="C1012" i="1"/>
  <c r="E1012" i="1"/>
  <c r="F1012" i="1"/>
  <c r="G1012" i="1"/>
  <c r="D1012" i="1"/>
  <c r="B1013" i="1"/>
  <c r="C1013" i="1"/>
  <c r="E1013" i="1"/>
  <c r="F1013" i="1"/>
  <c r="G1013" i="1"/>
  <c r="D1013" i="1"/>
  <c r="B1014" i="1"/>
  <c r="C1014" i="1"/>
  <c r="E1014" i="1"/>
  <c r="F1014" i="1"/>
  <c r="G1014" i="1"/>
  <c r="D1014" i="1"/>
  <c r="B1015" i="1"/>
  <c r="C1015" i="1"/>
  <c r="E1015" i="1"/>
  <c r="F1015" i="1"/>
  <c r="G1015" i="1"/>
  <c r="D1015" i="1"/>
  <c r="B1016" i="1"/>
  <c r="C1016" i="1"/>
  <c r="E1016" i="1"/>
  <c r="F1016" i="1"/>
  <c r="G1016" i="1"/>
  <c r="D1016" i="1"/>
  <c r="B1017" i="1"/>
  <c r="C1017" i="1"/>
  <c r="E1017" i="1"/>
  <c r="F1017" i="1"/>
  <c r="G1017" i="1"/>
  <c r="D1017" i="1"/>
  <c r="B1018" i="1"/>
  <c r="C1018" i="1"/>
  <c r="E1018" i="1"/>
  <c r="F1018" i="1"/>
  <c r="G1018" i="1"/>
  <c r="D1018" i="1"/>
  <c r="B1019" i="1"/>
  <c r="C1019" i="1"/>
  <c r="E1019" i="1"/>
  <c r="F1019" i="1"/>
  <c r="G1019" i="1"/>
  <c r="D1019" i="1"/>
  <c r="B1020" i="1"/>
  <c r="C1020" i="1"/>
  <c r="E1020" i="1"/>
  <c r="F1020" i="1"/>
  <c r="G1020" i="1"/>
  <c r="D1020" i="1"/>
  <c r="B1021" i="1"/>
  <c r="C1021" i="1"/>
  <c r="E1021" i="1"/>
  <c r="F1021" i="1"/>
  <c r="G1021" i="1"/>
  <c r="D1021" i="1"/>
  <c r="B1022" i="1"/>
  <c r="C1022" i="1"/>
  <c r="E1022" i="1"/>
  <c r="F1022" i="1"/>
  <c r="G1022" i="1"/>
  <c r="D1022" i="1"/>
  <c r="B1023" i="1"/>
  <c r="C1023" i="1"/>
  <c r="E1023" i="1"/>
  <c r="F1023" i="1"/>
  <c r="G1023" i="1"/>
  <c r="D1023" i="1"/>
  <c r="B1024" i="1"/>
  <c r="C1024" i="1"/>
  <c r="E1024" i="1"/>
  <c r="F1024" i="1"/>
  <c r="G1024" i="1"/>
  <c r="D1024" i="1"/>
  <c r="B1025" i="1"/>
  <c r="C1025" i="1"/>
  <c r="E1025" i="1"/>
  <c r="F1025" i="1"/>
  <c r="G1025" i="1"/>
  <c r="D1025" i="1"/>
  <c r="B1052" i="1"/>
  <c r="C1052" i="1"/>
  <c r="E1052" i="1"/>
  <c r="F1052" i="1"/>
  <c r="G1052" i="1"/>
  <c r="D1052" i="1"/>
  <c r="B1026" i="1"/>
  <c r="C1026" i="1"/>
  <c r="E1026" i="1"/>
  <c r="F1026" i="1"/>
  <c r="G1026" i="1"/>
  <c r="D1026" i="1"/>
  <c r="B1027" i="1"/>
  <c r="C1027" i="1"/>
  <c r="E1027" i="1"/>
  <c r="F1027" i="1"/>
  <c r="G1027" i="1"/>
  <c r="D1027" i="1"/>
  <c r="B1028" i="1"/>
  <c r="C1028" i="1"/>
  <c r="E1028" i="1"/>
  <c r="F1028" i="1"/>
  <c r="G1028" i="1"/>
  <c r="D1028" i="1"/>
  <c r="B1029" i="1"/>
  <c r="C1029" i="1"/>
  <c r="E1029" i="1"/>
  <c r="F1029" i="1"/>
  <c r="G1029" i="1"/>
  <c r="D1029" i="1"/>
  <c r="B1053" i="1"/>
  <c r="C1053" i="1"/>
  <c r="E1053" i="1"/>
  <c r="F1053" i="1"/>
  <c r="G1053" i="1"/>
  <c r="D1053" i="1"/>
  <c r="B1030" i="1"/>
  <c r="C1030" i="1"/>
  <c r="E1030" i="1"/>
  <c r="F1030" i="1"/>
  <c r="G1030" i="1"/>
  <c r="D1030" i="1"/>
  <c r="B1054" i="1"/>
  <c r="C1054" i="1"/>
  <c r="E1054" i="1"/>
  <c r="F1054" i="1"/>
  <c r="G1054" i="1"/>
  <c r="D1054" i="1"/>
  <c r="B1055" i="1"/>
  <c r="C1055" i="1"/>
  <c r="E1055" i="1"/>
  <c r="F1055" i="1"/>
  <c r="G1055" i="1"/>
  <c r="D1055" i="1"/>
  <c r="B1056" i="1"/>
  <c r="C1056" i="1"/>
  <c r="E1056" i="1"/>
  <c r="F1056" i="1"/>
  <c r="G1056" i="1"/>
  <c r="D1056" i="1"/>
  <c r="B1057" i="1"/>
  <c r="C1057" i="1"/>
  <c r="E1057" i="1"/>
  <c r="F1057" i="1"/>
  <c r="G1057" i="1"/>
  <c r="D1057" i="1"/>
  <c r="B1058" i="1"/>
  <c r="C1058" i="1"/>
  <c r="E1058" i="1"/>
  <c r="F1058" i="1"/>
  <c r="G1058" i="1"/>
  <c r="D1058" i="1"/>
  <c r="B1093" i="1"/>
  <c r="C1093" i="1"/>
  <c r="E1093" i="1"/>
  <c r="F1093" i="1"/>
  <c r="G1093" i="1"/>
  <c r="D1093" i="1"/>
  <c r="B1094" i="1"/>
  <c r="C1094" i="1"/>
  <c r="E1094" i="1"/>
  <c r="F1094" i="1"/>
  <c r="G1094" i="1"/>
  <c r="D1094" i="1"/>
  <c r="B1095" i="1"/>
  <c r="C1095" i="1"/>
  <c r="E1095" i="1"/>
  <c r="F1095" i="1"/>
  <c r="G1095" i="1"/>
  <c r="D1095" i="1"/>
  <c r="B1096" i="1"/>
  <c r="C1096" i="1"/>
  <c r="E1096" i="1"/>
  <c r="F1096" i="1"/>
  <c r="G1096" i="1"/>
  <c r="D1096" i="1"/>
  <c r="B1097" i="1"/>
  <c r="C1097" i="1"/>
  <c r="E1097" i="1"/>
  <c r="F1097" i="1"/>
  <c r="G1097" i="1"/>
  <c r="D1097" i="1"/>
  <c r="B1098" i="1"/>
  <c r="C1098" i="1"/>
  <c r="E1098" i="1"/>
  <c r="F1098" i="1"/>
  <c r="G1098" i="1"/>
  <c r="D1098" i="1"/>
  <c r="B1099" i="1"/>
  <c r="C1099" i="1"/>
  <c r="E1099" i="1"/>
  <c r="F1099" i="1"/>
  <c r="G1099" i="1"/>
  <c r="D1099" i="1"/>
  <c r="B1100" i="1"/>
  <c r="C1100" i="1"/>
  <c r="E1100" i="1"/>
  <c r="F1100" i="1"/>
  <c r="G1100" i="1"/>
  <c r="D1100" i="1"/>
  <c r="B1101" i="1"/>
  <c r="C1101" i="1"/>
  <c r="E1101" i="1"/>
  <c r="F1101" i="1"/>
  <c r="G1101" i="1"/>
  <c r="D1101" i="1"/>
  <c r="B1102" i="1"/>
  <c r="C1102" i="1"/>
  <c r="E1102" i="1"/>
  <c r="F1102" i="1"/>
  <c r="G1102" i="1"/>
  <c r="D1102" i="1"/>
  <c r="B1103" i="1"/>
  <c r="C1103" i="1"/>
  <c r="E1103" i="1"/>
  <c r="F1103" i="1"/>
  <c r="G1103" i="1"/>
  <c r="D1103" i="1"/>
  <c r="B1181" i="1"/>
  <c r="C1181" i="1"/>
  <c r="E1181" i="1"/>
  <c r="F1181" i="1"/>
  <c r="G1181" i="1"/>
  <c r="D1181" i="1"/>
  <c r="B1134" i="1"/>
  <c r="C1134" i="1"/>
  <c r="E1134" i="1"/>
  <c r="F1134" i="1"/>
  <c r="G1134" i="1"/>
  <c r="D1134" i="1"/>
  <c r="B1135" i="1"/>
  <c r="C1135" i="1"/>
  <c r="E1135" i="1"/>
  <c r="F1135" i="1"/>
  <c r="G1135" i="1"/>
  <c r="D1135" i="1"/>
  <c r="B1136" i="1"/>
  <c r="C1136" i="1"/>
  <c r="E1136" i="1"/>
  <c r="F1136" i="1"/>
  <c r="G1136" i="1"/>
  <c r="D1136" i="1"/>
  <c r="B1137" i="1"/>
  <c r="C1137" i="1"/>
  <c r="E1137" i="1"/>
  <c r="F1137" i="1"/>
  <c r="G1137" i="1"/>
  <c r="D1137" i="1"/>
  <c r="B1138" i="1"/>
  <c r="C1138" i="1"/>
  <c r="E1138" i="1"/>
  <c r="F1138" i="1"/>
  <c r="G1138" i="1"/>
  <c r="D1138" i="1"/>
  <c r="B1139" i="1"/>
  <c r="C1139" i="1"/>
  <c r="E1139" i="1"/>
  <c r="F1139" i="1"/>
  <c r="G1139" i="1"/>
  <c r="D1139" i="1"/>
  <c r="B1140" i="1"/>
  <c r="C1140" i="1"/>
  <c r="E1140" i="1"/>
  <c r="F1140" i="1"/>
  <c r="G1140" i="1"/>
  <c r="D1140" i="1"/>
  <c r="B1141" i="1"/>
  <c r="C1141" i="1"/>
  <c r="E1141" i="1"/>
  <c r="F1141" i="1"/>
  <c r="G1141" i="1"/>
  <c r="D1141" i="1"/>
  <c r="B1142" i="1"/>
  <c r="C1142" i="1"/>
  <c r="E1142" i="1"/>
  <c r="F1142" i="1"/>
  <c r="G1142" i="1"/>
  <c r="D1142" i="1"/>
  <c r="B1143" i="1"/>
  <c r="C1143" i="1"/>
  <c r="E1143" i="1"/>
  <c r="F1143" i="1"/>
  <c r="G1143" i="1"/>
  <c r="D1143" i="1"/>
  <c r="B1144" i="1"/>
  <c r="C1144" i="1"/>
  <c r="E1144" i="1"/>
  <c r="F1144" i="1"/>
  <c r="G1144" i="1"/>
  <c r="D1144" i="1"/>
  <c r="B1145" i="1"/>
  <c r="C1145" i="1"/>
  <c r="E1145" i="1"/>
  <c r="F1145" i="1"/>
  <c r="G1145" i="1"/>
  <c r="D1145" i="1"/>
  <c r="B1146" i="1"/>
  <c r="C1146" i="1"/>
  <c r="E1146" i="1"/>
  <c r="F1146" i="1"/>
  <c r="G1146" i="1"/>
  <c r="D1146" i="1"/>
  <c r="B1147" i="1"/>
  <c r="C1147" i="1"/>
  <c r="E1147" i="1"/>
  <c r="F1147" i="1"/>
  <c r="G1147" i="1"/>
  <c r="D1147" i="1"/>
  <c r="B1148" i="1"/>
  <c r="C1148" i="1"/>
  <c r="E1148" i="1"/>
  <c r="F1148" i="1"/>
  <c r="G1148" i="1"/>
  <c r="D1148" i="1"/>
  <c r="B1149" i="1"/>
  <c r="C1149" i="1"/>
  <c r="E1149" i="1"/>
  <c r="F1149" i="1"/>
  <c r="G1149" i="1"/>
  <c r="D1149" i="1"/>
  <c r="B1150" i="1"/>
  <c r="C1150" i="1"/>
  <c r="E1150" i="1"/>
  <c r="F1150" i="1"/>
  <c r="G1150" i="1"/>
  <c r="D1150" i="1"/>
  <c r="B1151" i="1"/>
  <c r="C1151" i="1"/>
  <c r="E1151" i="1"/>
  <c r="F1151" i="1"/>
  <c r="G1151" i="1"/>
  <c r="D1151" i="1"/>
  <c r="B1152" i="1"/>
  <c r="C1152" i="1"/>
  <c r="E1152" i="1"/>
  <c r="F1152" i="1"/>
  <c r="G1152" i="1"/>
  <c r="D1152" i="1"/>
  <c r="B1182" i="1"/>
  <c r="C1182" i="1"/>
  <c r="E1182" i="1"/>
  <c r="F1182" i="1"/>
  <c r="G1182" i="1"/>
  <c r="D1182" i="1"/>
  <c r="B1183" i="1"/>
  <c r="C1183" i="1"/>
  <c r="E1183" i="1"/>
  <c r="F1183" i="1"/>
  <c r="G1183" i="1"/>
  <c r="D1183" i="1"/>
  <c r="B1389" i="1"/>
  <c r="C1389" i="1"/>
  <c r="E1389" i="1"/>
  <c r="F1389" i="1"/>
  <c r="G1389" i="1"/>
  <c r="D1389" i="1"/>
  <c r="B1184" i="1"/>
  <c r="C1184" i="1"/>
  <c r="E1184" i="1"/>
  <c r="F1184" i="1"/>
  <c r="G1184" i="1"/>
  <c r="D1184" i="1"/>
  <c r="B1185" i="1"/>
  <c r="C1185" i="1"/>
  <c r="E1185" i="1"/>
  <c r="F1185" i="1"/>
  <c r="G1185" i="1"/>
  <c r="D1185" i="1"/>
  <c r="B1186" i="1"/>
  <c r="C1186" i="1"/>
  <c r="E1186" i="1"/>
  <c r="F1186" i="1"/>
  <c r="G1186" i="1"/>
  <c r="D1186" i="1"/>
  <c r="B1187" i="1"/>
  <c r="C1187" i="1"/>
  <c r="E1187" i="1"/>
  <c r="F1187" i="1"/>
  <c r="G1187" i="1"/>
  <c r="D1187" i="1"/>
  <c r="B1188" i="1"/>
  <c r="C1188" i="1"/>
  <c r="E1188" i="1"/>
  <c r="F1188" i="1"/>
  <c r="G1188" i="1"/>
  <c r="D1188" i="1"/>
  <c r="B1189" i="1"/>
  <c r="C1189" i="1"/>
  <c r="E1189" i="1"/>
  <c r="F1189" i="1"/>
  <c r="G1189" i="1"/>
  <c r="D1189" i="1"/>
  <c r="B1229" i="1"/>
  <c r="C1229" i="1"/>
  <c r="E1229" i="1"/>
  <c r="F1229" i="1"/>
  <c r="G1229" i="1"/>
  <c r="D1229" i="1"/>
  <c r="B1230" i="1"/>
  <c r="C1230" i="1"/>
  <c r="E1230" i="1"/>
  <c r="F1230" i="1"/>
  <c r="G1230" i="1"/>
  <c r="D1230" i="1"/>
  <c r="B1308" i="1"/>
  <c r="C1308" i="1"/>
  <c r="E1308" i="1"/>
  <c r="F1308" i="1"/>
  <c r="G1308" i="1"/>
  <c r="D1308" i="1"/>
  <c r="B1231" i="1"/>
  <c r="C1231" i="1"/>
  <c r="E1231" i="1"/>
  <c r="F1231" i="1"/>
  <c r="G1231" i="1"/>
  <c r="D1231" i="1"/>
  <c r="B1232" i="1"/>
  <c r="C1232" i="1"/>
  <c r="E1232" i="1"/>
  <c r="F1232" i="1"/>
  <c r="G1232" i="1"/>
  <c r="D1232" i="1"/>
  <c r="B1233" i="1"/>
  <c r="C1233" i="1"/>
  <c r="E1233" i="1"/>
  <c r="F1233" i="1"/>
  <c r="G1233" i="1"/>
  <c r="D1233" i="1"/>
  <c r="B1234" i="1"/>
  <c r="C1234" i="1"/>
  <c r="E1234" i="1"/>
  <c r="F1234" i="1"/>
  <c r="G1234" i="1"/>
  <c r="D1234" i="1"/>
  <c r="B1235" i="1"/>
  <c r="C1235" i="1"/>
  <c r="E1235" i="1"/>
  <c r="F1235" i="1"/>
  <c r="G1235" i="1"/>
  <c r="D1235" i="1"/>
  <c r="B1236" i="1"/>
  <c r="C1236" i="1"/>
  <c r="E1236" i="1"/>
  <c r="F1236" i="1"/>
  <c r="G1236" i="1"/>
  <c r="D1236" i="1"/>
  <c r="B1309" i="1"/>
  <c r="C1309" i="1"/>
  <c r="E1309" i="1"/>
  <c r="F1309" i="1"/>
  <c r="G1309" i="1"/>
  <c r="D1309" i="1"/>
  <c r="B1310" i="1"/>
  <c r="C1310" i="1"/>
  <c r="E1310" i="1"/>
  <c r="F1310" i="1"/>
  <c r="G1310" i="1"/>
  <c r="D1310" i="1"/>
  <c r="B1311" i="1"/>
  <c r="C1311" i="1"/>
  <c r="E1311" i="1"/>
  <c r="F1311" i="1"/>
  <c r="G1311" i="1"/>
  <c r="D1311" i="1"/>
  <c r="B1312" i="1"/>
  <c r="C1312" i="1"/>
  <c r="E1312" i="1"/>
  <c r="F1312" i="1"/>
  <c r="G1312" i="1"/>
  <c r="D1312" i="1"/>
  <c r="B1313" i="1"/>
  <c r="C1313" i="1"/>
  <c r="E1313" i="1"/>
  <c r="F1313" i="1"/>
  <c r="G1313" i="1"/>
  <c r="D1313" i="1"/>
  <c r="B1314" i="1"/>
  <c r="C1314" i="1"/>
  <c r="E1314" i="1"/>
  <c r="F1314" i="1"/>
  <c r="G1314" i="1"/>
  <c r="D1314" i="1"/>
  <c r="B1390" i="1"/>
  <c r="C1390" i="1"/>
  <c r="E1390" i="1"/>
  <c r="F1390" i="1"/>
  <c r="G1390" i="1"/>
  <c r="D1390" i="1"/>
  <c r="B1391" i="1"/>
  <c r="C1391" i="1"/>
  <c r="E1391" i="1"/>
  <c r="F1391" i="1"/>
  <c r="G1391" i="1"/>
  <c r="D1391" i="1"/>
  <c r="B1392" i="1"/>
  <c r="C1392" i="1"/>
  <c r="E1392" i="1"/>
  <c r="F1392" i="1"/>
  <c r="G1392" i="1"/>
  <c r="D1392" i="1"/>
  <c r="B1393" i="1"/>
  <c r="C1393" i="1"/>
  <c r="E1393" i="1"/>
  <c r="F1393" i="1"/>
  <c r="G1393" i="1"/>
  <c r="D1393" i="1"/>
  <c r="B1394" i="1"/>
  <c r="C1394" i="1"/>
  <c r="E1394" i="1"/>
  <c r="F1394" i="1"/>
  <c r="G1394" i="1"/>
  <c r="D1394" i="1"/>
  <c r="B1465" i="1"/>
  <c r="C1465" i="1"/>
  <c r="E1465" i="1"/>
  <c r="F1465" i="1"/>
  <c r="G1465" i="1"/>
  <c r="D1465" i="1"/>
  <c r="B1466" i="1"/>
  <c r="C1466" i="1"/>
  <c r="E1466" i="1"/>
  <c r="F1466" i="1"/>
  <c r="G1466" i="1"/>
  <c r="D1466" i="1"/>
  <c r="B1467" i="1"/>
  <c r="C1467" i="1"/>
  <c r="E1467" i="1"/>
  <c r="F1467" i="1"/>
  <c r="G1467" i="1"/>
  <c r="D1467" i="1"/>
  <c r="B1468" i="1"/>
  <c r="C1468" i="1"/>
  <c r="E1468" i="1"/>
  <c r="F1468" i="1"/>
  <c r="G1468" i="1"/>
  <c r="D1468" i="1"/>
  <c r="B1469" i="1"/>
  <c r="C1469" i="1"/>
  <c r="E1469" i="1"/>
  <c r="F1469" i="1"/>
  <c r="G1469" i="1"/>
  <c r="D1469" i="1"/>
  <c r="B1470" i="1"/>
  <c r="C1470" i="1"/>
  <c r="E1470" i="1"/>
  <c r="F1470" i="1"/>
  <c r="G1470" i="1"/>
  <c r="D1470" i="1"/>
  <c r="B1778" i="1"/>
  <c r="C1778" i="1"/>
  <c r="E1778" i="1"/>
  <c r="F1778" i="1"/>
  <c r="G1778" i="1"/>
  <c r="D1778" i="1"/>
  <c r="B1471" i="1"/>
  <c r="C1471" i="1"/>
  <c r="E1471" i="1"/>
  <c r="F1471" i="1"/>
  <c r="G1471" i="1"/>
  <c r="D1471" i="1"/>
  <c r="B1677" i="1"/>
  <c r="C1677" i="1"/>
  <c r="E1677" i="1"/>
  <c r="F1677" i="1"/>
  <c r="G1677" i="1"/>
  <c r="D1677" i="1"/>
  <c r="B2197" i="1"/>
  <c r="C2197" i="1"/>
  <c r="E2197" i="1"/>
  <c r="F2197" i="1"/>
  <c r="G2197" i="1"/>
  <c r="D2197" i="1"/>
  <c r="B2814" i="1"/>
  <c r="C2814" i="1"/>
  <c r="E2814" i="1"/>
  <c r="F2814" i="1"/>
  <c r="G2814" i="1"/>
  <c r="D2814" i="1"/>
  <c r="B2878" i="1"/>
  <c r="C2878" i="1"/>
  <c r="E2878" i="1"/>
  <c r="F2878" i="1"/>
  <c r="G2878" i="1"/>
  <c r="D2878" i="1"/>
  <c r="B3198" i="1"/>
  <c r="C3198" i="1"/>
  <c r="E3198" i="1"/>
  <c r="F3198" i="1"/>
  <c r="G3198" i="1"/>
  <c r="D3198" i="1"/>
  <c r="B3199" i="1"/>
  <c r="C3199" i="1"/>
  <c r="E3199" i="1"/>
  <c r="F3199" i="1"/>
  <c r="G3199" i="1"/>
  <c r="D3199" i="1"/>
  <c r="B3258" i="1"/>
  <c r="C3258" i="1"/>
  <c r="E3258" i="1"/>
  <c r="F3258" i="1"/>
  <c r="G3258" i="1"/>
  <c r="D3258" i="1"/>
  <c r="B3259" i="1"/>
  <c r="C3259" i="1"/>
  <c r="E3259" i="1"/>
  <c r="F3259" i="1"/>
  <c r="G3259" i="1"/>
  <c r="D3259" i="1"/>
  <c r="B3260" i="1"/>
  <c r="C3260" i="1"/>
  <c r="E3260" i="1"/>
  <c r="F3260" i="1"/>
  <c r="G3260" i="1"/>
  <c r="D3260" i="1"/>
  <c r="B3269" i="1"/>
  <c r="C3269" i="1"/>
  <c r="E3269" i="1"/>
  <c r="F3269" i="1"/>
  <c r="G3269" i="1"/>
  <c r="D3269" i="1"/>
  <c r="B3358" i="1"/>
  <c r="C3358" i="1"/>
  <c r="E3358" i="1"/>
  <c r="F3358" i="1"/>
  <c r="G3358" i="1"/>
  <c r="D3358" i="1"/>
  <c r="B3359" i="1"/>
  <c r="C3359" i="1"/>
  <c r="E3359" i="1"/>
  <c r="F3359" i="1"/>
  <c r="G3359" i="1"/>
  <c r="D3359" i="1"/>
  <c r="B3360" i="1"/>
  <c r="C3360" i="1"/>
  <c r="E3360" i="1"/>
  <c r="F3360" i="1"/>
  <c r="G3360" i="1"/>
  <c r="D3360" i="1"/>
  <c r="B3361" i="1"/>
  <c r="C3361" i="1"/>
  <c r="E3361" i="1"/>
  <c r="F3361" i="1"/>
  <c r="G3361" i="1"/>
  <c r="D3361" i="1"/>
  <c r="B3362" i="1"/>
  <c r="C3362" i="1"/>
  <c r="E3362" i="1"/>
  <c r="F3362" i="1"/>
  <c r="G3362" i="1"/>
  <c r="D3362" i="1"/>
  <c r="B3368" i="1"/>
  <c r="C3368" i="1"/>
  <c r="E3368" i="1"/>
  <c r="F3368" i="1"/>
  <c r="G3368" i="1"/>
  <c r="D3368" i="1"/>
  <c r="B3414" i="1"/>
  <c r="C3414" i="1"/>
  <c r="E3414" i="1"/>
  <c r="F3414" i="1"/>
  <c r="G3414" i="1"/>
  <c r="D3414" i="1"/>
  <c r="B3415" i="1"/>
  <c r="C3415" i="1"/>
  <c r="E3415" i="1"/>
  <c r="F3415" i="1"/>
  <c r="G3415" i="1"/>
  <c r="D3415" i="1"/>
  <c r="B3500" i="1"/>
  <c r="C3500" i="1"/>
  <c r="E3500" i="1"/>
  <c r="F3500" i="1"/>
  <c r="G3500" i="1"/>
  <c r="D3500" i="1"/>
  <c r="B3569" i="1"/>
  <c r="C3569" i="1"/>
  <c r="E3569" i="1"/>
  <c r="F3569" i="1"/>
  <c r="G3569" i="1"/>
  <c r="D3569" i="1"/>
  <c r="B3577" i="1"/>
  <c r="C3577" i="1"/>
  <c r="E3577" i="1"/>
  <c r="F3577" i="1"/>
  <c r="G3577" i="1"/>
  <c r="D3577" i="1"/>
  <c r="B3572" i="1"/>
  <c r="C3572" i="1"/>
  <c r="E3572" i="1"/>
  <c r="F3572" i="1"/>
  <c r="G3572" i="1"/>
  <c r="D3572" i="1"/>
  <c r="B3584" i="1"/>
  <c r="C3584" i="1"/>
  <c r="E3584" i="1"/>
  <c r="F3584" i="1"/>
  <c r="G3584" i="1"/>
  <c r="D3584" i="1"/>
  <c r="B3614" i="1"/>
  <c r="C3614" i="1"/>
  <c r="E3614" i="1"/>
  <c r="F3614" i="1"/>
  <c r="G3614" i="1"/>
  <c r="D3614" i="1"/>
  <c r="B3633" i="1"/>
  <c r="C3633" i="1"/>
  <c r="E3633" i="1"/>
  <c r="F3633" i="1"/>
  <c r="G3633" i="1"/>
  <c r="D3633" i="1"/>
  <c r="B3643" i="1"/>
  <c r="C3643" i="1"/>
  <c r="E3643" i="1"/>
  <c r="F3643" i="1"/>
  <c r="G3643" i="1"/>
  <c r="D3643" i="1"/>
  <c r="B3639" i="1"/>
  <c r="C3639" i="1"/>
  <c r="E3639" i="1"/>
  <c r="F3639" i="1"/>
  <c r="G3639" i="1"/>
  <c r="D3639" i="1"/>
  <c r="B3661" i="1"/>
  <c r="C3661" i="1"/>
  <c r="E3661" i="1"/>
  <c r="F3661" i="1"/>
  <c r="G3661" i="1"/>
  <c r="D3661" i="1"/>
  <c r="B3672" i="1"/>
  <c r="C3672" i="1"/>
  <c r="E3672" i="1"/>
  <c r="F3672" i="1"/>
  <c r="G3672" i="1"/>
  <c r="D3672" i="1"/>
  <c r="B3680" i="1"/>
  <c r="C3680" i="1"/>
  <c r="E3680" i="1"/>
  <c r="F3680" i="1"/>
  <c r="G3680" i="1"/>
  <c r="D3680" i="1"/>
  <c r="B3683" i="1"/>
  <c r="C3683" i="1"/>
  <c r="E3683" i="1"/>
  <c r="F3683" i="1"/>
  <c r="G3683" i="1"/>
  <c r="D3683" i="1"/>
  <c r="B3684" i="1"/>
  <c r="C3684" i="1"/>
  <c r="E3684" i="1"/>
  <c r="F3684" i="1"/>
  <c r="G3684" i="1"/>
  <c r="D3684" i="1"/>
  <c r="B3687" i="1"/>
  <c r="C3687" i="1"/>
  <c r="E3687" i="1"/>
  <c r="F3687" i="1"/>
  <c r="G3687" i="1"/>
  <c r="D3687" i="1"/>
  <c r="B3690" i="1"/>
  <c r="C3690" i="1"/>
  <c r="E3690" i="1"/>
  <c r="F3690" i="1"/>
  <c r="G3690" i="1"/>
  <c r="D3690" i="1"/>
  <c r="B3688" i="1"/>
  <c r="C3688" i="1"/>
  <c r="E3688" i="1"/>
  <c r="F3688" i="1"/>
  <c r="G3688" i="1"/>
  <c r="D3688" i="1"/>
  <c r="B3691" i="1"/>
  <c r="C3691" i="1"/>
  <c r="E3691" i="1"/>
  <c r="F3691" i="1"/>
  <c r="G3691" i="1"/>
  <c r="D3691" i="1"/>
  <c r="B3695" i="1"/>
  <c r="C3695" i="1"/>
  <c r="E3695" i="1"/>
  <c r="F3695" i="1"/>
  <c r="G3695" i="1"/>
  <c r="D3695" i="1"/>
  <c r="B3696" i="1"/>
  <c r="C3696" i="1"/>
  <c r="E3696" i="1"/>
  <c r="F3696" i="1"/>
  <c r="G3696" i="1"/>
  <c r="D3696" i="1"/>
  <c r="B3704" i="1"/>
  <c r="C3704" i="1"/>
  <c r="E3704" i="1"/>
  <c r="F3704" i="1"/>
  <c r="G3704" i="1"/>
  <c r="D3704" i="1"/>
  <c r="B3707" i="1"/>
  <c r="C3707" i="1"/>
  <c r="E3707" i="1"/>
  <c r="F3707" i="1"/>
  <c r="G3707" i="1"/>
  <c r="D3707" i="1"/>
  <c r="B3708" i="1"/>
  <c r="C3708" i="1"/>
  <c r="E3708" i="1"/>
  <c r="F3708" i="1"/>
  <c r="G3708" i="1"/>
  <c r="D3708" i="1"/>
  <c r="B3709" i="1"/>
  <c r="C3709" i="1"/>
  <c r="E3709" i="1"/>
  <c r="F3709" i="1"/>
  <c r="G3709" i="1"/>
  <c r="D3709" i="1"/>
  <c r="B3717" i="1"/>
  <c r="C3717" i="1"/>
  <c r="E3717" i="1"/>
  <c r="F3717" i="1"/>
  <c r="G3717" i="1"/>
  <c r="D3717" i="1"/>
  <c r="B3719" i="1"/>
  <c r="C3719" i="1"/>
  <c r="E3719" i="1"/>
  <c r="F3719" i="1"/>
  <c r="G3719" i="1"/>
  <c r="D3719" i="1"/>
  <c r="B3764" i="1"/>
  <c r="C3764" i="1"/>
  <c r="E3764" i="1"/>
  <c r="F3764" i="1"/>
  <c r="G3764" i="1"/>
  <c r="D3764" i="1"/>
  <c r="B3770" i="1"/>
  <c r="C3770" i="1"/>
  <c r="E3770" i="1"/>
  <c r="F3770" i="1"/>
  <c r="G3770" i="1"/>
  <c r="D3770" i="1"/>
  <c r="B3783" i="1"/>
  <c r="C3783" i="1"/>
  <c r="E3783" i="1"/>
  <c r="F3783" i="1"/>
  <c r="G3783" i="1"/>
  <c r="D3783" i="1"/>
  <c r="B3986" i="1"/>
  <c r="C3986" i="1"/>
  <c r="E3986" i="1"/>
  <c r="F3986" i="1"/>
  <c r="G3986" i="1"/>
  <c r="D3986" i="1"/>
  <c r="B4010" i="1"/>
  <c r="C4010" i="1"/>
  <c r="E4010" i="1"/>
  <c r="F4010" i="1"/>
  <c r="G4010" i="1"/>
  <c r="D4010" i="1"/>
  <c r="B4015" i="1"/>
  <c r="C4015" i="1"/>
  <c r="E4015" i="1"/>
  <c r="F4015" i="1"/>
  <c r="G4015" i="1"/>
  <c r="D4015" i="1"/>
  <c r="B4040" i="1"/>
  <c r="C4040" i="1"/>
  <c r="E4040" i="1"/>
  <c r="F4040" i="1"/>
  <c r="G4040" i="1"/>
  <c r="D4040" i="1"/>
  <c r="B4067" i="1"/>
  <c r="C4067" i="1"/>
  <c r="E4067" i="1"/>
  <c r="F4067" i="1"/>
  <c r="G4067" i="1"/>
  <c r="D4067" i="1"/>
  <c r="B4071" i="1"/>
  <c r="C4071" i="1"/>
  <c r="E4071" i="1"/>
  <c r="F4071" i="1"/>
  <c r="G4071" i="1"/>
  <c r="D4071" i="1"/>
  <c r="B4082" i="1"/>
  <c r="C4082" i="1"/>
  <c r="E4082" i="1"/>
  <c r="F4082" i="1"/>
  <c r="G4082" i="1"/>
  <c r="D4082" i="1"/>
  <c r="B4076" i="1"/>
  <c r="C4076" i="1"/>
  <c r="E4076" i="1"/>
  <c r="F4076" i="1"/>
  <c r="G4076" i="1"/>
  <c r="D4076" i="1"/>
  <c r="B4083" i="1"/>
  <c r="C4083" i="1"/>
  <c r="E4083" i="1"/>
  <c r="F4083" i="1"/>
  <c r="G4083" i="1"/>
  <c r="D4083" i="1"/>
  <c r="B4086" i="1"/>
  <c r="C4086" i="1"/>
  <c r="E4086" i="1"/>
  <c r="F4086" i="1"/>
  <c r="G4086" i="1"/>
  <c r="D4086" i="1"/>
  <c r="B4087" i="1"/>
  <c r="C4087" i="1"/>
  <c r="E4087" i="1"/>
  <c r="F4087" i="1"/>
  <c r="G4087" i="1"/>
  <c r="D4087" i="1"/>
  <c r="B4095" i="1"/>
  <c r="C4095" i="1"/>
  <c r="E4095" i="1"/>
  <c r="F4095" i="1"/>
  <c r="G4095" i="1"/>
  <c r="D4095" i="1"/>
  <c r="B4110" i="1"/>
  <c r="C4110" i="1"/>
  <c r="E4110" i="1"/>
  <c r="F4110" i="1"/>
  <c r="G4110" i="1"/>
  <c r="D4110" i="1"/>
  <c r="B4103" i="1"/>
  <c r="C4103" i="1"/>
  <c r="E4103" i="1"/>
  <c r="F4103" i="1"/>
  <c r="G4103" i="1"/>
  <c r="D4103" i="1"/>
  <c r="B4104" i="1"/>
  <c r="C4104" i="1"/>
  <c r="E4104" i="1"/>
  <c r="F4104" i="1"/>
  <c r="G4104" i="1"/>
  <c r="D4104" i="1"/>
  <c r="B4111" i="1"/>
  <c r="C4111" i="1"/>
  <c r="E4111" i="1"/>
  <c r="F4111" i="1"/>
  <c r="G4111" i="1"/>
  <c r="D4111" i="1"/>
  <c r="B4119" i="1"/>
  <c r="C4119" i="1"/>
  <c r="E4119" i="1"/>
  <c r="F4119" i="1"/>
  <c r="G4119" i="1"/>
  <c r="D4119" i="1"/>
  <c r="B4152" i="1"/>
  <c r="C4152" i="1"/>
  <c r="E4152" i="1"/>
  <c r="F4152" i="1"/>
  <c r="G4152" i="1"/>
  <c r="D4152" i="1"/>
  <c r="B4161" i="1"/>
  <c r="C4161" i="1"/>
  <c r="E4161" i="1"/>
  <c r="F4161" i="1"/>
  <c r="G4161" i="1"/>
  <c r="D4161" i="1"/>
  <c r="B4171" i="1"/>
  <c r="C4171" i="1"/>
  <c r="E4171" i="1"/>
  <c r="F4171" i="1"/>
  <c r="G4171" i="1"/>
  <c r="D4171" i="1"/>
  <c r="B4175" i="1"/>
  <c r="C4175" i="1"/>
  <c r="E4175" i="1"/>
  <c r="F4175" i="1"/>
  <c r="G4175" i="1"/>
  <c r="D4175" i="1"/>
  <c r="B4191" i="1"/>
  <c r="C4191" i="1"/>
  <c r="E4191" i="1"/>
  <c r="F4191" i="1"/>
  <c r="G4191" i="1"/>
  <c r="D4191" i="1"/>
  <c r="B4192" i="1"/>
  <c r="C4192" i="1"/>
  <c r="E4192" i="1"/>
  <c r="F4192" i="1"/>
  <c r="G4192" i="1"/>
  <c r="D4192" i="1"/>
  <c r="B4200" i="1"/>
  <c r="C4200" i="1"/>
  <c r="E4200" i="1"/>
  <c r="F4200" i="1"/>
  <c r="G4200" i="1"/>
  <c r="D4200" i="1"/>
  <c r="B4205" i="1"/>
  <c r="C4205" i="1"/>
  <c r="E4205" i="1"/>
  <c r="F4205" i="1"/>
  <c r="G4205" i="1"/>
  <c r="D4205" i="1"/>
  <c r="B4211" i="1"/>
  <c r="C4211" i="1"/>
  <c r="E4211" i="1"/>
  <c r="F4211" i="1"/>
  <c r="G4211" i="1"/>
  <c r="D4211" i="1"/>
  <c r="B4214" i="1"/>
  <c r="C4214" i="1"/>
  <c r="E4214" i="1"/>
  <c r="F4214" i="1"/>
  <c r="G4214" i="1"/>
  <c r="D4214" i="1"/>
  <c r="B4231" i="1"/>
  <c r="C4231" i="1"/>
  <c r="E4231" i="1"/>
  <c r="F4231" i="1"/>
  <c r="G4231" i="1"/>
  <c r="D4231" i="1"/>
  <c r="B4240" i="1"/>
  <c r="C4240" i="1"/>
  <c r="E4240" i="1"/>
  <c r="F4240" i="1"/>
  <c r="G4240" i="1"/>
  <c r="D4240" i="1"/>
  <c r="B4241" i="1"/>
  <c r="C4241" i="1"/>
  <c r="E4241" i="1"/>
  <c r="F4241" i="1"/>
  <c r="G4241" i="1"/>
  <c r="D4241" i="1"/>
  <c r="B4242" i="1"/>
  <c r="C4242" i="1"/>
  <c r="E4242" i="1"/>
  <c r="F4242" i="1"/>
  <c r="G4242" i="1"/>
  <c r="D4242" i="1"/>
  <c r="B4267" i="1"/>
  <c r="C4267" i="1"/>
  <c r="E4267" i="1"/>
  <c r="F4267" i="1"/>
  <c r="G4267" i="1"/>
  <c r="D4267" i="1"/>
  <c r="B4275" i="1"/>
  <c r="C4275" i="1"/>
  <c r="E4275" i="1"/>
  <c r="F4275" i="1"/>
  <c r="G4275" i="1"/>
  <c r="D4275" i="1"/>
  <c r="B4277" i="1"/>
  <c r="C4277" i="1"/>
  <c r="E4277" i="1"/>
  <c r="F4277" i="1"/>
  <c r="G4277" i="1"/>
  <c r="D4277" i="1"/>
  <c r="B4280" i="1"/>
  <c r="C4280" i="1"/>
  <c r="E4280" i="1"/>
  <c r="F4280" i="1"/>
  <c r="G4280" i="1"/>
  <c r="D4280" i="1"/>
  <c r="B4281" i="1"/>
  <c r="C4281" i="1"/>
  <c r="E4281" i="1"/>
  <c r="F4281" i="1"/>
  <c r="G4281" i="1"/>
  <c r="D4281" i="1"/>
  <c r="B4282" i="1"/>
  <c r="C4282" i="1"/>
  <c r="E4282" i="1"/>
  <c r="F4282" i="1"/>
  <c r="G4282" i="1"/>
  <c r="D4282" i="1"/>
  <c r="B4283" i="1"/>
  <c r="C4283" i="1"/>
  <c r="E4283" i="1"/>
  <c r="F4283" i="1"/>
  <c r="G4283" i="1"/>
  <c r="D4283" i="1"/>
  <c r="B4284" i="1"/>
  <c r="C4284" i="1"/>
  <c r="E4284" i="1"/>
  <c r="F4284" i="1"/>
  <c r="G4284" i="1"/>
  <c r="D4284" i="1"/>
  <c r="B4287" i="1"/>
  <c r="C4287" i="1"/>
  <c r="E4287" i="1"/>
  <c r="F4287" i="1"/>
  <c r="G4287" i="1"/>
  <c r="D4287" i="1"/>
  <c r="B4291" i="1"/>
  <c r="C4291" i="1"/>
  <c r="E4291" i="1"/>
  <c r="F4291" i="1"/>
  <c r="G4291" i="1"/>
  <c r="D4291" i="1"/>
  <c r="B4293" i="1"/>
  <c r="C4293" i="1"/>
  <c r="E4293" i="1"/>
  <c r="F4293" i="1"/>
  <c r="G4293" i="1"/>
  <c r="D4293" i="1"/>
  <c r="B4299" i="1"/>
  <c r="C4299" i="1"/>
  <c r="E4299" i="1"/>
  <c r="F4299" i="1"/>
  <c r="G4299" i="1"/>
  <c r="D4299" i="1"/>
  <c r="B4300" i="1"/>
  <c r="C4300" i="1"/>
  <c r="E4300" i="1"/>
  <c r="F4300" i="1"/>
  <c r="G4300" i="1"/>
  <c r="D4300" i="1"/>
  <c r="B4302" i="1"/>
  <c r="C4302" i="1"/>
  <c r="E4302" i="1"/>
  <c r="F4302" i="1"/>
  <c r="G4302" i="1"/>
  <c r="D4302" i="1"/>
  <c r="B4303" i="1"/>
  <c r="C4303" i="1"/>
  <c r="E4303" i="1"/>
  <c r="F4303" i="1"/>
  <c r="G4303" i="1"/>
  <c r="D4303" i="1"/>
  <c r="B4316" i="1"/>
  <c r="C4316" i="1"/>
  <c r="E4316" i="1"/>
  <c r="F4316" i="1"/>
  <c r="G4316" i="1"/>
  <c r="D4316" i="1"/>
  <c r="B4317" i="1"/>
  <c r="C4317" i="1"/>
  <c r="E4317" i="1"/>
  <c r="F4317" i="1"/>
  <c r="G4317" i="1"/>
  <c r="D4317" i="1"/>
  <c r="B4318" i="1"/>
  <c r="C4318" i="1"/>
  <c r="E4318" i="1"/>
  <c r="F4318" i="1"/>
  <c r="G4318" i="1"/>
  <c r="D4318" i="1"/>
  <c r="B4337" i="1"/>
  <c r="C4337" i="1"/>
  <c r="E4337" i="1"/>
  <c r="F4337" i="1"/>
  <c r="G4337" i="1"/>
  <c r="D4337" i="1"/>
  <c r="B4349" i="1"/>
  <c r="C4349" i="1"/>
  <c r="E4349" i="1"/>
  <c r="F4349" i="1"/>
  <c r="G4349" i="1"/>
  <c r="D4349" i="1"/>
  <c r="B4353" i="1"/>
  <c r="C4353" i="1"/>
  <c r="E4353" i="1"/>
  <c r="F4353" i="1"/>
  <c r="G4353" i="1"/>
  <c r="D4353" i="1"/>
  <c r="B4354" i="1"/>
  <c r="C4354" i="1"/>
  <c r="E4354" i="1"/>
  <c r="F4354" i="1"/>
  <c r="G4354" i="1"/>
  <c r="D4354" i="1"/>
  <c r="B4355" i="1"/>
  <c r="C4355" i="1"/>
  <c r="E4355" i="1"/>
  <c r="F4355" i="1"/>
  <c r="G4355" i="1"/>
  <c r="D4355" i="1"/>
  <c r="B4356" i="1"/>
  <c r="C4356" i="1"/>
  <c r="E4356" i="1"/>
  <c r="F4356" i="1"/>
  <c r="G4356" i="1"/>
  <c r="D4356" i="1"/>
  <c r="B4358" i="1"/>
  <c r="C4358" i="1"/>
  <c r="E4358" i="1"/>
  <c r="F4358" i="1"/>
  <c r="G4358" i="1"/>
  <c r="D4358" i="1"/>
  <c r="B4362" i="1"/>
  <c r="C4362" i="1"/>
  <c r="E4362" i="1"/>
  <c r="F4362" i="1"/>
  <c r="G4362" i="1"/>
  <c r="D4362" i="1"/>
  <c r="B4370" i="1"/>
  <c r="C4370" i="1"/>
  <c r="E4370" i="1"/>
  <c r="F4370" i="1"/>
  <c r="G4370" i="1"/>
  <c r="D4370" i="1"/>
  <c r="B4375" i="1"/>
  <c r="C4375" i="1"/>
  <c r="E4375" i="1"/>
  <c r="F4375" i="1"/>
  <c r="G4375" i="1"/>
  <c r="D4375" i="1"/>
  <c r="B4376" i="1"/>
  <c r="C4376" i="1"/>
  <c r="E4376" i="1"/>
  <c r="F4376" i="1"/>
  <c r="G4376" i="1"/>
  <c r="D4376" i="1"/>
  <c r="B4377" i="1"/>
  <c r="C4377" i="1"/>
  <c r="E4377" i="1"/>
  <c r="F4377" i="1"/>
  <c r="G4377" i="1"/>
  <c r="D4377" i="1"/>
  <c r="B4381" i="1"/>
  <c r="C4381" i="1"/>
  <c r="E4381" i="1"/>
  <c r="F4381" i="1"/>
  <c r="G4381" i="1"/>
  <c r="D4381" i="1"/>
  <c r="B4382" i="1"/>
  <c r="C4382" i="1"/>
  <c r="E4382" i="1"/>
  <c r="F4382" i="1"/>
  <c r="G4382" i="1"/>
  <c r="D4382" i="1"/>
  <c r="B4383" i="1"/>
  <c r="C4383" i="1"/>
  <c r="E4383" i="1"/>
  <c r="F4383" i="1"/>
  <c r="G4383" i="1"/>
  <c r="D4383" i="1"/>
  <c r="B4384" i="1"/>
  <c r="C4384" i="1"/>
  <c r="E4384" i="1"/>
  <c r="F4384" i="1"/>
  <c r="G4384" i="1"/>
  <c r="D4384" i="1"/>
  <c r="B4386" i="1"/>
  <c r="C4386" i="1"/>
  <c r="E4386" i="1"/>
  <c r="F4386" i="1"/>
  <c r="G4386" i="1"/>
  <c r="D4386" i="1"/>
  <c r="B4387" i="1"/>
  <c r="C4387" i="1"/>
  <c r="E4387" i="1"/>
  <c r="F4387" i="1"/>
  <c r="G4387" i="1"/>
  <c r="D4387" i="1"/>
  <c r="B4393" i="1"/>
  <c r="C4393" i="1"/>
  <c r="E4393" i="1"/>
  <c r="F4393" i="1"/>
  <c r="G4393" i="1"/>
  <c r="D4393" i="1"/>
  <c r="B4395" i="1"/>
  <c r="C4395" i="1"/>
  <c r="E4395" i="1"/>
  <c r="F4395" i="1"/>
  <c r="G4395" i="1"/>
  <c r="D4395" i="1"/>
  <c r="B4396" i="1"/>
  <c r="C4396" i="1"/>
  <c r="E4396" i="1"/>
  <c r="F4396" i="1"/>
  <c r="G4396" i="1"/>
  <c r="D4396" i="1"/>
  <c r="B4398" i="1"/>
  <c r="C4398" i="1"/>
  <c r="E4398" i="1"/>
  <c r="F4398" i="1"/>
  <c r="G4398" i="1"/>
  <c r="D4398" i="1"/>
  <c r="B4400" i="1"/>
  <c r="C4400" i="1"/>
  <c r="E4400" i="1"/>
  <c r="F4400" i="1"/>
  <c r="G4400" i="1"/>
  <c r="D4400" i="1"/>
  <c r="B4401" i="1"/>
  <c r="C4401" i="1"/>
  <c r="E4401" i="1"/>
  <c r="F4401" i="1"/>
  <c r="G4401" i="1"/>
  <c r="D4401" i="1"/>
  <c r="B4421" i="1"/>
  <c r="C4421" i="1"/>
  <c r="E4421" i="1"/>
  <c r="F4421" i="1"/>
  <c r="G4421" i="1"/>
  <c r="D4421" i="1"/>
  <c r="B4402" i="1"/>
  <c r="C4402" i="1"/>
  <c r="E4402" i="1"/>
  <c r="F4402" i="1"/>
  <c r="G4402" i="1"/>
  <c r="D4402" i="1"/>
  <c r="B4406" i="1"/>
  <c r="C4406" i="1"/>
  <c r="E4406" i="1"/>
  <c r="F4406" i="1"/>
  <c r="G4406" i="1"/>
  <c r="D4406" i="1"/>
  <c r="B4403" i="1"/>
  <c r="C4403" i="1"/>
  <c r="E4403" i="1"/>
  <c r="F4403" i="1"/>
  <c r="G4403" i="1"/>
  <c r="D4403" i="1"/>
  <c r="B4404" i="1"/>
  <c r="C4404" i="1"/>
  <c r="E4404" i="1"/>
  <c r="F4404" i="1"/>
  <c r="G4404" i="1"/>
  <c r="D4404" i="1"/>
  <c r="B4408" i="1"/>
  <c r="C4408" i="1"/>
  <c r="E4408" i="1"/>
  <c r="F4408" i="1"/>
  <c r="G4408" i="1"/>
  <c r="D4408" i="1"/>
  <c r="B4409" i="1"/>
  <c r="C4409" i="1"/>
  <c r="E4409" i="1"/>
  <c r="F4409" i="1"/>
  <c r="G4409" i="1"/>
  <c r="D4409" i="1"/>
  <c r="B4410" i="1"/>
  <c r="C4410" i="1"/>
  <c r="E4410" i="1"/>
  <c r="F4410" i="1"/>
  <c r="G4410" i="1"/>
  <c r="D4410" i="1"/>
  <c r="B4411" i="1"/>
  <c r="C4411" i="1"/>
  <c r="E4411" i="1"/>
  <c r="F4411" i="1"/>
  <c r="G4411" i="1"/>
  <c r="D4411" i="1"/>
  <c r="B4413" i="1"/>
  <c r="C4413" i="1"/>
  <c r="E4413" i="1"/>
  <c r="F4413" i="1"/>
  <c r="G4413" i="1"/>
  <c r="D4413" i="1"/>
  <c r="B4414" i="1"/>
  <c r="C4414" i="1"/>
  <c r="E4414" i="1"/>
  <c r="F4414" i="1"/>
  <c r="G4414" i="1"/>
  <c r="D4414" i="1"/>
  <c r="B4419" i="1"/>
  <c r="C4419" i="1"/>
  <c r="E4419" i="1"/>
  <c r="F4419" i="1"/>
  <c r="G4419" i="1"/>
  <c r="D4419" i="1"/>
  <c r="B4420" i="1"/>
  <c r="C4420" i="1"/>
  <c r="E4420" i="1"/>
  <c r="F4420" i="1"/>
  <c r="G4420" i="1"/>
  <c r="D4420" i="1"/>
  <c r="B4423" i="1"/>
  <c r="C4423" i="1"/>
  <c r="E4423" i="1"/>
  <c r="F4423" i="1"/>
  <c r="G4423" i="1"/>
  <c r="D4423" i="1"/>
  <c r="B4424" i="1"/>
  <c r="C4424" i="1"/>
  <c r="E4424" i="1"/>
  <c r="F4424" i="1"/>
  <c r="G4424" i="1"/>
  <c r="D4424" i="1"/>
  <c r="B4429" i="1"/>
  <c r="C4429" i="1"/>
  <c r="E4429" i="1"/>
  <c r="F4429" i="1"/>
  <c r="G4429" i="1"/>
  <c r="D4429" i="1"/>
  <c r="B4430" i="1"/>
  <c r="C4430" i="1"/>
  <c r="E4430" i="1"/>
  <c r="F4430" i="1"/>
  <c r="G4430" i="1"/>
  <c r="D4430" i="1"/>
  <c r="B4432" i="1"/>
  <c r="C4432" i="1"/>
  <c r="E4432" i="1"/>
  <c r="F4432" i="1"/>
  <c r="G4432" i="1"/>
  <c r="D4432" i="1"/>
  <c r="B4433" i="1"/>
  <c r="C4433" i="1"/>
  <c r="E4433" i="1"/>
  <c r="F4433" i="1"/>
  <c r="G4433" i="1"/>
  <c r="D4433" i="1"/>
  <c r="B4434" i="1"/>
  <c r="C4434" i="1"/>
  <c r="E4434" i="1"/>
  <c r="F4434" i="1"/>
  <c r="G4434" i="1"/>
  <c r="D4434" i="1"/>
  <c r="B4435" i="1"/>
  <c r="C4435" i="1"/>
  <c r="E4435" i="1"/>
  <c r="F4435" i="1"/>
  <c r="G4435" i="1"/>
  <c r="D4435" i="1"/>
  <c r="B4441" i="1"/>
  <c r="C4441" i="1"/>
  <c r="E4441" i="1"/>
  <c r="F4441" i="1"/>
  <c r="G4441" i="1"/>
  <c r="D4441" i="1"/>
  <c r="B4442" i="1"/>
  <c r="C4442" i="1"/>
  <c r="E4442" i="1"/>
  <c r="F4442" i="1"/>
  <c r="G4442" i="1"/>
  <c r="D4442" i="1"/>
  <c r="B4443" i="1"/>
  <c r="C4443" i="1"/>
  <c r="E4443" i="1"/>
  <c r="F4443" i="1"/>
  <c r="G4443" i="1"/>
  <c r="D4443" i="1"/>
  <c r="B4444" i="1"/>
  <c r="C4444" i="1"/>
  <c r="E4444" i="1"/>
  <c r="F4444" i="1"/>
  <c r="G4444" i="1"/>
  <c r="D4444" i="1"/>
  <c r="B4445" i="1"/>
  <c r="C4445" i="1"/>
  <c r="E4445" i="1"/>
  <c r="F4445" i="1"/>
  <c r="G4445" i="1"/>
  <c r="D4445" i="1"/>
  <c r="B4446" i="1"/>
  <c r="C4446" i="1"/>
  <c r="E4446" i="1"/>
  <c r="F4446" i="1"/>
  <c r="G4446" i="1"/>
  <c r="D4446" i="1"/>
  <c r="B4447" i="1"/>
  <c r="C4447" i="1"/>
  <c r="E4447" i="1"/>
  <c r="F4447" i="1"/>
  <c r="G4447" i="1"/>
  <c r="D4447" i="1"/>
  <c r="B4448" i="1"/>
  <c r="C4448" i="1"/>
  <c r="E4448" i="1"/>
  <c r="F4448" i="1"/>
  <c r="G4448" i="1"/>
  <c r="D4448" i="1"/>
  <c r="B4449" i="1"/>
  <c r="C4449" i="1"/>
  <c r="E4449" i="1"/>
  <c r="F4449" i="1"/>
  <c r="G4449" i="1"/>
  <c r="D4449" i="1"/>
  <c r="B4450" i="1"/>
  <c r="C4450" i="1"/>
  <c r="E4450" i="1"/>
  <c r="F4450" i="1"/>
  <c r="G4450" i="1"/>
  <c r="D4450" i="1"/>
  <c r="B4451" i="1"/>
  <c r="C4451" i="1"/>
  <c r="E4451" i="1"/>
  <c r="F4451" i="1"/>
  <c r="G4451" i="1"/>
  <c r="D4451" i="1"/>
  <c r="B4452" i="1"/>
  <c r="C4452" i="1"/>
  <c r="E4452" i="1"/>
  <c r="F4452" i="1"/>
  <c r="G4452" i="1"/>
  <c r="D4452" i="1"/>
  <c r="B4453" i="1"/>
  <c r="C4453" i="1"/>
  <c r="E4453" i="1"/>
  <c r="F4453" i="1"/>
  <c r="G4453" i="1"/>
  <c r="D4453" i="1"/>
  <c r="B4458" i="1"/>
  <c r="C4458" i="1"/>
  <c r="E4458" i="1"/>
  <c r="F4458" i="1"/>
  <c r="G4458" i="1"/>
  <c r="D4458" i="1"/>
  <c r="B4485" i="1"/>
  <c r="C4485" i="1"/>
  <c r="E4485" i="1"/>
  <c r="F4485" i="1"/>
  <c r="G4485" i="1"/>
  <c r="D4485" i="1"/>
  <c r="B4486" i="1"/>
  <c r="C4486" i="1"/>
  <c r="E4486" i="1"/>
  <c r="F4486" i="1"/>
  <c r="G4486" i="1"/>
  <c r="D4486" i="1"/>
  <c r="B4491" i="1"/>
  <c r="C4491" i="1"/>
  <c r="E4491" i="1"/>
  <c r="F4491" i="1"/>
  <c r="G4491" i="1"/>
  <c r="D4491" i="1"/>
  <c r="B4492" i="1"/>
  <c r="C4492" i="1"/>
  <c r="E4492" i="1"/>
  <c r="F4492" i="1"/>
  <c r="G4492" i="1"/>
  <c r="D4492" i="1"/>
  <c r="B4493" i="1"/>
  <c r="C4493" i="1"/>
  <c r="E4493" i="1"/>
  <c r="F4493" i="1"/>
  <c r="G4493" i="1"/>
  <c r="D4493" i="1"/>
  <c r="B4497" i="1"/>
  <c r="C4497" i="1"/>
  <c r="E4497" i="1"/>
  <c r="F4497" i="1"/>
  <c r="G4497" i="1"/>
  <c r="D4497" i="1"/>
  <c r="B4498" i="1"/>
  <c r="C4498" i="1"/>
  <c r="E4498" i="1"/>
  <c r="F4498" i="1"/>
  <c r="G4498" i="1"/>
  <c r="D4498" i="1"/>
  <c r="B4499" i="1"/>
  <c r="C4499" i="1"/>
  <c r="E4499" i="1"/>
  <c r="F4499" i="1"/>
  <c r="G4499" i="1"/>
  <c r="D4499" i="1"/>
  <c r="B4500" i="1"/>
  <c r="C4500" i="1"/>
  <c r="E4500" i="1"/>
  <c r="F4500" i="1"/>
  <c r="G4500" i="1"/>
  <c r="D4500" i="1"/>
  <c r="B4501" i="1"/>
  <c r="C4501" i="1"/>
  <c r="E4501" i="1"/>
  <c r="F4501" i="1"/>
  <c r="G4501" i="1"/>
  <c r="D4501" i="1"/>
  <c r="B4502" i="1"/>
  <c r="C4502" i="1"/>
  <c r="E4502" i="1"/>
  <c r="F4502" i="1"/>
  <c r="G4502" i="1"/>
  <c r="D4502" i="1"/>
  <c r="B4503" i="1"/>
  <c r="C4503" i="1"/>
  <c r="E4503" i="1"/>
  <c r="F4503" i="1"/>
  <c r="G4503" i="1"/>
  <c r="D4503" i="1"/>
  <c r="B4504" i="1"/>
  <c r="C4504" i="1"/>
  <c r="E4504" i="1"/>
  <c r="F4504" i="1"/>
  <c r="G4504" i="1"/>
  <c r="D4504" i="1"/>
  <c r="B4505" i="1"/>
  <c r="C4505" i="1"/>
  <c r="E4505" i="1"/>
  <c r="F4505" i="1"/>
  <c r="G4505" i="1"/>
  <c r="D4505" i="1"/>
  <c r="B4506" i="1"/>
  <c r="C4506" i="1"/>
  <c r="E4506" i="1"/>
  <c r="F4506" i="1"/>
  <c r="G4506" i="1"/>
  <c r="D4506" i="1"/>
  <c r="B4508" i="1"/>
  <c r="C4508" i="1"/>
  <c r="E4508" i="1"/>
  <c r="F4508" i="1"/>
  <c r="G4508" i="1"/>
  <c r="D4508" i="1"/>
  <c r="B4509" i="1"/>
  <c r="C4509" i="1"/>
  <c r="E4509" i="1"/>
  <c r="F4509" i="1"/>
  <c r="G4509" i="1"/>
  <c r="D4509" i="1"/>
  <c r="B4510" i="1"/>
  <c r="C4510" i="1"/>
  <c r="E4510" i="1"/>
  <c r="F4510" i="1"/>
  <c r="G4510" i="1"/>
  <c r="D4510" i="1"/>
  <c r="B4511" i="1"/>
  <c r="C4511" i="1"/>
  <c r="E4511" i="1"/>
  <c r="F4511" i="1"/>
  <c r="G4511" i="1"/>
  <c r="D4511" i="1"/>
  <c r="B4512" i="1"/>
  <c r="C4512" i="1"/>
  <c r="E4512" i="1"/>
  <c r="F4512" i="1"/>
  <c r="G4512" i="1"/>
  <c r="D4512" i="1"/>
  <c r="B4513" i="1"/>
  <c r="C4513" i="1"/>
  <c r="E4513" i="1"/>
  <c r="F4513" i="1"/>
  <c r="G4513" i="1"/>
  <c r="D4513" i="1"/>
  <c r="B4514" i="1"/>
  <c r="C4514" i="1"/>
  <c r="E4514" i="1"/>
  <c r="F4514" i="1"/>
  <c r="G4514" i="1"/>
  <c r="D4514" i="1"/>
  <c r="B4515" i="1"/>
  <c r="C4515" i="1"/>
  <c r="E4515" i="1"/>
  <c r="F4515" i="1"/>
  <c r="G4515" i="1"/>
  <c r="D4515" i="1"/>
  <c r="B4516" i="1"/>
  <c r="C4516" i="1"/>
  <c r="E4516" i="1"/>
  <c r="F4516" i="1"/>
  <c r="G4516" i="1"/>
  <c r="D4516" i="1"/>
  <c r="B4517" i="1"/>
  <c r="C4517" i="1"/>
  <c r="E4517" i="1"/>
  <c r="F4517" i="1"/>
  <c r="G4517" i="1"/>
  <c r="D4517" i="1"/>
  <c r="B4518" i="1"/>
  <c r="C4518" i="1"/>
  <c r="E4518" i="1"/>
  <c r="F4518" i="1"/>
  <c r="G4518" i="1"/>
  <c r="D4518" i="1"/>
  <c r="B4519" i="1"/>
  <c r="C4519" i="1"/>
  <c r="E4519" i="1"/>
  <c r="F4519" i="1"/>
  <c r="G4519" i="1"/>
  <c r="D4519" i="1"/>
  <c r="B4520" i="1"/>
  <c r="C4520" i="1"/>
  <c r="E4520" i="1"/>
  <c r="F4520" i="1"/>
  <c r="G4520" i="1"/>
  <c r="D4520" i="1"/>
  <c r="B4521" i="1"/>
  <c r="C4521" i="1"/>
  <c r="E4521" i="1"/>
  <c r="F4521" i="1"/>
  <c r="G4521" i="1"/>
  <c r="D4521" i="1"/>
  <c r="B4522" i="1"/>
  <c r="C4522" i="1"/>
  <c r="E4522" i="1"/>
  <c r="F4522" i="1"/>
  <c r="G4522" i="1"/>
  <c r="D4522" i="1"/>
  <c r="B4523" i="1"/>
  <c r="C4523" i="1"/>
  <c r="E4523" i="1"/>
  <c r="F4523" i="1"/>
  <c r="G4523" i="1"/>
  <c r="D4523" i="1"/>
  <c r="B4524" i="1"/>
  <c r="C4524" i="1"/>
  <c r="E4524" i="1"/>
  <c r="F4524" i="1"/>
  <c r="G4524" i="1"/>
  <c r="D4524" i="1"/>
  <c r="B4525" i="1"/>
  <c r="C4525" i="1"/>
  <c r="E4525" i="1"/>
  <c r="F4525" i="1"/>
  <c r="G4525" i="1"/>
  <c r="D4525" i="1"/>
  <c r="B4526" i="1"/>
  <c r="C4526" i="1"/>
  <c r="E4526" i="1"/>
  <c r="F4526" i="1"/>
  <c r="G4526" i="1"/>
  <c r="D4526" i="1"/>
  <c r="B4527" i="1"/>
  <c r="C4527" i="1"/>
  <c r="E4527" i="1"/>
  <c r="F4527" i="1"/>
  <c r="G4527" i="1"/>
  <c r="D4527" i="1"/>
  <c r="B4528" i="1"/>
  <c r="C4528" i="1"/>
  <c r="E4528" i="1"/>
  <c r="F4528" i="1"/>
  <c r="G4528" i="1"/>
  <c r="D4528" i="1"/>
  <c r="B4529" i="1"/>
  <c r="C4529" i="1"/>
  <c r="E4529" i="1"/>
  <c r="F4529" i="1"/>
  <c r="G4529" i="1"/>
  <c r="D4529" i="1"/>
  <c r="B4530" i="1"/>
  <c r="C4530" i="1"/>
  <c r="E4530" i="1"/>
  <c r="F4530" i="1"/>
  <c r="G4530" i="1"/>
  <c r="D4530" i="1"/>
  <c r="B4531" i="1"/>
  <c r="C4531" i="1"/>
  <c r="E4531" i="1"/>
  <c r="F4531" i="1"/>
  <c r="G4531" i="1"/>
  <c r="D4531" i="1"/>
  <c r="B4532" i="1"/>
  <c r="C4532" i="1"/>
  <c r="E4532" i="1"/>
  <c r="F4532" i="1"/>
  <c r="G4532" i="1"/>
  <c r="D4532" i="1"/>
  <c r="B4533" i="1"/>
  <c r="C4533" i="1"/>
  <c r="E4533" i="1"/>
  <c r="F4533" i="1"/>
  <c r="G4533" i="1"/>
  <c r="D4533" i="1"/>
  <c r="B4535" i="1"/>
  <c r="C4535" i="1"/>
  <c r="E4535" i="1"/>
  <c r="F4535" i="1"/>
  <c r="G4535" i="1"/>
  <c r="D4535" i="1"/>
  <c r="B4536" i="1"/>
  <c r="C4536" i="1"/>
  <c r="E4536" i="1"/>
  <c r="F4536" i="1"/>
  <c r="G4536" i="1"/>
  <c r="D4536" i="1"/>
  <c r="B4539" i="1"/>
  <c r="C4539" i="1"/>
  <c r="E4539" i="1"/>
  <c r="F4539" i="1"/>
  <c r="G4539" i="1"/>
  <c r="D4539" i="1"/>
  <c r="B300" i="1"/>
  <c r="C300" i="1"/>
  <c r="E300" i="1"/>
  <c r="F300" i="1"/>
  <c r="G300" i="1"/>
  <c r="D300" i="1"/>
  <c r="B301" i="1"/>
  <c r="C301" i="1"/>
  <c r="E301" i="1"/>
  <c r="F301" i="1"/>
  <c r="G301" i="1"/>
  <c r="D301" i="1"/>
  <c r="B302" i="1"/>
  <c r="C302" i="1"/>
  <c r="E302" i="1"/>
  <c r="F302" i="1"/>
  <c r="G302" i="1"/>
  <c r="D302" i="1"/>
  <c r="B330" i="1"/>
  <c r="C330" i="1"/>
  <c r="E330" i="1"/>
  <c r="F330" i="1"/>
  <c r="G330" i="1"/>
  <c r="D330" i="1"/>
  <c r="B331" i="1"/>
  <c r="C331" i="1"/>
  <c r="E331" i="1"/>
  <c r="F331" i="1"/>
  <c r="G331" i="1"/>
  <c r="D331" i="1"/>
  <c r="B332" i="1"/>
  <c r="C332" i="1"/>
  <c r="E332" i="1"/>
  <c r="F332" i="1"/>
  <c r="G332" i="1"/>
  <c r="D332" i="1"/>
  <c r="B333" i="1"/>
  <c r="C333" i="1"/>
  <c r="E333" i="1"/>
  <c r="F333" i="1"/>
  <c r="G333" i="1"/>
  <c r="D333" i="1"/>
  <c r="B363" i="1"/>
  <c r="C363" i="1"/>
  <c r="E363" i="1"/>
  <c r="F363" i="1"/>
  <c r="G363" i="1"/>
  <c r="D363" i="1"/>
  <c r="B364" i="1"/>
  <c r="C364" i="1"/>
  <c r="E364" i="1"/>
  <c r="F364" i="1"/>
  <c r="G364" i="1"/>
  <c r="D364" i="1"/>
  <c r="B365" i="1"/>
  <c r="C365" i="1"/>
  <c r="E365" i="1"/>
  <c r="F365" i="1"/>
  <c r="G365" i="1"/>
  <c r="D365" i="1"/>
  <c r="B366" i="1"/>
  <c r="C366" i="1"/>
  <c r="E366" i="1"/>
  <c r="F366" i="1"/>
  <c r="G366" i="1"/>
  <c r="D366" i="1"/>
  <c r="B419" i="1"/>
  <c r="C419" i="1"/>
  <c r="E419" i="1"/>
  <c r="F419" i="1"/>
  <c r="G419" i="1"/>
  <c r="D419" i="1"/>
  <c r="B420" i="1"/>
  <c r="C420" i="1"/>
  <c r="E420" i="1"/>
  <c r="F420" i="1"/>
  <c r="G420" i="1"/>
  <c r="D420" i="1"/>
  <c r="B491" i="1"/>
  <c r="C491" i="1"/>
  <c r="E491" i="1"/>
  <c r="F491" i="1"/>
  <c r="G491" i="1"/>
  <c r="D491" i="1"/>
  <c r="B492" i="1"/>
  <c r="C492" i="1"/>
  <c r="E492" i="1"/>
  <c r="F492" i="1"/>
  <c r="G492" i="1"/>
  <c r="D492" i="1"/>
  <c r="B493" i="1"/>
  <c r="C493" i="1"/>
  <c r="E493" i="1"/>
  <c r="F493" i="1"/>
  <c r="G493" i="1"/>
  <c r="D493" i="1"/>
  <c r="B494" i="1"/>
  <c r="C494" i="1"/>
  <c r="E494" i="1"/>
  <c r="F494" i="1"/>
  <c r="G494" i="1"/>
  <c r="D494" i="1"/>
  <c r="B563" i="1"/>
  <c r="C563" i="1"/>
  <c r="E563" i="1"/>
  <c r="F563" i="1"/>
  <c r="G563" i="1"/>
  <c r="D563" i="1"/>
  <c r="B609" i="1"/>
  <c r="C609" i="1"/>
  <c r="E609" i="1"/>
  <c r="F609" i="1"/>
  <c r="G609" i="1"/>
  <c r="D609" i="1"/>
  <c r="B636" i="1"/>
  <c r="C636" i="1"/>
  <c r="E636" i="1"/>
  <c r="F636" i="1"/>
  <c r="G636" i="1"/>
  <c r="D636" i="1"/>
  <c r="B677" i="1"/>
  <c r="C677" i="1"/>
  <c r="E677" i="1"/>
  <c r="F677" i="1"/>
  <c r="G677" i="1"/>
  <c r="D677" i="1"/>
  <c r="B678" i="1"/>
  <c r="C678" i="1"/>
  <c r="E678" i="1"/>
  <c r="F678" i="1"/>
  <c r="G678" i="1"/>
  <c r="D678" i="1"/>
  <c r="B679" i="1"/>
  <c r="C679" i="1"/>
  <c r="E679" i="1"/>
  <c r="F679" i="1"/>
  <c r="G679" i="1"/>
  <c r="D679" i="1"/>
  <c r="B680" i="1"/>
  <c r="C680" i="1"/>
  <c r="E680" i="1"/>
  <c r="F680" i="1"/>
  <c r="G680" i="1"/>
  <c r="D680" i="1"/>
  <c r="B681" i="1"/>
  <c r="C681" i="1"/>
  <c r="E681" i="1"/>
  <c r="F681" i="1"/>
  <c r="G681" i="1"/>
  <c r="D681" i="1"/>
  <c r="B682" i="1"/>
  <c r="C682" i="1"/>
  <c r="E682" i="1"/>
  <c r="F682" i="1"/>
  <c r="G682" i="1"/>
  <c r="D682" i="1"/>
  <c r="B683" i="1"/>
  <c r="C683" i="1"/>
  <c r="E683" i="1"/>
  <c r="F683" i="1"/>
  <c r="G683" i="1"/>
  <c r="D683" i="1"/>
  <c r="B834" i="1"/>
  <c r="C834" i="1"/>
  <c r="E834" i="1"/>
  <c r="F834" i="1"/>
  <c r="G834" i="1"/>
  <c r="D834" i="1"/>
  <c r="B835" i="1"/>
  <c r="C835" i="1"/>
  <c r="E835" i="1"/>
  <c r="F835" i="1"/>
  <c r="G835" i="1"/>
  <c r="D835" i="1"/>
  <c r="B746" i="1"/>
  <c r="C746" i="1"/>
  <c r="E746" i="1"/>
  <c r="F746" i="1"/>
  <c r="G746" i="1"/>
  <c r="D746" i="1"/>
  <c r="B747" i="1"/>
  <c r="C747" i="1"/>
  <c r="E747" i="1"/>
  <c r="F747" i="1"/>
  <c r="G747" i="1"/>
  <c r="D747" i="1"/>
  <c r="B748" i="1"/>
  <c r="C748" i="1"/>
  <c r="E748" i="1"/>
  <c r="F748" i="1"/>
  <c r="G748" i="1"/>
  <c r="D748" i="1"/>
  <c r="B749" i="1"/>
  <c r="C749" i="1"/>
  <c r="E749" i="1"/>
  <c r="F749" i="1"/>
  <c r="G749" i="1"/>
  <c r="D749" i="1"/>
  <c r="B836" i="1"/>
  <c r="C836" i="1"/>
  <c r="E836" i="1"/>
  <c r="F836" i="1"/>
  <c r="G836" i="1"/>
  <c r="D836" i="1"/>
  <c r="B837" i="1"/>
  <c r="C837" i="1"/>
  <c r="E837" i="1"/>
  <c r="F837" i="1"/>
  <c r="G837" i="1"/>
  <c r="D837" i="1"/>
  <c r="B838" i="1"/>
  <c r="C838" i="1"/>
  <c r="E838" i="1"/>
  <c r="F838" i="1"/>
  <c r="G838" i="1"/>
  <c r="D838" i="1"/>
  <c r="B839" i="1"/>
  <c r="C839" i="1"/>
  <c r="E839" i="1"/>
  <c r="F839" i="1"/>
  <c r="G839" i="1"/>
  <c r="D839" i="1"/>
  <c r="B840" i="1"/>
  <c r="C840" i="1"/>
  <c r="E840" i="1"/>
  <c r="F840" i="1"/>
  <c r="G840" i="1"/>
  <c r="D840" i="1"/>
  <c r="B889" i="1"/>
  <c r="C889" i="1"/>
  <c r="E889" i="1"/>
  <c r="F889" i="1"/>
  <c r="G889" i="1"/>
  <c r="D889" i="1"/>
  <c r="B890" i="1"/>
  <c r="C890" i="1"/>
  <c r="E890" i="1"/>
  <c r="F890" i="1"/>
  <c r="G890" i="1"/>
  <c r="D890" i="1"/>
  <c r="B891" i="1"/>
  <c r="C891" i="1"/>
  <c r="E891" i="1"/>
  <c r="F891" i="1"/>
  <c r="G891" i="1"/>
  <c r="D891" i="1"/>
  <c r="B928" i="1"/>
  <c r="C928" i="1"/>
  <c r="E928" i="1"/>
  <c r="F928" i="1"/>
  <c r="G928" i="1"/>
  <c r="D928" i="1"/>
  <c r="B892" i="1"/>
  <c r="C892" i="1"/>
  <c r="E892" i="1"/>
  <c r="F892" i="1"/>
  <c r="G892" i="1"/>
  <c r="D892" i="1"/>
  <c r="B929" i="1"/>
  <c r="C929" i="1"/>
  <c r="E929" i="1"/>
  <c r="F929" i="1"/>
  <c r="G929" i="1"/>
  <c r="D929" i="1"/>
  <c r="B930" i="1"/>
  <c r="C930" i="1"/>
  <c r="E930" i="1"/>
  <c r="F930" i="1"/>
  <c r="G930" i="1"/>
  <c r="D930" i="1"/>
  <c r="B931" i="1"/>
  <c r="C931" i="1"/>
  <c r="E931" i="1"/>
  <c r="F931" i="1"/>
  <c r="G931" i="1"/>
  <c r="D931" i="1"/>
  <c r="B932" i="1"/>
  <c r="C932" i="1"/>
  <c r="E932" i="1"/>
  <c r="F932" i="1"/>
  <c r="G932" i="1"/>
  <c r="D932" i="1"/>
  <c r="B983" i="1"/>
  <c r="C983" i="1"/>
  <c r="E983" i="1"/>
  <c r="F983" i="1"/>
  <c r="G983" i="1"/>
  <c r="D983" i="1"/>
  <c r="B1031" i="1"/>
  <c r="C1031" i="1"/>
  <c r="E1031" i="1"/>
  <c r="F1031" i="1"/>
  <c r="G1031" i="1"/>
  <c r="D1031" i="1"/>
  <c r="B1032" i="1"/>
  <c r="C1032" i="1"/>
  <c r="E1032" i="1"/>
  <c r="F1032" i="1"/>
  <c r="G1032" i="1"/>
  <c r="D1032" i="1"/>
  <c r="B1059" i="1"/>
  <c r="C1059" i="1"/>
  <c r="E1059" i="1"/>
  <c r="F1059" i="1"/>
  <c r="G1059" i="1"/>
  <c r="D1059" i="1"/>
  <c r="B1104" i="1"/>
  <c r="C1104" i="1"/>
  <c r="E1104" i="1"/>
  <c r="F1104" i="1"/>
  <c r="G1104" i="1"/>
  <c r="D1104" i="1"/>
  <c r="B1105" i="1"/>
  <c r="C1105" i="1"/>
  <c r="E1105" i="1"/>
  <c r="F1105" i="1"/>
  <c r="G1105" i="1"/>
  <c r="D1105" i="1"/>
  <c r="B1106" i="1"/>
  <c r="C1106" i="1"/>
  <c r="E1106" i="1"/>
  <c r="F1106" i="1"/>
  <c r="G1106" i="1"/>
  <c r="D1106" i="1"/>
  <c r="B1107" i="1"/>
  <c r="C1107" i="1"/>
  <c r="E1107" i="1"/>
  <c r="F1107" i="1"/>
  <c r="G1107" i="1"/>
  <c r="D1107" i="1"/>
  <c r="B1153" i="1"/>
  <c r="C1153" i="1"/>
  <c r="E1153" i="1"/>
  <c r="F1153" i="1"/>
  <c r="G1153" i="1"/>
  <c r="D1153" i="1"/>
  <c r="B1154" i="1"/>
  <c r="C1154" i="1"/>
  <c r="E1154" i="1"/>
  <c r="F1154" i="1"/>
  <c r="G1154" i="1"/>
  <c r="D1154" i="1"/>
  <c r="B1190" i="1"/>
  <c r="C1190" i="1"/>
  <c r="E1190" i="1"/>
  <c r="F1190" i="1"/>
  <c r="G1190" i="1"/>
  <c r="D1190" i="1"/>
  <c r="B1237" i="1"/>
  <c r="C1237" i="1"/>
  <c r="E1237" i="1"/>
  <c r="F1237" i="1"/>
  <c r="G1237" i="1"/>
  <c r="D1237" i="1"/>
  <c r="B1191" i="1"/>
  <c r="C1191" i="1"/>
  <c r="E1191" i="1"/>
  <c r="F1191" i="1"/>
  <c r="G1191" i="1"/>
  <c r="D1191" i="1"/>
  <c r="B1238" i="1"/>
  <c r="C1238" i="1"/>
  <c r="E1238" i="1"/>
  <c r="F1238" i="1"/>
  <c r="G1238" i="1"/>
  <c r="D1238" i="1"/>
  <c r="B1239" i="1"/>
  <c r="C1239" i="1"/>
  <c r="E1239" i="1"/>
  <c r="F1239" i="1"/>
  <c r="G1239" i="1"/>
  <c r="D1239" i="1"/>
  <c r="B1240" i="1"/>
  <c r="C1240" i="1"/>
  <c r="E1240" i="1"/>
  <c r="F1240" i="1"/>
  <c r="G1240" i="1"/>
  <c r="D1240" i="1"/>
  <c r="B1241" i="1"/>
  <c r="C1241" i="1"/>
  <c r="E1241" i="1"/>
  <c r="F1241" i="1"/>
  <c r="G1241" i="1"/>
  <c r="D1241" i="1"/>
  <c r="B1315" i="1"/>
  <c r="C1315" i="1"/>
  <c r="E1315" i="1"/>
  <c r="F1315" i="1"/>
  <c r="G1315" i="1"/>
  <c r="D1315" i="1"/>
  <c r="B1316" i="1"/>
  <c r="C1316" i="1"/>
  <c r="E1316" i="1"/>
  <c r="F1316" i="1"/>
  <c r="G1316" i="1"/>
  <c r="D1316" i="1"/>
  <c r="B1317" i="1"/>
  <c r="C1317" i="1"/>
  <c r="E1317" i="1"/>
  <c r="F1317" i="1"/>
  <c r="G1317" i="1"/>
  <c r="D1317" i="1"/>
  <c r="B1472" i="1"/>
  <c r="C1472" i="1"/>
  <c r="E1472" i="1"/>
  <c r="F1472" i="1"/>
  <c r="G1472" i="1"/>
  <c r="D1472" i="1"/>
  <c r="B1571" i="1"/>
  <c r="C1571" i="1"/>
  <c r="E1571" i="1"/>
  <c r="F1571" i="1"/>
  <c r="G1571" i="1"/>
  <c r="D1571" i="1"/>
  <c r="B1572" i="1"/>
  <c r="C1572" i="1"/>
  <c r="E1572" i="1"/>
  <c r="F1572" i="1"/>
  <c r="G1572" i="1"/>
  <c r="D1572" i="1"/>
  <c r="B1573" i="1"/>
  <c r="C1573" i="1"/>
  <c r="E1573" i="1"/>
  <c r="F1573" i="1"/>
  <c r="G1573" i="1"/>
  <c r="D1573" i="1"/>
  <c r="B1574" i="1"/>
  <c r="C1574" i="1"/>
  <c r="E1574" i="1"/>
  <c r="F1574" i="1"/>
  <c r="G1574" i="1"/>
  <c r="D1574" i="1"/>
  <c r="B1575" i="1"/>
  <c r="C1575" i="1"/>
  <c r="E1575" i="1"/>
  <c r="F1575" i="1"/>
  <c r="G1575" i="1"/>
  <c r="D1575" i="1"/>
  <c r="B1576" i="1"/>
  <c r="C1576" i="1"/>
  <c r="E1576" i="1"/>
  <c r="F1576" i="1"/>
  <c r="G1576" i="1"/>
  <c r="D1576" i="1"/>
  <c r="B1577" i="1"/>
  <c r="C1577" i="1"/>
  <c r="E1577" i="1"/>
  <c r="F1577" i="1"/>
  <c r="G1577" i="1"/>
  <c r="D1577" i="1"/>
  <c r="B1678" i="1"/>
  <c r="C1678" i="1"/>
  <c r="E1678" i="1"/>
  <c r="F1678" i="1"/>
  <c r="G1678" i="1"/>
  <c r="D1678" i="1"/>
  <c r="B1679" i="1"/>
  <c r="C1679" i="1"/>
  <c r="E1679" i="1"/>
  <c r="F1679" i="1"/>
  <c r="G1679" i="1"/>
  <c r="D1679" i="1"/>
  <c r="B1680" i="1"/>
  <c r="C1680" i="1"/>
  <c r="E1680" i="1"/>
  <c r="F1680" i="1"/>
  <c r="G1680" i="1"/>
  <c r="D1680" i="1"/>
  <c r="B1779" i="1"/>
  <c r="C1779" i="1"/>
  <c r="E1779" i="1"/>
  <c r="F1779" i="1"/>
  <c r="G1779" i="1"/>
  <c r="D1779" i="1"/>
  <c r="B1780" i="1"/>
  <c r="C1780" i="1"/>
  <c r="E1780" i="1"/>
  <c r="F1780" i="1"/>
  <c r="G1780" i="1"/>
  <c r="D1780" i="1"/>
  <c r="B1781" i="1"/>
  <c r="C1781" i="1"/>
  <c r="E1781" i="1"/>
  <c r="F1781" i="1"/>
  <c r="G1781" i="1"/>
  <c r="D1781" i="1"/>
  <c r="B1782" i="1"/>
  <c r="C1782" i="1"/>
  <c r="E1782" i="1"/>
  <c r="F1782" i="1"/>
  <c r="G1782" i="1"/>
  <c r="D1782" i="1"/>
  <c r="B1783" i="1"/>
  <c r="C1783" i="1"/>
  <c r="E1783" i="1"/>
  <c r="F1783" i="1"/>
  <c r="G1783" i="1"/>
  <c r="D1783" i="1"/>
  <c r="B1784" i="1"/>
  <c r="C1784" i="1"/>
  <c r="E1784" i="1"/>
  <c r="F1784" i="1"/>
  <c r="G1784" i="1"/>
  <c r="D1784" i="1"/>
  <c r="B1785" i="1"/>
  <c r="C1785" i="1"/>
  <c r="E1785" i="1"/>
  <c r="F1785" i="1"/>
  <c r="G1785" i="1"/>
  <c r="D1785" i="1"/>
  <c r="B1840" i="1"/>
  <c r="C1840" i="1"/>
  <c r="E1840" i="1"/>
  <c r="F1840" i="1"/>
  <c r="G1840" i="1"/>
  <c r="D1840" i="1"/>
  <c r="B1841" i="1"/>
  <c r="C1841" i="1"/>
  <c r="E1841" i="1"/>
  <c r="F1841" i="1"/>
  <c r="G1841" i="1"/>
  <c r="D1841" i="1"/>
  <c r="B1842" i="1"/>
  <c r="C1842" i="1"/>
  <c r="E1842" i="1"/>
  <c r="F1842" i="1"/>
  <c r="G1842" i="1"/>
  <c r="D1842" i="1"/>
  <c r="B1902" i="1"/>
  <c r="C1902" i="1"/>
  <c r="E1902" i="1"/>
  <c r="F1902" i="1"/>
  <c r="G1902" i="1"/>
  <c r="D1902" i="1"/>
  <c r="B1903" i="1"/>
  <c r="C1903" i="1"/>
  <c r="E1903" i="1"/>
  <c r="F1903" i="1"/>
  <c r="G1903" i="1"/>
  <c r="D1903" i="1"/>
  <c r="B1963" i="1"/>
  <c r="C1963" i="1"/>
  <c r="E1963" i="1"/>
  <c r="F1963" i="1"/>
  <c r="G1963" i="1"/>
  <c r="D1963" i="1"/>
  <c r="B2025" i="1"/>
  <c r="C2025" i="1"/>
  <c r="E2025" i="1"/>
  <c r="F2025" i="1"/>
  <c r="G2025" i="1"/>
  <c r="D2025" i="1"/>
  <c r="B2026" i="1"/>
  <c r="C2026" i="1"/>
  <c r="E2026" i="1"/>
  <c r="F2026" i="1"/>
  <c r="G2026" i="1"/>
  <c r="D2026" i="1"/>
  <c r="B2027" i="1"/>
  <c r="C2027" i="1"/>
  <c r="E2027" i="1"/>
  <c r="F2027" i="1"/>
  <c r="G2027" i="1"/>
  <c r="D2027" i="1"/>
  <c r="B2071" i="1"/>
  <c r="C2071" i="1"/>
  <c r="E2071" i="1"/>
  <c r="F2071" i="1"/>
  <c r="G2071" i="1"/>
  <c r="D2071" i="1"/>
  <c r="B2072" i="1"/>
  <c r="C2072" i="1"/>
  <c r="E2072" i="1"/>
  <c r="F2072" i="1"/>
  <c r="G2072" i="1"/>
  <c r="D2072" i="1"/>
  <c r="B2073" i="1"/>
  <c r="C2073" i="1"/>
  <c r="E2073" i="1"/>
  <c r="F2073" i="1"/>
  <c r="G2073" i="1"/>
  <c r="D2073" i="1"/>
  <c r="B2117" i="1"/>
  <c r="C2117" i="1"/>
  <c r="E2117" i="1"/>
  <c r="F2117" i="1"/>
  <c r="G2117" i="1"/>
  <c r="D2117" i="1"/>
  <c r="B2118" i="1"/>
  <c r="C2118" i="1"/>
  <c r="E2118" i="1"/>
  <c r="F2118" i="1"/>
  <c r="G2118" i="1"/>
  <c r="D2118" i="1"/>
  <c r="B2119" i="1"/>
  <c r="C2119" i="1"/>
  <c r="E2119" i="1"/>
  <c r="F2119" i="1"/>
  <c r="G2119" i="1"/>
  <c r="D2119" i="1"/>
  <c r="B2158" i="1"/>
  <c r="C2158" i="1"/>
  <c r="E2158" i="1"/>
  <c r="F2158" i="1"/>
  <c r="G2158" i="1"/>
  <c r="D2158" i="1"/>
  <c r="B2120" i="1"/>
  <c r="C2120" i="1"/>
  <c r="E2120" i="1"/>
  <c r="F2120" i="1"/>
  <c r="G2120" i="1"/>
  <c r="D2120" i="1"/>
  <c r="B2159" i="1"/>
  <c r="C2159" i="1"/>
  <c r="E2159" i="1"/>
  <c r="F2159" i="1"/>
  <c r="G2159" i="1"/>
  <c r="D2159" i="1"/>
  <c r="B2160" i="1"/>
  <c r="C2160" i="1"/>
  <c r="E2160" i="1"/>
  <c r="F2160" i="1"/>
  <c r="G2160" i="1"/>
  <c r="D2160" i="1"/>
  <c r="B2161" i="1"/>
  <c r="C2161" i="1"/>
  <c r="E2161" i="1"/>
  <c r="F2161" i="1"/>
  <c r="G2161" i="1"/>
  <c r="D2161" i="1"/>
  <c r="B2162" i="1"/>
  <c r="C2162" i="1"/>
  <c r="E2162" i="1"/>
  <c r="F2162" i="1"/>
  <c r="G2162" i="1"/>
  <c r="D2162" i="1"/>
  <c r="B2163" i="1"/>
  <c r="C2163" i="1"/>
  <c r="E2163" i="1"/>
  <c r="F2163" i="1"/>
  <c r="G2163" i="1"/>
  <c r="D2163" i="1"/>
  <c r="B2198" i="1"/>
  <c r="C2198" i="1"/>
  <c r="E2198" i="1"/>
  <c r="F2198" i="1"/>
  <c r="G2198" i="1"/>
  <c r="D2198" i="1"/>
  <c r="B2199" i="1"/>
  <c r="C2199" i="1"/>
  <c r="E2199" i="1"/>
  <c r="F2199" i="1"/>
  <c r="G2199" i="1"/>
  <c r="D2199" i="1"/>
  <c r="B2219" i="1"/>
  <c r="C2219" i="1"/>
  <c r="E2219" i="1"/>
  <c r="F2219" i="1"/>
  <c r="G2219" i="1"/>
  <c r="D2219" i="1"/>
  <c r="B2220" i="1"/>
  <c r="C2220" i="1"/>
  <c r="E2220" i="1"/>
  <c r="F2220" i="1"/>
  <c r="G2220" i="1"/>
  <c r="D2220" i="1"/>
  <c r="B2311" i="1"/>
  <c r="C2311" i="1"/>
  <c r="E2311" i="1"/>
  <c r="F2311" i="1"/>
  <c r="G2311" i="1"/>
  <c r="D2311" i="1"/>
  <c r="B2312" i="1"/>
  <c r="C2312" i="1"/>
  <c r="E2312" i="1"/>
  <c r="F2312" i="1"/>
  <c r="G2312" i="1"/>
  <c r="D2312" i="1"/>
  <c r="B2334" i="1"/>
  <c r="C2334" i="1"/>
  <c r="E2334" i="1"/>
  <c r="F2334" i="1"/>
  <c r="G2334" i="1"/>
  <c r="D2334" i="1"/>
  <c r="B2335" i="1"/>
  <c r="C2335" i="1"/>
  <c r="E2335" i="1"/>
  <c r="F2335" i="1"/>
  <c r="G2335" i="1"/>
  <c r="D2335" i="1"/>
  <c r="B2390" i="1"/>
  <c r="C2390" i="1"/>
  <c r="E2390" i="1"/>
  <c r="F2390" i="1"/>
  <c r="G2390" i="1"/>
  <c r="D2390" i="1"/>
  <c r="B2367" i="1"/>
  <c r="C2367" i="1"/>
  <c r="E2367" i="1"/>
  <c r="F2367" i="1"/>
  <c r="G2367" i="1"/>
  <c r="D2367" i="1"/>
  <c r="B2391" i="1"/>
  <c r="C2391" i="1"/>
  <c r="E2391" i="1"/>
  <c r="F2391" i="1"/>
  <c r="G2391" i="1"/>
  <c r="D2391" i="1"/>
  <c r="B2415" i="1"/>
  <c r="C2415" i="1"/>
  <c r="E2415" i="1"/>
  <c r="F2415" i="1"/>
  <c r="G2415" i="1"/>
  <c r="D2415" i="1"/>
  <c r="B2447" i="1"/>
  <c r="C2447" i="1"/>
  <c r="E2447" i="1"/>
  <c r="F2447" i="1"/>
  <c r="G2447" i="1"/>
  <c r="D2447" i="1"/>
  <c r="B2457" i="1"/>
  <c r="C2457" i="1"/>
  <c r="E2457" i="1"/>
  <c r="F2457" i="1"/>
  <c r="G2457" i="1"/>
  <c r="D2457" i="1"/>
  <c r="B2458" i="1"/>
  <c r="C2458" i="1"/>
  <c r="E2458" i="1"/>
  <c r="F2458" i="1"/>
  <c r="G2458" i="1"/>
  <c r="D2458" i="1"/>
  <c r="B2482" i="1"/>
  <c r="C2482" i="1"/>
  <c r="E2482" i="1"/>
  <c r="F2482" i="1"/>
  <c r="G2482" i="1"/>
  <c r="D2482" i="1"/>
  <c r="B2483" i="1"/>
  <c r="C2483" i="1"/>
  <c r="E2483" i="1"/>
  <c r="F2483" i="1"/>
  <c r="G2483" i="1"/>
  <c r="D2483" i="1"/>
  <c r="B2484" i="1"/>
  <c r="C2484" i="1"/>
  <c r="E2484" i="1"/>
  <c r="F2484" i="1"/>
  <c r="G2484" i="1"/>
  <c r="D2484" i="1"/>
  <c r="B2485" i="1"/>
  <c r="C2485" i="1"/>
  <c r="E2485" i="1"/>
  <c r="F2485" i="1"/>
  <c r="G2485" i="1"/>
  <c r="D2485" i="1"/>
  <c r="B2486" i="1"/>
  <c r="C2486" i="1"/>
  <c r="E2486" i="1"/>
  <c r="F2486" i="1"/>
  <c r="G2486" i="1"/>
  <c r="D2486" i="1"/>
  <c r="B2487" i="1"/>
  <c r="C2487" i="1"/>
  <c r="E2487" i="1"/>
  <c r="F2487" i="1"/>
  <c r="G2487" i="1"/>
  <c r="D2487" i="1"/>
  <c r="B2508" i="1"/>
  <c r="C2508" i="1"/>
  <c r="E2508" i="1"/>
  <c r="F2508" i="1"/>
  <c r="G2508" i="1"/>
  <c r="D2508" i="1"/>
  <c r="B2532" i="1"/>
  <c r="C2532" i="1"/>
  <c r="E2532" i="1"/>
  <c r="F2532" i="1"/>
  <c r="G2532" i="1"/>
  <c r="D2532" i="1"/>
  <c r="B2509" i="1"/>
  <c r="C2509" i="1"/>
  <c r="E2509" i="1"/>
  <c r="F2509" i="1"/>
  <c r="G2509" i="1"/>
  <c r="D2509" i="1"/>
  <c r="B2533" i="1"/>
  <c r="C2533" i="1"/>
  <c r="E2533" i="1"/>
  <c r="F2533" i="1"/>
  <c r="G2533" i="1"/>
  <c r="D2533" i="1"/>
  <c r="B2534" i="1"/>
  <c r="C2534" i="1"/>
  <c r="E2534" i="1"/>
  <c r="F2534" i="1"/>
  <c r="G2534" i="1"/>
  <c r="D2534" i="1"/>
  <c r="B2535" i="1"/>
  <c r="C2535" i="1"/>
  <c r="E2535" i="1"/>
  <c r="F2535" i="1"/>
  <c r="G2535" i="1"/>
  <c r="D2535" i="1"/>
  <c r="B2569" i="1"/>
  <c r="C2569" i="1"/>
  <c r="E2569" i="1"/>
  <c r="F2569" i="1"/>
  <c r="G2569" i="1"/>
  <c r="D2569" i="1"/>
  <c r="B2570" i="1"/>
  <c r="C2570" i="1"/>
  <c r="E2570" i="1"/>
  <c r="F2570" i="1"/>
  <c r="G2570" i="1"/>
  <c r="D2570" i="1"/>
  <c r="B2571" i="1"/>
  <c r="C2571" i="1"/>
  <c r="E2571" i="1"/>
  <c r="F2571" i="1"/>
  <c r="G2571" i="1"/>
  <c r="D2571" i="1"/>
  <c r="B2607" i="1"/>
  <c r="C2607" i="1"/>
  <c r="E2607" i="1"/>
  <c r="F2607" i="1"/>
  <c r="G2607" i="1"/>
  <c r="D2607" i="1"/>
  <c r="B2608" i="1"/>
  <c r="C2608" i="1"/>
  <c r="E2608" i="1"/>
  <c r="F2608" i="1"/>
  <c r="G2608" i="1"/>
  <c r="D2608" i="1"/>
  <c r="B2609" i="1"/>
  <c r="C2609" i="1"/>
  <c r="E2609" i="1"/>
  <c r="F2609" i="1"/>
  <c r="G2609" i="1"/>
  <c r="D2609" i="1"/>
  <c r="B2652" i="1"/>
  <c r="C2652" i="1"/>
  <c r="E2652" i="1"/>
  <c r="F2652" i="1"/>
  <c r="G2652" i="1"/>
  <c r="D2652" i="1"/>
  <c r="B2653" i="1"/>
  <c r="C2653" i="1"/>
  <c r="E2653" i="1"/>
  <c r="F2653" i="1"/>
  <c r="G2653" i="1"/>
  <c r="D2653" i="1"/>
  <c r="B2654" i="1"/>
  <c r="C2654" i="1"/>
  <c r="E2654" i="1"/>
  <c r="F2654" i="1"/>
  <c r="G2654" i="1"/>
  <c r="D2654" i="1"/>
  <c r="B2683" i="1"/>
  <c r="C2683" i="1"/>
  <c r="E2683" i="1"/>
  <c r="F2683" i="1"/>
  <c r="G2683" i="1"/>
  <c r="D2683" i="1"/>
  <c r="B2722" i="1"/>
  <c r="C2722" i="1"/>
  <c r="E2722" i="1"/>
  <c r="F2722" i="1"/>
  <c r="G2722" i="1"/>
  <c r="D2722" i="1"/>
  <c r="B2815" i="1"/>
  <c r="C2815" i="1"/>
  <c r="E2815" i="1"/>
  <c r="F2815" i="1"/>
  <c r="G2815" i="1"/>
  <c r="D2815" i="1"/>
  <c r="B2743" i="1"/>
  <c r="C2743" i="1"/>
  <c r="E2743" i="1"/>
  <c r="F2743" i="1"/>
  <c r="G2743" i="1"/>
  <c r="D2743" i="1"/>
  <c r="B2744" i="1"/>
  <c r="C2744" i="1"/>
  <c r="E2744" i="1"/>
  <c r="F2744" i="1"/>
  <c r="G2744" i="1"/>
  <c r="D2744" i="1"/>
  <c r="B2745" i="1"/>
  <c r="C2745" i="1"/>
  <c r="E2745" i="1"/>
  <c r="F2745" i="1"/>
  <c r="G2745" i="1"/>
  <c r="D2745" i="1"/>
  <c r="B2746" i="1"/>
  <c r="C2746" i="1"/>
  <c r="E2746" i="1"/>
  <c r="F2746" i="1"/>
  <c r="G2746" i="1"/>
  <c r="D2746" i="1"/>
  <c r="B2747" i="1"/>
  <c r="C2747" i="1"/>
  <c r="E2747" i="1"/>
  <c r="F2747" i="1"/>
  <c r="G2747" i="1"/>
  <c r="D2747" i="1"/>
  <c r="B2748" i="1"/>
  <c r="C2748" i="1"/>
  <c r="E2748" i="1"/>
  <c r="F2748" i="1"/>
  <c r="G2748" i="1"/>
  <c r="D2748" i="1"/>
  <c r="B2749" i="1"/>
  <c r="C2749" i="1"/>
  <c r="E2749" i="1"/>
  <c r="F2749" i="1"/>
  <c r="G2749" i="1"/>
  <c r="D2749" i="1"/>
  <c r="B2750" i="1"/>
  <c r="C2750" i="1"/>
  <c r="E2750" i="1"/>
  <c r="F2750" i="1"/>
  <c r="G2750" i="1"/>
  <c r="D2750" i="1"/>
  <c r="B2774" i="1"/>
  <c r="C2774" i="1"/>
  <c r="E2774" i="1"/>
  <c r="F2774" i="1"/>
  <c r="G2774" i="1"/>
  <c r="D2774" i="1"/>
  <c r="B2816" i="1"/>
  <c r="C2816" i="1"/>
  <c r="E2816" i="1"/>
  <c r="F2816" i="1"/>
  <c r="G2816" i="1"/>
  <c r="D2816" i="1"/>
  <c r="B2817" i="1"/>
  <c r="C2817" i="1"/>
  <c r="E2817" i="1"/>
  <c r="F2817" i="1"/>
  <c r="G2817" i="1"/>
  <c r="D2817" i="1"/>
  <c r="B2818" i="1"/>
  <c r="C2818" i="1"/>
  <c r="E2818" i="1"/>
  <c r="F2818" i="1"/>
  <c r="G2818" i="1"/>
  <c r="D2818" i="1"/>
  <c r="B2819" i="1"/>
  <c r="C2819" i="1"/>
  <c r="E2819" i="1"/>
  <c r="F2819" i="1"/>
  <c r="G2819" i="1"/>
  <c r="D2819" i="1"/>
  <c r="B2820" i="1"/>
  <c r="C2820" i="1"/>
  <c r="E2820" i="1"/>
  <c r="F2820" i="1"/>
  <c r="G2820" i="1"/>
  <c r="D2820" i="1"/>
  <c r="B2839" i="1"/>
  <c r="C2839" i="1"/>
  <c r="E2839" i="1"/>
  <c r="F2839" i="1"/>
  <c r="G2839" i="1"/>
  <c r="D2839" i="1"/>
  <c r="B2840" i="1"/>
  <c r="C2840" i="1"/>
  <c r="E2840" i="1"/>
  <c r="F2840" i="1"/>
  <c r="G2840" i="1"/>
  <c r="D2840" i="1"/>
  <c r="B2841" i="1"/>
  <c r="C2841" i="1"/>
  <c r="E2841" i="1"/>
  <c r="F2841" i="1"/>
  <c r="G2841" i="1"/>
  <c r="D2841" i="1"/>
  <c r="B2842" i="1"/>
  <c r="C2842" i="1"/>
  <c r="E2842" i="1"/>
  <c r="F2842" i="1"/>
  <c r="G2842" i="1"/>
  <c r="D2842" i="1"/>
  <c r="B2879" i="1"/>
  <c r="C2879" i="1"/>
  <c r="E2879" i="1"/>
  <c r="F2879" i="1"/>
  <c r="G2879" i="1"/>
  <c r="D2879" i="1"/>
  <c r="B2920" i="1"/>
  <c r="C2920" i="1"/>
  <c r="E2920" i="1"/>
  <c r="F2920" i="1"/>
  <c r="G2920" i="1"/>
  <c r="D2920" i="1"/>
  <c r="B2880" i="1"/>
  <c r="C2880" i="1"/>
  <c r="E2880" i="1"/>
  <c r="F2880" i="1"/>
  <c r="G2880" i="1"/>
  <c r="D2880" i="1"/>
  <c r="B2881" i="1"/>
  <c r="C2881" i="1"/>
  <c r="E2881" i="1"/>
  <c r="F2881" i="1"/>
  <c r="G2881" i="1"/>
  <c r="D2881" i="1"/>
  <c r="B2882" i="1"/>
  <c r="C2882" i="1"/>
  <c r="E2882" i="1"/>
  <c r="F2882" i="1"/>
  <c r="G2882" i="1"/>
  <c r="D2882" i="1"/>
  <c r="B2921" i="1"/>
  <c r="C2921" i="1"/>
  <c r="E2921" i="1"/>
  <c r="F2921" i="1"/>
  <c r="G2921" i="1"/>
  <c r="D2921" i="1"/>
  <c r="B2922" i="1"/>
  <c r="C2922" i="1"/>
  <c r="E2922" i="1"/>
  <c r="F2922" i="1"/>
  <c r="G2922" i="1"/>
  <c r="D2922" i="1"/>
  <c r="B2949" i="1"/>
  <c r="C2949" i="1"/>
  <c r="E2949" i="1"/>
  <c r="F2949" i="1"/>
  <c r="G2949" i="1"/>
  <c r="D2949" i="1"/>
  <c r="B2975" i="1"/>
  <c r="C2975" i="1"/>
  <c r="E2975" i="1"/>
  <c r="F2975" i="1"/>
  <c r="G2975" i="1"/>
  <c r="D2975" i="1"/>
  <c r="B2950" i="1"/>
  <c r="C2950" i="1"/>
  <c r="E2950" i="1"/>
  <c r="F2950" i="1"/>
  <c r="G2950" i="1"/>
  <c r="D2950" i="1"/>
  <c r="B2951" i="1"/>
  <c r="C2951" i="1"/>
  <c r="E2951" i="1"/>
  <c r="F2951" i="1"/>
  <c r="G2951" i="1"/>
  <c r="D2951" i="1"/>
  <c r="B2976" i="1"/>
  <c r="C2976" i="1"/>
  <c r="E2976" i="1"/>
  <c r="F2976" i="1"/>
  <c r="G2976" i="1"/>
  <c r="D2976" i="1"/>
  <c r="B2977" i="1"/>
  <c r="C2977" i="1"/>
  <c r="E2977" i="1"/>
  <c r="F2977" i="1"/>
  <c r="G2977" i="1"/>
  <c r="D2977" i="1"/>
  <c r="B2978" i="1"/>
  <c r="C2978" i="1"/>
  <c r="E2978" i="1"/>
  <c r="F2978" i="1"/>
  <c r="G2978" i="1"/>
  <c r="D2978" i="1"/>
  <c r="B3012" i="1"/>
  <c r="C3012" i="1"/>
  <c r="E3012" i="1"/>
  <c r="F3012" i="1"/>
  <c r="G3012" i="1"/>
  <c r="D3012" i="1"/>
  <c r="B3013" i="1"/>
  <c r="C3013" i="1"/>
  <c r="E3013" i="1"/>
  <c r="F3013" i="1"/>
  <c r="G3013" i="1"/>
  <c r="D3013" i="1"/>
  <c r="B3035" i="1"/>
  <c r="C3035" i="1"/>
  <c r="E3035" i="1"/>
  <c r="F3035" i="1"/>
  <c r="G3035" i="1"/>
  <c r="D3035" i="1"/>
  <c r="B3036" i="1"/>
  <c r="C3036" i="1"/>
  <c r="E3036" i="1"/>
  <c r="F3036" i="1"/>
  <c r="G3036" i="1"/>
  <c r="D3036" i="1"/>
  <c r="B3037" i="1"/>
  <c r="C3037" i="1"/>
  <c r="E3037" i="1"/>
  <c r="F3037" i="1"/>
  <c r="G3037" i="1"/>
  <c r="D3037" i="1"/>
  <c r="B3038" i="1"/>
  <c r="C3038" i="1"/>
  <c r="E3038" i="1"/>
  <c r="F3038" i="1"/>
  <c r="G3038" i="1"/>
  <c r="D3038" i="1"/>
  <c r="B3039" i="1"/>
  <c r="C3039" i="1"/>
  <c r="E3039" i="1"/>
  <c r="F3039" i="1"/>
  <c r="G3039" i="1"/>
  <c r="D3039" i="1"/>
  <c r="B3060" i="1"/>
  <c r="C3060" i="1"/>
  <c r="E3060" i="1"/>
  <c r="F3060" i="1"/>
  <c r="G3060" i="1"/>
  <c r="D3060" i="1"/>
  <c r="B3061" i="1"/>
  <c r="C3061" i="1"/>
  <c r="E3061" i="1"/>
  <c r="F3061" i="1"/>
  <c r="G3061" i="1"/>
  <c r="D3061" i="1"/>
  <c r="B3062" i="1"/>
  <c r="C3062" i="1"/>
  <c r="E3062" i="1"/>
  <c r="F3062" i="1"/>
  <c r="G3062" i="1"/>
  <c r="D3062" i="1"/>
  <c r="B3063" i="1"/>
  <c r="C3063" i="1"/>
  <c r="E3063" i="1"/>
  <c r="F3063" i="1"/>
  <c r="G3063" i="1"/>
  <c r="D3063" i="1"/>
  <c r="B3084" i="1"/>
  <c r="C3084" i="1"/>
  <c r="E3084" i="1"/>
  <c r="F3084" i="1"/>
  <c r="G3084" i="1"/>
  <c r="D3084" i="1"/>
  <c r="B3064" i="1"/>
  <c r="C3064" i="1"/>
  <c r="E3064" i="1"/>
  <c r="F3064" i="1"/>
  <c r="G3064" i="1"/>
  <c r="D3064" i="1"/>
  <c r="B3085" i="1"/>
  <c r="C3085" i="1"/>
  <c r="E3085" i="1"/>
  <c r="F3085" i="1"/>
  <c r="G3085" i="1"/>
  <c r="D3085" i="1"/>
  <c r="B3086" i="1"/>
  <c r="C3086" i="1"/>
  <c r="E3086" i="1"/>
  <c r="F3086" i="1"/>
  <c r="G3086" i="1"/>
  <c r="D3086" i="1"/>
  <c r="B3087" i="1"/>
  <c r="C3087" i="1"/>
  <c r="E3087" i="1"/>
  <c r="F3087" i="1"/>
  <c r="G3087" i="1"/>
  <c r="D3087" i="1"/>
  <c r="B3088" i="1"/>
  <c r="C3088" i="1"/>
  <c r="E3088" i="1"/>
  <c r="F3088" i="1"/>
  <c r="G3088" i="1"/>
  <c r="D3088" i="1"/>
  <c r="B3098" i="1"/>
  <c r="C3098" i="1"/>
  <c r="E3098" i="1"/>
  <c r="F3098" i="1"/>
  <c r="G3098" i="1"/>
  <c r="D3098" i="1"/>
  <c r="B3115" i="1"/>
  <c r="C3115" i="1"/>
  <c r="E3115" i="1"/>
  <c r="F3115" i="1"/>
  <c r="G3115" i="1"/>
  <c r="D3115" i="1"/>
  <c r="B3099" i="1"/>
  <c r="C3099" i="1"/>
  <c r="E3099" i="1"/>
  <c r="F3099" i="1"/>
  <c r="G3099" i="1"/>
  <c r="D3099" i="1"/>
  <c r="B3116" i="1"/>
  <c r="C3116" i="1"/>
  <c r="E3116" i="1"/>
  <c r="F3116" i="1"/>
  <c r="G3116" i="1"/>
  <c r="D3116" i="1"/>
  <c r="B3117" i="1"/>
  <c r="C3117" i="1"/>
  <c r="E3117" i="1"/>
  <c r="F3117" i="1"/>
  <c r="G3117" i="1"/>
  <c r="D3117" i="1"/>
  <c r="B303" i="1"/>
  <c r="C303" i="1"/>
  <c r="E303" i="1"/>
  <c r="F303" i="1"/>
  <c r="G303" i="1"/>
  <c r="D303" i="1"/>
  <c r="B334" i="1"/>
  <c r="C334" i="1"/>
  <c r="E334" i="1"/>
  <c r="F334" i="1"/>
  <c r="G334" i="1"/>
  <c r="D334" i="1"/>
  <c r="B335" i="1"/>
  <c r="C335" i="1"/>
  <c r="E335" i="1"/>
  <c r="F335" i="1"/>
  <c r="G335" i="1"/>
  <c r="D335" i="1"/>
  <c r="B336" i="1"/>
  <c r="C336" i="1"/>
  <c r="E336" i="1"/>
  <c r="F336" i="1"/>
  <c r="G336" i="1"/>
  <c r="D336" i="1"/>
  <c r="B337" i="1"/>
  <c r="C337" i="1"/>
  <c r="E337" i="1"/>
  <c r="F337" i="1"/>
  <c r="G337" i="1"/>
  <c r="D337" i="1"/>
  <c r="B338" i="1"/>
  <c r="C338" i="1"/>
  <c r="E338" i="1"/>
  <c r="F338" i="1"/>
  <c r="G338" i="1"/>
  <c r="D338" i="1"/>
  <c r="B339" i="1"/>
  <c r="C339" i="1"/>
  <c r="E339" i="1"/>
  <c r="F339" i="1"/>
  <c r="G339" i="1"/>
  <c r="D339" i="1"/>
  <c r="B367" i="1"/>
  <c r="C367" i="1"/>
  <c r="E367" i="1"/>
  <c r="F367" i="1"/>
  <c r="G367" i="1"/>
  <c r="D367" i="1"/>
  <c r="B421" i="1"/>
  <c r="C421" i="1"/>
  <c r="E421" i="1"/>
  <c r="F421" i="1"/>
  <c r="G421" i="1"/>
  <c r="D421" i="1"/>
  <c r="B564" i="1"/>
  <c r="C564" i="1"/>
  <c r="E564" i="1"/>
  <c r="F564" i="1"/>
  <c r="G564" i="1"/>
  <c r="D564" i="1"/>
  <c r="B422" i="1"/>
  <c r="C422" i="1"/>
  <c r="E422" i="1"/>
  <c r="F422" i="1"/>
  <c r="G422" i="1"/>
  <c r="D422" i="1"/>
  <c r="B423" i="1"/>
  <c r="C423" i="1"/>
  <c r="E423" i="1"/>
  <c r="F423" i="1"/>
  <c r="G423" i="1"/>
  <c r="D423" i="1"/>
  <c r="B424" i="1"/>
  <c r="C424" i="1"/>
  <c r="E424" i="1"/>
  <c r="F424" i="1"/>
  <c r="G424" i="1"/>
  <c r="D424" i="1"/>
  <c r="B425" i="1"/>
  <c r="C425" i="1"/>
  <c r="E425" i="1"/>
  <c r="F425" i="1"/>
  <c r="G425" i="1"/>
  <c r="D425" i="1"/>
  <c r="B426" i="1"/>
  <c r="C426" i="1"/>
  <c r="E426" i="1"/>
  <c r="F426" i="1"/>
  <c r="G426" i="1"/>
  <c r="D426" i="1"/>
  <c r="B495" i="1"/>
  <c r="C495" i="1"/>
  <c r="E495" i="1"/>
  <c r="F495" i="1"/>
  <c r="G495" i="1"/>
  <c r="D495" i="1"/>
  <c r="B427" i="1"/>
  <c r="C427" i="1"/>
  <c r="E427" i="1"/>
  <c r="F427" i="1"/>
  <c r="G427" i="1"/>
  <c r="D427" i="1"/>
  <c r="B428" i="1"/>
  <c r="C428" i="1"/>
  <c r="E428" i="1"/>
  <c r="F428" i="1"/>
  <c r="G428" i="1"/>
  <c r="D428" i="1"/>
  <c r="B429" i="1"/>
  <c r="C429" i="1"/>
  <c r="E429" i="1"/>
  <c r="F429" i="1"/>
  <c r="G429" i="1"/>
  <c r="D429" i="1"/>
  <c r="B430" i="1"/>
  <c r="C430" i="1"/>
  <c r="E430" i="1"/>
  <c r="F430" i="1"/>
  <c r="G430" i="1"/>
  <c r="D430" i="1"/>
  <c r="B496" i="1"/>
  <c r="C496" i="1"/>
  <c r="E496" i="1"/>
  <c r="F496" i="1"/>
  <c r="G496" i="1"/>
  <c r="D496" i="1"/>
  <c r="B497" i="1"/>
  <c r="C497" i="1"/>
  <c r="E497" i="1"/>
  <c r="F497" i="1"/>
  <c r="G497" i="1"/>
  <c r="D497" i="1"/>
  <c r="B498" i="1"/>
  <c r="C498" i="1"/>
  <c r="E498" i="1"/>
  <c r="F498" i="1"/>
  <c r="G498" i="1"/>
  <c r="D498" i="1"/>
  <c r="B499" i="1"/>
  <c r="C499" i="1"/>
  <c r="E499" i="1"/>
  <c r="F499" i="1"/>
  <c r="G499" i="1"/>
  <c r="D499" i="1"/>
  <c r="B500" i="1"/>
  <c r="C500" i="1"/>
  <c r="E500" i="1"/>
  <c r="F500" i="1"/>
  <c r="G500" i="1"/>
  <c r="D500" i="1"/>
  <c r="B501" i="1"/>
  <c r="C501" i="1"/>
  <c r="E501" i="1"/>
  <c r="F501" i="1"/>
  <c r="G501" i="1"/>
  <c r="D501" i="1"/>
  <c r="B502" i="1"/>
  <c r="C502" i="1"/>
  <c r="E502" i="1"/>
  <c r="F502" i="1"/>
  <c r="G502" i="1"/>
  <c r="D502" i="1"/>
  <c r="B503" i="1"/>
  <c r="C503" i="1"/>
  <c r="E503" i="1"/>
  <c r="F503" i="1"/>
  <c r="G503" i="1"/>
  <c r="D503" i="1"/>
  <c r="B565" i="1"/>
  <c r="C565" i="1"/>
  <c r="E565" i="1"/>
  <c r="F565" i="1"/>
  <c r="G565" i="1"/>
  <c r="D565" i="1"/>
  <c r="B566" i="1"/>
  <c r="C566" i="1"/>
  <c r="E566" i="1"/>
  <c r="F566" i="1"/>
  <c r="G566" i="1"/>
  <c r="D566" i="1"/>
  <c r="B567" i="1"/>
  <c r="C567" i="1"/>
  <c r="E567" i="1"/>
  <c r="F567" i="1"/>
  <c r="G567" i="1"/>
  <c r="D567" i="1"/>
  <c r="B637" i="1"/>
  <c r="C637" i="1"/>
  <c r="E637" i="1"/>
  <c r="F637" i="1"/>
  <c r="G637" i="1"/>
  <c r="D637" i="1"/>
  <c r="B568" i="1"/>
  <c r="C568" i="1"/>
  <c r="E568" i="1"/>
  <c r="F568" i="1"/>
  <c r="G568" i="1"/>
  <c r="D568" i="1"/>
  <c r="B750" i="1"/>
  <c r="C750" i="1"/>
  <c r="E750" i="1"/>
  <c r="F750" i="1"/>
  <c r="G750" i="1"/>
  <c r="D750" i="1"/>
  <c r="B638" i="1"/>
  <c r="C638" i="1"/>
  <c r="E638" i="1"/>
  <c r="F638" i="1"/>
  <c r="G638" i="1"/>
  <c r="D638" i="1"/>
  <c r="B684" i="1"/>
  <c r="C684" i="1"/>
  <c r="E684" i="1"/>
  <c r="F684" i="1"/>
  <c r="G684" i="1"/>
  <c r="D684" i="1"/>
  <c r="B685" i="1"/>
  <c r="C685" i="1"/>
  <c r="E685" i="1"/>
  <c r="F685" i="1"/>
  <c r="G685" i="1"/>
  <c r="D685" i="1"/>
  <c r="B686" i="1"/>
  <c r="C686" i="1"/>
  <c r="E686" i="1"/>
  <c r="F686" i="1"/>
  <c r="G686" i="1"/>
  <c r="D686" i="1"/>
  <c r="B687" i="1"/>
  <c r="C687" i="1"/>
  <c r="E687" i="1"/>
  <c r="F687" i="1"/>
  <c r="G687" i="1"/>
  <c r="D687" i="1"/>
  <c r="B688" i="1"/>
  <c r="C688" i="1"/>
  <c r="E688" i="1"/>
  <c r="F688" i="1"/>
  <c r="G688" i="1"/>
  <c r="D688" i="1"/>
  <c r="B689" i="1"/>
  <c r="C689" i="1"/>
  <c r="E689" i="1"/>
  <c r="F689" i="1"/>
  <c r="G689" i="1"/>
  <c r="D689" i="1"/>
  <c r="B690" i="1"/>
  <c r="C690" i="1"/>
  <c r="E690" i="1"/>
  <c r="F690" i="1"/>
  <c r="G690" i="1"/>
  <c r="D690" i="1"/>
  <c r="B691" i="1"/>
  <c r="C691" i="1"/>
  <c r="E691" i="1"/>
  <c r="F691" i="1"/>
  <c r="G691" i="1"/>
  <c r="D691" i="1"/>
  <c r="B751" i="1"/>
  <c r="C751" i="1"/>
  <c r="E751" i="1"/>
  <c r="F751" i="1"/>
  <c r="G751" i="1"/>
  <c r="D751" i="1"/>
  <c r="B752" i="1"/>
  <c r="C752" i="1"/>
  <c r="E752" i="1"/>
  <c r="F752" i="1"/>
  <c r="G752" i="1"/>
  <c r="D752" i="1"/>
  <c r="B753" i="1"/>
  <c r="C753" i="1"/>
  <c r="E753" i="1"/>
  <c r="F753" i="1"/>
  <c r="G753" i="1"/>
  <c r="D753" i="1"/>
  <c r="B841" i="1"/>
  <c r="C841" i="1"/>
  <c r="E841" i="1"/>
  <c r="F841" i="1"/>
  <c r="G841" i="1"/>
  <c r="D841" i="1"/>
  <c r="B842" i="1"/>
  <c r="C842" i="1"/>
  <c r="E842" i="1"/>
  <c r="F842" i="1"/>
  <c r="G842" i="1"/>
  <c r="D842" i="1"/>
  <c r="B843" i="1"/>
  <c r="C843" i="1"/>
  <c r="E843" i="1"/>
  <c r="F843" i="1"/>
  <c r="G843" i="1"/>
  <c r="D843" i="1"/>
  <c r="B844" i="1"/>
  <c r="C844" i="1"/>
  <c r="E844" i="1"/>
  <c r="F844" i="1"/>
  <c r="G844" i="1"/>
  <c r="D844" i="1"/>
  <c r="B845" i="1"/>
  <c r="C845" i="1"/>
  <c r="E845" i="1"/>
  <c r="F845" i="1"/>
  <c r="G845" i="1"/>
  <c r="D845" i="1"/>
  <c r="B933" i="1"/>
  <c r="C933" i="1"/>
  <c r="E933" i="1"/>
  <c r="F933" i="1"/>
  <c r="G933" i="1"/>
  <c r="D933" i="1"/>
  <c r="B893" i="1"/>
  <c r="C893" i="1"/>
  <c r="E893" i="1"/>
  <c r="F893" i="1"/>
  <c r="G893" i="1"/>
  <c r="D893" i="1"/>
  <c r="B894" i="1"/>
  <c r="C894" i="1"/>
  <c r="E894" i="1"/>
  <c r="F894" i="1"/>
  <c r="G894" i="1"/>
  <c r="D894" i="1"/>
  <c r="B895" i="1"/>
  <c r="C895" i="1"/>
  <c r="E895" i="1"/>
  <c r="F895" i="1"/>
  <c r="G895" i="1"/>
  <c r="D895" i="1"/>
  <c r="B896" i="1"/>
  <c r="C896" i="1"/>
  <c r="E896" i="1"/>
  <c r="F896" i="1"/>
  <c r="G896" i="1"/>
  <c r="D896" i="1"/>
  <c r="B897" i="1"/>
  <c r="C897" i="1"/>
  <c r="E897" i="1"/>
  <c r="F897" i="1"/>
  <c r="G897" i="1"/>
  <c r="D897" i="1"/>
  <c r="B934" i="1"/>
  <c r="C934" i="1"/>
  <c r="E934" i="1"/>
  <c r="F934" i="1"/>
  <c r="G934" i="1"/>
  <c r="D934" i="1"/>
  <c r="B1060" i="1"/>
  <c r="C1060" i="1"/>
  <c r="E1060" i="1"/>
  <c r="F1060" i="1"/>
  <c r="G1060" i="1"/>
  <c r="D1060" i="1"/>
  <c r="B935" i="1"/>
  <c r="C935" i="1"/>
  <c r="E935" i="1"/>
  <c r="F935" i="1"/>
  <c r="G935" i="1"/>
  <c r="D935" i="1"/>
  <c r="B936" i="1"/>
  <c r="C936" i="1"/>
  <c r="E936" i="1"/>
  <c r="F936" i="1"/>
  <c r="G936" i="1"/>
  <c r="D936" i="1"/>
  <c r="B1395" i="1"/>
  <c r="C1395" i="1"/>
  <c r="E1395" i="1"/>
  <c r="F1395" i="1"/>
  <c r="G1395" i="1"/>
  <c r="D1395" i="1"/>
  <c r="B937" i="1"/>
  <c r="C937" i="1"/>
  <c r="E937" i="1"/>
  <c r="F937" i="1"/>
  <c r="G937" i="1"/>
  <c r="D937" i="1"/>
  <c r="B938" i="1"/>
  <c r="C938" i="1"/>
  <c r="E938" i="1"/>
  <c r="F938" i="1"/>
  <c r="G938" i="1"/>
  <c r="D938" i="1"/>
  <c r="B1033" i="1"/>
  <c r="C1033" i="1"/>
  <c r="E1033" i="1"/>
  <c r="F1033" i="1"/>
  <c r="G1033" i="1"/>
  <c r="D1033" i="1"/>
  <c r="B1034" i="1"/>
  <c r="C1034" i="1"/>
  <c r="E1034" i="1"/>
  <c r="F1034" i="1"/>
  <c r="G1034" i="1"/>
  <c r="D1034" i="1"/>
  <c r="B1108" i="1"/>
  <c r="C1108" i="1"/>
  <c r="E1108" i="1"/>
  <c r="F1108" i="1"/>
  <c r="G1108" i="1"/>
  <c r="D1108" i="1"/>
  <c r="B1061" i="1"/>
  <c r="C1061" i="1"/>
  <c r="E1061" i="1"/>
  <c r="F1061" i="1"/>
  <c r="G1061" i="1"/>
  <c r="D1061" i="1"/>
  <c r="B1109" i="1"/>
  <c r="C1109" i="1"/>
  <c r="E1109" i="1"/>
  <c r="F1109" i="1"/>
  <c r="G1109" i="1"/>
  <c r="D1109" i="1"/>
  <c r="B1062" i="1"/>
  <c r="C1062" i="1"/>
  <c r="E1062" i="1"/>
  <c r="F1062" i="1"/>
  <c r="G1062" i="1"/>
  <c r="D1062" i="1"/>
  <c r="B1063" i="1"/>
  <c r="C1063" i="1"/>
  <c r="E1063" i="1"/>
  <c r="F1063" i="1"/>
  <c r="G1063" i="1"/>
  <c r="D1063" i="1"/>
  <c r="B1110" i="1"/>
  <c r="C1110" i="1"/>
  <c r="E1110" i="1"/>
  <c r="F1110" i="1"/>
  <c r="G1110" i="1"/>
  <c r="D1110" i="1"/>
  <c r="B1111" i="1"/>
  <c r="C1111" i="1"/>
  <c r="E1111" i="1"/>
  <c r="F1111" i="1"/>
  <c r="G1111" i="1"/>
  <c r="D1111" i="1"/>
  <c r="B1155" i="1"/>
  <c r="C1155" i="1"/>
  <c r="E1155" i="1"/>
  <c r="F1155" i="1"/>
  <c r="G1155" i="1"/>
  <c r="D1155" i="1"/>
  <c r="B1112" i="1"/>
  <c r="C1112" i="1"/>
  <c r="E1112" i="1"/>
  <c r="F1112" i="1"/>
  <c r="G1112" i="1"/>
  <c r="D1112" i="1"/>
  <c r="B1396" i="1"/>
  <c r="C1396" i="1"/>
  <c r="E1396" i="1"/>
  <c r="F1396" i="1"/>
  <c r="G1396" i="1"/>
  <c r="D1396" i="1"/>
  <c r="B1156" i="1"/>
  <c r="C1156" i="1"/>
  <c r="E1156" i="1"/>
  <c r="F1156" i="1"/>
  <c r="G1156" i="1"/>
  <c r="D1156" i="1"/>
  <c r="B1192" i="1"/>
  <c r="C1192" i="1"/>
  <c r="E1192" i="1"/>
  <c r="F1192" i="1"/>
  <c r="G1192" i="1"/>
  <c r="D1192" i="1"/>
  <c r="B1157" i="1"/>
  <c r="C1157" i="1"/>
  <c r="E1157" i="1"/>
  <c r="F1157" i="1"/>
  <c r="G1157" i="1"/>
  <c r="D1157" i="1"/>
  <c r="B1193" i="1"/>
  <c r="C1193" i="1"/>
  <c r="E1193" i="1"/>
  <c r="F1193" i="1"/>
  <c r="G1193" i="1"/>
  <c r="D1193" i="1"/>
  <c r="B1194" i="1"/>
  <c r="C1194" i="1"/>
  <c r="E1194" i="1"/>
  <c r="F1194" i="1"/>
  <c r="G1194" i="1"/>
  <c r="D1194" i="1"/>
  <c r="B1242" i="1"/>
  <c r="C1242" i="1"/>
  <c r="E1242" i="1"/>
  <c r="F1242" i="1"/>
  <c r="G1242" i="1"/>
  <c r="D1242" i="1"/>
  <c r="B1243" i="1"/>
  <c r="C1243" i="1"/>
  <c r="E1243" i="1"/>
  <c r="F1243" i="1"/>
  <c r="G1243" i="1"/>
  <c r="D1243" i="1"/>
  <c r="B1244" i="1"/>
  <c r="C1244" i="1"/>
  <c r="E1244" i="1"/>
  <c r="F1244" i="1"/>
  <c r="G1244" i="1"/>
  <c r="D1244" i="1"/>
  <c r="B1245" i="1"/>
  <c r="C1245" i="1"/>
  <c r="E1245" i="1"/>
  <c r="F1245" i="1"/>
  <c r="G1245" i="1"/>
  <c r="D1245" i="1"/>
  <c r="B1246" i="1"/>
  <c r="C1246" i="1"/>
  <c r="E1246" i="1"/>
  <c r="F1246" i="1"/>
  <c r="G1246" i="1"/>
  <c r="D1246" i="1"/>
  <c r="B1247" i="1"/>
  <c r="C1247" i="1"/>
  <c r="E1247" i="1"/>
  <c r="F1247" i="1"/>
  <c r="G1247" i="1"/>
  <c r="D1247" i="1"/>
  <c r="B1318" i="1"/>
  <c r="C1318" i="1"/>
  <c r="E1318" i="1"/>
  <c r="F1318" i="1"/>
  <c r="G1318" i="1"/>
  <c r="D1318" i="1"/>
  <c r="B1319" i="1"/>
  <c r="C1319" i="1"/>
  <c r="E1319" i="1"/>
  <c r="F1319" i="1"/>
  <c r="G1319" i="1"/>
  <c r="D1319" i="1"/>
  <c r="B1320" i="1"/>
  <c r="C1320" i="1"/>
  <c r="E1320" i="1"/>
  <c r="F1320" i="1"/>
  <c r="G1320" i="1"/>
  <c r="D1320" i="1"/>
  <c r="B1321" i="1"/>
  <c r="C1321" i="1"/>
  <c r="E1321" i="1"/>
  <c r="F1321" i="1"/>
  <c r="G1321" i="1"/>
  <c r="D1321" i="1"/>
  <c r="B1397" i="1"/>
  <c r="C1397" i="1"/>
  <c r="E1397" i="1"/>
  <c r="F1397" i="1"/>
  <c r="G1397" i="1"/>
  <c r="D1397" i="1"/>
  <c r="B1398" i="1"/>
  <c r="C1398" i="1"/>
  <c r="E1398" i="1"/>
  <c r="F1398" i="1"/>
  <c r="G1398" i="1"/>
  <c r="D1398" i="1"/>
  <c r="B1399" i="1"/>
  <c r="C1399" i="1"/>
  <c r="E1399" i="1"/>
  <c r="F1399" i="1"/>
  <c r="G1399" i="1"/>
  <c r="D1399" i="1"/>
  <c r="B1473" i="1"/>
  <c r="C1473" i="1"/>
  <c r="E1473" i="1"/>
  <c r="F1473" i="1"/>
  <c r="G1473" i="1"/>
  <c r="D1473" i="1"/>
  <c r="B1474" i="1"/>
  <c r="C1474" i="1"/>
  <c r="E1474" i="1"/>
  <c r="F1474" i="1"/>
  <c r="G1474" i="1"/>
  <c r="D1474" i="1"/>
  <c r="B1475" i="1"/>
  <c r="C1475" i="1"/>
  <c r="E1475" i="1"/>
  <c r="F1475" i="1"/>
  <c r="G1475" i="1"/>
  <c r="D1475" i="1"/>
  <c r="B1476" i="1"/>
  <c r="C1476" i="1"/>
  <c r="E1476" i="1"/>
  <c r="F1476" i="1"/>
  <c r="G1476" i="1"/>
  <c r="D1476" i="1"/>
  <c r="B1843" i="1"/>
  <c r="C1843" i="1"/>
  <c r="E1843" i="1"/>
  <c r="F1843" i="1"/>
  <c r="G1843" i="1"/>
  <c r="D1843" i="1"/>
  <c r="B1477" i="1"/>
  <c r="C1477" i="1"/>
  <c r="E1477" i="1"/>
  <c r="F1477" i="1"/>
  <c r="G1477" i="1"/>
  <c r="D1477" i="1"/>
  <c r="B1478" i="1"/>
  <c r="C1478" i="1"/>
  <c r="E1478" i="1"/>
  <c r="F1478" i="1"/>
  <c r="G1478" i="1"/>
  <c r="D1478" i="1"/>
  <c r="B1578" i="1"/>
  <c r="C1578" i="1"/>
  <c r="E1578" i="1"/>
  <c r="F1578" i="1"/>
  <c r="G1578" i="1"/>
  <c r="D1578" i="1"/>
  <c r="B1579" i="1"/>
  <c r="C1579" i="1"/>
  <c r="E1579" i="1"/>
  <c r="F1579" i="1"/>
  <c r="G1579" i="1"/>
  <c r="D1579" i="1"/>
  <c r="B1580" i="1"/>
  <c r="C1580" i="1"/>
  <c r="E1580" i="1"/>
  <c r="F1580" i="1"/>
  <c r="G1580" i="1"/>
  <c r="D1580" i="1"/>
  <c r="B1581" i="1"/>
  <c r="C1581" i="1"/>
  <c r="E1581" i="1"/>
  <c r="F1581" i="1"/>
  <c r="G1581" i="1"/>
  <c r="D1581" i="1"/>
  <c r="B1582" i="1"/>
  <c r="C1582" i="1"/>
  <c r="E1582" i="1"/>
  <c r="F1582" i="1"/>
  <c r="G1582" i="1"/>
  <c r="D1582" i="1"/>
  <c r="B1583" i="1"/>
  <c r="C1583" i="1"/>
  <c r="E1583" i="1"/>
  <c r="F1583" i="1"/>
  <c r="G1583" i="1"/>
  <c r="D1583" i="1"/>
  <c r="B1904" i="1"/>
  <c r="C1904" i="1"/>
  <c r="E1904" i="1"/>
  <c r="F1904" i="1"/>
  <c r="G1904" i="1"/>
  <c r="D1904" i="1"/>
  <c r="B1584" i="1"/>
  <c r="C1584" i="1"/>
  <c r="E1584" i="1"/>
  <c r="F1584" i="1"/>
  <c r="G1584" i="1"/>
  <c r="D1584" i="1"/>
  <c r="B2028" i="1"/>
  <c r="C2028" i="1"/>
  <c r="E2028" i="1"/>
  <c r="F2028" i="1"/>
  <c r="G2028" i="1"/>
  <c r="D2028" i="1"/>
  <c r="B1681" i="1"/>
  <c r="C1681" i="1"/>
  <c r="E1681" i="1"/>
  <c r="F1681" i="1"/>
  <c r="G1681" i="1"/>
  <c r="D1681" i="1"/>
  <c r="B1682" i="1"/>
  <c r="C1682" i="1"/>
  <c r="E1682" i="1"/>
  <c r="F1682" i="1"/>
  <c r="G1682" i="1"/>
  <c r="D1682" i="1"/>
  <c r="B1786" i="1"/>
  <c r="C1786" i="1"/>
  <c r="E1786" i="1"/>
  <c r="F1786" i="1"/>
  <c r="G1786" i="1"/>
  <c r="D1786" i="1"/>
  <c r="B1683" i="1"/>
  <c r="C1683" i="1"/>
  <c r="E1683" i="1"/>
  <c r="F1683" i="1"/>
  <c r="G1683" i="1"/>
  <c r="D1683" i="1"/>
  <c r="B1684" i="1"/>
  <c r="C1684" i="1"/>
  <c r="E1684" i="1"/>
  <c r="F1684" i="1"/>
  <c r="G1684" i="1"/>
  <c r="D1684" i="1"/>
  <c r="B1787" i="1"/>
  <c r="C1787" i="1"/>
  <c r="E1787" i="1"/>
  <c r="F1787" i="1"/>
  <c r="G1787" i="1"/>
  <c r="D1787" i="1"/>
  <c r="B1844" i="1"/>
  <c r="C1844" i="1"/>
  <c r="E1844" i="1"/>
  <c r="F1844" i="1"/>
  <c r="G1844" i="1"/>
  <c r="D1844" i="1"/>
  <c r="B1788" i="1"/>
  <c r="C1788" i="1"/>
  <c r="E1788" i="1"/>
  <c r="F1788" i="1"/>
  <c r="G1788" i="1"/>
  <c r="D1788" i="1"/>
  <c r="B1789" i="1"/>
  <c r="C1789" i="1"/>
  <c r="E1789" i="1"/>
  <c r="F1789" i="1"/>
  <c r="G1789" i="1"/>
  <c r="D1789" i="1"/>
  <c r="B1845" i="1"/>
  <c r="C1845" i="1"/>
  <c r="E1845" i="1"/>
  <c r="F1845" i="1"/>
  <c r="G1845" i="1"/>
  <c r="D1845" i="1"/>
  <c r="B1790" i="1"/>
  <c r="C1790" i="1"/>
  <c r="E1790" i="1"/>
  <c r="F1790" i="1"/>
  <c r="G1790" i="1"/>
  <c r="D1790" i="1"/>
  <c r="B2368" i="1"/>
  <c r="C2368" i="1"/>
  <c r="E2368" i="1"/>
  <c r="F2368" i="1"/>
  <c r="G2368" i="1"/>
  <c r="D2368" i="1"/>
  <c r="B1846" i="1"/>
  <c r="C1846" i="1"/>
  <c r="E1846" i="1"/>
  <c r="F1846" i="1"/>
  <c r="G1846" i="1"/>
  <c r="D1846" i="1"/>
  <c r="B1847" i="1"/>
  <c r="C1847" i="1"/>
  <c r="E1847" i="1"/>
  <c r="F1847" i="1"/>
  <c r="G1847" i="1"/>
  <c r="D1847" i="1"/>
  <c r="B1905" i="1"/>
  <c r="C1905" i="1"/>
  <c r="E1905" i="1"/>
  <c r="F1905" i="1"/>
  <c r="G1905" i="1"/>
  <c r="D1905" i="1"/>
  <c r="B1906" i="1"/>
  <c r="C1906" i="1"/>
  <c r="E1906" i="1"/>
  <c r="F1906" i="1"/>
  <c r="G1906" i="1"/>
  <c r="D1906" i="1"/>
  <c r="B1907" i="1"/>
  <c r="C1907" i="1"/>
  <c r="E1907" i="1"/>
  <c r="F1907" i="1"/>
  <c r="G1907" i="1"/>
  <c r="D1907" i="1"/>
  <c r="B1908" i="1"/>
  <c r="C1908" i="1"/>
  <c r="E1908" i="1"/>
  <c r="F1908" i="1"/>
  <c r="G1908" i="1"/>
  <c r="D1908" i="1"/>
  <c r="B1964" i="1"/>
  <c r="C1964" i="1"/>
  <c r="E1964" i="1"/>
  <c r="F1964" i="1"/>
  <c r="G1964" i="1"/>
  <c r="D1964" i="1"/>
  <c r="B2029" i="1"/>
  <c r="C2029" i="1"/>
  <c r="E2029" i="1"/>
  <c r="F2029" i="1"/>
  <c r="G2029" i="1"/>
  <c r="D2029" i="1"/>
  <c r="B2030" i="1"/>
  <c r="C2030" i="1"/>
  <c r="E2030" i="1"/>
  <c r="F2030" i="1"/>
  <c r="G2030" i="1"/>
  <c r="D2030" i="1"/>
  <c r="B1965" i="1"/>
  <c r="C1965" i="1"/>
  <c r="E1965" i="1"/>
  <c r="F1965" i="1"/>
  <c r="G1965" i="1"/>
  <c r="D1965" i="1"/>
  <c r="B2074" i="1"/>
  <c r="C2074" i="1"/>
  <c r="E2074" i="1"/>
  <c r="F2074" i="1"/>
  <c r="G2074" i="1"/>
  <c r="D2074" i="1"/>
  <c r="B2075" i="1"/>
  <c r="C2075" i="1"/>
  <c r="E2075" i="1"/>
  <c r="F2075" i="1"/>
  <c r="G2075" i="1"/>
  <c r="D2075" i="1"/>
  <c r="B2031" i="1"/>
  <c r="C2031" i="1"/>
  <c r="E2031" i="1"/>
  <c r="F2031" i="1"/>
  <c r="G2031" i="1"/>
  <c r="D2031" i="1"/>
  <c r="B2076" i="1"/>
  <c r="C2076" i="1"/>
  <c r="E2076" i="1"/>
  <c r="F2076" i="1"/>
  <c r="G2076" i="1"/>
  <c r="D2076" i="1"/>
  <c r="B2077" i="1"/>
  <c r="C2077" i="1"/>
  <c r="E2077" i="1"/>
  <c r="F2077" i="1"/>
  <c r="G2077" i="1"/>
  <c r="D2077" i="1"/>
  <c r="B2655" i="1"/>
  <c r="C2655" i="1"/>
  <c r="E2655" i="1"/>
  <c r="F2655" i="1"/>
  <c r="G2655" i="1"/>
  <c r="D2655" i="1"/>
  <c r="B2121" i="1"/>
  <c r="C2121" i="1"/>
  <c r="E2121" i="1"/>
  <c r="F2121" i="1"/>
  <c r="G2121" i="1"/>
  <c r="D2121" i="1"/>
  <c r="B2122" i="1"/>
  <c r="C2122" i="1"/>
  <c r="E2122" i="1"/>
  <c r="F2122" i="1"/>
  <c r="G2122" i="1"/>
  <c r="D2122" i="1"/>
  <c r="B2123" i="1"/>
  <c r="C2123" i="1"/>
  <c r="E2123" i="1"/>
  <c r="F2123" i="1"/>
  <c r="G2123" i="1"/>
  <c r="D2123" i="1"/>
  <c r="B2124" i="1"/>
  <c r="C2124" i="1"/>
  <c r="E2124" i="1"/>
  <c r="F2124" i="1"/>
  <c r="G2124" i="1"/>
  <c r="D2124" i="1"/>
  <c r="B2164" i="1"/>
  <c r="C2164" i="1"/>
  <c r="E2164" i="1"/>
  <c r="F2164" i="1"/>
  <c r="G2164" i="1"/>
  <c r="D2164" i="1"/>
  <c r="B2165" i="1"/>
  <c r="C2165" i="1"/>
  <c r="E2165" i="1"/>
  <c r="F2165" i="1"/>
  <c r="G2165" i="1"/>
  <c r="D2165" i="1"/>
  <c r="B2166" i="1"/>
  <c r="C2166" i="1"/>
  <c r="E2166" i="1"/>
  <c r="F2166" i="1"/>
  <c r="G2166" i="1"/>
  <c r="D2166" i="1"/>
  <c r="B2167" i="1"/>
  <c r="C2167" i="1"/>
  <c r="E2167" i="1"/>
  <c r="F2167" i="1"/>
  <c r="G2167" i="1"/>
  <c r="D2167" i="1"/>
  <c r="B2200" i="1"/>
  <c r="C2200" i="1"/>
  <c r="E2200" i="1"/>
  <c r="F2200" i="1"/>
  <c r="G2200" i="1"/>
  <c r="D2200" i="1"/>
  <c r="B2313" i="1"/>
  <c r="C2313" i="1"/>
  <c r="E2313" i="1"/>
  <c r="F2313" i="1"/>
  <c r="G2313" i="1"/>
  <c r="D2313" i="1"/>
  <c r="B2201" i="1"/>
  <c r="C2201" i="1"/>
  <c r="E2201" i="1"/>
  <c r="F2201" i="1"/>
  <c r="G2201" i="1"/>
  <c r="D2201" i="1"/>
  <c r="B2202" i="1"/>
  <c r="C2202" i="1"/>
  <c r="E2202" i="1"/>
  <c r="F2202" i="1"/>
  <c r="G2202" i="1"/>
  <c r="D2202" i="1"/>
  <c r="B2221" i="1"/>
  <c r="C2221" i="1"/>
  <c r="E2221" i="1"/>
  <c r="F2221" i="1"/>
  <c r="G2221" i="1"/>
  <c r="D2221" i="1"/>
  <c r="B2222" i="1"/>
  <c r="C2222" i="1"/>
  <c r="E2222" i="1"/>
  <c r="F2222" i="1"/>
  <c r="G2222" i="1"/>
  <c r="D2222" i="1"/>
  <c r="B2223" i="1"/>
  <c r="C2223" i="1"/>
  <c r="E2223" i="1"/>
  <c r="F2223" i="1"/>
  <c r="G2223" i="1"/>
  <c r="D2223" i="1"/>
  <c r="B2224" i="1"/>
  <c r="C2224" i="1"/>
  <c r="E2224" i="1"/>
  <c r="F2224" i="1"/>
  <c r="G2224" i="1"/>
  <c r="D2224" i="1"/>
  <c r="B2225" i="1"/>
  <c r="C2225" i="1"/>
  <c r="E2225" i="1"/>
  <c r="F2225" i="1"/>
  <c r="G2225" i="1"/>
  <c r="D2225" i="1"/>
  <c r="B2252" i="1"/>
  <c r="C2252" i="1"/>
  <c r="E2252" i="1"/>
  <c r="F2252" i="1"/>
  <c r="G2252" i="1"/>
  <c r="D2252" i="1"/>
  <c r="B2253" i="1"/>
  <c r="C2253" i="1"/>
  <c r="E2253" i="1"/>
  <c r="F2253" i="1"/>
  <c r="G2253" i="1"/>
  <c r="D2253" i="1"/>
  <c r="B2254" i="1"/>
  <c r="C2254" i="1"/>
  <c r="E2254" i="1"/>
  <c r="F2254" i="1"/>
  <c r="G2254" i="1"/>
  <c r="D2254" i="1"/>
  <c r="B2255" i="1"/>
  <c r="C2255" i="1"/>
  <c r="E2255" i="1"/>
  <c r="F2255" i="1"/>
  <c r="G2255" i="1"/>
  <c r="D2255" i="1"/>
  <c r="B2256" i="1"/>
  <c r="C2256" i="1"/>
  <c r="E2256" i="1"/>
  <c r="F2256" i="1"/>
  <c r="G2256" i="1"/>
  <c r="D2256" i="1"/>
  <c r="B2314" i="1"/>
  <c r="C2314" i="1"/>
  <c r="E2314" i="1"/>
  <c r="F2314" i="1"/>
  <c r="G2314" i="1"/>
  <c r="D2314" i="1"/>
  <c r="B2315" i="1"/>
  <c r="C2315" i="1"/>
  <c r="E2315" i="1"/>
  <c r="F2315" i="1"/>
  <c r="G2315" i="1"/>
  <c r="D2315" i="1"/>
  <c r="B2336" i="1"/>
  <c r="C2336" i="1"/>
  <c r="E2336" i="1"/>
  <c r="F2336" i="1"/>
  <c r="G2336" i="1"/>
  <c r="D2336" i="1"/>
  <c r="B2316" i="1"/>
  <c r="C2316" i="1"/>
  <c r="E2316" i="1"/>
  <c r="F2316" i="1"/>
  <c r="G2316" i="1"/>
  <c r="D2316" i="1"/>
  <c r="B2317" i="1"/>
  <c r="C2317" i="1"/>
  <c r="E2317" i="1"/>
  <c r="F2317" i="1"/>
  <c r="G2317" i="1"/>
  <c r="D2317" i="1"/>
  <c r="B2337" i="1"/>
  <c r="C2337" i="1"/>
  <c r="E2337" i="1"/>
  <c r="F2337" i="1"/>
  <c r="G2337" i="1"/>
  <c r="D2337" i="1"/>
  <c r="B2338" i="1"/>
  <c r="C2338" i="1"/>
  <c r="E2338" i="1"/>
  <c r="F2338" i="1"/>
  <c r="G2338" i="1"/>
  <c r="D2338" i="1"/>
  <c r="B2392" i="1"/>
  <c r="C2392" i="1"/>
  <c r="E2392" i="1"/>
  <c r="F2392" i="1"/>
  <c r="G2392" i="1"/>
  <c r="D2392" i="1"/>
  <c r="B2339" i="1"/>
  <c r="C2339" i="1"/>
  <c r="E2339" i="1"/>
  <c r="F2339" i="1"/>
  <c r="G2339" i="1"/>
  <c r="D2339" i="1"/>
  <c r="B2369" i="1"/>
  <c r="C2369" i="1"/>
  <c r="E2369" i="1"/>
  <c r="F2369" i="1"/>
  <c r="G2369" i="1"/>
  <c r="D2369" i="1"/>
  <c r="B2370" i="1"/>
  <c r="C2370" i="1"/>
  <c r="E2370" i="1"/>
  <c r="F2370" i="1"/>
  <c r="G2370" i="1"/>
  <c r="D2370" i="1"/>
  <c r="B2371" i="1"/>
  <c r="C2371" i="1"/>
  <c r="E2371" i="1"/>
  <c r="F2371" i="1"/>
  <c r="G2371" i="1"/>
  <c r="D2371" i="1"/>
  <c r="B2372" i="1"/>
  <c r="C2372" i="1"/>
  <c r="E2372" i="1"/>
  <c r="F2372" i="1"/>
  <c r="G2372" i="1"/>
  <c r="D2372" i="1"/>
  <c r="B2373" i="1"/>
  <c r="C2373" i="1"/>
  <c r="E2373" i="1"/>
  <c r="F2373" i="1"/>
  <c r="G2373" i="1"/>
  <c r="D2373" i="1"/>
  <c r="B2374" i="1"/>
  <c r="C2374" i="1"/>
  <c r="E2374" i="1"/>
  <c r="F2374" i="1"/>
  <c r="G2374" i="1"/>
  <c r="D2374" i="1"/>
  <c r="B2375" i="1"/>
  <c r="C2375" i="1"/>
  <c r="E2375" i="1"/>
  <c r="F2375" i="1"/>
  <c r="G2375" i="1"/>
  <c r="D2375" i="1"/>
  <c r="B2393" i="1"/>
  <c r="C2393" i="1"/>
  <c r="E2393" i="1"/>
  <c r="F2393" i="1"/>
  <c r="G2393" i="1"/>
  <c r="D2393" i="1"/>
  <c r="B2394" i="1"/>
  <c r="C2394" i="1"/>
  <c r="E2394" i="1"/>
  <c r="F2394" i="1"/>
  <c r="G2394" i="1"/>
  <c r="D2394" i="1"/>
  <c r="B2395" i="1"/>
  <c r="C2395" i="1"/>
  <c r="E2395" i="1"/>
  <c r="F2395" i="1"/>
  <c r="G2395" i="1"/>
  <c r="D2395" i="1"/>
  <c r="B2416" i="1"/>
  <c r="C2416" i="1"/>
  <c r="E2416" i="1"/>
  <c r="F2416" i="1"/>
  <c r="G2416" i="1"/>
  <c r="D2416" i="1"/>
  <c r="B2417" i="1"/>
  <c r="C2417" i="1"/>
  <c r="E2417" i="1"/>
  <c r="F2417" i="1"/>
  <c r="G2417" i="1"/>
  <c r="D2417" i="1"/>
  <c r="B2418" i="1"/>
  <c r="C2418" i="1"/>
  <c r="E2418" i="1"/>
  <c r="F2418" i="1"/>
  <c r="G2418" i="1"/>
  <c r="D2418" i="1"/>
  <c r="B2419" i="1"/>
  <c r="C2419" i="1"/>
  <c r="E2419" i="1"/>
  <c r="F2419" i="1"/>
  <c r="G2419" i="1"/>
  <c r="D2419" i="1"/>
  <c r="B2420" i="1"/>
  <c r="C2420" i="1"/>
  <c r="E2420" i="1"/>
  <c r="F2420" i="1"/>
  <c r="G2420" i="1"/>
  <c r="D2420" i="1"/>
  <c r="B2421" i="1"/>
  <c r="C2421" i="1"/>
  <c r="E2421" i="1"/>
  <c r="F2421" i="1"/>
  <c r="G2421" i="1"/>
  <c r="D2421" i="1"/>
  <c r="B2448" i="1"/>
  <c r="C2448" i="1"/>
  <c r="E2448" i="1"/>
  <c r="F2448" i="1"/>
  <c r="G2448" i="1"/>
  <c r="D2448" i="1"/>
  <c r="B2449" i="1"/>
  <c r="C2449" i="1"/>
  <c r="E2449" i="1"/>
  <c r="F2449" i="1"/>
  <c r="G2449" i="1"/>
  <c r="D2449" i="1"/>
  <c r="B2459" i="1"/>
  <c r="C2459" i="1"/>
  <c r="E2459" i="1"/>
  <c r="F2459" i="1"/>
  <c r="G2459" i="1"/>
  <c r="D2459" i="1"/>
  <c r="B2460" i="1"/>
  <c r="C2460" i="1"/>
  <c r="E2460" i="1"/>
  <c r="F2460" i="1"/>
  <c r="G2460" i="1"/>
  <c r="D2460" i="1"/>
  <c r="B2461" i="1"/>
  <c r="C2461" i="1"/>
  <c r="E2461" i="1"/>
  <c r="F2461" i="1"/>
  <c r="G2461" i="1"/>
  <c r="D2461" i="1"/>
  <c r="B2488" i="1"/>
  <c r="C2488" i="1"/>
  <c r="E2488" i="1"/>
  <c r="F2488" i="1"/>
  <c r="G2488" i="1"/>
  <c r="D2488" i="1"/>
  <c r="B2489" i="1"/>
  <c r="C2489" i="1"/>
  <c r="E2489" i="1"/>
  <c r="F2489" i="1"/>
  <c r="G2489" i="1"/>
  <c r="D2489" i="1"/>
  <c r="B2490" i="1"/>
  <c r="C2490" i="1"/>
  <c r="E2490" i="1"/>
  <c r="F2490" i="1"/>
  <c r="G2490" i="1"/>
  <c r="D2490" i="1"/>
  <c r="B2491" i="1"/>
  <c r="C2491" i="1"/>
  <c r="E2491" i="1"/>
  <c r="F2491" i="1"/>
  <c r="G2491" i="1"/>
  <c r="D2491" i="1"/>
  <c r="B2510" i="1"/>
  <c r="C2510" i="1"/>
  <c r="E2510" i="1"/>
  <c r="F2510" i="1"/>
  <c r="G2510" i="1"/>
  <c r="D2510" i="1"/>
  <c r="B2492" i="1"/>
  <c r="C2492" i="1"/>
  <c r="E2492" i="1"/>
  <c r="F2492" i="1"/>
  <c r="G2492" i="1"/>
  <c r="D2492" i="1"/>
  <c r="B2536" i="1"/>
  <c r="C2536" i="1"/>
  <c r="E2536" i="1"/>
  <c r="F2536" i="1"/>
  <c r="G2536" i="1"/>
  <c r="D2536" i="1"/>
  <c r="B2537" i="1"/>
  <c r="C2537" i="1"/>
  <c r="E2537" i="1"/>
  <c r="F2537" i="1"/>
  <c r="G2537" i="1"/>
  <c r="D2537" i="1"/>
  <c r="B2538" i="1"/>
  <c r="C2538" i="1"/>
  <c r="E2538" i="1"/>
  <c r="F2538" i="1"/>
  <c r="G2538" i="1"/>
  <c r="D2538" i="1"/>
  <c r="B2539" i="1"/>
  <c r="C2539" i="1"/>
  <c r="E2539" i="1"/>
  <c r="F2539" i="1"/>
  <c r="G2539" i="1"/>
  <c r="D2539" i="1"/>
  <c r="B340" i="1"/>
  <c r="C340" i="1"/>
  <c r="E340" i="1"/>
  <c r="F340" i="1"/>
  <c r="G340" i="1"/>
  <c r="D340" i="1"/>
  <c r="B431" i="1"/>
  <c r="C431" i="1"/>
  <c r="E431" i="1"/>
  <c r="F431" i="1"/>
  <c r="G431" i="1"/>
  <c r="D431" i="1"/>
  <c r="B639" i="1"/>
  <c r="C639" i="1"/>
  <c r="E639" i="1"/>
  <c r="F639" i="1"/>
  <c r="G639" i="1"/>
  <c r="D639" i="1"/>
  <c r="B754" i="1"/>
  <c r="C754" i="1"/>
  <c r="E754" i="1"/>
  <c r="F754" i="1"/>
  <c r="G754" i="1"/>
  <c r="D754" i="1"/>
  <c r="B939" i="1"/>
  <c r="C939" i="1"/>
  <c r="E939" i="1"/>
  <c r="F939" i="1"/>
  <c r="G939" i="1"/>
  <c r="D939" i="1"/>
  <c r="B1064" i="1"/>
  <c r="C1064" i="1"/>
  <c r="E1064" i="1"/>
  <c r="F1064" i="1"/>
  <c r="G1064" i="1"/>
  <c r="D1064" i="1"/>
  <c r="B1158" i="1"/>
  <c r="C1158" i="1"/>
  <c r="E1158" i="1"/>
  <c r="F1158" i="1"/>
  <c r="G1158" i="1"/>
  <c r="D1158" i="1"/>
  <c r="B1248" i="1"/>
  <c r="C1248" i="1"/>
  <c r="E1248" i="1"/>
  <c r="F1248" i="1"/>
  <c r="G1248" i="1"/>
  <c r="D1248" i="1"/>
  <c r="B1322" i="1"/>
  <c r="C1322" i="1"/>
  <c r="E1322" i="1"/>
  <c r="F1322" i="1"/>
  <c r="G1322" i="1"/>
  <c r="D1322" i="1"/>
  <c r="B1400" i="1"/>
  <c r="C1400" i="1"/>
  <c r="E1400" i="1"/>
  <c r="F1400" i="1"/>
  <c r="G1400" i="1"/>
  <c r="D1400" i="1"/>
  <c r="B1909" i="1"/>
  <c r="C1909" i="1"/>
  <c r="E1909" i="1"/>
  <c r="F1909" i="1"/>
  <c r="G1909" i="1"/>
  <c r="D1909" i="1"/>
  <c r="B2078" i="1"/>
  <c r="C2078" i="1"/>
  <c r="E2078" i="1"/>
  <c r="F2078" i="1"/>
  <c r="G2078" i="1"/>
  <c r="D2078" i="1"/>
  <c r="B2125" i="1"/>
  <c r="C2125" i="1"/>
  <c r="E2125" i="1"/>
  <c r="F2125" i="1"/>
  <c r="G2125" i="1"/>
  <c r="D2125" i="1"/>
  <c r="B2318" i="1"/>
  <c r="C2318" i="1"/>
  <c r="E2318" i="1"/>
  <c r="F2318" i="1"/>
  <c r="G2318" i="1"/>
  <c r="D2318" i="1"/>
  <c r="B2462" i="1"/>
  <c r="C2462" i="1"/>
  <c r="E2462" i="1"/>
  <c r="F2462" i="1"/>
  <c r="G2462" i="1"/>
  <c r="D2462" i="1"/>
  <c r="B2540" i="1"/>
  <c r="C2540" i="1"/>
  <c r="E2540" i="1"/>
  <c r="F2540" i="1"/>
  <c r="G2540" i="1"/>
  <c r="D2540" i="1"/>
  <c r="B2572" i="1"/>
  <c r="C2572" i="1"/>
  <c r="E2572" i="1"/>
  <c r="F2572" i="1"/>
  <c r="G2572" i="1"/>
  <c r="D2572" i="1"/>
  <c r="B2684" i="1"/>
  <c r="C2684" i="1"/>
  <c r="E2684" i="1"/>
  <c r="F2684" i="1"/>
  <c r="G2684" i="1"/>
  <c r="D2684" i="1"/>
  <c r="B2883" i="1"/>
  <c r="C2883" i="1"/>
  <c r="E2883" i="1"/>
  <c r="F2883" i="1"/>
  <c r="G2883" i="1"/>
  <c r="D2883" i="1"/>
  <c r="B2884" i="1"/>
  <c r="C2884" i="1"/>
  <c r="E2884" i="1"/>
  <c r="F2884" i="1"/>
  <c r="G2884" i="1"/>
  <c r="D2884" i="1"/>
  <c r="B2952" i="1"/>
  <c r="C2952" i="1"/>
  <c r="E2952" i="1"/>
  <c r="F2952" i="1"/>
  <c r="G2952" i="1"/>
  <c r="D2952" i="1"/>
  <c r="B2953" i="1"/>
  <c r="C2953" i="1"/>
  <c r="E2953" i="1"/>
  <c r="F2953" i="1"/>
  <c r="G2953" i="1"/>
  <c r="D2953" i="1"/>
  <c r="B3040" i="1"/>
  <c r="C3040" i="1"/>
  <c r="E3040" i="1"/>
  <c r="F3040" i="1"/>
  <c r="G3040" i="1"/>
  <c r="D3040" i="1"/>
  <c r="B3065" i="1"/>
  <c r="C3065" i="1"/>
  <c r="E3065" i="1"/>
  <c r="F3065" i="1"/>
  <c r="G3065" i="1"/>
  <c r="D3065" i="1"/>
  <c r="B3118" i="1"/>
  <c r="C3118" i="1"/>
  <c r="E3118" i="1"/>
  <c r="F3118" i="1"/>
  <c r="G3118" i="1"/>
  <c r="D3118" i="1"/>
  <c r="B3130" i="1"/>
  <c r="C3130" i="1"/>
  <c r="E3130" i="1"/>
  <c r="F3130" i="1"/>
  <c r="G3130" i="1"/>
  <c r="D3130" i="1"/>
  <c r="B3188" i="1"/>
  <c r="C3188" i="1"/>
  <c r="E3188" i="1"/>
  <c r="F3188" i="1"/>
  <c r="G3188" i="1"/>
  <c r="D3188" i="1"/>
  <c r="B3189" i="1"/>
  <c r="C3189" i="1"/>
  <c r="E3189" i="1"/>
  <c r="F3189" i="1"/>
  <c r="G3189" i="1"/>
  <c r="D3189" i="1"/>
  <c r="B3200" i="1"/>
  <c r="C3200" i="1"/>
  <c r="E3200" i="1"/>
  <c r="F3200" i="1"/>
  <c r="G3200" i="1"/>
  <c r="D3200" i="1"/>
  <c r="B3214" i="1"/>
  <c r="C3214" i="1"/>
  <c r="E3214" i="1"/>
  <c r="F3214" i="1"/>
  <c r="G3214" i="1"/>
  <c r="D3214" i="1"/>
  <c r="B3239" i="1"/>
  <c r="C3239" i="1"/>
  <c r="E3239" i="1"/>
  <c r="F3239" i="1"/>
  <c r="G3239" i="1"/>
  <c r="D3239" i="1"/>
  <c r="B3240" i="1"/>
  <c r="C3240" i="1"/>
  <c r="E3240" i="1"/>
  <c r="F3240" i="1"/>
  <c r="G3240" i="1"/>
  <c r="D3240" i="1"/>
  <c r="B3270" i="1"/>
  <c r="C3270" i="1"/>
  <c r="E3270" i="1"/>
  <c r="F3270" i="1"/>
  <c r="G3270" i="1"/>
  <c r="D3270" i="1"/>
  <c r="B3347" i="1"/>
  <c r="C3347" i="1"/>
  <c r="E3347" i="1"/>
  <c r="F3347" i="1"/>
  <c r="G3347" i="1"/>
  <c r="D3347" i="1"/>
  <c r="B3353" i="1"/>
  <c r="C3353" i="1"/>
  <c r="E3353" i="1"/>
  <c r="F3353" i="1"/>
  <c r="G3353" i="1"/>
  <c r="D3353" i="1"/>
  <c r="B3378" i="1"/>
  <c r="C3378" i="1"/>
  <c r="E3378" i="1"/>
  <c r="F3378" i="1"/>
  <c r="G3378" i="1"/>
  <c r="D3378" i="1"/>
  <c r="B3385" i="1"/>
  <c r="C3385" i="1"/>
  <c r="E3385" i="1"/>
  <c r="F3385" i="1"/>
  <c r="G3385" i="1"/>
  <c r="D3385" i="1"/>
  <c r="B3386" i="1"/>
  <c r="C3386" i="1"/>
  <c r="E3386" i="1"/>
  <c r="F3386" i="1"/>
  <c r="G3386" i="1"/>
  <c r="D3386" i="1"/>
  <c r="B3417" i="1"/>
  <c r="C3417" i="1"/>
  <c r="E3417" i="1"/>
  <c r="F3417" i="1"/>
  <c r="G3417" i="1"/>
  <c r="D3417" i="1"/>
  <c r="B3423" i="1"/>
  <c r="C3423" i="1"/>
  <c r="E3423" i="1"/>
  <c r="F3423" i="1"/>
  <c r="G3423" i="1"/>
  <c r="D3423" i="1"/>
  <c r="B3433" i="1"/>
  <c r="C3433" i="1"/>
  <c r="E3433" i="1"/>
  <c r="F3433" i="1"/>
  <c r="G3433" i="1"/>
  <c r="D3433" i="1"/>
  <c r="B3434" i="1"/>
  <c r="C3434" i="1"/>
  <c r="E3434" i="1"/>
  <c r="F3434" i="1"/>
  <c r="G3434" i="1"/>
  <c r="D3434" i="1"/>
  <c r="B3435" i="1"/>
  <c r="C3435" i="1"/>
  <c r="E3435" i="1"/>
  <c r="F3435" i="1"/>
  <c r="G3435" i="1"/>
  <c r="D3435" i="1"/>
  <c r="B3445" i="1"/>
  <c r="C3445" i="1"/>
  <c r="E3445" i="1"/>
  <c r="F3445" i="1"/>
  <c r="G3445" i="1"/>
  <c r="D3445" i="1"/>
  <c r="B3436" i="1"/>
  <c r="C3436" i="1"/>
  <c r="E3436" i="1"/>
  <c r="F3436" i="1"/>
  <c r="G3436" i="1"/>
  <c r="D3436" i="1"/>
  <c r="B3452" i="1"/>
  <c r="C3452" i="1"/>
  <c r="E3452" i="1"/>
  <c r="F3452" i="1"/>
  <c r="G3452" i="1"/>
  <c r="D3452" i="1"/>
  <c r="B3466" i="1"/>
  <c r="C3466" i="1"/>
  <c r="E3466" i="1"/>
  <c r="F3466" i="1"/>
  <c r="G3466" i="1"/>
  <c r="D3466" i="1"/>
  <c r="B3467" i="1"/>
  <c r="C3467" i="1"/>
  <c r="E3467" i="1"/>
  <c r="F3467" i="1"/>
  <c r="G3467" i="1"/>
  <c r="D3467" i="1"/>
  <c r="B3470" i="1"/>
  <c r="C3470" i="1"/>
  <c r="E3470" i="1"/>
  <c r="F3470" i="1"/>
  <c r="G3470" i="1"/>
  <c r="D3470" i="1"/>
  <c r="B3478" i="1"/>
  <c r="C3478" i="1"/>
  <c r="E3478" i="1"/>
  <c r="F3478" i="1"/>
  <c r="G3478" i="1"/>
  <c r="D3478" i="1"/>
  <c r="B3485" i="1"/>
  <c r="C3485" i="1"/>
  <c r="E3485" i="1"/>
  <c r="F3485" i="1"/>
  <c r="G3485" i="1"/>
  <c r="D3485" i="1"/>
  <c r="B3494" i="1"/>
  <c r="C3494" i="1"/>
  <c r="E3494" i="1"/>
  <c r="F3494" i="1"/>
  <c r="G3494" i="1"/>
  <c r="D3494" i="1"/>
  <c r="B3501" i="1"/>
  <c r="C3501" i="1"/>
  <c r="E3501" i="1"/>
  <c r="F3501" i="1"/>
  <c r="G3501" i="1"/>
  <c r="D3501" i="1"/>
  <c r="B3502" i="1"/>
  <c r="C3502" i="1"/>
  <c r="E3502" i="1"/>
  <c r="F3502" i="1"/>
  <c r="G3502" i="1"/>
  <c r="D3502" i="1"/>
  <c r="B3511" i="1"/>
  <c r="C3511" i="1"/>
  <c r="E3511" i="1"/>
  <c r="F3511" i="1"/>
  <c r="G3511" i="1"/>
  <c r="D3511" i="1"/>
  <c r="B3517" i="1"/>
  <c r="C3517" i="1"/>
  <c r="E3517" i="1"/>
  <c r="F3517" i="1"/>
  <c r="G3517" i="1"/>
  <c r="D3517" i="1"/>
  <c r="B3514" i="1"/>
  <c r="C3514" i="1"/>
  <c r="E3514" i="1"/>
  <c r="F3514" i="1"/>
  <c r="G3514" i="1"/>
  <c r="D3514" i="1"/>
  <c r="B3518" i="1"/>
  <c r="C3518" i="1"/>
  <c r="E3518" i="1"/>
  <c r="F3518" i="1"/>
  <c r="G3518" i="1"/>
  <c r="D3518" i="1"/>
  <c r="B3525" i="1"/>
  <c r="C3525" i="1"/>
  <c r="E3525" i="1"/>
  <c r="F3525" i="1"/>
  <c r="G3525" i="1"/>
  <c r="D3525" i="1"/>
  <c r="B3527" i="1"/>
  <c r="C3527" i="1"/>
  <c r="E3527" i="1"/>
  <c r="F3527" i="1"/>
  <c r="G3527" i="1"/>
  <c r="D3527" i="1"/>
  <c r="B3532" i="1"/>
  <c r="C3532" i="1"/>
  <c r="E3532" i="1"/>
  <c r="F3532" i="1"/>
  <c r="G3532" i="1"/>
  <c r="D3532" i="1"/>
  <c r="B3538" i="1"/>
  <c r="C3538" i="1"/>
  <c r="E3538" i="1"/>
  <c r="F3538" i="1"/>
  <c r="G3538" i="1"/>
  <c r="D3538" i="1"/>
  <c r="B3544" i="1"/>
  <c r="C3544" i="1"/>
  <c r="E3544" i="1"/>
  <c r="F3544" i="1"/>
  <c r="G3544" i="1"/>
  <c r="D3544" i="1"/>
  <c r="B3550" i="1"/>
  <c r="C3550" i="1"/>
  <c r="E3550" i="1"/>
  <c r="F3550" i="1"/>
  <c r="G3550" i="1"/>
  <c r="D3550" i="1"/>
  <c r="B3559" i="1"/>
  <c r="C3559" i="1"/>
  <c r="E3559" i="1"/>
  <c r="F3559" i="1"/>
  <c r="G3559" i="1"/>
  <c r="D3559" i="1"/>
  <c r="B3560" i="1"/>
  <c r="C3560" i="1"/>
  <c r="E3560" i="1"/>
  <c r="F3560" i="1"/>
  <c r="G3560" i="1"/>
  <c r="D3560" i="1"/>
  <c r="B3563" i="1"/>
  <c r="C3563" i="1"/>
  <c r="E3563" i="1"/>
  <c r="F3563" i="1"/>
  <c r="G3563" i="1"/>
  <c r="D3563" i="1"/>
  <c r="B3566" i="1"/>
  <c r="C3566" i="1"/>
  <c r="E3566" i="1"/>
  <c r="F3566" i="1"/>
  <c r="G3566" i="1"/>
  <c r="D3566" i="1"/>
  <c r="B3567" i="1"/>
  <c r="C3567" i="1"/>
  <c r="E3567" i="1"/>
  <c r="F3567" i="1"/>
  <c r="G3567" i="1"/>
  <c r="D3567" i="1"/>
  <c r="B3570" i="1"/>
  <c r="C3570" i="1"/>
  <c r="E3570" i="1"/>
  <c r="F3570" i="1"/>
  <c r="G3570" i="1"/>
  <c r="D3570" i="1"/>
  <c r="B3573" i="1"/>
  <c r="C3573" i="1"/>
  <c r="E3573" i="1"/>
  <c r="F3573" i="1"/>
  <c r="G3573" i="1"/>
  <c r="D3573" i="1"/>
  <c r="B3580" i="1"/>
  <c r="C3580" i="1"/>
  <c r="E3580" i="1"/>
  <c r="F3580" i="1"/>
  <c r="G3580" i="1"/>
  <c r="D3580" i="1"/>
  <c r="B3582" i="1"/>
  <c r="C3582" i="1"/>
  <c r="E3582" i="1"/>
  <c r="F3582" i="1"/>
  <c r="G3582" i="1"/>
  <c r="D3582" i="1"/>
  <c r="B3601" i="1"/>
  <c r="C3601" i="1"/>
  <c r="E3601" i="1"/>
  <c r="F3601" i="1"/>
  <c r="G3601" i="1"/>
  <c r="D3601" i="1"/>
  <c r="B3604" i="1"/>
  <c r="C3604" i="1"/>
  <c r="E3604" i="1"/>
  <c r="F3604" i="1"/>
  <c r="G3604" i="1"/>
  <c r="D3604" i="1"/>
  <c r="B3606" i="1"/>
  <c r="C3606" i="1"/>
  <c r="E3606" i="1"/>
  <c r="F3606" i="1"/>
  <c r="G3606" i="1"/>
  <c r="D3606" i="1"/>
  <c r="B3607" i="1"/>
  <c r="C3607" i="1"/>
  <c r="E3607" i="1"/>
  <c r="F3607" i="1"/>
  <c r="G3607" i="1"/>
  <c r="D3607" i="1"/>
  <c r="B3612" i="1"/>
  <c r="C3612" i="1"/>
  <c r="E3612" i="1"/>
  <c r="F3612" i="1"/>
  <c r="G3612" i="1"/>
  <c r="D3612" i="1"/>
  <c r="B3613" i="1"/>
  <c r="C3613" i="1"/>
  <c r="E3613" i="1"/>
  <c r="F3613" i="1"/>
  <c r="G3613" i="1"/>
  <c r="D3613" i="1"/>
  <c r="B3619" i="1"/>
  <c r="C3619" i="1"/>
  <c r="E3619" i="1"/>
  <c r="F3619" i="1"/>
  <c r="G3619" i="1"/>
  <c r="D3619" i="1"/>
  <c r="B3622" i="1"/>
  <c r="C3622" i="1"/>
  <c r="E3622" i="1"/>
  <c r="F3622" i="1"/>
  <c r="G3622" i="1"/>
  <c r="D3622" i="1"/>
  <c r="B3621" i="1"/>
  <c r="C3621" i="1"/>
  <c r="E3621" i="1"/>
  <c r="F3621" i="1"/>
  <c r="G3621" i="1"/>
  <c r="D3621" i="1"/>
  <c r="B3623" i="1"/>
  <c r="C3623" i="1"/>
  <c r="E3623" i="1"/>
  <c r="F3623" i="1"/>
  <c r="G3623" i="1"/>
  <c r="D3623" i="1"/>
  <c r="B3624" i="1"/>
  <c r="C3624" i="1"/>
  <c r="E3624" i="1"/>
  <c r="F3624" i="1"/>
  <c r="G3624" i="1"/>
  <c r="D3624" i="1"/>
  <c r="B3632" i="1"/>
  <c r="C3632" i="1"/>
  <c r="E3632" i="1"/>
  <c r="F3632" i="1"/>
  <c r="G3632" i="1"/>
  <c r="D3632" i="1"/>
  <c r="B3637" i="1"/>
  <c r="C3637" i="1"/>
  <c r="E3637" i="1"/>
  <c r="F3637" i="1"/>
  <c r="G3637" i="1"/>
  <c r="D3637" i="1"/>
  <c r="B3638" i="1"/>
  <c r="C3638" i="1"/>
  <c r="E3638" i="1"/>
  <c r="F3638" i="1"/>
  <c r="G3638" i="1"/>
  <c r="D3638" i="1"/>
  <c r="B3647" i="1"/>
  <c r="C3647" i="1"/>
  <c r="E3647" i="1"/>
  <c r="F3647" i="1"/>
  <c r="G3647" i="1"/>
  <c r="D3647" i="1"/>
  <c r="B3648" i="1"/>
  <c r="C3648" i="1"/>
  <c r="E3648" i="1"/>
  <c r="F3648" i="1"/>
  <c r="G3648" i="1"/>
  <c r="D3648" i="1"/>
  <c r="B3651" i="1"/>
  <c r="C3651" i="1"/>
  <c r="E3651" i="1"/>
  <c r="F3651" i="1"/>
  <c r="G3651" i="1"/>
  <c r="D3651" i="1"/>
  <c r="B3652" i="1"/>
  <c r="C3652" i="1"/>
  <c r="E3652" i="1"/>
  <c r="F3652" i="1"/>
  <c r="G3652" i="1"/>
  <c r="D3652" i="1"/>
  <c r="B3654" i="1"/>
  <c r="C3654" i="1"/>
  <c r="E3654" i="1"/>
  <c r="F3654" i="1"/>
  <c r="G3654" i="1"/>
  <c r="D3654" i="1"/>
  <c r="B3655" i="1"/>
  <c r="C3655" i="1"/>
  <c r="E3655" i="1"/>
  <c r="F3655" i="1"/>
  <c r="G3655" i="1"/>
  <c r="D3655" i="1"/>
  <c r="B3657" i="1"/>
  <c r="C3657" i="1"/>
  <c r="E3657" i="1"/>
  <c r="F3657" i="1"/>
  <c r="G3657" i="1"/>
  <c r="D3657" i="1"/>
  <c r="B3658" i="1"/>
  <c r="C3658" i="1"/>
  <c r="E3658" i="1"/>
  <c r="F3658" i="1"/>
  <c r="G3658" i="1"/>
  <c r="D3658" i="1"/>
  <c r="B3670" i="1"/>
  <c r="C3670" i="1"/>
  <c r="E3670" i="1"/>
  <c r="F3670" i="1"/>
  <c r="G3670" i="1"/>
  <c r="D3670" i="1"/>
  <c r="B3668" i="1"/>
  <c r="C3668" i="1"/>
  <c r="E3668" i="1"/>
  <c r="F3668" i="1"/>
  <c r="G3668" i="1"/>
  <c r="D3668" i="1"/>
  <c r="B3685" i="1"/>
  <c r="C3685" i="1"/>
  <c r="E3685" i="1"/>
  <c r="F3685" i="1"/>
  <c r="G3685" i="1"/>
  <c r="D3685" i="1"/>
  <c r="B3692" i="1"/>
  <c r="C3692" i="1"/>
  <c r="E3692" i="1"/>
  <c r="F3692" i="1"/>
  <c r="G3692" i="1"/>
  <c r="D3692" i="1"/>
  <c r="B3700" i="1"/>
  <c r="C3700" i="1"/>
  <c r="E3700" i="1"/>
  <c r="F3700" i="1"/>
  <c r="G3700" i="1"/>
  <c r="D3700" i="1"/>
  <c r="B3705" i="1"/>
  <c r="C3705" i="1"/>
  <c r="E3705" i="1"/>
  <c r="F3705" i="1"/>
  <c r="G3705" i="1"/>
  <c r="D3705" i="1"/>
  <c r="B3710" i="1"/>
  <c r="C3710" i="1"/>
  <c r="E3710" i="1"/>
  <c r="F3710" i="1"/>
  <c r="G3710" i="1"/>
  <c r="D3710" i="1"/>
  <c r="B3713" i="1"/>
  <c r="C3713" i="1"/>
  <c r="E3713" i="1"/>
  <c r="F3713" i="1"/>
  <c r="G3713" i="1"/>
  <c r="D3713" i="1"/>
  <c r="B3723" i="1"/>
  <c r="C3723" i="1"/>
  <c r="E3723" i="1"/>
  <c r="F3723" i="1"/>
  <c r="G3723" i="1"/>
  <c r="D3723" i="1"/>
  <c r="B3727" i="1"/>
  <c r="C3727" i="1"/>
  <c r="E3727" i="1"/>
  <c r="F3727" i="1"/>
  <c r="G3727" i="1"/>
  <c r="D3727" i="1"/>
  <c r="B3737" i="1"/>
  <c r="C3737" i="1"/>
  <c r="E3737" i="1"/>
  <c r="F3737" i="1"/>
  <c r="G3737" i="1"/>
  <c r="D3737" i="1"/>
  <c r="B3747" i="1"/>
  <c r="C3747" i="1"/>
  <c r="E3747" i="1"/>
  <c r="F3747" i="1"/>
  <c r="G3747" i="1"/>
  <c r="D3747" i="1"/>
  <c r="B3754" i="1"/>
  <c r="C3754" i="1"/>
  <c r="E3754" i="1"/>
  <c r="F3754" i="1"/>
  <c r="G3754" i="1"/>
  <c r="D3754" i="1"/>
  <c r="B3755" i="1"/>
  <c r="C3755" i="1"/>
  <c r="E3755" i="1"/>
  <c r="F3755" i="1"/>
  <c r="G3755" i="1"/>
  <c r="D3755" i="1"/>
  <c r="B3775" i="1"/>
  <c r="C3775" i="1"/>
  <c r="E3775" i="1"/>
  <c r="F3775" i="1"/>
  <c r="G3775" i="1"/>
  <c r="D3775" i="1"/>
  <c r="B3779" i="1"/>
  <c r="C3779" i="1"/>
  <c r="E3779" i="1"/>
  <c r="F3779" i="1"/>
  <c r="G3779" i="1"/>
  <c r="D3779" i="1"/>
  <c r="B3780" i="1"/>
  <c r="C3780" i="1"/>
  <c r="E3780" i="1"/>
  <c r="F3780" i="1"/>
  <c r="G3780" i="1"/>
  <c r="D3780" i="1"/>
  <c r="B3781" i="1"/>
  <c r="C3781" i="1"/>
  <c r="E3781" i="1"/>
  <c r="F3781" i="1"/>
  <c r="G3781" i="1"/>
  <c r="D3781" i="1"/>
  <c r="B3784" i="1"/>
  <c r="C3784" i="1"/>
  <c r="E3784" i="1"/>
  <c r="F3784" i="1"/>
  <c r="G3784" i="1"/>
  <c r="D3784" i="1"/>
  <c r="B3785" i="1"/>
  <c r="C3785" i="1"/>
  <c r="E3785" i="1"/>
  <c r="F3785" i="1"/>
  <c r="G3785" i="1"/>
  <c r="D3785" i="1"/>
  <c r="B3799" i="1"/>
  <c r="C3799" i="1"/>
  <c r="E3799" i="1"/>
  <c r="F3799" i="1"/>
  <c r="G3799" i="1"/>
  <c r="D3799" i="1"/>
  <c r="B3800" i="1"/>
  <c r="C3800" i="1"/>
  <c r="E3800" i="1"/>
  <c r="F3800" i="1"/>
  <c r="G3800" i="1"/>
  <c r="D3800" i="1"/>
  <c r="B3801" i="1"/>
  <c r="C3801" i="1"/>
  <c r="E3801" i="1"/>
  <c r="F3801" i="1"/>
  <c r="G3801" i="1"/>
  <c r="D3801" i="1"/>
  <c r="B3802" i="1"/>
  <c r="C3802" i="1"/>
  <c r="E3802" i="1"/>
  <c r="F3802" i="1"/>
  <c r="G3802" i="1"/>
  <c r="D3802" i="1"/>
  <c r="B3803" i="1"/>
  <c r="C3803" i="1"/>
  <c r="E3803" i="1"/>
  <c r="F3803" i="1"/>
  <c r="G3803" i="1"/>
  <c r="D3803" i="1"/>
  <c r="B3829" i="1"/>
  <c r="C3829" i="1"/>
  <c r="E3829" i="1"/>
  <c r="F3829" i="1"/>
  <c r="G3829" i="1"/>
  <c r="D3829" i="1"/>
  <c r="B3804" i="1"/>
  <c r="C3804" i="1"/>
  <c r="E3804" i="1"/>
  <c r="F3804" i="1"/>
  <c r="G3804" i="1"/>
  <c r="D3804" i="1"/>
  <c r="B3805" i="1"/>
  <c r="C3805" i="1"/>
  <c r="E3805" i="1"/>
  <c r="F3805" i="1"/>
  <c r="G3805" i="1"/>
  <c r="D3805" i="1"/>
  <c r="B3806" i="1"/>
  <c r="C3806" i="1"/>
  <c r="E3806" i="1"/>
  <c r="F3806" i="1"/>
  <c r="G3806" i="1"/>
  <c r="D3806" i="1"/>
  <c r="B3807" i="1"/>
  <c r="C3807" i="1"/>
  <c r="E3807" i="1"/>
  <c r="F3807" i="1"/>
  <c r="G3807" i="1"/>
  <c r="D3807" i="1"/>
  <c r="B3830" i="1"/>
  <c r="C3830" i="1"/>
  <c r="E3830" i="1"/>
  <c r="F3830" i="1"/>
  <c r="G3830" i="1"/>
  <c r="D3830" i="1"/>
  <c r="B3831" i="1"/>
  <c r="C3831" i="1"/>
  <c r="E3831" i="1"/>
  <c r="F3831" i="1"/>
  <c r="G3831" i="1"/>
  <c r="D3831" i="1"/>
  <c r="B3832" i="1"/>
  <c r="C3832" i="1"/>
  <c r="E3832" i="1"/>
  <c r="F3832" i="1"/>
  <c r="G3832" i="1"/>
  <c r="D3832" i="1"/>
  <c r="B3833" i="1"/>
  <c r="C3833" i="1"/>
  <c r="E3833" i="1"/>
  <c r="F3833" i="1"/>
  <c r="G3833" i="1"/>
  <c r="D3833" i="1"/>
  <c r="B3834" i="1"/>
  <c r="C3834" i="1"/>
  <c r="E3834" i="1"/>
  <c r="F3834" i="1"/>
  <c r="G3834" i="1"/>
  <c r="D3834" i="1"/>
  <c r="B3835" i="1"/>
  <c r="C3835" i="1"/>
  <c r="E3835" i="1"/>
  <c r="F3835" i="1"/>
  <c r="G3835" i="1"/>
  <c r="D3835" i="1"/>
  <c r="B3836" i="1"/>
  <c r="C3836" i="1"/>
  <c r="E3836" i="1"/>
  <c r="F3836" i="1"/>
  <c r="G3836" i="1"/>
  <c r="D3836" i="1"/>
  <c r="B3837" i="1"/>
  <c r="C3837" i="1"/>
  <c r="E3837" i="1"/>
  <c r="F3837" i="1"/>
  <c r="G3837" i="1"/>
  <c r="D3837" i="1"/>
  <c r="B3838" i="1"/>
  <c r="C3838" i="1"/>
  <c r="E3838" i="1"/>
  <c r="F3838" i="1"/>
  <c r="G3838" i="1"/>
  <c r="D3838" i="1"/>
  <c r="B3839" i="1"/>
  <c r="C3839" i="1"/>
  <c r="E3839" i="1"/>
  <c r="F3839" i="1"/>
  <c r="G3839" i="1"/>
  <c r="D3839" i="1"/>
  <c r="B3841" i="1"/>
  <c r="C3841" i="1"/>
  <c r="E3841" i="1"/>
  <c r="F3841" i="1"/>
  <c r="G3841" i="1"/>
  <c r="D3841" i="1"/>
  <c r="B3842" i="1"/>
  <c r="C3842" i="1"/>
  <c r="E3842" i="1"/>
  <c r="F3842" i="1"/>
  <c r="G3842" i="1"/>
  <c r="D3842" i="1"/>
  <c r="B3843" i="1"/>
  <c r="C3843" i="1"/>
  <c r="E3843" i="1"/>
  <c r="F3843" i="1"/>
  <c r="G3843" i="1"/>
  <c r="D3843" i="1"/>
  <c r="B3847" i="1"/>
  <c r="C3847" i="1"/>
  <c r="E3847" i="1"/>
  <c r="F3847" i="1"/>
  <c r="G3847" i="1"/>
  <c r="D3847" i="1"/>
  <c r="B3848" i="1"/>
  <c r="C3848" i="1"/>
  <c r="E3848" i="1"/>
  <c r="F3848" i="1"/>
  <c r="G3848" i="1"/>
  <c r="D3848" i="1"/>
  <c r="B3851" i="1"/>
  <c r="C3851" i="1"/>
  <c r="E3851" i="1"/>
  <c r="F3851" i="1"/>
  <c r="G3851" i="1"/>
  <c r="D3851" i="1"/>
  <c r="B3855" i="1"/>
  <c r="C3855" i="1"/>
  <c r="E3855" i="1"/>
  <c r="F3855" i="1"/>
  <c r="G3855" i="1"/>
  <c r="D3855" i="1"/>
  <c r="B3859" i="1"/>
  <c r="C3859" i="1"/>
  <c r="E3859" i="1"/>
  <c r="F3859" i="1"/>
  <c r="G3859" i="1"/>
  <c r="D3859" i="1"/>
  <c r="B3863" i="1"/>
  <c r="C3863" i="1"/>
  <c r="E3863" i="1"/>
  <c r="F3863" i="1"/>
  <c r="G3863" i="1"/>
  <c r="D3863" i="1"/>
  <c r="B3866" i="1"/>
  <c r="C3866" i="1"/>
  <c r="E3866" i="1"/>
  <c r="F3866" i="1"/>
  <c r="G3866" i="1"/>
  <c r="D3866" i="1"/>
  <c r="B3871" i="1"/>
  <c r="C3871" i="1"/>
  <c r="E3871" i="1"/>
  <c r="F3871" i="1"/>
  <c r="G3871" i="1"/>
  <c r="D3871" i="1"/>
  <c r="B3879" i="1"/>
  <c r="C3879" i="1"/>
  <c r="E3879" i="1"/>
  <c r="F3879" i="1"/>
  <c r="G3879" i="1"/>
  <c r="D3879" i="1"/>
  <c r="B3880" i="1"/>
  <c r="C3880" i="1"/>
  <c r="E3880" i="1"/>
  <c r="F3880" i="1"/>
  <c r="G3880" i="1"/>
  <c r="D3880" i="1"/>
  <c r="B3898" i="1"/>
  <c r="C3898" i="1"/>
  <c r="E3898" i="1"/>
  <c r="F3898" i="1"/>
  <c r="G3898" i="1"/>
  <c r="D3898" i="1"/>
  <c r="B3902" i="1"/>
  <c r="C3902" i="1"/>
  <c r="E3902" i="1"/>
  <c r="F3902" i="1"/>
  <c r="G3902" i="1"/>
  <c r="D3902" i="1"/>
  <c r="B3911" i="1"/>
  <c r="C3911" i="1"/>
  <c r="E3911" i="1"/>
  <c r="F3911" i="1"/>
  <c r="G3911" i="1"/>
  <c r="D3911" i="1"/>
  <c r="B3924" i="1"/>
  <c r="C3924" i="1"/>
  <c r="E3924" i="1"/>
  <c r="F3924" i="1"/>
  <c r="G3924" i="1"/>
  <c r="D3924" i="1"/>
  <c r="B3928" i="1"/>
  <c r="C3928" i="1"/>
  <c r="E3928" i="1"/>
  <c r="F3928" i="1"/>
  <c r="G3928" i="1"/>
  <c r="D3928" i="1"/>
  <c r="B3929" i="1"/>
  <c r="C3929" i="1"/>
  <c r="E3929" i="1"/>
  <c r="F3929" i="1"/>
  <c r="G3929" i="1"/>
  <c r="D3929" i="1"/>
  <c r="B3963" i="1"/>
  <c r="C3963" i="1"/>
  <c r="E3963" i="1"/>
  <c r="F3963" i="1"/>
  <c r="G3963" i="1"/>
  <c r="D3963" i="1"/>
  <c r="B3940" i="1"/>
  <c r="C3940" i="1"/>
  <c r="E3940" i="1"/>
  <c r="F3940" i="1"/>
  <c r="G3940" i="1"/>
  <c r="D3940" i="1"/>
  <c r="B3964" i="1"/>
  <c r="C3964" i="1"/>
  <c r="E3964" i="1"/>
  <c r="F3964" i="1"/>
  <c r="G3964" i="1"/>
  <c r="D3964" i="1"/>
  <c r="B3965" i="1"/>
  <c r="C3965" i="1"/>
  <c r="E3965" i="1"/>
  <c r="F3965" i="1"/>
  <c r="G3965" i="1"/>
  <c r="D3965" i="1"/>
  <c r="B3966" i="1"/>
  <c r="C3966" i="1"/>
  <c r="E3966" i="1"/>
  <c r="F3966" i="1"/>
  <c r="G3966" i="1"/>
  <c r="D3966" i="1"/>
  <c r="B3972" i="1"/>
  <c r="C3972" i="1"/>
  <c r="E3972" i="1"/>
  <c r="F3972" i="1"/>
  <c r="G3972" i="1"/>
  <c r="D3972" i="1"/>
  <c r="B3982" i="1"/>
  <c r="C3982" i="1"/>
  <c r="E3982" i="1"/>
  <c r="F3982" i="1"/>
  <c r="G3982" i="1"/>
  <c r="D3982" i="1"/>
  <c r="B4011" i="1"/>
  <c r="C4011" i="1"/>
  <c r="E4011" i="1"/>
  <c r="F4011" i="1"/>
  <c r="G4011" i="1"/>
  <c r="D4011" i="1"/>
  <c r="B4026" i="1"/>
  <c r="C4026" i="1"/>
  <c r="E4026" i="1"/>
  <c r="F4026" i="1"/>
  <c r="G4026" i="1"/>
  <c r="D4026" i="1"/>
  <c r="B4041" i="1"/>
  <c r="C4041" i="1"/>
  <c r="E4041" i="1"/>
  <c r="F4041" i="1"/>
  <c r="G4041" i="1"/>
  <c r="D4041" i="1"/>
  <c r="B4051" i="1"/>
  <c r="C4051" i="1"/>
  <c r="E4051" i="1"/>
  <c r="F4051" i="1"/>
  <c r="G4051" i="1"/>
  <c r="D4051" i="1"/>
  <c r="B4052" i="1"/>
  <c r="C4052" i="1"/>
  <c r="E4052" i="1"/>
  <c r="F4052" i="1"/>
  <c r="G4052" i="1"/>
  <c r="D4052" i="1"/>
  <c r="B4062" i="1"/>
  <c r="C4062" i="1"/>
  <c r="E4062" i="1"/>
  <c r="F4062" i="1"/>
  <c r="G4062" i="1"/>
  <c r="D4062" i="1"/>
  <c r="B4072" i="1"/>
  <c r="C4072" i="1"/>
  <c r="E4072" i="1"/>
  <c r="F4072" i="1"/>
  <c r="G4072" i="1"/>
  <c r="D4072" i="1"/>
  <c r="B4073" i="1"/>
  <c r="C4073" i="1"/>
  <c r="E4073" i="1"/>
  <c r="F4073" i="1"/>
  <c r="G4073" i="1"/>
  <c r="D4073" i="1"/>
  <c r="B4074" i="1"/>
  <c r="C4074" i="1"/>
  <c r="E4074" i="1"/>
  <c r="F4074" i="1"/>
  <c r="G4074" i="1"/>
  <c r="D4074" i="1"/>
  <c r="B4075" i="1"/>
  <c r="C4075" i="1"/>
  <c r="E4075" i="1"/>
  <c r="F4075" i="1"/>
  <c r="G4075" i="1"/>
  <c r="D4075" i="1"/>
  <c r="B4077" i="1"/>
  <c r="C4077" i="1"/>
  <c r="E4077" i="1"/>
  <c r="F4077" i="1"/>
  <c r="G4077" i="1"/>
  <c r="D4077" i="1"/>
  <c r="B4078" i="1"/>
  <c r="C4078" i="1"/>
  <c r="E4078" i="1"/>
  <c r="F4078" i="1"/>
  <c r="G4078" i="1"/>
  <c r="D4078" i="1"/>
  <c r="B4085" i="1"/>
  <c r="C4085" i="1"/>
  <c r="E4085" i="1"/>
  <c r="F4085" i="1"/>
  <c r="G4085" i="1"/>
  <c r="D4085" i="1"/>
  <c r="B4088" i="1"/>
  <c r="C4088" i="1"/>
  <c r="E4088" i="1"/>
  <c r="F4088" i="1"/>
  <c r="G4088" i="1"/>
  <c r="D4088" i="1"/>
  <c r="B4090" i="1"/>
  <c r="C4090" i="1"/>
  <c r="E4090" i="1"/>
  <c r="F4090" i="1"/>
  <c r="G4090" i="1"/>
  <c r="D4090" i="1"/>
  <c r="B4092" i="1"/>
  <c r="C4092" i="1"/>
  <c r="E4092" i="1"/>
  <c r="F4092" i="1"/>
  <c r="G4092" i="1"/>
  <c r="D4092" i="1"/>
  <c r="B4096" i="1"/>
  <c r="C4096" i="1"/>
  <c r="E4096" i="1"/>
  <c r="F4096" i="1"/>
  <c r="G4096" i="1"/>
  <c r="D4096" i="1"/>
  <c r="B4097" i="1"/>
  <c r="C4097" i="1"/>
  <c r="E4097" i="1"/>
  <c r="F4097" i="1"/>
  <c r="G4097" i="1"/>
  <c r="D4097" i="1"/>
  <c r="B4098" i="1"/>
  <c r="C4098" i="1"/>
  <c r="E4098" i="1"/>
  <c r="F4098" i="1"/>
  <c r="G4098" i="1"/>
  <c r="D4098" i="1"/>
  <c r="B4105" i="1"/>
  <c r="C4105" i="1"/>
  <c r="E4105" i="1"/>
  <c r="F4105" i="1"/>
  <c r="G4105" i="1"/>
  <c r="D4105" i="1"/>
  <c r="B4106" i="1"/>
  <c r="C4106" i="1"/>
  <c r="E4106" i="1"/>
  <c r="F4106" i="1"/>
  <c r="G4106" i="1"/>
  <c r="D4106" i="1"/>
  <c r="B4107" i="1"/>
  <c r="C4107" i="1"/>
  <c r="E4107" i="1"/>
  <c r="F4107" i="1"/>
  <c r="G4107" i="1"/>
  <c r="D4107" i="1"/>
  <c r="B4108" i="1"/>
  <c r="C4108" i="1"/>
  <c r="E4108" i="1"/>
  <c r="F4108" i="1"/>
  <c r="G4108" i="1"/>
  <c r="D4108" i="1"/>
  <c r="B4109" i="1"/>
  <c r="C4109" i="1"/>
  <c r="E4109" i="1"/>
  <c r="F4109" i="1"/>
  <c r="G4109" i="1"/>
  <c r="D4109" i="1"/>
  <c r="B4112" i="1"/>
  <c r="C4112" i="1"/>
  <c r="E4112" i="1"/>
  <c r="F4112" i="1"/>
  <c r="G4112" i="1"/>
  <c r="D4112" i="1"/>
  <c r="B4113" i="1"/>
  <c r="C4113" i="1"/>
  <c r="E4113" i="1"/>
  <c r="F4113" i="1"/>
  <c r="G4113" i="1"/>
  <c r="D4113" i="1"/>
  <c r="B4114" i="1"/>
  <c r="C4114" i="1"/>
  <c r="E4114" i="1"/>
  <c r="F4114" i="1"/>
  <c r="G4114" i="1"/>
  <c r="D4114" i="1"/>
  <c r="B4116" i="1"/>
  <c r="C4116" i="1"/>
  <c r="E4116" i="1"/>
  <c r="F4116" i="1"/>
  <c r="G4116" i="1"/>
  <c r="D4116" i="1"/>
  <c r="B4117" i="1"/>
  <c r="C4117" i="1"/>
  <c r="E4117" i="1"/>
  <c r="F4117" i="1"/>
  <c r="G4117" i="1"/>
  <c r="D4117" i="1"/>
  <c r="B4120" i="1"/>
  <c r="C4120" i="1"/>
  <c r="E4120" i="1"/>
  <c r="F4120" i="1"/>
  <c r="G4120" i="1"/>
  <c r="D4120" i="1"/>
  <c r="B4121" i="1"/>
  <c r="C4121" i="1"/>
  <c r="E4121" i="1"/>
  <c r="F4121" i="1"/>
  <c r="G4121" i="1"/>
  <c r="D4121" i="1"/>
  <c r="B4125" i="1"/>
  <c r="C4125" i="1"/>
  <c r="E4125" i="1"/>
  <c r="F4125" i="1"/>
  <c r="G4125" i="1"/>
  <c r="D4125" i="1"/>
  <c r="B4126" i="1"/>
  <c r="C4126" i="1"/>
  <c r="E4126" i="1"/>
  <c r="F4126" i="1"/>
  <c r="G4126" i="1"/>
  <c r="D4126" i="1"/>
  <c r="B4127" i="1"/>
  <c r="C4127" i="1"/>
  <c r="E4127" i="1"/>
  <c r="F4127" i="1"/>
  <c r="G4127" i="1"/>
  <c r="D4127" i="1"/>
  <c r="B4128" i="1"/>
  <c r="C4128" i="1"/>
  <c r="E4128" i="1"/>
  <c r="F4128" i="1"/>
  <c r="G4128" i="1"/>
  <c r="D4128" i="1"/>
  <c r="B4133" i="1"/>
  <c r="C4133" i="1"/>
  <c r="E4133" i="1"/>
  <c r="F4133" i="1"/>
  <c r="G4133" i="1"/>
  <c r="D4133" i="1"/>
  <c r="B4136" i="1"/>
  <c r="C4136" i="1"/>
  <c r="E4136" i="1"/>
  <c r="F4136" i="1"/>
  <c r="G4136" i="1"/>
  <c r="D4136" i="1"/>
  <c r="B4137" i="1"/>
  <c r="C4137" i="1"/>
  <c r="E4137" i="1"/>
  <c r="F4137" i="1"/>
  <c r="G4137" i="1"/>
  <c r="D4137" i="1"/>
  <c r="B1249" i="1"/>
  <c r="C1249" i="1"/>
  <c r="E1249" i="1"/>
  <c r="F1249" i="1"/>
  <c r="G1249" i="1"/>
  <c r="D1249" i="1"/>
  <c r="B1401" i="1"/>
  <c r="C1401" i="1"/>
  <c r="E1401" i="1"/>
  <c r="F1401" i="1"/>
  <c r="G1401" i="1"/>
  <c r="D1401" i="1"/>
  <c r="B1402" i="1"/>
  <c r="C1402" i="1"/>
  <c r="E1402" i="1"/>
  <c r="F1402" i="1"/>
  <c r="G1402" i="1"/>
  <c r="D1402" i="1"/>
  <c r="B1403" i="1"/>
  <c r="C1403" i="1"/>
  <c r="E1403" i="1"/>
  <c r="F1403" i="1"/>
  <c r="G1403" i="1"/>
  <c r="D1403" i="1"/>
  <c r="B1404" i="1"/>
  <c r="C1404" i="1"/>
  <c r="E1404" i="1"/>
  <c r="F1404" i="1"/>
  <c r="G1404" i="1"/>
  <c r="D1404" i="1"/>
  <c r="B2079" i="1"/>
  <c r="C2079" i="1"/>
  <c r="E2079" i="1"/>
  <c r="F2079" i="1"/>
  <c r="G2079" i="1"/>
  <c r="D2079" i="1"/>
  <c r="B3119" i="1"/>
  <c r="C3119" i="1"/>
  <c r="E3119" i="1"/>
  <c r="F3119" i="1"/>
  <c r="G3119" i="1"/>
  <c r="D3119" i="1"/>
  <c r="B3201" i="1"/>
  <c r="C3201" i="1"/>
  <c r="E3201" i="1"/>
  <c r="F3201" i="1"/>
  <c r="G3201" i="1"/>
  <c r="D3201" i="1"/>
  <c r="B3202" i="1"/>
  <c r="C3202" i="1"/>
  <c r="E3202" i="1"/>
  <c r="F3202" i="1"/>
  <c r="G3202" i="1"/>
  <c r="D3202" i="1"/>
  <c r="B3203" i="1"/>
  <c r="C3203" i="1"/>
  <c r="E3203" i="1"/>
  <c r="F3203" i="1"/>
  <c r="G3203" i="1"/>
  <c r="D3203" i="1"/>
  <c r="B3204" i="1"/>
  <c r="C3204" i="1"/>
  <c r="E3204" i="1"/>
  <c r="F3204" i="1"/>
  <c r="G3204" i="1"/>
  <c r="D3204" i="1"/>
  <c r="B3340" i="1"/>
  <c r="C3340" i="1"/>
  <c r="E3340" i="1"/>
  <c r="F3340" i="1"/>
  <c r="G3340" i="1"/>
  <c r="D3340" i="1"/>
  <c r="B3341" i="1"/>
  <c r="C3341" i="1"/>
  <c r="E3341" i="1"/>
  <c r="F3341" i="1"/>
  <c r="G3341" i="1"/>
  <c r="D3341" i="1"/>
  <c r="B3342" i="1"/>
  <c r="C3342" i="1"/>
  <c r="E3342" i="1"/>
  <c r="F3342" i="1"/>
  <c r="G3342" i="1"/>
  <c r="D3342" i="1"/>
  <c r="B3369" i="1"/>
  <c r="C3369" i="1"/>
  <c r="E3369" i="1"/>
  <c r="F3369" i="1"/>
  <c r="G3369" i="1"/>
  <c r="D3369" i="1"/>
  <c r="B3419" i="1"/>
  <c r="C3419" i="1"/>
  <c r="E3419" i="1"/>
  <c r="F3419" i="1"/>
  <c r="G3419" i="1"/>
  <c r="D3419" i="1"/>
  <c r="B3535" i="1"/>
  <c r="C3535" i="1"/>
  <c r="E3535" i="1"/>
  <c r="F3535" i="1"/>
  <c r="G3535" i="1"/>
  <c r="D3535" i="1"/>
  <c r="B3697" i="1"/>
  <c r="C3697" i="1"/>
  <c r="E3697" i="1"/>
  <c r="F3697" i="1"/>
  <c r="G3697" i="1"/>
  <c r="D3697" i="1"/>
  <c r="B3711" i="1"/>
  <c r="C3711" i="1"/>
  <c r="E3711" i="1"/>
  <c r="F3711" i="1"/>
  <c r="G3711" i="1"/>
  <c r="D3711" i="1"/>
  <c r="B3712" i="1"/>
  <c r="C3712" i="1"/>
  <c r="E3712" i="1"/>
  <c r="F3712" i="1"/>
  <c r="G3712" i="1"/>
  <c r="D3712" i="1"/>
  <c r="B3720" i="1"/>
  <c r="C3720" i="1"/>
  <c r="E3720" i="1"/>
  <c r="F3720" i="1"/>
  <c r="G3720" i="1"/>
  <c r="D3720" i="1"/>
  <c r="B3721" i="1"/>
  <c r="C3721" i="1"/>
  <c r="E3721" i="1"/>
  <c r="F3721" i="1"/>
  <c r="G3721" i="1"/>
  <c r="D3721" i="1"/>
  <c r="B3725" i="1"/>
  <c r="C3725" i="1"/>
  <c r="E3725" i="1"/>
  <c r="F3725" i="1"/>
  <c r="G3725" i="1"/>
  <c r="D3725" i="1"/>
  <c r="B3728" i="1"/>
  <c r="C3728" i="1"/>
  <c r="E3728" i="1"/>
  <c r="F3728" i="1"/>
  <c r="G3728" i="1"/>
  <c r="D3728" i="1"/>
  <c r="B3734" i="1"/>
  <c r="C3734" i="1"/>
  <c r="E3734" i="1"/>
  <c r="F3734" i="1"/>
  <c r="G3734" i="1"/>
  <c r="D3734" i="1"/>
  <c r="B3756" i="1"/>
  <c r="C3756" i="1"/>
  <c r="E3756" i="1"/>
  <c r="F3756" i="1"/>
  <c r="G3756" i="1"/>
  <c r="D3756" i="1"/>
  <c r="B3757" i="1"/>
  <c r="C3757" i="1"/>
  <c r="E3757" i="1"/>
  <c r="F3757" i="1"/>
  <c r="G3757" i="1"/>
  <c r="D3757" i="1"/>
  <c r="B3767" i="1"/>
  <c r="C3767" i="1"/>
  <c r="E3767" i="1"/>
  <c r="F3767" i="1"/>
  <c r="G3767" i="1"/>
  <c r="D3767" i="1"/>
  <c r="B3765" i="1"/>
  <c r="C3765" i="1"/>
  <c r="E3765" i="1"/>
  <c r="F3765" i="1"/>
  <c r="G3765" i="1"/>
  <c r="D3765" i="1"/>
  <c r="B3808" i="1"/>
  <c r="C3808" i="1"/>
  <c r="E3808" i="1"/>
  <c r="F3808" i="1"/>
  <c r="G3808" i="1"/>
  <c r="D3808" i="1"/>
  <c r="B3860" i="1"/>
  <c r="C3860" i="1"/>
  <c r="E3860" i="1"/>
  <c r="F3860" i="1"/>
  <c r="G3860" i="1"/>
  <c r="D3860" i="1"/>
  <c r="B3861" i="1"/>
  <c r="C3861" i="1"/>
  <c r="E3861" i="1"/>
  <c r="F3861" i="1"/>
  <c r="G3861" i="1"/>
  <c r="D3861" i="1"/>
  <c r="B4036" i="1"/>
  <c r="C4036" i="1"/>
  <c r="E4036" i="1"/>
  <c r="F4036" i="1"/>
  <c r="G4036" i="1"/>
  <c r="D4036" i="1"/>
  <c r="B4063" i="1"/>
  <c r="C4063" i="1"/>
  <c r="E4063" i="1"/>
  <c r="F4063" i="1"/>
  <c r="G4063" i="1"/>
  <c r="D4063" i="1"/>
  <c r="B4079" i="1"/>
  <c r="C4079" i="1"/>
  <c r="E4079" i="1"/>
  <c r="F4079" i="1"/>
  <c r="G4079" i="1"/>
  <c r="D4079" i="1"/>
  <c r="B4080" i="1"/>
  <c r="C4080" i="1"/>
  <c r="E4080" i="1"/>
  <c r="F4080" i="1"/>
  <c r="G4080" i="1"/>
  <c r="D4080" i="1"/>
  <c r="B4081" i="1"/>
  <c r="C4081" i="1"/>
  <c r="E4081" i="1"/>
  <c r="F4081" i="1"/>
  <c r="G4081" i="1"/>
  <c r="D4081" i="1"/>
  <c r="B4099" i="1"/>
  <c r="C4099" i="1"/>
  <c r="E4099" i="1"/>
  <c r="F4099" i="1"/>
  <c r="G4099" i="1"/>
  <c r="D4099" i="1"/>
  <c r="B4100" i="1"/>
  <c r="C4100" i="1"/>
  <c r="E4100" i="1"/>
  <c r="F4100" i="1"/>
  <c r="G4100" i="1"/>
  <c r="D4100" i="1"/>
  <c r="B4101" i="1"/>
  <c r="C4101" i="1"/>
  <c r="E4101" i="1"/>
  <c r="F4101" i="1"/>
  <c r="G4101" i="1"/>
  <c r="D4101" i="1"/>
  <c r="B4118" i="1"/>
  <c r="C4118" i="1"/>
  <c r="E4118" i="1"/>
  <c r="F4118" i="1"/>
  <c r="G4118" i="1"/>
  <c r="D4118" i="1"/>
  <c r="B4129" i="1"/>
  <c r="C4129" i="1"/>
  <c r="E4129" i="1"/>
  <c r="F4129" i="1"/>
  <c r="G4129" i="1"/>
  <c r="D4129" i="1"/>
  <c r="B4130" i="1"/>
  <c r="C4130" i="1"/>
  <c r="E4130" i="1"/>
  <c r="F4130" i="1"/>
  <c r="G4130" i="1"/>
  <c r="D4130" i="1"/>
  <c r="B4131" i="1"/>
  <c r="C4131" i="1"/>
  <c r="E4131" i="1"/>
  <c r="F4131" i="1"/>
  <c r="G4131" i="1"/>
  <c r="D4131" i="1"/>
  <c r="B4132" i="1"/>
  <c r="C4132" i="1"/>
  <c r="E4132" i="1"/>
  <c r="F4132" i="1"/>
  <c r="G4132" i="1"/>
  <c r="D4132" i="1"/>
  <c r="B4134" i="1"/>
  <c r="C4134" i="1"/>
  <c r="E4134" i="1"/>
  <c r="F4134" i="1"/>
  <c r="G4134" i="1"/>
  <c r="D4134" i="1"/>
  <c r="B4159" i="1"/>
  <c r="C4159" i="1"/>
  <c r="E4159" i="1"/>
  <c r="F4159" i="1"/>
  <c r="G4159" i="1"/>
  <c r="D4159" i="1"/>
  <c r="B4162" i="1"/>
  <c r="C4162" i="1"/>
  <c r="E4162" i="1"/>
  <c r="F4162" i="1"/>
  <c r="G4162" i="1"/>
  <c r="D4162" i="1"/>
  <c r="B4169" i="1"/>
  <c r="C4169" i="1"/>
  <c r="E4169" i="1"/>
  <c r="F4169" i="1"/>
  <c r="G4169" i="1"/>
  <c r="D4169" i="1"/>
  <c r="B4172" i="1"/>
  <c r="C4172" i="1"/>
  <c r="E4172" i="1"/>
  <c r="F4172" i="1"/>
  <c r="G4172" i="1"/>
  <c r="D4172" i="1"/>
  <c r="B4174" i="1"/>
  <c r="C4174" i="1"/>
  <c r="E4174" i="1"/>
  <c r="F4174" i="1"/>
  <c r="G4174" i="1"/>
  <c r="D4174" i="1"/>
  <c r="B4177" i="1"/>
  <c r="C4177" i="1"/>
  <c r="E4177" i="1"/>
  <c r="F4177" i="1"/>
  <c r="G4177" i="1"/>
  <c r="D4177" i="1"/>
  <c r="B4179" i="1"/>
  <c r="C4179" i="1"/>
  <c r="E4179" i="1"/>
  <c r="F4179" i="1"/>
  <c r="G4179" i="1"/>
  <c r="D4179" i="1"/>
  <c r="B4189" i="1"/>
  <c r="C4189" i="1"/>
  <c r="E4189" i="1"/>
  <c r="F4189" i="1"/>
  <c r="G4189" i="1"/>
  <c r="D4189" i="1"/>
  <c r="B4190" i="1"/>
  <c r="C4190" i="1"/>
  <c r="E4190" i="1"/>
  <c r="F4190" i="1"/>
  <c r="G4190" i="1"/>
  <c r="D4190" i="1"/>
  <c r="B4198" i="1"/>
  <c r="C4198" i="1"/>
  <c r="E4198" i="1"/>
  <c r="F4198" i="1"/>
  <c r="G4198" i="1"/>
  <c r="D4198" i="1"/>
  <c r="B4199" i="1"/>
  <c r="C4199" i="1"/>
  <c r="E4199" i="1"/>
  <c r="F4199" i="1"/>
  <c r="G4199" i="1"/>
  <c r="D4199" i="1"/>
  <c r="B4207" i="1"/>
  <c r="C4207" i="1"/>
  <c r="E4207" i="1"/>
  <c r="F4207" i="1"/>
  <c r="G4207" i="1"/>
  <c r="D4207" i="1"/>
  <c r="B4215" i="1"/>
  <c r="C4215" i="1"/>
  <c r="E4215" i="1"/>
  <c r="F4215" i="1"/>
  <c r="G4215" i="1"/>
  <c r="D4215" i="1"/>
  <c r="B4230" i="1"/>
  <c r="C4230" i="1"/>
  <c r="E4230" i="1"/>
  <c r="F4230" i="1"/>
  <c r="G4230" i="1"/>
  <c r="D4230" i="1"/>
  <c r="B4234" i="1"/>
  <c r="C4234" i="1"/>
  <c r="E4234" i="1"/>
  <c r="F4234" i="1"/>
  <c r="G4234" i="1"/>
  <c r="D4234" i="1"/>
  <c r="B4235" i="1"/>
  <c r="C4235" i="1"/>
  <c r="E4235" i="1"/>
  <c r="F4235" i="1"/>
  <c r="G4235" i="1"/>
  <c r="D4235" i="1"/>
  <c r="B4236" i="1"/>
  <c r="C4236" i="1"/>
  <c r="E4236" i="1"/>
  <c r="F4236" i="1"/>
  <c r="G4236" i="1"/>
  <c r="D4236" i="1"/>
  <c r="B4237" i="1"/>
  <c r="C4237" i="1"/>
  <c r="E4237" i="1"/>
  <c r="F4237" i="1"/>
  <c r="G4237" i="1"/>
  <c r="D4237" i="1"/>
  <c r="B4238" i="1"/>
  <c r="C4238" i="1"/>
  <c r="E4238" i="1"/>
  <c r="F4238" i="1"/>
  <c r="G4238" i="1"/>
  <c r="D4238" i="1"/>
  <c r="B4239" i="1"/>
  <c r="C4239" i="1"/>
  <c r="E4239" i="1"/>
  <c r="F4239" i="1"/>
  <c r="G4239" i="1"/>
  <c r="D4239" i="1"/>
  <c r="B4249" i="1"/>
  <c r="C4249" i="1"/>
  <c r="E4249" i="1"/>
  <c r="F4249" i="1"/>
  <c r="G4249" i="1"/>
  <c r="D4249" i="1"/>
  <c r="B4256" i="1"/>
  <c r="C4256" i="1"/>
  <c r="E4256" i="1"/>
  <c r="F4256" i="1"/>
  <c r="G4256" i="1"/>
  <c r="D4256" i="1"/>
  <c r="B4250" i="1"/>
  <c r="C4250" i="1"/>
  <c r="E4250" i="1"/>
  <c r="F4250" i="1"/>
  <c r="G4250" i="1"/>
  <c r="D4250" i="1"/>
  <c r="B4270" i="1"/>
  <c r="C4270" i="1"/>
  <c r="E4270" i="1"/>
  <c r="F4270" i="1"/>
  <c r="G4270" i="1"/>
  <c r="D4270" i="1"/>
  <c r="B4278" i="1"/>
  <c r="C4278" i="1"/>
  <c r="E4278" i="1"/>
  <c r="F4278" i="1"/>
  <c r="G4278" i="1"/>
  <c r="D4278" i="1"/>
  <c r="B4285" i="1"/>
  <c r="C4285" i="1"/>
  <c r="E4285" i="1"/>
  <c r="F4285" i="1"/>
  <c r="G4285" i="1"/>
  <c r="D4285" i="1"/>
  <c r="B4286" i="1"/>
  <c r="C4286" i="1"/>
  <c r="E4286" i="1"/>
  <c r="F4286" i="1"/>
  <c r="G4286" i="1"/>
  <c r="D4286" i="1"/>
  <c r="B4288" i="1"/>
  <c r="C4288" i="1"/>
  <c r="E4288" i="1"/>
  <c r="F4288" i="1"/>
  <c r="G4288" i="1"/>
  <c r="D4288" i="1"/>
  <c r="B4307" i="1"/>
  <c r="C4307" i="1"/>
  <c r="E4307" i="1"/>
  <c r="F4307" i="1"/>
  <c r="G4307" i="1"/>
  <c r="D4307" i="1"/>
  <c r="B4308" i="1"/>
  <c r="C4308" i="1"/>
  <c r="E4308" i="1"/>
  <c r="F4308" i="1"/>
  <c r="G4308" i="1"/>
  <c r="D4308" i="1"/>
  <c r="B4309" i="1"/>
  <c r="C4309" i="1"/>
  <c r="E4309" i="1"/>
  <c r="F4309" i="1"/>
  <c r="G4309" i="1"/>
  <c r="D4309" i="1"/>
  <c r="B4343" i="1"/>
  <c r="C4343" i="1"/>
  <c r="E4343" i="1"/>
  <c r="F4343" i="1"/>
  <c r="G4343" i="1"/>
  <c r="D4343" i="1"/>
  <c r="B4346" i="1"/>
  <c r="C4346" i="1"/>
  <c r="E4346" i="1"/>
  <c r="F4346" i="1"/>
  <c r="G4346" i="1"/>
  <c r="D4346" i="1"/>
  <c r="B4347" i="1"/>
  <c r="C4347" i="1"/>
  <c r="E4347" i="1"/>
  <c r="F4347" i="1"/>
  <c r="G4347" i="1"/>
  <c r="D4347" i="1"/>
  <c r="B4348" i="1"/>
  <c r="C4348" i="1"/>
  <c r="E4348" i="1"/>
  <c r="F4348" i="1"/>
  <c r="G4348" i="1"/>
  <c r="D4348" i="1"/>
  <c r="B4357" i="1"/>
  <c r="C4357" i="1"/>
  <c r="E4357" i="1"/>
  <c r="F4357" i="1"/>
  <c r="G4357" i="1"/>
  <c r="D4357" i="1"/>
  <c r="B4369" i="1"/>
  <c r="C4369" i="1"/>
  <c r="E4369" i="1"/>
  <c r="F4369" i="1"/>
  <c r="G4369" i="1"/>
  <c r="D4369" i="1"/>
  <c r="B4385" i="1"/>
  <c r="C4385" i="1"/>
  <c r="E4385" i="1"/>
  <c r="F4385" i="1"/>
  <c r="G4385" i="1"/>
  <c r="D4385" i="1"/>
  <c r="B4388" i="1"/>
  <c r="C4388" i="1"/>
  <c r="E4388" i="1"/>
  <c r="F4388" i="1"/>
  <c r="G4388" i="1"/>
  <c r="D4388" i="1"/>
  <c r="B4389" i="1"/>
  <c r="C4389" i="1"/>
  <c r="E4389" i="1"/>
  <c r="F4389" i="1"/>
  <c r="G4389" i="1"/>
  <c r="D4389" i="1"/>
  <c r="B4390" i="1"/>
  <c r="C4390" i="1"/>
  <c r="E4390" i="1"/>
  <c r="F4390" i="1"/>
  <c r="G4390" i="1"/>
  <c r="D4390" i="1"/>
  <c r="B4392" i="1"/>
  <c r="C4392" i="1"/>
  <c r="E4392" i="1"/>
  <c r="F4392" i="1"/>
  <c r="G4392" i="1"/>
  <c r="D4392" i="1"/>
  <c r="B4397" i="1"/>
  <c r="C4397" i="1"/>
  <c r="E4397" i="1"/>
  <c r="F4397" i="1"/>
  <c r="G4397" i="1"/>
  <c r="D4397" i="1"/>
  <c r="B4399" i="1"/>
  <c r="C4399" i="1"/>
  <c r="E4399" i="1"/>
  <c r="F4399" i="1"/>
  <c r="G4399" i="1"/>
  <c r="D4399" i="1"/>
  <c r="B4412" i="1"/>
  <c r="C4412" i="1"/>
  <c r="E4412" i="1"/>
  <c r="F4412" i="1"/>
  <c r="G4412" i="1"/>
  <c r="D4412" i="1"/>
  <c r="B4416" i="1"/>
  <c r="C4416" i="1"/>
  <c r="E4416" i="1"/>
  <c r="F4416" i="1"/>
  <c r="G4416" i="1"/>
  <c r="D4416" i="1"/>
  <c r="B4417" i="1"/>
  <c r="C4417" i="1"/>
  <c r="E4417" i="1"/>
  <c r="F4417" i="1"/>
  <c r="G4417" i="1"/>
  <c r="D4417" i="1"/>
  <c r="B4418" i="1"/>
  <c r="C4418" i="1"/>
  <c r="E4418" i="1"/>
  <c r="F4418" i="1"/>
  <c r="G4418" i="1"/>
  <c r="D4418" i="1"/>
  <c r="B4422" i="1"/>
  <c r="C4422" i="1"/>
  <c r="E4422" i="1"/>
  <c r="F4422" i="1"/>
  <c r="G4422" i="1"/>
  <c r="D4422" i="1"/>
  <c r="B4425" i="1"/>
  <c r="C4425" i="1"/>
  <c r="E4425" i="1"/>
  <c r="F4425" i="1"/>
  <c r="G4425" i="1"/>
  <c r="D4425" i="1"/>
  <c r="B4426" i="1"/>
  <c r="C4426" i="1"/>
  <c r="E4426" i="1"/>
  <c r="F4426" i="1"/>
  <c r="G4426" i="1"/>
  <c r="D4426" i="1"/>
  <c r="B4427" i="1"/>
  <c r="C4427" i="1"/>
  <c r="E4427" i="1"/>
  <c r="F4427" i="1"/>
  <c r="G4427" i="1"/>
  <c r="D4427" i="1"/>
  <c r="B4428" i="1"/>
  <c r="C4428" i="1"/>
  <c r="E4428" i="1"/>
  <c r="F4428" i="1"/>
  <c r="G4428" i="1"/>
  <c r="D4428" i="1"/>
  <c r="B4431" i="1"/>
  <c r="C4431" i="1"/>
  <c r="E4431" i="1"/>
  <c r="F4431" i="1"/>
  <c r="G4431" i="1"/>
  <c r="D4431" i="1"/>
  <c r="B4668" i="1"/>
  <c r="C4668" i="1"/>
  <c r="E4668" i="1"/>
  <c r="F4668" i="1"/>
  <c r="G4668" i="1"/>
  <c r="D4668" i="1"/>
  <c r="B4670" i="1"/>
  <c r="C4670" i="1"/>
  <c r="E4670" i="1"/>
  <c r="F4670" i="1"/>
  <c r="G4670" i="1"/>
  <c r="D4670" i="1"/>
  <c r="B4671" i="1"/>
  <c r="C4671" i="1"/>
  <c r="E4671" i="1"/>
  <c r="F4671" i="1"/>
  <c r="G4671" i="1"/>
  <c r="D4671" i="1"/>
  <c r="B4672" i="1"/>
  <c r="C4672" i="1"/>
  <c r="E4672" i="1"/>
  <c r="F4672" i="1"/>
  <c r="G4672" i="1"/>
  <c r="D4672" i="1"/>
  <c r="B4673" i="1"/>
  <c r="C4673" i="1"/>
  <c r="E4673" i="1"/>
  <c r="F4673" i="1"/>
  <c r="G4673" i="1"/>
  <c r="D4673" i="1"/>
  <c r="B4674" i="1"/>
  <c r="C4674" i="1"/>
  <c r="E4674" i="1"/>
  <c r="F4674" i="1"/>
  <c r="G4674" i="1"/>
  <c r="D4674" i="1"/>
  <c r="B4675" i="1"/>
  <c r="C4675" i="1"/>
  <c r="E4675" i="1"/>
  <c r="F4675" i="1"/>
  <c r="G4675" i="1"/>
  <c r="D4675" i="1"/>
  <c r="B4676" i="1"/>
  <c r="C4676" i="1"/>
  <c r="E4676" i="1"/>
  <c r="F4676" i="1"/>
  <c r="G4676" i="1"/>
  <c r="D4676" i="1"/>
  <c r="B4677" i="1"/>
  <c r="C4677" i="1"/>
  <c r="E4677" i="1"/>
  <c r="F4677" i="1"/>
  <c r="G4677" i="1"/>
  <c r="D4677" i="1"/>
  <c r="B4678" i="1"/>
  <c r="C4678" i="1"/>
  <c r="E4678" i="1"/>
  <c r="F4678" i="1"/>
  <c r="G4678" i="1"/>
  <c r="D4678" i="1"/>
  <c r="B4679" i="1"/>
  <c r="C4679" i="1"/>
  <c r="E4679" i="1"/>
  <c r="F4679" i="1"/>
  <c r="G4679" i="1"/>
  <c r="D4679" i="1"/>
  <c r="B4680" i="1"/>
  <c r="C4680" i="1"/>
  <c r="E4680" i="1"/>
  <c r="F4680" i="1"/>
  <c r="G4680" i="1"/>
  <c r="D4680" i="1"/>
  <c r="B4681" i="1"/>
  <c r="C4681" i="1"/>
  <c r="E4681" i="1"/>
  <c r="F4681" i="1"/>
  <c r="G4681" i="1"/>
  <c r="D4681" i="1"/>
  <c r="B4682" i="1"/>
  <c r="C4682" i="1"/>
  <c r="E4682" i="1"/>
  <c r="F4682" i="1"/>
  <c r="G4682" i="1"/>
  <c r="D4682" i="1"/>
  <c r="B4683" i="1"/>
  <c r="C4683" i="1"/>
  <c r="E4683" i="1"/>
  <c r="F4683" i="1"/>
  <c r="G4683" i="1"/>
  <c r="D4683" i="1"/>
  <c r="B4684" i="1"/>
  <c r="C4684" i="1"/>
  <c r="E4684" i="1"/>
  <c r="F4684" i="1"/>
  <c r="G4684" i="1"/>
  <c r="D4684" i="1"/>
  <c r="B4685" i="1"/>
  <c r="C4685" i="1"/>
  <c r="E4685" i="1"/>
  <c r="F4685" i="1"/>
  <c r="G4685" i="1"/>
  <c r="D4685" i="1"/>
  <c r="B4686" i="1"/>
  <c r="C4686" i="1"/>
  <c r="E4686" i="1"/>
  <c r="F4686" i="1"/>
  <c r="G4686" i="1"/>
  <c r="D4686" i="1"/>
  <c r="B4687" i="1"/>
  <c r="C4687" i="1"/>
  <c r="E4687" i="1"/>
  <c r="F4687" i="1"/>
  <c r="G4687" i="1"/>
  <c r="D4687" i="1"/>
  <c r="B4688" i="1"/>
  <c r="C4688" i="1"/>
  <c r="E4688" i="1"/>
  <c r="F4688" i="1"/>
  <c r="G4688" i="1"/>
  <c r="D4688" i="1"/>
  <c r="B4689" i="1"/>
  <c r="C4689" i="1"/>
  <c r="E4689" i="1"/>
  <c r="F4689" i="1"/>
  <c r="G4689" i="1"/>
  <c r="D4689" i="1"/>
  <c r="B4690" i="1"/>
  <c r="C4690" i="1"/>
  <c r="E4690" i="1"/>
  <c r="F4690" i="1"/>
  <c r="G4690" i="1"/>
  <c r="D4690" i="1"/>
  <c r="B4691" i="1"/>
  <c r="C4691" i="1"/>
  <c r="E4691" i="1"/>
  <c r="F4691" i="1"/>
  <c r="G4691" i="1"/>
  <c r="D4691" i="1"/>
  <c r="B4692" i="1"/>
  <c r="C4692" i="1"/>
  <c r="E4692" i="1"/>
  <c r="F4692" i="1"/>
  <c r="G4692" i="1"/>
  <c r="D4692" i="1"/>
  <c r="B4693" i="1"/>
  <c r="C4693" i="1"/>
  <c r="E4693" i="1"/>
  <c r="F4693" i="1"/>
  <c r="G4693" i="1"/>
  <c r="D4693" i="1"/>
  <c r="B4694" i="1"/>
  <c r="C4694" i="1"/>
  <c r="E4694" i="1"/>
  <c r="F4694" i="1"/>
  <c r="G4694" i="1"/>
  <c r="D4694" i="1"/>
  <c r="B4695" i="1"/>
  <c r="C4695" i="1"/>
  <c r="E4695" i="1"/>
  <c r="F4695" i="1"/>
  <c r="G4695" i="1"/>
  <c r="D4695" i="1"/>
  <c r="B4696" i="1"/>
  <c r="C4696" i="1"/>
  <c r="E4696" i="1"/>
  <c r="F4696" i="1"/>
  <c r="G4696" i="1"/>
  <c r="D4696" i="1"/>
  <c r="B4697" i="1"/>
  <c r="C4697" i="1"/>
  <c r="E4697" i="1"/>
  <c r="F4697" i="1"/>
  <c r="G4697" i="1"/>
  <c r="D4697" i="1"/>
  <c r="B4698" i="1"/>
  <c r="C4698" i="1"/>
  <c r="E4698" i="1"/>
  <c r="F4698" i="1"/>
  <c r="G4698" i="1"/>
  <c r="D4698" i="1"/>
  <c r="B4699" i="1"/>
  <c r="C4699" i="1"/>
  <c r="E4699" i="1"/>
  <c r="F4699" i="1"/>
  <c r="G4699" i="1"/>
  <c r="D4699" i="1"/>
  <c r="B4700" i="1"/>
  <c r="C4700" i="1"/>
  <c r="E4700" i="1"/>
  <c r="F4700" i="1"/>
  <c r="G4700" i="1"/>
  <c r="D4700" i="1"/>
  <c r="B4701" i="1"/>
  <c r="C4701" i="1"/>
  <c r="E4701" i="1"/>
  <c r="F4701" i="1"/>
  <c r="G4701" i="1"/>
  <c r="D4701" i="1"/>
  <c r="B4702" i="1"/>
  <c r="C4702" i="1"/>
  <c r="E4702" i="1"/>
  <c r="F4702" i="1"/>
  <c r="G4702" i="1"/>
  <c r="D4702" i="1"/>
  <c r="B4703" i="1"/>
  <c r="C4703" i="1"/>
  <c r="E4703" i="1"/>
  <c r="F4703" i="1"/>
  <c r="G4703" i="1"/>
  <c r="D4703" i="1"/>
  <c r="B4704" i="1"/>
  <c r="C4704" i="1"/>
  <c r="E4704" i="1"/>
  <c r="F4704" i="1"/>
  <c r="G4704" i="1"/>
  <c r="D4704" i="1"/>
  <c r="B4705" i="1"/>
  <c r="C4705" i="1"/>
  <c r="E4705" i="1"/>
  <c r="F4705" i="1"/>
  <c r="G4705" i="1"/>
  <c r="D4705" i="1"/>
  <c r="B4706" i="1"/>
  <c r="C4706" i="1"/>
  <c r="E4706" i="1"/>
  <c r="F4706" i="1"/>
  <c r="G4706" i="1"/>
  <c r="D4706" i="1"/>
  <c r="B4707" i="1"/>
  <c r="C4707" i="1"/>
  <c r="E4707" i="1"/>
  <c r="F4707" i="1"/>
  <c r="G4707" i="1"/>
  <c r="D4707" i="1"/>
  <c r="B4708" i="1"/>
  <c r="C4708" i="1"/>
  <c r="E4708" i="1"/>
  <c r="F4708" i="1"/>
  <c r="G4708" i="1"/>
  <c r="D4708" i="1"/>
  <c r="B4709" i="1"/>
  <c r="C4709" i="1"/>
  <c r="E4709" i="1"/>
  <c r="F4709" i="1"/>
  <c r="G4709" i="1"/>
  <c r="D4709" i="1"/>
  <c r="B4710" i="1"/>
  <c r="C4710" i="1"/>
  <c r="E4710" i="1"/>
  <c r="F4710" i="1"/>
  <c r="G4710" i="1"/>
  <c r="D4710" i="1"/>
  <c r="B4711" i="1"/>
  <c r="C4711" i="1"/>
  <c r="E4711" i="1"/>
  <c r="F4711" i="1"/>
  <c r="G4711" i="1"/>
  <c r="D4711" i="1"/>
  <c r="B4712" i="1"/>
  <c r="C4712" i="1"/>
  <c r="E4712" i="1"/>
  <c r="F4712" i="1"/>
  <c r="G4712" i="1"/>
  <c r="D4712" i="1"/>
  <c r="B4713" i="1"/>
  <c r="C4713" i="1"/>
  <c r="E4713" i="1"/>
  <c r="F4713" i="1"/>
  <c r="G4713" i="1"/>
  <c r="D4713" i="1"/>
  <c r="B4714" i="1"/>
  <c r="C4714" i="1"/>
  <c r="E4714" i="1"/>
  <c r="F4714" i="1"/>
  <c r="G4714" i="1"/>
  <c r="D4714" i="1"/>
  <c r="B4715" i="1"/>
  <c r="C4715" i="1"/>
  <c r="E4715" i="1"/>
  <c r="F4715" i="1"/>
  <c r="G4715" i="1"/>
  <c r="D4715" i="1"/>
  <c r="B4716" i="1"/>
  <c r="C4716" i="1"/>
  <c r="E4716" i="1"/>
  <c r="F4716" i="1"/>
  <c r="G4716" i="1"/>
  <c r="D4716" i="1"/>
  <c r="B4717" i="1"/>
  <c r="C4717" i="1"/>
  <c r="E4717" i="1"/>
  <c r="F4717" i="1"/>
  <c r="G4717" i="1"/>
  <c r="D4717" i="1"/>
  <c r="B4718" i="1"/>
  <c r="C4718" i="1"/>
  <c r="E4718" i="1"/>
  <c r="F4718" i="1"/>
  <c r="G4718" i="1"/>
  <c r="D4718" i="1"/>
  <c r="B4719" i="1"/>
  <c r="C4719" i="1"/>
  <c r="E4719" i="1"/>
  <c r="F4719" i="1"/>
  <c r="G4719" i="1"/>
  <c r="D4719" i="1"/>
  <c r="B4720" i="1"/>
  <c r="C4720" i="1"/>
  <c r="E4720" i="1"/>
  <c r="F4720" i="1"/>
  <c r="G4720" i="1"/>
  <c r="D4720" i="1"/>
  <c r="B4721" i="1"/>
  <c r="C4721" i="1"/>
  <c r="E4721" i="1"/>
  <c r="F4721" i="1"/>
  <c r="G4721" i="1"/>
  <c r="D4721" i="1"/>
  <c r="B4722" i="1"/>
  <c r="C4722" i="1"/>
  <c r="E4722" i="1"/>
  <c r="F4722" i="1"/>
  <c r="G4722" i="1"/>
  <c r="D4722" i="1"/>
  <c r="B4723" i="1"/>
  <c r="C4723" i="1"/>
  <c r="E4723" i="1"/>
  <c r="F4723" i="1"/>
  <c r="G4723" i="1"/>
  <c r="D4723" i="1"/>
  <c r="B4724" i="1"/>
  <c r="C4724" i="1"/>
  <c r="E4724" i="1"/>
  <c r="F4724" i="1"/>
  <c r="G4724" i="1"/>
  <c r="D4724" i="1"/>
  <c r="B4725" i="1"/>
  <c r="C4725" i="1"/>
  <c r="E4725" i="1"/>
  <c r="F4725" i="1"/>
  <c r="G4725" i="1"/>
  <c r="D4725" i="1"/>
  <c r="B4726" i="1"/>
  <c r="C4726" i="1"/>
  <c r="E4726" i="1"/>
  <c r="F4726" i="1"/>
  <c r="G4726" i="1"/>
  <c r="D4726" i="1"/>
  <c r="B4727" i="1"/>
  <c r="C4727" i="1"/>
  <c r="E4727" i="1"/>
  <c r="F4727" i="1"/>
  <c r="G4727" i="1"/>
  <c r="D4727" i="1"/>
  <c r="B4728" i="1"/>
  <c r="C4728" i="1"/>
  <c r="E4728" i="1"/>
  <c r="F4728" i="1"/>
  <c r="G4728" i="1"/>
  <c r="D4728" i="1"/>
  <c r="B4729" i="1"/>
  <c r="C4729" i="1"/>
  <c r="E4729" i="1"/>
  <c r="F4729" i="1"/>
  <c r="G4729" i="1"/>
  <c r="D4729" i="1"/>
  <c r="B4730" i="1"/>
  <c r="C4730" i="1"/>
  <c r="E4730" i="1"/>
  <c r="F4730" i="1"/>
  <c r="G4730" i="1"/>
  <c r="D4730" i="1"/>
  <c r="B4731" i="1"/>
  <c r="C4731" i="1"/>
  <c r="E4731" i="1"/>
  <c r="F4731" i="1"/>
  <c r="G4731" i="1"/>
  <c r="D4731" i="1"/>
  <c r="B4732" i="1"/>
  <c r="C4732" i="1"/>
  <c r="E4732" i="1"/>
  <c r="F4732" i="1"/>
  <c r="G4732" i="1"/>
  <c r="D4732" i="1"/>
  <c r="B4733" i="1"/>
  <c r="C4733" i="1"/>
  <c r="E4733" i="1"/>
  <c r="F4733" i="1"/>
  <c r="G4733" i="1"/>
  <c r="D4733" i="1"/>
  <c r="B4734" i="1"/>
  <c r="C4734" i="1"/>
  <c r="E4734" i="1"/>
  <c r="F4734" i="1"/>
  <c r="G4734" i="1"/>
  <c r="D4734" i="1"/>
  <c r="B4735" i="1"/>
  <c r="C4735" i="1"/>
  <c r="E4735" i="1"/>
  <c r="F4735" i="1"/>
  <c r="G4735" i="1"/>
  <c r="D4735" i="1"/>
  <c r="B4736" i="1"/>
  <c r="C4736" i="1"/>
  <c r="E4736" i="1"/>
  <c r="F4736" i="1"/>
  <c r="G4736" i="1"/>
  <c r="D4736" i="1"/>
  <c r="B4737" i="1"/>
  <c r="C4737" i="1"/>
  <c r="E4737" i="1"/>
  <c r="F4737" i="1"/>
  <c r="G4737" i="1"/>
  <c r="D4737" i="1"/>
  <c r="B4738" i="1"/>
  <c r="C4738" i="1"/>
  <c r="E4738" i="1"/>
  <c r="F4738" i="1"/>
  <c r="G4738" i="1"/>
  <c r="D4738" i="1"/>
  <c r="B4739" i="1"/>
  <c r="C4739" i="1"/>
  <c r="E4739" i="1"/>
  <c r="F4739" i="1"/>
  <c r="G4739" i="1"/>
  <c r="D4739" i="1"/>
  <c r="B4740" i="1"/>
  <c r="C4740" i="1"/>
  <c r="E4740" i="1"/>
  <c r="F4740" i="1"/>
  <c r="G4740" i="1"/>
  <c r="D4740" i="1"/>
  <c r="B4741" i="1"/>
  <c r="C4741" i="1"/>
  <c r="E4741" i="1"/>
  <c r="F4741" i="1"/>
  <c r="G4741" i="1"/>
  <c r="D4741" i="1"/>
  <c r="B4742" i="1"/>
  <c r="C4742" i="1"/>
  <c r="E4742" i="1"/>
  <c r="F4742" i="1"/>
  <c r="G4742" i="1"/>
  <c r="D4742" i="1"/>
  <c r="B4743" i="1"/>
  <c r="C4743" i="1"/>
  <c r="E4743" i="1"/>
  <c r="F4743" i="1"/>
  <c r="G4743" i="1"/>
  <c r="D4743" i="1"/>
  <c r="B4744" i="1"/>
  <c r="C4744" i="1"/>
  <c r="E4744" i="1"/>
  <c r="F4744" i="1"/>
  <c r="G4744" i="1"/>
  <c r="D4744" i="1"/>
  <c r="B4745" i="1"/>
  <c r="C4745" i="1"/>
  <c r="E4745" i="1"/>
  <c r="F4745" i="1"/>
  <c r="G4745" i="1"/>
  <c r="D4745" i="1"/>
  <c r="B4746" i="1"/>
  <c r="C4746" i="1"/>
  <c r="E4746" i="1"/>
  <c r="F4746" i="1"/>
  <c r="G4746" i="1"/>
  <c r="D4746" i="1"/>
  <c r="B4747" i="1"/>
  <c r="C4747" i="1"/>
  <c r="E4747" i="1"/>
  <c r="F4747" i="1"/>
  <c r="G4747" i="1"/>
  <c r="D4747" i="1"/>
  <c r="B4748" i="1"/>
  <c r="C4748" i="1"/>
  <c r="E4748" i="1"/>
  <c r="F4748" i="1"/>
  <c r="G4748" i="1"/>
  <c r="D4748" i="1"/>
  <c r="B1685" i="1"/>
  <c r="C1685" i="1"/>
  <c r="E1685" i="1"/>
  <c r="F1685" i="1"/>
  <c r="G1685" i="1"/>
  <c r="D1685" i="1"/>
  <c r="B1686" i="1"/>
  <c r="C1686" i="1"/>
  <c r="E1686" i="1"/>
  <c r="F1686" i="1"/>
  <c r="G1686" i="1"/>
  <c r="D1686" i="1"/>
  <c r="B1687" i="1"/>
  <c r="C1687" i="1"/>
  <c r="E1687" i="1"/>
  <c r="F1687" i="1"/>
  <c r="G1687" i="1"/>
  <c r="D1687" i="1"/>
  <c r="B1688" i="1"/>
  <c r="C1688" i="1"/>
  <c r="E1688" i="1"/>
  <c r="F1688" i="1"/>
  <c r="G1688" i="1"/>
  <c r="D1688" i="1"/>
  <c r="B1585" i="1"/>
  <c r="C1585" i="1"/>
  <c r="E1585" i="1"/>
  <c r="F1585" i="1"/>
  <c r="G1585" i="1"/>
  <c r="D1585" i="1"/>
  <c r="B1586" i="1"/>
  <c r="C1586" i="1"/>
  <c r="E1586" i="1"/>
  <c r="F1586" i="1"/>
  <c r="G1586" i="1"/>
  <c r="D1586" i="1"/>
  <c r="B1587" i="1"/>
  <c r="C1587" i="1"/>
  <c r="E1587" i="1"/>
  <c r="F1587" i="1"/>
  <c r="G1587" i="1"/>
  <c r="D1587" i="1"/>
  <c r="B1588" i="1"/>
  <c r="C1588" i="1"/>
  <c r="E1588" i="1"/>
  <c r="F1588" i="1"/>
  <c r="G1588" i="1"/>
  <c r="D1588" i="1"/>
  <c r="B1589" i="1"/>
  <c r="C1589" i="1"/>
  <c r="E1589" i="1"/>
  <c r="F1589" i="1"/>
  <c r="G1589" i="1"/>
  <c r="D1589" i="1"/>
  <c r="B1590" i="1"/>
  <c r="C1590" i="1"/>
  <c r="E1590" i="1"/>
  <c r="F1590" i="1"/>
  <c r="G1590" i="1"/>
  <c r="D1590" i="1"/>
  <c r="B1591" i="1"/>
  <c r="C1591" i="1"/>
  <c r="E1591" i="1"/>
  <c r="F1591" i="1"/>
  <c r="G1591" i="1"/>
  <c r="D1591" i="1"/>
  <c r="B1592" i="1"/>
  <c r="C1592" i="1"/>
  <c r="E1592" i="1"/>
  <c r="F1592" i="1"/>
  <c r="G1592" i="1"/>
  <c r="D1592" i="1"/>
  <c r="B1593" i="1"/>
  <c r="C1593" i="1"/>
  <c r="E1593" i="1"/>
  <c r="F1593" i="1"/>
  <c r="G1593" i="1"/>
  <c r="D1593" i="1"/>
  <c r="B1594" i="1"/>
  <c r="C1594" i="1"/>
  <c r="E1594" i="1"/>
  <c r="F1594" i="1"/>
  <c r="G1594" i="1"/>
  <c r="D1594" i="1"/>
  <c r="B1595" i="1"/>
  <c r="C1595" i="1"/>
  <c r="E1595" i="1"/>
  <c r="F1595" i="1"/>
  <c r="G1595" i="1"/>
  <c r="D1595" i="1"/>
  <c r="B1596" i="1"/>
  <c r="C1596" i="1"/>
  <c r="E1596" i="1"/>
  <c r="F1596" i="1"/>
  <c r="G1596" i="1"/>
  <c r="D1596" i="1"/>
  <c r="B1405" i="1"/>
  <c r="C1405" i="1"/>
  <c r="E1405" i="1"/>
  <c r="F1405" i="1"/>
  <c r="G1405" i="1"/>
  <c r="D1405" i="1"/>
  <c r="B1406" i="1"/>
  <c r="C1406" i="1"/>
  <c r="E1406" i="1"/>
  <c r="F1406" i="1"/>
  <c r="G1406" i="1"/>
  <c r="D1406" i="1"/>
  <c r="B1407" i="1"/>
  <c r="C1407" i="1"/>
  <c r="E1407" i="1"/>
  <c r="F1407" i="1"/>
  <c r="G1407" i="1"/>
  <c r="D1407" i="1"/>
  <c r="B1479" i="1"/>
  <c r="C1479" i="1"/>
  <c r="E1479" i="1"/>
  <c r="F1479" i="1"/>
  <c r="G1479" i="1"/>
  <c r="D1479" i="1"/>
  <c r="B1408" i="1"/>
  <c r="C1408" i="1"/>
  <c r="E1408" i="1"/>
  <c r="F1408" i="1"/>
  <c r="G1408" i="1"/>
  <c r="D1408" i="1"/>
  <c r="B1409" i="1"/>
  <c r="C1409" i="1"/>
  <c r="E1409" i="1"/>
  <c r="F1409" i="1"/>
  <c r="G1409" i="1"/>
  <c r="D1409" i="1"/>
  <c r="B1410" i="1"/>
  <c r="C1410" i="1"/>
  <c r="E1410" i="1"/>
  <c r="F1410" i="1"/>
  <c r="G1410" i="1"/>
  <c r="D1410" i="1"/>
  <c r="B1480" i="1"/>
  <c r="C1480" i="1"/>
  <c r="E1480" i="1"/>
  <c r="F1480" i="1"/>
  <c r="G1480" i="1"/>
  <c r="D1480" i="1"/>
  <c r="B1481" i="1"/>
  <c r="C1481" i="1"/>
  <c r="E1481" i="1"/>
  <c r="F1481" i="1"/>
  <c r="G1481" i="1"/>
  <c r="D1481" i="1"/>
  <c r="B1482" i="1"/>
  <c r="C1482" i="1"/>
  <c r="E1482" i="1"/>
  <c r="F1482" i="1"/>
  <c r="G1482" i="1"/>
  <c r="D1482" i="1"/>
  <c r="B1597" i="1"/>
  <c r="C1597" i="1"/>
  <c r="E1597" i="1"/>
  <c r="F1597" i="1"/>
  <c r="G1597" i="1"/>
  <c r="D1597" i="1"/>
  <c r="B1598" i="1"/>
  <c r="C1598" i="1"/>
  <c r="E1598" i="1"/>
  <c r="F1598" i="1"/>
  <c r="G1598" i="1"/>
  <c r="D1598" i="1"/>
  <c r="B1599" i="1"/>
  <c r="C1599" i="1"/>
  <c r="E1599" i="1"/>
  <c r="F1599" i="1"/>
  <c r="G1599" i="1"/>
  <c r="D1599" i="1"/>
  <c r="B1600" i="1"/>
  <c r="C1600" i="1"/>
  <c r="E1600" i="1"/>
  <c r="F1600" i="1"/>
  <c r="G1600" i="1"/>
  <c r="D1600" i="1"/>
  <c r="B1411" i="1"/>
  <c r="C1411" i="1"/>
  <c r="E1411" i="1"/>
  <c r="F1411" i="1"/>
  <c r="G1411" i="1"/>
  <c r="D1411" i="1"/>
  <c r="B1412" i="1"/>
  <c r="C1412" i="1"/>
  <c r="E1412" i="1"/>
  <c r="F1412" i="1"/>
  <c r="G1412" i="1"/>
  <c r="D1412" i="1"/>
  <c r="B1413" i="1"/>
  <c r="C1413" i="1"/>
  <c r="E1413" i="1"/>
  <c r="F1413" i="1"/>
  <c r="G1413" i="1"/>
  <c r="D1413" i="1"/>
  <c r="B1414" i="1"/>
  <c r="C1414" i="1"/>
  <c r="E1414" i="1"/>
  <c r="F1414" i="1"/>
  <c r="G1414" i="1"/>
  <c r="D1414" i="1"/>
  <c r="B1415" i="1"/>
  <c r="C1415" i="1"/>
  <c r="E1415" i="1"/>
  <c r="F1415" i="1"/>
  <c r="G1415" i="1"/>
  <c r="D1415" i="1"/>
  <c r="B1416" i="1"/>
  <c r="C1416" i="1"/>
  <c r="E1416" i="1"/>
  <c r="F1416" i="1"/>
  <c r="G1416" i="1"/>
  <c r="D1416" i="1"/>
  <c r="B1417" i="1"/>
  <c r="C1417" i="1"/>
  <c r="E1417" i="1"/>
  <c r="F1417" i="1"/>
  <c r="G1417" i="1"/>
  <c r="D1417" i="1"/>
  <c r="B1418" i="1"/>
  <c r="C1418" i="1"/>
  <c r="E1418" i="1"/>
  <c r="F1418" i="1"/>
  <c r="G1418" i="1"/>
  <c r="D1418" i="1"/>
  <c r="B1419" i="1"/>
  <c r="C1419" i="1"/>
  <c r="E1419" i="1"/>
  <c r="F1419" i="1"/>
  <c r="G1419" i="1"/>
  <c r="D1419" i="1"/>
  <c r="B1323" i="1"/>
  <c r="C1323" i="1"/>
  <c r="E1323" i="1"/>
  <c r="F1323" i="1"/>
  <c r="G1323" i="1"/>
  <c r="D1323" i="1"/>
  <c r="B1324" i="1"/>
  <c r="C1324" i="1"/>
  <c r="E1324" i="1"/>
  <c r="F1324" i="1"/>
  <c r="G1324" i="1"/>
  <c r="D1324" i="1"/>
  <c r="B1325" i="1"/>
  <c r="C1325" i="1"/>
  <c r="E1325" i="1"/>
  <c r="F1325" i="1"/>
  <c r="G1325" i="1"/>
  <c r="D1325" i="1"/>
  <c r="B1326" i="1"/>
  <c r="C1326" i="1"/>
  <c r="E1326" i="1"/>
  <c r="F1326" i="1"/>
  <c r="G1326" i="1"/>
  <c r="D1326" i="1"/>
  <c r="B1420" i="1"/>
  <c r="C1420" i="1"/>
  <c r="E1420" i="1"/>
  <c r="F1420" i="1"/>
  <c r="G1420" i="1"/>
  <c r="D1420" i="1"/>
  <c r="B1421" i="1"/>
  <c r="C1421" i="1"/>
  <c r="E1421" i="1"/>
  <c r="F1421" i="1"/>
  <c r="G1421" i="1"/>
  <c r="D1421" i="1"/>
  <c r="B1327" i="1"/>
  <c r="C1327" i="1"/>
  <c r="E1327" i="1"/>
  <c r="F1327" i="1"/>
  <c r="G1327" i="1"/>
  <c r="D1327" i="1"/>
  <c r="B1328" i="1"/>
  <c r="C1328" i="1"/>
  <c r="E1328" i="1"/>
  <c r="F1328" i="1"/>
  <c r="G1328" i="1"/>
  <c r="D1328" i="1"/>
  <c r="B1329" i="1"/>
  <c r="C1329" i="1"/>
  <c r="E1329" i="1"/>
  <c r="F1329" i="1"/>
  <c r="G1329" i="1"/>
  <c r="D1329" i="1"/>
  <c r="B1330" i="1"/>
  <c r="C1330" i="1"/>
  <c r="E1330" i="1"/>
  <c r="F1330" i="1"/>
  <c r="G1330" i="1"/>
  <c r="D1330" i="1"/>
  <c r="B1331" i="1"/>
  <c r="C1331" i="1"/>
  <c r="E1331" i="1"/>
  <c r="F1331" i="1"/>
  <c r="G1331" i="1"/>
  <c r="D1331" i="1"/>
  <c r="B1332" i="1"/>
  <c r="C1332" i="1"/>
  <c r="E1332" i="1"/>
  <c r="F1332" i="1"/>
  <c r="G1332" i="1"/>
  <c r="D1332" i="1"/>
  <c r="B1250" i="1"/>
  <c r="C1250" i="1"/>
  <c r="E1250" i="1"/>
  <c r="F1250" i="1"/>
  <c r="G1250" i="1"/>
  <c r="D1250" i="1"/>
  <c r="B1251" i="1"/>
  <c r="C1251" i="1"/>
  <c r="E1251" i="1"/>
  <c r="F1251" i="1"/>
  <c r="G1251" i="1"/>
  <c r="D1251" i="1"/>
  <c r="B1252" i="1"/>
  <c r="C1252" i="1"/>
  <c r="E1252" i="1"/>
  <c r="F1252" i="1"/>
  <c r="G1252" i="1"/>
  <c r="D1252" i="1"/>
  <c r="B1253" i="1"/>
  <c r="C1253" i="1"/>
  <c r="E1253" i="1"/>
  <c r="F1253" i="1"/>
  <c r="G1253" i="1"/>
  <c r="D1253" i="1"/>
  <c r="B1254" i="1"/>
  <c r="C1254" i="1"/>
  <c r="E1254" i="1"/>
  <c r="F1254" i="1"/>
  <c r="G1254" i="1"/>
  <c r="D1254" i="1"/>
  <c r="B1333" i="1"/>
  <c r="C1333" i="1"/>
  <c r="E1333" i="1"/>
  <c r="F1333" i="1"/>
  <c r="G1333" i="1"/>
  <c r="D1333" i="1"/>
  <c r="B1159" i="1"/>
  <c r="C1159" i="1"/>
  <c r="E1159" i="1"/>
  <c r="F1159" i="1"/>
  <c r="G1159" i="1"/>
  <c r="D1159" i="1"/>
  <c r="B1195" i="1"/>
  <c r="C1195" i="1"/>
  <c r="E1195" i="1"/>
  <c r="F1195" i="1"/>
  <c r="G1195" i="1"/>
  <c r="D1195" i="1"/>
  <c r="B1255" i="1"/>
  <c r="C1255" i="1"/>
  <c r="E1255" i="1"/>
  <c r="F1255" i="1"/>
  <c r="G1255" i="1"/>
  <c r="D1255" i="1"/>
  <c r="B1256" i="1"/>
  <c r="C1256" i="1"/>
  <c r="E1256" i="1"/>
  <c r="F1256" i="1"/>
  <c r="G1256" i="1"/>
  <c r="D1256" i="1"/>
  <c r="B1113" i="1"/>
  <c r="C1113" i="1"/>
  <c r="E1113" i="1"/>
  <c r="F1113" i="1"/>
  <c r="G1113" i="1"/>
  <c r="D1113" i="1"/>
  <c r="B1114" i="1"/>
  <c r="C1114" i="1"/>
  <c r="E1114" i="1"/>
  <c r="F1114" i="1"/>
  <c r="G1114" i="1"/>
  <c r="D1114" i="1"/>
  <c r="B1115" i="1"/>
  <c r="C1115" i="1"/>
  <c r="E1115" i="1"/>
  <c r="F1115" i="1"/>
  <c r="G1115" i="1"/>
  <c r="D1115" i="1"/>
  <c r="B1116" i="1"/>
  <c r="C1116" i="1"/>
  <c r="E1116" i="1"/>
  <c r="F1116" i="1"/>
  <c r="G1116" i="1"/>
  <c r="D1116" i="1"/>
  <c r="B1117" i="1"/>
  <c r="C1117" i="1"/>
  <c r="E1117" i="1"/>
  <c r="F1117" i="1"/>
  <c r="G1117" i="1"/>
  <c r="D1117" i="1"/>
  <c r="B1160" i="1"/>
  <c r="C1160" i="1"/>
  <c r="E1160" i="1"/>
  <c r="F1160" i="1"/>
  <c r="G1160" i="1"/>
  <c r="D1160" i="1"/>
  <c r="B1065" i="1"/>
  <c r="C1065" i="1"/>
  <c r="E1065" i="1"/>
  <c r="F1065" i="1"/>
  <c r="G1065" i="1"/>
  <c r="D1065" i="1"/>
  <c r="B1035" i="1"/>
  <c r="C1035" i="1"/>
  <c r="E1035" i="1"/>
  <c r="F1035" i="1"/>
  <c r="G1035" i="1"/>
  <c r="D1035" i="1"/>
  <c r="B1036" i="1"/>
  <c r="C1036" i="1"/>
  <c r="E1036" i="1"/>
  <c r="F1036" i="1"/>
  <c r="G1036" i="1"/>
  <c r="D1036" i="1"/>
  <c r="B1037" i="1"/>
  <c r="C1037" i="1"/>
  <c r="E1037" i="1"/>
  <c r="F1037" i="1"/>
  <c r="G1037" i="1"/>
  <c r="D1037" i="1"/>
  <c r="B1066" i="1"/>
  <c r="C1066" i="1"/>
  <c r="E1066" i="1"/>
  <c r="F1066" i="1"/>
  <c r="G1066" i="1"/>
  <c r="D1066" i="1"/>
  <c r="B1118" i="1"/>
  <c r="C1118" i="1"/>
  <c r="E1118" i="1"/>
  <c r="F1118" i="1"/>
  <c r="G1118" i="1"/>
  <c r="D1118" i="1"/>
  <c r="B1119" i="1"/>
  <c r="C1119" i="1"/>
  <c r="E1119" i="1"/>
  <c r="F1119" i="1"/>
  <c r="G1119" i="1"/>
  <c r="D1119" i="1"/>
  <c r="B1120" i="1"/>
  <c r="C1120" i="1"/>
  <c r="E1120" i="1"/>
  <c r="F1120" i="1"/>
  <c r="G1120" i="1"/>
  <c r="D1120" i="1"/>
  <c r="B984" i="1"/>
  <c r="C984" i="1"/>
  <c r="E984" i="1"/>
  <c r="F984" i="1"/>
  <c r="G984" i="1"/>
  <c r="D984" i="1"/>
  <c r="B985" i="1"/>
  <c r="C985" i="1"/>
  <c r="E985" i="1"/>
  <c r="F985" i="1"/>
  <c r="G985" i="1"/>
  <c r="D985" i="1"/>
  <c r="B986" i="1"/>
  <c r="C986" i="1"/>
  <c r="E986" i="1"/>
  <c r="F986" i="1"/>
  <c r="G986" i="1"/>
  <c r="D986" i="1"/>
  <c r="B987" i="1"/>
  <c r="C987" i="1"/>
  <c r="E987" i="1"/>
  <c r="F987" i="1"/>
  <c r="G987" i="1"/>
  <c r="D987" i="1"/>
  <c r="B988" i="1"/>
  <c r="C988" i="1"/>
  <c r="E988" i="1"/>
  <c r="F988" i="1"/>
  <c r="G988" i="1"/>
  <c r="D988" i="1"/>
  <c r="B989" i="1"/>
  <c r="C989" i="1"/>
  <c r="E989" i="1"/>
  <c r="F989" i="1"/>
  <c r="G989" i="1"/>
  <c r="D989" i="1"/>
  <c r="B990" i="1"/>
  <c r="C990" i="1"/>
  <c r="E990" i="1"/>
  <c r="F990" i="1"/>
  <c r="G990" i="1"/>
  <c r="D990" i="1"/>
  <c r="B846" i="1"/>
  <c r="C846" i="1"/>
  <c r="E846" i="1"/>
  <c r="F846" i="1"/>
  <c r="G846" i="1"/>
  <c r="D846" i="1"/>
  <c r="B847" i="1"/>
  <c r="C847" i="1"/>
  <c r="E847" i="1"/>
  <c r="F847" i="1"/>
  <c r="G847" i="1"/>
  <c r="D847" i="1"/>
  <c r="B848" i="1"/>
  <c r="C848" i="1"/>
  <c r="E848" i="1"/>
  <c r="F848" i="1"/>
  <c r="G848" i="1"/>
  <c r="D848" i="1"/>
  <c r="B849" i="1"/>
  <c r="C849" i="1"/>
  <c r="E849" i="1"/>
  <c r="F849" i="1"/>
  <c r="G849" i="1"/>
  <c r="D849" i="1"/>
  <c r="B850" i="1"/>
  <c r="C850" i="1"/>
  <c r="E850" i="1"/>
  <c r="F850" i="1"/>
  <c r="G850" i="1"/>
  <c r="D850" i="1"/>
  <c r="B851" i="1"/>
  <c r="C851" i="1"/>
  <c r="E851" i="1"/>
  <c r="F851" i="1"/>
  <c r="G851" i="1"/>
  <c r="D851" i="1"/>
  <c r="B898" i="1"/>
  <c r="C898" i="1"/>
  <c r="E898" i="1"/>
  <c r="F898" i="1"/>
  <c r="G898" i="1"/>
  <c r="D898" i="1"/>
  <c r="B940" i="1"/>
  <c r="C940" i="1"/>
  <c r="E940" i="1"/>
  <c r="F940" i="1"/>
  <c r="G940" i="1"/>
  <c r="D940" i="1"/>
  <c r="B941" i="1"/>
  <c r="C941" i="1"/>
  <c r="E941" i="1"/>
  <c r="F941" i="1"/>
  <c r="G941" i="1"/>
  <c r="D941" i="1"/>
  <c r="B991" i="1"/>
  <c r="C991" i="1"/>
  <c r="E991" i="1"/>
  <c r="F991" i="1"/>
  <c r="G991" i="1"/>
  <c r="D991" i="1"/>
  <c r="B852" i="1"/>
  <c r="C852" i="1"/>
  <c r="E852" i="1"/>
  <c r="F852" i="1"/>
  <c r="G852" i="1"/>
  <c r="D852" i="1"/>
  <c r="B755" i="1"/>
  <c r="C755" i="1"/>
  <c r="E755" i="1"/>
  <c r="F755" i="1"/>
  <c r="G755" i="1"/>
  <c r="D755" i="1"/>
  <c r="B756" i="1"/>
  <c r="C756" i="1"/>
  <c r="E756" i="1"/>
  <c r="F756" i="1"/>
  <c r="G756" i="1"/>
  <c r="D756" i="1"/>
  <c r="B757" i="1"/>
  <c r="C757" i="1"/>
  <c r="E757" i="1"/>
  <c r="F757" i="1"/>
  <c r="G757" i="1"/>
  <c r="D757" i="1"/>
  <c r="B758" i="1"/>
  <c r="C758" i="1"/>
  <c r="E758" i="1"/>
  <c r="F758" i="1"/>
  <c r="G758" i="1"/>
  <c r="D758" i="1"/>
  <c r="B759" i="1"/>
  <c r="C759" i="1"/>
  <c r="E759" i="1"/>
  <c r="F759" i="1"/>
  <c r="G759" i="1"/>
  <c r="D759" i="1"/>
  <c r="B853" i="1"/>
  <c r="C853" i="1"/>
  <c r="E853" i="1"/>
  <c r="F853" i="1"/>
  <c r="G853" i="1"/>
  <c r="D853" i="1"/>
  <c r="B854" i="1"/>
  <c r="C854" i="1"/>
  <c r="E854" i="1"/>
  <c r="F854" i="1"/>
  <c r="G854" i="1"/>
  <c r="D854" i="1"/>
  <c r="B760" i="1"/>
  <c r="C760" i="1"/>
  <c r="E760" i="1"/>
  <c r="F760" i="1"/>
  <c r="G760" i="1"/>
  <c r="D760" i="1"/>
  <c r="B761" i="1"/>
  <c r="C761" i="1"/>
  <c r="E761" i="1"/>
  <c r="F761" i="1"/>
  <c r="G761" i="1"/>
  <c r="D761" i="1"/>
  <c r="B762" i="1"/>
  <c r="C762" i="1"/>
  <c r="E762" i="1"/>
  <c r="F762" i="1"/>
  <c r="G762" i="1"/>
  <c r="D762" i="1"/>
  <c r="B763" i="1"/>
  <c r="C763" i="1"/>
  <c r="E763" i="1"/>
  <c r="F763" i="1"/>
  <c r="G763" i="1"/>
  <c r="D763" i="1"/>
  <c r="B764" i="1"/>
  <c r="C764" i="1"/>
  <c r="E764" i="1"/>
  <c r="F764" i="1"/>
  <c r="G764" i="1"/>
  <c r="D764" i="1"/>
  <c r="B765" i="1"/>
  <c r="C765" i="1"/>
  <c r="E765" i="1"/>
  <c r="F765" i="1"/>
  <c r="G765" i="1"/>
  <c r="D765" i="1"/>
  <c r="B766" i="1"/>
  <c r="C766" i="1"/>
  <c r="E766" i="1"/>
  <c r="F766" i="1"/>
  <c r="G766" i="1"/>
  <c r="D766" i="1"/>
  <c r="B767" i="1"/>
  <c r="C767" i="1"/>
  <c r="E767" i="1"/>
  <c r="F767" i="1"/>
  <c r="G767" i="1"/>
  <c r="D767" i="1"/>
  <c r="B768" i="1"/>
  <c r="C768" i="1"/>
  <c r="E768" i="1"/>
  <c r="F768" i="1"/>
  <c r="G768" i="1"/>
  <c r="D768" i="1"/>
  <c r="B769" i="1"/>
  <c r="C769" i="1"/>
  <c r="E769" i="1"/>
  <c r="F769" i="1"/>
  <c r="G769" i="1"/>
  <c r="D769" i="1"/>
  <c r="B770" i="1"/>
  <c r="C770" i="1"/>
  <c r="E770" i="1"/>
  <c r="F770" i="1"/>
  <c r="G770" i="1"/>
  <c r="D770" i="1"/>
  <c r="B771" i="1"/>
  <c r="C771" i="1"/>
  <c r="E771" i="1"/>
  <c r="F771" i="1"/>
  <c r="G771" i="1"/>
  <c r="D771" i="1"/>
  <c r="B772" i="1"/>
  <c r="C772" i="1"/>
  <c r="E772" i="1"/>
  <c r="F772" i="1"/>
  <c r="G772" i="1"/>
  <c r="D772" i="1"/>
  <c r="B773" i="1"/>
  <c r="C773" i="1"/>
  <c r="E773" i="1"/>
  <c r="F773" i="1"/>
  <c r="G773" i="1"/>
  <c r="D773" i="1"/>
  <c r="B774" i="1"/>
  <c r="C774" i="1"/>
  <c r="E774" i="1"/>
  <c r="F774" i="1"/>
  <c r="G774" i="1"/>
  <c r="D774" i="1"/>
  <c r="B775" i="1"/>
  <c r="C775" i="1"/>
  <c r="E775" i="1"/>
  <c r="F775" i="1"/>
  <c r="G775" i="1"/>
  <c r="D775" i="1"/>
  <c r="B776" i="1"/>
  <c r="C776" i="1"/>
  <c r="E776" i="1"/>
  <c r="F776" i="1"/>
  <c r="G776" i="1"/>
  <c r="D776" i="1"/>
  <c r="B777" i="1"/>
  <c r="C777" i="1"/>
  <c r="E777" i="1"/>
  <c r="F777" i="1"/>
  <c r="G777" i="1"/>
  <c r="D777" i="1"/>
  <c r="B778" i="1"/>
  <c r="C778" i="1"/>
  <c r="E778" i="1"/>
  <c r="F778" i="1"/>
  <c r="G778" i="1"/>
  <c r="D778" i="1"/>
  <c r="B779" i="1"/>
  <c r="C779" i="1"/>
  <c r="E779" i="1"/>
  <c r="F779" i="1"/>
  <c r="G779" i="1"/>
  <c r="D779" i="1"/>
  <c r="B780" i="1"/>
  <c r="C780" i="1"/>
  <c r="E780" i="1"/>
  <c r="F780" i="1"/>
  <c r="G780" i="1"/>
  <c r="D780" i="1"/>
  <c r="B781" i="1"/>
  <c r="C781" i="1"/>
  <c r="E781" i="1"/>
  <c r="F781" i="1"/>
  <c r="G781" i="1"/>
  <c r="D781" i="1"/>
  <c r="B782" i="1"/>
  <c r="C782" i="1"/>
  <c r="E782" i="1"/>
  <c r="F782" i="1"/>
  <c r="G782" i="1"/>
  <c r="D782" i="1"/>
  <c r="B783" i="1"/>
  <c r="C783" i="1"/>
  <c r="E783" i="1"/>
  <c r="F783" i="1"/>
  <c r="G783" i="1"/>
  <c r="D783" i="1"/>
  <c r="B784" i="1"/>
  <c r="C784" i="1"/>
  <c r="E784" i="1"/>
  <c r="F784" i="1"/>
  <c r="G784" i="1"/>
  <c r="D784" i="1"/>
  <c r="B785" i="1"/>
  <c r="C785" i="1"/>
  <c r="E785" i="1"/>
  <c r="F785" i="1"/>
  <c r="G785" i="1"/>
  <c r="D785" i="1"/>
  <c r="B786" i="1"/>
  <c r="C786" i="1"/>
  <c r="E786" i="1"/>
  <c r="F786" i="1"/>
  <c r="G786" i="1"/>
  <c r="D786" i="1"/>
  <c r="B692" i="1"/>
  <c r="C692" i="1"/>
  <c r="E692" i="1"/>
  <c r="F692" i="1"/>
  <c r="G692" i="1"/>
  <c r="D692" i="1"/>
  <c r="B787" i="1"/>
  <c r="C787" i="1"/>
  <c r="E787" i="1"/>
  <c r="F787" i="1"/>
  <c r="G787" i="1"/>
  <c r="D787" i="1"/>
  <c r="B788" i="1"/>
  <c r="C788" i="1"/>
  <c r="E788" i="1"/>
  <c r="F788" i="1"/>
  <c r="G788" i="1"/>
  <c r="D788" i="1"/>
  <c r="B789" i="1"/>
  <c r="C789" i="1"/>
  <c r="E789" i="1"/>
  <c r="F789" i="1"/>
  <c r="G789" i="1"/>
  <c r="D789" i="1"/>
  <c r="B610" i="1"/>
  <c r="C610" i="1"/>
  <c r="E610" i="1"/>
  <c r="F610" i="1"/>
  <c r="G610" i="1"/>
  <c r="D610" i="1"/>
  <c r="B611" i="1"/>
  <c r="C611" i="1"/>
  <c r="E611" i="1"/>
  <c r="F611" i="1"/>
  <c r="G611" i="1"/>
  <c r="D611" i="1"/>
  <c r="B612" i="1"/>
  <c r="C612" i="1"/>
  <c r="E612" i="1"/>
  <c r="F612" i="1"/>
  <c r="G612" i="1"/>
  <c r="D612" i="1"/>
  <c r="B613" i="1"/>
  <c r="C613" i="1"/>
  <c r="E613" i="1"/>
  <c r="F613" i="1"/>
  <c r="G613" i="1"/>
  <c r="D613" i="1"/>
  <c r="B614" i="1"/>
  <c r="C614" i="1"/>
  <c r="E614" i="1"/>
  <c r="F614" i="1"/>
  <c r="G614" i="1"/>
  <c r="D614" i="1"/>
  <c r="B615" i="1"/>
  <c r="C615" i="1"/>
  <c r="E615" i="1"/>
  <c r="F615" i="1"/>
  <c r="G615" i="1"/>
  <c r="D615" i="1"/>
  <c r="B640" i="1"/>
  <c r="C640" i="1"/>
  <c r="E640" i="1"/>
  <c r="F640" i="1"/>
  <c r="G640" i="1"/>
  <c r="D640" i="1"/>
  <c r="B641" i="1"/>
  <c r="C641" i="1"/>
  <c r="E641" i="1"/>
  <c r="F641" i="1"/>
  <c r="G641" i="1"/>
  <c r="D641" i="1"/>
  <c r="B693" i="1"/>
  <c r="C693" i="1"/>
  <c r="E693" i="1"/>
  <c r="F693" i="1"/>
  <c r="G693" i="1"/>
  <c r="D693" i="1"/>
  <c r="B694" i="1"/>
  <c r="C694" i="1"/>
  <c r="E694" i="1"/>
  <c r="F694" i="1"/>
  <c r="G694" i="1"/>
  <c r="D694" i="1"/>
  <c r="B504" i="1"/>
  <c r="C504" i="1"/>
  <c r="E504" i="1"/>
  <c r="F504" i="1"/>
  <c r="G504" i="1"/>
  <c r="D504" i="1"/>
  <c r="B505" i="1"/>
  <c r="C505" i="1"/>
  <c r="E505" i="1"/>
  <c r="F505" i="1"/>
  <c r="G505" i="1"/>
  <c r="D505" i="1"/>
  <c r="B506" i="1"/>
  <c r="C506" i="1"/>
  <c r="E506" i="1"/>
  <c r="F506" i="1"/>
  <c r="G506" i="1"/>
  <c r="D506" i="1"/>
  <c r="B507" i="1"/>
  <c r="C507" i="1"/>
  <c r="E507" i="1"/>
  <c r="F507" i="1"/>
  <c r="G507" i="1"/>
  <c r="D507" i="1"/>
  <c r="B508" i="1"/>
  <c r="C508" i="1"/>
  <c r="E508" i="1"/>
  <c r="F508" i="1"/>
  <c r="G508" i="1"/>
  <c r="D508" i="1"/>
  <c r="B509" i="1"/>
  <c r="C509" i="1"/>
  <c r="E509" i="1"/>
  <c r="F509" i="1"/>
  <c r="G509" i="1"/>
  <c r="D509" i="1"/>
  <c r="B510" i="1"/>
  <c r="C510" i="1"/>
  <c r="E510" i="1"/>
  <c r="F510" i="1"/>
  <c r="G510" i="1"/>
  <c r="D510" i="1"/>
  <c r="B511" i="1"/>
  <c r="C511" i="1"/>
  <c r="E511" i="1"/>
  <c r="F511" i="1"/>
  <c r="G511" i="1"/>
  <c r="D511" i="1"/>
  <c r="B512" i="1"/>
  <c r="C512" i="1"/>
  <c r="E512" i="1"/>
  <c r="F512" i="1"/>
  <c r="G512" i="1"/>
  <c r="D512" i="1"/>
  <c r="B513" i="1"/>
  <c r="C513" i="1"/>
  <c r="E513" i="1"/>
  <c r="F513" i="1"/>
  <c r="G513" i="1"/>
  <c r="D513" i="1"/>
  <c r="B514" i="1"/>
  <c r="C514" i="1"/>
  <c r="E514" i="1"/>
  <c r="F514" i="1"/>
  <c r="G514" i="1"/>
  <c r="D514" i="1"/>
  <c r="B515" i="1"/>
  <c r="C515" i="1"/>
  <c r="E515" i="1"/>
  <c r="F515" i="1"/>
  <c r="G515" i="1"/>
  <c r="D515" i="1"/>
  <c r="B516" i="1"/>
  <c r="C516" i="1"/>
  <c r="E516" i="1"/>
  <c r="F516" i="1"/>
  <c r="G516" i="1"/>
  <c r="D516" i="1"/>
  <c r="B517" i="1"/>
  <c r="C517" i="1"/>
  <c r="E517" i="1"/>
  <c r="F517" i="1"/>
  <c r="G517" i="1"/>
  <c r="D517" i="1"/>
  <c r="B518" i="1"/>
  <c r="C518" i="1"/>
  <c r="E518" i="1"/>
  <c r="F518" i="1"/>
  <c r="G518" i="1"/>
  <c r="D518" i="1"/>
  <c r="B519" i="1"/>
  <c r="C519" i="1"/>
  <c r="E519" i="1"/>
  <c r="F519" i="1"/>
  <c r="G519" i="1"/>
  <c r="D519" i="1"/>
  <c r="B520" i="1"/>
  <c r="C520" i="1"/>
  <c r="E520" i="1"/>
  <c r="F520" i="1"/>
  <c r="G520" i="1"/>
  <c r="D520" i="1"/>
  <c r="B521" i="1"/>
  <c r="C521" i="1"/>
  <c r="E521" i="1"/>
  <c r="F521" i="1"/>
  <c r="G521" i="1"/>
  <c r="D521" i="1"/>
  <c r="B522" i="1"/>
  <c r="C522" i="1"/>
  <c r="E522" i="1"/>
  <c r="F522" i="1"/>
  <c r="G522" i="1"/>
  <c r="D522" i="1"/>
  <c r="B523" i="1"/>
  <c r="C523" i="1"/>
  <c r="E523" i="1"/>
  <c r="F523" i="1"/>
  <c r="G523" i="1"/>
  <c r="D523" i="1"/>
  <c r="B524" i="1"/>
  <c r="C524" i="1"/>
  <c r="E524" i="1"/>
  <c r="F524" i="1"/>
  <c r="G524" i="1"/>
  <c r="D524" i="1"/>
  <c r="B569" i="1"/>
  <c r="C569" i="1"/>
  <c r="E569" i="1"/>
  <c r="F569" i="1"/>
  <c r="G569" i="1"/>
  <c r="D569" i="1"/>
  <c r="B570" i="1"/>
  <c r="C570" i="1"/>
  <c r="E570" i="1"/>
  <c r="F570" i="1"/>
  <c r="G570" i="1"/>
  <c r="D570" i="1"/>
  <c r="B571" i="1"/>
  <c r="C571" i="1"/>
  <c r="E571" i="1"/>
  <c r="F571" i="1"/>
  <c r="G571" i="1"/>
  <c r="D571" i="1"/>
  <c r="B616" i="1"/>
  <c r="C616" i="1"/>
  <c r="E616" i="1"/>
  <c r="F616" i="1"/>
  <c r="G616" i="1"/>
  <c r="D616" i="1"/>
  <c r="B617" i="1"/>
  <c r="C617" i="1"/>
  <c r="E617" i="1"/>
  <c r="F617" i="1"/>
  <c r="G617" i="1"/>
  <c r="D617" i="1"/>
  <c r="B618" i="1"/>
  <c r="C618" i="1"/>
  <c r="E618" i="1"/>
  <c r="F618" i="1"/>
  <c r="G618" i="1"/>
  <c r="D618" i="1"/>
  <c r="B619" i="1"/>
  <c r="C619" i="1"/>
  <c r="E619" i="1"/>
  <c r="F619" i="1"/>
  <c r="G619" i="1"/>
  <c r="D619" i="1"/>
  <c r="B432" i="1"/>
  <c r="C432" i="1"/>
  <c r="E432" i="1"/>
  <c r="F432" i="1"/>
  <c r="G432" i="1"/>
  <c r="D432" i="1"/>
  <c r="B433" i="1"/>
  <c r="C433" i="1"/>
  <c r="E433" i="1"/>
  <c r="F433" i="1"/>
  <c r="G433" i="1"/>
  <c r="D433" i="1"/>
  <c r="B525" i="1"/>
  <c r="C525" i="1"/>
  <c r="E525" i="1"/>
  <c r="F525" i="1"/>
  <c r="G525" i="1"/>
  <c r="D525" i="1"/>
  <c r="B526" i="1"/>
  <c r="C526" i="1"/>
  <c r="E526" i="1"/>
  <c r="F526" i="1"/>
  <c r="G526" i="1"/>
  <c r="D526" i="1"/>
  <c r="B527" i="1"/>
  <c r="C527" i="1"/>
  <c r="E527" i="1"/>
  <c r="F527" i="1"/>
  <c r="G527" i="1"/>
  <c r="D527" i="1"/>
  <c r="B528" i="1"/>
  <c r="C528" i="1"/>
  <c r="E528" i="1"/>
  <c r="F528" i="1"/>
  <c r="G528" i="1"/>
  <c r="D528" i="1"/>
  <c r="B277" i="1"/>
  <c r="C277" i="1"/>
  <c r="E277" i="1"/>
  <c r="F277" i="1"/>
  <c r="G277" i="1"/>
  <c r="D277" i="1"/>
  <c r="B278" i="1"/>
  <c r="C278" i="1"/>
  <c r="E278" i="1"/>
  <c r="F278" i="1"/>
  <c r="G278" i="1"/>
  <c r="D278" i="1"/>
  <c r="B279" i="1"/>
  <c r="C279" i="1"/>
  <c r="E279" i="1"/>
  <c r="F279" i="1"/>
  <c r="G279" i="1"/>
  <c r="D279" i="1"/>
  <c r="B280" i="1"/>
  <c r="C280" i="1"/>
  <c r="E280" i="1"/>
  <c r="F280" i="1"/>
  <c r="G280" i="1"/>
  <c r="D280" i="1"/>
  <c r="B304" i="1"/>
  <c r="C304" i="1"/>
  <c r="E304" i="1"/>
  <c r="F304" i="1"/>
  <c r="G304" i="1"/>
  <c r="D304" i="1"/>
  <c r="B368" i="1"/>
  <c r="C368" i="1"/>
  <c r="E368" i="1"/>
  <c r="F368" i="1"/>
  <c r="G368" i="1"/>
  <c r="D368" i="1"/>
  <c r="B341" i="1"/>
  <c r="C341" i="1"/>
  <c r="E341" i="1"/>
  <c r="F341" i="1"/>
  <c r="G341" i="1"/>
  <c r="D341" i="1"/>
  <c r="B369" i="1"/>
  <c r="C369" i="1"/>
  <c r="E369" i="1"/>
  <c r="F369" i="1"/>
  <c r="G369" i="1"/>
  <c r="D369" i="1"/>
  <c r="B370" i="1"/>
  <c r="C370" i="1"/>
  <c r="E370" i="1"/>
  <c r="F370" i="1"/>
  <c r="G370" i="1"/>
  <c r="D370" i="1"/>
  <c r="B371" i="1"/>
  <c r="C371" i="1"/>
  <c r="E371" i="1"/>
  <c r="F371" i="1"/>
  <c r="G371" i="1"/>
  <c r="D371" i="1"/>
  <c r="B372" i="1"/>
  <c r="C372" i="1"/>
  <c r="E372" i="1"/>
  <c r="F372" i="1"/>
  <c r="G372" i="1"/>
  <c r="D372" i="1"/>
  <c r="B373" i="1"/>
  <c r="C373" i="1"/>
  <c r="E373" i="1"/>
  <c r="F373" i="1"/>
  <c r="G373" i="1"/>
  <c r="D373" i="1"/>
  <c r="B434" i="1"/>
  <c r="C434" i="1"/>
  <c r="E434" i="1"/>
  <c r="F434" i="1"/>
  <c r="G434" i="1"/>
  <c r="D434" i="1"/>
  <c r="B435" i="1"/>
  <c r="C435" i="1"/>
  <c r="E435" i="1"/>
  <c r="F435" i="1"/>
  <c r="G435" i="1"/>
  <c r="D435" i="1"/>
  <c r="B436" i="1"/>
  <c r="C436" i="1"/>
  <c r="E436" i="1"/>
  <c r="F436" i="1"/>
  <c r="G436" i="1"/>
  <c r="D436" i="1"/>
  <c r="B437" i="1"/>
  <c r="C437" i="1"/>
  <c r="E437" i="1"/>
  <c r="F437" i="1"/>
  <c r="G437" i="1"/>
  <c r="D437" i="1"/>
  <c r="B438" i="1"/>
  <c r="C438" i="1"/>
  <c r="E438" i="1"/>
  <c r="F438" i="1"/>
  <c r="G438" i="1"/>
  <c r="D438" i="1"/>
  <c r="B439" i="1"/>
  <c r="C439" i="1"/>
  <c r="E439" i="1"/>
  <c r="F439" i="1"/>
  <c r="G439" i="1"/>
  <c r="D439" i="1"/>
  <c r="B281" i="1"/>
  <c r="C281" i="1"/>
  <c r="E281" i="1"/>
  <c r="F281" i="1"/>
  <c r="G281" i="1"/>
  <c r="D281" i="1"/>
  <c r="B282" i="1"/>
  <c r="C282" i="1"/>
  <c r="E282" i="1"/>
  <c r="F282" i="1"/>
  <c r="G282" i="1"/>
  <c r="D282" i="1"/>
  <c r="B283" i="1"/>
  <c r="C283" i="1"/>
  <c r="E283" i="1"/>
  <c r="F283" i="1"/>
  <c r="G283" i="1"/>
  <c r="D283" i="1"/>
  <c r="B284" i="1"/>
  <c r="C284" i="1"/>
  <c r="E284" i="1"/>
  <c r="F284" i="1"/>
  <c r="G284" i="1"/>
  <c r="D284" i="1"/>
  <c r="B285" i="1"/>
  <c r="C285" i="1"/>
  <c r="E285" i="1"/>
  <c r="F285" i="1"/>
  <c r="G285" i="1"/>
  <c r="D285" i="1"/>
  <c r="B305" i="1"/>
  <c r="C305" i="1"/>
  <c r="E305" i="1"/>
  <c r="F305" i="1"/>
  <c r="G305" i="1"/>
  <c r="D305" i="1"/>
  <c r="B206" i="1"/>
  <c r="C206" i="1"/>
  <c r="E206" i="1"/>
  <c r="F206" i="1"/>
  <c r="G206" i="1"/>
  <c r="D206" i="1"/>
  <c r="B264" i="1"/>
  <c r="C264" i="1"/>
  <c r="E264" i="1"/>
  <c r="F264" i="1"/>
  <c r="G264" i="1"/>
  <c r="D264" i="1"/>
  <c r="B265" i="1"/>
  <c r="C265" i="1"/>
  <c r="E265" i="1"/>
  <c r="F265" i="1"/>
  <c r="G265" i="1"/>
  <c r="D265" i="1"/>
  <c r="B266" i="1"/>
  <c r="C266" i="1"/>
  <c r="E266" i="1"/>
  <c r="F266" i="1"/>
  <c r="G266" i="1"/>
  <c r="D266" i="1"/>
  <c r="B267" i="1"/>
  <c r="C267" i="1"/>
  <c r="E267" i="1"/>
  <c r="F267" i="1"/>
  <c r="G267" i="1"/>
  <c r="D267" i="1"/>
  <c r="B268" i="1"/>
  <c r="C268" i="1"/>
  <c r="E268" i="1"/>
  <c r="F268" i="1"/>
  <c r="G268" i="1"/>
  <c r="D268" i="1"/>
  <c r="B269" i="1"/>
  <c r="C269" i="1"/>
  <c r="E269" i="1"/>
  <c r="F269" i="1"/>
  <c r="G269" i="1"/>
  <c r="D269" i="1"/>
  <c r="B270" i="1"/>
  <c r="C270" i="1"/>
  <c r="E270" i="1"/>
  <c r="F270" i="1"/>
  <c r="G270" i="1"/>
  <c r="D270" i="1"/>
  <c r="B272" i="1"/>
  <c r="C272" i="1"/>
  <c r="E272" i="1"/>
  <c r="F272" i="1"/>
  <c r="G272" i="1"/>
  <c r="D272" i="1"/>
  <c r="B273" i="1"/>
  <c r="C273" i="1"/>
  <c r="E273" i="1"/>
  <c r="F273" i="1"/>
  <c r="G273" i="1"/>
  <c r="D273" i="1"/>
  <c r="B274" i="1"/>
  <c r="C274" i="1"/>
  <c r="E274" i="1"/>
  <c r="F274" i="1"/>
  <c r="G274" i="1"/>
  <c r="D274" i="1"/>
  <c r="B276" i="1"/>
  <c r="C276" i="1"/>
  <c r="E276" i="1"/>
  <c r="F276" i="1"/>
  <c r="G276" i="1"/>
  <c r="D276" i="1"/>
  <c r="B286" i="1"/>
  <c r="C286" i="1"/>
  <c r="E286" i="1"/>
  <c r="F286" i="1"/>
  <c r="G286" i="1"/>
  <c r="D286" i="1"/>
  <c r="B247" i="1"/>
  <c r="C247" i="1"/>
  <c r="E247" i="1"/>
  <c r="F247" i="1"/>
  <c r="G247" i="1"/>
  <c r="D247" i="1"/>
  <c r="B248" i="1"/>
  <c r="C248" i="1"/>
  <c r="E248" i="1"/>
  <c r="F248" i="1"/>
  <c r="G248" i="1"/>
  <c r="D248" i="1"/>
  <c r="B249" i="1"/>
  <c r="C249" i="1"/>
  <c r="E249" i="1"/>
  <c r="F249" i="1"/>
  <c r="G249" i="1"/>
  <c r="D249" i="1"/>
  <c r="B250" i="1"/>
  <c r="C250" i="1"/>
  <c r="E250" i="1"/>
  <c r="F250" i="1"/>
  <c r="G250" i="1"/>
  <c r="D250" i="1"/>
  <c r="B251" i="1"/>
  <c r="C251" i="1"/>
  <c r="E251" i="1"/>
  <c r="F251" i="1"/>
  <c r="G251" i="1"/>
  <c r="D251" i="1"/>
  <c r="B261" i="1"/>
  <c r="C261" i="1"/>
  <c r="E261" i="1"/>
  <c r="F261" i="1"/>
  <c r="G261" i="1"/>
  <c r="D261" i="1"/>
  <c r="B262" i="1"/>
  <c r="C262" i="1"/>
  <c r="E262" i="1"/>
  <c r="F262" i="1"/>
  <c r="G262" i="1"/>
  <c r="D262" i="1"/>
  <c r="B263" i="1"/>
  <c r="C263" i="1"/>
  <c r="E263" i="1"/>
  <c r="F263" i="1"/>
  <c r="G263" i="1"/>
  <c r="D263" i="1"/>
  <c r="B275" i="1"/>
  <c r="C275" i="1"/>
  <c r="E275" i="1"/>
  <c r="F275" i="1"/>
  <c r="G275" i="1"/>
  <c r="D275" i="1"/>
  <c r="B271" i="1"/>
  <c r="C271" i="1"/>
  <c r="E271" i="1"/>
  <c r="F271" i="1"/>
  <c r="G271" i="1"/>
  <c r="D271" i="1"/>
  <c r="B238" i="1"/>
  <c r="C238" i="1"/>
  <c r="E238" i="1"/>
  <c r="F238" i="1"/>
  <c r="G238" i="1"/>
  <c r="D238" i="1"/>
  <c r="B239" i="1"/>
  <c r="C239" i="1"/>
  <c r="E239" i="1"/>
  <c r="F239" i="1"/>
  <c r="G239" i="1"/>
  <c r="D239" i="1"/>
  <c r="B240" i="1"/>
  <c r="C240" i="1"/>
  <c r="E240" i="1"/>
  <c r="F240" i="1"/>
  <c r="G240" i="1"/>
  <c r="D240" i="1"/>
  <c r="B241" i="1"/>
  <c r="C241" i="1"/>
  <c r="E241" i="1"/>
  <c r="F241" i="1"/>
  <c r="G241" i="1"/>
  <c r="D241" i="1"/>
  <c r="B242" i="1"/>
  <c r="C242" i="1"/>
  <c r="E242" i="1"/>
  <c r="F242" i="1"/>
  <c r="G242" i="1"/>
  <c r="D242" i="1"/>
  <c r="B243" i="1"/>
  <c r="C243" i="1"/>
  <c r="E243" i="1"/>
  <c r="F243" i="1"/>
  <c r="G243" i="1"/>
  <c r="D243" i="1"/>
  <c r="B244" i="1"/>
  <c r="C244" i="1"/>
  <c r="E244" i="1"/>
  <c r="F244" i="1"/>
  <c r="G244" i="1"/>
  <c r="D244" i="1"/>
  <c r="B245" i="1"/>
  <c r="C245" i="1"/>
  <c r="E245" i="1"/>
  <c r="F245" i="1"/>
  <c r="G245" i="1"/>
  <c r="D245" i="1"/>
  <c r="B246" i="1"/>
  <c r="C246" i="1"/>
  <c r="E246" i="1"/>
  <c r="F246" i="1"/>
  <c r="G246" i="1"/>
  <c r="D246" i="1"/>
  <c r="B252" i="1"/>
  <c r="C252" i="1"/>
  <c r="E252" i="1"/>
  <c r="F252" i="1"/>
  <c r="G252" i="1"/>
  <c r="D252" i="1"/>
  <c r="B253" i="1"/>
  <c r="C253" i="1"/>
  <c r="E253" i="1"/>
  <c r="F253" i="1"/>
  <c r="G253" i="1"/>
  <c r="D253" i="1"/>
  <c r="B254" i="1"/>
  <c r="C254" i="1"/>
  <c r="E254" i="1"/>
  <c r="F254" i="1"/>
  <c r="G254" i="1"/>
  <c r="D254" i="1"/>
  <c r="B255" i="1"/>
  <c r="C255" i="1"/>
  <c r="E255" i="1"/>
  <c r="F255" i="1"/>
  <c r="G255" i="1"/>
  <c r="D255" i="1"/>
  <c r="B256" i="1"/>
  <c r="C256" i="1"/>
  <c r="E256" i="1"/>
  <c r="F256" i="1"/>
  <c r="G256" i="1"/>
  <c r="D256" i="1"/>
  <c r="B257" i="1"/>
  <c r="C257" i="1"/>
  <c r="E257" i="1"/>
  <c r="F257" i="1"/>
  <c r="G257" i="1"/>
  <c r="D257" i="1"/>
  <c r="B258" i="1"/>
  <c r="C258" i="1"/>
  <c r="E258" i="1"/>
  <c r="F258" i="1"/>
  <c r="G258" i="1"/>
  <c r="D258" i="1"/>
  <c r="B259" i="1"/>
  <c r="C259" i="1"/>
  <c r="E259" i="1"/>
  <c r="F259" i="1"/>
  <c r="G259" i="1"/>
  <c r="D259" i="1"/>
  <c r="B260" i="1"/>
  <c r="C260" i="1"/>
  <c r="E260" i="1"/>
  <c r="F260" i="1"/>
  <c r="G260" i="1"/>
  <c r="D260" i="1"/>
  <c r="B38" i="1"/>
  <c r="C38" i="1"/>
  <c r="E38" i="1"/>
  <c r="F38" i="1"/>
  <c r="G38" i="1"/>
  <c r="D38" i="1"/>
  <c r="B39" i="1"/>
  <c r="C39" i="1"/>
  <c r="E39" i="1"/>
  <c r="F39" i="1"/>
  <c r="G39" i="1"/>
  <c r="D39" i="1"/>
  <c r="B40" i="1"/>
  <c r="C40" i="1"/>
  <c r="E40" i="1"/>
  <c r="F40" i="1"/>
  <c r="G40" i="1"/>
  <c r="D40" i="1"/>
  <c r="B207" i="1"/>
  <c r="C207" i="1"/>
  <c r="E207" i="1"/>
  <c r="F207" i="1"/>
  <c r="G207" i="1"/>
  <c r="D207" i="1"/>
  <c r="B208" i="1"/>
  <c r="C208" i="1"/>
  <c r="E208" i="1"/>
  <c r="F208" i="1"/>
  <c r="G208" i="1"/>
  <c r="D208" i="1"/>
  <c r="B209" i="1"/>
  <c r="C209" i="1"/>
  <c r="E209" i="1"/>
  <c r="F209" i="1"/>
  <c r="G209" i="1"/>
  <c r="D209" i="1"/>
  <c r="B210" i="1"/>
  <c r="C210" i="1"/>
  <c r="E210" i="1"/>
  <c r="F210" i="1"/>
  <c r="G210" i="1"/>
  <c r="D210" i="1"/>
  <c r="B214" i="1"/>
  <c r="C214" i="1"/>
  <c r="E214" i="1"/>
  <c r="F214" i="1"/>
  <c r="G214" i="1"/>
  <c r="D214" i="1"/>
  <c r="B215" i="1"/>
  <c r="C215" i="1"/>
  <c r="E215" i="1"/>
  <c r="F215" i="1"/>
  <c r="G215" i="1"/>
  <c r="D215" i="1"/>
  <c r="B216" i="1"/>
  <c r="C216" i="1"/>
  <c r="E216" i="1"/>
  <c r="F216" i="1"/>
  <c r="G216" i="1"/>
  <c r="D216" i="1"/>
  <c r="B217" i="1"/>
  <c r="C217" i="1"/>
  <c r="E217" i="1"/>
  <c r="F217" i="1"/>
  <c r="G217" i="1"/>
  <c r="D217" i="1"/>
  <c r="B218" i="1"/>
  <c r="C218" i="1"/>
  <c r="E218" i="1"/>
  <c r="F218" i="1"/>
  <c r="G218" i="1"/>
  <c r="D218" i="1"/>
  <c r="B219" i="1"/>
  <c r="C219" i="1"/>
  <c r="E219" i="1"/>
  <c r="F219" i="1"/>
  <c r="G219" i="1"/>
  <c r="D219" i="1"/>
  <c r="B220" i="1"/>
  <c r="C220" i="1"/>
  <c r="E220" i="1"/>
  <c r="F220" i="1"/>
  <c r="G220" i="1"/>
  <c r="D220" i="1"/>
  <c r="B221" i="1"/>
  <c r="C221" i="1"/>
  <c r="E221" i="1"/>
  <c r="F221" i="1"/>
  <c r="G221" i="1"/>
  <c r="D221" i="1"/>
  <c r="B222" i="1"/>
  <c r="C222" i="1"/>
  <c r="E222" i="1"/>
  <c r="F222" i="1"/>
  <c r="G222" i="1"/>
  <c r="D222" i="1"/>
  <c r="B223" i="1"/>
  <c r="C223" i="1"/>
  <c r="E223" i="1"/>
  <c r="F223" i="1"/>
  <c r="G223" i="1"/>
  <c r="D223" i="1"/>
  <c r="B225" i="1"/>
  <c r="C225" i="1"/>
  <c r="E225" i="1"/>
  <c r="F225" i="1"/>
  <c r="G225" i="1"/>
  <c r="D225" i="1"/>
  <c r="B226" i="1"/>
  <c r="C226" i="1"/>
  <c r="E226" i="1"/>
  <c r="F226" i="1"/>
  <c r="G226" i="1"/>
  <c r="D226" i="1"/>
  <c r="B227" i="1"/>
  <c r="C227" i="1"/>
  <c r="E227" i="1"/>
  <c r="F227" i="1"/>
  <c r="G227" i="1"/>
  <c r="D227" i="1"/>
  <c r="B229" i="1"/>
  <c r="C229" i="1"/>
  <c r="E229" i="1"/>
  <c r="F229" i="1"/>
  <c r="G229" i="1"/>
  <c r="D229" i="1"/>
  <c r="B228" i="1"/>
  <c r="C228" i="1"/>
  <c r="E228" i="1"/>
  <c r="F228" i="1"/>
  <c r="G228" i="1"/>
  <c r="D228" i="1"/>
  <c r="B230" i="1"/>
  <c r="C230" i="1"/>
  <c r="E230" i="1"/>
  <c r="F230" i="1"/>
  <c r="G230" i="1"/>
  <c r="D230" i="1"/>
  <c r="B231" i="1"/>
  <c r="C231" i="1"/>
  <c r="E231" i="1"/>
  <c r="F231" i="1"/>
  <c r="G231" i="1"/>
  <c r="D231" i="1"/>
  <c r="B232" i="1"/>
  <c r="C232" i="1"/>
  <c r="E232" i="1"/>
  <c r="F232" i="1"/>
  <c r="G232" i="1"/>
  <c r="D232" i="1"/>
  <c r="B233" i="1"/>
  <c r="C233" i="1"/>
  <c r="E233" i="1"/>
  <c r="F233" i="1"/>
  <c r="G233" i="1"/>
  <c r="D233" i="1"/>
  <c r="B234" i="1"/>
  <c r="C234" i="1"/>
  <c r="E234" i="1"/>
  <c r="F234" i="1"/>
  <c r="G234" i="1"/>
  <c r="D234" i="1"/>
  <c r="B235" i="1"/>
  <c r="C235" i="1"/>
  <c r="E235" i="1"/>
  <c r="F235" i="1"/>
  <c r="G235" i="1"/>
  <c r="D235" i="1"/>
  <c r="B236" i="1"/>
  <c r="C236" i="1"/>
  <c r="E236" i="1"/>
  <c r="F236" i="1"/>
  <c r="G236" i="1"/>
  <c r="D236" i="1"/>
  <c r="B200" i="1"/>
  <c r="C200" i="1"/>
  <c r="E200" i="1"/>
  <c r="F200" i="1"/>
  <c r="G200" i="1"/>
  <c r="D200" i="1"/>
  <c r="B237" i="1"/>
  <c r="C237" i="1"/>
  <c r="E237" i="1"/>
  <c r="F237" i="1"/>
  <c r="G237" i="1"/>
  <c r="D237" i="1"/>
  <c r="B224" i="1"/>
  <c r="C224" i="1"/>
  <c r="E224" i="1"/>
  <c r="F224" i="1"/>
  <c r="G224" i="1"/>
  <c r="D224" i="1"/>
  <c r="B211" i="1"/>
  <c r="C211" i="1"/>
  <c r="E211" i="1"/>
  <c r="F211" i="1"/>
  <c r="G211" i="1"/>
  <c r="D211" i="1"/>
  <c r="B201" i="1"/>
  <c r="C201" i="1"/>
  <c r="E201" i="1"/>
  <c r="F201" i="1"/>
  <c r="G201" i="1"/>
  <c r="D201" i="1"/>
  <c r="B212" i="1"/>
  <c r="C212" i="1"/>
  <c r="E212" i="1"/>
  <c r="F212" i="1"/>
  <c r="G212" i="1"/>
  <c r="D212" i="1"/>
  <c r="B213" i="1"/>
  <c r="C213" i="1"/>
  <c r="E213" i="1"/>
  <c r="F213" i="1"/>
  <c r="G213" i="1"/>
  <c r="D213" i="1"/>
  <c r="B2" i="1"/>
  <c r="C2" i="1"/>
  <c r="E2" i="1"/>
  <c r="F2" i="1"/>
  <c r="G2" i="1"/>
  <c r="D2" i="1"/>
  <c r="B3" i="1"/>
  <c r="C3" i="1"/>
  <c r="E3" i="1"/>
  <c r="F3" i="1"/>
  <c r="G3" i="1"/>
  <c r="D3" i="1"/>
  <c r="B4" i="1"/>
  <c r="C4" i="1"/>
  <c r="E4" i="1"/>
  <c r="F4" i="1"/>
  <c r="G4" i="1"/>
  <c r="D4" i="1"/>
  <c r="B5" i="1"/>
  <c r="C5" i="1"/>
  <c r="E5" i="1"/>
  <c r="F5" i="1"/>
  <c r="G5" i="1"/>
  <c r="D5" i="1"/>
  <c r="B6" i="1"/>
  <c r="C6" i="1"/>
  <c r="E6" i="1"/>
  <c r="F6" i="1"/>
  <c r="G6" i="1"/>
  <c r="D6" i="1"/>
  <c r="B7" i="1"/>
  <c r="C7" i="1"/>
  <c r="E7" i="1"/>
  <c r="F7" i="1"/>
  <c r="G7" i="1"/>
  <c r="D7" i="1"/>
  <c r="B8" i="1"/>
  <c r="C8" i="1"/>
  <c r="E8" i="1"/>
  <c r="F8" i="1"/>
  <c r="G8" i="1"/>
  <c r="D8" i="1"/>
  <c r="B9" i="1"/>
  <c r="C9" i="1"/>
  <c r="E9" i="1"/>
  <c r="F9" i="1"/>
  <c r="G9" i="1"/>
  <c r="D9" i="1"/>
  <c r="B10" i="1"/>
  <c r="C10" i="1"/>
  <c r="E10" i="1"/>
  <c r="F10" i="1"/>
  <c r="G10" i="1"/>
  <c r="D10" i="1"/>
  <c r="B11" i="1"/>
  <c r="C11" i="1"/>
  <c r="E11" i="1"/>
  <c r="F11" i="1"/>
  <c r="G11" i="1"/>
  <c r="D11" i="1"/>
  <c r="B12" i="1"/>
  <c r="C12" i="1"/>
  <c r="E12" i="1"/>
  <c r="F12" i="1"/>
  <c r="G12" i="1"/>
  <c r="D12" i="1"/>
  <c r="B13" i="1"/>
  <c r="C13" i="1"/>
  <c r="E13" i="1"/>
  <c r="F13" i="1"/>
  <c r="G13" i="1"/>
  <c r="D13" i="1"/>
  <c r="B14" i="1"/>
  <c r="C14" i="1"/>
  <c r="E14" i="1"/>
  <c r="F14" i="1"/>
  <c r="G14" i="1"/>
  <c r="D14" i="1"/>
  <c r="B15" i="1"/>
  <c r="C15" i="1"/>
  <c r="E15" i="1"/>
  <c r="F15" i="1"/>
  <c r="G15" i="1"/>
  <c r="D15" i="1"/>
  <c r="B16" i="1"/>
  <c r="C16" i="1"/>
  <c r="E16" i="1"/>
  <c r="F16" i="1"/>
  <c r="G16" i="1"/>
  <c r="D16" i="1"/>
  <c r="B17" i="1"/>
  <c r="C17" i="1"/>
  <c r="E17" i="1"/>
  <c r="F17" i="1"/>
  <c r="G17" i="1"/>
  <c r="D17" i="1"/>
  <c r="B18" i="1"/>
  <c r="C18" i="1"/>
  <c r="E18" i="1"/>
  <c r="F18" i="1"/>
  <c r="G18" i="1"/>
  <c r="D18" i="1"/>
  <c r="B19" i="1"/>
  <c r="C19" i="1"/>
  <c r="E19" i="1"/>
  <c r="F19" i="1"/>
  <c r="G19" i="1"/>
  <c r="D19" i="1"/>
  <c r="B20" i="1"/>
  <c r="C20" i="1"/>
  <c r="E20" i="1"/>
  <c r="F20" i="1"/>
  <c r="G20" i="1"/>
  <c r="D20" i="1"/>
  <c r="B21" i="1"/>
  <c r="C21" i="1"/>
  <c r="E21" i="1"/>
  <c r="F21" i="1"/>
  <c r="G21" i="1"/>
  <c r="D21" i="1"/>
  <c r="B22" i="1"/>
  <c r="C22" i="1"/>
  <c r="E22" i="1"/>
  <c r="F22" i="1"/>
  <c r="G22" i="1"/>
  <c r="D22" i="1"/>
  <c r="B23" i="1"/>
  <c r="C23" i="1"/>
  <c r="E23" i="1"/>
  <c r="F23" i="1"/>
  <c r="G23" i="1"/>
  <c r="D23" i="1"/>
  <c r="B24" i="1"/>
  <c r="C24" i="1"/>
  <c r="E24" i="1"/>
  <c r="F24" i="1"/>
  <c r="G24" i="1"/>
  <c r="D24" i="1"/>
  <c r="B25" i="1"/>
  <c r="C25" i="1"/>
  <c r="E25" i="1"/>
  <c r="F25" i="1"/>
  <c r="G25" i="1"/>
  <c r="D25" i="1"/>
  <c r="B26" i="1"/>
  <c r="C26" i="1"/>
  <c r="E26" i="1"/>
  <c r="F26" i="1"/>
  <c r="G26" i="1"/>
  <c r="D26" i="1"/>
  <c r="B27" i="1"/>
  <c r="C27" i="1"/>
  <c r="E27" i="1"/>
  <c r="F27" i="1"/>
  <c r="G27" i="1"/>
  <c r="D27" i="1"/>
  <c r="B28" i="1"/>
  <c r="C28" i="1"/>
  <c r="E28" i="1"/>
  <c r="F28" i="1"/>
  <c r="G28" i="1"/>
  <c r="D28" i="1"/>
  <c r="B41" i="1"/>
  <c r="C41" i="1"/>
  <c r="E41" i="1"/>
  <c r="F41" i="1"/>
  <c r="G41" i="1"/>
  <c r="D41" i="1"/>
  <c r="B29" i="1"/>
  <c r="C29" i="1"/>
  <c r="E29" i="1"/>
  <c r="F29" i="1"/>
  <c r="G29" i="1"/>
  <c r="D29" i="1"/>
  <c r="B30" i="1"/>
  <c r="C30" i="1"/>
  <c r="E30" i="1"/>
  <c r="F30" i="1"/>
  <c r="G30" i="1"/>
  <c r="D30" i="1"/>
  <c r="B31" i="1"/>
  <c r="C31" i="1"/>
  <c r="E31" i="1"/>
  <c r="F31" i="1"/>
  <c r="G31" i="1"/>
  <c r="D31" i="1"/>
  <c r="B32" i="1"/>
  <c r="C32" i="1"/>
  <c r="E32" i="1"/>
  <c r="F32" i="1"/>
  <c r="G32" i="1"/>
  <c r="D32" i="1"/>
  <c r="B33" i="1"/>
  <c r="C33" i="1"/>
  <c r="E33" i="1"/>
  <c r="F33" i="1"/>
  <c r="G33" i="1"/>
  <c r="D33" i="1"/>
  <c r="B34" i="1"/>
  <c r="C34" i="1"/>
  <c r="E34" i="1"/>
  <c r="F34" i="1"/>
  <c r="G34" i="1"/>
  <c r="D34" i="1"/>
  <c r="B35" i="1"/>
  <c r="C35" i="1"/>
  <c r="E35" i="1"/>
  <c r="F35" i="1"/>
  <c r="G35" i="1"/>
  <c r="D35" i="1"/>
  <c r="B36" i="1"/>
  <c r="C36" i="1"/>
  <c r="E36" i="1"/>
  <c r="F36" i="1"/>
  <c r="G36" i="1"/>
  <c r="D36" i="1"/>
  <c r="B37" i="1"/>
  <c r="C37" i="1"/>
  <c r="E37" i="1"/>
  <c r="F37" i="1"/>
  <c r="G37" i="1"/>
  <c r="D37" i="1"/>
  <c r="B42" i="1"/>
  <c r="C42" i="1"/>
  <c r="E42" i="1"/>
  <c r="F42" i="1"/>
  <c r="G42" i="1"/>
  <c r="D42" i="1"/>
  <c r="B43" i="1"/>
  <c r="C43" i="1"/>
  <c r="E43" i="1"/>
  <c r="F43" i="1"/>
  <c r="G43" i="1"/>
  <c r="D43" i="1"/>
  <c r="B44" i="1"/>
  <c r="C44" i="1"/>
  <c r="E44" i="1"/>
  <c r="F44" i="1"/>
  <c r="G44" i="1"/>
  <c r="D44" i="1"/>
  <c r="B45" i="1"/>
  <c r="C45" i="1"/>
  <c r="E45" i="1"/>
  <c r="F45" i="1"/>
  <c r="G45" i="1"/>
  <c r="D45" i="1"/>
  <c r="B46" i="1"/>
  <c r="C46" i="1"/>
  <c r="E46" i="1"/>
  <c r="F46" i="1"/>
  <c r="G46" i="1"/>
  <c r="D46" i="1"/>
  <c r="B47" i="1"/>
  <c r="C47" i="1"/>
  <c r="E47" i="1"/>
  <c r="F47" i="1"/>
  <c r="G47" i="1"/>
  <c r="D47" i="1"/>
  <c r="B48" i="1"/>
  <c r="C48" i="1"/>
  <c r="E48" i="1"/>
  <c r="F48" i="1"/>
  <c r="G48" i="1"/>
  <c r="D48" i="1"/>
  <c r="B49" i="1"/>
  <c r="C49" i="1"/>
  <c r="E49" i="1"/>
  <c r="F49" i="1"/>
  <c r="G49" i="1"/>
  <c r="D49" i="1"/>
  <c r="B50" i="1"/>
  <c r="C50" i="1"/>
  <c r="E50" i="1"/>
  <c r="F50" i="1"/>
  <c r="G50" i="1"/>
  <c r="D50" i="1"/>
  <c r="B51" i="1"/>
  <c r="C51" i="1"/>
  <c r="E51" i="1"/>
  <c r="F51" i="1"/>
  <c r="G51" i="1"/>
  <c r="D51" i="1"/>
  <c r="B52" i="1"/>
  <c r="C52" i="1"/>
  <c r="E52" i="1"/>
  <c r="F52" i="1"/>
  <c r="G52" i="1"/>
  <c r="D52" i="1"/>
  <c r="B53" i="1"/>
  <c r="C53" i="1"/>
  <c r="E53" i="1"/>
  <c r="F53" i="1"/>
  <c r="G53" i="1"/>
  <c r="D53" i="1"/>
  <c r="B54" i="1"/>
  <c r="C54" i="1"/>
  <c r="E54" i="1"/>
  <c r="F54" i="1"/>
  <c r="G54" i="1"/>
  <c r="D54" i="1"/>
  <c r="B55" i="1"/>
  <c r="C55" i="1"/>
  <c r="E55" i="1"/>
  <c r="F55" i="1"/>
  <c r="G55" i="1"/>
  <c r="D55" i="1"/>
  <c r="B56" i="1"/>
  <c r="C56" i="1"/>
  <c r="E56" i="1"/>
  <c r="F56" i="1"/>
  <c r="G56" i="1"/>
  <c r="D56" i="1"/>
  <c r="B57" i="1"/>
  <c r="C57" i="1"/>
  <c r="E57" i="1"/>
  <c r="F57" i="1"/>
  <c r="G57" i="1"/>
  <c r="D57" i="1"/>
  <c r="B58" i="1"/>
  <c r="C58" i="1"/>
  <c r="E58" i="1"/>
  <c r="F58" i="1"/>
  <c r="G58" i="1"/>
  <c r="D58" i="1"/>
  <c r="B59" i="1"/>
  <c r="C59" i="1"/>
  <c r="E59" i="1"/>
  <c r="F59" i="1"/>
  <c r="G59" i="1"/>
  <c r="D59" i="1"/>
  <c r="B60" i="1"/>
  <c r="C60" i="1"/>
  <c r="E60" i="1"/>
  <c r="F60" i="1"/>
  <c r="G60" i="1"/>
  <c r="D60" i="1"/>
  <c r="B61" i="1"/>
  <c r="C61" i="1"/>
  <c r="E61" i="1"/>
  <c r="F61" i="1"/>
  <c r="G61" i="1"/>
  <c r="D61" i="1"/>
  <c r="B62" i="1"/>
  <c r="C62" i="1"/>
  <c r="E62" i="1"/>
  <c r="F62" i="1"/>
  <c r="G62" i="1"/>
  <c r="D62" i="1"/>
  <c r="B66" i="1"/>
  <c r="C66" i="1"/>
  <c r="E66" i="1"/>
  <c r="F66" i="1"/>
  <c r="G66" i="1"/>
  <c r="D66" i="1"/>
  <c r="B63" i="1"/>
  <c r="C63" i="1"/>
  <c r="E63" i="1"/>
  <c r="F63" i="1"/>
  <c r="G63" i="1"/>
  <c r="D63" i="1"/>
  <c r="B64" i="1"/>
  <c r="C64" i="1"/>
  <c r="E64" i="1"/>
  <c r="F64" i="1"/>
  <c r="G64" i="1"/>
  <c r="D64" i="1"/>
  <c r="B65" i="1"/>
  <c r="C65" i="1"/>
  <c r="E65" i="1"/>
  <c r="F65" i="1"/>
  <c r="G65" i="1"/>
  <c r="D65" i="1"/>
  <c r="B67" i="1"/>
  <c r="C67" i="1"/>
  <c r="E67" i="1"/>
  <c r="F67" i="1"/>
  <c r="G67" i="1"/>
  <c r="D67" i="1"/>
  <c r="B68" i="1"/>
  <c r="C68" i="1"/>
  <c r="E68" i="1"/>
  <c r="F68" i="1"/>
  <c r="G68" i="1"/>
  <c r="D68" i="1"/>
  <c r="B69" i="1"/>
  <c r="C69" i="1"/>
  <c r="E69" i="1"/>
  <c r="F69" i="1"/>
  <c r="G69" i="1"/>
  <c r="D69" i="1"/>
  <c r="B70" i="1"/>
  <c r="C70" i="1"/>
  <c r="E70" i="1"/>
  <c r="F70" i="1"/>
  <c r="G70" i="1"/>
  <c r="D70" i="1"/>
  <c r="B71" i="1"/>
  <c r="C71" i="1"/>
  <c r="E71" i="1"/>
  <c r="F71" i="1"/>
  <c r="G71" i="1"/>
  <c r="D71" i="1"/>
  <c r="B72" i="1"/>
  <c r="C72" i="1"/>
  <c r="E72" i="1"/>
  <c r="F72" i="1"/>
  <c r="G72" i="1"/>
  <c r="D72" i="1"/>
  <c r="B73" i="1"/>
  <c r="C73" i="1"/>
  <c r="E73" i="1"/>
  <c r="F73" i="1"/>
  <c r="G73" i="1"/>
  <c r="D73" i="1"/>
  <c r="B74" i="1"/>
  <c r="C74" i="1"/>
  <c r="E74" i="1"/>
  <c r="F74" i="1"/>
  <c r="G74" i="1"/>
  <c r="D74" i="1"/>
  <c r="B75" i="1"/>
  <c r="C75" i="1"/>
  <c r="E75" i="1"/>
  <c r="F75" i="1"/>
  <c r="G75" i="1"/>
  <c r="D75" i="1"/>
  <c r="B76" i="1"/>
  <c r="C76" i="1"/>
  <c r="E76" i="1"/>
  <c r="F76" i="1"/>
  <c r="G76" i="1"/>
  <c r="D76" i="1"/>
  <c r="B77" i="1"/>
  <c r="C77" i="1"/>
  <c r="E77" i="1"/>
  <c r="F77" i="1"/>
  <c r="G77" i="1"/>
  <c r="D77" i="1"/>
  <c r="B78" i="1"/>
  <c r="C78" i="1"/>
  <c r="E78" i="1"/>
  <c r="F78" i="1"/>
  <c r="G78" i="1"/>
  <c r="D78" i="1"/>
  <c r="B79" i="1"/>
  <c r="C79" i="1"/>
  <c r="E79" i="1"/>
  <c r="F79" i="1"/>
  <c r="G79" i="1"/>
  <c r="D79" i="1"/>
  <c r="B106" i="1"/>
  <c r="C106" i="1"/>
  <c r="E106" i="1"/>
  <c r="F106" i="1"/>
  <c r="G106" i="1"/>
  <c r="D106" i="1"/>
  <c r="B80" i="1"/>
  <c r="C80" i="1"/>
  <c r="E80" i="1"/>
  <c r="F80" i="1"/>
  <c r="G80" i="1"/>
  <c r="D80" i="1"/>
  <c r="B81" i="1"/>
  <c r="C81" i="1"/>
  <c r="E81" i="1"/>
  <c r="F81" i="1"/>
  <c r="G81" i="1"/>
  <c r="D81" i="1"/>
  <c r="B82" i="1"/>
  <c r="C82" i="1"/>
  <c r="E82" i="1"/>
  <c r="F82" i="1"/>
  <c r="G82" i="1"/>
  <c r="D82" i="1"/>
  <c r="B83" i="1"/>
  <c r="C83" i="1"/>
  <c r="E83" i="1"/>
  <c r="F83" i="1"/>
  <c r="G83" i="1"/>
  <c r="D83" i="1"/>
  <c r="B84" i="1"/>
  <c r="C84" i="1"/>
  <c r="E84" i="1"/>
  <c r="F84" i="1"/>
  <c r="G84" i="1"/>
  <c r="D84" i="1"/>
  <c r="B85" i="1"/>
  <c r="C85" i="1"/>
  <c r="E85" i="1"/>
  <c r="F85" i="1"/>
  <c r="G85" i="1"/>
  <c r="D85" i="1"/>
  <c r="B86" i="1"/>
  <c r="C86" i="1"/>
  <c r="E86" i="1"/>
  <c r="F86" i="1"/>
  <c r="G86" i="1"/>
  <c r="D86" i="1"/>
  <c r="B87" i="1"/>
  <c r="C87" i="1"/>
  <c r="E87" i="1"/>
  <c r="F87" i="1"/>
  <c r="G87" i="1"/>
  <c r="D87" i="1"/>
  <c r="B88" i="1"/>
  <c r="C88" i="1"/>
  <c r="E88" i="1"/>
  <c r="F88" i="1"/>
  <c r="G88" i="1"/>
  <c r="D88" i="1"/>
  <c r="B89" i="1"/>
  <c r="C89" i="1"/>
  <c r="E89" i="1"/>
  <c r="F89" i="1"/>
  <c r="G89" i="1"/>
  <c r="D89" i="1"/>
  <c r="B90" i="1"/>
  <c r="C90" i="1"/>
  <c r="E90" i="1"/>
  <c r="F90" i="1"/>
  <c r="G90" i="1"/>
  <c r="D90" i="1"/>
  <c r="B91" i="1"/>
  <c r="C91" i="1"/>
  <c r="E91" i="1"/>
  <c r="F91" i="1"/>
  <c r="G91" i="1"/>
  <c r="D91" i="1"/>
  <c r="B92" i="1"/>
  <c r="C92" i="1"/>
  <c r="E92" i="1"/>
  <c r="F92" i="1"/>
  <c r="G92" i="1"/>
  <c r="D92" i="1"/>
  <c r="B93" i="1"/>
  <c r="C93" i="1"/>
  <c r="E93" i="1"/>
  <c r="F93" i="1"/>
  <c r="G93" i="1"/>
  <c r="D93" i="1"/>
  <c r="B94" i="1"/>
  <c r="C94" i="1"/>
  <c r="E94" i="1"/>
  <c r="F94" i="1"/>
  <c r="G94" i="1"/>
  <c r="D94" i="1"/>
  <c r="B95" i="1"/>
  <c r="C95" i="1"/>
  <c r="E95" i="1"/>
  <c r="F95" i="1"/>
  <c r="G95" i="1"/>
  <c r="D95" i="1"/>
  <c r="B177" i="1"/>
  <c r="C177" i="1"/>
  <c r="E177" i="1"/>
  <c r="F177" i="1"/>
  <c r="G177" i="1"/>
  <c r="D177" i="1"/>
  <c r="B96" i="1"/>
  <c r="C96" i="1"/>
  <c r="E96" i="1"/>
  <c r="F96" i="1"/>
  <c r="G96" i="1"/>
  <c r="D96" i="1"/>
  <c r="B97" i="1"/>
  <c r="C97" i="1"/>
  <c r="E97" i="1"/>
  <c r="F97" i="1"/>
  <c r="G97" i="1"/>
  <c r="D97" i="1"/>
  <c r="B98" i="1"/>
  <c r="C98" i="1"/>
  <c r="E98" i="1"/>
  <c r="F98" i="1"/>
  <c r="G98" i="1"/>
  <c r="D98" i="1"/>
  <c r="B99" i="1"/>
  <c r="C99" i="1"/>
  <c r="E99" i="1"/>
  <c r="F99" i="1"/>
  <c r="G99" i="1"/>
  <c r="D99" i="1"/>
  <c r="B100" i="1"/>
  <c r="C100" i="1"/>
  <c r="E100" i="1"/>
  <c r="F100" i="1"/>
  <c r="G100" i="1"/>
  <c r="D100" i="1"/>
  <c r="B101" i="1"/>
  <c r="C101" i="1"/>
  <c r="E101" i="1"/>
  <c r="F101" i="1"/>
  <c r="G101" i="1"/>
  <c r="D101" i="1"/>
  <c r="B102" i="1"/>
  <c r="C102" i="1"/>
  <c r="E102" i="1"/>
  <c r="F102" i="1"/>
  <c r="G102" i="1"/>
  <c r="D102" i="1"/>
  <c r="B103" i="1"/>
  <c r="C103" i="1"/>
  <c r="E103" i="1"/>
  <c r="F103" i="1"/>
  <c r="G103" i="1"/>
  <c r="D103" i="1"/>
  <c r="B104" i="1"/>
  <c r="C104" i="1"/>
  <c r="E104" i="1"/>
  <c r="F104" i="1"/>
  <c r="G104" i="1"/>
  <c r="D104" i="1"/>
  <c r="B105" i="1"/>
  <c r="C105" i="1"/>
  <c r="E105" i="1"/>
  <c r="F105" i="1"/>
  <c r="G105" i="1"/>
  <c r="D105" i="1"/>
  <c r="B107" i="1"/>
  <c r="C107" i="1"/>
  <c r="E107" i="1"/>
  <c r="F107" i="1"/>
  <c r="G107" i="1"/>
  <c r="D107" i="1"/>
  <c r="B108" i="1"/>
  <c r="C108" i="1"/>
  <c r="E108" i="1"/>
  <c r="F108" i="1"/>
  <c r="G108" i="1"/>
  <c r="D108" i="1"/>
  <c r="B109" i="1"/>
  <c r="C109" i="1"/>
  <c r="E109" i="1"/>
  <c r="F109" i="1"/>
  <c r="G109" i="1"/>
  <c r="D109" i="1"/>
  <c r="B110" i="1"/>
  <c r="C110" i="1"/>
  <c r="E110" i="1"/>
  <c r="F110" i="1"/>
  <c r="G110" i="1"/>
  <c r="D110" i="1"/>
  <c r="B111" i="1"/>
  <c r="C111" i="1"/>
  <c r="E111" i="1"/>
  <c r="F111" i="1"/>
  <c r="G111" i="1"/>
  <c r="D111" i="1"/>
  <c r="B112" i="1"/>
  <c r="C112" i="1"/>
  <c r="E112" i="1"/>
  <c r="F112" i="1"/>
  <c r="G112" i="1"/>
  <c r="D112" i="1"/>
  <c r="B113" i="1"/>
  <c r="C113" i="1"/>
  <c r="E113" i="1"/>
  <c r="F113" i="1"/>
  <c r="G113" i="1"/>
  <c r="D113" i="1"/>
  <c r="B114" i="1"/>
  <c r="C114" i="1"/>
  <c r="E114" i="1"/>
  <c r="F114" i="1"/>
  <c r="G114" i="1"/>
  <c r="D114" i="1"/>
  <c r="B115" i="1"/>
  <c r="C115" i="1"/>
  <c r="E115" i="1"/>
  <c r="F115" i="1"/>
  <c r="G115" i="1"/>
  <c r="D115" i="1"/>
  <c r="B116" i="1"/>
  <c r="C116" i="1"/>
  <c r="E116" i="1"/>
  <c r="F116" i="1"/>
  <c r="G116" i="1"/>
  <c r="D116" i="1"/>
  <c r="B117" i="1"/>
  <c r="C117" i="1"/>
  <c r="E117" i="1"/>
  <c r="F117" i="1"/>
  <c r="G117" i="1"/>
  <c r="D117" i="1"/>
  <c r="B118" i="1"/>
  <c r="C118" i="1"/>
  <c r="E118" i="1"/>
  <c r="F118" i="1"/>
  <c r="G118" i="1"/>
  <c r="D118" i="1"/>
  <c r="B119" i="1"/>
  <c r="C119" i="1"/>
  <c r="E119" i="1"/>
  <c r="F119" i="1"/>
  <c r="G119" i="1"/>
  <c r="D119" i="1"/>
  <c r="B120" i="1"/>
  <c r="C120" i="1"/>
  <c r="E120" i="1"/>
  <c r="F120" i="1"/>
  <c r="G120" i="1"/>
  <c r="D120" i="1"/>
  <c r="B121" i="1"/>
  <c r="C121" i="1"/>
  <c r="E121" i="1"/>
  <c r="F121" i="1"/>
  <c r="G121" i="1"/>
  <c r="D121" i="1"/>
  <c r="B122" i="1"/>
  <c r="C122" i="1"/>
  <c r="E122" i="1"/>
  <c r="F122" i="1"/>
  <c r="G122" i="1"/>
  <c r="D122" i="1"/>
  <c r="B123" i="1"/>
  <c r="C123" i="1"/>
  <c r="E123" i="1"/>
  <c r="F123" i="1"/>
  <c r="G123" i="1"/>
  <c r="D123" i="1"/>
  <c r="B124" i="1"/>
  <c r="C124" i="1"/>
  <c r="E124" i="1"/>
  <c r="F124" i="1"/>
  <c r="G124" i="1"/>
  <c r="D124" i="1"/>
  <c r="B125" i="1"/>
  <c r="C125" i="1"/>
  <c r="E125" i="1"/>
  <c r="F125" i="1"/>
  <c r="G125" i="1"/>
  <c r="D125" i="1"/>
  <c r="B126" i="1"/>
  <c r="C126" i="1"/>
  <c r="E126" i="1"/>
  <c r="F126" i="1"/>
  <c r="G126" i="1"/>
  <c r="D126" i="1"/>
  <c r="B127" i="1"/>
  <c r="C127" i="1"/>
  <c r="E127" i="1"/>
  <c r="F127" i="1"/>
  <c r="G127" i="1"/>
  <c r="D127" i="1"/>
  <c r="B128" i="1"/>
  <c r="C128" i="1"/>
  <c r="E128" i="1"/>
  <c r="F128" i="1"/>
  <c r="G128" i="1"/>
  <c r="D128" i="1"/>
  <c r="B129" i="1"/>
  <c r="C129" i="1"/>
  <c r="E129" i="1"/>
  <c r="F129" i="1"/>
  <c r="G129" i="1"/>
  <c r="D129" i="1"/>
  <c r="B130" i="1"/>
  <c r="C130" i="1"/>
  <c r="E130" i="1"/>
  <c r="F130" i="1"/>
  <c r="G130" i="1"/>
  <c r="D130" i="1"/>
  <c r="B131" i="1"/>
  <c r="C131" i="1"/>
  <c r="E131" i="1"/>
  <c r="F131" i="1"/>
  <c r="G131" i="1"/>
  <c r="D131" i="1"/>
  <c r="B132" i="1"/>
  <c r="C132" i="1"/>
  <c r="E132" i="1"/>
  <c r="F132" i="1"/>
  <c r="G132" i="1"/>
  <c r="D132" i="1"/>
  <c r="B133" i="1"/>
  <c r="C133" i="1"/>
  <c r="E133" i="1"/>
  <c r="F133" i="1"/>
  <c r="G133" i="1"/>
  <c r="D133" i="1"/>
  <c r="B134" i="1"/>
  <c r="C134" i="1"/>
  <c r="E134" i="1"/>
  <c r="F134" i="1"/>
  <c r="G134" i="1"/>
  <c r="D134" i="1"/>
  <c r="B135" i="1"/>
  <c r="C135" i="1"/>
  <c r="E135" i="1"/>
  <c r="F135" i="1"/>
  <c r="G135" i="1"/>
  <c r="D135" i="1"/>
  <c r="B136" i="1"/>
  <c r="C136" i="1"/>
  <c r="E136" i="1"/>
  <c r="F136" i="1"/>
  <c r="G136" i="1"/>
  <c r="D136" i="1"/>
  <c r="B137" i="1"/>
  <c r="C137" i="1"/>
  <c r="E137" i="1"/>
  <c r="F137" i="1"/>
  <c r="G137" i="1"/>
  <c r="D137" i="1"/>
  <c r="B138" i="1"/>
  <c r="C138" i="1"/>
  <c r="E138" i="1"/>
  <c r="F138" i="1"/>
  <c r="G138" i="1"/>
  <c r="D138" i="1"/>
  <c r="B139" i="1"/>
  <c r="C139" i="1"/>
  <c r="E139" i="1"/>
  <c r="F139" i="1"/>
  <c r="G139" i="1"/>
  <c r="D139" i="1"/>
  <c r="B140" i="1"/>
  <c r="C140" i="1"/>
  <c r="E140" i="1"/>
  <c r="F140" i="1"/>
  <c r="G140" i="1"/>
  <c r="D140" i="1"/>
  <c r="B141" i="1"/>
  <c r="C141" i="1"/>
  <c r="E141" i="1"/>
  <c r="F141" i="1"/>
  <c r="G141" i="1"/>
  <c r="D141" i="1"/>
  <c r="B142" i="1"/>
  <c r="C142" i="1"/>
  <c r="E142" i="1"/>
  <c r="F142" i="1"/>
  <c r="G142" i="1"/>
  <c r="D142" i="1"/>
  <c r="B143" i="1"/>
  <c r="C143" i="1"/>
  <c r="E143" i="1"/>
  <c r="F143" i="1"/>
  <c r="G143" i="1"/>
  <c r="D143" i="1"/>
  <c r="B144" i="1"/>
  <c r="C144" i="1"/>
  <c r="E144" i="1"/>
  <c r="F144" i="1"/>
  <c r="G144" i="1"/>
  <c r="D144" i="1"/>
  <c r="B145" i="1"/>
  <c r="C145" i="1"/>
  <c r="E145" i="1"/>
  <c r="F145" i="1"/>
  <c r="G145" i="1"/>
  <c r="D145" i="1"/>
  <c r="B146" i="1"/>
  <c r="C146" i="1"/>
  <c r="E146" i="1"/>
  <c r="F146" i="1"/>
  <c r="G146" i="1"/>
  <c r="D146" i="1"/>
  <c r="B147" i="1"/>
  <c r="C147" i="1"/>
  <c r="E147" i="1"/>
  <c r="F147" i="1"/>
  <c r="G147" i="1"/>
  <c r="D147" i="1"/>
  <c r="B148" i="1"/>
  <c r="C148" i="1"/>
  <c r="E148" i="1"/>
  <c r="F148" i="1"/>
  <c r="G148" i="1"/>
  <c r="D148" i="1"/>
  <c r="B149" i="1"/>
  <c r="C149" i="1"/>
  <c r="E149" i="1"/>
  <c r="F149" i="1"/>
  <c r="G149" i="1"/>
  <c r="D149" i="1"/>
  <c r="B150" i="1"/>
  <c r="C150" i="1"/>
  <c r="E150" i="1"/>
  <c r="F150" i="1"/>
  <c r="G150" i="1"/>
  <c r="D150" i="1"/>
  <c r="B151" i="1"/>
  <c r="C151" i="1"/>
  <c r="E151" i="1"/>
  <c r="F151" i="1"/>
  <c r="G151" i="1"/>
  <c r="D151" i="1"/>
  <c r="B152" i="1"/>
  <c r="C152" i="1"/>
  <c r="E152" i="1"/>
  <c r="F152" i="1"/>
  <c r="G152" i="1"/>
  <c r="D152" i="1"/>
  <c r="B153" i="1"/>
  <c r="C153" i="1"/>
  <c r="E153" i="1"/>
  <c r="F153" i="1"/>
  <c r="G153" i="1"/>
  <c r="D153" i="1"/>
  <c r="B154" i="1"/>
  <c r="C154" i="1"/>
  <c r="E154" i="1"/>
  <c r="F154" i="1"/>
  <c r="G154" i="1"/>
  <c r="D154" i="1"/>
  <c r="B155" i="1"/>
  <c r="C155" i="1"/>
  <c r="E155" i="1"/>
  <c r="F155" i="1"/>
  <c r="G155" i="1"/>
  <c r="D155" i="1"/>
  <c r="B156" i="1"/>
  <c r="C156" i="1"/>
  <c r="E156" i="1"/>
  <c r="F156" i="1"/>
  <c r="G156" i="1"/>
  <c r="D156" i="1"/>
  <c r="B157" i="1"/>
  <c r="C157" i="1"/>
  <c r="E157" i="1"/>
  <c r="F157" i="1"/>
  <c r="G157" i="1"/>
  <c r="D157" i="1"/>
  <c r="B158" i="1"/>
  <c r="C158" i="1"/>
  <c r="E158" i="1"/>
  <c r="F158" i="1"/>
  <c r="G158" i="1"/>
  <c r="D158" i="1"/>
  <c r="B159" i="1"/>
  <c r="C159" i="1"/>
  <c r="E159" i="1"/>
  <c r="F159" i="1"/>
  <c r="G159" i="1"/>
  <c r="D159" i="1"/>
  <c r="B160" i="1"/>
  <c r="C160" i="1"/>
  <c r="E160" i="1"/>
  <c r="F160" i="1"/>
  <c r="G160" i="1"/>
  <c r="D160" i="1"/>
  <c r="B161" i="1"/>
  <c r="C161" i="1"/>
  <c r="E161" i="1"/>
  <c r="F161" i="1"/>
  <c r="G161" i="1"/>
  <c r="D161" i="1"/>
  <c r="B162" i="1"/>
  <c r="C162" i="1"/>
  <c r="E162" i="1"/>
  <c r="F162" i="1"/>
  <c r="G162" i="1"/>
  <c r="D162" i="1"/>
  <c r="B163" i="1"/>
  <c r="C163" i="1"/>
  <c r="E163" i="1"/>
  <c r="F163" i="1"/>
  <c r="G163" i="1"/>
  <c r="D163" i="1"/>
  <c r="B164" i="1"/>
  <c r="C164" i="1"/>
  <c r="E164" i="1"/>
  <c r="F164" i="1"/>
  <c r="G164" i="1"/>
  <c r="D164" i="1"/>
  <c r="B165" i="1"/>
  <c r="C165" i="1"/>
  <c r="E165" i="1"/>
  <c r="F165" i="1"/>
  <c r="G165" i="1"/>
  <c r="D165" i="1"/>
  <c r="B166" i="1"/>
  <c r="C166" i="1"/>
  <c r="E166" i="1"/>
  <c r="F166" i="1"/>
  <c r="G166" i="1"/>
  <c r="D166" i="1"/>
  <c r="B167" i="1"/>
  <c r="C167" i="1"/>
  <c r="E167" i="1"/>
  <c r="F167" i="1"/>
  <c r="G167" i="1"/>
  <c r="D167" i="1"/>
  <c r="B168" i="1"/>
  <c r="C168" i="1"/>
  <c r="E168" i="1"/>
  <c r="F168" i="1"/>
  <c r="G168" i="1"/>
  <c r="D168" i="1"/>
  <c r="B169" i="1"/>
  <c r="C169" i="1"/>
  <c r="E169" i="1"/>
  <c r="F169" i="1"/>
  <c r="G169" i="1"/>
  <c r="D169" i="1"/>
  <c r="B170" i="1"/>
  <c r="C170" i="1"/>
  <c r="E170" i="1"/>
  <c r="F170" i="1"/>
  <c r="G170" i="1"/>
  <c r="D170" i="1"/>
  <c r="B171" i="1"/>
  <c r="C171" i="1"/>
  <c r="E171" i="1"/>
  <c r="F171" i="1"/>
  <c r="G171" i="1"/>
  <c r="D171" i="1"/>
  <c r="B172" i="1"/>
  <c r="C172" i="1"/>
  <c r="E172" i="1"/>
  <c r="F172" i="1"/>
  <c r="G172" i="1"/>
  <c r="D172" i="1"/>
  <c r="B173" i="1"/>
  <c r="C173" i="1"/>
  <c r="E173" i="1"/>
  <c r="F173" i="1"/>
  <c r="G173" i="1"/>
  <c r="D173" i="1"/>
  <c r="B174" i="1"/>
  <c r="C174" i="1"/>
  <c r="E174" i="1"/>
  <c r="F174" i="1"/>
  <c r="G174" i="1"/>
  <c r="D174" i="1"/>
  <c r="B175" i="1"/>
  <c r="C175" i="1"/>
  <c r="E175" i="1"/>
  <c r="F175" i="1"/>
  <c r="G175" i="1"/>
  <c r="D175" i="1"/>
  <c r="B176" i="1"/>
  <c r="C176" i="1"/>
  <c r="E176" i="1"/>
  <c r="F176" i="1"/>
  <c r="G176" i="1"/>
  <c r="D176" i="1"/>
  <c r="B178" i="1"/>
  <c r="C178" i="1"/>
  <c r="E178" i="1"/>
  <c r="F178" i="1"/>
  <c r="G178" i="1"/>
  <c r="D178" i="1"/>
  <c r="B179" i="1"/>
  <c r="C179" i="1"/>
  <c r="E179" i="1"/>
  <c r="F179" i="1"/>
  <c r="G179" i="1"/>
  <c r="D179" i="1"/>
  <c r="B180" i="1"/>
  <c r="C180" i="1"/>
  <c r="E180" i="1"/>
  <c r="F180" i="1"/>
  <c r="G180" i="1"/>
  <c r="D180" i="1"/>
  <c r="B181" i="1"/>
  <c r="C181" i="1"/>
  <c r="E181" i="1"/>
  <c r="F181" i="1"/>
  <c r="G181" i="1"/>
  <c r="D181" i="1"/>
  <c r="B182" i="1"/>
  <c r="C182" i="1"/>
  <c r="E182" i="1"/>
  <c r="F182" i="1"/>
  <c r="G182" i="1"/>
  <c r="D182" i="1"/>
  <c r="B183" i="1"/>
  <c r="C183" i="1"/>
  <c r="E183" i="1"/>
  <c r="F183" i="1"/>
  <c r="G183" i="1"/>
  <c r="D183" i="1"/>
  <c r="B184" i="1"/>
  <c r="C184" i="1"/>
  <c r="E184" i="1"/>
  <c r="F184" i="1"/>
  <c r="G184" i="1"/>
  <c r="D184" i="1"/>
  <c r="B185" i="1"/>
  <c r="C185" i="1"/>
  <c r="E185" i="1"/>
  <c r="F185" i="1"/>
  <c r="G185" i="1"/>
  <c r="D185" i="1"/>
  <c r="B186" i="1"/>
  <c r="C186" i="1"/>
  <c r="E186" i="1"/>
  <c r="F186" i="1"/>
  <c r="G186" i="1"/>
  <c r="D186" i="1"/>
  <c r="B187" i="1"/>
  <c r="C187" i="1"/>
  <c r="E187" i="1"/>
  <c r="F187" i="1"/>
  <c r="G187" i="1"/>
  <c r="D187" i="1"/>
  <c r="B188" i="1"/>
  <c r="C188" i="1"/>
  <c r="E188" i="1"/>
  <c r="F188" i="1"/>
  <c r="G188" i="1"/>
  <c r="D188" i="1"/>
  <c r="B189" i="1"/>
  <c r="C189" i="1"/>
  <c r="E189" i="1"/>
  <c r="F189" i="1"/>
  <c r="G189" i="1"/>
  <c r="D189" i="1"/>
  <c r="B190" i="1"/>
  <c r="C190" i="1"/>
  <c r="E190" i="1"/>
  <c r="F190" i="1"/>
  <c r="G190" i="1"/>
  <c r="D190" i="1"/>
  <c r="B191" i="1"/>
  <c r="C191" i="1"/>
  <c r="E191" i="1"/>
  <c r="F191" i="1"/>
  <c r="G191" i="1"/>
  <c r="D191" i="1"/>
  <c r="B192" i="1"/>
  <c r="C192" i="1"/>
  <c r="E192" i="1"/>
  <c r="F192" i="1"/>
  <c r="G192" i="1"/>
  <c r="D192" i="1"/>
  <c r="B193" i="1"/>
  <c r="C193" i="1"/>
  <c r="E193" i="1"/>
  <c r="F193" i="1"/>
  <c r="G193" i="1"/>
  <c r="D193" i="1"/>
  <c r="B194" i="1"/>
  <c r="C194" i="1"/>
  <c r="E194" i="1"/>
  <c r="F194" i="1"/>
  <c r="G194" i="1"/>
  <c r="D194" i="1"/>
  <c r="B195" i="1"/>
  <c r="C195" i="1"/>
  <c r="E195" i="1"/>
  <c r="F195" i="1"/>
  <c r="G195" i="1"/>
  <c r="D195" i="1"/>
  <c r="B196" i="1"/>
  <c r="C196" i="1"/>
  <c r="E196" i="1"/>
  <c r="F196" i="1"/>
  <c r="G196" i="1"/>
  <c r="D196" i="1"/>
  <c r="B197" i="1"/>
  <c r="C197" i="1"/>
  <c r="E197" i="1"/>
  <c r="F197" i="1"/>
  <c r="G197" i="1"/>
  <c r="D197" i="1"/>
  <c r="B198" i="1"/>
  <c r="C198" i="1"/>
  <c r="E198" i="1"/>
  <c r="F198" i="1"/>
  <c r="G198" i="1"/>
  <c r="D198" i="1"/>
  <c r="B202" i="1"/>
  <c r="C202" i="1"/>
  <c r="E202" i="1"/>
  <c r="F202" i="1"/>
  <c r="G202" i="1"/>
  <c r="D202" i="1"/>
  <c r="B203" i="1"/>
  <c r="C203" i="1"/>
  <c r="E203" i="1"/>
  <c r="F203" i="1"/>
  <c r="G203" i="1"/>
  <c r="D203" i="1"/>
  <c r="B199" i="1"/>
  <c r="C199" i="1"/>
  <c r="E199" i="1"/>
  <c r="F199" i="1"/>
  <c r="G199" i="1"/>
  <c r="D199" i="1"/>
  <c r="B204" i="1"/>
  <c r="C204" i="1"/>
  <c r="E204" i="1"/>
  <c r="F204" i="1"/>
  <c r="G204" i="1"/>
  <c r="D204" i="1"/>
  <c r="B205" i="1"/>
  <c r="C205" i="1"/>
  <c r="E205" i="1"/>
  <c r="F205" i="1"/>
  <c r="G205" i="1"/>
  <c r="D205" i="1"/>
  <c r="B2541" i="1"/>
  <c r="C2541" i="1"/>
  <c r="E2541" i="1"/>
  <c r="F2541" i="1"/>
  <c r="G2541" i="1"/>
  <c r="D2541" i="1"/>
  <c r="B2080" i="1"/>
  <c r="C2080" i="1"/>
  <c r="E2080" i="1"/>
  <c r="F2080" i="1"/>
  <c r="G2080" i="1"/>
  <c r="D2080" i="1"/>
  <c r="H2081" i="1"/>
  <c r="H2126" i="1"/>
  <c r="H1422" i="1"/>
  <c r="H1423" i="1"/>
  <c r="H1424" i="1"/>
  <c r="H1425" i="1"/>
  <c r="H1426" i="1"/>
  <c r="H1483" i="1"/>
  <c r="H1484" i="1"/>
  <c r="H1485" i="1"/>
  <c r="H1486" i="1"/>
  <c r="H1427" i="1"/>
  <c r="H1689" i="1"/>
  <c r="H1487" i="1"/>
  <c r="H1488" i="1"/>
  <c r="H1489" i="1"/>
  <c r="H1490" i="1"/>
  <c r="H1491" i="1"/>
  <c r="H1492" i="1"/>
  <c r="H1493" i="1"/>
  <c r="H1494" i="1"/>
  <c r="H1601" i="1"/>
  <c r="H1602" i="1"/>
  <c r="H1603" i="1"/>
  <c r="H1604" i="1"/>
  <c r="H1605" i="1"/>
  <c r="H1690" i="1"/>
  <c r="H1606" i="1"/>
  <c r="H1607" i="1"/>
  <c r="H1791" i="1"/>
  <c r="H1608" i="1"/>
  <c r="H1609" i="1"/>
  <c r="H1610" i="1"/>
  <c r="H1691" i="1"/>
  <c r="H1611" i="1"/>
  <c r="H1612" i="1"/>
  <c r="H1613" i="1"/>
  <c r="H1692" i="1"/>
  <c r="H1693" i="1"/>
  <c r="H1694" i="1"/>
  <c r="H1695" i="1"/>
  <c r="H1696" i="1"/>
  <c r="H1697" i="1"/>
  <c r="H1698" i="1"/>
  <c r="H1699" i="1"/>
  <c r="H1614" i="1"/>
  <c r="H1615" i="1"/>
  <c r="H1616" i="1"/>
  <c r="H1700" i="1"/>
  <c r="H1617" i="1"/>
  <c r="H1618" i="1"/>
  <c r="H1619" i="1"/>
  <c r="H1701" i="1"/>
  <c r="H1620" i="1"/>
  <c r="H1702" i="1"/>
  <c r="H1703" i="1"/>
  <c r="H1704" i="1"/>
  <c r="H1705" i="1"/>
  <c r="H1706" i="1"/>
  <c r="H1707" i="1"/>
  <c r="H1708" i="1"/>
  <c r="H1709" i="1"/>
  <c r="H1710" i="1"/>
  <c r="H1711" i="1"/>
  <c r="H1712" i="1"/>
  <c r="H1792" i="1"/>
  <c r="H1793" i="1"/>
  <c r="H1794" i="1"/>
  <c r="H1795" i="1"/>
  <c r="H1796" i="1"/>
  <c r="H1797" i="1"/>
  <c r="H1848" i="1"/>
  <c r="H1910" i="1"/>
  <c r="H1911" i="1"/>
  <c r="H1912" i="1"/>
  <c r="H1849" i="1"/>
  <c r="H1850" i="1"/>
  <c r="H1851" i="1"/>
  <c r="H1852" i="1"/>
  <c r="H1913" i="1"/>
  <c r="H1914" i="1"/>
  <c r="H1915" i="1"/>
  <c r="H2168" i="1"/>
  <c r="H1916" i="1"/>
  <c r="H1917" i="1"/>
  <c r="H1918" i="1"/>
  <c r="H2032" i="1"/>
  <c r="H1919" i="1"/>
  <c r="H1920" i="1"/>
  <c r="H1966" i="1"/>
  <c r="H1921" i="1"/>
  <c r="H1922" i="1"/>
  <c r="H1967" i="1"/>
  <c r="H1968" i="1"/>
  <c r="H1969" i="1"/>
  <c r="H1970" i="1"/>
  <c r="H1971" i="1"/>
  <c r="H1972" i="1"/>
  <c r="H1973" i="1"/>
  <c r="H2033" i="1"/>
  <c r="H2082" i="1"/>
  <c r="H2034" i="1"/>
  <c r="H2083" i="1"/>
  <c r="H2035" i="1"/>
  <c r="H2036" i="1"/>
  <c r="H2084" i="1"/>
  <c r="H2037" i="1"/>
  <c r="H2038" i="1"/>
  <c r="H2085" i="1"/>
  <c r="H2226" i="1"/>
  <c r="H2086" i="1"/>
  <c r="H2087" i="1"/>
  <c r="H2088" i="1"/>
  <c r="H2089" i="1"/>
  <c r="H2203" i="1"/>
  <c r="H2127" i="1"/>
  <c r="H2128" i="1"/>
  <c r="H2129" i="1"/>
  <c r="H2130" i="1"/>
  <c r="H2169" i="1"/>
  <c r="H2131" i="1"/>
  <c r="H2132" i="1"/>
  <c r="H2133" i="1"/>
  <c r="H2134" i="1"/>
  <c r="H2170" i="1"/>
  <c r="H2204" i="1"/>
  <c r="H2227" i="1"/>
  <c r="H2205" i="1"/>
  <c r="H2228" i="1"/>
  <c r="H2229" i="1"/>
  <c r="H2230" i="1"/>
  <c r="H2231" i="1"/>
  <c r="H2232" i="1"/>
  <c r="H2233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723" i="1"/>
  <c r="H2319" i="1"/>
  <c r="H2511" i="1"/>
  <c r="H2340" i="1"/>
  <c r="H2320" i="1"/>
  <c r="H2396" i="1"/>
  <c r="H2321" i="1"/>
  <c r="H2322" i="1"/>
  <c r="H2323" i="1"/>
  <c r="H2422" i="1"/>
  <c r="H2423" i="1"/>
  <c r="H2424" i="1"/>
  <c r="H2425" i="1"/>
  <c r="H2426" i="1"/>
  <c r="H2463" i="1"/>
  <c r="H2464" i="1"/>
  <c r="H2465" i="1"/>
  <c r="H2493" i="1"/>
  <c r="H2494" i="1"/>
  <c r="H2512" i="1"/>
  <c r="H2542" i="1"/>
  <c r="H2543" i="1"/>
  <c r="H2513" i="1"/>
  <c r="H2544" i="1"/>
  <c r="H2545" i="1"/>
  <c r="H2546" i="1"/>
  <c r="H2547" i="1"/>
  <c r="H2548" i="1"/>
  <c r="H2573" i="1"/>
  <c r="H2549" i="1"/>
  <c r="H2550" i="1"/>
  <c r="H2551" i="1"/>
  <c r="H2552" i="1"/>
  <c r="H2574" i="1"/>
  <c r="H2575" i="1"/>
  <c r="H2685" i="1"/>
  <c r="H2610" i="1"/>
  <c r="H2576" i="1"/>
  <c r="H2656" i="1"/>
  <c r="H2577" i="1"/>
  <c r="H2611" i="1"/>
  <c r="H2686" i="1"/>
  <c r="H2687" i="1"/>
  <c r="H2612" i="1"/>
  <c r="H2613" i="1"/>
  <c r="H2614" i="1"/>
  <c r="H2615" i="1"/>
  <c r="H2885" i="1"/>
  <c r="H2923" i="1"/>
  <c r="H3471" i="1"/>
  <c r="H3472" i="1"/>
  <c r="H3066" i="1"/>
  <c r="H3067" i="1"/>
  <c r="H3068" i="1"/>
  <c r="H3089" i="1"/>
  <c r="H3090" i="1"/>
  <c r="H3069" i="1"/>
  <c r="H3070" i="1"/>
  <c r="H3071" i="1"/>
  <c r="H3091" i="1"/>
  <c r="H3335" i="1"/>
  <c r="H3336" i="1"/>
  <c r="H3343" i="1"/>
  <c r="H2427" i="1"/>
  <c r="H2428" i="1"/>
  <c r="H2450" i="1"/>
  <c r="H2039" i="1"/>
  <c r="H2040" i="1"/>
  <c r="H1974" i="1"/>
  <c r="H1975" i="1"/>
  <c r="H1976" i="1"/>
  <c r="H2041" i="1"/>
  <c r="H2042" i="1"/>
  <c r="H2043" i="1"/>
  <c r="H2044" i="1"/>
  <c r="H2045" i="1"/>
  <c r="H2046" i="1"/>
  <c r="H3041" i="1"/>
  <c r="H3072" i="1"/>
  <c r="H3100" i="1"/>
  <c r="H3092" i="1"/>
  <c r="H3101" i="1"/>
  <c r="H2843" i="1"/>
  <c r="H2844" i="1"/>
  <c r="H2845" i="1"/>
  <c r="H2846" i="1"/>
  <c r="H2847" i="1"/>
  <c r="H2848" i="1"/>
  <c r="H2886" i="1"/>
  <c r="H2887" i="1"/>
  <c r="H2888" i="1"/>
  <c r="H2889" i="1"/>
  <c r="H2890" i="1"/>
  <c r="H2891" i="1"/>
  <c r="H2892" i="1"/>
  <c r="H2893" i="1"/>
  <c r="H2894" i="1"/>
  <c r="H2924" i="1"/>
  <c r="H2895" i="1"/>
  <c r="H2896" i="1"/>
  <c r="H3437" i="1"/>
  <c r="H3424" i="1"/>
  <c r="H3425" i="1"/>
  <c r="H3438" i="1"/>
  <c r="H3439" i="1"/>
  <c r="H3440" i="1"/>
  <c r="H3446" i="1"/>
  <c r="H3441" i="1"/>
  <c r="H3447" i="1"/>
  <c r="H3448" i="1"/>
  <c r="H3453" i="1"/>
  <c r="H3454" i="1"/>
  <c r="H3455" i="1"/>
  <c r="H3456" i="1"/>
  <c r="H3457" i="1"/>
  <c r="H3459" i="1"/>
  <c r="H3473" i="1"/>
  <c r="H3479" i="1"/>
  <c r="H4064" i="1"/>
  <c r="H2979" i="1"/>
  <c r="H2980" i="1"/>
  <c r="H3042" i="1"/>
  <c r="H3043" i="1"/>
  <c r="H3044" i="1"/>
  <c r="H3073" i="1"/>
  <c r="H3045" i="1"/>
  <c r="H3046" i="1"/>
  <c r="H3074" i="1"/>
  <c r="H3316" i="1"/>
  <c r="H3320" i="1"/>
  <c r="H3321" i="1"/>
  <c r="H3323" i="1"/>
  <c r="H3324" i="1"/>
  <c r="H3325" i="1"/>
  <c r="H3326" i="1"/>
  <c r="H3327" i="1"/>
  <c r="H3328" i="1"/>
  <c r="H3329" i="1"/>
  <c r="H3330" i="1"/>
  <c r="H3331" i="1"/>
  <c r="H3337" i="1"/>
  <c r="H3338" i="1"/>
  <c r="H2429" i="1"/>
  <c r="H2451" i="1"/>
  <c r="H2430" i="1"/>
  <c r="H2431" i="1"/>
  <c r="H2432" i="1"/>
  <c r="H2433" i="1"/>
  <c r="H2434" i="1"/>
  <c r="H2435" i="1"/>
  <c r="H1977" i="1"/>
  <c r="H1978" i="1"/>
  <c r="H1979" i="1"/>
  <c r="H1980" i="1"/>
  <c r="H2047" i="1"/>
  <c r="H4537" i="1"/>
  <c r="H3047" i="1"/>
  <c r="H3075" i="1"/>
  <c r="H3048" i="1"/>
  <c r="H4160" i="1"/>
  <c r="H2849" i="1"/>
  <c r="H2850" i="1"/>
  <c r="H2851" i="1"/>
  <c r="H2852" i="1"/>
  <c r="H2853" i="1"/>
  <c r="H2854" i="1"/>
  <c r="H2855" i="1"/>
  <c r="H2856" i="1"/>
  <c r="H2857" i="1"/>
  <c r="H2858" i="1"/>
  <c r="H3403" i="1"/>
  <c r="H3404" i="1"/>
  <c r="H3420" i="1"/>
  <c r="H3426" i="1"/>
  <c r="H4053" i="1"/>
  <c r="H3271" i="1"/>
  <c r="H3014" i="1"/>
  <c r="H3299" i="1"/>
  <c r="H3300" i="1"/>
  <c r="H3305" i="1"/>
  <c r="H3306" i="1"/>
  <c r="H3307" i="1"/>
  <c r="H3308" i="1"/>
  <c r="H3309" i="1"/>
  <c r="H3310" i="1"/>
  <c r="H3311" i="1"/>
  <c r="H3317" i="1"/>
  <c r="H3318" i="1"/>
  <c r="H3319" i="1"/>
  <c r="H2234" i="1"/>
  <c r="H2324" i="1"/>
  <c r="H2235" i="1"/>
  <c r="H2278" i="1"/>
  <c r="H2279" i="1"/>
  <c r="H2325" i="1"/>
  <c r="H2280" i="1"/>
  <c r="H2281" i="1"/>
  <c r="H2341" i="1"/>
  <c r="H2342" i="1"/>
  <c r="H2343" i="1"/>
  <c r="H2326" i="1"/>
  <c r="H2344" i="1"/>
  <c r="H2345" i="1"/>
  <c r="H2346" i="1"/>
  <c r="H2452" i="1"/>
  <c r="H2347" i="1"/>
  <c r="H2348" i="1"/>
  <c r="H2349" i="1"/>
  <c r="H2376" i="1"/>
  <c r="H2377" i="1"/>
  <c r="H2495" i="1"/>
  <c r="H2378" i="1"/>
  <c r="H2657" i="1"/>
  <c r="H2379" i="1"/>
  <c r="H2380" i="1"/>
  <c r="H2381" i="1"/>
  <c r="H2453" i="1"/>
  <c r="H2436" i="1"/>
  <c r="H2437" i="1"/>
  <c r="H2438" i="1"/>
  <c r="H1981" i="1"/>
  <c r="H1982" i="1"/>
  <c r="H1983" i="1"/>
  <c r="H1984" i="1"/>
  <c r="H1985" i="1"/>
  <c r="H1986" i="1"/>
  <c r="H3261" i="1"/>
  <c r="H3267" i="1"/>
  <c r="H3268" i="1"/>
  <c r="H3049" i="1"/>
  <c r="H3050" i="1"/>
  <c r="H3076" i="1"/>
  <c r="H4156" i="1"/>
  <c r="H2775" i="1"/>
  <c r="H2776" i="1"/>
  <c r="H2777" i="1"/>
  <c r="H2778" i="1"/>
  <c r="H2779" i="1"/>
  <c r="H2821" i="1"/>
  <c r="H2859" i="1"/>
  <c r="H3405" i="1"/>
  <c r="H4054" i="1"/>
  <c r="H3015" i="1"/>
  <c r="H2981" i="1"/>
  <c r="H2982" i="1"/>
  <c r="H2983" i="1"/>
  <c r="H2984" i="1"/>
  <c r="H2985" i="1"/>
  <c r="H3293" i="1"/>
  <c r="H3294" i="1"/>
  <c r="H2171" i="1"/>
  <c r="H2172" i="1"/>
  <c r="H2173" i="1"/>
  <c r="H2174" i="1"/>
  <c r="H2175" i="1"/>
  <c r="H2176" i="1"/>
  <c r="H2236" i="1"/>
  <c r="H2177" i="1"/>
  <c r="H2178" i="1"/>
  <c r="H2206" i="1"/>
  <c r="H2179" i="1"/>
  <c r="H2237" i="1"/>
  <c r="H2238" i="1"/>
  <c r="H2207" i="1"/>
  <c r="H2239" i="1"/>
  <c r="H2240" i="1"/>
  <c r="H2241" i="1"/>
  <c r="H2242" i="1"/>
  <c r="H2243" i="1"/>
  <c r="H2897" i="1"/>
  <c r="H1923" i="1"/>
  <c r="H1987" i="1"/>
  <c r="H1988" i="1"/>
  <c r="H1989" i="1"/>
  <c r="H1990" i="1"/>
  <c r="H1991" i="1"/>
  <c r="H1992" i="1"/>
  <c r="H1993" i="1"/>
  <c r="H3241" i="1"/>
  <c r="H3242" i="1"/>
  <c r="H3253" i="1"/>
  <c r="H3051" i="1"/>
  <c r="H3016" i="1"/>
  <c r="H3017" i="1"/>
  <c r="H3018" i="1"/>
  <c r="H3052" i="1"/>
  <c r="H3053" i="1"/>
  <c r="H4157" i="1"/>
  <c r="H2780" i="1"/>
  <c r="H2781" i="1"/>
  <c r="H1196" i="1"/>
  <c r="H1197" i="1"/>
  <c r="H2986" i="1"/>
  <c r="H2987" i="1"/>
  <c r="H2988" i="1"/>
  <c r="H3287" i="1"/>
  <c r="H3288" i="1"/>
  <c r="H3289" i="1"/>
  <c r="H3290" i="1"/>
  <c r="H3295" i="1"/>
  <c r="H3296" i="1"/>
  <c r="H3297" i="1"/>
  <c r="H2135" i="1"/>
  <c r="H2136" i="1"/>
  <c r="H2180" i="1"/>
  <c r="H2181" i="1"/>
  <c r="H2137" i="1"/>
  <c r="H2138" i="1"/>
  <c r="H2139" i="1"/>
  <c r="H2514" i="1"/>
  <c r="H2140" i="1"/>
  <c r="H2282" i="1"/>
  <c r="H1924" i="1"/>
  <c r="H1925" i="1"/>
  <c r="H1926" i="1"/>
  <c r="H2090" i="1"/>
  <c r="H1927" i="1"/>
  <c r="H1928" i="1"/>
  <c r="H1929" i="1"/>
  <c r="H1930" i="1"/>
  <c r="H1931" i="1"/>
  <c r="H3243" i="1"/>
  <c r="H3262" i="1"/>
  <c r="H3244" i="1"/>
  <c r="H3245" i="1"/>
  <c r="H3019" i="1"/>
  <c r="H3054" i="1"/>
  <c r="H3055" i="1"/>
  <c r="H2782" i="1"/>
  <c r="H2783" i="1"/>
  <c r="H3020" i="1"/>
  <c r="H2989" i="1"/>
  <c r="H2990" i="1"/>
  <c r="H2991" i="1"/>
  <c r="H2992" i="1"/>
  <c r="H3278" i="1"/>
  <c r="H3291" i="1"/>
  <c r="H2091" i="1"/>
  <c r="H2092" i="1"/>
  <c r="H2093" i="1"/>
  <c r="H2048" i="1"/>
  <c r="H2141" i="1"/>
  <c r="H2094" i="1"/>
  <c r="H2095" i="1"/>
  <c r="H2096" i="1"/>
  <c r="H2097" i="1"/>
  <c r="H2098" i="1"/>
  <c r="H1853" i="1"/>
  <c r="H1854" i="1"/>
  <c r="H1855" i="1"/>
  <c r="H1856" i="1"/>
  <c r="H1857" i="1"/>
  <c r="H2208" i="1"/>
  <c r="H1858" i="1"/>
  <c r="H1859" i="1"/>
  <c r="H1860" i="1"/>
  <c r="H1932" i="1"/>
  <c r="H1933" i="1"/>
  <c r="H1934" i="1"/>
  <c r="H1935" i="1"/>
  <c r="H1936" i="1"/>
  <c r="H1937" i="1"/>
  <c r="H1938" i="1"/>
  <c r="H1939" i="1"/>
  <c r="H1940" i="1"/>
  <c r="H2049" i="1"/>
  <c r="H1941" i="1"/>
  <c r="H3231" i="1"/>
  <c r="H3232" i="1"/>
  <c r="H3021" i="1"/>
  <c r="H3022" i="1"/>
  <c r="H3023" i="1"/>
  <c r="H3056" i="1"/>
  <c r="H2751" i="1"/>
  <c r="H2752" i="1"/>
  <c r="H2753" i="1"/>
  <c r="H2754" i="1"/>
  <c r="H2784" i="1"/>
  <c r="H2785" i="1"/>
  <c r="H2786" i="1"/>
  <c r="H3998" i="1"/>
  <c r="H3999" i="1"/>
  <c r="H4012" i="1"/>
  <c r="H3406" i="1"/>
  <c r="H3407" i="1"/>
  <c r="H3408" i="1"/>
  <c r="H2993" i="1"/>
  <c r="H2994" i="1"/>
  <c r="H2995" i="1"/>
  <c r="H2996" i="1"/>
  <c r="H1994" i="1"/>
  <c r="H1995" i="1"/>
  <c r="H2050" i="1"/>
  <c r="H2051" i="1"/>
  <c r="H2052" i="1"/>
  <c r="H2053" i="1"/>
  <c r="H2054" i="1"/>
  <c r="H2055" i="1"/>
  <c r="H2056" i="1"/>
  <c r="H2099" i="1"/>
  <c r="H2057" i="1"/>
  <c r="H2058" i="1"/>
  <c r="H1861" i="1"/>
  <c r="H1862" i="1"/>
  <c r="H1863" i="1"/>
  <c r="H1864" i="1"/>
  <c r="H1865" i="1"/>
  <c r="H1866" i="1"/>
  <c r="H1867" i="1"/>
  <c r="H1868" i="1"/>
  <c r="H1869" i="1"/>
  <c r="H1870" i="1"/>
  <c r="H3215" i="1"/>
  <c r="H3233" i="1"/>
  <c r="H3234" i="1"/>
  <c r="H3235" i="1"/>
  <c r="H2954" i="1"/>
  <c r="H3449" i="1"/>
  <c r="H2997" i="1"/>
  <c r="H3024" i="1"/>
  <c r="H4153" i="1"/>
  <c r="H2755" i="1"/>
  <c r="H2756" i="1"/>
  <c r="H3409" i="1"/>
  <c r="H3410" i="1"/>
  <c r="H3411" i="1"/>
  <c r="H2955" i="1"/>
  <c r="H2956" i="1"/>
  <c r="H3025" i="1"/>
  <c r="H2957" i="1"/>
  <c r="H2998" i="1"/>
  <c r="H3279" i="1"/>
  <c r="H1996" i="1"/>
  <c r="H1997" i="1"/>
  <c r="H1998" i="1"/>
  <c r="H1999" i="1"/>
  <c r="H2100" i="1"/>
  <c r="H1798" i="1"/>
  <c r="H1799" i="1"/>
  <c r="H1800" i="1"/>
  <c r="H1871" i="1"/>
  <c r="H1872" i="1"/>
  <c r="H1873" i="1"/>
  <c r="H3216" i="1"/>
  <c r="H2958" i="1"/>
  <c r="H3077" i="1"/>
  <c r="H2959" i="1"/>
  <c r="H2960" i="1"/>
  <c r="H4154" i="1"/>
  <c r="H2724" i="1"/>
  <c r="H2757" i="1"/>
  <c r="H2758" i="1"/>
  <c r="H2759" i="1"/>
  <c r="H3987" i="1"/>
  <c r="H4000" i="1"/>
  <c r="H4001" i="1"/>
  <c r="H4002" i="1"/>
  <c r="H3280" i="1"/>
  <c r="H3281" i="1"/>
  <c r="H3282" i="1"/>
  <c r="H3283" i="1"/>
  <c r="H2000" i="1"/>
  <c r="H2001" i="1"/>
  <c r="H2002" i="1"/>
  <c r="H2003" i="1"/>
  <c r="H2004" i="1"/>
  <c r="H2005" i="1"/>
  <c r="H2006" i="1"/>
  <c r="H1428" i="1"/>
  <c r="H1713" i="1"/>
  <c r="H1714" i="1"/>
  <c r="H1715" i="1"/>
  <c r="H1874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3217" i="1"/>
  <c r="H3218" i="1"/>
  <c r="H2925" i="1"/>
  <c r="H2961" i="1"/>
  <c r="H2962" i="1"/>
  <c r="H2688" i="1"/>
  <c r="H2689" i="1"/>
  <c r="H2690" i="1"/>
  <c r="H2725" i="1"/>
  <c r="H2726" i="1"/>
  <c r="H2727" i="1"/>
  <c r="H2728" i="1"/>
  <c r="H2729" i="1"/>
  <c r="H3412" i="1"/>
  <c r="H4055" i="1"/>
  <c r="H3026" i="1"/>
  <c r="H2963" i="1"/>
  <c r="H3272" i="1"/>
  <c r="H3273" i="1"/>
  <c r="H3284" i="1"/>
  <c r="H3285" i="1"/>
  <c r="H1942" i="1"/>
  <c r="H1943" i="1"/>
  <c r="H1944" i="1"/>
  <c r="H1945" i="1"/>
  <c r="H2007" i="1"/>
  <c r="H1946" i="1"/>
  <c r="H2059" i="1"/>
  <c r="H1947" i="1"/>
  <c r="H1948" i="1"/>
  <c r="H2060" i="1"/>
  <c r="H2008" i="1"/>
  <c r="H2009" i="1"/>
  <c r="H2010" i="1"/>
  <c r="H2011" i="1"/>
  <c r="H2012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3219" i="1"/>
  <c r="H2658" i="1"/>
  <c r="H2659" i="1"/>
  <c r="H4056" i="1"/>
  <c r="H2898" i="1"/>
  <c r="H2926" i="1"/>
  <c r="H2927" i="1"/>
  <c r="H2928" i="1"/>
  <c r="H2929" i="1"/>
  <c r="H2930" i="1"/>
  <c r="H2931" i="1"/>
  <c r="H2964" i="1"/>
  <c r="H2932" i="1"/>
  <c r="H2933" i="1"/>
  <c r="H2934" i="1"/>
  <c r="H3274" i="1"/>
  <c r="H1875" i="1"/>
  <c r="H1876" i="1"/>
  <c r="H1877" i="1"/>
  <c r="H1878" i="1"/>
  <c r="H1949" i="1"/>
  <c r="H2013" i="1"/>
  <c r="H4378" i="1"/>
  <c r="H1730" i="1"/>
  <c r="H1731" i="1"/>
  <c r="H1732" i="1"/>
  <c r="H1733" i="1"/>
  <c r="H1734" i="1"/>
  <c r="H1735" i="1"/>
  <c r="H1736" i="1"/>
  <c r="H1737" i="1"/>
  <c r="H1738" i="1"/>
  <c r="H1739" i="1"/>
  <c r="H3220" i="1"/>
  <c r="H3221" i="1"/>
  <c r="H3222" i="1"/>
  <c r="H3223" i="1"/>
  <c r="H2899" i="1"/>
  <c r="H2900" i="1"/>
  <c r="H2935" i="1"/>
  <c r="H2936" i="1"/>
  <c r="H2937" i="1"/>
  <c r="H2938" i="1"/>
  <c r="H2965" i="1"/>
  <c r="H4148" i="1"/>
  <c r="H2660" i="1"/>
  <c r="H3390" i="1"/>
  <c r="H3401" i="1"/>
  <c r="H3402" i="1"/>
  <c r="H4044" i="1"/>
  <c r="H4045" i="1"/>
  <c r="H4057" i="1"/>
  <c r="H4058" i="1"/>
  <c r="H4059" i="1"/>
  <c r="H4060" i="1"/>
  <c r="H3120" i="1"/>
  <c r="H3121" i="1"/>
  <c r="H2901" i="1"/>
  <c r="H2902" i="1"/>
  <c r="H2939" i="1"/>
  <c r="H2903" i="1"/>
  <c r="H2966" i="1"/>
  <c r="H2904" i="1"/>
  <c r="H3275" i="1"/>
  <c r="H1820" i="1"/>
  <c r="H1821" i="1"/>
  <c r="H1822" i="1"/>
  <c r="H1823" i="1"/>
  <c r="H1824" i="1"/>
  <c r="H1825" i="1"/>
  <c r="H1879" i="1"/>
  <c r="H1826" i="1"/>
  <c r="H1950" i="1"/>
  <c r="H1880" i="1"/>
  <c r="H1881" i="1"/>
  <c r="H1882" i="1"/>
  <c r="H1883" i="1"/>
  <c r="H1884" i="1"/>
  <c r="H1885" i="1"/>
  <c r="H1621" i="1"/>
  <c r="H1622" i="1"/>
  <c r="H1623" i="1"/>
  <c r="H1740" i="1"/>
  <c r="H1624" i="1"/>
  <c r="H3168" i="1"/>
  <c r="H1741" i="1"/>
  <c r="H1742" i="1"/>
  <c r="H3224" i="1"/>
  <c r="H3225" i="1"/>
  <c r="H3226" i="1"/>
  <c r="H3227" i="1"/>
  <c r="H3228" i="1"/>
  <c r="H2860" i="1"/>
  <c r="H2822" i="1"/>
  <c r="H2861" i="1"/>
  <c r="H2862" i="1"/>
  <c r="H2863" i="1"/>
  <c r="H2616" i="1"/>
  <c r="H2617" i="1"/>
  <c r="H2618" i="1"/>
  <c r="H2619" i="1"/>
  <c r="H2620" i="1"/>
  <c r="H2621" i="1"/>
  <c r="H2622" i="1"/>
  <c r="H3391" i="1"/>
  <c r="H3392" i="1"/>
  <c r="H3057" i="1"/>
  <c r="H2864" i="1"/>
  <c r="H2865" i="1"/>
  <c r="H3131" i="1"/>
  <c r="H2905" i="1"/>
  <c r="H2866" i="1"/>
  <c r="H2867" i="1"/>
  <c r="H2906" i="1"/>
  <c r="H2940" i="1"/>
  <c r="H2868" i="1"/>
  <c r="H3254" i="1"/>
  <c r="H3255" i="1"/>
  <c r="H3263" i="1"/>
  <c r="H1625" i="1"/>
  <c r="H1743" i="1"/>
  <c r="H1744" i="1"/>
  <c r="H1626" i="1"/>
  <c r="H1827" i="1"/>
  <c r="H1627" i="1"/>
  <c r="H1628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828" i="1"/>
  <c r="H1629" i="1"/>
  <c r="H1630" i="1"/>
  <c r="H1631" i="1"/>
  <c r="H1632" i="1"/>
  <c r="H1633" i="1"/>
  <c r="H1634" i="1"/>
  <c r="H3205" i="1"/>
  <c r="H3206" i="1"/>
  <c r="H3229" i="1"/>
  <c r="H3207" i="1"/>
  <c r="H2787" i="1"/>
  <c r="H2823" i="1"/>
  <c r="H2824" i="1"/>
  <c r="H2397" i="1"/>
  <c r="H2398" i="1"/>
  <c r="H2454" i="1"/>
  <c r="H2466" i="1"/>
  <c r="H2467" i="1"/>
  <c r="H2468" i="1"/>
  <c r="H2515" i="1"/>
  <c r="H2469" i="1"/>
  <c r="H2470" i="1"/>
  <c r="H2496" i="1"/>
  <c r="H2497" i="1"/>
  <c r="H2498" i="1"/>
  <c r="H2499" i="1"/>
  <c r="H2500" i="1"/>
  <c r="H2516" i="1"/>
  <c r="H2517" i="1"/>
  <c r="H2518" i="1"/>
  <c r="H2519" i="1"/>
  <c r="H2520" i="1"/>
  <c r="H2521" i="1"/>
  <c r="H2522" i="1"/>
  <c r="H2523" i="1"/>
  <c r="H2553" i="1"/>
  <c r="H2554" i="1"/>
  <c r="H2555" i="1"/>
  <c r="H2578" i="1"/>
  <c r="H2579" i="1"/>
  <c r="H2556" i="1"/>
  <c r="H2557" i="1"/>
  <c r="H2623" i="1"/>
  <c r="H2558" i="1"/>
  <c r="H2580" i="1"/>
  <c r="H2581" i="1"/>
  <c r="H2582" i="1"/>
  <c r="H2624" i="1"/>
  <c r="H2625" i="1"/>
  <c r="H2626" i="1"/>
  <c r="H3988" i="1"/>
  <c r="H3989" i="1"/>
  <c r="H3393" i="1"/>
  <c r="H3394" i="1"/>
  <c r="H3395" i="1"/>
  <c r="H3396" i="1"/>
  <c r="H3397" i="1"/>
  <c r="H3877" i="1"/>
  <c r="H4037" i="1"/>
  <c r="H4042" i="1"/>
  <c r="H4046" i="1"/>
  <c r="H4047" i="1"/>
  <c r="H4048" i="1"/>
  <c r="H4049" i="1"/>
  <c r="H4050" i="1"/>
  <c r="H2825" i="1"/>
  <c r="H2826" i="1"/>
  <c r="H3505" i="1"/>
  <c r="H2827" i="1"/>
  <c r="H2828" i="1"/>
  <c r="H1495" i="1"/>
  <c r="H1496" i="1"/>
  <c r="H1497" i="1"/>
  <c r="H1498" i="1"/>
  <c r="H1757" i="1"/>
  <c r="H1499" i="1"/>
  <c r="H1500" i="1"/>
  <c r="H1501" i="1"/>
  <c r="H1502" i="1"/>
  <c r="H1503" i="1"/>
  <c r="H1504" i="1"/>
  <c r="H1635" i="1"/>
  <c r="H1636" i="1"/>
  <c r="H1505" i="1"/>
  <c r="H1637" i="1"/>
  <c r="H1638" i="1"/>
  <c r="H1639" i="1"/>
  <c r="H1640" i="1"/>
  <c r="H1641" i="1"/>
  <c r="H1642" i="1"/>
  <c r="H1643" i="1"/>
  <c r="H1644" i="1"/>
  <c r="H1645" i="1"/>
  <c r="H1758" i="1"/>
  <c r="H1646" i="1"/>
  <c r="H1647" i="1"/>
  <c r="H1648" i="1"/>
  <c r="H1759" i="1"/>
  <c r="H1760" i="1"/>
  <c r="H1649" i="1"/>
  <c r="H1650" i="1"/>
  <c r="H1761" i="1"/>
  <c r="H1651" i="1"/>
  <c r="H1652" i="1"/>
  <c r="H1653" i="1"/>
  <c r="H3190" i="1"/>
  <c r="H3191" i="1"/>
  <c r="H3208" i="1"/>
  <c r="H3209" i="1"/>
  <c r="H3210" i="1"/>
  <c r="H3211" i="1"/>
  <c r="H3212" i="1"/>
  <c r="H2760" i="1"/>
  <c r="H2788" i="1"/>
  <c r="H2789" i="1"/>
  <c r="H2790" i="1"/>
  <c r="H2829" i="1"/>
  <c r="H2830" i="1"/>
  <c r="H4149" i="1"/>
  <c r="H2399" i="1"/>
  <c r="H2400" i="1"/>
  <c r="H2401" i="1"/>
  <c r="H3990" i="1"/>
  <c r="H3387" i="1"/>
  <c r="H3398" i="1"/>
  <c r="H3399" i="1"/>
  <c r="H4031" i="1"/>
  <c r="H4032" i="1"/>
  <c r="H2791" i="1"/>
  <c r="H2792" i="1"/>
  <c r="H2793" i="1"/>
  <c r="H2794" i="1"/>
  <c r="H2795" i="1"/>
  <c r="H2796" i="1"/>
  <c r="H2797" i="1"/>
  <c r="H2798" i="1"/>
  <c r="H2799" i="1"/>
  <c r="H2800" i="1"/>
  <c r="H2831" i="1"/>
  <c r="H3246" i="1"/>
  <c r="H3247" i="1"/>
  <c r="H3248" i="1"/>
  <c r="H3249" i="1"/>
  <c r="H3256" i="1"/>
  <c r="H3257" i="1"/>
  <c r="H1334" i="1"/>
  <c r="H1335" i="1"/>
  <c r="H1429" i="1"/>
  <c r="H1430" i="1"/>
  <c r="H1431" i="1"/>
  <c r="H1432" i="1"/>
  <c r="H1433" i="1"/>
  <c r="H1434" i="1"/>
  <c r="H1435" i="1"/>
  <c r="H1506" i="1"/>
  <c r="H1507" i="1"/>
  <c r="H1436" i="1"/>
  <c r="H1508" i="1"/>
  <c r="H1654" i="1"/>
  <c r="H1655" i="1"/>
  <c r="H1656" i="1"/>
  <c r="H1657" i="1"/>
  <c r="H1658" i="1"/>
  <c r="H1762" i="1"/>
  <c r="H3169" i="1"/>
  <c r="H3179" i="1"/>
  <c r="H3180" i="1"/>
  <c r="H3181" i="1"/>
  <c r="H3182" i="1"/>
  <c r="H3183" i="1"/>
  <c r="H3192" i="1"/>
  <c r="H2730" i="1"/>
  <c r="H2731" i="1"/>
  <c r="H2732" i="1"/>
  <c r="H2761" i="1"/>
  <c r="H2733" i="1"/>
  <c r="H2762" i="1"/>
  <c r="H2763" i="1"/>
  <c r="H2764" i="1"/>
  <c r="H2382" i="1"/>
  <c r="H2383" i="1"/>
  <c r="H3379" i="1"/>
  <c r="H3380" i="1"/>
  <c r="H3381" i="1"/>
  <c r="H3388" i="1"/>
  <c r="H3400" i="1"/>
  <c r="H3389" i="1"/>
  <c r="H2801" i="1"/>
  <c r="H2765" i="1"/>
  <c r="H2802" i="1"/>
  <c r="H3250" i="1"/>
  <c r="H3251" i="1"/>
  <c r="H1336" i="1"/>
  <c r="H1337" i="1"/>
  <c r="H1338" i="1"/>
  <c r="H1339" i="1"/>
  <c r="H1340" i="1"/>
  <c r="H1341" i="1"/>
  <c r="H1763" i="1"/>
  <c r="H3170" i="1"/>
  <c r="H2734" i="1"/>
  <c r="H2735" i="1"/>
  <c r="H4143" i="1"/>
  <c r="H2283" i="1"/>
  <c r="H2327" i="1"/>
  <c r="H2328" i="1"/>
  <c r="H2329" i="1"/>
  <c r="H2330" i="1"/>
  <c r="H2331" i="1"/>
  <c r="H2350" i="1"/>
  <c r="H2351" i="1"/>
  <c r="H2352" i="1"/>
  <c r="H2384" i="1"/>
  <c r="H3991" i="1"/>
  <c r="H3382" i="1"/>
  <c r="H4033" i="1"/>
  <c r="H3122" i="1"/>
  <c r="H3132" i="1"/>
  <c r="H3133" i="1"/>
  <c r="H3134" i="1"/>
  <c r="H3135" i="1"/>
  <c r="H3136" i="1"/>
  <c r="H3137" i="1"/>
  <c r="H3138" i="1"/>
  <c r="H3139" i="1"/>
  <c r="H3154" i="1"/>
  <c r="H3159" i="1"/>
  <c r="H3160" i="1"/>
  <c r="H3161" i="1"/>
  <c r="H3162" i="1"/>
  <c r="H3171" i="1"/>
  <c r="H3172" i="1"/>
  <c r="H3173" i="1"/>
  <c r="H3174" i="1"/>
  <c r="H3175" i="1"/>
  <c r="H3176" i="1"/>
  <c r="H3184" i="1"/>
  <c r="H3236" i="1"/>
  <c r="H3252" i="1"/>
  <c r="H1342" i="1"/>
  <c r="H1257" i="1"/>
  <c r="H1258" i="1"/>
  <c r="H1259" i="1"/>
  <c r="H1260" i="1"/>
  <c r="H1261" i="1"/>
  <c r="H1262" i="1"/>
  <c r="H1659" i="1"/>
  <c r="H1660" i="1"/>
  <c r="H1661" i="1"/>
  <c r="H1662" i="1"/>
  <c r="H3177" i="1"/>
  <c r="H2284" i="1"/>
  <c r="H2285" i="1"/>
  <c r="H2286" i="1"/>
  <c r="H3992" i="1"/>
  <c r="H3373" i="1"/>
  <c r="H3374" i="1"/>
  <c r="H4027" i="1"/>
  <c r="H2691" i="1"/>
  <c r="H2692" i="1"/>
  <c r="H2736" i="1"/>
  <c r="H2737" i="1"/>
  <c r="H2738" i="1"/>
  <c r="H2766" i="1"/>
  <c r="H2999" i="1"/>
  <c r="H2767" i="1"/>
  <c r="H3102" i="1"/>
  <c r="H3123" i="1"/>
  <c r="H1263" i="1"/>
  <c r="H1264" i="1"/>
  <c r="H1343" i="1"/>
  <c r="H1265" i="1"/>
  <c r="H1266" i="1"/>
  <c r="H1267" i="1"/>
  <c r="H1268" i="1"/>
  <c r="H1344" i="1"/>
  <c r="H1345" i="1"/>
  <c r="H1269" i="1"/>
  <c r="H1270" i="1"/>
  <c r="H1509" i="1"/>
  <c r="H1510" i="1"/>
  <c r="H1511" i="1"/>
  <c r="H1512" i="1"/>
  <c r="H1663" i="1"/>
  <c r="H1664" i="1"/>
  <c r="H1665" i="1"/>
  <c r="H1666" i="1"/>
  <c r="H3185" i="1"/>
  <c r="H2693" i="1"/>
  <c r="H2694" i="1"/>
  <c r="H2695" i="1"/>
  <c r="H2696" i="1"/>
  <c r="H2739" i="1"/>
  <c r="H2101" i="1"/>
  <c r="H2142" i="1"/>
  <c r="H2143" i="1"/>
  <c r="H2144" i="1"/>
  <c r="H2145" i="1"/>
  <c r="H2182" i="1"/>
  <c r="H2183" i="1"/>
  <c r="H2184" i="1"/>
  <c r="H2209" i="1"/>
  <c r="H2244" i="1"/>
  <c r="H2245" i="1"/>
  <c r="H2287" i="1"/>
  <c r="H2288" i="1"/>
  <c r="H2289" i="1"/>
  <c r="H2290" i="1"/>
  <c r="H2291" i="1"/>
  <c r="H2292" i="1"/>
  <c r="H2402" i="1"/>
  <c r="H2293" i="1"/>
  <c r="H2294" i="1"/>
  <c r="H2295" i="1"/>
  <c r="H2296" i="1"/>
  <c r="H2297" i="1"/>
  <c r="H2298" i="1"/>
  <c r="H3354" i="1"/>
  <c r="H3363" i="1"/>
  <c r="H3364" i="1"/>
  <c r="H3365" i="1"/>
  <c r="H3413" i="1"/>
  <c r="H3372" i="1"/>
  <c r="H3375" i="1"/>
  <c r="H4016" i="1"/>
  <c r="H4028" i="1"/>
  <c r="H2661" i="1"/>
  <c r="H2697" i="1"/>
  <c r="H2662" i="1"/>
  <c r="H2663" i="1"/>
  <c r="H2698" i="1"/>
  <c r="H3103" i="1"/>
  <c r="H1198" i="1"/>
  <c r="H1199" i="1"/>
  <c r="H1200" i="1"/>
  <c r="H1271" i="1"/>
  <c r="H1201" i="1"/>
  <c r="H1272" i="1"/>
  <c r="H3344" i="1"/>
  <c r="H1273" i="1"/>
  <c r="H1274" i="1"/>
  <c r="H1346" i="1"/>
  <c r="H1275" i="1"/>
  <c r="H1276" i="1"/>
  <c r="H1277" i="1"/>
  <c r="H1278" i="1"/>
  <c r="H1279" i="1"/>
  <c r="H1280" i="1"/>
  <c r="H1281" i="1"/>
  <c r="H128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764" i="1"/>
  <c r="H1525" i="1"/>
  <c r="H1526" i="1"/>
  <c r="H1527" i="1"/>
  <c r="H1528" i="1"/>
  <c r="H3155" i="1"/>
  <c r="H3163" i="1"/>
  <c r="H3156" i="1"/>
  <c r="H3164" i="1"/>
  <c r="H2664" i="1"/>
  <c r="H2699" i="1"/>
  <c r="H2700" i="1"/>
  <c r="H2665" i="1"/>
  <c r="H2701" i="1"/>
  <c r="H2702" i="1"/>
  <c r="H2061" i="1"/>
  <c r="H2062" i="1"/>
  <c r="H2063" i="1"/>
  <c r="H2064" i="1"/>
  <c r="H2102" i="1"/>
  <c r="H2103" i="1"/>
  <c r="H2104" i="1"/>
  <c r="H2105" i="1"/>
  <c r="H2106" i="1"/>
  <c r="H440" i="1"/>
  <c r="H2666" i="1"/>
  <c r="H2667" i="1"/>
  <c r="H2668" i="1"/>
  <c r="H2669" i="1"/>
  <c r="H1121" i="1"/>
  <c r="H1122" i="1"/>
  <c r="H1123" i="1"/>
  <c r="H1161" i="1"/>
  <c r="H1162" i="1"/>
  <c r="H1163" i="1"/>
  <c r="H1164" i="1"/>
  <c r="H1165" i="1"/>
  <c r="H1166" i="1"/>
  <c r="H1202" i="1"/>
  <c r="H1203" i="1"/>
  <c r="H1167" i="1"/>
  <c r="H1168" i="1"/>
  <c r="H1204" i="1"/>
  <c r="H1205" i="1"/>
  <c r="H1206" i="1"/>
  <c r="H1207" i="1"/>
  <c r="H1283" i="1"/>
  <c r="H1208" i="1"/>
  <c r="H1209" i="1"/>
  <c r="H1284" i="1"/>
  <c r="H1210" i="1"/>
  <c r="H1211" i="1"/>
  <c r="H1212" i="1"/>
  <c r="H1213" i="1"/>
  <c r="H1214" i="1"/>
  <c r="H1215" i="1"/>
  <c r="H1529" i="1"/>
  <c r="H1530" i="1"/>
  <c r="H1531" i="1"/>
  <c r="H1532" i="1"/>
  <c r="H1533" i="1"/>
  <c r="H1534" i="1"/>
  <c r="H1535" i="1"/>
  <c r="H1536" i="1"/>
  <c r="H1537" i="1"/>
  <c r="H3150" i="1"/>
  <c r="H2583" i="1"/>
  <c r="H2627" i="1"/>
  <c r="H2628" i="1"/>
  <c r="H2584" i="1"/>
  <c r="H2585" i="1"/>
  <c r="H2586" i="1"/>
  <c r="H2587" i="1"/>
  <c r="H2629" i="1"/>
  <c r="H2630" i="1"/>
  <c r="H2631" i="1"/>
  <c r="H2632" i="1"/>
  <c r="H2703" i="1"/>
  <c r="H4144" i="1"/>
  <c r="H1951" i="1"/>
  <c r="H1952" i="1"/>
  <c r="H1953" i="1"/>
  <c r="H1954" i="1"/>
  <c r="H2014" i="1"/>
  <c r="H3348" i="1"/>
  <c r="H3349" i="1"/>
  <c r="H3355" i="1"/>
  <c r="H2633" i="1"/>
  <c r="H2634" i="1"/>
  <c r="H2704" i="1"/>
  <c r="H3104" i="1"/>
  <c r="H1067" i="1"/>
  <c r="H1068" i="1"/>
  <c r="H1069" i="1"/>
  <c r="H1070" i="1"/>
  <c r="H1071" i="1"/>
  <c r="H1072" i="1"/>
  <c r="H1073" i="1"/>
  <c r="H1074" i="1"/>
  <c r="H1075" i="1"/>
  <c r="H1124" i="1"/>
  <c r="H1125" i="1"/>
  <c r="H1126" i="1"/>
  <c r="H1127" i="1"/>
  <c r="H1169" i="1"/>
  <c r="H1128" i="1"/>
  <c r="H1129" i="1"/>
  <c r="H1216" i="1"/>
  <c r="H1538" i="1"/>
  <c r="H1539" i="1"/>
  <c r="H1540" i="1"/>
  <c r="H1541" i="1"/>
  <c r="H1542" i="1"/>
  <c r="H3140" i="1"/>
  <c r="H3141" i="1"/>
  <c r="H3142" i="1"/>
  <c r="H3143" i="1"/>
  <c r="H3151" i="1"/>
  <c r="H2588" i="1"/>
  <c r="H2559" i="1"/>
  <c r="H2589" i="1"/>
  <c r="H1955" i="1"/>
  <c r="H3993" i="1"/>
  <c r="H3332" i="1"/>
  <c r="H3339" i="1"/>
  <c r="H3345" i="1"/>
  <c r="H3346" i="1"/>
  <c r="H3350" i="1"/>
  <c r="H2635" i="1"/>
  <c r="H3105" i="1"/>
  <c r="H3106" i="1"/>
  <c r="H1038" i="1"/>
  <c r="H1076" i="1"/>
  <c r="H1039" i="1"/>
  <c r="H1077" i="1"/>
  <c r="H1040" i="1"/>
  <c r="H1078" i="1"/>
  <c r="H1079" i="1"/>
  <c r="H1437" i="1"/>
  <c r="H1438" i="1"/>
  <c r="H1439" i="1"/>
  <c r="H1440" i="1"/>
  <c r="H1667" i="1"/>
  <c r="H1441" i="1"/>
  <c r="H3144" i="1"/>
  <c r="H3145" i="1"/>
  <c r="H2560" i="1"/>
  <c r="H2524" i="1"/>
  <c r="H2561" i="1"/>
  <c r="H2525" i="1"/>
  <c r="H2562" i="1"/>
  <c r="H4139" i="1"/>
  <c r="H1886" i="1"/>
  <c r="H1956" i="1"/>
  <c r="H2590" i="1"/>
  <c r="H3506" i="1"/>
  <c r="H2705" i="1"/>
  <c r="H2636" i="1"/>
  <c r="H3107" i="1"/>
  <c r="H3108" i="1"/>
  <c r="H695" i="1"/>
  <c r="H992" i="1"/>
  <c r="H993" i="1"/>
  <c r="H994" i="1"/>
  <c r="H995" i="1"/>
  <c r="H996" i="1"/>
  <c r="H997" i="1"/>
  <c r="H1442" i="1"/>
  <c r="H1887" i="1"/>
  <c r="H1443" i="1"/>
  <c r="H1444" i="1"/>
  <c r="H1445" i="1"/>
  <c r="H3109" i="1"/>
  <c r="H3110" i="1"/>
  <c r="H3111" i="1"/>
  <c r="H3124" i="1"/>
  <c r="H3146" i="1"/>
  <c r="H2501" i="1"/>
  <c r="H2526" i="1"/>
  <c r="H1765" i="1"/>
  <c r="H1829" i="1"/>
  <c r="H1830" i="1"/>
  <c r="H1888" i="1"/>
  <c r="H1831" i="1"/>
  <c r="H1889" i="1"/>
  <c r="H1890" i="1"/>
  <c r="H1891" i="1"/>
  <c r="H1892" i="1"/>
  <c r="H1893" i="1"/>
  <c r="H1894" i="1"/>
  <c r="H374" i="1"/>
  <c r="H572" i="1"/>
  <c r="H573" i="1"/>
  <c r="H696" i="1"/>
  <c r="H697" i="1"/>
  <c r="H698" i="1"/>
  <c r="H998" i="1"/>
  <c r="H999" i="1"/>
  <c r="H1000" i="1"/>
  <c r="H1001" i="1"/>
  <c r="H1080" i="1"/>
  <c r="H1081" i="1"/>
  <c r="H1082" i="1"/>
  <c r="H1543" i="1"/>
  <c r="H2015" i="1"/>
  <c r="H2065" i="1"/>
  <c r="H2107" i="1"/>
  <c r="H2108" i="1"/>
  <c r="H2185" i="1"/>
  <c r="H2299" i="1"/>
  <c r="H2300" i="1"/>
  <c r="H2403" i="1"/>
  <c r="H2563" i="1"/>
  <c r="H2564" i="1"/>
  <c r="H2670" i="1"/>
  <c r="H2637" i="1"/>
  <c r="H2638" i="1"/>
  <c r="H2639" i="1"/>
  <c r="H2640" i="1"/>
  <c r="H2706" i="1"/>
  <c r="H2671" i="1"/>
  <c r="H2672" i="1"/>
  <c r="H2673" i="1"/>
  <c r="H2674" i="1"/>
  <c r="H2707" i="1"/>
  <c r="H2708" i="1"/>
  <c r="H2709" i="1"/>
  <c r="H2768" i="1"/>
  <c r="H2769" i="1"/>
  <c r="H2869" i="1"/>
  <c r="H3027" i="1"/>
  <c r="H3125" i="1"/>
  <c r="H3147" i="1"/>
  <c r="H3126" i="1"/>
  <c r="H3148" i="1"/>
  <c r="H3149" i="1"/>
  <c r="H3152" i="1"/>
  <c r="H3165" i="1"/>
  <c r="H3186" i="1"/>
  <c r="H3276" i="1"/>
  <c r="H3322" i="1"/>
  <c r="H3333" i="1"/>
  <c r="H3351" i="1"/>
  <c r="H3366" i="1"/>
  <c r="H3367" i="1"/>
  <c r="H3376" i="1"/>
  <c r="H3383" i="1"/>
  <c r="H3442" i="1"/>
  <c r="H3450" i="1"/>
  <c r="H3474" i="1"/>
  <c r="H3476" i="1"/>
  <c r="H3480" i="1"/>
  <c r="H3486" i="1"/>
  <c r="H3492" i="1"/>
  <c r="H3496" i="1"/>
  <c r="H3503" i="1"/>
  <c r="H3507" i="1"/>
  <c r="H3508" i="1"/>
  <c r="H3509" i="1"/>
  <c r="H3515" i="1"/>
  <c r="H3512" i="1"/>
  <c r="H3510" i="1"/>
  <c r="H3533" i="1"/>
  <c r="H3539" i="1"/>
  <c r="H3540" i="1"/>
  <c r="H3541" i="1"/>
  <c r="H3545" i="1"/>
  <c r="H3546" i="1"/>
  <c r="H3551" i="1"/>
  <c r="H3552" i="1"/>
  <c r="H3553" i="1"/>
  <c r="H3561" i="1"/>
  <c r="H3564" i="1"/>
  <c r="H3578" i="1"/>
  <c r="H3593" i="1"/>
  <c r="H3597" i="1"/>
  <c r="H3602" i="1"/>
  <c r="H3603" i="1"/>
  <c r="H3605" i="1"/>
  <c r="H3620" i="1"/>
  <c r="H3610" i="1"/>
  <c r="H3635" i="1"/>
  <c r="H3628" i="1"/>
  <c r="H3640" i="1"/>
  <c r="H3641" i="1"/>
  <c r="H3650" i="1"/>
  <c r="H3653" i="1"/>
  <c r="H3656" i="1"/>
  <c r="H3659" i="1"/>
  <c r="H3671" i="1"/>
  <c r="H3689" i="1"/>
  <c r="H3693" i="1"/>
  <c r="H3872" i="1"/>
  <c r="H3714" i="1"/>
  <c r="H3715" i="1"/>
  <c r="H3716" i="1"/>
  <c r="H3726" i="1"/>
  <c r="H3730" i="1"/>
  <c r="H3731" i="1"/>
  <c r="H3732" i="1"/>
  <c r="H3733" i="1"/>
  <c r="H3735" i="1"/>
  <c r="H3736" i="1"/>
  <c r="H3738" i="1"/>
  <c r="H3739" i="1"/>
  <c r="H3740" i="1"/>
  <c r="H3741" i="1"/>
  <c r="H3742" i="1"/>
  <c r="H3749" i="1"/>
  <c r="H3750" i="1"/>
  <c r="H3751" i="1"/>
  <c r="H3752" i="1"/>
  <c r="H3856" i="1"/>
  <c r="H3758" i="1"/>
  <c r="H4379" i="1"/>
  <c r="H3759" i="1"/>
  <c r="H3760" i="1"/>
  <c r="H3761" i="1"/>
  <c r="H3776" i="1"/>
  <c r="H3766" i="1"/>
  <c r="H3782" i="1"/>
  <c r="H3786" i="1"/>
  <c r="H3787" i="1"/>
  <c r="H3809" i="1"/>
  <c r="H3788" i="1"/>
  <c r="H3789" i="1"/>
  <c r="H3790" i="1"/>
  <c r="H3791" i="1"/>
  <c r="H3792" i="1"/>
  <c r="H3793" i="1"/>
  <c r="H3794" i="1"/>
  <c r="H3795" i="1"/>
  <c r="H3810" i="1"/>
  <c r="H3796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40" i="1"/>
  <c r="H3849" i="1"/>
  <c r="H3852" i="1"/>
  <c r="H3853" i="1"/>
  <c r="H3854" i="1"/>
  <c r="H3864" i="1"/>
  <c r="H3867" i="1"/>
  <c r="H3889" i="1"/>
  <c r="H3881" i="1"/>
  <c r="H3890" i="1"/>
  <c r="H3882" i="1"/>
  <c r="H3883" i="1"/>
  <c r="H3884" i="1"/>
  <c r="H3891" i="1"/>
  <c r="H3892" i="1"/>
  <c r="H4061" i="1"/>
  <c r="H3899" i="1"/>
  <c r="H3900" i="1"/>
  <c r="H3903" i="1"/>
  <c r="H3904" i="1"/>
  <c r="H4043" i="1"/>
  <c r="H3912" i="1"/>
  <c r="H3925" i="1"/>
  <c r="H3930" i="1"/>
  <c r="H3931" i="1"/>
  <c r="H3932" i="1"/>
  <c r="H3941" i="1"/>
  <c r="H3942" i="1"/>
  <c r="H3943" i="1"/>
  <c r="H3944" i="1"/>
  <c r="H3945" i="1"/>
  <c r="H3946" i="1"/>
  <c r="H3947" i="1"/>
  <c r="H3948" i="1"/>
  <c r="H3949" i="1"/>
  <c r="H3973" i="1"/>
  <c r="H3967" i="1"/>
  <c r="H3968" i="1"/>
  <c r="H3974" i="1"/>
  <c r="H3983" i="1"/>
  <c r="H3975" i="1"/>
  <c r="H3976" i="1"/>
  <c r="H3977" i="1"/>
  <c r="H3994" i="1"/>
  <c r="H3301" i="1"/>
  <c r="H3302" i="1"/>
  <c r="H3460" i="1"/>
  <c r="H3461" i="1"/>
  <c r="H3462" i="1"/>
  <c r="H3468" i="1"/>
  <c r="H3542" i="1"/>
  <c r="H3634" i="1"/>
  <c r="H3629" i="1"/>
  <c r="H3630" i="1"/>
  <c r="H3631" i="1"/>
  <c r="H3698" i="1"/>
  <c r="H3701" i="1"/>
  <c r="H3702" i="1"/>
  <c r="H4089" i="1"/>
  <c r="H4313" i="1"/>
  <c r="H4315" i="1"/>
  <c r="H4322" i="1"/>
  <c r="H4323" i="1"/>
  <c r="H4336" i="1"/>
  <c r="H4367" i="1"/>
  <c r="H4380" i="1"/>
  <c r="H4391" i="1"/>
  <c r="H4394" i="1"/>
  <c r="H4405" i="1"/>
  <c r="H4407" i="1"/>
  <c r="H4415" i="1"/>
  <c r="H4436" i="1"/>
  <c r="H4437" i="1"/>
  <c r="H4438" i="1"/>
  <c r="H4439" i="1"/>
  <c r="H4440" i="1"/>
  <c r="H4454" i="1"/>
  <c r="H4455" i="1"/>
  <c r="H4456" i="1"/>
  <c r="H4457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7" i="1"/>
  <c r="H4488" i="1"/>
  <c r="H4489" i="1"/>
  <c r="H4490" i="1"/>
  <c r="H4494" i="1"/>
  <c r="H4495" i="1"/>
  <c r="H4496" i="1"/>
  <c r="H4507" i="1"/>
  <c r="H4534" i="1"/>
  <c r="H4538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4" i="1"/>
  <c r="H4632" i="1"/>
  <c r="H4633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306" i="1"/>
  <c r="H307" i="1"/>
  <c r="H308" i="1"/>
  <c r="H309" i="1"/>
  <c r="H342" i="1"/>
  <c r="H310" i="1"/>
  <c r="H343" i="1"/>
  <c r="H344" i="1"/>
  <c r="H375" i="1"/>
  <c r="H441" i="1"/>
  <c r="H442" i="1"/>
  <c r="H443" i="1"/>
  <c r="H444" i="1"/>
  <c r="H445" i="1"/>
  <c r="H446" i="1"/>
  <c r="H529" i="1"/>
  <c r="H530" i="1"/>
  <c r="H574" i="1"/>
  <c r="H620" i="1"/>
  <c r="H621" i="1"/>
  <c r="H622" i="1"/>
  <c r="H623" i="1"/>
  <c r="H624" i="1"/>
  <c r="H625" i="1"/>
  <c r="H699" i="1"/>
  <c r="H1041" i="1"/>
  <c r="H700" i="1"/>
  <c r="H701" i="1"/>
  <c r="H702" i="1"/>
  <c r="H703" i="1"/>
  <c r="H704" i="1"/>
  <c r="H705" i="1"/>
  <c r="H1668" i="1"/>
  <c r="H790" i="1"/>
  <c r="H2146" i="1"/>
  <c r="H855" i="1"/>
  <c r="H856" i="1"/>
  <c r="H942" i="1"/>
  <c r="H1042" i="1"/>
  <c r="H1043" i="1"/>
  <c r="H1083" i="1"/>
  <c r="H1084" i="1"/>
  <c r="H1085" i="1"/>
  <c r="H1086" i="1"/>
  <c r="H1217" i="1"/>
  <c r="H1285" i="1"/>
  <c r="H1286" i="1"/>
  <c r="H1287" i="1"/>
  <c r="H1288" i="1"/>
  <c r="H1347" i="1"/>
  <c r="H1348" i="1"/>
  <c r="H1349" i="1"/>
  <c r="H1350" i="1"/>
  <c r="H1351" i="1"/>
  <c r="H1352" i="1"/>
  <c r="H1353" i="1"/>
  <c r="H1354" i="1"/>
  <c r="H1355" i="1"/>
  <c r="H1356" i="1"/>
  <c r="H1357" i="1"/>
  <c r="H1544" i="1"/>
  <c r="H1358" i="1"/>
  <c r="H1359" i="1"/>
  <c r="H1360" i="1"/>
  <c r="H1361" i="1"/>
  <c r="H1362" i="1"/>
  <c r="H1363" i="1"/>
  <c r="H1446" i="1"/>
  <c r="H3475" i="1"/>
  <c r="H1545" i="1"/>
  <c r="H1546" i="1"/>
  <c r="H1547" i="1"/>
  <c r="H1548" i="1"/>
  <c r="H1895" i="1"/>
  <c r="H1669" i="1"/>
  <c r="H1766" i="1"/>
  <c r="H2471" i="1"/>
  <c r="H1670" i="1"/>
  <c r="H1671" i="1"/>
  <c r="H1896" i="1"/>
  <c r="H2016" i="1"/>
  <c r="H2017" i="1"/>
  <c r="H2018" i="1"/>
  <c r="H2109" i="1"/>
  <c r="H2110" i="1"/>
  <c r="H2111" i="1"/>
  <c r="H2112" i="1"/>
  <c r="H2113" i="1"/>
  <c r="H2114" i="1"/>
  <c r="H2147" i="1"/>
  <c r="H2148" i="1"/>
  <c r="H2186" i="1"/>
  <c r="H2210" i="1"/>
  <c r="H2301" i="1"/>
  <c r="H2246" i="1"/>
  <c r="H2302" i="1"/>
  <c r="H2303" i="1"/>
  <c r="H2304" i="1"/>
  <c r="H2353" i="1"/>
  <c r="H2354" i="1"/>
  <c r="H2385" i="1"/>
  <c r="H2355" i="1"/>
  <c r="H2386" i="1"/>
  <c r="H2439" i="1"/>
  <c r="H2404" i="1"/>
  <c r="H2405" i="1"/>
  <c r="H2406" i="1"/>
  <c r="H2440" i="1"/>
  <c r="H2502" i="1"/>
  <c r="H2472" i="1"/>
  <c r="H2473" i="1"/>
  <c r="H2474" i="1"/>
  <c r="H2475" i="1"/>
  <c r="H2503" i="1"/>
  <c r="H2504" i="1"/>
  <c r="H2505" i="1"/>
  <c r="H2565" i="1"/>
  <c r="H2566" i="1"/>
  <c r="H2567" i="1"/>
  <c r="H2591" i="1"/>
  <c r="H2592" i="1"/>
  <c r="H2593" i="1"/>
  <c r="H2594" i="1"/>
  <c r="H2641" i="1"/>
  <c r="H2642" i="1"/>
  <c r="H2710" i="1"/>
  <c r="H2711" i="1"/>
  <c r="H2712" i="1"/>
  <c r="H2713" i="1"/>
  <c r="H2714" i="1"/>
  <c r="H2715" i="1"/>
  <c r="H2740" i="1"/>
  <c r="H2741" i="1"/>
  <c r="H2770" i="1"/>
  <c r="H2742" i="1"/>
  <c r="H2803" i="1"/>
  <c r="H2804" i="1"/>
  <c r="H2805" i="1"/>
  <c r="H2806" i="1"/>
  <c r="H2832" i="1"/>
  <c r="H2833" i="1"/>
  <c r="H2807" i="1"/>
  <c r="H2808" i="1"/>
  <c r="H2870" i="1"/>
  <c r="H2834" i="1"/>
  <c r="H2835" i="1"/>
  <c r="H3352" i="1"/>
  <c r="H2941" i="1"/>
  <c r="H2871" i="1"/>
  <c r="H2872" i="1"/>
  <c r="H2873" i="1"/>
  <c r="H2907" i="1"/>
  <c r="H2942" i="1"/>
  <c r="H2943" i="1"/>
  <c r="H2944" i="1"/>
  <c r="H2967" i="1"/>
  <c r="H2945" i="1"/>
  <c r="H2968" i="1"/>
  <c r="H3000" i="1"/>
  <c r="H2969" i="1"/>
  <c r="H3001" i="1"/>
  <c r="H2970" i="1"/>
  <c r="H3002" i="1"/>
  <c r="H3112" i="1"/>
  <c r="H3028" i="1"/>
  <c r="H3003" i="1"/>
  <c r="H3004" i="1"/>
  <c r="H3005" i="1"/>
  <c r="H3029" i="1"/>
  <c r="H3006" i="1"/>
  <c r="H3078" i="1"/>
  <c r="H3079" i="1"/>
  <c r="H3080" i="1"/>
  <c r="H3113" i="1"/>
  <c r="H3114" i="1"/>
  <c r="H3081" i="1"/>
  <c r="H3127" i="1"/>
  <c r="H3128" i="1"/>
  <c r="H3157" i="1"/>
  <c r="H3166" i="1"/>
  <c r="H3167" i="1"/>
  <c r="H3178" i="1"/>
  <c r="H3187" i="1"/>
  <c r="H3193" i="1"/>
  <c r="H3194" i="1"/>
  <c r="H3195" i="1"/>
  <c r="H3196" i="1"/>
  <c r="H3213" i="1"/>
  <c r="H3237" i="1"/>
  <c r="H3238" i="1"/>
  <c r="H3264" i="1"/>
  <c r="H3277" i="1"/>
  <c r="H3286" i="1"/>
  <c r="H3298" i="1"/>
  <c r="H3292" i="1"/>
  <c r="H3303" i="1"/>
  <c r="H3312" i="1"/>
  <c r="H3304" i="1"/>
  <c r="H3313" i="1"/>
  <c r="H3334" i="1"/>
  <c r="H447" i="1"/>
  <c r="H448" i="1"/>
  <c r="H531" i="1"/>
  <c r="H575" i="1"/>
  <c r="H642" i="1"/>
  <c r="H706" i="1"/>
  <c r="H707" i="1"/>
  <c r="H708" i="1"/>
  <c r="H709" i="1"/>
  <c r="H710" i="1"/>
  <c r="H711" i="1"/>
  <c r="H712" i="1"/>
  <c r="H713" i="1"/>
  <c r="H857" i="1"/>
  <c r="H858" i="1"/>
  <c r="H859" i="1"/>
  <c r="H860" i="1"/>
  <c r="H861" i="1"/>
  <c r="H862" i="1"/>
  <c r="H899" i="1"/>
  <c r="H943" i="1"/>
  <c r="H1218" i="1"/>
  <c r="H1289" i="1"/>
  <c r="H1364" i="1"/>
  <c r="H1672" i="1"/>
  <c r="H1767" i="1"/>
  <c r="H1768" i="1"/>
  <c r="H1769" i="1"/>
  <c r="H2211" i="1"/>
  <c r="H2212" i="1"/>
  <c r="H2213" i="1"/>
  <c r="H2305" i="1"/>
  <c r="H2306" i="1"/>
  <c r="H2356" i="1"/>
  <c r="H2357" i="1"/>
  <c r="H2506" i="1"/>
  <c r="H2595" i="1"/>
  <c r="H2596" i="1"/>
  <c r="H2597" i="1"/>
  <c r="H2675" i="1"/>
  <c r="H2676" i="1"/>
  <c r="H2874" i="1"/>
  <c r="H2875" i="1"/>
  <c r="H3093" i="1"/>
  <c r="H3094" i="1"/>
  <c r="H3129" i="1"/>
  <c r="H3230" i="1"/>
  <c r="H3265" i="1"/>
  <c r="H3266" i="1"/>
  <c r="H3314" i="1"/>
  <c r="H3370" i="1"/>
  <c r="H3377" i="1"/>
  <c r="H3384" i="1"/>
  <c r="H3416" i="1"/>
  <c r="H3427" i="1"/>
  <c r="H3428" i="1"/>
  <c r="H3429" i="1"/>
  <c r="H3430" i="1"/>
  <c r="H3431" i="1"/>
  <c r="H3432" i="1"/>
  <c r="H3463" i="1"/>
  <c r="H3464" i="1"/>
  <c r="H3481" i="1"/>
  <c r="H3477" i="1"/>
  <c r="H3487" i="1"/>
  <c r="H3489" i="1"/>
  <c r="H3490" i="1"/>
  <c r="H3493" i="1"/>
  <c r="H3491" i="1"/>
  <c r="H3495" i="1"/>
  <c r="H3497" i="1"/>
  <c r="H3513" i="1"/>
  <c r="H3516" i="1"/>
  <c r="H3519" i="1"/>
  <c r="H3522" i="1"/>
  <c r="H3523" i="1"/>
  <c r="H3524" i="1"/>
  <c r="H3526" i="1"/>
  <c r="H3534" i="1"/>
  <c r="H3536" i="1"/>
  <c r="H3543" i="1"/>
  <c r="H3557" i="1"/>
  <c r="H3568" i="1"/>
  <c r="H3571" i="1"/>
  <c r="H3583" i="1"/>
  <c r="H3585" i="1"/>
  <c r="H3586" i="1"/>
  <c r="H3598" i="1"/>
  <c r="H3599" i="1"/>
  <c r="H3608" i="1"/>
  <c r="H3611" i="1"/>
  <c r="H3615" i="1"/>
  <c r="H3616" i="1"/>
  <c r="H3617" i="1"/>
  <c r="H3618" i="1"/>
  <c r="H3636" i="1"/>
  <c r="H3642" i="1"/>
  <c r="H3644" i="1"/>
  <c r="H3662" i="1"/>
  <c r="H3663" i="1"/>
  <c r="H3664" i="1"/>
  <c r="H3665" i="1"/>
  <c r="H3666" i="1"/>
  <c r="H3673" i="1"/>
  <c r="H3677" i="1"/>
  <c r="H3681" i="1"/>
  <c r="H3743" i="1"/>
  <c r="H3744" i="1"/>
  <c r="H3745" i="1"/>
  <c r="H3746" i="1"/>
  <c r="H3748" i="1"/>
  <c r="H3753" i="1"/>
  <c r="H3762" i="1"/>
  <c r="H3777" i="1"/>
  <c r="H3778" i="1"/>
  <c r="H3823" i="1"/>
  <c r="H3824" i="1"/>
  <c r="H3825" i="1"/>
  <c r="H3826" i="1"/>
  <c r="H3827" i="1"/>
  <c r="H3857" i="1"/>
  <c r="H3858" i="1"/>
  <c r="H3868" i="1"/>
  <c r="H3869" i="1"/>
  <c r="H3873" i="1"/>
  <c r="H3874" i="1"/>
  <c r="H3875" i="1"/>
  <c r="H3878" i="1"/>
  <c r="H3885" i="1"/>
  <c r="H3886" i="1"/>
  <c r="H3887" i="1"/>
  <c r="H3893" i="1"/>
  <c r="H3894" i="1"/>
  <c r="H3895" i="1"/>
  <c r="H3896" i="1"/>
  <c r="H3897" i="1"/>
  <c r="H3901" i="1"/>
  <c r="H3905" i="1"/>
  <c r="H3906" i="1"/>
  <c r="H3907" i="1"/>
  <c r="H3908" i="1"/>
  <c r="H3909" i="1"/>
  <c r="H3910" i="1"/>
  <c r="H3926" i="1"/>
  <c r="H3913" i="1"/>
  <c r="H3914" i="1"/>
  <c r="H3915" i="1"/>
  <c r="H3916" i="1"/>
  <c r="H3917" i="1"/>
  <c r="H3918" i="1"/>
  <c r="H3919" i="1"/>
  <c r="H3920" i="1"/>
  <c r="H3921" i="1"/>
  <c r="H3922" i="1"/>
  <c r="H3923" i="1"/>
  <c r="H3927" i="1"/>
  <c r="H3933" i="1"/>
  <c r="H3934" i="1"/>
  <c r="H3935" i="1"/>
  <c r="H3936" i="1"/>
  <c r="H3937" i="1"/>
  <c r="H3938" i="1"/>
  <c r="H3939" i="1"/>
  <c r="H3950" i="1"/>
  <c r="H3951" i="1"/>
  <c r="H3952" i="1"/>
  <c r="H3953" i="1"/>
  <c r="H3954" i="1"/>
  <c r="H3955" i="1"/>
  <c r="H3956" i="1"/>
  <c r="H3957" i="1"/>
  <c r="H3958" i="1"/>
  <c r="H3959" i="1"/>
  <c r="H3960" i="1"/>
  <c r="H3969" i="1"/>
  <c r="H3970" i="1"/>
  <c r="H3971" i="1"/>
  <c r="H3978" i="1"/>
  <c r="H3979" i="1"/>
  <c r="H3980" i="1"/>
  <c r="H3984" i="1"/>
  <c r="H3985" i="1"/>
  <c r="H3995" i="1"/>
  <c r="H3996" i="1"/>
  <c r="H4003" i="1"/>
  <c r="H4004" i="1"/>
  <c r="H3997" i="1"/>
  <c r="H4005" i="1"/>
  <c r="H4017" i="1"/>
  <c r="H4018" i="1"/>
  <c r="H4013" i="1"/>
  <c r="H4019" i="1"/>
  <c r="H4020" i="1"/>
  <c r="H4021" i="1"/>
  <c r="H4022" i="1"/>
  <c r="H4023" i="1"/>
  <c r="H4024" i="1"/>
  <c r="H4025" i="1"/>
  <c r="H287" i="1"/>
  <c r="H288" i="1"/>
  <c r="H289" i="1"/>
  <c r="H290" i="1"/>
  <c r="H311" i="1"/>
  <c r="H345" i="1"/>
  <c r="H346" i="1"/>
  <c r="H347" i="1"/>
  <c r="H376" i="1"/>
  <c r="H377" i="1"/>
  <c r="H378" i="1"/>
  <c r="H379" i="1"/>
  <c r="H449" i="1"/>
  <c r="H450" i="1"/>
  <c r="H451" i="1"/>
  <c r="H452" i="1"/>
  <c r="H453" i="1"/>
  <c r="H532" i="1"/>
  <c r="H533" i="1"/>
  <c r="H534" i="1"/>
  <c r="H535" i="1"/>
  <c r="H536" i="1"/>
  <c r="H1290" i="1"/>
  <c r="H537" i="1"/>
  <c r="H538" i="1"/>
  <c r="H626" i="1"/>
  <c r="H714" i="1"/>
  <c r="H643" i="1"/>
  <c r="H644" i="1"/>
  <c r="H645" i="1"/>
  <c r="H715" i="1"/>
  <c r="H1291" i="1"/>
  <c r="H646" i="1"/>
  <c r="H716" i="1"/>
  <c r="H647" i="1"/>
  <c r="H648" i="1"/>
  <c r="H649" i="1"/>
  <c r="H650" i="1"/>
  <c r="H651" i="1"/>
  <c r="H791" i="1"/>
  <c r="H717" i="1"/>
  <c r="H718" i="1"/>
  <c r="H792" i="1"/>
  <c r="H719" i="1"/>
  <c r="H793" i="1"/>
  <c r="H794" i="1"/>
  <c r="H795" i="1"/>
  <c r="H944" i="1"/>
  <c r="H796" i="1"/>
  <c r="H797" i="1"/>
  <c r="H798" i="1"/>
  <c r="H900" i="1"/>
  <c r="H2187" i="1"/>
  <c r="H799" i="1"/>
  <c r="H863" i="1"/>
  <c r="H864" i="1"/>
  <c r="H865" i="1"/>
  <c r="H866" i="1"/>
  <c r="H867" i="1"/>
  <c r="H901" i="1"/>
  <c r="H868" i="1"/>
  <c r="H869" i="1"/>
  <c r="H1292" i="1"/>
  <c r="H902" i="1"/>
  <c r="H903" i="1"/>
  <c r="H904" i="1"/>
  <c r="H905" i="1"/>
  <c r="H945" i="1"/>
  <c r="H1293" i="1"/>
  <c r="H906" i="1"/>
  <c r="H907" i="1"/>
  <c r="H908" i="1"/>
  <c r="H909" i="1"/>
  <c r="H1044" i="1"/>
  <c r="H946" i="1"/>
  <c r="H1087" i="1"/>
  <c r="H1045" i="1"/>
  <c r="H1046" i="1"/>
  <c r="H1047" i="1"/>
  <c r="H1048" i="1"/>
  <c r="H1088" i="1"/>
  <c r="H1089" i="1"/>
  <c r="H1090" i="1"/>
  <c r="H1091" i="1"/>
  <c r="H1130" i="1"/>
  <c r="H1131" i="1"/>
  <c r="H1170" i="1"/>
  <c r="H1171" i="1"/>
  <c r="H1132" i="1"/>
  <c r="H1172" i="1"/>
  <c r="H1173" i="1"/>
  <c r="H1219" i="1"/>
  <c r="H1220" i="1"/>
  <c r="H1221" i="1"/>
  <c r="H1222" i="1"/>
  <c r="H1223" i="1"/>
  <c r="H1224" i="1"/>
  <c r="H1225" i="1"/>
  <c r="H1294" i="1"/>
  <c r="H1295" i="1"/>
  <c r="H1365" i="1"/>
  <c r="H1366" i="1"/>
  <c r="H1367" i="1"/>
  <c r="H1368" i="1"/>
  <c r="H1447" i="1"/>
  <c r="H1369" i="1"/>
  <c r="H1370" i="1"/>
  <c r="H1371" i="1"/>
  <c r="H1372" i="1"/>
  <c r="H1448" i="1"/>
  <c r="H1449" i="1"/>
  <c r="H1450" i="1"/>
  <c r="H1451" i="1"/>
  <c r="H1452" i="1"/>
  <c r="H1453" i="1"/>
  <c r="H1454" i="1"/>
  <c r="H1455" i="1"/>
  <c r="H1832" i="1"/>
  <c r="H1456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2019" i="1"/>
  <c r="H1563" i="1"/>
  <c r="H1897" i="1"/>
  <c r="H1673" i="1"/>
  <c r="H1674" i="1"/>
  <c r="H1675" i="1"/>
  <c r="H1676" i="1"/>
  <c r="H1770" i="1"/>
  <c r="H1771" i="1"/>
  <c r="H1772" i="1"/>
  <c r="H1773" i="1"/>
  <c r="H1774" i="1"/>
  <c r="H1833" i="1"/>
  <c r="H1834" i="1"/>
  <c r="H1835" i="1"/>
  <c r="H1836" i="1"/>
  <c r="H1837" i="1"/>
  <c r="H2358" i="1"/>
  <c r="H1898" i="1"/>
  <c r="H1957" i="1"/>
  <c r="H2020" i="1"/>
  <c r="H2021" i="1"/>
  <c r="H2022" i="1"/>
  <c r="H2023" i="1"/>
  <c r="H2066" i="1"/>
  <c r="H2188" i="1"/>
  <c r="H2149" i="1"/>
  <c r="H2150" i="1"/>
  <c r="H2151" i="1"/>
  <c r="H2189" i="1"/>
  <c r="H2152" i="1"/>
  <c r="H2190" i="1"/>
  <c r="H2191" i="1"/>
  <c r="H2192" i="1"/>
  <c r="H2193" i="1"/>
  <c r="H2247" i="1"/>
  <c r="H2248" i="1"/>
  <c r="H2249" i="1"/>
  <c r="H2307" i="1"/>
  <c r="H2441" i="1"/>
  <c r="H2359" i="1"/>
  <c r="H2360" i="1"/>
  <c r="H2361" i="1"/>
  <c r="H2362" i="1"/>
  <c r="H2363" i="1"/>
  <c r="H2387" i="1"/>
  <c r="H2364" i="1"/>
  <c r="H2388" i="1"/>
  <c r="H2389" i="1"/>
  <c r="H2407" i="1"/>
  <c r="H2408" i="1"/>
  <c r="H2409" i="1"/>
  <c r="H2410" i="1"/>
  <c r="H2411" i="1"/>
  <c r="H2412" i="1"/>
  <c r="H2413" i="1"/>
  <c r="H2455" i="1"/>
  <c r="H2442" i="1"/>
  <c r="H2456" i="1"/>
  <c r="H2476" i="1"/>
  <c r="H2527" i="1"/>
  <c r="H2598" i="1"/>
  <c r="H2599" i="1"/>
  <c r="H2600" i="1"/>
  <c r="H2601" i="1"/>
  <c r="H2602" i="1"/>
  <c r="H2603" i="1"/>
  <c r="H291" i="1"/>
  <c r="H292" i="1"/>
  <c r="H312" i="1"/>
  <c r="H313" i="1"/>
  <c r="H348" i="1"/>
  <c r="H454" i="1"/>
  <c r="H539" i="1"/>
  <c r="H540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627" i="1"/>
  <c r="H628" i="1"/>
  <c r="H652" i="1"/>
  <c r="H653" i="1"/>
  <c r="H654" i="1"/>
  <c r="H655" i="1"/>
  <c r="H656" i="1"/>
  <c r="H657" i="1"/>
  <c r="H800" i="1"/>
  <c r="H910" i="1"/>
  <c r="H801" i="1"/>
  <c r="H947" i="1"/>
  <c r="H911" i="1"/>
  <c r="H948" i="1"/>
  <c r="H949" i="1"/>
  <c r="H950" i="1"/>
  <c r="H951" i="1"/>
  <c r="H1002" i="1"/>
  <c r="H1003" i="1"/>
  <c r="H1004" i="1"/>
  <c r="H1049" i="1"/>
  <c r="H1050" i="1"/>
  <c r="H1174" i="1"/>
  <c r="H1226" i="1"/>
  <c r="H1175" i="1"/>
  <c r="H1176" i="1"/>
  <c r="H1177" i="1"/>
  <c r="H1296" i="1"/>
  <c r="H1178" i="1"/>
  <c r="H1179" i="1"/>
  <c r="H1180" i="1"/>
  <c r="H1227" i="1"/>
  <c r="H1228" i="1"/>
  <c r="H1297" i="1"/>
  <c r="H1298" i="1"/>
  <c r="H1373" i="1"/>
  <c r="H1299" i="1"/>
  <c r="H1300" i="1"/>
  <c r="H1301" i="1"/>
  <c r="H1302" i="1"/>
  <c r="H1303" i="1"/>
  <c r="H1304" i="1"/>
  <c r="H1305" i="1"/>
  <c r="H1306" i="1"/>
  <c r="H1307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457" i="1"/>
  <c r="H1458" i="1"/>
  <c r="H1459" i="1"/>
  <c r="H1460" i="1"/>
  <c r="H1461" i="1"/>
  <c r="H1462" i="1"/>
  <c r="H1564" i="1"/>
  <c r="H1565" i="1"/>
  <c r="H1566" i="1"/>
  <c r="H1567" i="1"/>
  <c r="H1568" i="1"/>
  <c r="H1569" i="1"/>
  <c r="H1570" i="1"/>
  <c r="H1775" i="1"/>
  <c r="H1776" i="1"/>
  <c r="H1899" i="1"/>
  <c r="H1958" i="1"/>
  <c r="H1959" i="1"/>
  <c r="H1960" i="1"/>
  <c r="H1961" i="1"/>
  <c r="H1962" i="1"/>
  <c r="H2067" i="1"/>
  <c r="H2068" i="1"/>
  <c r="H2115" i="1"/>
  <c r="H2153" i="1"/>
  <c r="H2154" i="1"/>
  <c r="H2155" i="1"/>
  <c r="H2156" i="1"/>
  <c r="H2194" i="1"/>
  <c r="H2195" i="1"/>
  <c r="H2196" i="1"/>
  <c r="H2214" i="1"/>
  <c r="H2215" i="1"/>
  <c r="H2216" i="1"/>
  <c r="H2217" i="1"/>
  <c r="H2218" i="1"/>
  <c r="H2250" i="1"/>
  <c r="H2251" i="1"/>
  <c r="H2308" i="1"/>
  <c r="H2332" i="1"/>
  <c r="H2443" i="1"/>
  <c r="H2444" i="1"/>
  <c r="H2445" i="1"/>
  <c r="H2446" i="1"/>
  <c r="H2477" i="1"/>
  <c r="H2478" i="1"/>
  <c r="H2528" i="1"/>
  <c r="H2529" i="1"/>
  <c r="H2604" i="1"/>
  <c r="H2605" i="1"/>
  <c r="H2606" i="1"/>
  <c r="H2643" i="1"/>
  <c r="H2644" i="1"/>
  <c r="H2645" i="1"/>
  <c r="H2646" i="1"/>
  <c r="H2647" i="1"/>
  <c r="H2648" i="1"/>
  <c r="H2649" i="1"/>
  <c r="H2650" i="1"/>
  <c r="H2651" i="1"/>
  <c r="H2677" i="1"/>
  <c r="H2678" i="1"/>
  <c r="H2716" i="1"/>
  <c r="H2717" i="1"/>
  <c r="H2718" i="1"/>
  <c r="H2719" i="1"/>
  <c r="H2720" i="1"/>
  <c r="H2771" i="1"/>
  <c r="H2772" i="1"/>
  <c r="H2773" i="1"/>
  <c r="H2809" i="1"/>
  <c r="H2810" i="1"/>
  <c r="H2811" i="1"/>
  <c r="H2812" i="1"/>
  <c r="H2836" i="1"/>
  <c r="H2876" i="1"/>
  <c r="H2877" i="1"/>
  <c r="H2908" i="1"/>
  <c r="H2909" i="1"/>
  <c r="H2910" i="1"/>
  <c r="H2911" i="1"/>
  <c r="H2912" i="1"/>
  <c r="H2913" i="1"/>
  <c r="H2914" i="1"/>
  <c r="H2946" i="1"/>
  <c r="H2915" i="1"/>
  <c r="H2916" i="1"/>
  <c r="H2917" i="1"/>
  <c r="H2918" i="1"/>
  <c r="H2919" i="1"/>
  <c r="H2947" i="1"/>
  <c r="H2971" i="1"/>
  <c r="H2972" i="1"/>
  <c r="H2973" i="1"/>
  <c r="H2974" i="1"/>
  <c r="H3007" i="1"/>
  <c r="H3008" i="1"/>
  <c r="H3009" i="1"/>
  <c r="H3010" i="1"/>
  <c r="H3011" i="1"/>
  <c r="H3030" i="1"/>
  <c r="H3031" i="1"/>
  <c r="H3032" i="1"/>
  <c r="H3033" i="1"/>
  <c r="H3034" i="1"/>
  <c r="H3058" i="1"/>
  <c r="H3095" i="1"/>
  <c r="H3082" i="1"/>
  <c r="H3096" i="1"/>
  <c r="H3097" i="1"/>
  <c r="H349" i="1"/>
  <c r="H293" i="1"/>
  <c r="H294" i="1"/>
  <c r="H295" i="1"/>
  <c r="H296" i="1"/>
  <c r="H297" i="1"/>
  <c r="H314" i="1"/>
  <c r="H315" i="1"/>
  <c r="H316" i="1"/>
  <c r="H317" i="1"/>
  <c r="H318" i="1"/>
  <c r="H319" i="1"/>
  <c r="H320" i="1"/>
  <c r="H380" i="1"/>
  <c r="H350" i="1"/>
  <c r="H351" i="1"/>
  <c r="H352" i="1"/>
  <c r="H353" i="1"/>
  <c r="H354" i="1"/>
  <c r="H355" i="1"/>
  <c r="H356" i="1"/>
  <c r="H357" i="1"/>
  <c r="H381" i="1"/>
  <c r="H382" i="1"/>
  <c r="H358" i="1"/>
  <c r="H383" i="1"/>
  <c r="H384" i="1"/>
  <c r="H359" i="1"/>
  <c r="H385" i="1"/>
  <c r="H386" i="1"/>
  <c r="H455" i="1"/>
  <c r="H387" i="1"/>
  <c r="H388" i="1"/>
  <c r="H389" i="1"/>
  <c r="H456" i="1"/>
  <c r="H390" i="1"/>
  <c r="H391" i="1"/>
  <c r="H392" i="1"/>
  <c r="H393" i="1"/>
  <c r="H394" i="1"/>
  <c r="H395" i="1"/>
  <c r="H541" i="1"/>
  <c r="H396" i="1"/>
  <c r="H397" i="1"/>
  <c r="H398" i="1"/>
  <c r="H399" i="1"/>
  <c r="H400" i="1"/>
  <c r="H401" i="1"/>
  <c r="H542" i="1"/>
  <c r="H402" i="1"/>
  <c r="H403" i="1"/>
  <c r="H404" i="1"/>
  <c r="H405" i="1"/>
  <c r="H406" i="1"/>
  <c r="H407" i="1"/>
  <c r="H457" i="1"/>
  <c r="H543" i="1"/>
  <c r="H458" i="1"/>
  <c r="H459" i="1"/>
  <c r="H460" i="1"/>
  <c r="H544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545" i="1"/>
  <c r="H474" i="1"/>
  <c r="H546" i="1"/>
  <c r="H547" i="1"/>
  <c r="H548" i="1"/>
  <c r="H549" i="1"/>
  <c r="H550" i="1"/>
  <c r="H599" i="1"/>
  <c r="H551" i="1"/>
  <c r="H552" i="1"/>
  <c r="H600" i="1"/>
  <c r="H553" i="1"/>
  <c r="H554" i="1"/>
  <c r="H601" i="1"/>
  <c r="H602" i="1"/>
  <c r="H4065" i="1"/>
  <c r="H603" i="1"/>
  <c r="H604" i="1"/>
  <c r="H658" i="1"/>
  <c r="H605" i="1"/>
  <c r="H629" i="1"/>
  <c r="H630" i="1"/>
  <c r="H631" i="1"/>
  <c r="H632" i="1"/>
  <c r="H633" i="1"/>
  <c r="H634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802" i="1"/>
  <c r="H720" i="1"/>
  <c r="H803" i="1"/>
  <c r="H1900" i="1"/>
  <c r="H804" i="1"/>
  <c r="H805" i="1"/>
  <c r="H1133" i="1"/>
  <c r="H721" i="1"/>
  <c r="H722" i="1"/>
  <c r="H806" i="1"/>
  <c r="H723" i="1"/>
  <c r="H724" i="1"/>
  <c r="H725" i="1"/>
  <c r="H726" i="1"/>
  <c r="H727" i="1"/>
  <c r="H80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70" i="1"/>
  <c r="H821" i="1"/>
  <c r="H822" i="1"/>
  <c r="H823" i="1"/>
  <c r="H824" i="1"/>
  <c r="H825" i="1"/>
  <c r="H871" i="1"/>
  <c r="H826" i="1"/>
  <c r="H912" i="1"/>
  <c r="H872" i="1"/>
  <c r="H873" i="1"/>
  <c r="H874" i="1"/>
  <c r="H875" i="1"/>
  <c r="H876" i="1"/>
  <c r="H877" i="1"/>
  <c r="H952" i="1"/>
  <c r="H878" i="1"/>
  <c r="H879" i="1"/>
  <c r="H880" i="1"/>
  <c r="H913" i="1"/>
  <c r="H914" i="1"/>
  <c r="H953" i="1"/>
  <c r="H915" i="1"/>
  <c r="H916" i="1"/>
  <c r="H917" i="1"/>
  <c r="H918" i="1"/>
  <c r="H919" i="1"/>
  <c r="H954" i="1"/>
  <c r="H920" i="1"/>
  <c r="H955" i="1"/>
  <c r="H956" i="1"/>
  <c r="H957" i="1"/>
  <c r="H1005" i="1"/>
  <c r="H958" i="1"/>
  <c r="H959" i="1"/>
  <c r="H960" i="1"/>
  <c r="H1463" i="1"/>
  <c r="H1388" i="1"/>
  <c r="H1006" i="1"/>
  <c r="H961" i="1"/>
  <c r="H962" i="1"/>
  <c r="H963" i="1"/>
  <c r="H964" i="1"/>
  <c r="H965" i="1"/>
  <c r="H1092" i="1"/>
  <c r="H966" i="1"/>
  <c r="H1838" i="1"/>
  <c r="H2116" i="1"/>
  <c r="H2069" i="1"/>
  <c r="H2948" i="1"/>
  <c r="H3458" i="1"/>
  <c r="H3554" i="1"/>
  <c r="H3555" i="1"/>
  <c r="H3556" i="1"/>
  <c r="H3565" i="1"/>
  <c r="H3587" i="1"/>
  <c r="H3588" i="1"/>
  <c r="H3589" i="1"/>
  <c r="H4218" i="1"/>
  <c r="H3674" i="1"/>
  <c r="H3675" i="1"/>
  <c r="H3676" i="1"/>
  <c r="H3678" i="1"/>
  <c r="H3679" i="1"/>
  <c r="H3694" i="1"/>
  <c r="H3699" i="1"/>
  <c r="H3703" i="1"/>
  <c r="H3706" i="1"/>
  <c r="H3724" i="1"/>
  <c r="H3763" i="1"/>
  <c r="H3768" i="1"/>
  <c r="H3771" i="1"/>
  <c r="H3772" i="1"/>
  <c r="H3828" i="1"/>
  <c r="H3844" i="1"/>
  <c r="H3845" i="1"/>
  <c r="H3846" i="1"/>
  <c r="H3850" i="1"/>
  <c r="H3876" i="1"/>
  <c r="H4006" i="1"/>
  <c r="H4007" i="1"/>
  <c r="H4008" i="1"/>
  <c r="H4009" i="1"/>
  <c r="H4014" i="1"/>
  <c r="H4034" i="1"/>
  <c r="H4038" i="1"/>
  <c r="H4039" i="1"/>
  <c r="H4066" i="1"/>
  <c r="H4068" i="1"/>
  <c r="H4069" i="1"/>
  <c r="H4070" i="1"/>
  <c r="H4084" i="1"/>
  <c r="H4091" i="1"/>
  <c r="H4093" i="1"/>
  <c r="H4094" i="1"/>
  <c r="H4102" i="1"/>
  <c r="H4115" i="1"/>
  <c r="H4122" i="1"/>
  <c r="H4123" i="1"/>
  <c r="H4124" i="1"/>
  <c r="H4135" i="1"/>
  <c r="H4138" i="1"/>
  <c r="H4140" i="1"/>
  <c r="H4141" i="1"/>
  <c r="H4142" i="1"/>
  <c r="H4145" i="1"/>
  <c r="H4146" i="1"/>
  <c r="H4147" i="1"/>
  <c r="H4150" i="1"/>
  <c r="H4151" i="1"/>
  <c r="H4155" i="1"/>
  <c r="H4158" i="1"/>
  <c r="H4163" i="1"/>
  <c r="H4164" i="1"/>
  <c r="H4165" i="1"/>
  <c r="H4166" i="1"/>
  <c r="H4167" i="1"/>
  <c r="H4168" i="1"/>
  <c r="H4170" i="1"/>
  <c r="H4173" i="1"/>
  <c r="H4176" i="1"/>
  <c r="H4178" i="1"/>
  <c r="H4180" i="1"/>
  <c r="H4181" i="1"/>
  <c r="H4182" i="1"/>
  <c r="H4183" i="1"/>
  <c r="H4184" i="1"/>
  <c r="H4185" i="1"/>
  <c r="H4186" i="1"/>
  <c r="H4187" i="1"/>
  <c r="H4188" i="1"/>
  <c r="H4193" i="1"/>
  <c r="H4194" i="1"/>
  <c r="H4195" i="1"/>
  <c r="H4196" i="1"/>
  <c r="H4197" i="1"/>
  <c r="H4201" i="1"/>
  <c r="H4202" i="1"/>
  <c r="H4203" i="1"/>
  <c r="H4204" i="1"/>
  <c r="H4206" i="1"/>
  <c r="H4208" i="1"/>
  <c r="H4209" i="1"/>
  <c r="H4210" i="1"/>
  <c r="H4212" i="1"/>
  <c r="H4213" i="1"/>
  <c r="H4216" i="1"/>
  <c r="H4217" i="1"/>
  <c r="H4219" i="1"/>
  <c r="H4220" i="1"/>
  <c r="H4221" i="1"/>
  <c r="H4222" i="1"/>
  <c r="H4223" i="1"/>
  <c r="H4224" i="1"/>
  <c r="H4225" i="1"/>
  <c r="H4226" i="1"/>
  <c r="H4227" i="1"/>
  <c r="H4228" i="1"/>
  <c r="H4229" i="1"/>
  <c r="H4232" i="1"/>
  <c r="H4233" i="1"/>
  <c r="H4243" i="1"/>
  <c r="H4244" i="1"/>
  <c r="H4245" i="1"/>
  <c r="H4246" i="1"/>
  <c r="H4247" i="1"/>
  <c r="H4248" i="1"/>
  <c r="H4251" i="1"/>
  <c r="H4252" i="1"/>
  <c r="H4253" i="1"/>
  <c r="H4254" i="1"/>
  <c r="H4255" i="1"/>
  <c r="H4257" i="1"/>
  <c r="H4258" i="1"/>
  <c r="H4259" i="1"/>
  <c r="H4260" i="1"/>
  <c r="H4261" i="1"/>
  <c r="H4262" i="1"/>
  <c r="H4265" i="1"/>
  <c r="H4263" i="1"/>
  <c r="H4264" i="1"/>
  <c r="H4266" i="1"/>
  <c r="H4268" i="1"/>
  <c r="H4269" i="1"/>
  <c r="H4271" i="1"/>
  <c r="H4272" i="1"/>
  <c r="H4273" i="1"/>
  <c r="H4274" i="1"/>
  <c r="H4276" i="1"/>
  <c r="H4279" i="1"/>
  <c r="H4289" i="1"/>
  <c r="H4290" i="1"/>
  <c r="H4292" i="1"/>
  <c r="H4297" i="1"/>
  <c r="H4294" i="1"/>
  <c r="H4295" i="1"/>
  <c r="H4296" i="1"/>
  <c r="H4298" i="1"/>
  <c r="H4301" i="1"/>
  <c r="H4304" i="1"/>
  <c r="H4305" i="1"/>
  <c r="H4306" i="1"/>
  <c r="H4310" i="1"/>
  <c r="H4311" i="1"/>
  <c r="H4312" i="1"/>
  <c r="H4314" i="1"/>
  <c r="H4319" i="1"/>
  <c r="H4320" i="1"/>
  <c r="H4321" i="1"/>
  <c r="H4324" i="1"/>
  <c r="H4326" i="1"/>
  <c r="H4325" i="1"/>
  <c r="H4327" i="1"/>
  <c r="H4328" i="1"/>
  <c r="H4333" i="1"/>
  <c r="H4329" i="1"/>
  <c r="H4330" i="1"/>
  <c r="H4331" i="1"/>
  <c r="H4332" i="1"/>
  <c r="H4334" i="1"/>
  <c r="H4335" i="1"/>
  <c r="H4338" i="1"/>
  <c r="H4339" i="1"/>
  <c r="H4340" i="1"/>
  <c r="H4341" i="1"/>
  <c r="H4342" i="1"/>
  <c r="H4344" i="1"/>
  <c r="H4345" i="1"/>
  <c r="H4350" i="1"/>
  <c r="H4351" i="1"/>
  <c r="H4352" i="1"/>
  <c r="H4359" i="1"/>
  <c r="H4360" i="1"/>
  <c r="H4361" i="1"/>
  <c r="H4363" i="1"/>
  <c r="H4364" i="1"/>
  <c r="H4365" i="1"/>
  <c r="H4366" i="1"/>
  <c r="H4368" i="1"/>
  <c r="H4371" i="1"/>
  <c r="H4372" i="1"/>
  <c r="H4373" i="1"/>
  <c r="H4374" i="1"/>
  <c r="H827" i="1"/>
  <c r="H921" i="1"/>
  <c r="H1051" i="1"/>
  <c r="H1464" i="1"/>
  <c r="H1839" i="1"/>
  <c r="H2024" i="1"/>
  <c r="H1777" i="1"/>
  <c r="H2365" i="1"/>
  <c r="H1901" i="1"/>
  <c r="H2070" i="1"/>
  <c r="H2309" i="1"/>
  <c r="H2310" i="1"/>
  <c r="H2333" i="1"/>
  <c r="H2366" i="1"/>
  <c r="H2530" i="1"/>
  <c r="H2414" i="1"/>
  <c r="H2479" i="1"/>
  <c r="H2480" i="1"/>
  <c r="H2481" i="1"/>
  <c r="H2507" i="1"/>
  <c r="H2531" i="1"/>
  <c r="H2568" i="1"/>
  <c r="H2679" i="1"/>
  <c r="H2680" i="1"/>
  <c r="H2681" i="1"/>
  <c r="H2721" i="1"/>
  <c r="H2682" i="1"/>
  <c r="H2813" i="1"/>
  <c r="H2837" i="1"/>
  <c r="H2838" i="1"/>
  <c r="H3059" i="1"/>
  <c r="H3083" i="1"/>
  <c r="H3153" i="1"/>
  <c r="H3158" i="1"/>
  <c r="H3197" i="1"/>
  <c r="H3315" i="1"/>
  <c r="H3356" i="1"/>
  <c r="H3357" i="1"/>
  <c r="H3371" i="1"/>
  <c r="H3418" i="1"/>
  <c r="H3421" i="1"/>
  <c r="H3422" i="1"/>
  <c r="H3443" i="1"/>
  <c r="H3451" i="1"/>
  <c r="H3465" i="1"/>
  <c r="H3469" i="1"/>
  <c r="H3482" i="1"/>
  <c r="H3483" i="1"/>
  <c r="H3484" i="1"/>
  <c r="H3488" i="1"/>
  <c r="H3498" i="1"/>
  <c r="H3499" i="1"/>
  <c r="H3504" i="1"/>
  <c r="H4669" i="1"/>
  <c r="H3520" i="1"/>
  <c r="H3521" i="1"/>
  <c r="H3528" i="1"/>
  <c r="H3529" i="1"/>
  <c r="H3530" i="1"/>
  <c r="H3531" i="1"/>
  <c r="H3537" i="1"/>
  <c r="H3547" i="1"/>
  <c r="H3548" i="1"/>
  <c r="H3549" i="1"/>
  <c r="H3558" i="1"/>
  <c r="H3562" i="1"/>
  <c r="H3574" i="1"/>
  <c r="H3575" i="1"/>
  <c r="H3579" i="1"/>
  <c r="H3576" i="1"/>
  <c r="H3581" i="1"/>
  <c r="H3590" i="1"/>
  <c r="H3591" i="1"/>
  <c r="H3592" i="1"/>
  <c r="H3594" i="1"/>
  <c r="H3595" i="1"/>
  <c r="H3596" i="1"/>
  <c r="H3600" i="1"/>
  <c r="H3609" i="1"/>
  <c r="H3649" i="1"/>
  <c r="H3626" i="1"/>
  <c r="H3625" i="1"/>
  <c r="H3627" i="1"/>
  <c r="H3645" i="1"/>
  <c r="H3646" i="1"/>
  <c r="H3660" i="1"/>
  <c r="H3667" i="1"/>
  <c r="H3669" i="1"/>
  <c r="H3682" i="1"/>
  <c r="H3686" i="1"/>
  <c r="H3718" i="1"/>
  <c r="H3722" i="1"/>
  <c r="H3729" i="1"/>
  <c r="H3769" i="1"/>
  <c r="H3773" i="1"/>
  <c r="H3774" i="1"/>
  <c r="H3797" i="1"/>
  <c r="H3798" i="1"/>
  <c r="H3862" i="1"/>
  <c r="H3865" i="1"/>
  <c r="H3870" i="1"/>
  <c r="H3888" i="1"/>
  <c r="H3961" i="1"/>
  <c r="H3962" i="1"/>
  <c r="H3981" i="1"/>
  <c r="H4029" i="1"/>
  <c r="H4030" i="1"/>
  <c r="H4035" i="1"/>
  <c r="H321" i="1"/>
  <c r="H298" i="1"/>
  <c r="H322" i="1"/>
  <c r="H323" i="1"/>
  <c r="H299" i="1"/>
  <c r="H324" i="1"/>
  <c r="H325" i="1"/>
  <c r="H326" i="1"/>
  <c r="H327" i="1"/>
  <c r="H328" i="1"/>
  <c r="H329" i="1"/>
  <c r="H408" i="1"/>
  <c r="H360" i="1"/>
  <c r="H361" i="1"/>
  <c r="H409" i="1"/>
  <c r="H362" i="1"/>
  <c r="H410" i="1"/>
  <c r="H411" i="1"/>
  <c r="H412" i="1"/>
  <c r="H413" i="1"/>
  <c r="H414" i="1"/>
  <c r="H415" i="1"/>
  <c r="H416" i="1"/>
  <c r="H417" i="1"/>
  <c r="H418" i="1"/>
  <c r="H475" i="1"/>
  <c r="H476" i="1"/>
  <c r="H477" i="1"/>
  <c r="H478" i="1"/>
  <c r="H479" i="1"/>
  <c r="H480" i="1"/>
  <c r="H481" i="1"/>
  <c r="H482" i="1"/>
  <c r="H483" i="1"/>
  <c r="H484" i="1"/>
  <c r="H742" i="1"/>
  <c r="H485" i="1"/>
  <c r="H486" i="1"/>
  <c r="H487" i="1"/>
  <c r="H488" i="1"/>
  <c r="H489" i="1"/>
  <c r="H490" i="1"/>
  <c r="H555" i="1"/>
  <c r="H556" i="1"/>
  <c r="H557" i="1"/>
  <c r="H558" i="1"/>
  <c r="H559" i="1"/>
  <c r="H560" i="1"/>
  <c r="H561" i="1"/>
  <c r="H562" i="1"/>
  <c r="H606" i="1"/>
  <c r="H607" i="1"/>
  <c r="H3444" i="1"/>
  <c r="H608" i="1"/>
  <c r="H635" i="1"/>
  <c r="H671" i="1"/>
  <c r="H672" i="1"/>
  <c r="H673" i="1"/>
  <c r="H674" i="1"/>
  <c r="H675" i="1"/>
  <c r="H676" i="1"/>
  <c r="H743" i="1"/>
  <c r="H744" i="1"/>
  <c r="H745" i="1"/>
  <c r="H828" i="1"/>
  <c r="H829" i="1"/>
  <c r="H830" i="1"/>
  <c r="H881" i="1"/>
  <c r="H831" i="1"/>
  <c r="H832" i="1"/>
  <c r="H833" i="1"/>
  <c r="H882" i="1"/>
  <c r="H2157" i="1"/>
  <c r="H883" i="1"/>
  <c r="H884" i="1"/>
  <c r="H885" i="1"/>
  <c r="H886" i="1"/>
  <c r="H887" i="1"/>
  <c r="H888" i="1"/>
  <c r="H922" i="1"/>
  <c r="H923" i="1"/>
  <c r="H1007" i="1"/>
  <c r="H924" i="1"/>
  <c r="H925" i="1"/>
  <c r="H926" i="1"/>
  <c r="H1008" i="1"/>
  <c r="H967" i="1"/>
  <c r="H968" i="1"/>
  <c r="H927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52" i="1"/>
  <c r="H1026" i="1"/>
  <c r="H1027" i="1"/>
  <c r="H1028" i="1"/>
  <c r="H1029" i="1"/>
  <c r="H1053" i="1"/>
  <c r="H1030" i="1"/>
  <c r="H1054" i="1"/>
  <c r="H1055" i="1"/>
  <c r="H1056" i="1"/>
  <c r="H1057" i="1"/>
  <c r="H1058" i="1"/>
  <c r="H1093" i="1"/>
  <c r="H1094" i="1"/>
  <c r="H1095" i="1"/>
  <c r="H1096" i="1"/>
  <c r="H1097" i="1"/>
  <c r="H1098" i="1"/>
  <c r="H1099" i="1"/>
  <c r="H1100" i="1"/>
  <c r="H1101" i="1"/>
  <c r="H1102" i="1"/>
  <c r="H1103" i="1"/>
  <c r="H1181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82" i="1"/>
  <c r="H1183" i="1"/>
  <c r="H1389" i="1"/>
  <c r="H1184" i="1"/>
  <c r="H1185" i="1"/>
  <c r="H1186" i="1"/>
  <c r="H1187" i="1"/>
  <c r="H1188" i="1"/>
  <c r="H1189" i="1"/>
  <c r="H1229" i="1"/>
  <c r="H1230" i="1"/>
  <c r="H1308" i="1"/>
  <c r="H1231" i="1"/>
  <c r="H1232" i="1"/>
  <c r="H1233" i="1"/>
  <c r="H1234" i="1"/>
  <c r="H1235" i="1"/>
  <c r="H1236" i="1"/>
  <c r="H1309" i="1"/>
  <c r="H1310" i="1"/>
  <c r="H1311" i="1"/>
  <c r="H1312" i="1"/>
  <c r="H1313" i="1"/>
  <c r="H1314" i="1"/>
  <c r="H1390" i="1"/>
  <c r="H1391" i="1"/>
  <c r="H1392" i="1"/>
  <c r="H1393" i="1"/>
  <c r="H1394" i="1"/>
  <c r="H1465" i="1"/>
  <c r="H1466" i="1"/>
  <c r="H1467" i="1"/>
  <c r="H1468" i="1"/>
  <c r="H1469" i="1"/>
  <c r="H1470" i="1"/>
  <c r="H1778" i="1"/>
  <c r="H1471" i="1"/>
  <c r="H1677" i="1"/>
  <c r="H2197" i="1"/>
  <c r="H2814" i="1"/>
  <c r="H2878" i="1"/>
  <c r="H3198" i="1"/>
  <c r="H3199" i="1"/>
  <c r="H3258" i="1"/>
  <c r="H3259" i="1"/>
  <c r="H3260" i="1"/>
  <c r="H3269" i="1"/>
  <c r="H3358" i="1"/>
  <c r="H3359" i="1"/>
  <c r="H3360" i="1"/>
  <c r="H3361" i="1"/>
  <c r="H3362" i="1"/>
  <c r="H3368" i="1"/>
  <c r="H3414" i="1"/>
  <c r="H3415" i="1"/>
  <c r="H3500" i="1"/>
  <c r="H3569" i="1"/>
  <c r="H3577" i="1"/>
  <c r="H3572" i="1"/>
  <c r="H3584" i="1"/>
  <c r="H3614" i="1"/>
  <c r="H3633" i="1"/>
  <c r="H3643" i="1"/>
  <c r="H3639" i="1"/>
  <c r="H3661" i="1"/>
  <c r="H3672" i="1"/>
  <c r="H3680" i="1"/>
  <c r="H3683" i="1"/>
  <c r="H3684" i="1"/>
  <c r="H3687" i="1"/>
  <c r="H3690" i="1"/>
  <c r="H3688" i="1"/>
  <c r="H3691" i="1"/>
  <c r="H3695" i="1"/>
  <c r="H3696" i="1"/>
  <c r="H3704" i="1"/>
  <c r="H3707" i="1"/>
  <c r="H3708" i="1"/>
  <c r="H3709" i="1"/>
  <c r="H3717" i="1"/>
  <c r="H3719" i="1"/>
  <c r="H3764" i="1"/>
  <c r="H3770" i="1"/>
  <c r="H3783" i="1"/>
  <c r="H3986" i="1"/>
  <c r="H4010" i="1"/>
  <c r="H4015" i="1"/>
  <c r="H4040" i="1"/>
  <c r="H4067" i="1"/>
  <c r="H4071" i="1"/>
  <c r="H4082" i="1"/>
  <c r="H4076" i="1"/>
  <c r="H4083" i="1"/>
  <c r="H4086" i="1"/>
  <c r="H4087" i="1"/>
  <c r="H4095" i="1"/>
  <c r="H4110" i="1"/>
  <c r="H4103" i="1"/>
  <c r="H4104" i="1"/>
  <c r="H4111" i="1"/>
  <c r="H4119" i="1"/>
  <c r="H4152" i="1"/>
  <c r="H4161" i="1"/>
  <c r="H4171" i="1"/>
  <c r="H4175" i="1"/>
  <c r="H4191" i="1"/>
  <c r="H4192" i="1"/>
  <c r="H4200" i="1"/>
  <c r="H4205" i="1"/>
  <c r="H4211" i="1"/>
  <c r="H4214" i="1"/>
  <c r="H4231" i="1"/>
  <c r="H4240" i="1"/>
  <c r="H4241" i="1"/>
  <c r="H4242" i="1"/>
  <c r="H4267" i="1"/>
  <c r="H4275" i="1"/>
  <c r="H4277" i="1"/>
  <c r="H4280" i="1"/>
  <c r="H4281" i="1"/>
  <c r="H4282" i="1"/>
  <c r="H4283" i="1"/>
  <c r="H4284" i="1"/>
  <c r="H4287" i="1"/>
  <c r="H4291" i="1"/>
  <c r="H4293" i="1"/>
  <c r="H4299" i="1"/>
  <c r="H4300" i="1"/>
  <c r="H4302" i="1"/>
  <c r="H4303" i="1"/>
  <c r="H4316" i="1"/>
  <c r="H4317" i="1"/>
  <c r="H4318" i="1"/>
  <c r="H4337" i="1"/>
  <c r="H4349" i="1"/>
  <c r="H4353" i="1"/>
  <c r="H4354" i="1"/>
  <c r="H4355" i="1"/>
  <c r="H4356" i="1"/>
  <c r="H4358" i="1"/>
  <c r="H4362" i="1"/>
  <c r="H4370" i="1"/>
  <c r="H4375" i="1"/>
  <c r="H4376" i="1"/>
  <c r="H4377" i="1"/>
  <c r="H4381" i="1"/>
  <c r="H4382" i="1"/>
  <c r="H4383" i="1"/>
  <c r="H4384" i="1"/>
  <c r="H4386" i="1"/>
  <c r="H4387" i="1"/>
  <c r="H4393" i="1"/>
  <c r="H4395" i="1"/>
  <c r="H4396" i="1"/>
  <c r="H4398" i="1"/>
  <c r="H4400" i="1"/>
  <c r="H4401" i="1"/>
  <c r="H4421" i="1"/>
  <c r="H4402" i="1"/>
  <c r="H4406" i="1"/>
  <c r="H4403" i="1"/>
  <c r="H4404" i="1"/>
  <c r="H4408" i="1"/>
  <c r="H4409" i="1"/>
  <c r="H4410" i="1"/>
  <c r="H4411" i="1"/>
  <c r="H4413" i="1"/>
  <c r="H4414" i="1"/>
  <c r="H4419" i="1"/>
  <c r="H4420" i="1"/>
  <c r="H4423" i="1"/>
  <c r="H4424" i="1"/>
  <c r="H4429" i="1"/>
  <c r="H4430" i="1"/>
  <c r="H4432" i="1"/>
  <c r="H4433" i="1"/>
  <c r="H4434" i="1"/>
  <c r="H4435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8" i="1"/>
  <c r="H4485" i="1"/>
  <c r="H4486" i="1"/>
  <c r="H4491" i="1"/>
  <c r="H4492" i="1"/>
  <c r="H4493" i="1"/>
  <c r="H4497" i="1"/>
  <c r="H4498" i="1"/>
  <c r="H4499" i="1"/>
  <c r="H4500" i="1"/>
  <c r="H4501" i="1"/>
  <c r="H4502" i="1"/>
  <c r="H4503" i="1"/>
  <c r="H4504" i="1"/>
  <c r="H4505" i="1"/>
  <c r="H4506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5" i="1"/>
  <c r="H4536" i="1"/>
  <c r="H4539" i="1"/>
  <c r="H300" i="1"/>
  <c r="H301" i="1"/>
  <c r="H302" i="1"/>
  <c r="H330" i="1"/>
  <c r="H331" i="1"/>
  <c r="H332" i="1"/>
  <c r="H333" i="1"/>
  <c r="H363" i="1"/>
  <c r="H364" i="1"/>
  <c r="H365" i="1"/>
  <c r="H366" i="1"/>
  <c r="H419" i="1"/>
  <c r="H420" i="1"/>
  <c r="H491" i="1"/>
  <c r="H492" i="1"/>
  <c r="H493" i="1"/>
  <c r="H494" i="1"/>
  <c r="H563" i="1"/>
  <c r="H609" i="1"/>
  <c r="H636" i="1"/>
  <c r="H677" i="1"/>
  <c r="H678" i="1"/>
  <c r="H679" i="1"/>
  <c r="H680" i="1"/>
  <c r="H681" i="1"/>
  <c r="H682" i="1"/>
  <c r="H683" i="1"/>
  <c r="H834" i="1"/>
  <c r="H835" i="1"/>
  <c r="H746" i="1"/>
  <c r="H747" i="1"/>
  <c r="H748" i="1"/>
  <c r="H749" i="1"/>
  <c r="H836" i="1"/>
  <c r="H837" i="1"/>
  <c r="H838" i="1"/>
  <c r="H839" i="1"/>
  <c r="H840" i="1"/>
  <c r="H889" i="1"/>
  <c r="H890" i="1"/>
  <c r="H891" i="1"/>
  <c r="H928" i="1"/>
  <c r="H892" i="1"/>
  <c r="H929" i="1"/>
  <c r="H930" i="1"/>
  <c r="H931" i="1"/>
  <c r="H932" i="1"/>
  <c r="H983" i="1"/>
  <c r="H1031" i="1"/>
  <c r="H1032" i="1"/>
  <c r="H1059" i="1"/>
  <c r="H1104" i="1"/>
  <c r="H1105" i="1"/>
  <c r="H1106" i="1"/>
  <c r="H1107" i="1"/>
  <c r="H1153" i="1"/>
  <c r="H1154" i="1"/>
  <c r="H1190" i="1"/>
  <c r="H1237" i="1"/>
  <c r="H1191" i="1"/>
  <c r="H1238" i="1"/>
  <c r="H1239" i="1"/>
  <c r="H1240" i="1"/>
  <c r="H1241" i="1"/>
  <c r="H1315" i="1"/>
  <c r="H1316" i="1"/>
  <c r="H1317" i="1"/>
  <c r="H1472" i="1"/>
  <c r="H1571" i="1"/>
  <c r="H1572" i="1"/>
  <c r="H1573" i="1"/>
  <c r="H1574" i="1"/>
  <c r="H1575" i="1"/>
  <c r="H1576" i="1"/>
  <c r="H1577" i="1"/>
  <c r="H1678" i="1"/>
  <c r="H1679" i="1"/>
  <c r="H1680" i="1"/>
  <c r="H1779" i="1"/>
  <c r="H1780" i="1"/>
  <c r="H1781" i="1"/>
  <c r="H1782" i="1"/>
  <c r="H1783" i="1"/>
  <c r="H1784" i="1"/>
  <c r="H1785" i="1"/>
  <c r="H1840" i="1"/>
  <c r="H1841" i="1"/>
  <c r="H1842" i="1"/>
  <c r="H1902" i="1"/>
  <c r="H1903" i="1"/>
  <c r="H1963" i="1"/>
  <c r="H2025" i="1"/>
  <c r="H2026" i="1"/>
  <c r="H2027" i="1"/>
  <c r="H2071" i="1"/>
  <c r="H2072" i="1"/>
  <c r="H2073" i="1"/>
  <c r="H2117" i="1"/>
  <c r="H2118" i="1"/>
  <c r="H2119" i="1"/>
  <c r="H2158" i="1"/>
  <c r="H2120" i="1"/>
  <c r="H2159" i="1"/>
  <c r="H2160" i="1"/>
  <c r="H2161" i="1"/>
  <c r="H2162" i="1"/>
  <c r="H2163" i="1"/>
  <c r="H2198" i="1"/>
  <c r="H2199" i="1"/>
  <c r="H2219" i="1"/>
  <c r="H2220" i="1"/>
  <c r="H2311" i="1"/>
  <c r="H2312" i="1"/>
  <c r="H2334" i="1"/>
  <c r="H2335" i="1"/>
  <c r="H2390" i="1"/>
  <c r="H2367" i="1"/>
  <c r="H2391" i="1"/>
  <c r="H2415" i="1"/>
  <c r="H2447" i="1"/>
  <c r="H2457" i="1"/>
  <c r="H2458" i="1"/>
  <c r="H2482" i="1"/>
  <c r="H2483" i="1"/>
  <c r="H2484" i="1"/>
  <c r="H2485" i="1"/>
  <c r="H2486" i="1"/>
  <c r="H2487" i="1"/>
  <c r="H2508" i="1"/>
  <c r="H2532" i="1"/>
  <c r="H2509" i="1"/>
  <c r="H2533" i="1"/>
  <c r="H2534" i="1"/>
  <c r="H2535" i="1"/>
  <c r="H2569" i="1"/>
  <c r="H2570" i="1"/>
  <c r="H2571" i="1"/>
  <c r="H2607" i="1"/>
  <c r="H2608" i="1"/>
  <c r="H2609" i="1"/>
  <c r="H2652" i="1"/>
  <c r="H2653" i="1"/>
  <c r="H2654" i="1"/>
  <c r="H2683" i="1"/>
  <c r="H2722" i="1"/>
  <c r="H2815" i="1"/>
  <c r="H2743" i="1"/>
  <c r="H2744" i="1"/>
  <c r="H2745" i="1"/>
  <c r="H2746" i="1"/>
  <c r="H2747" i="1"/>
  <c r="H2748" i="1"/>
  <c r="H2749" i="1"/>
  <c r="H2750" i="1"/>
  <c r="H2774" i="1"/>
  <c r="H2816" i="1"/>
  <c r="H2817" i="1"/>
  <c r="H2818" i="1"/>
  <c r="H2819" i="1"/>
  <c r="H2820" i="1"/>
  <c r="H2839" i="1"/>
  <c r="H2840" i="1"/>
  <c r="H2841" i="1"/>
  <c r="H2842" i="1"/>
  <c r="H2879" i="1"/>
  <c r="H2920" i="1"/>
  <c r="H2880" i="1"/>
  <c r="H2881" i="1"/>
  <c r="H2882" i="1"/>
  <c r="H2921" i="1"/>
  <c r="H2922" i="1"/>
  <c r="H2949" i="1"/>
  <c r="H2975" i="1"/>
  <c r="H2950" i="1"/>
  <c r="H2951" i="1"/>
  <c r="H2976" i="1"/>
  <c r="H2977" i="1"/>
  <c r="H2978" i="1"/>
  <c r="H3012" i="1"/>
  <c r="H3013" i="1"/>
  <c r="H3035" i="1"/>
  <c r="H3036" i="1"/>
  <c r="H3037" i="1"/>
  <c r="H3038" i="1"/>
  <c r="H3039" i="1"/>
  <c r="H3060" i="1"/>
  <c r="H3061" i="1"/>
  <c r="H3062" i="1"/>
  <c r="H3063" i="1"/>
  <c r="H3084" i="1"/>
  <c r="H3064" i="1"/>
  <c r="H3085" i="1"/>
  <c r="H3086" i="1"/>
  <c r="H3087" i="1"/>
  <c r="H3088" i="1"/>
  <c r="H3098" i="1"/>
  <c r="H3115" i="1"/>
  <c r="H3099" i="1"/>
  <c r="H3116" i="1"/>
  <c r="H3117" i="1"/>
  <c r="H303" i="1"/>
  <c r="H334" i="1"/>
  <c r="H335" i="1"/>
  <c r="H336" i="1"/>
  <c r="H337" i="1"/>
  <c r="H338" i="1"/>
  <c r="H339" i="1"/>
  <c r="H367" i="1"/>
  <c r="H421" i="1"/>
  <c r="H564" i="1"/>
  <c r="H422" i="1"/>
  <c r="H423" i="1"/>
  <c r="H424" i="1"/>
  <c r="H425" i="1"/>
  <c r="H426" i="1"/>
  <c r="H495" i="1"/>
  <c r="H427" i="1"/>
  <c r="H428" i="1"/>
  <c r="H429" i="1"/>
  <c r="H430" i="1"/>
  <c r="H496" i="1"/>
  <c r="H497" i="1"/>
  <c r="H498" i="1"/>
  <c r="H499" i="1"/>
  <c r="H500" i="1"/>
  <c r="H501" i="1"/>
  <c r="H502" i="1"/>
  <c r="H503" i="1"/>
  <c r="H565" i="1"/>
  <c r="H566" i="1"/>
  <c r="H567" i="1"/>
  <c r="H637" i="1"/>
  <c r="H568" i="1"/>
  <c r="H750" i="1"/>
  <c r="H638" i="1"/>
  <c r="H684" i="1"/>
  <c r="H685" i="1"/>
  <c r="H686" i="1"/>
  <c r="H687" i="1"/>
  <c r="H688" i="1"/>
  <c r="H689" i="1"/>
  <c r="H690" i="1"/>
  <c r="H691" i="1"/>
  <c r="H751" i="1"/>
  <c r="H752" i="1"/>
  <c r="H753" i="1"/>
  <c r="H841" i="1"/>
  <c r="H842" i="1"/>
  <c r="H843" i="1"/>
  <c r="H844" i="1"/>
  <c r="H845" i="1"/>
  <c r="H933" i="1"/>
  <c r="H893" i="1"/>
  <c r="H894" i="1"/>
  <c r="H895" i="1"/>
  <c r="H896" i="1"/>
  <c r="H897" i="1"/>
  <c r="H934" i="1"/>
  <c r="H1060" i="1"/>
  <c r="H935" i="1"/>
  <c r="H936" i="1"/>
  <c r="H1395" i="1"/>
  <c r="H937" i="1"/>
  <c r="H938" i="1"/>
  <c r="H1033" i="1"/>
  <c r="H1034" i="1"/>
  <c r="H1108" i="1"/>
  <c r="H1061" i="1"/>
  <c r="H1109" i="1"/>
  <c r="H1062" i="1"/>
  <c r="H1063" i="1"/>
  <c r="H1110" i="1"/>
  <c r="H1111" i="1"/>
  <c r="H1155" i="1"/>
  <c r="H1112" i="1"/>
  <c r="H1396" i="1"/>
  <c r="H1156" i="1"/>
  <c r="H1192" i="1"/>
  <c r="H1157" i="1"/>
  <c r="H1193" i="1"/>
  <c r="H1194" i="1"/>
  <c r="H1242" i="1"/>
  <c r="H1243" i="1"/>
  <c r="H1244" i="1"/>
  <c r="H1245" i="1"/>
  <c r="H1246" i="1"/>
  <c r="H1247" i="1"/>
  <c r="H1318" i="1"/>
  <c r="H1319" i="1"/>
  <c r="H1320" i="1"/>
  <c r="H1321" i="1"/>
  <c r="H1397" i="1"/>
  <c r="H1398" i="1"/>
  <c r="H1399" i="1"/>
  <c r="H1473" i="1"/>
  <c r="H1474" i="1"/>
  <c r="H1475" i="1"/>
  <c r="H1476" i="1"/>
  <c r="H1843" i="1"/>
  <c r="H1477" i="1"/>
  <c r="H1478" i="1"/>
  <c r="H1578" i="1"/>
  <c r="H1579" i="1"/>
  <c r="H1580" i="1"/>
  <c r="H1581" i="1"/>
  <c r="H1582" i="1"/>
  <c r="H1583" i="1"/>
  <c r="H1904" i="1"/>
  <c r="H1584" i="1"/>
  <c r="H2028" i="1"/>
  <c r="H1681" i="1"/>
  <c r="H1682" i="1"/>
  <c r="H1786" i="1"/>
  <c r="H1683" i="1"/>
  <c r="H1684" i="1"/>
  <c r="H1787" i="1"/>
  <c r="H1844" i="1"/>
  <c r="H1788" i="1"/>
  <c r="H1789" i="1"/>
  <c r="H1845" i="1"/>
  <c r="H1790" i="1"/>
  <c r="H2368" i="1"/>
  <c r="H1846" i="1"/>
  <c r="H1847" i="1"/>
  <c r="H1905" i="1"/>
  <c r="H1906" i="1"/>
  <c r="H1907" i="1"/>
  <c r="H1908" i="1"/>
  <c r="H1964" i="1"/>
  <c r="H2029" i="1"/>
  <c r="H2030" i="1"/>
  <c r="H1965" i="1"/>
  <c r="H2074" i="1"/>
  <c r="H2075" i="1"/>
  <c r="H2031" i="1"/>
  <c r="H2076" i="1"/>
  <c r="H2077" i="1"/>
  <c r="H2655" i="1"/>
  <c r="H2121" i="1"/>
  <c r="H2122" i="1"/>
  <c r="H2123" i="1"/>
  <c r="H2124" i="1"/>
  <c r="H2164" i="1"/>
  <c r="H2165" i="1"/>
  <c r="H2166" i="1"/>
  <c r="H2167" i="1"/>
  <c r="H2200" i="1"/>
  <c r="H2313" i="1"/>
  <c r="H2201" i="1"/>
  <c r="H2202" i="1"/>
  <c r="H2221" i="1"/>
  <c r="H2222" i="1"/>
  <c r="H2223" i="1"/>
  <c r="H2224" i="1"/>
  <c r="H2225" i="1"/>
  <c r="H2252" i="1"/>
  <c r="H2253" i="1"/>
  <c r="H2254" i="1"/>
  <c r="H2255" i="1"/>
  <c r="H2256" i="1"/>
  <c r="H2314" i="1"/>
  <c r="H2315" i="1"/>
  <c r="H2336" i="1"/>
  <c r="H2316" i="1"/>
  <c r="H2317" i="1"/>
  <c r="H2337" i="1"/>
  <c r="H2338" i="1"/>
  <c r="H2392" i="1"/>
  <c r="H2339" i="1"/>
  <c r="H2369" i="1"/>
  <c r="H2370" i="1"/>
  <c r="H2371" i="1"/>
  <c r="H2372" i="1"/>
  <c r="H2373" i="1"/>
  <c r="H2374" i="1"/>
  <c r="H2375" i="1"/>
  <c r="H2393" i="1"/>
  <c r="H2394" i="1"/>
  <c r="H2395" i="1"/>
  <c r="H2416" i="1"/>
  <c r="H2417" i="1"/>
  <c r="H2418" i="1"/>
  <c r="H2419" i="1"/>
  <c r="H2420" i="1"/>
  <c r="H2421" i="1"/>
  <c r="H2448" i="1"/>
  <c r="H2449" i="1"/>
  <c r="H2459" i="1"/>
  <c r="H2460" i="1"/>
  <c r="H2461" i="1"/>
  <c r="H2488" i="1"/>
  <c r="H2489" i="1"/>
  <c r="H2490" i="1"/>
  <c r="H2491" i="1"/>
  <c r="H2510" i="1"/>
  <c r="H2492" i="1"/>
  <c r="H2536" i="1"/>
  <c r="H2537" i="1"/>
  <c r="H2538" i="1"/>
  <c r="H2539" i="1"/>
  <c r="H340" i="1"/>
  <c r="H431" i="1"/>
  <c r="H639" i="1"/>
  <c r="H754" i="1"/>
  <c r="H939" i="1"/>
  <c r="H1064" i="1"/>
  <c r="H1158" i="1"/>
  <c r="H1248" i="1"/>
  <c r="H1322" i="1"/>
  <c r="H1400" i="1"/>
  <c r="H1909" i="1"/>
  <c r="H2078" i="1"/>
  <c r="H2125" i="1"/>
  <c r="H2318" i="1"/>
  <c r="H2462" i="1"/>
  <c r="H2540" i="1"/>
  <c r="H2572" i="1"/>
  <c r="H2684" i="1"/>
  <c r="H2883" i="1"/>
  <c r="H2884" i="1"/>
  <c r="H2952" i="1"/>
  <c r="H2953" i="1"/>
  <c r="H3040" i="1"/>
  <c r="H3065" i="1"/>
  <c r="H3118" i="1"/>
  <c r="H3130" i="1"/>
  <c r="H3188" i="1"/>
  <c r="H3189" i="1"/>
  <c r="H3200" i="1"/>
  <c r="H3214" i="1"/>
  <c r="H3239" i="1"/>
  <c r="H3240" i="1"/>
  <c r="H3270" i="1"/>
  <c r="H3347" i="1"/>
  <c r="H3353" i="1"/>
  <c r="H3378" i="1"/>
  <c r="H3385" i="1"/>
  <c r="H3386" i="1"/>
  <c r="H3417" i="1"/>
  <c r="H3423" i="1"/>
  <c r="H3433" i="1"/>
  <c r="H3434" i="1"/>
  <c r="H3435" i="1"/>
  <c r="H3445" i="1"/>
  <c r="H3436" i="1"/>
  <c r="H3452" i="1"/>
  <c r="H3466" i="1"/>
  <c r="H3467" i="1"/>
  <c r="H3470" i="1"/>
  <c r="H3478" i="1"/>
  <c r="H3485" i="1"/>
  <c r="H3494" i="1"/>
  <c r="H3501" i="1"/>
  <c r="H3502" i="1"/>
  <c r="H3511" i="1"/>
  <c r="H3517" i="1"/>
  <c r="H3514" i="1"/>
  <c r="H3518" i="1"/>
  <c r="H3525" i="1"/>
  <c r="H3527" i="1"/>
  <c r="H3532" i="1"/>
  <c r="H3538" i="1"/>
  <c r="H3544" i="1"/>
  <c r="H3550" i="1"/>
  <c r="H3559" i="1"/>
  <c r="H3560" i="1"/>
  <c r="H3563" i="1"/>
  <c r="H3566" i="1"/>
  <c r="H3567" i="1"/>
  <c r="H3570" i="1"/>
  <c r="H3573" i="1"/>
  <c r="H3580" i="1"/>
  <c r="H3582" i="1"/>
  <c r="H3601" i="1"/>
  <c r="H3604" i="1"/>
  <c r="H3606" i="1"/>
  <c r="H3607" i="1"/>
  <c r="H3612" i="1"/>
  <c r="H3613" i="1"/>
  <c r="H3619" i="1"/>
  <c r="H3622" i="1"/>
  <c r="H3621" i="1"/>
  <c r="H3623" i="1"/>
  <c r="H3624" i="1"/>
  <c r="H3632" i="1"/>
  <c r="H3637" i="1"/>
  <c r="H3638" i="1"/>
  <c r="H3647" i="1"/>
  <c r="H3648" i="1"/>
  <c r="H3651" i="1"/>
  <c r="H3652" i="1"/>
  <c r="H3654" i="1"/>
  <c r="H3655" i="1"/>
  <c r="H3657" i="1"/>
  <c r="H3658" i="1"/>
  <c r="H3670" i="1"/>
  <c r="H3668" i="1"/>
  <c r="H3685" i="1"/>
  <c r="H3692" i="1"/>
  <c r="H3700" i="1"/>
  <c r="H3705" i="1"/>
  <c r="H3710" i="1"/>
  <c r="H3713" i="1"/>
  <c r="H3723" i="1"/>
  <c r="H3727" i="1"/>
  <c r="H3737" i="1"/>
  <c r="H3747" i="1"/>
  <c r="H3754" i="1"/>
  <c r="H3755" i="1"/>
  <c r="H3775" i="1"/>
  <c r="H3779" i="1"/>
  <c r="H3780" i="1"/>
  <c r="H3781" i="1"/>
  <c r="H3784" i="1"/>
  <c r="H3785" i="1"/>
  <c r="H3799" i="1"/>
  <c r="H3800" i="1"/>
  <c r="H3801" i="1"/>
  <c r="H3802" i="1"/>
  <c r="H3803" i="1"/>
  <c r="H3829" i="1"/>
  <c r="H3804" i="1"/>
  <c r="H3805" i="1"/>
  <c r="H3806" i="1"/>
  <c r="H3807" i="1"/>
  <c r="H3830" i="1"/>
  <c r="H3831" i="1"/>
  <c r="H3832" i="1"/>
  <c r="H3833" i="1"/>
  <c r="H3834" i="1"/>
  <c r="H3835" i="1"/>
  <c r="H3836" i="1"/>
  <c r="H3837" i="1"/>
  <c r="H3838" i="1"/>
  <c r="H3839" i="1"/>
  <c r="H3841" i="1"/>
  <c r="H3842" i="1"/>
  <c r="H3843" i="1"/>
  <c r="H3847" i="1"/>
  <c r="H3848" i="1"/>
  <c r="H3851" i="1"/>
  <c r="H3855" i="1"/>
  <c r="H3859" i="1"/>
  <c r="H3863" i="1"/>
  <c r="H3866" i="1"/>
  <c r="H3871" i="1"/>
  <c r="H3879" i="1"/>
  <c r="H3880" i="1"/>
  <c r="H3898" i="1"/>
  <c r="H3902" i="1"/>
  <c r="H3911" i="1"/>
  <c r="H3924" i="1"/>
  <c r="H3928" i="1"/>
  <c r="H3929" i="1"/>
  <c r="H3963" i="1"/>
  <c r="H3940" i="1"/>
  <c r="H3964" i="1"/>
  <c r="H3965" i="1"/>
  <c r="H3966" i="1"/>
  <c r="H3972" i="1"/>
  <c r="H3982" i="1"/>
  <c r="H4011" i="1"/>
  <c r="H4026" i="1"/>
  <c r="H4041" i="1"/>
  <c r="H4051" i="1"/>
  <c r="H4052" i="1"/>
  <c r="H4062" i="1"/>
  <c r="H4072" i="1"/>
  <c r="H4073" i="1"/>
  <c r="H4074" i="1"/>
  <c r="H4075" i="1"/>
  <c r="H4077" i="1"/>
  <c r="H4078" i="1"/>
  <c r="H4085" i="1"/>
  <c r="H4088" i="1"/>
  <c r="H4090" i="1"/>
  <c r="H4092" i="1"/>
  <c r="H4096" i="1"/>
  <c r="H4097" i="1"/>
  <c r="H4098" i="1"/>
  <c r="H4105" i="1"/>
  <c r="H4106" i="1"/>
  <c r="H4107" i="1"/>
  <c r="H4108" i="1"/>
  <c r="H4109" i="1"/>
  <c r="H4112" i="1"/>
  <c r="H4113" i="1"/>
  <c r="H4114" i="1"/>
  <c r="H4116" i="1"/>
  <c r="H4117" i="1"/>
  <c r="H4120" i="1"/>
  <c r="H4121" i="1"/>
  <c r="H4125" i="1"/>
  <c r="H4126" i="1"/>
  <c r="H4127" i="1"/>
  <c r="H4128" i="1"/>
  <c r="H4133" i="1"/>
  <c r="H4136" i="1"/>
  <c r="H4137" i="1"/>
  <c r="H1249" i="1"/>
  <c r="H1401" i="1"/>
  <c r="H1402" i="1"/>
  <c r="H1403" i="1"/>
  <c r="H1404" i="1"/>
  <c r="H2079" i="1"/>
  <c r="H3119" i="1"/>
  <c r="H3201" i="1"/>
  <c r="H3202" i="1"/>
  <c r="H3203" i="1"/>
  <c r="H3204" i="1"/>
  <c r="H3340" i="1"/>
  <c r="H3341" i="1"/>
  <c r="H3342" i="1"/>
  <c r="H3369" i="1"/>
  <c r="H3419" i="1"/>
  <c r="H3535" i="1"/>
  <c r="H3697" i="1"/>
  <c r="H3711" i="1"/>
  <c r="H3712" i="1"/>
  <c r="H3720" i="1"/>
  <c r="H3721" i="1"/>
  <c r="H3725" i="1"/>
  <c r="H3728" i="1"/>
  <c r="H3734" i="1"/>
  <c r="H3756" i="1"/>
  <c r="H3757" i="1"/>
  <c r="H3767" i="1"/>
  <c r="H3765" i="1"/>
  <c r="H3808" i="1"/>
  <c r="H3860" i="1"/>
  <c r="H3861" i="1"/>
  <c r="H4036" i="1"/>
  <c r="H4063" i="1"/>
  <c r="H4079" i="1"/>
  <c r="H4080" i="1"/>
  <c r="H4081" i="1"/>
  <c r="H4099" i="1"/>
  <c r="H4100" i="1"/>
  <c r="H4101" i="1"/>
  <c r="H4118" i="1"/>
  <c r="H4129" i="1"/>
  <c r="H4130" i="1"/>
  <c r="H4131" i="1"/>
  <c r="H4132" i="1"/>
  <c r="H4134" i="1"/>
  <c r="H4159" i="1"/>
  <c r="H4162" i="1"/>
  <c r="H4169" i="1"/>
  <c r="H4172" i="1"/>
  <c r="H4174" i="1"/>
  <c r="H4177" i="1"/>
  <c r="H4179" i="1"/>
  <c r="H4189" i="1"/>
  <c r="H4190" i="1"/>
  <c r="H4198" i="1"/>
  <c r="H4199" i="1"/>
  <c r="H4207" i="1"/>
  <c r="H4215" i="1"/>
  <c r="H4230" i="1"/>
  <c r="H4234" i="1"/>
  <c r="H4235" i="1"/>
  <c r="H4236" i="1"/>
  <c r="H4237" i="1"/>
  <c r="H4238" i="1"/>
  <c r="H4239" i="1"/>
  <c r="H4249" i="1"/>
  <c r="H4256" i="1"/>
  <c r="H4250" i="1"/>
  <c r="H4270" i="1"/>
  <c r="H4278" i="1"/>
  <c r="H4285" i="1"/>
  <c r="H4286" i="1"/>
  <c r="H4288" i="1"/>
  <c r="H4307" i="1"/>
  <c r="H4308" i="1"/>
  <c r="H4309" i="1"/>
  <c r="H4343" i="1"/>
  <c r="H4346" i="1"/>
  <c r="H4347" i="1"/>
  <c r="H4348" i="1"/>
  <c r="H4357" i="1"/>
  <c r="H4369" i="1"/>
  <c r="H4385" i="1"/>
  <c r="H4388" i="1"/>
  <c r="H4389" i="1"/>
  <c r="H4390" i="1"/>
  <c r="H4392" i="1"/>
  <c r="H4397" i="1"/>
  <c r="H4399" i="1"/>
  <c r="H4412" i="1"/>
  <c r="H4416" i="1"/>
  <c r="H4417" i="1"/>
  <c r="H4418" i="1"/>
  <c r="H4422" i="1"/>
  <c r="H4425" i="1"/>
  <c r="H4426" i="1"/>
  <c r="H4427" i="1"/>
  <c r="H4428" i="1"/>
  <c r="H4431" i="1"/>
  <c r="H4668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1685" i="1"/>
  <c r="H1686" i="1"/>
  <c r="H1687" i="1"/>
  <c r="H1688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405" i="1"/>
  <c r="H1406" i="1"/>
  <c r="H1407" i="1"/>
  <c r="H1479" i="1"/>
  <c r="H1408" i="1"/>
  <c r="H1409" i="1"/>
  <c r="H1410" i="1"/>
  <c r="H1480" i="1"/>
  <c r="H1481" i="1"/>
  <c r="H1482" i="1"/>
  <c r="H1597" i="1"/>
  <c r="H1598" i="1"/>
  <c r="H1599" i="1"/>
  <c r="H1600" i="1"/>
  <c r="H1411" i="1"/>
  <c r="H1412" i="1"/>
  <c r="H1413" i="1"/>
  <c r="H1414" i="1"/>
  <c r="H1415" i="1"/>
  <c r="H1416" i="1"/>
  <c r="H1417" i="1"/>
  <c r="H1418" i="1"/>
  <c r="H1419" i="1"/>
  <c r="H1323" i="1"/>
  <c r="H1324" i="1"/>
  <c r="H1325" i="1"/>
  <c r="H1326" i="1"/>
  <c r="H1420" i="1"/>
  <c r="H1421" i="1"/>
  <c r="H1327" i="1"/>
  <c r="H1328" i="1"/>
  <c r="H1329" i="1"/>
  <c r="H1330" i="1"/>
  <c r="H1331" i="1"/>
  <c r="H1332" i="1"/>
  <c r="H1250" i="1"/>
  <c r="H1251" i="1"/>
  <c r="H1252" i="1"/>
  <c r="H1253" i="1"/>
  <c r="H1254" i="1"/>
  <c r="H1333" i="1"/>
  <c r="H1159" i="1"/>
  <c r="H1195" i="1"/>
  <c r="H1255" i="1"/>
  <c r="H1256" i="1"/>
  <c r="H1113" i="1"/>
  <c r="H1114" i="1"/>
  <c r="H1115" i="1"/>
  <c r="H1116" i="1"/>
  <c r="H1117" i="1"/>
  <c r="H1160" i="1"/>
  <c r="H1065" i="1"/>
  <c r="H1035" i="1"/>
  <c r="H1036" i="1"/>
  <c r="H1037" i="1"/>
  <c r="H1066" i="1"/>
  <c r="H1118" i="1"/>
  <c r="H1119" i="1"/>
  <c r="H1120" i="1"/>
  <c r="H984" i="1"/>
  <c r="H985" i="1"/>
  <c r="H986" i="1"/>
  <c r="H987" i="1"/>
  <c r="H988" i="1"/>
  <c r="H989" i="1"/>
  <c r="H990" i="1"/>
  <c r="H846" i="1"/>
  <c r="H847" i="1"/>
  <c r="H848" i="1"/>
  <c r="H849" i="1"/>
  <c r="H850" i="1"/>
  <c r="H851" i="1"/>
  <c r="H898" i="1"/>
  <c r="H940" i="1"/>
  <c r="H941" i="1"/>
  <c r="H991" i="1"/>
  <c r="H852" i="1"/>
  <c r="H755" i="1"/>
  <c r="H756" i="1"/>
  <c r="H757" i="1"/>
  <c r="H758" i="1"/>
  <c r="H759" i="1"/>
  <c r="H853" i="1"/>
  <c r="H854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692" i="1"/>
  <c r="H787" i="1"/>
  <c r="H788" i="1"/>
  <c r="H789" i="1"/>
  <c r="H610" i="1"/>
  <c r="H611" i="1"/>
  <c r="H612" i="1"/>
  <c r="H613" i="1"/>
  <c r="H614" i="1"/>
  <c r="H615" i="1"/>
  <c r="H640" i="1"/>
  <c r="H641" i="1"/>
  <c r="H693" i="1"/>
  <c r="H694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69" i="1"/>
  <c r="H570" i="1"/>
  <c r="H571" i="1"/>
  <c r="H616" i="1"/>
  <c r="H617" i="1"/>
  <c r="H618" i="1"/>
  <c r="H619" i="1"/>
  <c r="H432" i="1"/>
  <c r="H433" i="1"/>
  <c r="H525" i="1"/>
  <c r="H526" i="1"/>
  <c r="H527" i="1"/>
  <c r="H528" i="1"/>
  <c r="H277" i="1"/>
  <c r="H278" i="1"/>
  <c r="H279" i="1"/>
  <c r="H280" i="1"/>
  <c r="H304" i="1"/>
  <c r="H368" i="1"/>
  <c r="H341" i="1"/>
  <c r="H369" i="1"/>
  <c r="H370" i="1"/>
  <c r="H371" i="1"/>
  <c r="H372" i="1"/>
  <c r="H373" i="1"/>
  <c r="H434" i="1"/>
  <c r="H435" i="1"/>
  <c r="H436" i="1"/>
  <c r="H437" i="1"/>
  <c r="H438" i="1"/>
  <c r="H439" i="1"/>
  <c r="H281" i="1"/>
  <c r="H282" i="1"/>
  <c r="H283" i="1"/>
  <c r="H284" i="1"/>
  <c r="H285" i="1"/>
  <c r="H305" i="1"/>
  <c r="H206" i="1"/>
  <c r="H264" i="1"/>
  <c r="H265" i="1"/>
  <c r="H266" i="1"/>
  <c r="H267" i="1"/>
  <c r="H268" i="1"/>
  <c r="H269" i="1"/>
  <c r="H270" i="1"/>
  <c r="H272" i="1"/>
  <c r="H273" i="1"/>
  <c r="H274" i="1"/>
  <c r="H276" i="1"/>
  <c r="H286" i="1"/>
  <c r="H247" i="1"/>
  <c r="H248" i="1"/>
  <c r="H249" i="1"/>
  <c r="H250" i="1"/>
  <c r="H251" i="1"/>
  <c r="H261" i="1"/>
  <c r="H262" i="1"/>
  <c r="H263" i="1"/>
  <c r="H275" i="1"/>
  <c r="H271" i="1"/>
  <c r="H238" i="1"/>
  <c r="H239" i="1"/>
  <c r="H240" i="1"/>
  <c r="H241" i="1"/>
  <c r="H242" i="1"/>
  <c r="H243" i="1"/>
  <c r="H244" i="1"/>
  <c r="H245" i="1"/>
  <c r="H246" i="1"/>
  <c r="H252" i="1"/>
  <c r="H253" i="1"/>
  <c r="H254" i="1"/>
  <c r="H255" i="1"/>
  <c r="H256" i="1"/>
  <c r="H257" i="1"/>
  <c r="H258" i="1"/>
  <c r="H259" i="1"/>
  <c r="H260" i="1"/>
  <c r="H38" i="1"/>
  <c r="H39" i="1"/>
  <c r="H40" i="1"/>
  <c r="H207" i="1"/>
  <c r="H208" i="1"/>
  <c r="H209" i="1"/>
  <c r="H210" i="1"/>
  <c r="H214" i="1"/>
  <c r="H215" i="1"/>
  <c r="H216" i="1"/>
  <c r="H217" i="1"/>
  <c r="H218" i="1"/>
  <c r="H219" i="1"/>
  <c r="H220" i="1"/>
  <c r="H221" i="1"/>
  <c r="H222" i="1"/>
  <c r="H223" i="1"/>
  <c r="H225" i="1"/>
  <c r="H226" i="1"/>
  <c r="H227" i="1"/>
  <c r="H229" i="1"/>
  <c r="H228" i="1"/>
  <c r="H230" i="1"/>
  <c r="H231" i="1"/>
  <c r="H232" i="1"/>
  <c r="H233" i="1"/>
  <c r="H234" i="1"/>
  <c r="H235" i="1"/>
  <c r="H236" i="1"/>
  <c r="H200" i="1"/>
  <c r="H237" i="1"/>
  <c r="H224" i="1"/>
  <c r="H211" i="1"/>
  <c r="H201" i="1"/>
  <c r="H212" i="1"/>
  <c r="H21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41" i="1"/>
  <c r="H29" i="1"/>
  <c r="H30" i="1"/>
  <c r="H31" i="1"/>
  <c r="H32" i="1"/>
  <c r="H33" i="1"/>
  <c r="H34" i="1"/>
  <c r="H35" i="1"/>
  <c r="H36" i="1"/>
  <c r="H37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6" i="1"/>
  <c r="H63" i="1"/>
  <c r="H64" i="1"/>
  <c r="H65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106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177" i="1"/>
  <c r="H96" i="1"/>
  <c r="H97" i="1"/>
  <c r="H98" i="1"/>
  <c r="H99" i="1"/>
  <c r="H100" i="1"/>
  <c r="H101" i="1"/>
  <c r="H102" i="1"/>
  <c r="H103" i="1"/>
  <c r="H104" i="1"/>
  <c r="H105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202" i="1"/>
  <c r="H203" i="1"/>
  <c r="H199" i="1"/>
  <c r="H204" i="1"/>
  <c r="H205" i="1"/>
  <c r="H2541" i="1"/>
  <c r="H2080" i="1"/>
</calcChain>
</file>

<file path=xl/sharedStrings.xml><?xml version="1.0" encoding="utf-8"?>
<sst xmlns="http://schemas.openxmlformats.org/spreadsheetml/2006/main" count="28596" uniqueCount="22827">
  <si>
    <t>tweetdate</t>
  </si>
  <si>
    <t>tweettxt</t>
  </si>
  <si>
    <t>tweeturl</t>
  </si>
  <si>
    <t>name</t>
  </si>
  <si>
    <t>tweetid</t>
  </si>
  <si>
    <t>screenname</t>
  </si>
  <si>
    <t>Wed Feb 21 23:43:15 +0000 2018</t>
  </si>
  <si>
    <t>"RT @valuablequottes: Some people develop a wishbone where their back bone should be. - Unknown"</t>
  </si>
  <si>
    <t>https://twitter.com/valuablequottes/status/966459038484623360</t>
  </si>
  <si>
    <t>Famous Quotes"}], "hashtags": [], "urls": []}, "in_reply_to_screen_name": null, "in_reply_to_user_id": null, "retweet_count": 18, "id_str": "966459038484623360</t>
  </si>
  <si>
    <t>966459038484623360</t>
  </si>
  <si>
    <t>valuablequottes</t>
  </si>
  <si>
    <t>Wed Feb 21 12:50:39 +0000 2018</t>
  </si>
  <si>
    <t>"The reason why Police Stations are closing in the West Midlands! The Labour PCC is not budgeting effectively!\u2026 https://t.co/cvjrxTDzsU"</t>
  </si>
  <si>
    <t>https://twitter.com/EddieHughes4WN/status/966458691011665920</t>
  </si>
  <si>
    <t>Eddie Hughes MP"}, {"id": 33184246, "indices": [67, 78], "id_str": "33184246</t>
  </si>
  <si>
    <t>966458691011665920</t>
  </si>
  <si>
    <t>EddieHughes4WN</t>
  </si>
  <si>
    <t>Tue Feb 20 23:49:23 +0000 2018</t>
  </si>
  <si>
    <t>"RT @valuablequottes: Do not lose hold of your dreams or aspirations. For if you do, you may still exist but you have ceased to live. - Henr\u2026"</t>
  </si>
  <si>
    <t>https://twitter.com/valuablequottes/status/966457274813374465</t>
  </si>
  <si>
    <t>Famous Quotes"}], "hashtags": [], "urls": []}, "in_reply_to_screen_name": null, "in_reply_to_user_id": null, "retweet_count": 26, "id_str": "966457274813374465</t>
  </si>
  <si>
    <t>966457274813374465</t>
  </si>
  <si>
    <t>Fri Mar 02 09:31:00 +0000 2018</t>
  </si>
  <si>
    <t>"RT @birminghampost: Another major commuter road blocked in Birmingham - live updates\nhttps://t.co/HMg71FpK2p"</t>
  </si>
  <si>
    <t>https://twitter.com/birminghampost/status/969506082447089664</t>
  </si>
  <si>
    <t>Birmingham Post"}], "hashtags": [], "urls": [{"url": "https://t.co/HMg71FpK2p</t>
  </si>
  <si>
    <t>969506082447089664</t>
  </si>
  <si>
    <t>birminghampost</t>
  </si>
  <si>
    <t>Fri Mar 02 09:33:12 +0000 2018</t>
  </si>
  <si>
    <t>"@BBCNews - Will May's big Brexit speech move things on? YES it will @bbclaurak! Onwards and upwards- it\u2019s the only\u2026 https://t.co/CNgXuULnW8"</t>
  </si>
  <si>
    <t>https://twitter.com/BBCNews/status/969505893112074241</t>
  </si>
  <si>
    <t>BBC News (UK)"}, {"id": 61183568, "indices": [68, 78], "id_str": "61183568</t>
  </si>
  <si>
    <t>969505893112074241</t>
  </si>
  <si>
    <t>BBCNews</t>
  </si>
  <si>
    <t>Fri Mar 02 09:04:05 +0000 2018</t>
  </si>
  <si>
    <t>"YAYYY!! #TerryPratchett #Discworld City Watch headed for TV adaptation- Can I play Mr Vimes! Miss you Terry. Gone n\u2026 https://t.co/kaaSsUTlMH"</t>
  </si>
  <si>
    <t>https://twitter.com/alexyip258/status/969498567663595520</t>
  </si>
  <si>
    <t>Alex Yip</t>
  </si>
  <si>
    <t>969498567663595520</t>
  </si>
  <si>
    <t>alexyip258</t>
  </si>
  <si>
    <t>Fri Mar 02 08:53:10 +0000 2018</t>
  </si>
  <si>
    <t>"Birmingham trains cancelled or delayed after snow and big freeze https://t.co/mzT4XimjLd"</t>
  </si>
  <si>
    <t>https://twitter.com/alexyip258/status/969495821648650241</t>
  </si>
  <si>
    <t>969495821648650241</t>
  </si>
  <si>
    <t>Fri Mar 02 00:16:33 +0000 2018</t>
  </si>
  <si>
    <t>"RT @guardian: Carillion directors dismissed plan to secure \u00a3218m for pension scheme https://t.co/iGtrFryB2J"</t>
  </si>
  <si>
    <t>https://twitter.com/guardian/status/969495112333103104</t>
  </si>
  <si>
    <t>The Guardian"}], "hashtags": [], "urls": [{"url": "https://t.co/iGtrFryB2J</t>
  </si>
  <si>
    <t>969495112333103104</t>
  </si>
  <si>
    <t>guardian</t>
  </si>
  <si>
    <t>Thu Mar 01 21:43:27 +0000 2018</t>
  </si>
  <si>
    <t>"RT @birminghampost: Birmingham City Council announced it was closing all council maintained schools https://t.co/Hk1l2VU86P"</t>
  </si>
  <si>
    <t>https://twitter.com/birminghampost/status/969364466465951744</t>
  </si>
  <si>
    <t>Birmingham Post"}], "hashtags": [], "urls": [{"url": "https://t.co/Hk1l2VU86P</t>
  </si>
  <si>
    <t>969364466465951744</t>
  </si>
  <si>
    <t>Thu Mar 01 22:51:32 +0000 2018</t>
  </si>
  <si>
    <t>"RT @Tory4Liberty: \u201cOur conclusion runs against the basic Keynesian message, which implies that spending cuts are more recessionary than tax\u2026"</t>
  </si>
  <si>
    <t>https://twitter.com/Tory4Liberty/status/969364181014269952</t>
  </si>
  <si>
    <t>Miss T  |  #TeamTory"}], "hashtags": [], "urls": []}, "in_reply_to_screen_name": null, "in_reply_to_user_id": null, "retweet_count": 10, "id_str": "969364181014269952</t>
  </si>
  <si>
    <t>969364181014269952</t>
  </si>
  <si>
    <t>Tory4Liberty</t>
  </si>
  <si>
    <t>Thu Mar 01 22:51:31 +0000 2018</t>
  </si>
  <si>
    <t>"RT @Tory4Liberty: \u201cFollowing the financial crisis, the two countries that adopted spending-based austerity and did better than the rest of\u2026"</t>
  </si>
  <si>
    <t>https://twitter.com/Tory4Liberty/status/969364135149494273</t>
  </si>
  <si>
    <t>Miss T  |  #TeamTory"}], "hashtags": [], "urls": []}, "in_reply_to_screen_name": null, "in_reply_to_user_id": null, "retweet_count": 13, "id_str": "969364135149494273</t>
  </si>
  <si>
    <t>969364135149494273</t>
  </si>
  <si>
    <t>Thu Mar 01 22:41:42 +0000 2018</t>
  </si>
  <si>
    <t>"RT @guardian: Theresa May urges Britain to \u2018come back together\u2019 https://t.co/eQH70ynSzs"</t>
  </si>
  <si>
    <t>https://twitter.com/guardian/status/969363762733047809</t>
  </si>
  <si>
    <t>The Guardian"}], "hashtags": [], "urls": [{"url": "https://t.co/eQH70ynSzs</t>
  </si>
  <si>
    <t>969363762733047809</t>
  </si>
  <si>
    <t>Fri Mar 02 00:07:50 +0000 2018</t>
  </si>
  <si>
    <t>"#Labour leader quits party after 'bullying and intimidation' https://t.co/bpvJNxA64V @labour_lives #nicerpolitics"</t>
  </si>
  <si>
    <t>https://twitter.com/labour_lives/status/969363617371099142</t>
  </si>
  <si>
    <t>Labour Lives"}], "hashtags": [{"indices": [0, 7], "text": "Labour"}, {"indices": [99, 113], "text": "nicerpolitics"}], "urls": [{"url": "https://t.co/bpvJNxA64V</t>
  </si>
  <si>
    <t>969363617371099142</t>
  </si>
  <si>
    <t>labour_lives</t>
  </si>
  <si>
    <t>Tue Feb 27 13:13:26 +0000 2018</t>
  </si>
  <si>
    <t>"RT @P_G_Thompson: The @Conservatives record despite inheriting Labour's record deficit is outstanding. Never give Labour another chance to\u2026"</t>
  </si>
  <si>
    <t>https://twitter.com/P_G_Thompson/status/969362823380946944</t>
  </si>
  <si>
    <t>Peter Thompson"}, {"id": 14281853, "indices": [22, 36], "id_str": "14281853</t>
  </si>
  <si>
    <t>969362823380946944</t>
  </si>
  <si>
    <t>P_G_Thompson</t>
  </si>
  <si>
    <t>Thu Mar 01 23:22:38 +0000 2018</t>
  </si>
  <si>
    <t>"RT @BrandonLewis: It\u2019s vital that we can negotiate our own trade deals as we leave the EU. Our International Trade Secretary @LiamFox expla\u2026"</t>
  </si>
  <si>
    <t>https://twitter.com/BrandonLewis/status/969362667956731904</t>
  </si>
  <si>
    <t>Brandon Lewis"}, {"id": 532241033, "indices": [125, 133], "id_str": "532241033</t>
  </si>
  <si>
    <t>969362667956731904</t>
  </si>
  <si>
    <t>BrandonLewis</t>
  </si>
  <si>
    <t>Thu Mar 01 17:14:16 +0000 2018</t>
  </si>
  <si>
    <t>"RT @BhamCityCouncil: We have increased the emergency provision for #roughsleepers in this severe weather. Every night we have more than 60\u2026"</t>
  </si>
  <si>
    <t>https://twitter.com/BhamCityCouncil/status/969362647815778304</t>
  </si>
  <si>
    <t>Bham City Council"}], "hashtags": [{"indices": [67, 81], "text": "roughsleepers"}], "urls": []}, "in_reply_to_screen_name": null, "in_reply_to_user_id": null, "retweet_count": 59, "id_str": "969362647815778304</t>
  </si>
  <si>
    <t>969362647815778304</t>
  </si>
  <si>
    <t>BhamCityCouncil</t>
  </si>
  <si>
    <t>Thu Mar 01 22:31:21 +0000 2018</t>
  </si>
  <si>
    <t>"@KingsBishop2 @passey_louise \ud83d\udc4d"</t>
  </si>
  <si>
    <t>https://twitter.com/KingsBishop2/status/969339333370175489</t>
  </si>
  <si>
    <t>Tony Cannon"}, {"id": 1857510481, "indices": [14, 28], "id_str": "1857510481</t>
  </si>
  <si>
    <t>969339333370175489</t>
  </si>
  <si>
    <t>KingsBishop2</t>
  </si>
  <si>
    <t>Thu Mar 01 10:34:40 +0000 2018</t>
  </si>
  <si>
    <t>"RT @BrumLeader: Useful information for the many students we welcome to Birmingham each year. Talking about your #mentalhealth is a healthy\u2026"</t>
  </si>
  <si>
    <t>https://twitter.com/BrumLeader/status/969335506034098177</t>
  </si>
  <si>
    <t>LeaderofBirmingham"}], "hashtags": [{"indices": [112, 125], "text": "mentalhealth"}], "urls": []}, "in_reply_to_screen_name": null, "in_reply_to_user_id": null, "retweet_count": 11, "id_str": "969335506034098177</t>
  </si>
  <si>
    <t>969335506034098177</t>
  </si>
  <si>
    <t>BrumLeader</t>
  </si>
  <si>
    <t>Thu Mar 01 22:15:51 +0000 2018</t>
  </si>
  <si>
    <t>"@leoniedelt @passey_louise @MattBennett29 @VeseyWMP @CKHorrocks @ErdingtonTories @TwitterSupport @verified @Twitter \ud83d\udc4d"</t>
  </si>
  <si>
    <t>https://twitter.com/leoniedelt/status/969335433615298561</t>
  </si>
  <si>
    <t>Jen Leavesley\u26a1"}, {"id": 1857510481, "indices": [12, 26], "id_str": "1857510481</t>
  </si>
  <si>
    <t>969335433615298561</t>
  </si>
  <si>
    <t>leoniedelt</t>
  </si>
  <si>
    <t>Thu Mar 01 21:57:51 +0000 2018</t>
  </si>
  <si>
    <t>"@leoniedelt @Ieoniedelt @MattBennett29 @passey_louise @VeseyWMP @CKHorrocks @ErdingtonTories Change your password??"</t>
  </si>
  <si>
    <t>https://twitter.com/leoniedelt/status/969330905159528448</t>
  </si>
  <si>
    <t>Jen Leavesley\u26a1"}, {"id": 575800113, "indices": [24, 38], "id_str": "575800113</t>
  </si>
  <si>
    <t>969330905159528448</t>
  </si>
  <si>
    <t>Thu Mar 01 15:59:35 +0000 2018</t>
  </si>
  <si>
    <t>"Has a WONDERFUL morning with students all in character for #worldbookday at @pennsprimary talking about #RoadSafety\u2026 https://t.co/WhT4Pqsqca"</t>
  </si>
  <si>
    <t>https://twitter.com/pennsprimary/status/969240743960334338</t>
  </si>
  <si>
    <t>Penns Primary School"}], "hashtags": [{"indices": [59, 72], "text": "worldbookday"}, {"indices": [104, 115], "text": "RoadSafety"}], "urls": [{"url": "https://t.co/WhT4Pqsqca</t>
  </si>
  <si>
    <t>969240743960334338</t>
  </si>
  <si>
    <t>pennsprimary</t>
  </si>
  <si>
    <t>Thu Mar 01 12:32:32 +0000 2018</t>
  </si>
  <si>
    <t>"@pennsprimary Thank you very much for having me! A such delightful class, lovely ideas, enthusiasm and so much fun!\u2026 https://t.co/5PZl7Xb1xs"</t>
  </si>
  <si>
    <t>https://twitter.com/pennsprimary/status/969188635684868096</t>
  </si>
  <si>
    <t>Penns Primary School"}], "hashtags": [], "urls": [{"url": "https://t.co/5PZl7Xb1xs</t>
  </si>
  <si>
    <t>969188635684868096</t>
  </si>
  <si>
    <t>Wed Feb 28 21:38:00 +0000 2018</t>
  </si>
  <si>
    <t>"RT @birmingham_live: Campaign launched to stop West Midlands Police station closures\nhttps://t.co/W5HlQXdyOo"</t>
  </si>
  <si>
    <t>https://twitter.com/birmingham_live/status/969137035465449472</t>
  </si>
  <si>
    <t>Birmingham Live"}], "hashtags": [], "urls": [{"url": "https://t.co/W5HlQXdyOo</t>
  </si>
  <si>
    <t>969137035465449472</t>
  </si>
  <si>
    <t>birmingham_live</t>
  </si>
  <si>
    <t>Wed Feb 28 23:39:32 +0000 2018</t>
  </si>
  <si>
    <t>"@EddieHughes4WN championing families torn apart by #dangerousdriving who deserve #justice and the right sentence. 4\u2026 https://t.co/OIgL7brmI5"</t>
  </si>
  <si>
    <t>https://twitter.com/EddieHughes4WN/status/968994106008580096</t>
  </si>
  <si>
    <t>Eddie Hughes MP"}], "hashtags": [{"indices": [51, 68], "text": "dangerousdriving"}, {"indices": [81, 89], "text": "justice"}], "urls": [{"url": "https://t.co/OIgL7brmI5</t>
  </si>
  <si>
    <t>968994106008580096</t>
  </si>
  <si>
    <t>Wed Feb 28 23:31:02 +0000 2018</t>
  </si>
  <si>
    <t>"#ThereButNotThere @itvnews such a poignant tribute to the fallen- hauntingly beautiful. Such loss #WarToEndAllWars https://t.co/v9FhtyUjiB"</t>
  </si>
  <si>
    <t>https://twitter.com/itvnews/status/968991968230592512</t>
  </si>
  <si>
    <t>ITV News"}], "hashtags": [{"indices": [0, 17], "text": "ThereButNotThere"}, {"indices": [98, 114], "text": "WarToEndAllWars"}], "urls": [], "media": [{"expanded_url": "https://twitter.com/alexyip258/status/968991968230592512/photo/1</t>
  </si>
  <si>
    <t>968991968230592512</t>
  </si>
  <si>
    <t>itvnews</t>
  </si>
  <si>
    <t>Wed Feb 28 15:54:16 +0000 2018</t>
  </si>
  <si>
    <t>"RT @JBrokenshire: Raised the need for earlier detection &amp;amp; diagnosis of #lungcancer with the Prime Minister during #PMQs and the need to bre\u2026"</t>
  </si>
  <si>
    <t>https://twitter.com/JBrokenshire/status/968974420625838080</t>
  </si>
  <si>
    <t>James Brokenshire"}], "hashtags": [{"indices": [75, 86], "text": "lungcancer"}, {"indices": [118, 123], "text": "PMQs"}], "urls": []}, "in_reply_to_screen_name": null, "in_reply_to_user_id": null, "retweet_count": 111, "id_str": "968974420625838080</t>
  </si>
  <si>
    <t>968974420625838080</t>
  </si>
  <si>
    <t>JBrokenshire</t>
  </si>
  <si>
    <t>Wed Feb 28 22:21:06 +0000 2018</t>
  </si>
  <si>
    <t>"@bbcmtd Hope he gets charged!"</t>
  </si>
  <si>
    <t>https://twitter.com/bbcmtd/status/968974365525241857</t>
  </si>
  <si>
    <t>BBC Midlands Today"}], "hashtags": [], "urls": []}, "in_reply_to_screen_name": "bbcmtd</t>
  </si>
  <si>
    <t>968974365525241857</t>
  </si>
  <si>
    <t>bbcmtd</t>
  </si>
  <si>
    <t>Tue Feb 27 14:13:30 +0000 2018</t>
  </si>
  <si>
    <t>"RT @stanchers: In short, there\u2019s stuff going on, but it\u2019s a bit early to say what #bins #bcclive @BhamCityCouncil https://t.co/uiR81orL9r"</t>
  </si>
  <si>
    <t>https://twitter.com/stanchers/status/968863207833178117</t>
  </si>
  <si>
    <t>Kathryn Stanczyszyn"}, {"id": 412425734, "indices": [97, 113], "id_str": "412425734</t>
  </si>
  <si>
    <t>968863207833178117</t>
  </si>
  <si>
    <t>stanchers</t>
  </si>
  <si>
    <t>Wed Feb 28 10:58:02 +0000 2018</t>
  </si>
  <si>
    <t>"RT @SWTories: Become a Councillor and stand for what you believe in! We are looking for enthusiastic candidates for the 2019 local governme\u2026"</t>
  </si>
  <si>
    <t>https://twitter.com/SWTories/status/968862968585838592</t>
  </si>
  <si>
    <t>Saffron Walden CCA"}], "hashtags": [], "urls": []}, "in_reply_to_screen_name": null, "in_reply_to_user_id": null, "retweet_count": 10, "id_str": "968862968585838592</t>
  </si>
  <si>
    <t>968862968585838592</t>
  </si>
  <si>
    <t>SWTories</t>
  </si>
  <si>
    <t>Wed Feb 28 13:16:45 +0000 2018</t>
  </si>
  <si>
    <t>"RT @redditchrachel: Marking #IWD2018 in the Chamber today and reminding the House that with two female Prime Ministers and action on childc\u2026"</t>
  </si>
  <si>
    <t>https://twitter.com/redditchrachel/status/968862926395277312</t>
  </si>
  <si>
    <t>Rachel Maclean MP"}], "hashtags": [{"indices": [28, 36], "text": "IWD2018"}], "urls": []}, "in_reply_to_screen_name": null, "in_reply_to_user_id": null, "retweet_count": 49, "id_str": "968862926395277312</t>
  </si>
  <si>
    <t>968862926395277312</t>
  </si>
  <si>
    <t>redditchrachel</t>
  </si>
  <si>
    <t>Mon Feb 26 10:04:47 +0000 2018</t>
  </si>
  <si>
    <t>"RT @JBrokenshire: Thanks to @NickFerrariLBC and @LBC for inviting me to talk about my continuing recovery from illness, our fantastic #NHS,\u2026"</t>
  </si>
  <si>
    <t>https://twitter.com/JBrokenshire/status/968828159192915968</t>
  </si>
  <si>
    <t>James Brokenshire"}, {"id": 492014042, "indices": [28, 43], "id_str": "492014042</t>
  </si>
  <si>
    <t>968828159192915968</t>
  </si>
  <si>
    <t>Wed Feb 28 12:39:46 +0000 2018</t>
  </si>
  <si>
    <t>"Warm reception for @JBrokenshire on his return to #parliament speaking powerfully about #earlydiagnosis to an atten\u2026 https://t.co/wrR5WkNBjr"</t>
  </si>
  <si>
    <t>https://twitter.com/JBrokenshire/status/968828071162851333</t>
  </si>
  <si>
    <t>James Brokenshire"}], "hashtags": [{"indices": [50, 61], "text": "parliament"}, {"indices": [88, 103], "text": "earlydiagnosis"}], "urls": [{"url": "https://t.co/wrR5WkNBjr</t>
  </si>
  <si>
    <t>968828071162851333</t>
  </si>
  <si>
    <t>Wed Feb 28 12:35:35 +0000 2018</t>
  </si>
  <si>
    <t>"@redditchrachel asking @10DowningStreet @theresa_may about #internationalwomensday2018 #twoFemalePrimeMinisters\u2026 https://t.co/k2yUcSOQnc"</t>
  </si>
  <si>
    <t>https://twitter.com/redditchrachel/status/968827018467999750</t>
  </si>
  <si>
    <t>Rachel Maclean MP"}, {"id": 14224719, "indices": [23, 39], "id_str": "14224719</t>
  </si>
  <si>
    <t>968827018467999750</t>
  </si>
  <si>
    <t>Wed Feb 28 08:45:37 +0000 2018</t>
  </si>
  <si>
    <t>"RT @SuzanneEvans1: \u201c If a Tory had \u00a3500,000 off a former fascist who clearly still holds problematic views then Watson and Labour would be\u2026"</t>
  </si>
  <si>
    <t>https://twitter.com/SuzanneEvans1/status/968796766207438849</t>
  </si>
  <si>
    <t>Suzanne Evans"}], "hashtags": [], "urls": []}, "in_reply_to_screen_name": null, "in_reply_to_user_id": null, "retweet_count": 248, "id_str": "968796766207438849</t>
  </si>
  <si>
    <t>968796766207438849</t>
  </si>
  <si>
    <t>SuzanneEvans1</t>
  </si>
  <si>
    <t>Tue Feb 27 14:52:37 +0000 2018</t>
  </si>
  <si>
    <t>"RT @birminghamcg22: Birmingham showing the world its sporting credentials #Birmingham2022 https://t.co/QqqAjastT2"</t>
  </si>
  <si>
    <t>https://twitter.com/birminghamcg22/status/968796186701451264</t>
  </si>
  <si>
    <t>Birmingham 2022"}], "hashtags": [{"indices": [74, 89], "text": "Birmingham2022"}], "urls": [{"url": "https://t.co/QqqAjastT2</t>
  </si>
  <si>
    <t>968796186701451264</t>
  </si>
  <si>
    <t>birminghamcg22</t>
  </si>
  <si>
    <t>Wed Feb 28 10:13:32 +0000 2018</t>
  </si>
  <si>
    <t>"RT @ninderjohal: My speech at the @signatureaward which focused on education and skills features in this fantastic article on the challenge\u2026"</t>
  </si>
  <si>
    <t>https://twitter.com/ninderjohal/status/968795915690631168</t>
  </si>
  <si>
    <t>Ninder Johal"}, {"id": 2872279319, "indices": [34, 49], "id_str": "2872279319</t>
  </si>
  <si>
    <t>968795915690631168</t>
  </si>
  <si>
    <t>ninderjohal</t>
  </si>
  <si>
    <t>Wed Feb 28 10:05:33 +0000 2018</t>
  </si>
  <si>
    <t>"RT @GBCCComwealth: ICYMI: @primeraair were welcomed to #Birmingham by the region's business community as they prepare to launch direct flig\u2026"</t>
  </si>
  <si>
    <t>https://twitter.com/GBCCComwealth/status/968795869482045440</t>
  </si>
  <si>
    <t>Commonwealth Chamber of Commerce"}, {"id": 152432779, "indices": [26, 37], "id_str": "152432779</t>
  </si>
  <si>
    <t>968795869482045440</t>
  </si>
  <si>
    <t>GBCCComwealth</t>
  </si>
  <si>
    <t>Wed Feb 28 10:06:37 +0000 2018</t>
  </si>
  <si>
    <t>"@jamesdrodger @birmingham_live @birmingham_live \u201cYou\u2019re\u201d"</t>
  </si>
  <si>
    <t>https://twitter.com/jamesdrodger/status/968789529988648960</t>
  </si>
  <si>
    <t>James Rodger"}, {"id": 12870772, "indices": [14, 30], "id_str": "12870772</t>
  </si>
  <si>
    <t>968789529988648960</t>
  </si>
  <si>
    <t>jamesdrodger</t>
  </si>
  <si>
    <t>Tue Feb 27 10:27:34 +0000 2018</t>
  </si>
  <si>
    <t>"RT @andy4wm: More than 50 different events showcasing the investment and development opportunities across the Midlands will take place at i\u2026"</t>
  </si>
  <si>
    <t>https://twitter.com/andy4wm/status/968788748061302785</t>
  </si>
  <si>
    <t>Andy Street"}], "hashtags": [], "urls": []}, "in_reply_to_screen_name": null, "in_reply_to_user_id": null, "retweet_count": 17, "id_str": "968788748061302785</t>
  </si>
  <si>
    <t>968788748061302785</t>
  </si>
  <si>
    <t>andy4wm</t>
  </si>
  <si>
    <t>Tue Feb 27 15:53:07 +0000 2018</t>
  </si>
  <si>
    <t>"RT @ErdingtonTories: The Conservative vision to clean up our streets https://t.co/1wdznSGc7Y"</t>
  </si>
  <si>
    <t>https://twitter.com/ErdingtonTories/status/968788722039828480</t>
  </si>
  <si>
    <t>ErdingtonTories"}], "hashtags": [], "urls": [{"url": "https://t.co/1wdznSGc7Y</t>
  </si>
  <si>
    <t>968788722039828480</t>
  </si>
  <si>
    <t>ErdingtonTories</t>
  </si>
  <si>
    <t>Tue Feb 27 15:53:37 +0000 2018</t>
  </si>
  <si>
    <t>"RT @ErdingtonTories: Every 10% increase in recycling means a \u00a31.6m saving. Currently we are over 40% below the national leaders on recyclin\u2026"</t>
  </si>
  <si>
    <t>https://twitter.com/ErdingtonTories/status/968787455792107521</t>
  </si>
  <si>
    <t>ErdingtonTories"}], "hashtags": [], "urls": []}, "in_reply_to_screen_name": null, "in_reply_to_user_id": null, "retweet_count": 10, "id_str": "968787455792107521</t>
  </si>
  <si>
    <t>968787455792107521</t>
  </si>
  <si>
    <t>Tue Feb 27 22:26:45 +0000 2018</t>
  </si>
  <si>
    <t>"RT @BrandonLewis: Superb @KemiBadenoch talks about her diversity drive for Tory MPs https://t.co/ldRgATYF8e"</t>
  </si>
  <si>
    <t>https://twitter.com/BrandonLewis/status/968787301143863296</t>
  </si>
  <si>
    <t>Brandon Lewis"}, {"id": 4010545737, "indices": [25, 38], "id_str": "4010545737</t>
  </si>
  <si>
    <t>968787301143863296</t>
  </si>
  <si>
    <t>Tue Feb 27 22:26:52 +0000 2018</t>
  </si>
  <si>
    <t>"RT @ErdingtonTories: @MattBennett29 on Council budget day important to remember this tweet from a Labour Councillor - no excuse for Labour\u2026"</t>
  </si>
  <si>
    <t>https://twitter.com/ErdingtonTories/status/968787239965806592</t>
  </si>
  <si>
    <t>ErdingtonTories"}, {"id": 575800113, "indices": [21, 35], "id_str": "575800113</t>
  </si>
  <si>
    <t>968787239965806592</t>
  </si>
  <si>
    <t>Tue Feb 27 15:32:14 +0000 2018</t>
  </si>
  <si>
    <t>"RT @neilelkes: And finally the Tories turn with cllr Alden #bcclive and he begins by pointing out short shelf life for Brum Lab leaders"</t>
  </si>
  <si>
    <t>https://twitter.com/neilelkes/status/968787172466753536</t>
  </si>
  <si>
    <t>Neil Elkes"}], "hashtags": [{"indices": [59, 67], "text": "bcclive"}], "urls": []}, "in_reply_to_screen_name": null, "in_reply_to_user_id": null, "retweet_count": 4, "id_str": "968787172466753536</t>
  </si>
  <si>
    <t>968787172466753536</t>
  </si>
  <si>
    <t>neilelkes</t>
  </si>
  <si>
    <t>Tue Feb 27 15:34:19 +0000 2018</t>
  </si>
  <si>
    <t>"RT @neilelkes: Points out Lab cabinet has failed to deliver their own spending plans in last few years and @BrumLeader was then dep in char\u2026"</t>
  </si>
  <si>
    <t>https://twitter.com/neilelkes/status/968787165302882309</t>
  </si>
  <si>
    <t>Neil Elkes"}, {"id": 4328930475, "indices": [107, 118], "id_str": "4328930475</t>
  </si>
  <si>
    <t>968787165302882309</t>
  </si>
  <si>
    <t>Tue Feb 27 15:35:00 +0000 2018</t>
  </si>
  <si>
    <t>"RT @neilelkes: Says Lab had \u00a388m more than budgeted for last year and still failed to balance the books"</t>
  </si>
  <si>
    <t>https://twitter.com/neilelkes/status/968787158403354624</t>
  </si>
  <si>
    <t>Neil Elkes"}], "hashtags": [], "urls": []}, "in_reply_to_screen_name": null, "in_reply_to_user_id": null, "retweet_count": 2, "id_str": "968787158403354624</t>
  </si>
  <si>
    <t>968787158403354624</t>
  </si>
  <si>
    <t>Wed Feb 28 07:27:24 +0000 2018</t>
  </si>
  <si>
    <t>"RT @birmingham_live: Boy racer jailed for less than six years after killing pensioner asks for jail time to be slashed https://t.co/ax1qcGZ\u2026"</t>
  </si>
  <si>
    <t>https://twitter.com/birmingham_live/status/968786782111391744</t>
  </si>
  <si>
    <t>Birmingham Live"}], "hashtags": [], "urls": []}, "in_reply_to_screen_name": null, "in_reply_to_user_id": null, "retweet_count": 4, "id_str": "968786782111391744</t>
  </si>
  <si>
    <t>968786782111391744</t>
  </si>
  <si>
    <t>Wed Feb 28 09:37:26 +0000 2018</t>
  </si>
  <si>
    <t>"RT @WestMids_CA: The united message from the region to @Channel4 in today's @thetimes - we would be delighted to welcome you.  #wmgeneratio\u2026"</t>
  </si>
  <si>
    <t>https://twitter.com/WestMids_CA/status/968786357614202880</t>
  </si>
  <si>
    <t>West Midlands CA"}, {"id": 183585551, "indices": [55, 64], "id_str": "183585551</t>
  </si>
  <si>
    <t>968786357614202880</t>
  </si>
  <si>
    <t>WestMids_CA</t>
  </si>
  <si>
    <t>Wed Feb 28 08:39:09 +0000 2018</t>
  </si>
  <si>
    <t>"RT @TheIanCruise: The real issue here is the fragmentation of 0-25 MH from the mental health trust.  I\u2019ve had concerns about partnership be\u2026"</t>
  </si>
  <si>
    <t>https://twitter.com/TheIanCruise/status/968786270880239616</t>
  </si>
  <si>
    <t>Ian Cruise"}], "hashtags": [], "urls": []}, "in_reply_to_screen_name": null, "in_reply_to_user_id": null, "retweet_count": 2, "id_str": "968786270880239616</t>
  </si>
  <si>
    <t>968786270880239616</t>
  </si>
  <si>
    <t>TheIanCruise</t>
  </si>
  <si>
    <t>Tue Feb 27 15:15:58 +0000 2018</t>
  </si>
  <si>
    <t>"RT @DFID_UK: \u201cWe need to recognise the essential contribution women make in agriculture, and to do more to make sure our support benefits t\u2026"</t>
  </si>
  <si>
    <t>https://twitter.com/DFID_UK/status/968786071445295104</t>
  </si>
  <si>
    <t>DFID"}], "hashtags": [], "urls": []}, "in_reply_to_screen_name": null, "in_reply_to_user_id": null, "retweet_count": 17, "id_str": "968786071445295104</t>
  </si>
  <si>
    <t>968786071445295104</t>
  </si>
  <si>
    <t>DFID_UK</t>
  </si>
  <si>
    <t>Wed Feb 28 08:59:14 +0000 2018</t>
  </si>
  <si>
    <t>"RT @GBChamberBoss: Proud to put my name to this on behalf of all involved with @GrBhamChambers and support the efforts being led by @andy4w\u2026"</t>
  </si>
  <si>
    <t>https://twitter.com/GBChamberBoss/status/968785700383584256</t>
  </si>
  <si>
    <t>Paul Faulkner"}, {"id": 131176365, "indices": [79, 94], "id_str": "131176365</t>
  </si>
  <si>
    <t>968785700383584256</t>
  </si>
  <si>
    <t>GBChamberBoss</t>
  </si>
  <si>
    <t>"RT @andy4wm: Today, 82 regional leaders - from across politics, academia, business and our creative sector - signed a letter in @thetimes c\u2026"</t>
  </si>
  <si>
    <t>https://twitter.com/andy4wm/status/968785642569261056</t>
  </si>
  <si>
    <t>Andy Street"}, {"id": 6107422, "indices": [128, 137], "id_str": "6107422</t>
  </si>
  <si>
    <t>968785642569261056</t>
  </si>
  <si>
    <t>Wed Feb 28 09:49:42 +0000 2018</t>
  </si>
  <si>
    <t>"RT @TheIanCruise: Back in 2012-13 a report went to Bham City Council called closing the skills gap.  As with most O&amp;amp;S reports it got paid l\u2026"</t>
  </si>
  <si>
    <t>https://twitter.com/TheIanCruise/status/968785570712424448</t>
  </si>
  <si>
    <t>Ian Cruise"}], "hashtags": [], "urls": []}, "in_reply_to_screen_name": null, "in_reply_to_user_id": null, "retweet_count": 2, "id_str": "968785570712424448</t>
  </si>
  <si>
    <t>968785570712424448</t>
  </si>
  <si>
    <t>Tue Feb 27 16:34:44 +0000 2018</t>
  </si>
  <si>
    <t>"RT @HelenGrantMP: @DawnButlerBrent urgently needs to reconsider her appointment of Munroe Bergdorf. The kind of language Bergdorf has used\u2026"</t>
  </si>
  <si>
    <t>https://twitter.com/HelenGrantMP/status/968785520611549184</t>
  </si>
  <si>
    <t>Helen Grant MP"}, {"id": 114505454, "indices": [18, 34], "id_str": "114505454</t>
  </si>
  <si>
    <t>968785520611549184</t>
  </si>
  <si>
    <t>HelenGrantMP</t>
  </si>
  <si>
    <t>Wed Feb 28 08:20:55 +0000 2018</t>
  </si>
  <si>
    <t>"RT @neilelkes: Labour council leadership accused of lack of ambition as budget is approved \n https://t.co/nnWZwtKHn8"</t>
  </si>
  <si>
    <t>https://twitter.com/neilelkes/status/968785279380279296</t>
  </si>
  <si>
    <t>Neil Elkes"}], "hashtags": [], "urls": [{"url": "https://t.co/nnWZwtKHn8</t>
  </si>
  <si>
    <t>968785279380279296</t>
  </si>
  <si>
    <t>Tue Feb 27 11:09:13 +0000 2018</t>
  </si>
  <si>
    <t>"RT @neilelkes: Bins and fly tipping will be the big local election issue in Brum this year\nhttps://t.co/C33Puh1LCv"</t>
  </si>
  <si>
    <t>https://twitter.com/neilelkes/status/968549071312039942</t>
  </si>
  <si>
    <t>Neil Elkes"}], "hashtags": [], "urls": [{"url": "https://t.co/C33Puh1LCv</t>
  </si>
  <si>
    <t>968549071312039942</t>
  </si>
  <si>
    <t>Tue Feb 27 18:10:57 +0000 2018</t>
  </si>
  <si>
    <t>"A rather jovial and light hearted @BhamCityCouncil #budget2018 meeting! Serious, light but respectful https://t.co/JKBJxjXjH7"</t>
  </si>
  <si>
    <t>https://twitter.com/BhamCityCouncil/status/968549028299501568</t>
  </si>
  <si>
    <t>Bham City Council"}], "hashtags": [{"indices": [51, 62], "text": "budget2018"}], "urls": [], "media": [{"expanded_url": "https://twitter.com/alexyip258/status/968549028299501568/photo/1</t>
  </si>
  <si>
    <t>968549028299501568</t>
  </si>
  <si>
    <t>Tue Feb 27 16:19:50 +0000 2018</t>
  </si>
  <si>
    <t>"@DavidOHagan7 @ErdingtonTories Oh come on david... let\u2019s not make it too personal eh?"</t>
  </si>
  <si>
    <t>https://twitter.com/DavidOHagan7/status/968521063264129024</t>
  </si>
  <si>
    <t>David O'Hagan"}, {"id": 300332700, "indices": [14, 30], "id_str": "300332700</t>
  </si>
  <si>
    <t>968521063264129024</t>
  </si>
  <si>
    <t>DavidOHagan7</t>
  </si>
  <si>
    <t>Tue Feb 27 16:08:09 +0000 2018</t>
  </si>
  <si>
    <t>"@birmingham_live Very sad. Liked the @BBC nod to #vicarofdibley last night. No age to have a heart attack"</t>
  </si>
  <si>
    <t>https://twitter.com/birmingham_live/status/968518121442238464</t>
  </si>
  <si>
    <t>Birmingham Live"}, {"id": 19701628, "indices": [37, 41], "id_str": "19701628</t>
  </si>
  <si>
    <t>968518121442238464</t>
  </si>
  <si>
    <t>Tue Feb 27 16:05:13 +0000 2018</t>
  </si>
  <si>
    <t>"Standing ovation for @conservative group leader #birmingham for a brilliant speech and vision for the city - No cou\u2026 https://t.co/JxGK1zoJWd"</t>
  </si>
  <si>
    <t>https://twitter.com/Conservative/status/968517387409657856</t>
  </si>
  <si>
    <t>@Conservative"}], "hashtags": [{"indices": [48, 59], "text": "birmingham"}], "urls": [{"url": "https://t.co/JxGK1zoJWd</t>
  </si>
  <si>
    <t>968517387409657856</t>
  </si>
  <si>
    <t>Conservative</t>
  </si>
  <si>
    <t>Tue Feb 27 15:59:06 +0000 2018</t>
  </si>
  <si>
    <t>"All labour have to offer is four more years of waste on our streets, rising council taxes and no new ideas\u2026 https://t.co/IsJM0H4QFi"</t>
  </si>
  <si>
    <t>https://twitter.com/alexyip258/status/968515845931634688</t>
  </si>
  <si>
    <t>968515845931634688</t>
  </si>
  <si>
    <t>Tue Feb 27 15:19:21 +0000 2018</t>
  </si>
  <si>
    <t>"RT @Ken__newhall: Yet another same old budget speech from Labour. Everything that's gone wrong before isn't their fault and this budget wil\u2026"</t>
  </si>
  <si>
    <t>https://twitter.com/Ken__newhall/status/968506105117757440</t>
  </si>
  <si>
    <t>Ken Wood"}], "hashtags": [], "urls": []}, "in_reply_to_screen_name": null, "in_reply_to_user_id": null, "retweet_count": 1, "id_str": "968506105117757440</t>
  </si>
  <si>
    <t>968506105117757440</t>
  </si>
  <si>
    <t>Ken__newhall</t>
  </si>
  <si>
    <t>Tue Feb 27 15:18:56 +0000 2018</t>
  </si>
  <si>
    <t>"RT @neilelkes: Using this money also creates jobs putting cash in pockets of citizens"</t>
  </si>
  <si>
    <t>https://twitter.com/neilelkes/status/968506084326387712</t>
  </si>
  <si>
    <t>Neil Elkes"}], "hashtags": [], "urls": []}, "in_reply_to_screen_name": null, "in_reply_to_user_id": null, "retweet_count": 1, "id_str": "968506084326387712</t>
  </si>
  <si>
    <t>968506084326387712</t>
  </si>
  <si>
    <t>Tue Feb 27 14:23:37 +0000 2018</t>
  </si>
  <si>
    <t>"RT @jonwalker121: Inspectors warn Birmingham's mental health services for children and young people need 'urgent improvements' https://t.co\u2026"</t>
  </si>
  <si>
    <t>https://twitter.com/jonwalker121/status/968496199744524290</t>
  </si>
  <si>
    <t>Jonathan Walker"}], "hashtags": [], "urls": []}, "in_reply_to_screen_name": null, "in_reply_to_user_id": null, "retweet_count": 11, "id_str": "968496199744524290</t>
  </si>
  <si>
    <t>968496199744524290</t>
  </si>
  <si>
    <t>jonwalker121</t>
  </si>
  <si>
    <t>Tue Feb 27 14:23:50 +0000 2018</t>
  </si>
  <si>
    <t>"@KIDSWestMidland #suttoncoldfield together with families across #birmingham gathered a petition of 4,398 signatorie\u2026 https://t.co/bBZkbs2rvh"</t>
  </si>
  <si>
    <t>https://twitter.com/KIDSWestMidland/status/968491872766349312</t>
  </si>
  <si>
    <t>KIDS West Mids"}], "hashtags": [{"indices": [17, 33], "text": "suttoncoldfield"}, {"indices": [64, 75], "text": "birmingham"}], "urls": [{"url": "https://t.co/bBZkbs2rvh</t>
  </si>
  <si>
    <t>968491872766349312</t>
  </si>
  <si>
    <t>KIDSWestMidland</t>
  </si>
  <si>
    <t>Tue Feb 27 14:20:47 +0000 2018</t>
  </si>
  <si>
    <t>"@KIDSWestMidland #suttoncoldfield submitting a petition of 4,398 signatories to @BhamCityCouncil pleading with Coun\u2026 https://t.co/ON4SjMq3To"</t>
  </si>
  <si>
    <t>https://twitter.com/KIDSWestMidland/status/968491104063643649</t>
  </si>
  <si>
    <t>KIDS West Mids"}, {"id": 412425734, "indices": [80, 96], "id_str": "412425734</t>
  </si>
  <si>
    <t>968491104063643649</t>
  </si>
  <si>
    <t>Mon Feb 26 10:58:30 +0000 2018</t>
  </si>
  <si>
    <t>"RT @MrHarryCole: Corbyn speech:  \"they\u2019ve spent the last 8 years not giving more money to the NHS.\"\nRecent NHS spending in real terms: http\u2026"</t>
  </si>
  <si>
    <t>https://twitter.com/MrHarryCole/status/968273336676601858</t>
  </si>
  <si>
    <t>Harry Cole"}], "hashtags": [], "urls": []}, "in_reply_to_screen_name": null, "in_reply_to_user_id": null, "retweet_count": 758, "id_str": "968273336676601858</t>
  </si>
  <si>
    <t>968273336676601858</t>
  </si>
  <si>
    <t>MrHarryCole</t>
  </si>
  <si>
    <t>Mon Feb 26 12:05:34 +0000 2018</t>
  </si>
  <si>
    <t>"RT @GrBhamChambers: \ud83d\udcdd\"Responsible leadership involves getting to know your team and individuals well, and wanting to make sure that they\u2019re\u2026"</t>
  </si>
  <si>
    <t>https://twitter.com/GrBhamChambers/status/968273213540175872</t>
  </si>
  <si>
    <t>GreaterBhamChambers"}], "hashtags": [], "urls": []}, "in_reply_to_screen_name": null, "in_reply_to_user_id": null, "retweet_count": 10, "id_str": "968273213540175872</t>
  </si>
  <si>
    <t>968273213540175872</t>
  </si>
  <si>
    <t>GrBhamChambers</t>
  </si>
  <si>
    <t>Mon Feb 26 15:27:00 +0000 2018</t>
  </si>
  <si>
    <t>"RT @GrBhamChambers: Celebrate #InternationalWomensDay with us on the 8th March! Meet fellow members &amp;amp; non-members, Celebrate your achieveme\u2026"</t>
  </si>
  <si>
    <t>https://twitter.com/GrBhamChambers/status/968273047378714624</t>
  </si>
  <si>
    <t>GreaterBhamChambers"}], "hashtags": [{"indices": [30, 53], "text": "InternationalWomensDay"}], "urls": []}, "in_reply_to_screen_name": null, "in_reply_to_user_id": null, "retweet_count": 12, "id_str": "968273047378714624</t>
  </si>
  <si>
    <t>968273047378714624</t>
  </si>
  <si>
    <t>Mon Feb 26 16:56:30 +0000 2018</t>
  </si>
  <si>
    <t>"RT @PAPYRUS_tweets: Do you live in the North West? Would you like suicide prevention training?\n\nPlaces are still available on these PAPYRUS\u2026"</t>
  </si>
  <si>
    <t>https://twitter.com/PAPYRUS_tweets/status/968272975232425984</t>
  </si>
  <si>
    <t>PAPYRUS"}], "hashtags": [], "urls": []}, "in_reply_to_screen_name": null, "in_reply_to_user_id": null, "retweet_count": 9, "id_str": "968272975232425984</t>
  </si>
  <si>
    <t>968272975232425984</t>
  </si>
  <si>
    <t>PAPYRUS_tweets</t>
  </si>
  <si>
    <t>Mon Feb 26 16:17:44 +0000 2018</t>
  </si>
  <si>
    <t>"RT @millenniumpoint: We are delighted to announce that HRH Prince Harry and Meghan Markle will be attending our \"Meet the STEMettes\" event\u2026"</t>
  </si>
  <si>
    <t>https://twitter.com/millenniumpoint/status/968272954466422784</t>
  </si>
  <si>
    <t>Millennium Point"}], "hashtags": [], "urls": []}, "in_reply_to_screen_name": null, "in_reply_to_user_id": null, "retweet_count": 78, "id_str": "968272954466422784</t>
  </si>
  <si>
    <t>968272954466422784</t>
  </si>
  <si>
    <t>millenniumpoint</t>
  </si>
  <si>
    <t>Mon Feb 26 23:51:59 +0000 2018</t>
  </si>
  <si>
    <t>"And finally.. @BBCNews a little light relief: The sheep who thinks he\u2019s a dog https://t.co/PWMkfUs44m"</t>
  </si>
  <si>
    <t>https://twitter.com/BBCNews/status/968272462675939335</t>
  </si>
  <si>
    <t>BBC News (UK)"}], "hashtags": [], "urls": [{"url": "https://t.co/PWMkfUs44m</t>
  </si>
  <si>
    <t>968272462675939335</t>
  </si>
  <si>
    <t>Sun Feb 25 22:46:30 +0000 2018</t>
  </si>
  <si>
    <t>"@Olly4Northfield You not still peddling that old lie are you mate? Come on.. at least take on the campaigning with\u2026 https://t.co/boppSvpvb9"</t>
  </si>
  <si>
    <t>https://twitter.com/Olly4Northfield/status/967893596274913280</t>
  </si>
  <si>
    <t>Olly Armstrong"}], "hashtags": [], "urls": [{"url": "https://t.co/boppSvpvb9</t>
  </si>
  <si>
    <t>967893596274913280</t>
  </si>
  <si>
    <t>Olly4Northfield</t>
  </si>
  <si>
    <t>Sat Feb 24 16:13:47 +0000 2018</t>
  </si>
  <si>
    <t>"RT @goldchannel: We're saddened to hear that The Vicar of Dibley actress Emma Chambers has passed away at the age of 53. Our thoughts are w\u2026"</t>
  </si>
  <si>
    <t>https://twitter.com/goldchannel/status/967774538904817664</t>
  </si>
  <si>
    <t>Gold"}], "hashtags": [], "urls": []}, "in_reply_to_screen_name": null, "in_reply_to_user_id": null, "retweet_count": 690, "id_str": "967774538904817664</t>
  </si>
  <si>
    <t>967774538904817664</t>
  </si>
  <si>
    <t>goldchannel</t>
  </si>
  <si>
    <t>Sat Feb 24 17:28:04 +0000 2018</t>
  </si>
  <si>
    <t>"RT @carriesymonds: Another strong day of campaigning. Looks like it may have been our most active day yet this year. Great to see so many p\u2026"</t>
  </si>
  <si>
    <t>https://twitter.com/carriesymonds/status/967774488455770114</t>
  </si>
  <si>
    <t>Carrie Symonds"}], "hashtags": [], "urls": []}, "in_reply_to_screen_name": null, "in_reply_to_user_id": null, "retweet_count": 37, "id_str": "967774488455770114</t>
  </si>
  <si>
    <t>967774488455770114</t>
  </si>
  <si>
    <t>carriesymonds</t>
  </si>
  <si>
    <t>Sat Feb 24 18:02:17 +0000 2018</t>
  </si>
  <si>
    <t>"RT @ShannonWaldron_: Fantastic day out campaigning with @Jacob_Rees_Mogg and his family today. Such a lovely and pleasant family. They real\u2026"</t>
  </si>
  <si>
    <t>https://twitter.com/ShannonWaldron_/status/967769924503523328</t>
  </si>
  <si>
    <t>Shannon Waldron"}, {"id": 885838630928994304, "indices": [56, 72], "id_str": "885838630928994304</t>
  </si>
  <si>
    <t>967769924503523328</t>
  </si>
  <si>
    <t>ShannonWaldron_</t>
  </si>
  <si>
    <t>Sun Feb 25 14:34:03 +0000 2018</t>
  </si>
  <si>
    <t>"#brumbinstrike #birmingham How much did this cost the city? \u00a36.6m? 222 daysof missed collections? #TimeForaChange \u201c\u2026 https://t.co/zp8jUZppPa"</t>
  </si>
  <si>
    <t>https://twitter.com/alexyip258/status/967769664993611776</t>
  </si>
  <si>
    <t>967769664993611776</t>
  </si>
  <si>
    <t>Sun Feb 25 13:42:53 +0000 2018</t>
  </si>
  <si>
    <t>"RT @YMCAEng_Wales: Every year YMCA is providing a home for 18,000 homeless young people. Help us to do more, sleep rough so others don\u2019t ha\u2026"</t>
  </si>
  <si>
    <t>https://twitter.com/YMCAEng_Wales/status/967768693999628288</t>
  </si>
  <si>
    <t>YMCA England &amp; Wales"}], "hashtags": [], "urls": []}, "in_reply_to_screen_name": null, "in_reply_to_user_id": null, "retweet_count": 23, "id_str": "967768693999628288</t>
  </si>
  <si>
    <t>967768693999628288</t>
  </si>
  <si>
    <t>YMCAEng_Wales</t>
  </si>
  <si>
    <t>Sun Feb 25 14:29:39 +0000 2018</t>
  </si>
  <si>
    <t>"#MME #massmortalityevent #climatechange this should be the front page of every newspaper. The terrifying phenomenon\u2026 https://t.co/Rr46GhGRG8"</t>
  </si>
  <si>
    <t>https://twitter.com/alexyip258/status/967768561526681604</t>
  </si>
  <si>
    <t>967768561526681604</t>
  </si>
  <si>
    <t>Sun Feb 25 00:10:44 +0000 2018</t>
  </si>
  <si>
    <t>"@David_Cameron :) if you can\u2019t laugh at yourself.."</t>
  </si>
  <si>
    <t>https://twitter.com/David_Cameron/status/967552405498974209</t>
  </si>
  <si>
    <t>David Cameron"}], "hashtags": [], "urls": []}, "in_reply_to_screen_name": "David_Cameron</t>
  </si>
  <si>
    <t>967552405498974209</t>
  </si>
  <si>
    <t>David_Cameron</t>
  </si>
  <si>
    <t>Sat Feb 24 20:04:25 +0000 2018</t>
  </si>
  <si>
    <t>"RT @BorisJohnson: I welcome unanimous adoption of #UN Security Council Resolution 2401 on #Syria today. Humanitarian aid and medical evacua\u2026"</t>
  </si>
  <si>
    <t>https://twitter.com/BorisJohnson/status/967500893120876548</t>
  </si>
  <si>
    <t>Boris Johnson"}], "hashtags": [{"indices": [50, 53], "text": "UN"}, {"indices": [90, 96], "text": "Syria"}], "urls": []}, "in_reply_to_screen_name": null, "in_reply_to_user_id": null, "retweet_count": 364, "id_str": "967500893120876548</t>
  </si>
  <si>
    <t>967500893120876548</t>
  </si>
  <si>
    <t>BorisJohnson</t>
  </si>
  <si>
    <t>Sat Feb 24 20:44:44 +0000 2018</t>
  </si>
  <si>
    <t>"@birmingham_live Oh bless.."</t>
  </si>
  <si>
    <t>https://twitter.com/birmingham_live/status/967500562890620928</t>
  </si>
  <si>
    <t>Birmingham Live"}], "hashtags": [], "urls": []}, "in_reply_to_screen_name": "birmingham_live</t>
  </si>
  <si>
    <t>967500562890620928</t>
  </si>
  <si>
    <t>Sat Feb 24 12:59:17 +0000 2018</t>
  </si>
  <si>
    <t>"#GunControlNow speech still relevant now than ever- serious times require serious people with character https://t.co/Dz1vu2ChiZ"</t>
  </si>
  <si>
    <t>https://twitter.com/alexyip258/status/967383429833805824</t>
  </si>
  <si>
    <t>967383429833805824</t>
  </si>
  <si>
    <t>Mon Feb 19 22:53:50 +0000 2018</t>
  </si>
  <si>
    <t>"RT @luciedunne_: Mum\u2019s been so upset about the dog being put to sleep and stressing about having to go back into school today, and she got\u2026"</t>
  </si>
  <si>
    <t>https://twitter.com/luciedunne_/status/967334157159452673</t>
  </si>
  <si>
    <t>lucie"}], "hashtags": [], "urls": []}, "in_reply_to_screen_name": null, "in_reply_to_user_id": null, "retweet_count": 29303, "id_str": "967334157159452673</t>
  </si>
  <si>
    <t>967334157159452673</t>
  </si>
  <si>
    <t>luciedunne_</t>
  </si>
  <si>
    <t>Sat Feb 24 09:37:42 +0000 2018</t>
  </si>
  <si>
    <t>"#PYEONGCHANGNAMSTYLE best thing on internet today #PyeongChang #PyongChang2018 Unofficial Song #WinterOlympics\u2026 https://t.co/FMug8Al6Ep"</t>
  </si>
  <si>
    <t>https://twitter.com/alexyip258/status/967332699907198977</t>
  </si>
  <si>
    <t>967332699907198977</t>
  </si>
  <si>
    <t>Sat Feb 24 09:15:57 +0000 2018</t>
  </si>
  <si>
    <t>"@sutton_youth #SuttonColdfield students on a tour around @BhamCityCouncil anyone remember #thebradybunch? https://t.co/7hsMZfl0Gf"</t>
  </si>
  <si>
    <t>https://twitter.com/sutton_youth/status/967327226529185792</t>
  </si>
  <si>
    <t>SuttonColdfieldYouthCouncil"}, {"id": 412425734, "indices": [57, 73], "id_str": "412425734</t>
  </si>
  <si>
    <t>967327226529185792</t>
  </si>
  <si>
    <t>sutton_youth</t>
  </si>
  <si>
    <t>Sat Feb 24 09:10:37 +0000 2018</t>
  </si>
  <si>
    <t>"Great meeting with students from the @sutton_youth discussing our plans to raise #mentalhealth awareness in\u2026 https://t.co/Ni6ZoFNGH6"</t>
  </si>
  <si>
    <t>https://twitter.com/sutton_youth/status/967325883605438464</t>
  </si>
  <si>
    <t>SuttonColdfieldYouthCouncil"}], "hashtags": [{"indices": [81, 94], "text": "mentalhealth"}], "urls": [{"url": "https://t.co/Ni6ZoFNGH6</t>
  </si>
  <si>
    <t>967325883605438464</t>
  </si>
  <si>
    <t>Thu Feb 22 14:10:00 +0000 2018</t>
  </si>
  <si>
    <t>"RT @GrBhamChambers: We've got #GTP18 kicking off next week and we're excited! \ud83d\ude01\n\nPlenty of sessions to improve your skills, book your place\u2026"</t>
  </si>
  <si>
    <t>https://twitter.com/GrBhamChambers/status/967322305591463937</t>
  </si>
  <si>
    <t>GreaterBhamChambers"}], "hashtags": [{"indices": [30, 36], "text": "GTP18"}], "urls": []}, "in_reply_to_screen_name": null, "in_reply_to_user_id": null, "retweet_count": 3, "id_str": "967322305591463937</t>
  </si>
  <si>
    <t>967322305591463937</t>
  </si>
  <si>
    <t>Sat Feb 24 08:08:01 +0000 2018</t>
  </si>
  <si>
    <t>"RT @meirionj: 208 Labour MPs voted against the abolition of stamp duty for 80% of 1st time buyers. Labour seem to oppose aspiration and mob\u2026"</t>
  </si>
  <si>
    <t>https://twitter.com/meirionj/status/967321531876507648</t>
  </si>
  <si>
    <t>Meirion Jenkins"}], "hashtags": [], "urls": []}, "in_reply_to_screen_name": null, "in_reply_to_user_id": null, "retweet_count": 3, "id_str": "967321531876507648</t>
  </si>
  <si>
    <t>967321531876507648</t>
  </si>
  <si>
    <t>meirionj</t>
  </si>
  <si>
    <t>Sat Feb 24 08:47:24 +0000 2018</t>
  </si>
  <si>
    <t>"RT @royalsuttontown: Television talent show snubs Sutton Coldfield choir \u2013 again! https://t.co/otTodmidz7 #suttoncoldfield"</t>
  </si>
  <si>
    <t>https://twitter.com/royalsuttontown/status/967320999002820609</t>
  </si>
  <si>
    <t>The Royal Town of Sutton Coldfield"}], "hashtags": [{"indices": [106, 122], "text": "suttoncoldfield"}], "urls": [{"url": "https://t.co/otTodmidz7</t>
  </si>
  <si>
    <t>967320999002820609</t>
  </si>
  <si>
    <t>royalsuttontown</t>
  </si>
  <si>
    <t>Fri Feb 23 09:57:31 +0000 2018</t>
  </si>
  <si>
    <t>"RT @BirmCons: Find out What's On in contemporary and new music at Royal Birmingham Conservatoire Mar - Apr https://t.co/cTl5LtwXhT https://\u2026"</t>
  </si>
  <si>
    <t>https://twitter.com/BirmCons/status/967320711244255233</t>
  </si>
  <si>
    <t>Royal B'ham Cons"}], "hashtags": [], "urls": [{"url": "https://t.co/cTl5LtwXhT</t>
  </si>
  <si>
    <t>967320711244255233</t>
  </si>
  <si>
    <t>BirmCons</t>
  </si>
  <si>
    <t>Sat Feb 24 08:49:48 +0000 2018</t>
  </si>
  <si>
    <t>"\u2018I went on a walk and returned to find my husband dead\u2019 https://t.co/EllvikrMcA"</t>
  </si>
  <si>
    <t>https://twitter.com/alexyip258/status/967320647037792256</t>
  </si>
  <si>
    <t>967320647037792256</t>
  </si>
  <si>
    <t>Sat Feb 24 08:37:36 +0000 2018</t>
  </si>
  <si>
    <t>"@BBCNews in #birmingham What the British think of arming teachers https://t.co/u9wNwdUp4A"</t>
  </si>
  <si>
    <t>https://twitter.com/BBCNews/status/967317573913272327</t>
  </si>
  <si>
    <t>BBC News (UK)"}], "hashtags": [{"indices": [12, 23], "text": "birmingham"}], "urls": [{"url": "https://t.co/u9wNwdUp4A</t>
  </si>
  <si>
    <t>967317573913272327</t>
  </si>
  <si>
    <t>Fri Feb 23 14:53:21 +0000 2018</t>
  </si>
  <si>
    <t>"RT @LBC: Diane Abbott was back on LBC today... and it was another agonising interview. https://t.co/JclQppOFeX"</t>
  </si>
  <si>
    <t>https://twitter.com/LBC/status/967180090093207553</t>
  </si>
  <si>
    <t>LBC"}], "hashtags": [], "urls": [{"url": "https://t.co/JclQppOFeX</t>
  </si>
  <si>
    <t>967180090093207553</t>
  </si>
  <si>
    <t>LBC</t>
  </si>
  <si>
    <t>Fri Feb 23 07:07:08 +0000 2018</t>
  </si>
  <si>
    <t>"RT @BrandonLewis: Just a sample of the great @Conservatives conservatives teams out working across the country this week already.\u2026 https://\u2026"</t>
  </si>
  <si>
    <t>https://twitter.com/BrandonLewis/status/967180051174236160</t>
  </si>
  <si>
    <t>Brandon Lewis"}, {"id": 14281853, "indices": [45, 59], "id_str": "14281853</t>
  </si>
  <si>
    <t>967180051174236160</t>
  </si>
  <si>
    <t>Fri Feb 23 16:17:02 +0000 2018</t>
  </si>
  <si>
    <t>"RT @BrandonLewis: I was pleased to have a chance to chat to @PolhomeEditor @theHouse_mag this week for this interview.  https://t.co/KiUycf\u2026"</t>
  </si>
  <si>
    <t>https://twitter.com/BrandonLewis/status/967180007654199296</t>
  </si>
  <si>
    <t>Brandon Lewis"}, {"id": 3377137053, "indices": [60, 74], "id_str": "3377137053</t>
  </si>
  <si>
    <t>967180007654199296</t>
  </si>
  <si>
    <t>Fri Feb 23 19:30:14 +0000 2018</t>
  </si>
  <si>
    <t>"RT @christian_aid: Join us today in global ecumenical prayer for peace in South Sudan and DRC, heeding the call of Pope Francis, the Archbi\u2026"</t>
  </si>
  <si>
    <t>https://twitter.com/christian_aid/status/967178975607959555</t>
  </si>
  <si>
    <t>Christian Aid"}], "hashtags": [], "urls": []}, "in_reply_to_screen_name": null, "in_reply_to_user_id": null, "retweet_count": 6, "id_str": "967178975607959555</t>
  </si>
  <si>
    <t>967178975607959555</t>
  </si>
  <si>
    <t>christian_aid</t>
  </si>
  <si>
    <t>Fri Feb 23 19:00:04 +0000 2018</t>
  </si>
  <si>
    <t>"RT @andy4wm: Enjoyed a fantastic visit to Ronald McDonald House today to see the brilliant work volunteers and fundraisers to help families\u2026"</t>
  </si>
  <si>
    <t>https://twitter.com/andy4wm/status/967178942108110848</t>
  </si>
  <si>
    <t>Andy Street"}], "hashtags": [], "urls": []}, "in_reply_to_screen_name": null, "in_reply_to_user_id": null, "retweet_count": 13, "id_str": "967178942108110848</t>
  </si>
  <si>
    <t>967178942108110848</t>
  </si>
  <si>
    <t>Fri Feb 23 10:20:51 +0000 2018</t>
  </si>
  <si>
    <t>"RT @BorisJohnson: Reports of atrocities in South Sudan are among most troubling I have seen. Sexual violence being used as weapon of war ag\u2026"</t>
  </si>
  <si>
    <t>https://twitter.com/BorisJohnson/status/967178656094310401</t>
  </si>
  <si>
    <t>Boris Johnson"}], "hashtags": [], "urls": []}, "in_reply_to_screen_name": null, "in_reply_to_user_id": null, "retweet_count": 121, "id_str": "967178656094310401</t>
  </si>
  <si>
    <t>967178656094310401</t>
  </si>
  <si>
    <t>Fri Feb 23 00:48:37 +0000 2018</t>
  </si>
  <si>
    <t>"@andy4wm and @ErdingtonTories meeting personally with businesses from across #Birmingham listening to their concern\u2026 https://t.co/AFCtIhkpcO"</t>
  </si>
  <si>
    <t>https://twitter.com/andy4wm/status/966837164721008640</t>
  </si>
  <si>
    <t>Andy Street"}, {"id": 300332700, "indices": [13, 29], "id_str": "300332700</t>
  </si>
  <si>
    <t>966837164721008640</t>
  </si>
  <si>
    <t>Thu Feb 22 19:49:42 +0000 2018</t>
  </si>
  <si>
    <t>"RT @Dearymelaura: Great evening with @ffchamber &amp;amp; @annaassinder \u2728 Future Faces is a fantastic professional network to be apart of. Thank yo\u2026"</t>
  </si>
  <si>
    <t>https://twitter.com/Dearymelaura/status/966835976927670272</t>
  </si>
  <si>
    <t>Laura Tellwright"}, {"id": 370572409, "indices": [37, 47], "id_str": "370572409</t>
  </si>
  <si>
    <t>966835976927670272</t>
  </si>
  <si>
    <t>Dearymelaura</t>
  </si>
  <si>
    <t>Wed Feb 21 20:59:53 +0000 2018</t>
  </si>
  <si>
    <t>"RT @theresa_may: Tonight the Labour Party voted against cutting stamp duty for first-time buyers. Sign up to back our plan to put people be\u2026"</t>
  </si>
  <si>
    <t>https://twitter.com/theresa_may/status/966835944992268290</t>
  </si>
  <si>
    <t>Theresa May"}], "hashtags": [], "urls": []}, "in_reply_to_screen_name": null, "in_reply_to_user_id": null, "retweet_count": 1399, "id_str": "966835944992268290</t>
  </si>
  <si>
    <t>966835944992268290</t>
  </si>
  <si>
    <t>theresa_may</t>
  </si>
  <si>
    <t>Thu Feb 22 23:16:38 +0000 2018</t>
  </si>
  <si>
    <t>"RT @ToryVote_: .@BrandonLewis on why Corbyn's Labour cannot be trusted to run our great country #bbcqt https://t.co/OFgRj2Yx3m"</t>
  </si>
  <si>
    <t>https://twitter.com/ToryVote_/status/966835921227337729</t>
  </si>
  <si>
    <t>Vote Conservative"}, {"id": 16884084, "indices": [16, 29], "id_str": "16884084</t>
  </si>
  <si>
    <t>966835921227337729</t>
  </si>
  <si>
    <t>ToryVote_</t>
  </si>
  <si>
    <t>Wed Feb 21 18:01:25 +0000 2018</t>
  </si>
  <si>
    <t>"RT @Samuel_Hodgins: Everybody who has not signed this petition please do so we are not that far away now. Your support is greatfully apprec\u2026"</t>
  </si>
  <si>
    <t>https://twitter.com/Samuel_Hodgins/status/966835906673020928</t>
  </si>
  <si>
    <t>Sam Hodgins Local Campaigner for Wylde Green"}], "hashtags": [], "urls": []}, "in_reply_to_screen_name": null, "in_reply_to_user_id": null, "retweet_count": 3, "id_str": "966835906673020928</t>
  </si>
  <si>
    <t>966835906673020928</t>
  </si>
  <si>
    <t>Samuel_Hodgins</t>
  </si>
  <si>
    <t>Thu Feb 22 18:30:01 +0000 2018</t>
  </si>
  <si>
    <t>"RT @PAPYRUS_tweets: \"The committee wants to hear the views of young people themselves, as well as of teachers and youth workers.\"\n\nThe Comm\u2026"</t>
  </si>
  <si>
    <t>https://twitter.com/PAPYRUS_tweets/status/966818092927148032</t>
  </si>
  <si>
    <t>PAPYRUS"}], "hashtags": [], "urls": []}, "in_reply_to_screen_name": null, "in_reply_to_user_id": null, "retweet_count": 14, "id_str": "966818092927148032</t>
  </si>
  <si>
    <t>966818092927148032</t>
  </si>
  <si>
    <t>Thu Feb 22 16:00:44 +0000 2018</t>
  </si>
  <si>
    <t>"RT @BarackObama: Young people have helped lead all our great movements. How inspiring to see it again in so many smart, fearless students s\u2026"</t>
  </si>
  <si>
    <t>https://twitter.com/BarackObama/status/966763829316280321</t>
  </si>
  <si>
    <t>Barack Obama"}], "hashtags": [], "urls": []}, "in_reply_to_screen_name": null, "in_reply_to_user_id": null, "retweet_count": 448672, "id_str": "966763829316280321</t>
  </si>
  <si>
    <t>966763829316280321</t>
  </si>
  <si>
    <t>BarackObama</t>
  </si>
  <si>
    <t>Wed Feb 21 23:40:44 +0000 2018</t>
  </si>
  <si>
    <t>"RT @Kaleidoscope_PG: It\u2019s double joy! Not only have we won the Wellbeing Special Award but we\u2019ve been ranked  19th on the 100 Best Non-For-\u2026"</t>
  </si>
  <si>
    <t>https://twitter.com/Kaleidoscope_PG/status/966688218363191297</t>
  </si>
  <si>
    <t>Kaleidoscope Plus"}], "hashtags": [], "urls": []}, "in_reply_to_screen_name": null, "in_reply_to_user_id": null, "retweet_count": 12, "id_str": "966688218363191297</t>
  </si>
  <si>
    <t>966688218363191297</t>
  </si>
  <si>
    <t>Kaleidoscope_PG</t>
  </si>
  <si>
    <t>Thu Feb 22 14:32:00 +0000 2018</t>
  </si>
  <si>
    <t>"RT @Kaleidoscope_PG: We\u2019re celebrating 3 years of #Wellbeing Plus by hosting a Vintage Tea Party on MAR 31 at St Pauls at The Crossing, #Wa\u2026"</t>
  </si>
  <si>
    <t>https://twitter.com/Kaleidoscope_PG/status/966688170539614208</t>
  </si>
  <si>
    <t>Kaleidoscope Plus"}], "hashtags": [{"indices": [50, 60], "text": "Wellbeing"}], "urls": []}, "in_reply_to_screen_name": null, "in_reply_to_user_id": null, "retweet_count": 5, "id_str": "966688170539614208</t>
  </si>
  <si>
    <t>966688170539614208</t>
  </si>
  <si>
    <t>Thu Feb 22 09:18:50 +0000 2018</t>
  </si>
  <si>
    <t>"RT @PatrickBurnsBBC: BBC News - Metro Mayors join forces to boost home-building https://t.co/3tXqhJ8vXd"</t>
  </si>
  <si>
    <t>https://twitter.com/PatrickBurnsBBC/status/966608799124553728</t>
  </si>
  <si>
    <t>Patrick Burns"}], "hashtags": [], "urls": [{"url": "https://t.co/3tXqhJ8vXd</t>
  </si>
  <si>
    <t>966608799124553728</t>
  </si>
  <si>
    <t>PatrickBurnsBBC</t>
  </si>
  <si>
    <t>Wed Feb 21 17:05:31 +0000 2018</t>
  </si>
  <si>
    <t>"RT @alexyip258: Lawyers, doctors, councillors, businesses, entrepreneurs... Everybody coming together to shape a better Birmingham and hope\u2026"</t>
  </si>
  <si>
    <t>https://twitter.com/alexyip258/status/966467472261083136</t>
  </si>
  <si>
    <t>Alex Yip"}], "hashtags": [], "urls": []}, "in_reply_to_screen_name": null, "in_reply_to_user_id": null, "retweet_count": 2, "id_str": "966467472261083136</t>
  </si>
  <si>
    <t>966467472261083136</t>
  </si>
  <si>
    <t>Sat Feb 17 08:10:08 +0000 2018</t>
  </si>
  <si>
    <t>"RT @BhamCityCouncil: We will supply extra refuse sacks and litter picking equipment to residents and community groups taking part in Birmin\u2026"</t>
  </si>
  <si>
    <t>https://twitter.com/BhamCityCouncil/status/966434653581164544</t>
  </si>
  <si>
    <t>Bham City Council"}], "hashtags": [], "urls": []}, "in_reply_to_screen_name": null, "in_reply_to_user_id": null, "retweet_count": 26, "id_str": "966434653581164544</t>
  </si>
  <si>
    <t>966434653581164544</t>
  </si>
  <si>
    <t>Wed Feb 21 18:05:36 +0000 2018</t>
  </si>
  <si>
    <t>"RT @TIMjohnANDREWS: Great to be involved in helping to shape our future in this awesome City https://t.co/QBaJoThqDa"</t>
  </si>
  <si>
    <t>https://twitter.com/TIMjohnANDREWS/status/966393543240704000</t>
  </si>
  <si>
    <t>Tim Andrews"}], "hashtags": [], "urls": [{"url": "https://t.co/QBaJoThqDa</t>
  </si>
  <si>
    <t>966393543240704000</t>
  </si>
  <si>
    <t>TIMjohnANDREWS</t>
  </si>
  <si>
    <t>"A big thank you to everybody that came to the Roundtable meeting today, with businesses such as @hwoodmonster\u2026 https://t.co/7y9Le59pgs"</t>
  </si>
  <si>
    <t>https://twitter.com/hwoodmonster/status/966373351651463180</t>
  </si>
  <si>
    <t>Hollywood Monster"}], "hashtags": [], "urls": [{"url": "https://t.co/7y9Le59pgs</t>
  </si>
  <si>
    <t>966373351651463180</t>
  </si>
  <si>
    <t>hwoodmonster</t>
  </si>
  <si>
    <t>"Lawyers, doctors, councillors, businesses, entrepreneurs... Everybody coming together to shape a better Birmingham\u2026 https://t.co/oVMAZkprtP"</t>
  </si>
  <si>
    <t>https://twitter.com/alexyip258/status/966358233911881729</t>
  </si>
  <si>
    <t>966358233911881729</t>
  </si>
  <si>
    <t>Wed Feb 21 16:51:04 +0000 2018</t>
  </si>
  <si>
    <t>"Fantastic meeting this afternoon for the Businesses Roundtable at @bcec_birmingham with @andy4wm hearing from local\u2026 https://t.co/XVfCuLRXVh"</t>
  </si>
  <si>
    <t>https://twitter.com/bcec_birmingham/status/966354596145885184</t>
  </si>
  <si>
    <t>The BCEC Birmingham"}, {"id": 771271201419386880, "indices": [88, 96], "id_str": "771271201419386880</t>
  </si>
  <si>
    <t>966354596145885184</t>
  </si>
  <si>
    <t>bcec_birmingham</t>
  </si>
  <si>
    <t>Sun Feb 18 19:23:33 +0000 2018</t>
  </si>
  <si>
    <t>"RT @jassansi: .@andy4wm showcasing Birmingham and the West Midlands for inward investment to Chinese Media today at the Chinese New Year Ce\u2026"</t>
  </si>
  <si>
    <t>https://twitter.com/jassansi/status/966060738652536833</t>
  </si>
  <si>
    <t>Jas Sansi"}, {"id": 771271201419386880, "indices": [15, 23], "id_str": "771271201419386880</t>
  </si>
  <si>
    <t>966060738652536833</t>
  </si>
  <si>
    <t>jassansi</t>
  </si>
  <si>
    <t>Tue Feb 20 10:38:27 +0000 2018</t>
  </si>
  <si>
    <t>"RT @jassansi: .@EnjoySouthside welcome back the Chinese New Celebrations following its visit to other parts of Brum. Celebrations were exte\u2026"</t>
  </si>
  <si>
    <t>https://twitter.com/jassansi/status/966060463560806400</t>
  </si>
  <si>
    <t>Jas Sansi"}, {"id": 92291969, "indices": [15, 30], "id_str": "92291969</t>
  </si>
  <si>
    <t>966060463560806400</t>
  </si>
  <si>
    <t>Tue Feb 20 21:21:27 +0000 2018</t>
  </si>
  <si>
    <t>"@RoyalSuttonNews Oh my..."</t>
  </si>
  <si>
    <t>https://twitter.com/RoyalSuttonNews/status/966060253640093701</t>
  </si>
  <si>
    <t>Royal Sutton News"}], "hashtags": [], "urls": []}, "in_reply_to_screen_name": "RoyalSuttonNews</t>
  </si>
  <si>
    <t>966060253640093701</t>
  </si>
  <si>
    <t>RoyalSuttonNews</t>
  </si>
  <si>
    <t>Tue Feb 20 19:50:14 +0000 2018</t>
  </si>
  <si>
    <t>"RT @RoyalSuttonNews: 41 year-old unemployed Sutton Coldfield man lived on mother's pension as she lay dead upstairs...\nhttps://t.co/0ZXuTnN\u2026"</t>
  </si>
  <si>
    <t>https://twitter.com/RoyalSuttonNews/status/966060225592782849</t>
  </si>
  <si>
    <t>Royal Sutton News"}], "hashtags": [], "urls": []}, "in_reply_to_screen_name": null, "in_reply_to_user_id": null, "retweet_count": 5, "id_str": "966060225592782849</t>
  </si>
  <si>
    <t>966060225592782849</t>
  </si>
  <si>
    <t>Tue Feb 20 18:15:09 +0000 2018</t>
  </si>
  <si>
    <t>"RT @DFID_UK: DFID\u2019s absolute priority is to keep the world\u2019s poorest and most vulnerable safe from harm.\n\nAnd we should note the good peopl\u2026"</t>
  </si>
  <si>
    <t>https://twitter.com/DFID_UK/status/966059310047551489</t>
  </si>
  <si>
    <t>DFID"}], "hashtags": [], "urls": []}, "in_reply_to_screen_name": null, "in_reply_to_user_id": null, "retweet_count": 139, "id_str": "966059310047551489</t>
  </si>
  <si>
    <t>966059310047551489</t>
  </si>
  <si>
    <t>Mon Feb 19 12:30:51 +0000 2018</t>
  </si>
  <si>
    <t>"RT @neilelkes: Why this year's Brum council election will be very different https://t.co/HPV2wfZ4qE"</t>
  </si>
  <si>
    <t>https://twitter.com/neilelkes/status/966059285577981952</t>
  </si>
  <si>
    <t>Neil Elkes"}], "hashtags": [], "urls": [{"url": "https://t.co/HPV2wfZ4qE</t>
  </si>
  <si>
    <t>966059285577981952</t>
  </si>
  <si>
    <t>Tue Feb 20 16:12:28 +0000 2018</t>
  </si>
  <si>
    <t>"RT @andy4wm: Indeed it has. https://t.co/9oqefVNhMW"</t>
  </si>
  <si>
    <t>https://twitter.com/andy4wm/status/966058693208039424</t>
  </si>
  <si>
    <t>Andy Street"}], "hashtags": [], "urls": [], "media": [{"source_user_id": 771271201419386880, "source_status_id_str": "965982494754594822</t>
  </si>
  <si>
    <t>966058693208039424</t>
  </si>
  <si>
    <t>Tue Feb 20 18:00:05 +0000 2018</t>
  </si>
  <si>
    <t>"RT @SuttonObserver: At last \ud83c\udf7d\ufe0f\ud83c\udf2e\ud83c\udf79\ud83d\ude0b https://t.co/0AV0vn7GvK"</t>
  </si>
  <si>
    <t>https://twitter.com/SuttonObserver/status/966058667652079617</t>
  </si>
  <si>
    <t>Sutton Observer"}], "hashtags": [], "urls": [{"url": "https://t.co/0AV0vn7GvK</t>
  </si>
  <si>
    <t>966058667652079617</t>
  </si>
  <si>
    <t>SuttonObserver</t>
  </si>
  <si>
    <t>Tue Feb 20 18:40:00 +0000 2018</t>
  </si>
  <si>
    <t>"RT @PAPYRUS_tweets: \"Having a safety plan can give you comfort and focus when things feel all-consuming.\"\n\nWe've spoken to the @MetroUK abo\u2026"</t>
  </si>
  <si>
    <t>https://twitter.com/PAPYRUS_tweets/status/966058640066207745</t>
  </si>
  <si>
    <t>PAPYRUS"}, {"id": 138749160, "indices": [127, 135], "id_str": "138749160</t>
  </si>
  <si>
    <t>966058640066207745</t>
  </si>
  <si>
    <t>Tue Feb 20 17:31:34 +0000 2018</t>
  </si>
  <si>
    <t>"RT @andy4wm: Really enjoyable and constructive Mayoral gathering today. Thank you very much @unibirmingham for hosting us. Housing, unsurpr\u2026"</t>
  </si>
  <si>
    <t>https://twitter.com/andy4wm/status/966058581077487616</t>
  </si>
  <si>
    <t>Andy Street"}, {"id": 17865542, "indices": [92, 106], "id_str": "17865542</t>
  </si>
  <si>
    <t>966058581077487616</t>
  </si>
  <si>
    <t>Mon Feb 19 08:25:27 +0000 2018</t>
  </si>
  <si>
    <t>"RT @alexicographer: West Midlands expected to be named new home of Channel 4 after @andy4wm signals deal is done https://t.co/hbZLrZqs9V"</t>
  </si>
  <si>
    <t>https://twitter.com/alexicographer/status/965505058493353984</t>
  </si>
  <si>
    <t>Alex Turner"}, {"id": 771271201419386880, "indices": [83, 91], "id_str": "771271201419386880</t>
  </si>
  <si>
    <t>965505058493353984</t>
  </si>
  <si>
    <t>alexicographer</t>
  </si>
  <si>
    <t>Sun Feb 18 09:06:50 +0000 2018</t>
  </si>
  <si>
    <t>"RT @LoveBrumUK: 2018, the year of the dog \ud83d\udc36\n\nGet yourself down to Birmingham's Chinese quarter today to see Chinese New year celebrations i\u2026"</t>
  </si>
  <si>
    <t>https://twitter.com/LoveBrumUK/status/965157314771734528</t>
  </si>
  <si>
    <t>LoveBrum"}], "hashtags": [], "urls": []}, "in_reply_to_screen_name": null, "in_reply_to_user_id": null, "retweet_count": 4, "id_str": "965157314771734528</t>
  </si>
  <si>
    <t>965157314771734528</t>
  </si>
  <si>
    <t>LoveBrumUK</t>
  </si>
  <si>
    <t>Sat Feb 17 21:19:31 +0000 2018</t>
  </si>
  <si>
    <t>"RT @birminghampost: This is what's happening tomorrow https://t.co/JTxgwP2dKL"</t>
  </si>
  <si>
    <t>https://twitter.com/birminghampost/status/965157301412917248</t>
  </si>
  <si>
    <t>Birmingham Post"}], "hashtags": [], "urls": [{"url": "https://t.co/JTxgwP2dKL</t>
  </si>
  <si>
    <t>965157301412917248</t>
  </si>
  <si>
    <t>Sun Feb 18 08:48:21 +0000 2018</t>
  </si>
  <si>
    <t>"RT @jassansi: .@chinesebham Celebrations to welcome in the Chinese New Year continue today @EnjoySouthside. Expect Lion Dancing, Performanc\u2026"</t>
  </si>
  <si>
    <t>https://twitter.com/jassansi/status/965157146873692160</t>
  </si>
  <si>
    <t>Jas Sansi"}, {"id": 930265819, "indices": [15, 27], "id_str": "930265819</t>
  </si>
  <si>
    <t>965157146873692160</t>
  </si>
  <si>
    <t>Sat Feb 17 19:30:19 +0000 2018</t>
  </si>
  <si>
    <t>"RT @christian_aid: Are you chucking the chocolate, binning the booze, or banishing box-set bing for Lent? Why not ask your friends and fami\u2026"</t>
  </si>
  <si>
    <t>https://twitter.com/christian_aid/status/965154504000901121</t>
  </si>
  <si>
    <t>Christian Aid"}], "hashtags": [], "urls": []}, "in_reply_to_screen_name": null, "in_reply_to_user_id": null, "retweet_count": 5, "id_str": "965154504000901121</t>
  </si>
  <si>
    <t>965154504000901121</t>
  </si>
  <si>
    <t>Sat Feb 17 08:00:27 +0000 2018</t>
  </si>
  <si>
    <t>"RT @c_of_e: Today we remember Janani Luwum, Abp of Uganda, martyr and voice for justice, who died in 1977: https://t.co/jtX8hL4ii4 https://\u2026"</t>
  </si>
  <si>
    <t>https://twitter.com/c_of_e/status/965154488662282241</t>
  </si>
  <si>
    <t>The Church of England"}], "hashtags": [], "urls": [{"url": "https://t.co/jtX8hL4ii4</t>
  </si>
  <si>
    <t>965154488662282241</t>
  </si>
  <si>
    <t>c_of_e</t>
  </si>
  <si>
    <t>Sat Feb 17 19:04:14 +0000 2018</t>
  </si>
  <si>
    <t>"@futurefilm1 @RoyalSuttonNews @KIDSWestMidland @BCCNewsRoom @WyldeGreenNF @WyldeGrnRotary \u00a33 billion actually :)"</t>
  </si>
  <si>
    <t>https://twitter.com/futurefilm1/status/964938555641524224</t>
  </si>
  <si>
    <t>Futurefilm"}, {"id": 212017113, "indices": [13, 29], "id_str": "212017113</t>
  </si>
  <si>
    <t>964938555641524224</t>
  </si>
  <si>
    <t>futurefilm1</t>
  </si>
  <si>
    <t>Sat Feb 17 16:19:19 +0000 2018</t>
  </si>
  <si>
    <t>"RT @AEHALL1983: An example of kinder, gentler politics. Reported and blocked needless to say https://t.co/7SMVStoegv"</t>
  </si>
  <si>
    <t>https://twitter.com/AEHALL1983/status/964907775531896832</t>
  </si>
  <si>
    <t>Alexander Hall"}], "hashtags": [], "urls": [], "media": [{"source_user_id": 732868196261335040, "source_status_id_str": "964897056396587008</t>
  </si>
  <si>
    <t>964907775531896832</t>
  </si>
  <si>
    <t>AEHALL1983</t>
  </si>
  <si>
    <t>Sat Feb 17 11:30:12 +0000 2018</t>
  </si>
  <si>
    <t>"RT @KIDSWestMidland: We have lots of events for you to get involved with including Tough Mudder, the Great Birmingham Run series, London to\u2026"</t>
  </si>
  <si>
    <t>https://twitter.com/KIDSWestMidland/status/964834657496952832</t>
  </si>
  <si>
    <t>KIDS West Mids"}], "hashtags": [], "urls": []}, "in_reply_to_screen_name": null, "in_reply_to_user_id": null, "retweet_count": 4, "id_str": "964834657496952832</t>
  </si>
  <si>
    <t>964834657496952832</t>
  </si>
  <si>
    <t>Sat Feb 17 09:17:53 +0000 2018</t>
  </si>
  <si>
    <t>"RT @andy4wm: Congratulations to all of the winners at @SignatureAward last night, a fantastic event as ever and a great showcase for our re\u2026"</t>
  </si>
  <si>
    <t>https://twitter.com/andy4wm/status/964834574093225984</t>
  </si>
  <si>
    <t>Andy Street"}, {"id": 2872279319, "indices": [54, 69], "id_str": "2872279319</t>
  </si>
  <si>
    <t>964834574093225984</t>
  </si>
  <si>
    <t>Fri Feb 16 23:27:15 +0000 2018</t>
  </si>
  <si>
    <t>"RT @SignatureAward: The lifetime achievement award goes to a veteran who dedicates this award to \n- his wife who passed away recently\n- his\u2026"</t>
  </si>
  <si>
    <t>https://twitter.com/SignatureAward/status/964673188654473216</t>
  </si>
  <si>
    <t>The Signature Awards"}], "hashtags": [], "urls": []}, "in_reply_to_screen_name": null, "in_reply_to_user_id": null, "retweet_count": 2, "id_str": "964673188654473216</t>
  </si>
  <si>
    <t>964673188654473216</t>
  </si>
  <si>
    <t>SignatureAward</t>
  </si>
  <si>
    <t>Fri Feb 16 21:23:47 +0000 2018</t>
  </si>
  <si>
    <t>"RT @JasonPittUK: @ninderjohal inspiring speech with unique rhythm by Ninda \u201cwe must Give our workforce the freedom to dream\u201d https://t.co/T\u2026"</t>
  </si>
  <si>
    <t>https://twitter.com/JasonPittUK/status/964611888817557505</t>
  </si>
  <si>
    <t>Jason Pitt"}, {"id": 137677306, "indices": [17, 29], "id_str": "137677306</t>
  </si>
  <si>
    <t>964611888817557505</t>
  </si>
  <si>
    <t>JasonPittUK</t>
  </si>
  <si>
    <t>Fri Feb 16 21:16:22 +0000 2018</t>
  </si>
  <si>
    <t>"@SignatureAwards #sigs2018 @ICC_Birmingham the @WestMids_CA mayor @andy4wm takes to the stage \u2018challenging times ah\u2026 https://t.co/ogw9lwlSqS"</t>
  </si>
  <si>
    <t>https://twitter.com/SignatureAwards/status/964609423757934593</t>
  </si>
  <si>
    <t>Signature Awards"}, {"id": 339583681, "indices": [27, 42], "id_str": "339583681</t>
  </si>
  <si>
    <t>964609423757934593</t>
  </si>
  <si>
    <t>SignatureAwards</t>
  </si>
  <si>
    <t>Fri Feb 16 20:58:34 +0000 2018</t>
  </si>
  <si>
    <t>"#sigs2018 host @ninderjohal the future is bright, the future is #birmingham in an age of change! https://t.co/may48QLM48"</t>
  </si>
  <si>
    <t>https://twitter.com/ninderjohal/status/964604944102952965</t>
  </si>
  <si>
    <t>Ninder Johal"}], "hashtags": [{"indices": [0, 9], "text": "sigs2018"}, {"indices": [64, 75], "text": "birmingham"}], "urls": [], "media": [{"expanded_url": "https://twitter.com/alexyip258/status/964604944102952965/photo/1</t>
  </si>
  <si>
    <t>964604944102952965</t>
  </si>
  <si>
    <t>Fri Feb 16 20:53:00 +0000 2018</t>
  </si>
  <si>
    <t>"RT @birmingham_live: Here's all the information about which roads will be closed for Chinese New Year in Birmingham https://t.co/fqcgvreeee"</t>
  </si>
  <si>
    <t>https://twitter.com/birmingham_live/status/964604503269036039</t>
  </si>
  <si>
    <t>Birmingham Live"}], "hashtags": [], "urls": [{"url": "https://t.co/fqcgvreeee</t>
  </si>
  <si>
    <t>964604503269036039</t>
  </si>
  <si>
    <t>Fri Feb 16 20:56:44 +0000 2018</t>
  </si>
  <si>
    <t>"#sigs2018 happy Chinese New Year! Just been on stage to bark like a dog!! #wholetthedogsout #ChineseNewYear2018\u2026 https://t.co/jRfV8BzTlP"</t>
  </si>
  <si>
    <t>https://twitter.com/alexyip258/status/964604482268123136</t>
  </si>
  <si>
    <t>964604482268123136</t>
  </si>
  <si>
    <t>Fri Feb 16 20:53:11 +0000 2018</t>
  </si>
  <si>
    <t>"#sigs2018 with the @WestMids_CA @andy4wm https://t.co/zl3D0hytlY"</t>
  </si>
  <si>
    <t>https://twitter.com/WestMids_CA/status/964603585894985728</t>
  </si>
  <si>
    <t>West Midlands CA"}, {"id": 771271201419386880, "indices": [32, 40], "id_str": "771271201419386880</t>
  </si>
  <si>
    <t>964603585894985728</t>
  </si>
  <si>
    <t>Fri Feb 16 19:42:27 +0000 2018</t>
  </si>
  <si>
    <t>"#sigs2018 the wonderful @RaajShamji presenting another packed event! https://t.co/rfR3NkToIj"</t>
  </si>
  <si>
    <t>https://twitter.com/RaajShamji/status/964585786954932224</t>
  </si>
  <si>
    <t>Raaj Shamji"}], "hashtags": [{"indices": [0, 9], "text": "sigs2018"}], "urls": [], "media": [{"expanded_url": "https://twitter.com/alexyip258/status/964585786954932224/photo/1</t>
  </si>
  <si>
    <t>964585786954932224</t>
  </si>
  <si>
    <t>RaajShamji</t>
  </si>
  <si>
    <t>Fri Feb 16 15:51:07 +0000 2018</t>
  </si>
  <si>
    <t>"RT @WGPrimary: The Reception children have really enjoyed celebrating Chinese New Year today, particularly the Chinese food tasting! https:\u2026"</t>
  </si>
  <si>
    <t>https://twitter.com/WGPrimary/status/964570477401387008</t>
  </si>
  <si>
    <t>Wylde Green Primary"}], "hashtags": [], "urls": []}, "in_reply_to_screen_name": null, "in_reply_to_user_id": null, "retweet_count": 2, "id_str": "964570477401387008</t>
  </si>
  <si>
    <t>964570477401387008</t>
  </si>
  <si>
    <t>WGPrimary</t>
  </si>
  <si>
    <t>Fri Feb 16 15:18:43 +0000 2018</t>
  </si>
  <si>
    <t>"RT @JLloydWebber: Really looking forward to conducting not one but TWO of my favourite cellists!\n@MyBCU https://t.co/4WRqOpU7M8"</t>
  </si>
  <si>
    <t>https://twitter.com/JLloydWebber/status/964570447307210757</t>
  </si>
  <si>
    <t>Julian Lloyd Webber"}, {"id": 47586370, "indices": [97, 103], "id_str": "47586370</t>
  </si>
  <si>
    <t>964570447307210757</t>
  </si>
  <si>
    <t>JLloydWebber</t>
  </si>
  <si>
    <t>Fri Feb 16 13:16:37 +0000 2018</t>
  </si>
  <si>
    <t>"RT @hippmuminbrum: No Chinese New Year celebration is complete without a dragon dance! Partners @brumhippodrome &amp;amp; @Jamesbwong supported by\u2026"</t>
  </si>
  <si>
    <t>https://twitter.com/hippmuminbrum/status/964496629117128705</t>
  </si>
  <si>
    <t>Judith Greenburgh"}, {"id": 20508954, "indices": [96, 111], "id_str": "20508954</t>
  </si>
  <si>
    <t>964496629117128705</t>
  </si>
  <si>
    <t>hippmuminbrum</t>
  </si>
  <si>
    <t>Fri Feb 16 13:47:59 +0000 2018</t>
  </si>
  <si>
    <t>"Beautiful quartet from @BirmCons at @bhamcathedral #ChineseNewYear2018 so talented! @JLloydWebber @LoveBrumUK\u2026 https://t.co/XD9inH5yia"</t>
  </si>
  <si>
    <t>https://twitter.com/BirmCons/status/964496581360746501</t>
  </si>
  <si>
    <t>Royal B'ham Cons"}, {"id": 90608653, "indices": [36, 50], "id_str": "90608653</t>
  </si>
  <si>
    <t>964496581360746501</t>
  </si>
  <si>
    <t>Fri Feb 16 13:05:32 +0000 2018</t>
  </si>
  <si>
    <t>"Celebrating Chinese New Year led by James @CentralCY @bhamcathedral @EnjoySouthside sponsored by @BhamAirportJCP\u2026 https://t.co/ZfGandqYuR"</t>
  </si>
  <si>
    <t>https://twitter.com/CentralCY/status/964485898095210498</t>
  </si>
  <si>
    <t>Chung Ying Central"}, {"id": 90608653, "indices": [53, 67], "id_str": "90608653</t>
  </si>
  <si>
    <t>964485898095210498</t>
  </si>
  <si>
    <t>CentralCY</t>
  </si>
  <si>
    <t>Fri Feb 16 13:02:49 +0000 2018</t>
  </si>
  <si>
    <t>"A Chinese lion in church! Not something you see every day! @bhamcathedral @David_Urq @c_of_e @EnjoySouthside\u2026 https://t.co/3adN59BUC6"</t>
  </si>
  <si>
    <t>https://twitter.com/bhamcathedral/status/964485217217138688</t>
  </si>
  <si>
    <t>Birmingham Cathedral"}, {"id": 538015046, "indices": [74, 84], "id_str": "538015046</t>
  </si>
  <si>
    <t>964485217217138688</t>
  </si>
  <si>
    <t>bhamcathedral</t>
  </si>
  <si>
    <t>Fri Feb 16 09:58:43 +0000 2018</t>
  </si>
  <si>
    <t>"RT @jassansi: .@ChungYingRest welcomed in the Chinese New Year last night at their @EnjoySouthside restaurant. Guests enjoyed a Chinese ban\u2026"</t>
  </si>
  <si>
    <t>https://twitter.com/jassansi/status/964439346702180352</t>
  </si>
  <si>
    <t>Jas Sansi"}, {"id": 330940078, "indices": [15, 29], "id_str": "330940078</t>
  </si>
  <si>
    <t>964439346702180352</t>
  </si>
  <si>
    <t>Fri Feb 16 09:59:36 +0000 2018</t>
  </si>
  <si>
    <t>"Happy #cny2018 everyone!! \u65b0\u5e74\u5feb\u4e50 \u4e07\u4e8b\u5982\u610f \u8eab\u4f53\u5065\u5eb7\u5fc3\u60f3\u4e8b\u6210! Every happiness for 2018! @chinesebham @ChineseWT @BhamCityCouncil\u2026 https://t.co/BM7IBqOKBh"</t>
  </si>
  <si>
    <t>https://twitter.com/chinesebham/status/964439109317033984</t>
  </si>
  <si>
    <t>Chinese Birmingham"}, {"id": 3091351372, "indices": [85, 95], "id_str": "3091351372</t>
  </si>
  <si>
    <t>964439109317033984</t>
  </si>
  <si>
    <t>chinesebham</t>
  </si>
  <si>
    <t>Fri Feb 16 09:47:01 +0000 2018</t>
  </si>
  <si>
    <t>"RT @birmingham_live: Here's what's happening #ChineseNewYear2018 https://t.co/OZKdpBopLt"</t>
  </si>
  <si>
    <t>https://twitter.com/birmingham_live/status/964438354602455040</t>
  </si>
  <si>
    <t>Birmingham Live"}], "hashtags": [{"indices": [45, 64], "text": "ChineseNewYear2018"}], "urls": [{"url": "https://t.co/OZKdpBopLt</t>
  </si>
  <si>
    <t>964438354602455040</t>
  </si>
  <si>
    <t>Fri Feb 16 09:00:03 +0000 2018</t>
  </si>
  <si>
    <t>"RT @10DowningStreet: I hope everyone celebrating #ChineseNewYear has a very prosperous and peaceful year of the Dog \u65b0\u6625\u5feb\u4e50 \u2014 Prime Minister @\u2026"</t>
  </si>
  <si>
    <t>https://twitter.com/10DowningStreet/status/964438128361725954</t>
  </si>
  <si>
    <t>UK Prime Minister"}], "hashtags": [{"indices": [49, 64], "text": "ChineseNewYear"}], "urls": []}, "in_reply_to_screen_name": null, "in_reply_to_user_id": null, "retweet_count": 541, "id_str": "964438128361725954</t>
  </si>
  <si>
    <t>964438128361725954</t>
  </si>
  <si>
    <t>10DowningStreet</t>
  </si>
  <si>
    <t>Fri Feb 16 09:55:27 +0000 2018</t>
  </si>
  <si>
    <t>"@andy4wm @chinesebham @ChineseWT @BhamCityCouncil @BhamUpdates @GrBhamChambers @EnjoySouthside #Birmingham\u2026 https://t.co/QIfD0MvD1e"</t>
  </si>
  <si>
    <t>https://twitter.com/andy4wm/status/964438061898698752</t>
  </si>
  <si>
    <t>Andy Street"}, {"id": 930265819, "indices": [9, 21], "id_str": "930265819</t>
  </si>
  <si>
    <t>964438061898698752</t>
  </si>
  <si>
    <t>Fri Feb 16 09:43:45 +0000 2018</t>
  </si>
  <si>
    <t>"@andy4wm \u65b0\u5e74\u5feb\u4e50 @andy4wm \u4e07\u4e8b\u5982\u610f \u8eab\u4f53\u5065\u5eb7\uff01\u5fc3\u60f3\u4e8b\u6210! @chinesebham @ChineseWT @BhamCityCouncil @BhamUpdates @GrBhamChambers https://t.co/MgbreW0n7E"</t>
  </si>
  <si>
    <t>https://twitter.com/andy4wm/status/964435118168465408</t>
  </si>
  <si>
    <t>Andy Street"}, {"id": 771271201419386880, "indices": [14, 22], "id_str": "771271201419386880</t>
  </si>
  <si>
    <t>964435118168465408</t>
  </si>
  <si>
    <t>Fri Feb 16 07:44:43 +0000 2018</t>
  </si>
  <si>
    <t>"RT @andy4wm: Looking forward to all the #chinesenewyear festivities this weekend. Happy New Year of the Dog! https://t.co/elaGNpBvJR"</t>
  </si>
  <si>
    <t>https://twitter.com/andy4wm/status/964434175288905728</t>
  </si>
  <si>
    <t>Andy Street"}], "hashtags": [{"indices": [40, 55], "text": "chinesenewyear"}], "urls": [], "media": [{"source_user_id": 771271201419386880, "source_status_id_str": "964405163841617920</t>
  </si>
  <si>
    <t>964434175288905728</t>
  </si>
  <si>
    <t>Thu Feb 01 18:35:05 +0000 2018</t>
  </si>
  <si>
    <t>"RT @Samuel_Hodgins: Please sign this https://t.co/n7WwKw7BLO petition as of 19:35 this evening it stands at 4,190. Lets get it too the magi\u2026"</t>
  </si>
  <si>
    <t>https://twitter.com/Samuel_Hodgins/status/964434133735927808</t>
  </si>
  <si>
    <t>Sam Hodgins Local Campaigner for Wylde Green"}], "hashtags": [], "urls": [{"url": "https://t.co/n7WwKw7BLO</t>
  </si>
  <si>
    <t>964434133735927808</t>
  </si>
  <si>
    <t>Thu Feb 15 08:50:05 +0000 2018</t>
  </si>
  <si>
    <t>"RT @KIDSWestMidland: #Thankyouthursday to everyone who has supported our campaign to keep our Short Breaks service open. Your support is am\u2026"</t>
  </si>
  <si>
    <t>https://twitter.com/KIDSWestMidland/status/964175175943180288</t>
  </si>
  <si>
    <t>KIDS West Mids"}], "hashtags": [{"indices": [21, 38], "text": "Thankyouthursday"}], "urls": []}, "in_reply_to_screen_name": null, "in_reply_to_user_id": null, "retweet_count": 7, "id_str": "964175175943180288</t>
  </si>
  <si>
    <t>964175175943180288</t>
  </si>
  <si>
    <t>Wed Feb 07 09:21:58 +0000 2018</t>
  </si>
  <si>
    <t>"RT @Conservatives: This morning we\u2019re delivering on our pledge to protect and build on workers\u2019 rights, by publishing the Good Work plan in\u2026"</t>
  </si>
  <si>
    <t>https://twitter.com/Conservatives/status/964095495697305606</t>
  </si>
  <si>
    <t>Conservatives"}], "hashtags": [], "urls": []}, "in_reply_to_screen_name": null, "in_reply_to_user_id": null, "retweet_count": 56, "id_str": "964095495697305606</t>
  </si>
  <si>
    <t>964095495697305606</t>
  </si>
  <si>
    <t>Conservatives</t>
  </si>
  <si>
    <t>Wed Feb 14 13:11:09 +0000 2018</t>
  </si>
  <si>
    <t>"RT @ToryCanvass: Connect Calling for May elections starts Thurs 15 Feb\n\nJoin us at CCHQ phonebank from 6-8pm. Includes a special guest &amp;amp; pi\u2026"</t>
  </si>
  <si>
    <t>https://twitter.com/ToryCanvass/status/964095044906110977</t>
  </si>
  <si>
    <t>Tory Canvass"}], "hashtags": [], "urls": []}, "in_reply_to_screen_name": null, "in_reply_to_user_id": null, "retweet_count": 57, "id_str": "964095044906110977</t>
  </si>
  <si>
    <t>964095044906110977</t>
  </si>
  <si>
    <t>ToryCanvass</t>
  </si>
  <si>
    <t>Thu Feb 15 09:16:00 +0000 2018</t>
  </si>
  <si>
    <t>"RT @visit_bham: Good morning Birmingham! Happy Chinese New Year's eve! Why not welcome in the Year of the Dog with lion dances, funfair rid\u2026"</t>
  </si>
  <si>
    <t>https://twitter.com/visit_bham/status/964094981370728448</t>
  </si>
  <si>
    <t>Visit Birmingham"}], "hashtags": [], "urls": []}, "in_reply_to_screen_name": null, "in_reply_to_user_id": null, "retweet_count": 34, "id_str": "964094981370728448</t>
  </si>
  <si>
    <t>964094981370728448</t>
  </si>
  <si>
    <t>visit_bham</t>
  </si>
  <si>
    <t>Mon Feb 12 08:40:26 +0000 2018</t>
  </si>
  <si>
    <t>"RT @MikeCullen94: I\u2019m a Tory. I come from a working class family. I\u2019m autistic. My parents care for those with disabilities (both physical\u2026"</t>
  </si>
  <si>
    <t>https://twitter.com/MikeCullen94/status/964094842396708864</t>
  </si>
  <si>
    <t>Michael Cullen"}], "hashtags": [], "urls": []}, "in_reply_to_screen_name": null, "in_reply_to_user_id": null, "retweet_count": 380, "id_str": "964094842396708864</t>
  </si>
  <si>
    <t>964094842396708864</t>
  </si>
  <si>
    <t>MikeCullen94</t>
  </si>
  <si>
    <t>Thu Feb 15 11:06:38 +0000 2018</t>
  </si>
  <si>
    <t>"RT @Policy_Exchange: Great to see so much coverage of @BorisJohnson's speech here at PX yesterday - you can watch the full video on our Fac\u2026"</t>
  </si>
  <si>
    <t>https://twitter.com/Policy_Exchange/status/964094691208826880</t>
  </si>
  <si>
    <t>Policy Exchange"}, {"id": 3131144855, "indices": [54, 67], "id_str": "3131144855</t>
  </si>
  <si>
    <t>964094691208826880</t>
  </si>
  <si>
    <t>Policy_Exchange</t>
  </si>
  <si>
    <t>Thu Feb 15 10:51:20 +0000 2018</t>
  </si>
  <si>
    <t>"RT @stjwalmley: Lent has started and a great tool to help you journey through this season is the new #LiveLent devotional series from the @\u2026"</t>
  </si>
  <si>
    <t>https://twitter.com/stjwalmley/status/964094474241658880</t>
  </si>
  <si>
    <t>St John's Walmley"}], "hashtags": [{"indices": [101, 110], "text": "LiveLent"}], "urls": []}, "in_reply_to_screen_name": null, "in_reply_to_user_id": null, "retweet_count": 3, "id_str": "964094474241658880</t>
  </si>
  <si>
    <t>964094474241658880</t>
  </si>
  <si>
    <t>stjwalmley</t>
  </si>
  <si>
    <t>Thu Feb 15 11:09:51 +0000 2018</t>
  </si>
  <si>
    <t>"https://t.co/IoLQ1yBl1W"</t>
  </si>
  <si>
    <t>https://twitter.com/alexyip258/status/964094399734059008</t>
  </si>
  <si>
    <t>964094399734059008</t>
  </si>
  <si>
    <t>Sun Feb 11 19:18:17 +0000 2018</t>
  </si>
  <si>
    <t>"RT @BrandonLewis: So....huge thx to all who have been out &amp;amp; about on the #campaign18 @Conservatives trail today? Keep posting the pics &amp;amp; ke\u2026"</t>
  </si>
  <si>
    <t>https://twitter.com/BrandonLewis/status/963052455125749761</t>
  </si>
  <si>
    <t>Brandon Lewis"}, {"id": 14281853, "indices": [89, 103], "id_str": "14281853</t>
  </si>
  <si>
    <t>963052455125749761</t>
  </si>
  <si>
    <t>Sun Feb 11 23:27:05 +0000 2018</t>
  </si>
  <si>
    <t>"RT @solihullmayor: Had a fantastic evening at Birmingham Town Hall for the Chinese New Year Gala. What talented students! Dancing, singing,\u2026"</t>
  </si>
  <si>
    <t>https://twitter.com/solihullmayor/status/962834057640992769</t>
  </si>
  <si>
    <t>Mayor of Solihull"}], "hashtags": [], "urls": []}, "in_reply_to_screen_name": null, "in_reply_to_user_id": null, "retweet_count": 2, "id_str": "962834057640992769</t>
  </si>
  <si>
    <t>962834057640992769</t>
  </si>
  <si>
    <t>solihullmayor</t>
  </si>
  <si>
    <t>Sun Feb 11 13:39:15 +0000 2018</t>
  </si>
  <si>
    <t>"RT @AVFCOfficial: #AVFC 1-0 #BCFC - GOAL PICS...\n\nYes, Albert \ud83d\udd25\ud83d\ude00\u2764\ufe0f\ufe0f\n\n#PartOfThePride https://t.co/Qgm4VZ9tGB"</t>
  </si>
  <si>
    <t>https://twitter.com/AVFCOfficial/status/962685032631500800</t>
  </si>
  <si>
    <t>Aston Villa FC"}], "hashtags": [{"indices": [18, 23], "text": "AVFC"}, {"indices": [28, 33], "text": "BCFC"}, {"indices": [69, 84], "text": "PartOfThePride"}], "urls": [], "media": [{"source_user_id": 27489253, "source_status_id_str": "962682446125858816</t>
  </si>
  <si>
    <t>962685032631500800</t>
  </si>
  <si>
    <t>AVFCOfficial</t>
  </si>
  <si>
    <t>Sun Feb 11 13:43:23 +0000 2018</t>
  </si>
  <si>
    <t>"RT @AVFCOfficial: GOOOOOOAAALLL!!\n\nWhat a half-volley by @ConorHourihane! We're 2-0 in front! GET IN!! \ud83e\udd81\n\n#PartOfThePride #AVFC https://t.c\u2026"</t>
  </si>
  <si>
    <t>https://twitter.com/AVFCOfficial/status/962685013497204736</t>
  </si>
  <si>
    <t>Aston Villa FC"}, {"id": 300922481, "indices": [57, 72], "id_str": "300922481</t>
  </si>
  <si>
    <t>962685013497204736</t>
  </si>
  <si>
    <t>Sun Feb 11 13:03:36 +0000 2018</t>
  </si>
  <si>
    <t>"RT @birmingham_live: It happened as he was leaving the Mexican restaurant https://t.co/w2xpcjSRKR"</t>
  </si>
  <si>
    <t>https://twitter.com/birmingham_live/status/962677846115307521</t>
  </si>
  <si>
    <t>Birmingham Live"}], "hashtags": [], "urls": [{"url": "https://t.co/w2xpcjSRKR</t>
  </si>
  <si>
    <t>962677846115307521</t>
  </si>
  <si>
    <t>Fri Feb 09 20:12:12 +0000 2018</t>
  </si>
  <si>
    <t>"@unibirmingham #chinainstitute delighted to be here with Didi #uobcny https://t.co/yBNUjwA1Ui"</t>
  </si>
  <si>
    <t>https://twitter.com/unibirmingham/status/962056557612552194</t>
  </si>
  <si>
    <t>Uni of Birmingham"}], "hashtags": [{"indices": [15, 30], "text": "chinainstitute"}, {"indices": [62, 69], "text": "uobcny"}], "urls": [], "media": [{"expanded_url": "https://twitter.com/alexyip258/status/962056557612552194/photo/1</t>
  </si>
  <si>
    <t>962056557612552194</t>
  </si>
  <si>
    <t>unibirmingham</t>
  </si>
  <si>
    <t>Fri Feb 09 08:45:04 +0000 2018</t>
  </si>
  <si>
    <t>"RT @HalaniIAm: \"Latest figures from the charity show children as young as nine are seeking help with suicidal thoughts.\" @PAPYRUS_tweets #S\u2026"</t>
  </si>
  <si>
    <t>https://twitter.com/HalaniIAm/status/962019935625990146</t>
  </si>
  <si>
    <t>Halani C. Foulsham"}, {"id": 67577416, "indices": [121, 136], "id_str": "67577416</t>
  </si>
  <si>
    <t>962019935625990146</t>
  </si>
  <si>
    <t>HalaniIAm</t>
  </si>
  <si>
    <t>Fri Feb 09 13:53:17 +0000 2018</t>
  </si>
  <si>
    <t>"RT @SamGyimah: Superb Q&amp;amp;A @unibirmingham and great discussion with reps of @GuildofStudents...so much to discuss and look forward carrying\u2026"</t>
  </si>
  <si>
    <t>https://twitter.com/SamGyimah/status/962019706868678656</t>
  </si>
  <si>
    <t>Sam Gyimah MP"}, {"id": 17865542, "indices": [30, 44], "id_str": "17865542</t>
  </si>
  <si>
    <t>962019706868678656</t>
  </si>
  <si>
    <t>SamGyimah</t>
  </si>
  <si>
    <t>Thu Feb 08 16:06:44 +0000 2018</t>
  </si>
  <si>
    <t>"@conservatives vision for #birmingham After #May2018 #AstonExpressway #timeforachange https://t.co/DQOtjqndq7\u2026 https://t.co/mtBYglJgGa"</t>
  </si>
  <si>
    <t>https://twitter.com/Conservatives/status/961632397837131777</t>
  </si>
  <si>
    <t>Conservatives"}], "hashtags": [{"indices": [26, 37], "text": "birmingham"}, {"indices": [44, 52], "text": "May2018"}, {"indices": [53, 69], "text": "AstonExpressway"}, {"indices": [70, 85], "text": "timeforachange"}], "urls": [{"url": "https://t.co/DQOtjqndq7</t>
  </si>
  <si>
    <t>961632397837131777</t>
  </si>
  <si>
    <t>Thu Feb 08 09:00:01 +0000 2018</t>
  </si>
  <si>
    <t>"RT @neilelkes: Pollution busting idea for Aston Expressway https://t.co/QeUuAEDxC3"</t>
  </si>
  <si>
    <t>https://twitter.com/neilelkes/status/961631913172750337</t>
  </si>
  <si>
    <t>Neil Elkes"}], "hashtags": [], "urls": [{"url": "https://t.co/QeUuAEDxC3</t>
  </si>
  <si>
    <t>961631913172750337</t>
  </si>
  <si>
    <t>Wed Feb 07 16:46:19 +0000 2018</t>
  </si>
  <si>
    <t>"RT @bbradleymp: Labour under Jeremy Corbyn say one thing and then do the opposite.  They say they want more cash for our public services an\u2026"</t>
  </si>
  <si>
    <t>https://twitter.com/bbradleymp/status/961382465863585792</t>
  </si>
  <si>
    <t>Ben Bradley MP"}], "hashtags": [], "urls": []}, "in_reply_to_screen_name": null, "in_reply_to_user_id": null, "retweet_count": 84, "id_str": "961382465863585792</t>
  </si>
  <si>
    <t>961382465863585792</t>
  </si>
  <si>
    <t>bbradleymp</t>
  </si>
  <si>
    <t>Tue Feb 06 20:55:03 +0000 2018</t>
  </si>
  <si>
    <t>"RT @lucyallan: Really sweet moment today when children on a school trip to Parliament unexpectedly bumped into @theresa_may https://t.co/dC\u2026"</t>
  </si>
  <si>
    <t>https://twitter.com/lucyallan/status/961382420183420928</t>
  </si>
  <si>
    <t>Lucy Allan MP"}, {"id": 747807250819981312, "indices": [111, 123], "id_str": "747807250819981312</t>
  </si>
  <si>
    <t>961382420183420928</t>
  </si>
  <si>
    <t>lucyallan</t>
  </si>
  <si>
    <t>Tue Feb 06 11:39:45 +0000 2018</t>
  </si>
  <si>
    <t>"RT @stjwalmley: Its time to meet one of the staff members here at St John's! Hello @benwcook - our Curate. - here is a quick interview! #Wa\u2026"</t>
  </si>
  <si>
    <t>https://twitter.com/stjwalmley/status/961382190339837952</t>
  </si>
  <si>
    <t>St John's Walmley"}, {"id": 23306567, "indices": [83, 92], "id_str": "23306567</t>
  </si>
  <si>
    <t>961382190339837952</t>
  </si>
  <si>
    <t>Wed Feb 07 11:41:30 +0000 2018</t>
  </si>
  <si>
    <t>"@daily_politics @afneil can you take a little pause please and stop being so aggressive in your line of questioning\u2026 https://t.co/bgHV4DJu8n"</t>
  </si>
  <si>
    <t>https://twitter.com/daily_politics/status/961203263365316608</t>
  </si>
  <si>
    <t>BBC Daily Politics and Sunday Politics"}, {"id": 136004952, "indices": [16, 23], "id_str": "136004952</t>
  </si>
  <si>
    <t>961203263365316608</t>
  </si>
  <si>
    <t>daily_politics</t>
  </si>
  <si>
    <t>Tue Feb 06 16:54:33 +0000 2018</t>
  </si>
  <si>
    <t>"RT @BhamCityCouncil: Another great @Jassansi pic of @BrumLordMayor joined by past female Lord Mayors, Councillors &amp;amp; Staff in the Council Ho\u2026"</t>
  </si>
  <si>
    <t>https://twitter.com/BhamCityCouncil/status/960936102260625409</t>
  </si>
  <si>
    <t>Bham City Council"}, {"id": 67000962, "indices": [35, 44], "id_str": "67000962</t>
  </si>
  <si>
    <t>960936102260625409</t>
  </si>
  <si>
    <t>Tue Feb 06 17:06:29 +0000 2018</t>
  </si>
  <si>
    <t>"RT @andy4wm: As we mark #Votes100 it is important to celebrate how far we have come as a society. But it is also right we reflect and ask o\u2026"</t>
  </si>
  <si>
    <t>https://twitter.com/andy4wm/status/960935772504444933</t>
  </si>
  <si>
    <t>Andy Street"}], "hashtags": [{"indices": [24, 33], "text": "Votes100"}], "urls": []}, "in_reply_to_screen_name": null, "in_reply_to_user_id": null, "retweet_count": 18, "id_str": "960935772504444933</t>
  </si>
  <si>
    <t>960935772504444933</t>
  </si>
  <si>
    <t>Tue Feb 06 16:28:13 +0000 2018</t>
  </si>
  <si>
    <t>"The late Ray Hassall past @BrumLordMayor mentioned in @BhamCityCouncil regarding his support for tress in\u2026 https://t.co/n6MtjOiOYV"</t>
  </si>
  <si>
    <t>https://twitter.com/BrumLordMayor/status/960913027263496192</t>
  </si>
  <si>
    <t>Lord Mayor of Bham"}, {"id": 412425734, "indices": [54, 70], "id_str": "412425734</t>
  </si>
  <si>
    <t>960913027263496192</t>
  </si>
  <si>
    <t>BrumLordMayor</t>
  </si>
  <si>
    <t>Tue Feb 06 14:52:18 +0000 2018</t>
  </si>
  <si>
    <t>"RT @SamGyimah: The Suffragette flag flying @beisgovuk in honour of #100years since women (over 30, with property) were allowed to vote - a\u2026"</t>
  </si>
  <si>
    <t>https://twitter.com/SamGyimah/status/960911999826825216</t>
  </si>
  <si>
    <t>Sam Gyimah MP"}, {"id": 45205091, "indices": [43, 53], "id_str": "45205091</t>
  </si>
  <si>
    <t>960911999826825216</t>
  </si>
  <si>
    <t>Tue Feb 06 14:55:53 +0000 2018</t>
  </si>
  <si>
    <t>"RT @jassansi: .@BhamCityCouncil honours the Suffragettes who campaigned successfully for Votes for Women. @BrumLordMayor is joined by past\u2026"</t>
  </si>
  <si>
    <t>https://twitter.com/jassansi/status/960911800790380545</t>
  </si>
  <si>
    <t>Jas Sansi"}, {"id": 412425734, "indices": [15, 31], "id_str": "412425734</t>
  </si>
  <si>
    <t>960911800790380545</t>
  </si>
  <si>
    <t>Mon Feb 05 17:54:41 +0000 2018</t>
  </si>
  <si>
    <t>"RT @andy4wm: We have identified four potential locations in the West Midlands, Birmingham, Soihull, Coventry and Brierley Hill. If you\u2019re s\u2026"</t>
  </si>
  <si>
    <t>https://twitter.com/andy4wm/status/960911621278371841</t>
  </si>
  <si>
    <t>Andy Street"}], "hashtags": [], "urls": []}, "in_reply_to_screen_name": null, "in_reply_to_user_id": null, "retweet_count": 38, "id_str": "960911621278371841</t>
  </si>
  <si>
    <t>960911621278371841</t>
  </si>
  <si>
    <t>Tue Feb 06 14:18:51 +0000 2018</t>
  </si>
  <si>
    <t>"RT @chootchyface: West Midlands set for 17,000 new construction jobs \n\nhttps://t.co/iyby9B0p40"</t>
  </si>
  <si>
    <t>https://twitter.com/chootchyface/status/960885231623524352</t>
  </si>
  <si>
    <t>Chootchy Face"}], "hashtags": [], "urls": [{"url": "https://t.co/iyby9B0p40</t>
  </si>
  <si>
    <t>960885231623524352</t>
  </si>
  <si>
    <t>chootchyface</t>
  </si>
  <si>
    <t>Tue Feb 06 10:55:28 +0000 2018</t>
  </si>
  <si>
    <t>"RT @ParlyApp: Today we also remember Jo Cox, the  British female MP murdered in 2016 #vote100 #moreincommon https://t.co/m3KjdZaLNL"</t>
  </si>
  <si>
    <t>https://twitter.com/ParlyApp/status/960885172660002821</t>
  </si>
  <si>
    <t>PARLY"}], "hashtags": [{"indices": [85, 93], "text": "vote100"}, {"indices": [94, 107], "text": "moreincommon"}], "urls": [], "media": [{"source_user_id": 2861345003, "source_status_id_str": "960829288445595648</t>
  </si>
  <si>
    <t>960885172660002821</t>
  </si>
  <si>
    <t>ParlyApp</t>
  </si>
  <si>
    <t>Tue Feb 06 14:37:01 +0000 2018</t>
  </si>
  <si>
    <t>"@labour_lives @BhamCityCouncil @stanchers Is it working at the moment?"</t>
  </si>
  <si>
    <t>https://twitter.com/labour_lives/status/960885045274738689</t>
  </si>
  <si>
    <t>Labour Lives"}, {"id": 412425734, "indices": [14, 30], "id_str": "412425734</t>
  </si>
  <si>
    <t>960885045274738689</t>
  </si>
  <si>
    <t>Tue Feb 06 11:13:23 +0000 2018</t>
  </si>
  <si>
    <t>"RT @sajidjavid: Today marks 100 years since the first British women won the right to vote. As a father of 3 girls, so proud that the UK is\u2026"</t>
  </si>
  <si>
    <t>https://twitter.com/sajidjavid/status/960884942807977989</t>
  </si>
  <si>
    <t>Sajid Javid"}], "hashtags": [], "urls": []}, "in_reply_to_screen_name": null, "in_reply_to_user_id": null, "retweet_count": 20, "id_str": "960884942807977989</t>
  </si>
  <si>
    <t>960884942807977989</t>
  </si>
  <si>
    <t>sajidjavid</t>
  </si>
  <si>
    <t>Mon Feb 05 12:11:56 +0000 2018</t>
  </si>
  <si>
    <t>"RT @Jeremy_Hunt: I may disagree with claims made on that march but not ONE of them wants to live in a system where 28m people have no cover\u2026"</t>
  </si>
  <si>
    <t>https://twitter.com/Jeremy_Hunt/status/960820307316658176</t>
  </si>
  <si>
    <t>Jeremy Hunt"}], "hashtags": [], "urls": []}, "in_reply_to_screen_name": null, "in_reply_to_user_id": null, "retweet_count": 12456, "id_str": "960820307316658176</t>
  </si>
  <si>
    <t>960820307316658176</t>
  </si>
  <si>
    <t>Jeremy_Hunt</t>
  </si>
  <si>
    <t>Mon Feb 05 17:43:11 +0000 2018</t>
  </si>
  <si>
    <t>"RT @tradegovuk: Watch @LiamFox on how #PMinChina visit helped \ud83c\uddec\ud83c\udde7 businesses take advantage of the massive opportunities available in the wo\u2026"</t>
  </si>
  <si>
    <t>https://twitter.com/tradegovuk/status/960688986229563397</t>
  </si>
  <si>
    <t>Department for International Trade"}, {"id": 532241033, "indices": [22, 30], "id_str": "532241033</t>
  </si>
  <si>
    <t>960688986229563397</t>
  </si>
  <si>
    <t>tradegovuk</t>
  </si>
  <si>
    <t>Fri Feb 02 11:46:43 +0000 2018</t>
  </si>
  <si>
    <t>"RT @BhamUpdates: West Midlands Police &amp;amp; Crime Commissioner proposes to increase council tax to help support the force. https://t.co/pnjhw1r\u2026"</t>
  </si>
  <si>
    <t>https://twitter.com/BhamUpdates/status/960597765960151041</t>
  </si>
  <si>
    <t>Birmingham Updates"}], "hashtags": [], "urls": []}, "in_reply_to_screen_name": null, "in_reply_to_user_id": null, "retweet_count": 8, "id_str": "960597765960151041</t>
  </si>
  <si>
    <t>960597765960151041</t>
  </si>
  <si>
    <t>BhamUpdates</t>
  </si>
  <si>
    <t>Sun Feb 04 07:29:32 +0000 2018</t>
  </si>
  <si>
    <t>"RT @bbcwm: Today from 12 hear 'The Otherside Of' West Midlands Mayor @andy4wm. He talks frankly to @GoldbergRadio about coming out as gay i\u2026"</t>
  </si>
  <si>
    <t>https://twitter.com/bbcwm/status/960445806393413632</t>
  </si>
  <si>
    <t>BBC WM 95.6"}, {"id": 771271201419386880, "indices": [69, 77], "id_str": "771271201419386880</t>
  </si>
  <si>
    <t>960445806393413632</t>
  </si>
  <si>
    <t>bbcwm</t>
  </si>
  <si>
    <t>Mon Feb 05 08:46:25 +0000 2018</t>
  </si>
  <si>
    <t>"RT @birminghampost: Some big numbers here\nhttps://t.co/ibEY0k4kAi"</t>
  </si>
  <si>
    <t>https://twitter.com/birminghampost/status/960445733467049985</t>
  </si>
  <si>
    <t>Birmingham Post"}], "hashtags": [], "urls": [{"url": "https://t.co/ibEY0k4kAi</t>
  </si>
  <si>
    <t>960445733467049985</t>
  </si>
  <si>
    <t>Sat Feb 03 14:24:57 +0000 2018</t>
  </si>
  <si>
    <t>"RT @JamesCleverly: Calm, balanced, and fair. Compare @Jacob_Rees_Mogg with the masked thugs who were attempting to shout down views they do\u2026"</t>
  </si>
  <si>
    <t>https://twitter.com/JamesCleverly/status/960445210638651393</t>
  </si>
  <si>
    <t>James Cleverly"}, {"id": 885838630928994304, "indices": [53, 69], "id_str": "885838630928994304</t>
  </si>
  <si>
    <t>960445210638651393</t>
  </si>
  <si>
    <t>JamesCleverly</t>
  </si>
  <si>
    <t>Mon Feb 05 08:39:16 +0000 2018</t>
  </si>
  <si>
    <t>"#Vote100 We owe it to the #suffragette to keep campaigning for women | Emily Thornberry https://t.co/KDcZJD5jkq"</t>
  </si>
  <si>
    <t>https://twitter.com/alexyip258/status/960432624031490048</t>
  </si>
  <si>
    <t>960432624031490048</t>
  </si>
  <si>
    <t>Sun Feb 04 12:23:11 +0000 2018</t>
  </si>
  <si>
    <t>"RT @CCHQPress: The @Conservatives are going to change the law to make it against the law for people to intimidate others. @BrandonLewis hig\u2026"</t>
  </si>
  <si>
    <t>https://twitter.com/CCHQPress/status/960281384454639616</t>
  </si>
  <si>
    <t>CCHQ Press Office"}, {"id": 14281853, "indices": [19, 33], "id_str": "14281853</t>
  </si>
  <si>
    <t>960281384454639616</t>
  </si>
  <si>
    <t>CCHQPress</t>
  </si>
  <si>
    <t>Fri Feb 02 20:54:09 +0000 2018</t>
  </si>
  <si>
    <t>"RT @CSkidmoreUK: Utterly unacceptable violence on @UWEBristol campus towards my neighbouring MP @Jacob_Rees_Mogg today. These pathetic few\u2026"</t>
  </si>
  <si>
    <t>https://twitter.com/CSkidmoreUK/status/960281164413009920</t>
  </si>
  <si>
    <t>Chris Skidmore"}, {"id": 51018268, "indices": [50, 61], "id_str": "51018268</t>
  </si>
  <si>
    <t>960281164413009920</t>
  </si>
  <si>
    <t>CSkidmoreUK</t>
  </si>
  <si>
    <t>Fri Feb 02 19:53:53 +0000 2018</t>
  </si>
  <si>
    <t>"RT @nickhorner: Brutal attack on an OAP aged 87 in Wylde Green, Sutton Coldfield - what is wrong with people \ud83d\ude21 https://t.co/ooHkF5Xwr4"</t>
  </si>
  <si>
    <t>https://twitter.com/nickhorner/status/960281129424125953</t>
  </si>
  <si>
    <t>Nick Horner"}], "hashtags": [], "urls": [{"url": "https://t.co/ooHkF5Xwr4</t>
  </si>
  <si>
    <t>960281129424125953</t>
  </si>
  <si>
    <t>nickhorner</t>
  </si>
  <si>
    <t>Sun Feb 04 18:30:06 +0000 2018</t>
  </si>
  <si>
    <t>"RT @DFID_UK: #UKaid is leading change in education to unlock the potential of children around the world. \n\n#AidWorks #GlobalBritain #FundEd\u2026"</t>
  </si>
  <si>
    <t>https://twitter.com/DFID_UK/status/960226508399960064</t>
  </si>
  <si>
    <t>DFID"}], "hashtags": [{"indices": [13, 19], "text": "UKaid"}, {"indices": [107, 116], "text": "AidWorks"}, {"indices": [117, 131], "text": "GlobalBritain"}], "urls": []}, "in_reply_to_screen_name": null, "in_reply_to_user_id": null, "retweet_count": 20, "id_str": "960226508399960064</t>
  </si>
  <si>
    <t>960226508399960064</t>
  </si>
  <si>
    <t>Sun Feb 04 18:26:41 +0000 2018</t>
  </si>
  <si>
    <t>"RT @Conservatives: .@BrandonLewis: \"We\u2019ll protect free speech by stepping up our speaker programme \u2013 making sure Conservative voices are he\u2026"</t>
  </si>
  <si>
    <t>https://twitter.com/Conservatives/status/960226473448820736</t>
  </si>
  <si>
    <t>Conservatives"}, {"id": 16884084, "indices": [20, 33], "id_str": "16884084</t>
  </si>
  <si>
    <t>960226473448820736</t>
  </si>
  <si>
    <t>Sun Feb 04 18:15:06 +0000 2018</t>
  </si>
  <si>
    <t>"RT @savechildrenuk: Mass graves are the latest piece of evidence in the growing list of horrific violence committed against #Rohingya in My\u2026"</t>
  </si>
  <si>
    <t>https://twitter.com/savechildrenuk/status/960226369442590721</t>
  </si>
  <si>
    <t>Save the Children UK"}], "hashtags": [{"indices": [124, 133], "text": "Rohingya"}], "urls": []}, "in_reply_to_screen_name": null, "in_reply_to_user_id": null, "retweet_count": 26, "id_str": "960226369442590721</t>
  </si>
  <si>
    <t>960226369442590721</t>
  </si>
  <si>
    <t>savechildrenuk</t>
  </si>
  <si>
    <t>Sun Feb 04 17:56:59 +0000 2018</t>
  </si>
  <si>
    <t>"RT @birminghammail: Fresh appeal over mystery body found in Birmingham canal https://t.co/yriwAtOAb3 @WMPolice"</t>
  </si>
  <si>
    <t>https://twitter.com/WMPolice/status/960225880965615616</t>
  </si>
  <si>
    <t>West Midlands Police"}], "hashtags": [], "urls": [{"url": "https://t.co/yriwAtOAb3</t>
  </si>
  <si>
    <t>960225880965615616</t>
  </si>
  <si>
    <t>WMPolice</t>
  </si>
  <si>
    <t>Sat Jan 27 14:54:12 +0000 2018</t>
  </si>
  <si>
    <t>"@O2 B73"</t>
  </si>
  <si>
    <t>https://twitter.com/O2/status/957265491076304898</t>
  </si>
  <si>
    <t>O2 in the UK"}], "hashtags": [], "urls": []}, "in_reply_to_screen_name": "O2</t>
  </si>
  <si>
    <t>957265491076304898</t>
  </si>
  <si>
    <t>O2</t>
  </si>
  <si>
    <t>Fri Jan 26 20:23:58 +0000 2018</t>
  </si>
  <si>
    <t>"So much to be proud of in #Boldmere https://t.co/WiWllBXykR"</t>
  </si>
  <si>
    <t>https://twitter.com/BoldmereJuniors/status/957050619315056641</t>
  </si>
  <si>
    <t>Boldmere Jr School</t>
  </si>
  <si>
    <t>957050619315056641</t>
  </si>
  <si>
    <t>BoldmereJuniors</t>
  </si>
  <si>
    <t>Wed Nov 29 07:13:00 +0000 2017</t>
  </si>
  <si>
    <t>"Don't react to the past, prepare for the future. #WednesdayWisdom"</t>
  </si>
  <si>
    <t>https://twitter.com/CKHorrocks/status/935768540161994753</t>
  </si>
  <si>
    <t>Clare K Horrocks</t>
  </si>
  <si>
    <t>935768540161994753</t>
  </si>
  <si>
    <t>CKHorrocks</t>
  </si>
  <si>
    <t>Wed Nov 29 07:05:45 +0000 2017</t>
  </si>
  <si>
    <t>"Uncovered a gap in the Christmas jumper market last night.. there are ZERO Conservative party Christmas jumpers to\u2026 https://t.co/3b9CEJMawI"</t>
  </si>
  <si>
    <t>https://twitter.com/CKHorrocks/status/935766714859573248</t>
  </si>
  <si>
    <t>935766714859573248</t>
  </si>
  <si>
    <t>Sun Jan 21 21:25:19 +0000 2018</t>
  </si>
  <si>
    <t>"This is starting today.. \ud83d\udcf5 https://t.co/ClqVOE3fkq"</t>
  </si>
  <si>
    <t>https://twitter.com/WMidsAlerts/status/955346807596470272</t>
  </si>
  <si>
    <t>West Midlands Alerts</t>
  </si>
  <si>
    <t>955346807596470272</t>
  </si>
  <si>
    <t>WMidsAlerts</t>
  </si>
  <si>
    <t>Sun Jan 21 18:48:19 +0000 2018</t>
  </si>
  <si>
    <t>"RT @SuttonObserver: A welcome return!? \ud83e\udd42 https://t.co/z7oIF4gg2w"</t>
  </si>
  <si>
    <t>https://twitter.com/SuttonObserver/status/955177401968939008</t>
  </si>
  <si>
    <t>Sutton Observer"}], "hashtags": [], "urls": [{"url": "https://t.co/z7oIF4gg2w</t>
  </si>
  <si>
    <t>955177401968939008</t>
  </si>
  <si>
    <t>Sun Jan 21 20:34:36 +0000 2018</t>
  </si>
  <si>
    <t>"Who's coming to our Full Council meeting on Wednesday? 7pm at the Town Hall (in the Bedford Suite). \n\nAgenda here:\u2026 https://t.co/OZT14lNQun"</t>
  </si>
  <si>
    <t>https://twitter.com/FourOaksNews/status/955176827361943552</t>
  </si>
  <si>
    <t>Four Oaks News</t>
  </si>
  <si>
    <t>955176827361943552</t>
  </si>
  <si>
    <t>FourOaksNews</t>
  </si>
  <si>
    <t>Sat Jan 20 18:05:28 +0000 2018</t>
  </si>
  <si>
    <t>"RT @MubuMusic: V excited for tomorrow afternoon's Live In The Lodge free New Year Concert in Falcon Lodge - featuring the Community Choir,\u2026"</t>
  </si>
  <si>
    <t>https://twitter.com/MubuMusic/status/954964995380514816</t>
  </si>
  <si>
    <t>Mubu Music"}], "hashtags": [], "urls": []}, "in_reply_to_screen_name": null, "in_reply_to_user_id": null, "retweet_count": 11, "id_str": "954964995380514816</t>
  </si>
  <si>
    <t>954964995380514816</t>
  </si>
  <si>
    <t>MubuMusic</t>
  </si>
  <si>
    <t>Sat Jan 20 13:39:33 +0000 2018</t>
  </si>
  <si>
    <t>"Amazing! \ud83d\udcaf https://t.co/ucultNGWwy"</t>
  </si>
  <si>
    <t>https://twitter.com/Trafficwmp/status/954964152317079557</t>
  </si>
  <si>
    <t>WMP Traffic</t>
  </si>
  <si>
    <t>954964152317079557</t>
  </si>
  <si>
    <t>Trafficwmp</t>
  </si>
  <si>
    <t>Sun Jan 21 06:27:56 +0000 2018</t>
  </si>
  <si>
    <t>"Please share and retweet. https://t.co/5mpTVv7dGS"</t>
  </si>
  <si>
    <t>https://twitter.com/FourOaksNews/status/954963757834391554</t>
  </si>
  <si>
    <t>954963757834391554</t>
  </si>
  <si>
    <t>Sun Jan 21 02:07:09 +0000 2018</t>
  </si>
  <si>
    <t>"RT @WestMidsFire: Please don't be alarmed if you see a large number of fire appliances near to New Street Station in Birmingham. We are cur\u2026"</t>
  </si>
  <si>
    <t>https://twitter.com/WestMidsFire/status/954963693149786112</t>
  </si>
  <si>
    <t>West Midlands Fire"}], "hashtags": [], "urls": []}, "in_reply_to_screen_name": null, "in_reply_to_user_id": null, "retweet_count": 43, "id_str": "954963693149786112</t>
  </si>
  <si>
    <t>954963693149786112</t>
  </si>
  <si>
    <t>WestMidsFire</t>
  </si>
  <si>
    <t>Sun Jan 21 06:17:48 +0000 2018</t>
  </si>
  <si>
    <t>"RT @HuffPostWomen: Larry Nassar\u2019s victims get their day in court: \"Little girls don\u2019t stay little forever\" https://t.co/hEfR4I9HXc"</t>
  </si>
  <si>
    <t>https://twitter.com/HuffPostWomen/status/954963575495372800</t>
  </si>
  <si>
    <t>HuffPostWomen"}], "hashtags": [], "urls": [{"url": "https://t.co/hEfR4I9HXc</t>
  </si>
  <si>
    <t>954963575495372800</t>
  </si>
  <si>
    <t>HuffPostWomen</t>
  </si>
  <si>
    <t>Sat Jan 20 20:44:00 +0000 2018</t>
  </si>
  <si>
    <t>"RT @birminghammail: More snow on the way \n\nhttps://t.co/U06mQsCNcY"</t>
  </si>
  <si>
    <t>https://twitter.com/birmingham_live/status/954963389595422720</t>
  </si>
  <si>
    <t>Birmingham Live</t>
  </si>
  <si>
    <t>954963389595422720</t>
  </si>
  <si>
    <t>Sat Dec 23 11:21:38 +0000 2017</t>
  </si>
  <si>
    <t>"@RoyalSuttonNews Still like my full frame but I do now use my camera phone alot"</t>
  </si>
  <si>
    <t>https://twitter.com/RoyalSuttonNews/status/944528418409984000</t>
  </si>
  <si>
    <t>944528418409984000</t>
  </si>
  <si>
    <t>Sat Dec 23 11:15:37 +0000 2017</t>
  </si>
  <si>
    <t>"Arrrrhhhh that time of year that sprouts appear on the dinner table.  The food of the devil in my eyes https://t.co/ASAHfyUiYt"</t>
  </si>
  <si>
    <t>https://twitter.com/johnperks1/status/944526908003414017</t>
  </si>
  <si>
    <t>John Perks</t>
  </si>
  <si>
    <t>944526908003414017</t>
  </si>
  <si>
    <t>johnperks1</t>
  </si>
  <si>
    <t>Fri Dec 22 21:21:43 +0000 2017</t>
  </si>
  <si>
    <t>"Pete Tong Ibiza Classics - TV Ad https://t.co/kgiAM9boLX via @YouTube. Can\u2019t wait to see this next year. Let\u2019s ave it"</t>
  </si>
  <si>
    <t>https://twitter.com/YouTube/status/944317046904541186</t>
  </si>
  <si>
    <t>YouTube"}], "hashtags": [], "urls": [{"url": "https://t.co/kgiAM9boLX</t>
  </si>
  <si>
    <t>944317046904541186</t>
  </si>
  <si>
    <t>YouTube</t>
  </si>
  <si>
    <t>Sun Feb 11 06:18:09 +0000 2018</t>
  </si>
  <si>
    <t>"@DavidOHagan7 @Telegraph But Foxy would have to hand in his frequent flyer dealmaker card and large tracts of Euras\u2026 https://t.co/saR2BRZQ7G"</t>
  </si>
  <si>
    <t>https://twitter.com/DavidOHagan7/status/962571440192151553</t>
  </si>
  <si>
    <t>David O'Hagan"}, {"id": 16343974, "indices": [14, 24], "id_str": "16343974</t>
  </si>
  <si>
    <t>962571440192151553</t>
  </si>
  <si>
    <t>Sun Feb 11 06:05:47 +0000 2018</t>
  </si>
  <si>
    <t>"@DavidOHagan7 @Telegraph But EEA has Free Movement of Persons. Can't see that being acceptable to large swathes of\u2026 https://t.co/pbGXmrWbMj"</t>
  </si>
  <si>
    <t>https://twitter.com/DavidOHagan7/status/962568328542908416</t>
  </si>
  <si>
    <t>962568328542908416</t>
  </si>
  <si>
    <t>Sat Feb 10 21:27:47 +0000 2018</t>
  </si>
  <si>
    <t>"RT @BoldmerePaul: This is why you should avoid signing petitions organised by the Conservatives - they are purely data mining exercises htt\u2026"</t>
  </si>
  <si>
    <t>https://twitter.com/BoldmerePaul/status/962483567694700544</t>
  </si>
  <si>
    <t>Boldmere Paul"}], "hashtags": [], "urls": []}, "in_reply_to_screen_name": null, "in_reply_to_user_id": null, "retweet_count": 4, "id_str": "962483567694700544</t>
  </si>
  <si>
    <t>962483567694700544</t>
  </si>
  <si>
    <t>BoldmerePaul</t>
  </si>
  <si>
    <t>Thu Feb 22 18:21:11 +0000 2018</t>
  </si>
  <si>
    <t>"RT @Autism: The National Assembly for Wales has today published a draft law on #autism for comment. And as part of our charity\u2019s #YourAct c\u2026"</t>
  </si>
  <si>
    <t>https://twitter.com/Autism/status/966964686553075713</t>
  </si>
  <si>
    <t>National Autistic Society"}], "hashtags": [{"indices": [79, 86], "text": "autism"}, {"indices": [129, 137], "text": "YourAct"}], "urls": []}, "in_reply_to_screen_name": null, "in_reply_to_user_id": null, "retweet_count": 42, "id_str": "966964686553075713</t>
  </si>
  <si>
    <t>966964686553075713</t>
  </si>
  <si>
    <t>Autism</t>
  </si>
  <si>
    <t>Thu Feb 22 23:55:25 +0000 2018</t>
  </si>
  <si>
    <t>"RT @britainelects: Bridport North (West Dorset) result:\n\nCON: 36.0% (+5.0)\nLDEM: 30.0% (-9.1)\nLAB: 23.0% (+9.8)\nGRN: 11.0% (-5.7)\n\nConserva\u2026"</t>
  </si>
  <si>
    <t>https://twitter.com/britainelects/status/966844037855629314</t>
  </si>
  <si>
    <t>Britain Elects"}], "hashtags": [], "urls": []}, "in_reply_to_screen_name": null, "in_reply_to_user_id": null, "retweet_count": 313, "id_str": "966844037855629314</t>
  </si>
  <si>
    <t>966844037855629314</t>
  </si>
  <si>
    <t>britainelects</t>
  </si>
  <si>
    <t>Fri Feb 23 01:10:15 +0000 2018</t>
  </si>
  <si>
    <t>"RT @valuablequottes: I am easily satisfied with the very best. - Winston Churchill"</t>
  </si>
  <si>
    <t>https://twitter.com/valuablequottes/status/966842798044573696</t>
  </si>
  <si>
    <t>Famous Quotes"}], "hashtags": [], "urls": []}, "in_reply_to_screen_name": null, "in_reply_to_user_id": null, "retweet_count": 7, "id_str": "966842798044573696</t>
  </si>
  <si>
    <t>966842798044573696</t>
  </si>
  <si>
    <t>Fri Feb 23 01:09:34 +0000 2018</t>
  </si>
  <si>
    <t>"@DavidOHagan7 Did you explain that you were once a Labour Councillor?"</t>
  </si>
  <si>
    <t>https://twitter.com/DavidOHagan7/status/966842434561937408</t>
  </si>
  <si>
    <t>David O'Hagan"}], "hashtags": [], "urls": []}, "in_reply_to_screen_name": "DavidOHagan7</t>
  </si>
  <si>
    <t>966842434561937408</t>
  </si>
  <si>
    <t>Fri Feb 23 01:07:54 +0000 2018</t>
  </si>
  <si>
    <t>"A wonderful evening in Harborne with @TheBishopVesey Thank you for an amazing time! A great colleague and friend! T\u2026 https://t.co/6uYawA9Hwy"</t>
  </si>
  <si>
    <t>https://twitter.com/TheBishopVesey/status/966842015915929600</t>
  </si>
  <si>
    <t>The Bishop Vesey"}], "hashtags": [], "urls": [{"url": "https://t.co/6uYawA9Hwy</t>
  </si>
  <si>
    <t>966842015915929600</t>
  </si>
  <si>
    <t>TheBishopVesey</t>
  </si>
  <si>
    <t>Thu Feb 22 16:02:17 +0000 2018</t>
  </si>
  <si>
    <t>"@leoniedelt Unless you have personal experience  it never is!"</t>
  </si>
  <si>
    <t>https://twitter.com/leoniedelt/status/966704708017680385</t>
  </si>
  <si>
    <t>Jen Leavesley\u26a1"}], "hashtags": [], "urls": []}, "in_reply_to_screen_name": "leoniedelt</t>
  </si>
  <si>
    <t>966704708017680385</t>
  </si>
  <si>
    <t>Thu Feb 22 15:57:32 +0000 2018</t>
  </si>
  <si>
    <t>"@leoniedelt I know, I\u2019m disappointed that my government does not think this is needed when it so obviously is! \ud83d\ude44\ud83d\ude44"</t>
  </si>
  <si>
    <t>https://twitter.com/leoniedelt/status/966703512657768448</t>
  </si>
  <si>
    <t>966703512657768448</t>
  </si>
  <si>
    <t>Thu Feb 22 15:51:45 +0000 2018</t>
  </si>
  <si>
    <t>"@leoniedelt Not good news!"</t>
  </si>
  <si>
    <t>https://twitter.com/leoniedelt/status/966702055267106816</t>
  </si>
  <si>
    <t>966702055267106816</t>
  </si>
  <si>
    <t>Thu Feb 22 15:51:04 +0000 2018</t>
  </si>
  <si>
    <t>"@SpcialNdsJungle Very, very disappointing for children and families. \ud83d\udc4e\ud83d\udc4e\ud83d\ude29"</t>
  </si>
  <si>
    <t>https://twitter.com/SpcialNdsJungle/status/966701885838319616</t>
  </si>
  <si>
    <t>Special Needs Jungle"}], "hashtags": [], "urls": []}, "in_reply_to_screen_name": "SpcialNdsJungle</t>
  </si>
  <si>
    <t>966701885838319616</t>
  </si>
  <si>
    <t>SpcialNdsJungle</t>
  </si>
  <si>
    <t>Thu Feb 22 13:59:56 +0000 2018</t>
  </si>
  <si>
    <t>"RT @leoniedelt: There we go. No need for a special Parents Forum on the issue, @passey_louise https://t.co/9zH6tkB8xu"</t>
  </si>
  <si>
    <t>https://twitter.com/leoniedelt/status/966701332467015681</t>
  </si>
  <si>
    <t>Jen Leavesley\u26a1"}, {"id": 1857510481, "indices": [79, 93], "id_str": "1857510481</t>
  </si>
  <si>
    <t>966701332467015681</t>
  </si>
  <si>
    <t>Thu Feb 22 09:43:37 +0000 2018</t>
  </si>
  <si>
    <t>"RT @DerekThomasUK: Last night 208 Labour MPs voted against measures to cut stamp duty for first-time buyers and opposed the Budget which wi\u2026"</t>
  </si>
  <si>
    <t>https://twitter.com/DerekThomasUK/status/966610335229796352</t>
  </si>
  <si>
    <t>Derek Thomas"}], "hashtags": [], "urls": []}, "in_reply_to_screen_name": null, "in_reply_to_user_id": null, "retweet_count": 21, "id_str": "966610335229796352</t>
  </si>
  <si>
    <t>966610335229796352</t>
  </si>
  <si>
    <t>DerekThomasUK</t>
  </si>
  <si>
    <t>Mon Jan 22 09:20:11 +0000 2018</t>
  </si>
  <si>
    <t>"There will be a meeting of the Full Council on Wednesday 24th January at the Town Hall, starting at 7pm. The first\u2026 https://t.co/T5QGEHmO8H"</t>
  </si>
  <si>
    <t>https://twitter.com/RoyalSutColTC/status/955369491449425920</t>
  </si>
  <si>
    <t>Royal SutCol TC</t>
  </si>
  <si>
    <t>955369491449425920</t>
  </si>
  <si>
    <t>RoyalSutColTC</t>
  </si>
  <si>
    <t>Sun Jan 21 12:40:00 +0000 2018</t>
  </si>
  <si>
    <t>".@suttoncancersup is the chosen charity of @Mayor_RoyalSC for the year. To celebrate, the Mayor is holding a charit\u2026 https://t.co/w3Be6Mbjcx"</t>
  </si>
  <si>
    <t>https://twitter.com/suttoncancersup/status/955057391099408385</t>
  </si>
  <si>
    <t>suttoncancersupport"}, {"id": 867378557936431104, "indices": [43, 57], "id_str": "867378557936431104</t>
  </si>
  <si>
    <t>955057391099408385</t>
  </si>
  <si>
    <t>suttoncancersup</t>
  </si>
  <si>
    <t>Fri Jan 19 14:54:23 +0000 2018</t>
  </si>
  <si>
    <t>"RT @WyldeGreenNF: Thanks to ALL that helped with the litter pick. #WGprimary #wyldegreenNF #suttoncoldfield .\nThis also serves to educate t\u2026"</t>
  </si>
  <si>
    <t>https://twitter.com/WyldeGreenNF/status/954668977199992833</t>
  </si>
  <si>
    <t>Wylde Green N. Forum"}], "hashtags": [{"indices": [66, 76], "text": "WGprimary"}, {"indices": [77, 90], "text": "wyldegreenNF"}, {"indices": [91, 107], "text": "suttoncoldfield"}], "urls": []}, "in_reply_to_screen_name": null, "in_reply_to_user_id": null, "retweet_count": 3, "id_str": "954668977199992833</t>
  </si>
  <si>
    <t>954668977199992833</t>
  </si>
  <si>
    <t>WyldeGreenNF</t>
  </si>
  <si>
    <t>Sat Jan 20 09:23:04 +0000 2018</t>
  </si>
  <si>
    <t>"RT @SStirling1980: @RoyalSutColTC @CP_Consortium @scgracechurch Very proud of the decision by my local council, will make such a difference\u2026"</t>
  </si>
  <si>
    <t>https://twitter.com/SStirling1980/status/954646643676196864</t>
  </si>
  <si>
    <t>Serena"}, {"id": 732947780495417346, "indices": [19, 33], "id_str": "732947780495417346</t>
  </si>
  <si>
    <t>954646643676196864</t>
  </si>
  <si>
    <t>SStirling1980</t>
  </si>
  <si>
    <t>Fri Jan 19 18:59:39 +0000 2018</t>
  </si>
  <si>
    <t>"RT @RoyalSuttonNews: Sutton Coldfield Community Games: Date Confirmed For 2018 https://t.co/RBFE4sQTqe https://t.co/hzC7OrZvK2"</t>
  </si>
  <si>
    <t>https://twitter.com/RoyalSuttonNews/status/954632852989186049</t>
  </si>
  <si>
    <t>Royal Sutton News"}], "hashtags": [], "urls": [{"url": "https://t.co/RBFE4sQTqe</t>
  </si>
  <si>
    <t>954632852989186049</t>
  </si>
  <si>
    <t>Sun Jan 28 21:09:19 +0000 2018</t>
  </si>
  <si>
    <t>"RT @Manish_Vesey: Andrew Mitchell, who was international development secretary under David Cameron, says, \u201cmy constituents don\u2019t mind what\u2026"</t>
  </si>
  <si>
    <t>https://twitter.com/Manish_Vesey/status/957722386694115333</t>
  </si>
  <si>
    <t>Cllr Manish Puri"}], "hashtags": [], "urls": []}, "in_reply_to_screen_name": null, "in_reply_to_user_id": null, "retweet_count": 4, "id_str": "957722386694115333</t>
  </si>
  <si>
    <t>957722386694115333</t>
  </si>
  <si>
    <t>Manish_Vesey</t>
  </si>
  <si>
    <t>Sun Jan 28 19:25:29 +0000 2018</t>
  </si>
  <si>
    <t>"It's so wrong that one councillor tries to take credit for what is the work of a group of people know as the Sutton\u2026 https://t.co/sTmq9mt8ur"</t>
  </si>
  <si>
    <t>https://twitter.com/nickhorner/status/957696892955168770</t>
  </si>
  <si>
    <t>Nick Horner</t>
  </si>
  <si>
    <t>957696892955168770</t>
  </si>
  <si>
    <t>Sun Jan 28 09:46:59 +0000 2018</t>
  </si>
  <si>
    <t>"Boldmere Summer Festivals secured for 3 years thanks to Sutton Coldfield Charitable Trust.  Now it's down to\u2026 https://t.co/U0GnpwV9cN"</t>
  </si>
  <si>
    <t>https://twitter.com/BoldmereFutures/status/957670682984435712</t>
  </si>
  <si>
    <t>Boldmere Futures</t>
  </si>
  <si>
    <t>957670682984435712</t>
  </si>
  <si>
    <t>BoldmereFutures</t>
  </si>
  <si>
    <t>Sun Jan 28 12:25:29 +0000 2018</t>
  </si>
  <si>
    <t>"RT @RobPocock1: Read my views on Concert in the Park. Not against the idea, but against excessive Town Council subsidy &amp;amp; distraction from b\u2026"</t>
  </si>
  <si>
    <t>https://twitter.com/RobPocock1/status/957670330201509889</t>
  </si>
  <si>
    <t>Rob Pocock"}], "hashtags": [], "urls": []}, "in_reply_to_screen_name": null, "in_reply_to_user_id": null, "retweet_count": 6, "id_str": "957670330201509889</t>
  </si>
  <si>
    <t>957670330201509889</t>
  </si>
  <si>
    <t>RobPocock1</t>
  </si>
  <si>
    <t>"Financial mismanagement by Sutton Coldfield Tories and not listening to views of nearly 500 residents https://t.co/OTLLVJoSod"</t>
  </si>
  <si>
    <t>https://twitter.com/nickhorner/status/957670305216024578</t>
  </si>
  <si>
    <t>957670305216024578</t>
  </si>
  <si>
    <t>Sun Jan 28 00:12:39 +0000 2018</t>
  </si>
  <si>
    <t>"@alexjhurley @DavidOHagan7 @torydom \ud83d\udc4d"</t>
  </si>
  <si>
    <t>https://twitter.com/alexjhurley/status/957406026856386561</t>
  </si>
  <si>
    <t>Alex Hurley"}, {"id": 3351605332, "indices": [13, 26], "id_str": "3351605332</t>
  </si>
  <si>
    <t>957406026856386561</t>
  </si>
  <si>
    <t>alexjhurley</t>
  </si>
  <si>
    <t>Sat Jan 27 19:38:54 +0000 2018</t>
  </si>
  <si>
    <t>"@alexjhurley @DavidOHagan7 @torydom I'm sensitive to that. Imagine the uproar if people used Mohammed or Allah in s\u2026 https://t.co/pJUcb1hDnH"</t>
  </si>
  <si>
    <t>https://twitter.com/alexjhurley/status/957337137938083840</t>
  </si>
  <si>
    <t>957337137938083840</t>
  </si>
  <si>
    <t>Sat Jan 27 17:55:04 +0000 2018</t>
  </si>
  <si>
    <t>"@Bladerunner954 @Trafficwmp @WMPolice @WMPBreaking @VeseyWMP Had you all just come on shift and come out of HQ at G\u2026 https://t.co/xNyYeY8PAL"</t>
  </si>
  <si>
    <t>https://twitter.com/Bladerunner954/status/957311007407398912</t>
  </si>
  <si>
    <t>Andy Weaver"}, {"id": 1954864740, "indices": [16, 27], "id_str": "1954864740</t>
  </si>
  <si>
    <t>957311007407398912</t>
  </si>
  <si>
    <t>Bladerunner954</t>
  </si>
  <si>
    <t>Sat Jan 27 17:51:27 +0000 2018</t>
  </si>
  <si>
    <t>"@Trafficwmp @nickhorner @NajmC"</t>
  </si>
  <si>
    <t>https://twitter.com/Trafficwmp/status/957310095595098112</t>
  </si>
  <si>
    <t>WMP Traffic"}, {"id": 14512429, "indices": [12, 23], "id_str": "14512429</t>
  </si>
  <si>
    <t>957310095595098112</t>
  </si>
  <si>
    <t>Sat Jan 27 17:40:36 +0000 2018</t>
  </si>
  <si>
    <t>"This might be what the 6 cars on blues we saw coming from M6 J5 were going to earlier https://t.co/epO0jJK7Hj"</t>
  </si>
  <si>
    <t>https://twitter.com/Trafficwmp/status/957310002410278912</t>
  </si>
  <si>
    <t>957310002410278912</t>
  </si>
  <si>
    <t>Sat Jan 27 17:50:15 +0000 2018</t>
  </si>
  <si>
    <t>"@Trafficwmp Is that what the 6 cars on blues were on there way to from M6 J5 earlier?"</t>
  </si>
  <si>
    <t>https://twitter.com/Trafficwmp/status/957309792569225216</t>
  </si>
  <si>
    <t>WMP Traffic"}], "hashtags": [], "urls": []}, "in_reply_to_screen_name": "Trafficwmp</t>
  </si>
  <si>
    <t>957309792569225216</t>
  </si>
  <si>
    <t>Sat Jan 27 07:30:00 +0000 2018</t>
  </si>
  <si>
    <t>"RT @SuttonObserver: Is this the best place to spend money on a revamp?\n https://t.co/3VSgW1tdCd"</t>
  </si>
  <si>
    <t>https://twitter.com/SuttonObserver/status/957309460149653504</t>
  </si>
  <si>
    <t>Sutton Observer"}], "hashtags": [], "urls": [{"url": "https://t.co/3VSgW1tdCd</t>
  </si>
  <si>
    <t>957309460149653504</t>
  </si>
  <si>
    <t>Sat Jan 27 17:40:43 +0000 2018</t>
  </si>
  <si>
    <t>"RT @BeckyClarkeB73: @SuttonObserver Boldmere was promised a play area, and given a consultation on where it should be! We chose the wrong p\u2026"</t>
  </si>
  <si>
    <t>https://twitter.com/BeckyClarkeB73/status/957309358660046849</t>
  </si>
  <si>
    <t>Rebecca Clarke"}, {"id": 1512995582, "indices": [20, 35], "id_str": "1512995582</t>
  </si>
  <si>
    <t>957309358660046849</t>
  </si>
  <si>
    <t>BeckyClarkeB73</t>
  </si>
  <si>
    <t>Sat Jan 27 17:43:33 +0000 2018</t>
  </si>
  <si>
    <t>"RT @BeckyClarkeB73: @DavidOHagan7 @Manish_Vesey @torydom @SuttonObserver The only council with fortnightly household waste collections near\u2026"</t>
  </si>
  <si>
    <t>https://twitter.com/BeckyClarkeB73/status/957309248714825730</t>
  </si>
  <si>
    <t>Rebecca Clarke"}, {"id": 3351605332, "indices": [20, 33], "id_str": "3351605332</t>
  </si>
  <si>
    <t>957309248714825730</t>
  </si>
  <si>
    <t>Sat Jan 27 17:19:27 +0000 2018</t>
  </si>
  <si>
    <t>"@NajmC Fair point. I just thought some of those tagged weren't aware what this account was. But yes, cleaning up Sutton is a joint effort."</t>
  </si>
  <si>
    <t>https://twitter.com/NajmC/status/957302044523679744</t>
  </si>
  <si>
    <t>Najm Clayton"}], "hashtags": [], "urls": []}, "in_reply_to_screen_name": "NajmC</t>
  </si>
  <si>
    <t>957302044523679744</t>
  </si>
  <si>
    <t>NajmC</t>
  </si>
  <si>
    <t>Fri Jan 26 16:56:32 +0000 2018</t>
  </si>
  <si>
    <t>"More Tory fake news exposed but they still keep lying. https://t.co/eKdfgWbC0R"</t>
  </si>
  <si>
    <t>https://twitter.com/LabKingstanding/status/957286899219132417</t>
  </si>
  <si>
    <t>Jane Jones &amp; Des Hughes For Kingstanding</t>
  </si>
  <si>
    <t>957286899219132417</t>
  </si>
  <si>
    <t>LabKingstanding</t>
  </si>
  <si>
    <t>Sat Jan 27 16:14:36 +0000 2018</t>
  </si>
  <si>
    <t>"@nickhorner @FourOaksNews Fair comment. Just wasn't sure if everyone tagged knew it wasn't a news page."</t>
  </si>
  <si>
    <t>https://twitter.com/nickhorner/status/957285724037971971</t>
  </si>
  <si>
    <t>Nick Horner"}, {"id": 747208510715334656, "indices": [12, 25], "id_str": "747208510715334656</t>
  </si>
  <si>
    <t>957285724037971971</t>
  </si>
  <si>
    <t>Sat Jan 27 15:52:26 +0000 2018</t>
  </si>
  <si>
    <t>"Just seen 6 police cars on blues on their way up A452 in Castle Vale. What's happening @Trafficwmp @WMPolice @WMPBreaking @VeseyWMP"</t>
  </si>
  <si>
    <t>https://twitter.com/Trafficwmp/status/957280142862282753</t>
  </si>
  <si>
    <t>WMP Traffic"}, {"id": 18134929, "indices": [99, 108], "id_str": "18134929</t>
  </si>
  <si>
    <t>957280142862282753</t>
  </si>
  <si>
    <t>Tue Dec 05 11:50:38 +0000 2017</t>
  </si>
  <si>
    <t>"RT @WMPolice: Police Cadets are back! The scheme recruits 13-15 year-olds to learn about policing and represent the force. If you're a youn\u2026"</t>
  </si>
  <si>
    <t>https://twitter.com/WMPolice/status/938307795614609408</t>
  </si>
  <si>
    <t>West Midlands Police"}], "hashtags": [], "urls": []}, "in_reply_to_screen_name": null, "in_reply_to_user_id": null, "retweet_count": 68, "id_str": "938307795614609408</t>
  </si>
  <si>
    <t>938307795614609408</t>
  </si>
  <si>
    <t>Wed Dec 06 07:05:48 +0000 2017</t>
  </si>
  <si>
    <t>"RT @FourOaksTC: \u2b50\ufe0f\ud83d\ude97 Four Oaks Road Update \ud83d\ude97\u2b50\ufe0f\n\nhttps://t.co/GBiAqoGB1p"</t>
  </si>
  <si>
    <t>https://twitter.com/FourOaksNews/status/938303725403361280</t>
  </si>
  <si>
    <t>938303725403361280</t>
  </si>
  <si>
    <t>Wed Dec 06 06:43:36 +0000 2017</t>
  </si>
  <si>
    <t>"RT @FourOaksTC: \ud83c\udf33\u2b50\ufe0f Please see this update on Mulberry Walk \u2b50\ufe0f\ud83c\udf33\n\nhttps://t.co/igRSpoZaCJ"</t>
  </si>
  <si>
    <t>https://twitter.com/FourOaksNews/status/938303710249324545</t>
  </si>
  <si>
    <t>938303710249324545</t>
  </si>
  <si>
    <t>Tue Dec 05 15:26:46 +0000 2017</t>
  </si>
  <si>
    <t>"Awesome! https://t.co/v3EVgfyiUw"</t>
  </si>
  <si>
    <t>https://twitter.com/BVGS_Economics/status/938067466563063810</t>
  </si>
  <si>
    <t>BVGS Economics"}], "hashtags": [], "urls": [{"url": "https://t.co/iVoRsOWFbb</t>
  </si>
  <si>
    <t>938067466563063810</t>
  </si>
  <si>
    <t>BVGS_Economics</t>
  </si>
  <si>
    <t>Tue Dec 05 14:32:16 +0000 2017</t>
  </si>
  <si>
    <t>"RT @neilelkes: Green waste rebate/discount cost \u00a3700k on top of \u00a36.6m cost of summer bin strike says @LisaTrickett41 #bcclive"</t>
  </si>
  <si>
    <t>https://twitter.com/neilelkes/status/938067110701518848</t>
  </si>
  <si>
    <t>Neil Elkes"}, {"id": 575643815, "indices": [101, 116], "id_str": "575643815</t>
  </si>
  <si>
    <t>938067110701518848</t>
  </si>
  <si>
    <t>Tue Dec 05 12:38:06 +0000 2017</t>
  </si>
  <si>
    <t>"RT @BhamUpdates: BREAKING: Nine terrorist attacks have been prevented in the UK in the past year, director general of MI5 Andrew Parker has\u2026"</t>
  </si>
  <si>
    <t>https://twitter.com/BhamUpdates/status/938063644163821568</t>
  </si>
  <si>
    <t>Birmingham Updates"}], "hashtags": [], "urls": []}, "in_reply_to_screen_name": null, "in_reply_to_user_id": null, "retweet_count": 4, "id_str": "938063644163821568</t>
  </si>
  <si>
    <t>938063644163821568</t>
  </si>
  <si>
    <t>Mon Dec 04 16:21:56 +0000 2017</t>
  </si>
  <si>
    <t>"If you needed blood would you accept it? \n\nIf the answer is yes, why won't you give it? \n\nOne day it could be you t\u2026 https://t.co/MaTW8q9zBv"</t>
  </si>
  <si>
    <t>https://twitter.com/GiveBloodNHS/status/938063631484440576</t>
  </si>
  <si>
    <t>GiveBlood NHS  \ud83d\udc89</t>
  </si>
  <si>
    <t>938063631484440576</t>
  </si>
  <si>
    <t>GiveBloodNHS</t>
  </si>
  <si>
    <t>Tue Dec 05 11:21:40 +0000 2017</t>
  </si>
  <si>
    <t>"RT @FourOaksTC: November Crime Report for #FourOaks #MereGreen #SuttonColdfield \ud83d\ude97\ud83d\udea8\ud83d\ude31\ud83d\ude33 https://t.co/Dvq61nM7PY"</t>
  </si>
  <si>
    <t>https://twitter.com/FourOaksNews/status/938005508459556864</t>
  </si>
  <si>
    <t>938005508459556864</t>
  </si>
  <si>
    <t>Mon Dec 04 17:16:02 +0000 2017</t>
  </si>
  <si>
    <t>"We can start a new working trend.. work from your car as opposed to home... since thats where we'll be spending mos\u2026 https://t.co/x8cZA4k6ol"</t>
  </si>
  <si>
    <t>https://twitter.com/johnperks1/status/937742010634600448</t>
  </si>
  <si>
    <t>937742010634600448</t>
  </si>
  <si>
    <t>Mon Dec 04 15:12:23 +0000 2017</t>
  </si>
  <si>
    <t>"RT @Midlands_editor: Good to see Lichfield MP @Mike_Fabricant taking his punishment from Tamworth mayor @JohnChesworth and Danny Cook, lead\u2026"</t>
  </si>
  <si>
    <t>https://twitter.com/Midlands_editor/status/937723907045494784</t>
  </si>
  <si>
    <t>Gary Phelps"}, {"id": 19058678, "indices": [46, 61], "id_str": "19058678</t>
  </si>
  <si>
    <t>937723907045494784</t>
  </si>
  <si>
    <t>Midlands_editor</t>
  </si>
  <si>
    <t>Sun Dec 03 08:33:54 +0000 2017</t>
  </si>
  <si>
    <t>"RT @WestMidsFire: Out for a few drinks last night? \nIf you're about to drive or ride this morning, PLEASE watch this hard-hitting, 360-degr\u2026"</t>
  </si>
  <si>
    <t>https://twitter.com/WestMidsFire/status/937628360565579777</t>
  </si>
  <si>
    <t>West Midlands Fire"}], "hashtags": [], "urls": []}, "in_reply_to_screen_name": null, "in_reply_to_user_id": null, "retweet_count": 67, "id_str": "937628360565579777</t>
  </si>
  <si>
    <t>937628360565579777</t>
  </si>
  <si>
    <t>Sun Dec 03 12:49:20 +0000 2017</t>
  </si>
  <si>
    <t>"Can't quite believe I have just seen a man Christmas shopping in shorts and flip flops! Clearly an invincible alien of some kind...\ud83c\udf84\u2744\ufe0f\ud83d\udc7d"</t>
  </si>
  <si>
    <t>https://twitter.com/CKHorrocks/status/937302733471744000</t>
  </si>
  <si>
    <t>937302733471744000</t>
  </si>
  <si>
    <t>Sat Dec 02 12:05:20 +0000 2017</t>
  </si>
  <si>
    <t>"@Clifford49 https://t.co/KF2CzdMpAs \ud83d\ude0a"</t>
  </si>
  <si>
    <t>https://twitter.com/Clifford49/status/936929274426265600</t>
  </si>
  <si>
    <t>RichardMorris"}], "hashtags": [], "urls": [{"url": "https://t.co/KF2CzdMpAs</t>
  </si>
  <si>
    <t>936929274426265600</t>
  </si>
  <si>
    <t>Clifford49</t>
  </si>
  <si>
    <t>Sat Dec 02 09:37:09 +0000 2017</t>
  </si>
  <si>
    <t>"@NBS_NTU Definitely go and get some information from Newton 8 &amp;amp; 9! #BABM is the best degree / work balance you could ask for."</t>
  </si>
  <si>
    <t>https://twitter.com/NBS_NTU/status/936891978859425792</t>
  </si>
  <si>
    <t>Nottingham Business"}], "hashtags": [{"indices": [71, 76], "text": "BABM"}], "urls": []}, "in_reply_to_screen_name": "NBS_NTU</t>
  </si>
  <si>
    <t>936891978859425792</t>
  </si>
  <si>
    <t>NBS_NTU</t>
  </si>
  <si>
    <t>Sat Dec 02 09:05:05 +0000 2017</t>
  </si>
  <si>
    <t>"RT @Number10gov: PM: On the International Day for the Abolition of Slavery, I\u2019m pleased to reaffirm the UK's commitment to end #ModernSlave\u2026"</t>
  </si>
  <si>
    <t>https://twitter.com/number10gov/status/936890314446348288</t>
  </si>
  <si>
    <t>(UK Prime Minister)"}], "hashtags": [], "urls": []}, "in_reply_to_screen_name": null, "in_reply_to_user_id": null, "retweet_count": 248, "id_str": "936890314446348288</t>
  </si>
  <si>
    <t>936890314446348288</t>
  </si>
  <si>
    <t>number10gov</t>
  </si>
  <si>
    <t>Fri Dec 01 15:42:02 +0000 2017</t>
  </si>
  <si>
    <t>"RT @RoyalSutColTC: If you're a parent looking for advice about autism and your child, the Council has funded an advice and guidance session\u2026"</t>
  </si>
  <si>
    <t>https://twitter.com/RoyalSutColTC/status/936889145330249728</t>
  </si>
  <si>
    <t>Royal SutCol TC"}], "hashtags": [], "urls": []}, "in_reply_to_screen_name": null, "in_reply_to_user_id": null, "retweet_count": 12, "id_str": "936889145330249728</t>
  </si>
  <si>
    <t>936889145330249728</t>
  </si>
  <si>
    <t>Wed Nov 29 07:55:01 +0000 2017</t>
  </si>
  <si>
    <t>"@alexjhurley @CCHQPress @ConservativesGE I thought there would at least be a @BorisJohnson one.. no such luck!"</t>
  </si>
  <si>
    <t>https://twitter.com/alexjhurley/status/935779116242128896</t>
  </si>
  <si>
    <t>Alex Hurley"}, {"id": 56679400, "indices": [13, 23], "id_str": "56679400</t>
  </si>
  <si>
    <t>935779116242128896</t>
  </si>
  <si>
    <t>Mon Nov 27 16:00:37 +0000 2017</t>
  </si>
  <si>
    <t>"This kind of behaviour needs eradicating. Politicians need to be held to account in the same way an employee would\u2026 https://t.co/aqa6AkHER6"</t>
  </si>
  <si>
    <t>https://twitter.com/emmadentcoad/status/935771255936077824</t>
  </si>
  <si>
    <t>Emma Dent Coad"}], "hashtags": [], "urls": [{"url": "https://t.co/JpgVUoF4xQ</t>
  </si>
  <si>
    <t>935771255936077824</t>
  </si>
  <si>
    <t>emmadentcoad</t>
  </si>
  <si>
    <t>Fri May 19 21:57:39 +0000 2017</t>
  </si>
  <si>
    <t>"@crowiejnr @craig4nwarks Lol just trying to do something a bit different from the norm ha ha."</t>
  </si>
  <si>
    <t>https://twitter.com/crowiejnr/status/865687923651469313</t>
  </si>
  <si>
    <t>crowiejnr"}, {"id": 140020746, "indices": [11, 24], "id_str": "140020746</t>
  </si>
  <si>
    <t>865687923651469313</t>
  </si>
  <si>
    <t>crowiejnr</t>
  </si>
  <si>
    <t>Wed Jan 24 07:29:56 +0000 2018</t>
  </si>
  <si>
    <t>"\ud83c\udf1f We've changed our name! \ud83c\udf1f\n\nWe are now FOUR OAKS NEWS! \n\n\ud83d\uddde\ud83d\udcf2\ud83d\uddde\ud83d\udcf2\ud83d\uddde\ud83d\uddde\ud83d\udcf2\ud83d\uddde\ud83d\udcf2"</t>
  </si>
  <si>
    <t>https://twitter.com/FourOaksNews/status/956066522753130496</t>
  </si>
  <si>
    <t>956066522753130496</t>
  </si>
  <si>
    <t>Wed Jan 24 07:29:37 +0000 2018</t>
  </si>
  <si>
    <t>"Don't forget our FULL Town Council meeting is this evening, 7pm in the Bedford Suite @ Town Hall.\n\n\ud83c\udf1f20 \ud83c\udf1f Minutes of\u2026 https://t.co/RvQ4sXwroz"</t>
  </si>
  <si>
    <t>https://twitter.com/FourOaksNews/status/956066440897028097</t>
  </si>
  <si>
    <t>956066440897028097</t>
  </si>
  <si>
    <t>Mon Jan 22 11:10:20 +0000 2018</t>
  </si>
  <si>
    <t>"RT @Romulus_fc: https://t.co/Kl0DiOV5uC"</t>
  </si>
  <si>
    <t>https://twitter.com/Romulus_fc/status/955697138264141824</t>
  </si>
  <si>
    <t>Romulus FC"}], "hashtags": [], "urls": [], "media": [{"source_user_id": 1558242086, "source_status_id_str": "955397213550768128</t>
  </si>
  <si>
    <t>955697138264141824</t>
  </si>
  <si>
    <t>Romulus_fc</t>
  </si>
  <si>
    <t>Mon Jan 22 21:25:41 +0000 2018</t>
  </si>
  <si>
    <t>"Anyone free to help out? Just one hour could make such a difference! https://t.co/0k4LA3yY7T"</t>
  </si>
  <si>
    <t>https://twitter.com/FoMossyBank/status/955583085114003456</t>
  </si>
  <si>
    <t>Friends of MossyBank</t>
  </si>
  <si>
    <t>955583085114003456</t>
  </si>
  <si>
    <t>FoMossyBank</t>
  </si>
  <si>
    <t>Mon Jan 22 17:39:21 +0000 2018</t>
  </si>
  <si>
    <t>"RT @Trafficwmp: The #WMPRHRT are concentrating on mobile phone offences this week. You won't even know you've been caught in most cases unt\u2026"</t>
  </si>
  <si>
    <t>https://twitter.com/Trafficwmp/status/955583000460300288</t>
  </si>
  <si>
    <t>WMP Traffic"}], "hashtags": [{"indices": [20, 28], "text": "WMPRHRT"}], "urls": []}, "in_reply_to_screen_name": null, "in_reply_to_user_id": null, "retweet_count": 63, "id_str": "955583000460300288</t>
  </si>
  <si>
    <t>955583000460300288</t>
  </si>
  <si>
    <t>"RT @Mayor_RoyalSC: The deadline to purchase tickets is Friday 26th Jan. Please contact Natalia on 0121 663 1765 and support @suttoncancersu\u2026"</t>
  </si>
  <si>
    <t>https://twitter.com/Mayor_RoyalSC/status/955488217788280833</t>
  </si>
  <si>
    <t>SuttonColdfieldMayor"}], "hashtags": [], "urls": []}, "in_reply_to_screen_name": null, "in_reply_to_user_id": null, "retweet_count": 1, "id_str": "955488217788280833</t>
  </si>
  <si>
    <t>955488217788280833</t>
  </si>
  <si>
    <t>Mayor_RoyalSC</t>
  </si>
  <si>
    <t>Mon Jan 22 10:37:50 +0000 2018</t>
  </si>
  <si>
    <t>"RT @Mayor_RoyalSC: On Saturday morning the Mayor got to see first hand the hard work volunteers do to protect hedgehogs. Please visit https\u2026"</t>
  </si>
  <si>
    <t>https://twitter.com/Mayor_RoyalSC/status/955488191141875713</t>
  </si>
  <si>
    <t>SuttonColdfieldMayor"}], "hashtags": [], "urls": []}, "in_reply_to_screen_name": null, "in_reply_to_user_id": null, "retweet_count": 3, "id_str": "955488191141875713</t>
  </si>
  <si>
    <t>955488191141875713</t>
  </si>
  <si>
    <t>Mon Jan 22 07:04:50 +0000 2018</t>
  </si>
  <si>
    <t>"RT @WMidsAlerts: #Warning \n\n#M42 southbound has 2 lanes closed and delays on approach to J8 #M6 due to debris in the carriageway. A tempora\u2026"</t>
  </si>
  <si>
    <t>https://twitter.com/WMidsAlerts/status/955346977570590720</t>
  </si>
  <si>
    <t>West Midlands Alerts"}], "hashtags": [{"indices": [17, 25], "text": "Warning"}, {"indices": [28, 32], "text": "M42"}, {"indices": [92, 95], "text": "M6"}], "urls": []}, "in_reply_to_screen_name": null, "in_reply_to_user_id": null, "retweet_count": 4, "id_str": "955346977570590720</t>
  </si>
  <si>
    <t>955346977570590720</t>
  </si>
  <si>
    <t>Sun Jan 21 13:13:59 +0000 2018</t>
  </si>
  <si>
    <t>"Wow! Such a rich history. #SuttonColdfield https://t.co/yTbJgh9J2G"</t>
  </si>
  <si>
    <t>https://twitter.com/HolyTrin/status/955346885849608192</t>
  </si>
  <si>
    <t>Holy Trinity</t>
  </si>
  <si>
    <t>955346885849608192</t>
  </si>
  <si>
    <t>HolyTrin</t>
  </si>
  <si>
    <t>Tue Dec 26 10:00:10 +0000 2017</t>
  </si>
  <si>
    <t>"RT @sutcoldfieldbid: Get down to Sutton Coldfield Town Hall for the spectacular Christmas panto - Jack and the Beanstalk! It's on until the\u2026"</t>
  </si>
  <si>
    <t>https://twitter.com/sutcoldfieldbid/status/945605234822406145</t>
  </si>
  <si>
    <t>sutcoldfieldbid"}], "hashtags": [], "urls": []}, "in_reply_to_screen_name": null, "in_reply_to_user_id": null, "retweet_count": 1, "id_str": "945605234822406145</t>
  </si>
  <si>
    <t>945605234822406145</t>
  </si>
  <si>
    <t>sutcoldfieldbid</t>
  </si>
  <si>
    <t>Mon Dec 25 19:54:59 +0000 2017</t>
  </si>
  <si>
    <t>"Oh Brilliant. The wifi has died."</t>
  </si>
  <si>
    <t>https://twitter.com/johnperks1/status/945382384496758784</t>
  </si>
  <si>
    <t>945382384496758784</t>
  </si>
  <si>
    <t>Mon Dec 25 17:19:28 +0000 2017</t>
  </si>
  <si>
    <t>"@CMPG @Gozneyovens @Trafficwmp Slightly jealous. Happy Christmas guys"</t>
  </si>
  <si>
    <t>https://twitter.com/CMPG/status/945343246900891648</t>
  </si>
  <si>
    <t>CMPG"}, {"id": 1116795188, "indices": [6, 18], "id_str": "1116795188</t>
  </si>
  <si>
    <t>945343246900891648</t>
  </si>
  <si>
    <t>CMPG</t>
  </si>
  <si>
    <t>Sun Dec 24 23:07:11 +0000 2017</t>
  </si>
  <si>
    <t>"@DavidOHagan7 @SaintPeter Happy Christmas"</t>
  </si>
  <si>
    <t>https://twitter.com/DavidOHagan7/status/945068365609136129</t>
  </si>
  <si>
    <t>David O'Hagan"}, {"id": 701063, "indices": [14, 25], "id_str": "701063</t>
  </si>
  <si>
    <t>945068365609136129</t>
  </si>
  <si>
    <t>Sun Dec 24 19:46:53 +0000 2017</t>
  </si>
  <si>
    <t>"@TheBishopVesey And you guys. Hope you manage a rest"</t>
  </si>
  <si>
    <t>https://twitter.com/TheBishopVesey/status/945017958002290689</t>
  </si>
  <si>
    <t>The Bishop Vesey"}], "hashtags": [], "urls": []}, "in_reply_to_screen_name": "TheBishopVesey</t>
  </si>
  <si>
    <t>945017958002290689</t>
  </si>
  <si>
    <t>Sun Dec 24 19:01:00 +0000 2017</t>
  </si>
  <si>
    <t>"My new Bessie . Jack and the Bean Stalk at Sutton Coldfield Town Hall @SJPerks2015 https://t.co/3wHabTTHpB"</t>
  </si>
  <si>
    <t>https://twitter.com/SJPerks2015/status/945006412836540417</t>
  </si>
  <si>
    <t>SJP"}], "hashtags": [], "urls": [], "media": [{"expanded_url": "https://twitter.com/johnperks1/status/945006412836540417/photo/1</t>
  </si>
  <si>
    <t>945006412836540417</t>
  </si>
  <si>
    <t>SJPerks2015</t>
  </si>
  <si>
    <t>Sun Dec 24 18:59:28 +0000 2017</t>
  </si>
  <si>
    <t>"Just got back from Jack and the Bean Stalk at Sutton Coldfield Town Hall. Can't recommend it enough. Absolutely bri\u2026 https://t.co/OLtO8S6tgR"</t>
  </si>
  <si>
    <t>https://twitter.com/johnperks1/status/945006026352463873</t>
  </si>
  <si>
    <t>945006026352463873</t>
  </si>
  <si>
    <t>Sun Dec 24 14:21:51 +0000 2017</t>
  </si>
  <si>
    <t>"@JackWright789 @autisticgardner @gardnersrose Make sure he has the right drugs. Need him to deliver Sutton in Bloom."</t>
  </si>
  <si>
    <t>https://twitter.com/JackWright789/status/944936162355040257</t>
  </si>
  <si>
    <t>Jack Wright"}, {"id": 3648001045, "indices": [15, 31], "id_str": "3648001045</t>
  </si>
  <si>
    <t>944936162355040257</t>
  </si>
  <si>
    <t>JackWright789</t>
  </si>
  <si>
    <t>Sun Dec 24 14:12:45 +0000 2017</t>
  </si>
  <si>
    <t>"@JackWright789 You have made Christmas for those 8 families. Glad there are people like you about. Have a great Christmas"</t>
  </si>
  <si>
    <t>https://twitter.com/JackWright789/status/944933872978055170</t>
  </si>
  <si>
    <t>Jack Wright"}], "hashtags": [], "urls": []}, "in_reply_to_screen_name": "JackWright789</t>
  </si>
  <si>
    <t>944933872978055170</t>
  </si>
  <si>
    <t>Sun Dec 24 14:10:27 +0000 2017</t>
  </si>
  <si>
    <t>"@NajmC Love this tip. Let\u2019s all do it"</t>
  </si>
  <si>
    <t>https://twitter.com/NajmC/status/944933291664314369</t>
  </si>
  <si>
    <t>944933291664314369</t>
  </si>
  <si>
    <t>Sun Dec 24 10:07:12 +0000 2017</t>
  </si>
  <si>
    <t>"A Perks family Christmas Tradition.  Breakfast on Christmas Eve at the Bishop Vesey. It really feels like christmas\u2026 https://t.co/heq5u99jxr"</t>
  </si>
  <si>
    <t>https://twitter.com/johnperks1/status/944872076535648256</t>
  </si>
  <si>
    <t>944872076535648256</t>
  </si>
  <si>
    <t>Sun Dec 24 08:15:08 +0000 2017</t>
  </si>
  <si>
    <t>"Only a parent of a non sleeping child will appreciate this. I had the job of getting my two children up this mornin\u2026 https://t.co/6OKluqK3l7"</t>
  </si>
  <si>
    <t>https://twitter.com/johnperks1/status/944843873381122048</t>
  </si>
  <si>
    <t>944843873381122048</t>
  </si>
  <si>
    <t>Sat Dec 23 16:55:02 +0000 2017</t>
  </si>
  <si>
    <t>"Now the garage lights have broke. Its the curse of Christmas that every thing breaks."</t>
  </si>
  <si>
    <t>https://twitter.com/johnperks1/status/944612322907222016</t>
  </si>
  <si>
    <t>944612322907222016</t>
  </si>
  <si>
    <t>Sat Dec 23 12:34:15 +0000 2017</t>
  </si>
  <si>
    <t>"RT @VillaGirl65: Avoid Walmley folks for at least an hour ... RTA in centre of village. Complete gridlock. No-one seems to have the driving\u2026"</t>
  </si>
  <si>
    <t>https://twitter.com/VillaGirl65/status/944559222641123330</t>
  </si>
  <si>
    <t>Joanne Ellis"}], "hashtags": [], "urls": []}, "in_reply_to_screen_name": null, "in_reply_to_user_id": null, "retweet_count": 4, "id_str": "944559222641123330</t>
  </si>
  <si>
    <t>944559222641123330</t>
  </si>
  <si>
    <t>VillaGirl65</t>
  </si>
  <si>
    <t>Sun Feb 11 15:46:27 +0000 2018</t>
  </si>
  <si>
    <t>"RT @rob_kelsall: \u2018Never mind the (Ofsted) Banners\u2019 These banners are going up across schools on 22nd March in the big schools funding banne\u2026"</t>
  </si>
  <si>
    <t>https://twitter.com/rob_kelsall/status/962719446660976640</t>
  </si>
  <si>
    <t>rob kelsall"}], "hashtags": [], "urls": []}, "in_reply_to_screen_name": null, "in_reply_to_user_id": null, "retweet_count": 30, "id_str": "962719446660976640</t>
  </si>
  <si>
    <t>962719446660976640</t>
  </si>
  <si>
    <t>rob_kelsall</t>
  </si>
  <si>
    <t>Sat Feb 10 11:42:30 +0000 2018</t>
  </si>
  <si>
    <t>"No he means decent folk. People in Debretts, Old Etonians, hedgies embarrassed because their yacht's too small, fam\u2026 https://t.co/nx8hIlcdvW"</t>
  </si>
  <si>
    <t>https://twitter.com/rascalblog/status/962691905338343424</t>
  </si>
  <si>
    <t>Kevin</t>
  </si>
  <si>
    <t>962691905338343424</t>
  </si>
  <si>
    <t>rascalblog</t>
  </si>
  <si>
    <t>Sun Feb 11 05:34:34 +0000 2018</t>
  </si>
  <si>
    <t>"RT @vincecable: Ministers to set out \u201croad to Brexit\u201d in series of speeches. Probably a series of different roads to different Brexits. Ham\u2026"</t>
  </si>
  <si>
    <t>https://twitter.com/vincecable/status/962690092686086150</t>
  </si>
  <si>
    <t>Vince Cable"}], "hashtags": [], "urls": []}, "in_reply_to_screen_name": null, "in_reply_to_user_id": null, "retweet_count": 870, "id_str": "962690092686086150</t>
  </si>
  <si>
    <t>962690092686086150</t>
  </si>
  <si>
    <t>vincecable</t>
  </si>
  <si>
    <t>Sun Feb 11 10:48:46 +0000 2018</t>
  </si>
  <si>
    <t>"Doesn't get out of bed for less than... https://t.co/MdjER8MkvN"</t>
  </si>
  <si>
    <t>https://twitter.com/suttoncfldfirst/status/962689747452940288</t>
  </si>
  <si>
    <t>jack moffat</t>
  </si>
  <si>
    <t>962689747452940288</t>
  </si>
  <si>
    <t>suttoncfldfirst</t>
  </si>
  <si>
    <t>Sun Feb 11 13:51:35 +0000 2018</t>
  </si>
  <si>
    <t>"RT @DavidOHagan7: Things are so fu**ed in Downing St, it's seriously suggest that Nick Timothy, the man who lost the election is brought ba\u2026"</t>
  </si>
  <si>
    <t>https://twitter.com/DavidOHagan7/status/962688295841955841</t>
  </si>
  <si>
    <t>David O'Hagan"}], "hashtags": [], "urls": []}, "in_reply_to_screen_name": null, "in_reply_to_user_id": null, "retweet_count": 1, "id_str": "962688295841955841</t>
  </si>
  <si>
    <t>962688295841955841</t>
  </si>
  <si>
    <t>Sun Feb 11 07:40:00 +0000 2018</t>
  </si>
  <si>
    <t>"RT @SCEACTIONTEAM: Please be aware in #SuttonTrinity there could be commuter chaos as hundreds of car spaces go during station car \ud83d\ude97 Park r\u2026"</t>
  </si>
  <si>
    <t>https://twitter.com/SCEACTIONTEAM/status/962638254607564800</t>
  </si>
  <si>
    <t>Sutton Coldfield East"}], "hashtags": [{"indices": [38, 52], "text": "SuttonTrinity"}], "urls": []}, "in_reply_to_screen_name": null, "in_reply_to_user_id": null, "retweet_count": 5, "id_str": "962638254607564800</t>
  </si>
  <si>
    <t>962638254607564800</t>
  </si>
  <si>
    <t>SCEACTIONTEAM</t>
  </si>
  <si>
    <t>"Let me be clear\nDeep and meaningful\nBespoke\nGlobal Britain\nControl Borders, Laws, money https://t.co/xVBA45FTds"</t>
  </si>
  <si>
    <t>https://twitter.com/BBCNews/status/962577949399617536</t>
  </si>
  <si>
    <t>BBC News (UK)</t>
  </si>
  <si>
    <t>962577949399617536</t>
  </si>
  <si>
    <t>Sun Feb 11 06:29:55 +0000 2018</t>
  </si>
  <si>
    <t>"@DavidOHagan7 @Telegraph Of course. Too early to remember which Acronym gives what."</t>
  </si>
  <si>
    <t>https://twitter.com/DavidOHagan7/status/962574400024449024</t>
  </si>
  <si>
    <t>962574400024449024</t>
  </si>
  <si>
    <t>Fri Feb 23 20:01:22 +0000 2018</t>
  </si>
  <si>
    <t>"RT @Oli_Coulson: One year today since the seismic Copeland by-election. A truly great effort was put in by so many Conservatives and we del\u2026"</t>
  </si>
  <si>
    <t>https://twitter.com/Oli_Coulson/status/967132634576052224</t>
  </si>
  <si>
    <t>Oli Coulson"}], "hashtags": [], "urls": []}, "in_reply_to_screen_name": null, "in_reply_to_user_id": null, "retweet_count": 9, "id_str": "967132634576052224</t>
  </si>
  <si>
    <t>967132634576052224</t>
  </si>
  <si>
    <t>Oli_Coulson</t>
  </si>
  <si>
    <t>Fri Feb 23 17:57:50 +0000 2018</t>
  </si>
  <si>
    <t>"Very close to washing my hands of the whole sorry affair! @leoniedelt  #Integrity #Leadership #Resilience"</t>
  </si>
  <si>
    <t>https://twitter.com/leoniedelt/status/967096175181684736</t>
  </si>
  <si>
    <t>Jen Leavesley\u26a1"}], "hashtags": [{"indices": [71, 81], "text": "Integrity"}, {"indices": [82, 93], "text": "Leadership"}, {"indices": [94, 105], "text": "Resilience"}], "urls": []}, "in_reply_to_screen_name": null, "in_reply_to_user_id": null, "retweet_count": 0, "id_str": "967096175181684736</t>
  </si>
  <si>
    <t>967096175181684736</t>
  </si>
  <si>
    <t>Fri Feb 23 14:19:01 +0000 2018</t>
  </si>
  <si>
    <t>"@TheBishopVesey \ud83d\ude0d\ud83d\ude0d\u2764\ufe0f"</t>
  </si>
  <si>
    <t>https://twitter.com/TheBishopVesey/status/967041106474078208</t>
  </si>
  <si>
    <t>967041106474078208</t>
  </si>
  <si>
    <t>Fri Feb 23 09:06:04 +0000 2018</t>
  </si>
  <si>
    <t>"RT @FussFreeHelen: Basic Malted Loaf - ideal for sandwiches - making your own bread is surprisingly easy https://t.co/MlLh70F8z5 https://t.\u2026"</t>
  </si>
  <si>
    <t>https://twitter.com/FussFreeHelen/status/966966148305707008</t>
  </si>
  <si>
    <t>Helen Best-Shaw"}], "hashtags": [], "urls": [{"url": "https://t.co/MlLh70F8z5</t>
  </si>
  <si>
    <t>966966148305707008</t>
  </si>
  <si>
    <t>FussFreeHelen</t>
  </si>
  <si>
    <t>Thu Feb 22 19:17:33 +0000 2018</t>
  </si>
  <si>
    <t>"RT @leoniedelt: Fact. #send https://t.co/djnDHbjUiy"</t>
  </si>
  <si>
    <t>https://twitter.com/leoniedelt/status/966964998739251200</t>
  </si>
  <si>
    <t>Jen Leavesley\u26a1"}], "hashtags": [{"indices": [22, 27], "text": "send"}], "urls": [{"url": "https://t.co/djnDHbjUiy</t>
  </si>
  <si>
    <t>966964998739251200</t>
  </si>
  <si>
    <t>Sun Dec 06 13:37:17 +0000 2015</t>
  </si>
  <si>
    <t>"What they don't teach you at law school #changingoil https://t.co/T2lHJixvWv"</t>
  </si>
  <si>
    <t>https://twitter.com/RJOkello/status/673496435602640896</t>
  </si>
  <si>
    <t>Rachel Okello</t>
  </si>
  <si>
    <t>673496435602640896</t>
  </si>
  <si>
    <t>RJOkello</t>
  </si>
  <si>
    <t>https://twitter.com/Mayor_RoyalSC/status/955403889683173377</t>
  </si>
  <si>
    <t>SuttonColdfieldMayor"}], "hashtags": [], "urls": []}, "in_reply_to_screen_name": null, "in_reply_to_user_id": null, "retweet_count": 3, "id_str": "955403889683173377</t>
  </si>
  <si>
    <t>955403889683173377</t>
  </si>
  <si>
    <t>Sun Jan 21 22:48:36 +0000 2018</t>
  </si>
  <si>
    <t>"RT @highburytheatre: Tonight was the final dress rehearsal for BOEING BOEING. It's already shaping up to be a hilariously, farcical evening\u2026"</t>
  </si>
  <si>
    <t>https://twitter.com/highburytheatre/status/955402668855488512</t>
  </si>
  <si>
    <t>Highbury Theatre"}], "hashtags": [], "urls": []}, "in_reply_to_screen_name": null, "in_reply_to_user_id": null, "retweet_count": 5, "id_str": "955402668855488512</t>
  </si>
  <si>
    <t>955402668855488512</t>
  </si>
  <si>
    <t>highburytheatre</t>
  </si>
  <si>
    <t>Mon Jan 22 11:20:33 +0000 2018</t>
  </si>
  <si>
    <t>"@ArthurTerrySch @newalextheatre @arthurterrype @ATS_Dance Good luck!"</t>
  </si>
  <si>
    <t>https://twitter.com/ArthurTerrySch/status/955399782515793920</t>
  </si>
  <si>
    <t>Arthur Terry School"}, {"id": 32389954, "indices": [16, 31], "id_str": "32389954</t>
  </si>
  <si>
    <t>955399782515793920</t>
  </si>
  <si>
    <t>ArthurTerrySch</t>
  </si>
  <si>
    <t>Mon Apr 17 16:05:02 +0000 2017</t>
  </si>
  <si>
    <t>"RT @timothy_stanley: Then the rabbit woke up to find it had all been a dream. https://t.co/NjIJvgIebE"</t>
  </si>
  <si>
    <t>https://twitter.com/timothy_stanley/status/854003475361005568</t>
  </si>
  <si>
    <t>Tim Stanley"}], "hashtags": [], "urls": [], "media": [{"source_user_id": 283640557, "source_status_id_str": "854002774878679050</t>
  </si>
  <si>
    <t>854003475361005568</t>
  </si>
  <si>
    <t>timothy_stanley</t>
  </si>
  <si>
    <t>Sun Jan 28 22:47:09 +0000 2018</t>
  </si>
  <si>
    <t>"@NajmC @Jez_Merckel I can't remember. Lot happened since then."</t>
  </si>
  <si>
    <t>https://twitter.com/NajmC/status/957746897258676224</t>
  </si>
  <si>
    <t>Najm Clayton"}, {"id": 15257927, "indices": [7, 19], "id_str": "15257927</t>
  </si>
  <si>
    <t>957746897258676224</t>
  </si>
  <si>
    <t>Sun Jan 28 22:45:56 +0000 2018</t>
  </si>
  <si>
    <t>"@NajmC @DavidOHagan7 For 15 minutes! \u00a36,000 / 6 / 4 = \u00a3250 his opportunity cost each time he sees a constituent. No\u2026 https://t.co/nsVjjV2TOS"</t>
  </si>
  <si>
    <t>https://twitter.com/NajmC/status/957746593716932609</t>
  </si>
  <si>
    <t>Najm Clayton"}, {"id": 3351605332, "indices": [7, 20], "id_str": "3351605332</t>
  </si>
  <si>
    <t>957746593716932609</t>
  </si>
  <si>
    <t>Sun Jan 28 22:41:16 +0000 2018</t>
  </si>
  <si>
    <t>"@Jez_Merckel @NajmC Did the town council offer a prize? I can't remember."</t>
  </si>
  <si>
    <t>https://twitter.com/Jez_Merckel/status/957745418556801024</t>
  </si>
  <si>
    <t>Jeremy Merckel"}, {"id": 33674469, "indices": [13, 19], "id_str": "33674469</t>
  </si>
  <si>
    <t>957745418556801024</t>
  </si>
  <si>
    <t>Jez_Merckel</t>
  </si>
  <si>
    <t>Sun Jan 28 22:40:21 +0000 2018</t>
  </si>
  <si>
    <t>"@DavidOHagan7 @torydom Unless it's front page news of the @SuttonObserver, most people probably won't even know abo\u2026 https://t.co/sBgA9M1fnI"</t>
  </si>
  <si>
    <t>https://twitter.com/DavidOHagan7/status/957745186309902340</t>
  </si>
  <si>
    <t>David O'Hagan"}, {"id": 64217600, "indices": [14, 22], "id_str": "64217600</t>
  </si>
  <si>
    <t>957745186309902340</t>
  </si>
  <si>
    <t>Sun Jan 28 12:38:24 +0000 2018</t>
  </si>
  <si>
    <t>"Andrew Mitchell caught on camera claims his constituents don't mind him earning \u00a36,000 a day.  What do you think? https://t.co/AB88NNjS1P"</t>
  </si>
  <si>
    <t>https://twitter.com/paullewismoney/status/957743325339111425</t>
  </si>
  <si>
    <t>Paul Lewis</t>
  </si>
  <si>
    <t>957743325339111425</t>
  </si>
  <si>
    <t>paullewismoney</t>
  </si>
  <si>
    <t>"Watch how Andrew Mitchell pitches for giving Brexit advice at a cost of \u00a36,000 a day and claims his constituents \"d\u2026 https://t.co/6D3OgtnNk5"</t>
  </si>
  <si>
    <t>https://twitter.com/paullewismoney/status/957741832917651457</t>
  </si>
  <si>
    <t>957741832917651457</t>
  </si>
  <si>
    <t>Sun Jan 28 07:55:00 +0000 2018</t>
  </si>
  <si>
    <t>"Hi @FourOaksNews as this is a news story of local interest on the front page of one of the most respected newspaper\u2026 https://t.co/MIEt3CT7bI"</t>
  </si>
  <si>
    <t>https://twitter.com/PeterStefanovi2/status/957731472227659782</t>
  </si>
  <si>
    <t>Peter Stefanovic</t>
  </si>
  <si>
    <t>957731472227659782</t>
  </si>
  <si>
    <t>PeterStefanovi2</t>
  </si>
  <si>
    <t>Sun Jan 28 19:32:26 +0000 2018</t>
  </si>
  <si>
    <t>"RT @futurefilm1: #Dispatches Andrew Mitchell is my local MP and I do mind the amount of time he takes time away from sutton coldfield. Is \u00a3\u2026"</t>
  </si>
  <si>
    <t>https://twitter.com/futurefilm1/status/957726571351232512</t>
  </si>
  <si>
    <t>Futurefilm"}], "hashtags": [{"indices": [17, 28], "text": "Dispatches"}], "urls": []}, "in_reply_to_screen_name": null, "in_reply_to_user_id": null, "retweet_count": 40, "id_str": "957726571351232512</t>
  </si>
  <si>
    <t>957726571351232512</t>
  </si>
  <si>
    <t>Sun Jan 28 12:04:22 +0000 2018</t>
  </si>
  <si>
    <t>"RT @chrisjcharles: @VillanTommy @RoyalSutColTC @RoyalSuttonNews Let me tell you #AndrewMitchell your constituents DO mind what you are paid\u2026"</t>
  </si>
  <si>
    <t>https://twitter.com/chrisjcharles/status/957726308682883075</t>
  </si>
  <si>
    <t>Chris"}, {"id": 214663562, "indices": [19, 31], "id_str": "214663562</t>
  </si>
  <si>
    <t>957726308682883075</t>
  </si>
  <si>
    <t>chrisjcharles</t>
  </si>
  <si>
    <t>Sun Jan 28 21:23:52 +0000 2018</t>
  </si>
  <si>
    <t>"@DavidOHagan7 Me too"</t>
  </si>
  <si>
    <t>https://twitter.com/DavidOHagan7/status/957725939403755520</t>
  </si>
  <si>
    <t>957725939403755520</t>
  </si>
  <si>
    <t>Sun Dec 10 19:45:51 +0000 2017</t>
  </si>
  <si>
    <t>"@DavidOHagan7 Hi David, firstly Congratulations. Secondly, can I ask why you aren't standing in Four Oaks? Could ha\u2026 https://t.co/HffmVmDI5e"</t>
  </si>
  <si>
    <t>https://twitter.com/DavidOHagan7/status/939944269162401792</t>
  </si>
  <si>
    <t>David O'Hagan"}], "hashtags": [], "urls": [{"url": "https://t.co/HffmVmDI5e</t>
  </si>
  <si>
    <t>939944269162401792</t>
  </si>
  <si>
    <t>Sun Dec 10 11:31:05 +0000 2017</t>
  </si>
  <si>
    <t>"RT @BhamUpdates: URGENT APPEAL: The Heartlands, Good Hope and Solihull Hospitals are appealing for locals with 4x4s to help transport clini\u2026"</t>
  </si>
  <si>
    <t>https://twitter.com/BhamUpdates/status/939828200401784832</t>
  </si>
  <si>
    <t>Birmingham Updates"}], "hashtags": [], "urls": []}, "in_reply_to_screen_name": null, "in_reply_to_user_id": null, "retweet_count": 1696, "id_str": "939828200401784832</t>
  </si>
  <si>
    <t>939828200401784832</t>
  </si>
  <si>
    <t>Thu Dec 07 10:07:51 +0000 2017</t>
  </si>
  <si>
    <t>"RT @EddieHughes4WN: Who is your #mentalhealth star? Nominate someone for a #ThriveWM award today: https://t.co/jTvUhUOQ1b @WestMids_CA http\u2026"</t>
  </si>
  <si>
    <t>https://twitter.com/EddieHughes4WN/status/938718455393595392</t>
  </si>
  <si>
    <t>Eddie Hughes MP"}, {"id": 3414955703, "indices": [122, 134], "id_str": "3414955703</t>
  </si>
  <si>
    <t>938718455393595392</t>
  </si>
  <si>
    <t>Wed Dec 06 20:08:04 +0000 2017</t>
  </si>
  <si>
    <t>"RT @RoyalSutColTC: We are pleased to launch our new website! It\u2019s brighter and bolder and easier to find information about what we are doin\u2026"</t>
  </si>
  <si>
    <t>https://twitter.com/RoyalSutColTC/status/938504994650763264</t>
  </si>
  <si>
    <t>Royal SutCol TC"}], "hashtags": [], "urls": []}, "in_reply_to_screen_name": null, "in_reply_to_user_id": null, "retweet_count": 9, "id_str": "938504994650763264</t>
  </si>
  <si>
    <t>938504994650763264</t>
  </si>
  <si>
    <t>Sat May 20 07:33:34 +0000 2017</t>
  </si>
  <si>
    <t>"The Annual Meeting of our Town Council is on 24th May, 7pm at the Trinity Centre come along if you are free.\u2026 https://t.co/h9es3xOWsy"</t>
  </si>
  <si>
    <t>https://twitter.com/ewan_mackey/status/865832859042557953</t>
  </si>
  <si>
    <t>Ewan Mackey</t>
  </si>
  <si>
    <t>865832859042557953</t>
  </si>
  <si>
    <t>ewan_mackey</t>
  </si>
  <si>
    <t>Tue Jan 02 11:07:05 +0000 2018</t>
  </si>
  <si>
    <t>"If you were thinking of donating to a charity this week, WaterAid are currently running a prize draw for a swimming\u2026 https://t.co/NcqKmtRJVW"</t>
  </si>
  <si>
    <t>https://twitter.com/WaterAidUK/status/956086940767604736</t>
  </si>
  <si>
    <t>WaterAid UK \ud83d\udca6</t>
  </si>
  <si>
    <t>956086940767604736</t>
  </si>
  <si>
    <t>WaterAidUK</t>
  </si>
  <si>
    <t>Tue Jan 23 17:47:06 +0000 2018</t>
  </si>
  <si>
    <t>"Halfway through the week already! Wowza \ud83d\udc40\u23f0 https://t.co/k3QGEQ6amd"</t>
  </si>
  <si>
    <t>https://twitter.com/sallyeaves/status/956067381406822400</t>
  </si>
  <si>
    <t>Sally Eaves"}, {"id": 2724273446, "indices": [53, 62], "id_str": "2724273446</t>
  </si>
  <si>
    <t>956067381406822400</t>
  </si>
  <si>
    <t>sallyeaves</t>
  </si>
  <si>
    <t>Thu Dec 28 21:17:50 +0000 2017</t>
  </si>
  <si>
    <t>"@Ken__newhall Big kid lol"</t>
  </si>
  <si>
    <t>https://twitter.com/Ken__newhall/status/946490397077004289</t>
  </si>
  <si>
    <t>Ken Wood"}], "hashtags": [], "urls": []}, "in_reply_to_screen_name": "Ken__newhall</t>
  </si>
  <si>
    <t>946490397077004289</t>
  </si>
  <si>
    <t>Thu Dec 28 18:49:16 +0000 2017</t>
  </si>
  <si>
    <t>"An absolute fantastic meal from a restrauant we have been visiting for over 20 years in Birmingham. @SanCarlo_Group https://t.co/LQMbwxuNlJ"</t>
  </si>
  <si>
    <t>https://twitter.com/SanCarlo_Group/status/946453008447148032</t>
  </si>
  <si>
    <t>San Carlo Restaurants"}], "hashtags": [], "urls": [], "media": [{"expanded_url": "https://twitter.com/johnperks1/status/946453008447148032/photo/1</t>
  </si>
  <si>
    <t>946453008447148032</t>
  </si>
  <si>
    <t>SanCarlo_Group</t>
  </si>
  <si>
    <t>Wed Dec 27 17:51:30 +0000 2017</t>
  </si>
  <si>
    <t>"Found some photos of me as a child. Looks like I have always has style lol https://t.co/l0fvMU4c8Y"</t>
  </si>
  <si>
    <t>https://twitter.com/johnperks1/status/946076086433210370</t>
  </si>
  <si>
    <t>946076086433210370</t>
  </si>
  <si>
    <t>Wed Dec 27 15:40:00 +0000 2017</t>
  </si>
  <si>
    <t>"@virginmedia I will give them a call. The same happened to my last modem. I had to keep rebooting it"</t>
  </si>
  <si>
    <t>https://twitter.com/virginmedia/status/946042990270799872</t>
  </si>
  <si>
    <t>Virgin Media"}], "hashtags": [], "urls": []}, "in_reply_to_screen_name": "virginmedia</t>
  </si>
  <si>
    <t>946042990270799872</t>
  </si>
  <si>
    <t>virginmedia</t>
  </si>
  <si>
    <t>Wed Dec 27 14:45:07 +0000 2017</t>
  </si>
  <si>
    <t>"@virginmedia It says super hub 2"</t>
  </si>
  <si>
    <t>https://twitter.com/virginmedia/status/946029178855546881</t>
  </si>
  <si>
    <t>946029178855546881</t>
  </si>
  <si>
    <t>Wed Dec 27 14:24:13 +0000 2017</t>
  </si>
  <si>
    <t>"@virginmedia It\u2019s on and off. I think the modem is at the end of its life. This happened with the last one I had"</t>
  </si>
  <si>
    <t>https://twitter.com/virginmedia/status/946023918707662848</t>
  </si>
  <si>
    <t>946023918707662848</t>
  </si>
  <si>
    <t>Wed Dec 27 10:45:35 +0000 2017</t>
  </si>
  <si>
    <t>"@BTCare @OvertonEsther @virginmedia No I\u2019m with Virgin"</t>
  </si>
  <si>
    <t>https://twitter.com/BTCare/status/945968898888863744</t>
  </si>
  <si>
    <t>BTCare"}, {"id": 3728428660, "indices": [8, 22], "id_str": "3728428660</t>
  </si>
  <si>
    <t>945968898888863744</t>
  </si>
  <si>
    <t>BTCare</t>
  </si>
  <si>
    <t>Wed Dec 27 10:40:53 +0000 2017</t>
  </si>
  <si>
    <t>"@OvertonEsther @bt_uk @virginmedia That\u2019s bad as the TV was absolute rubbish this Christmas. Our internet went down\u2026 https://t.co/WvgVXv8wrX"</t>
  </si>
  <si>
    <t>https://twitter.com/OvertonEsther/status/945967714484572160</t>
  </si>
  <si>
    <t>Esther Overton"}, {"id": 118750085, "indices": [15, 21], "id_str": "118750085</t>
  </si>
  <si>
    <t>945967714484572160</t>
  </si>
  <si>
    <t>OvertonEsther</t>
  </si>
  <si>
    <t>Wed Dec 27 08:58:23 +0000 2017</t>
  </si>
  <si>
    <t>"@walshcat1 Love the hair"</t>
  </si>
  <si>
    <t>https://twitter.com/walshcat1/status/945941923335950336</t>
  </si>
  <si>
    <t>walshcat"}], "hashtags": [], "urls": []}, "in_reply_to_screen_name": "walshcat1</t>
  </si>
  <si>
    <t>945941923335950336</t>
  </si>
  <si>
    <t>walshcat1</t>
  </si>
  <si>
    <t>Tue Dec 26 23:26:49 +0000 2017</t>
  </si>
  <si>
    <t>"@walshcat1 The range even looks good with snow on it"</t>
  </si>
  <si>
    <t>https://twitter.com/walshcat1/status/945798084155596801</t>
  </si>
  <si>
    <t>945798084155596801</t>
  </si>
  <si>
    <t>Tue Dec 26 18:09:43 +0000 2017</t>
  </si>
  <si>
    <t>"Peter Pan Goes Wrong https://t.co/EkpXC3awVS via @YouTube This production is brilliant"</t>
  </si>
  <si>
    <t>https://twitter.com/YouTube/status/945718281821917185</t>
  </si>
  <si>
    <t>YouTube"}], "hashtags": [], "urls": [{"url": "https://t.co/EkpXC3awVS</t>
  </si>
  <si>
    <t>945718281821917185</t>
  </si>
  <si>
    <t>Tue Dec 26 15:10:00 +0000 2017</t>
  </si>
  <si>
    <t>"Boxing day Barbeque. Why not https://t.co/l0UpGbw7cU"</t>
  </si>
  <si>
    <t>https://twitter.com/johnperks1/status/945673053073231874</t>
  </si>
  <si>
    <t>945673053073231874</t>
  </si>
  <si>
    <t>Sat Feb 17 13:12:35 +0000 2018</t>
  </si>
  <si>
    <t>"RT @DavidOHagan7: @BoldmerePaul Louise Passey is developing a reputation as an ultra hard core nasty. Sutton Coldfield public life will be\u2026"</t>
  </si>
  <si>
    <t>https://twitter.com/DavidOHagan7/status/964860627520024576</t>
  </si>
  <si>
    <t>David O'Hagan"}, {"id": 3240885958, "indices": [18, 31], "id_str": "3240885958</t>
  </si>
  <si>
    <t>964860627520024576</t>
  </si>
  <si>
    <t>Thu Feb 15 17:55:24 +0000 2018</t>
  </si>
  <si>
    <t>"RT @RepJoeKennedy: On May 4, 2017, all of these men gleefully celebrated passing a bill that would have taken mental health care from milli\u2026"</t>
  </si>
  <si>
    <t>https://twitter.com/RepJoeKennedy/status/964836923054395392</t>
  </si>
  <si>
    <t>Rep. Joe Kennedy III"}], "hashtags": [], "urls": []}, "in_reply_to_screen_name": null, "in_reply_to_user_id": null, "retweet_count": 79026, "id_str": "964836923054395392</t>
  </si>
  <si>
    <t>964836923054395392</t>
  </si>
  <si>
    <t>RepJoeKennedy</t>
  </si>
  <si>
    <t>Sat Feb 17 03:05:51 +0000 2018</t>
  </si>
  <si>
    <t>"RT @schoolwalkoutUS: On Friday, April 20th we want students to attend school and then promptly WALK-OUT at 10:00 am. Sit outside your schoo\u2026"</t>
  </si>
  <si>
    <t>https://twitter.com/schoolwalkoutUS/status/964836098517159941</t>
  </si>
  <si>
    <t>National School Walkout"}], "hashtags": [], "urls": []}, "in_reply_to_screen_name": null, "in_reply_to_user_id": null, "retweet_count": 137078, "id_str": "964836098517159941</t>
  </si>
  <si>
    <t>964836098517159941</t>
  </si>
  <si>
    <t>schoolwalkoutUS</t>
  </si>
  <si>
    <t>Fri Feb 16 22:54:22 +0000 2018</t>
  </si>
  <si>
    <t>"RT @alexnunns: The spy story is funny for its implausibility. Pretty sure Corbyn didnt have much info from the British security services to\u2026"</t>
  </si>
  <si>
    <t>https://twitter.com/alexnunns/status/964835520919556098</t>
  </si>
  <si>
    <t>Alex Nunns"}], "hashtags": [], "urls": []}, "in_reply_to_screen_name": null, "in_reply_to_user_id": null, "retweet_count": 1086, "id_str": "964835520919556098</t>
  </si>
  <si>
    <t>964835520919556098</t>
  </si>
  <si>
    <t>alexnunns</t>
  </si>
  <si>
    <t>Fri Feb 16 22:02:20 +0000 2018</t>
  </si>
  <si>
    <t>"@DavidBHomer @jonwalker121 @birmingham_live Like he \"fought\" the closure of the magistrates court next door that he\u2026 https://t.co/LlVMXvuDlJ"</t>
  </si>
  <si>
    <t>https://twitter.com/DavidBHomer/status/964620991375831049</t>
  </si>
  <si>
    <t>David Homer \ud83c\uddec\ud83c\udde7\ud83c\uddea\ud83c\uddfa"}, {"id": 15695541, "indices": [13, 26], "id_str": "15695541</t>
  </si>
  <si>
    <t>964620991375831049</t>
  </si>
  <si>
    <t>DavidBHomer</t>
  </si>
  <si>
    <t>Thu Feb 15 07:32:22 +0000 2018</t>
  </si>
  <si>
    <t>"RT @Aiannucci: This is insane. A neighbour and friend in advanced stages of Motor Neuron Disease will have his mobility vehicle taken away\u2026"</t>
  </si>
  <si>
    <t>https://twitter.com/Aiannucci/status/964599686362484737</t>
  </si>
  <si>
    <t>Armando Iannucci"}], "hashtags": [], "urls": []}, "in_reply_to_screen_name": null, "in_reply_to_user_id": null, "retweet_count": 1309, "id_str": "964599686362484737</t>
  </si>
  <si>
    <t>964599686362484737</t>
  </si>
  <si>
    <t>Aiannucci</t>
  </si>
  <si>
    <t>Fri Feb 16 20:30:45 +0000 2018</t>
  </si>
  <si>
    <t>"RT @BoldmerePaul: @nickhorner Oh no! Sutton already lost one newspaper. @SuttonObserver is still an invaluable part of our community"</t>
  </si>
  <si>
    <t>https://twitter.com/BoldmerePaul/status/964599125118464000</t>
  </si>
  <si>
    <t>Boldmere Paul"}, {"id": 14512429, "indices": [18, 29], "id_str": "14512429</t>
  </si>
  <si>
    <t>964599125118464000</t>
  </si>
  <si>
    <t>Fri Feb 16 20:08:24 +0000 2018</t>
  </si>
  <si>
    <t>"RT @BeckyClarkeB73: @SuttonObserver My MP Andrew Mitchell (Conservative) voted through cuts to close the police station in Sutton Coldfield\u2026"</t>
  </si>
  <si>
    <t>https://twitter.com/BeckyClarkeB73/status/964598702491996160</t>
  </si>
  <si>
    <t>964598702491996160</t>
  </si>
  <si>
    <t>Wed Feb 14 08:12:17 +0000 2018</t>
  </si>
  <si>
    <t>"Global Britain. A bit of international sabre-rattling is always a nice lead up to drumming up trade agreements. https://t.co/L4i1FcqzWq"</t>
  </si>
  <si>
    <t>https://twitter.com/GavinWilliamson/status/964058037278429184</t>
  </si>
  <si>
    <t>Gavin Williamson MP"}], "hashtags": [], "urls": [], "media": [{"expanded_url": "https://twitter.com/paulmasonnews/status/963687326231728128/photo/1</t>
  </si>
  <si>
    <t>964058037278429184</t>
  </si>
  <si>
    <t>GavinWilliamson</t>
  </si>
  <si>
    <t>Wed Feb 14 12:01:33 +0000 2018</t>
  </si>
  <si>
    <t>"RT @SamuelMarcLowe: Is anyone going to tell him? https://t.co/UOP3ANu2Ad"</t>
  </si>
  <si>
    <t>https://twitter.com/SamuelMarcLowe/status/964029870178230272</t>
  </si>
  <si>
    <t>Sam Lowe"}], "hashtags": [], "urls": [], "media": [{"source_user_id": 528990386, "source_status_id_str": "963745023702466560</t>
  </si>
  <si>
    <t>964029870178230272</t>
  </si>
  <si>
    <t>SamuelMarcLowe</t>
  </si>
  <si>
    <t>Wed Feb 14 10:48:17 +0000 2018</t>
  </si>
  <si>
    <t>"RT @natalie_bloomer: Latest from me and @sajeraj on the hostile environment https://t.co/AezNZiXqNP"</t>
  </si>
  <si>
    <t>https://twitter.com/natalie_bloomer/status/964016228946898945</t>
  </si>
  <si>
    <t>Natalie Bloomer"}, {"id": 86027382, "indices": [40, 48], "id_str": "86027382</t>
  </si>
  <si>
    <t>964016228946898945</t>
  </si>
  <si>
    <t>natalie_bloomer</t>
  </si>
  <si>
    <t>Thu Feb 15 02:59:01 +0000 2018</t>
  </si>
  <si>
    <t>"On the one hand you have dead children, on the other a $3m donation from the NRA.  For some people that's a tough c\u2026 https://t.co/lATfMV0p1q"</t>
  </si>
  <si>
    <t>https://twitter.com/HuffPost/status/963976866121043969</t>
  </si>
  <si>
    <t>HuffPost</t>
  </si>
  <si>
    <t>963976866121043969</t>
  </si>
  <si>
    <t>Wed Feb 14 23:47:41 +0000 2018</t>
  </si>
  <si>
    <t>"RT @ChrisAllmey: @bowgroup  https://t.co/4VBqmqo2Pw"</t>
  </si>
  <si>
    <t>https://twitter.com/ChrisAllmey/status/963928545025282048</t>
  </si>
  <si>
    <t>Chris Allmey \u2692\ud83c\uddec\ud83c\udde7\ud83c\udf39"}, {"id": 91807650, "indices": [17, 26], "id_str": "91807650</t>
  </si>
  <si>
    <t>963928545025282048</t>
  </si>
  <si>
    <t>ChrisAllmey</t>
  </si>
  <si>
    <t>Wed Feb 14 23:25:40 +0000 2018</t>
  </si>
  <si>
    <t>"RT @l_ronaldson: While multi millionaire MPs walk past a homeless man lies dead on the pavement outside the HoC where MPs claim their rent\u2026"</t>
  </si>
  <si>
    <t>https://twitter.com/l_ronaldson/status/963924646377738240</t>
  </si>
  <si>
    <t>Wee L #FBSI"}], "hashtags": [], "urls": []}, "in_reply_to_screen_name": null, "in_reply_to_user_id": null, "retweet_count": 120, "id_str": "963924646377738240</t>
  </si>
  <si>
    <t>963924646377738240</t>
  </si>
  <si>
    <t>l_ronaldson</t>
  </si>
  <si>
    <t>Wed Feb 14 23:25:30 +0000 2018</t>
  </si>
  <si>
    <t>"Interesting parallels with 100 years war.\n\nFintan O\u2019Toole: Is Brexit the maddest thing England has ever done? Not q\u2026 https://t.co/o142QJ9s5o"</t>
  </si>
  <si>
    <t>https://twitter.com/Manish_Vesey/status/963917143577432065</t>
  </si>
  <si>
    <t>Cllr Manish Puri</t>
  </si>
  <si>
    <t>963917143577432065</t>
  </si>
  <si>
    <t>Sat Feb 10 11:44:28 +0000 2018</t>
  </si>
  <si>
    <t>"RT @bengoldacre: Boris today: \"We need talented people to come and make their lives in this country \u2013 doctors...\"\n\nThis speech is detached\u2026"</t>
  </si>
  <si>
    <t>https://twitter.com/bengoldacre/status/963908193876369408</t>
  </si>
  <si>
    <t>ben goldacre, MBE LOL"}], "hashtags": [], "urls": []}, "in_reply_to_screen_name": null, "in_reply_to_user_id": null, "retweet_count": 375, "id_str": "963908193876369408</t>
  </si>
  <si>
    <t>963908193876369408</t>
  </si>
  <si>
    <t>bengoldacre</t>
  </si>
  <si>
    <t>Wed Feb 14 12:58:52 +0000 2018</t>
  </si>
  <si>
    <t>"RT @StevePeers: @Geoelte_Spinne @IanDunt paraphrased but basically yes https://t.co/YF5QOZmgGD"</t>
  </si>
  <si>
    <t>https://twitter.com/StevePeers/status/963763495056674816</t>
  </si>
  <si>
    <t>Steve Peers"}, {"id": 876381417621639169, "indices": [16, 31], "id_str": "876381417621639169</t>
  </si>
  <si>
    <t>963763495056674816</t>
  </si>
  <si>
    <t>StevePeers</t>
  </si>
  <si>
    <t>Wed Feb 14 11:35:24 +0000 2018</t>
  </si>
  <si>
    <t>"And who will determine these \"global standards\" and can the British public vote them out. If not... Sovereignty etc\u2026 https://t.co/9bWMEylkVB"</t>
  </si>
  <si>
    <t>https://twitter.com/BorisJohnson/status/963762341308502022</t>
  </si>
  <si>
    <t>Boris Johnson"}], "hashtags": [], "urls": [{"url": "https://t.co/4Z6rlW18VF</t>
  </si>
  <si>
    <t>963762341308502022</t>
  </si>
  <si>
    <t>Wed Feb 14 11:57:47 +0000 2018</t>
  </si>
  <si>
    <t>"RT @ShippersUnbound: Boris in summary: Brexit can be great. Dogging joke. Transition can be same as now but nuts to remain close in perpetu\u2026"</t>
  </si>
  <si>
    <t>https://twitter.com/ShippersUnbound/status/963761713320484864</t>
  </si>
  <si>
    <t>Tim Shipman"}], "hashtags": [], "urls": []}, "in_reply_to_screen_name": null, "in_reply_to_user_id": null, "retweet_count": 272, "id_str": "963761713320484864</t>
  </si>
  <si>
    <t>963761713320484864</t>
  </si>
  <si>
    <t>ShippersUnbound</t>
  </si>
  <si>
    <t>Tue Feb 13 14:45:03 +0000 2018</t>
  </si>
  <si>
    <t>"RT @IanDunt: No matter what is going wrong in your life, at least you're not the guy who wrote this tweet. https://t.co/PAtGymeivF"</t>
  </si>
  <si>
    <t>https://twitter.com/IanDunt/status/963732487477350400</t>
  </si>
  <si>
    <t>Ian Dunt"}], "hashtags": [], "urls": [{"url": "https://t.co/PAtGymeivF</t>
  </si>
  <si>
    <t>963732487477350400</t>
  </si>
  <si>
    <t>IanDunt</t>
  </si>
  <si>
    <t>Tue Feb 13 14:31:05 +0000 2018</t>
  </si>
  <si>
    <t>"RT @neilelkes: Big plans for the area \nhttps://t.co/M4vqLInNmL"</t>
  </si>
  <si>
    <t>https://twitter.com/neilelkes/status/963574301776596994</t>
  </si>
  <si>
    <t>Neil Elkes"}], "hashtags": [], "urls": [{"url": "https://t.co/M4vqLInNmL</t>
  </si>
  <si>
    <t>963574301776596994</t>
  </si>
  <si>
    <t>Thu Feb 08 16:24:27 +0000 2018</t>
  </si>
  <si>
    <t>"RT @BarristerSecret: In this week\u2019s delicious irony, Michael Howard, who voted for the Innocence Tax that prevents acquitted defendants fro\u2026"</t>
  </si>
  <si>
    <t>https://twitter.com/BarristerSecret/status/963572285243379712</t>
  </si>
  <si>
    <t>The Secret Barrister"}], "hashtags": [], "urls": []}, "in_reply_to_screen_name": null, "in_reply_to_user_id": null, "retweet_count": 822, "id_str": "963572285243379712</t>
  </si>
  <si>
    <t>963572285243379712</t>
  </si>
  <si>
    <t>BarristerSecret</t>
  </si>
  <si>
    <t>Tue Feb 13 23:56:13 +0000 2018</t>
  </si>
  <si>
    <t>"@DavidOHagan7 @JHallHDI @lichfieldhalls In Cupam Veritas"</t>
  </si>
  <si>
    <t>https://twitter.com/DavidOHagan7/status/963562487009378307</t>
  </si>
  <si>
    <t>David O'Hagan"}, {"id": 563905171, "indices": [14, 23], "id_str": "563905171</t>
  </si>
  <si>
    <t>963562487009378307</t>
  </si>
  <si>
    <t>Sat Feb 03 08:56:55 +0000 2018</t>
  </si>
  <si>
    <t>"RT @davidWhill14: So, I'm still watching Bullseye from 1981. And everyone is unemployed. But when they tell Jim this, he doesn't mock them\u2026"</t>
  </si>
  <si>
    <t>https://twitter.com/davidWhill14/status/963515203550932992</t>
  </si>
  <si>
    <t>David Hill"}], "hashtags": [], "urls": []}, "in_reply_to_screen_name": null, "in_reply_to_user_id": null, "retweet_count": 2795, "id_str": "963515203550932992</t>
  </si>
  <si>
    <t>963515203550932992</t>
  </si>
  <si>
    <t>davidWhill14</t>
  </si>
  <si>
    <t>Tue Feb 13 06:29:19 +0000 2018</t>
  </si>
  <si>
    <t>"RT @JolyonMaugham: The Philippines President has demanded female guerillas be shot in the vagina to render them \"useless\".\n\nSo let's recall\u2026"</t>
  </si>
  <si>
    <t>https://twitter.com/JolyonMaugham/status/963442428022845440</t>
  </si>
  <si>
    <t>Jo Maugham QC"}], "hashtags": [], "urls": []}, "in_reply_to_screen_name": null, "in_reply_to_user_id": null, "retweet_count": 908, "id_str": "963442428022845440</t>
  </si>
  <si>
    <t>963442428022845440</t>
  </si>
  <si>
    <t>JolyonMaugham</t>
  </si>
  <si>
    <t>Tue Feb 13 10:51:33 +0000 2018</t>
  </si>
  <si>
    <t>"\"The only speech May has given recently which had any substance was her party conference speech, and that substance\u2026 https://t.co/E489PASYWj"</t>
  </si>
  <si>
    <t>https://twitter.com/Manish_Vesey/status/963365020334809088</t>
  </si>
  <si>
    <t>963365020334809088</t>
  </si>
  <si>
    <t>Tue Feb 13 02:25:10 +0000 2018</t>
  </si>
  <si>
    <t>"@AcademiaObscura @DavidOHagan7 Who gives a fuck about an Oxford Comma? https://t.co/S50nIWTItM"</t>
  </si>
  <si>
    <t>https://twitter.com/AcademiaObscura/status/963237581977804805</t>
  </si>
  <si>
    <t>Academia Obscura"}, {"id": 3351605332, "indices": [17, 30], "id_str": "3351605332</t>
  </si>
  <si>
    <t>963237581977804805</t>
  </si>
  <si>
    <t>AcademiaObscura</t>
  </si>
  <si>
    <t>Sat Feb 10 16:59:59 +0000 2018</t>
  </si>
  <si>
    <t>"RT @DancingTheMind: Govt recruiting Drs going well. \n\n1/ A child psychiatrist (grossly short supply in NHS) stopped from working as apparen\u2026"</t>
  </si>
  <si>
    <t>https://twitter.com/DancingTheMind/status/962931943045201920</t>
  </si>
  <si>
    <t>Dr Lauren Gavaghan #NHSLove"}], "hashtags": [], "urls": []}, "in_reply_to_screen_name": null, "in_reply_to_user_id": null, "retweet_count": 334, "id_str": "962931943045201920</t>
  </si>
  <si>
    <t>962931943045201920</t>
  </si>
  <si>
    <t>DancingTheMind</t>
  </si>
  <si>
    <t>Sun Feb 11 21:32:10 +0000 2018</t>
  </si>
  <si>
    <t>"RT @rob_kelsall: I\u2019ll leave it just there....A free school set up by a pioneer of the free school movement has announced that it intends to\u2026"</t>
  </si>
  <si>
    <t>https://twitter.com/rob_kelsall/status/962827392678027265</t>
  </si>
  <si>
    <t>rob kelsall"}], "hashtags": [], "urls": []}, "in_reply_to_screen_name": null, "in_reply_to_user_id": null, "retweet_count": 31, "id_str": "962827392678027265</t>
  </si>
  <si>
    <t>962827392678027265</t>
  </si>
  <si>
    <t>Sun Feb 11 14:01:49 +0000 2018</t>
  </si>
  <si>
    <t>"RT @labour_lives: #VotesAt16 \n\nLetter in @thetimes is bang on........ https://t.co/DWnqfVodpf"</t>
  </si>
  <si>
    <t>https://twitter.com/labour_lives/status/962778502687838208</t>
  </si>
  <si>
    <t>Labour Lives"}, {"id": 6107422, "indices": [41, 50], "id_str": "6107422</t>
  </si>
  <si>
    <t>962778502687838208</t>
  </si>
  <si>
    <t>Sun Feb 11 17:39:31 +0000 2018</t>
  </si>
  <si>
    <t>"RT @RobPocock1: View new @KathScott102 video call today, please sign and RT petition against Home Office cuts hitting Sutton Police Station\u2026"</t>
  </si>
  <si>
    <t>https://twitter.com/RobPocock1/status/962757707534094336</t>
  </si>
  <si>
    <t>Rob Pocock"}, {"id": 934123913377968130, "indices": [25, 38], "id_str": "934123913377968130</t>
  </si>
  <si>
    <t>962757707534094336</t>
  </si>
  <si>
    <t>Fri Feb 23 21:01:10 +0000 2018</t>
  </si>
  <si>
    <t>"RT @ChloeSWilson: Enjoying my life as a full-time campaigner. \ud83d\ude09 https://t.co/IZDS7RT9be"</t>
  </si>
  <si>
    <t>https://twitter.com/ChloeSWilson/status/967148021958967296</t>
  </si>
  <si>
    <t>Chloe S-Wilson"}], "hashtags": [], "urls": [], "media": [{"source_user_id": 524735396, "source_status_id_str": "967142312579969025</t>
  </si>
  <si>
    <t>967148021958967296</t>
  </si>
  <si>
    <t>ChloeSWilson</t>
  </si>
  <si>
    <t>Fri Feb 23 18:46:20 +0000 2018</t>
  </si>
  <si>
    <t>"RT @leoniedelt: @Romillywilder1 I'm expected to be more resilient than most. By far the worst administrative burden for paperwork and battl\u2026"</t>
  </si>
  <si>
    <t>https://twitter.com/leoniedelt/status/967145161087225857</t>
  </si>
  <si>
    <t>Jen Leavesley\u26a1"}, {"id": 883411063563321345, "indices": [16, 31], "id_str": "883411063563321345</t>
  </si>
  <si>
    <t>967145161087225857</t>
  </si>
  <si>
    <t>Fri Feb 23 21:10:43 +0000 2018</t>
  </si>
  <si>
    <t>"@EclecticChris42 I\u2019m fine Chris, looks like you are a busy bee! Your endeavours sound exciting! I wish you all the very best."</t>
  </si>
  <si>
    <t>https://twitter.com/EclecticChris42/status/967144716016996352</t>
  </si>
  <si>
    <t>Chris The Eclectic"}], "hashtags": [], "urls": []}, "in_reply_to_screen_name": "EclecticChris42</t>
  </si>
  <si>
    <t>967144716016996352</t>
  </si>
  <si>
    <t>EclecticChris42</t>
  </si>
  <si>
    <t>Fri Feb 23 21:05:16 +0000 2018</t>
  </si>
  <si>
    <t>"@thomascoffey75 @TheaDickinson @JEGullis @BhamCityCouncil @BrandonLewis Wow! That is very poor! \ud83d\ude2e"</t>
  </si>
  <si>
    <t>https://twitter.com/thomascoffey75/status/967143345574248457</t>
  </si>
  <si>
    <t>Thomas Coffey"}, {"id": 21560838, "indices": [16, 30], "id_str": "21560838</t>
  </si>
  <si>
    <t>967143345574248457</t>
  </si>
  <si>
    <t>thomascoffey75</t>
  </si>
  <si>
    <t>Fri Feb 23 16:13:32 +0000 2018</t>
  </si>
  <si>
    <t>"RT @em_niner: Only 10 days left to apply for our wonderful @AmbitiousAutism Youth Council! If you're aged 16-25, have a diagnosis of autism\u2026"</t>
  </si>
  <si>
    <t>https://twitter.com/em_niner/status/967142656370532355</t>
  </si>
  <si>
    <t>Emily Niner"}, {"id": 263176163, "indices": [59, 75], "id_str": "263176163</t>
  </si>
  <si>
    <t>967142656370532355</t>
  </si>
  <si>
    <t>em_niner</t>
  </si>
  <si>
    <t>Fri Feb 23 20:08:23 +0000 2018</t>
  </si>
  <si>
    <t>"RT @BJWPhotography_: A couple of pictures from today. it was a hard day to take photos but the display team certainly impressed. good job!!\u2026"</t>
  </si>
  <si>
    <t>https://twitter.com/BJWPhotography_/status/967142426401017861</t>
  </si>
  <si>
    <t>Ben williamson"}], "hashtags": [], "urls": []}, "in_reply_to_screen_name": null, "in_reply_to_user_id": null, "retweet_count": 51, "id_str": "967142426401017861</t>
  </si>
  <si>
    <t>967142426401017861</t>
  </si>
  <si>
    <t>BJWPhotography_</t>
  </si>
  <si>
    <t>Fri Jan 05 20:19:50 +0000 2018</t>
  </si>
  <si>
    <t>"I see the Sutton Conservatives attack Labour for raising Council Tax (2%, below inflation), but are strangely silen\u2026 https://t.co/KD6aBIheiX"</t>
  </si>
  <si>
    <t>https://twitter.com/SC_Labour/status/949399741951037440</t>
  </si>
  <si>
    <t>Sutton Coldfield Labour</t>
  </si>
  <si>
    <t>949399741951037440</t>
  </si>
  <si>
    <t>SC_Labour</t>
  </si>
  <si>
    <t>Thu Jan 04 09:20:38 +0000 2018</t>
  </si>
  <si>
    <t>"RT @SCCFRs: The figures are in for the #Volunteers and they look great. Sutton CFR's gave 2514 hours of their time to @OFFICIALWMAS #Respon\u2026"</t>
  </si>
  <si>
    <t>https://twitter.com/SCCFRs/status/949260749259595776</t>
  </si>
  <si>
    <t>SuttonColdfieldCFRs"}, {"id": 236349903, "indices": [118, 131], "id_str": "236349903</t>
  </si>
  <si>
    <t>949260749259595776</t>
  </si>
  <si>
    <t>SCCFRs</t>
  </si>
  <si>
    <t>Thu Jan 04 18:25:53 +0000 2018</t>
  </si>
  <si>
    <t>"RT @Bannersgateprim: We are looking forward to welcoming pupils back to school on Tuesday 9th January. https://t.co/oZVrunyQwN"</t>
  </si>
  <si>
    <t>https://twitter.com/Bannersgateprim/status/949250397172101120</t>
  </si>
  <si>
    <t>Bannersgateprimary"}], "hashtags": [], "urls": [], "media": [{"source_user_id": 978422016, "source_status_id_str": "948983841867423744</t>
  </si>
  <si>
    <t>949250397172101120</t>
  </si>
  <si>
    <t>Bannersgateprim</t>
  </si>
  <si>
    <t>Mon Jan 22 15:33:08 +0000 2018</t>
  </si>
  <si>
    <t>"Sounds amazing! Who'd like to take on this challenge for @GHHCharity? https://t.co/2qK8OiIVvh"</t>
  </si>
  <si>
    <t>https://twitter.com/GHHCharity/status/955463346790297601</t>
  </si>
  <si>
    <t>Good Hope Hospital Charity"}], "hashtags": [], "urls": [{"url": "https://t.co/2qK8OiIVvh</t>
  </si>
  <si>
    <t>955463346790297601</t>
  </si>
  <si>
    <t>GHHCharity</t>
  </si>
  <si>
    <t>Mon Jan 22 13:47:06 +0000 2018</t>
  </si>
  <si>
    <t>"RT @autismwestmids: Are you looking for some free advice and guidance on #autism? We still have places left on our Sutton Coldfield Advice\u2026"</t>
  </si>
  <si>
    <t>https://twitter.com/autismwestmids/status/955446527132127233</t>
  </si>
  <si>
    <t>Autism West Midlands"}], "hashtags": [{"indices": [73, 80], "text": "autism"}], "urls": []}, "in_reply_to_screen_name": null, "in_reply_to_user_id": null, "retweet_count": 12, "id_str": "955446527132127233</t>
  </si>
  <si>
    <t>955446527132127233</t>
  </si>
  <si>
    <t>autismwestmids</t>
  </si>
  <si>
    <t>Sun Jan 21 18:59:40 +0000 2018</t>
  </si>
  <si>
    <t>"RT @FourOaksCC: Messy Monday \u00a32 Holland House 675 7171 29/1 @1pm An invite to NEW families - new to centre/Sutton/UK. Please book. https://\u2026"</t>
  </si>
  <si>
    <t>https://twitter.com/FourOaksCC/status/955419800603447302</t>
  </si>
  <si>
    <t>Sutton CC"}, {"id": 25836723, "indices": [60, 64], "id_str": "25836723</t>
  </si>
  <si>
    <t>955419800603447302</t>
  </si>
  <si>
    <t>FourOaksCC</t>
  </si>
  <si>
    <t>Tue Apr 18 10:58:57 +0000 2017</t>
  </si>
  <si>
    <t>"RT @steveclarkuk: Jeremy Corbyn was caught on camera immediately after being told that Theresa May is calling a General Election https://t.\u2026"</t>
  </si>
  <si>
    <t>https://twitter.com/steveclarkuk/status/854295324948664320</t>
  </si>
  <si>
    <t>Steve Clark"}], "hashtags": [], "urls": []}, "in_reply_to_screen_name": null, "in_reply_to_user_id": null, "retweet_count": 112, "id_str": "854295324948664320</t>
  </si>
  <si>
    <t>854295324948664320</t>
  </si>
  <si>
    <t>steveclarkuk</t>
  </si>
  <si>
    <t>Tue Jan 30 21:22:53 +0000 2018</t>
  </si>
  <si>
    <t>"@CKHorrocks @nickhorner @Manish_Vesey You want to watch out - GCHQ might have your internet search history logged now ;-)"</t>
  </si>
  <si>
    <t>https://twitter.com/CKHorrocks/status/958450466525995010</t>
  </si>
  <si>
    <t>Clare K Horrocks"}, {"id": 14512429, "indices": [12, 23], "id_str": "14512429</t>
  </si>
  <si>
    <t>958450466525995010</t>
  </si>
  <si>
    <t>Tue Jan 30 21:10:58 +0000 2018</t>
  </si>
  <si>
    <t>"@nickhorner @Manish_Vesey I was watching similar thing on Traffic Cops on catchup last night (sad I know).  They ha\u2026 https://t.co/fgAyRAiE3j"</t>
  </si>
  <si>
    <t>https://twitter.com/nickhorner/status/958447469075095552</t>
  </si>
  <si>
    <t>Nick Horner"}, {"id": 1662262598, "indices": [12, 25], "id_str": "1662262598</t>
  </si>
  <si>
    <t>958447469075095552</t>
  </si>
  <si>
    <t>Tue Jan 30 20:39:28 +0000 2018</t>
  </si>
  <si>
    <t>"@nickhorner Wow!"</t>
  </si>
  <si>
    <t>https://twitter.com/nickhorner/status/958439542100582414</t>
  </si>
  <si>
    <t>Nick Horner"}], "hashtags": [], "urls": []}, "in_reply_to_screen_name": "nickhorner</t>
  </si>
  <si>
    <t>958439542100582414</t>
  </si>
  <si>
    <t>Tue Jan 30 20:09:33 +0000 2018</t>
  </si>
  <si>
    <t>"RT @RoyalSuttonNews: Sutton Coldfield Charity, Salus Fatigue Foundation To Pilot Wellbeing In The Workplace Project  https://t.co/kcvJZaq7M\u2026"</t>
  </si>
  <si>
    <t>https://twitter.com/RoyalSuttonNews/status/958439184280190978</t>
  </si>
  <si>
    <t>Royal Sutton News"}], "hashtags": [], "urls": []}, "in_reply_to_screen_name": null, "in_reply_to_user_id": null, "retweet_count": 3, "id_str": "958439184280190978</t>
  </si>
  <si>
    <t>958439184280190978</t>
  </si>
  <si>
    <t>Tue Jan 30 12:24:51 +0000 2018</t>
  </si>
  <si>
    <t>"RT @ACBirmingham1: We're thrilled to be hosting a Chatter &amp;amp; Natter table in Communitea, a place where everyone is welcome for some human in\u2026"</t>
  </si>
  <si>
    <t>https://twitter.com/ACBirmingham1/status/958317366336806912</t>
  </si>
  <si>
    <t>Age Concern B'ham"}], "hashtags": [], "urls": []}, "in_reply_to_screen_name": null, "in_reply_to_user_id": null, "retweet_count": 9, "id_str": "958317366336806912</t>
  </si>
  <si>
    <t>958317366336806912</t>
  </si>
  <si>
    <t>ACBirmingham1</t>
  </si>
  <si>
    <t>Mon Jan 29 11:56:38 +0000 2018</t>
  </si>
  <si>
    <t>"RT @sportology: \ud83d\udea8Weekly Offer\ud83d\udea8\nThis week is a good one!\n20% off full size sticks over \u00a3130\n30% off MARKED cricket bats\nTerms and conditions\u2026"</t>
  </si>
  <si>
    <t>https://twitter.com/sportology/status/957946823691374593</t>
  </si>
  <si>
    <t>Sportology Boldmere"}], "hashtags": [], "urls": []}, "in_reply_to_screen_name": null, "in_reply_to_user_id": null, "retweet_count": 3, "id_str": "957946823691374593</t>
  </si>
  <si>
    <t>957946823691374593</t>
  </si>
  <si>
    <t>sportology</t>
  </si>
  <si>
    <t>"@torydom They're sleeze. Ethically wrong. And his constituents DO MIND that Mitchell #plebgate gets paid \u00a31000 per\u2026 https://t.co/0az0dkV4N5"</t>
  </si>
  <si>
    <t>https://twitter.com/paullewismoney/status/957747509383876615</t>
  </si>
  <si>
    <t>957747509383876615</t>
  </si>
  <si>
    <t>Sun Dec 10 20:13:49 +0000 2017</t>
  </si>
  <si>
    <t>"@DavidOHagan7 I wish the best of luck to anyone engaging in the democratic process, so although I'd prefer the Cons\u2026 https://t.co/szRzbULxFQ"</t>
  </si>
  <si>
    <t>https://twitter.com/DavidOHagan7/status/939951307804368896</t>
  </si>
  <si>
    <t>David O'Hagan"}], "hashtags": [], "urls": [{"url": "https://t.co/szRzbULxFQ</t>
  </si>
  <si>
    <t>939951307804368896</t>
  </si>
  <si>
    <t>Sat May 20 13:12:10 +0000 2017</t>
  </si>
  <si>
    <t>"@neilelkes @nickhorner I think it's both of you on the scene \ud83e\udd1d"</t>
  </si>
  <si>
    <t>https://twitter.com/neilelkes/status/865918071600537600</t>
  </si>
  <si>
    <t>Neil Elkes"}, {"id": 14512429, "indices": [11, 22], "id_str": "14512429</t>
  </si>
  <si>
    <t>865918071600537600</t>
  </si>
  <si>
    <t>Tue Jan 23 11:19:17 +0000 2018</t>
  </si>
  <si>
    <t>"RT @RoyalSutColTC: ICYMI: The Town Council is funding a Changing Places room in the Gracechurch Centre. The decision to spend \u00a340,000 on th\u2026"</t>
  </si>
  <si>
    <t>https://twitter.com/RoyalSutColTC/status/956110395776872449</t>
  </si>
  <si>
    <t>Royal SutCol TC"}], "hashtags": [], "urls": []}, "in_reply_to_screen_name": null, "in_reply_to_user_id": null, "retweet_count": 5, "id_str": "956110395776872449</t>
  </si>
  <si>
    <t>956110395776872449</t>
  </si>
  <si>
    <t>Wed Jan 24 10:21:34 +0000 2018</t>
  </si>
  <si>
    <t>"@DavidOHagan7 We update residents all across Sutton, but our primary focus is the current ward boundaries. The curr\u2026 https://t.co/kvZ7byFmD5"</t>
  </si>
  <si>
    <t>https://twitter.com/DavidOHagan7/status/956109716018597888</t>
  </si>
  <si>
    <t>David O'Hagan"}], "hashtags": [], "urls": [{"url": "https://t.co/kvZ7byFmD5</t>
  </si>
  <si>
    <t>956109716018597888</t>
  </si>
  <si>
    <t>Wed Jan 24 07:00:23 +0000 2018</t>
  </si>
  <si>
    <t>"RT @BCRbirmingham: 'When St Dunstan\u2019s Primary School in King\u2019s Heath organised a walking bus for the BBC2 Fighting For Air programme, PM2.5\u2026"</t>
  </si>
  <si>
    <t>https://twitter.com/BCRbirmingham/status/956102889382010880</t>
  </si>
  <si>
    <t>BhamCycleRevolution"}], "hashtags": [], "urls": []}, "in_reply_to_screen_name": null, "in_reply_to_user_id": null, "retweet_count": 14, "id_str": "956102889382010880</t>
  </si>
  <si>
    <t>956102889382010880</t>
  </si>
  <si>
    <t>BCRbirmingham</t>
  </si>
  <si>
    <t>Wed Jan 24 09:03:08 +0000 2018</t>
  </si>
  <si>
    <t>"RT @OFFICIALWMAS: Anyone else arriving at work like this? \ud83d\udca6 \ud83d\udca8 It\u2019s wet &amp;amp; windy out there this morning thanks to #StormGeorgina so if you\u2019re\u2026"</t>
  </si>
  <si>
    <t>https://twitter.com/OFFICIALWMAS/status/956102474326306816</t>
  </si>
  <si>
    <t>West Midlands Ambulance Service"}], "hashtags": [{"indices": [116, 130], "text": "StormGeorgina"}], "urls": []}, "in_reply_to_screen_name": null, "in_reply_to_user_id": null, "retweet_count": 20, "id_str": "956102474326306816</t>
  </si>
  <si>
    <t>956102474326306816</t>
  </si>
  <si>
    <t>OFFICIALWMAS</t>
  </si>
  <si>
    <t>Wed Jan 24 01:11:03 +0000 2018</t>
  </si>
  <si>
    <t>"Incredible to have got so far! Go West Midlands Ambulance Service! \ud83d\ude4c\n\nDon't know about you, but I wouldn't want to\u2026 https://t.co/HDnLPeqAJw"</t>
  </si>
  <si>
    <t>https://twitter.com/OFFICIALWMAS/status/956087445480787969</t>
  </si>
  <si>
    <t>West Midlands Ambulance Service</t>
  </si>
  <si>
    <t>956087445480787969</t>
  </si>
  <si>
    <t>Wed Jan 24 08:50:00 +0000 2018</t>
  </si>
  <si>
    <t>"RT @BGKitchen_: Fuel for Skool with our great sandwich offer.\nCall in and pick up one of our delicious hot bacon or sausage sandwiches on t\u2026"</t>
  </si>
  <si>
    <t>https://twitter.com/BGKitchen_/status/956087289523908608</t>
  </si>
  <si>
    <t>Bean Green Kitchen"}], "hashtags": [], "urls": []}, "in_reply_to_screen_name": null, "in_reply_to_user_id": null, "retweet_count": 4, "id_str": "956087289523908608</t>
  </si>
  <si>
    <t>956087289523908608</t>
  </si>
  <si>
    <t>BGKitchen_</t>
  </si>
  <si>
    <t>Fri Dec 29 08:45:59 +0000 2017</t>
  </si>
  <si>
    <t>"@Trafficwmp @NPASBirmingham @JackHadleyWMP @WMPDogs Well done guys, great work"</t>
  </si>
  <si>
    <t>https://twitter.com/Trafficwmp/status/946663576860872704</t>
  </si>
  <si>
    <t>WMP Traffic"}, {"id": 269918055, "indices": [12, 27], "id_str": "269918055</t>
  </si>
  <si>
    <t>946663576860872704</t>
  </si>
  <si>
    <t>Fri Dec 29 03:21:13 +0000 2017</t>
  </si>
  <si>
    <t>"RT @Trafficwmp: Fantastic result with a lengthy pursuit around #SuttonColdfield with this corsa. The car was #Stolen in a car jacking &amp;amp; the\u2026"</t>
  </si>
  <si>
    <t>https://twitter.com/Trafficwmp/status/946663524402630656</t>
  </si>
  <si>
    <t>WMP Traffic"}], "hashtags": [{"indices": [63, 79], "text": "SuttonColdfield"}, {"indices": [109, 116], "text": "Stolen"}], "urls": []}, "in_reply_to_screen_name": null, "in_reply_to_user_id": null, "retweet_count": 32, "id_str": "946663524402630656</t>
  </si>
  <si>
    <t>946663524402630656</t>
  </si>
  <si>
    <t>Mon Feb 19 22:00:06 +0000 2018</t>
  </si>
  <si>
    <t>"RT @paradisecircus: Trade secrets: Andy Street is standing on a box and Town Cllr Simon Ward is stood in a hole\u2014it helps to create a good v\u2026"</t>
  </si>
  <si>
    <t>https://twitter.com/paradisecircus/status/965733108812337152</t>
  </si>
  <si>
    <t>UB40 (M-L)"}], "hashtags": [], "urls": []}, "in_reply_to_screen_name": null, "in_reply_to_user_id": null, "retweet_count": 1, "id_str": "965733108812337152</t>
  </si>
  <si>
    <t>965733108812337152</t>
  </si>
  <si>
    <t>paradisecircus</t>
  </si>
  <si>
    <t>Mon Feb 19 12:52:06 +0000 2018</t>
  </si>
  <si>
    <t>"RT @haveigotnews: Theresa May reveals that the Conservative party decision to increase UK university fees has resulted in fees being very e\u2026"</t>
  </si>
  <si>
    <t>https://twitter.com/haveigotnews/status/965592694058901505</t>
  </si>
  <si>
    <t>Have I Got News For You"}], "hashtags": [], "urls": []}, "in_reply_to_screen_name": null, "in_reply_to_user_id": null, "retweet_count": 3767, "id_str": "965592694058901505</t>
  </si>
  <si>
    <t>965592694058901505</t>
  </si>
  <si>
    <t>haveigotnews</t>
  </si>
  <si>
    <t>Mon Feb 19 12:13:53 +0000 2018</t>
  </si>
  <si>
    <t>"Only the most hard-of-thinking free market ideologues could ever have believed universities would compete on qualit\u2026 https://t.co/sBydq9N3aT"</t>
  </si>
  <si>
    <t>https://twitter.com/DavidOHagan7/status/965586652868603904</t>
  </si>
  <si>
    <t>David O'Hagan</t>
  </si>
  <si>
    <t>965586652868603904</t>
  </si>
  <si>
    <t>Mon Feb 19 10:57:37 +0000 2018</t>
  </si>
  <si>
    <t>"RT @ThomasPride: BREAKING: Prime Minister @theresa_may reveals shocking new government research suggests tripling cost of something makes i\u2026"</t>
  </si>
  <si>
    <t>https://twitter.com/ThomasPride/status/965558786588119041</t>
  </si>
  <si>
    <t>Tom Pride"}, {"id": 747807250819981312, "indices": [42, 54], "id_str": "747807250819981312</t>
  </si>
  <si>
    <t>965558786588119041</t>
  </si>
  <si>
    <t>ThomasPride</t>
  </si>
  <si>
    <t>Mon Feb 19 09:52:52 +0000 2018</t>
  </si>
  <si>
    <t>"RT @davidschneider: \u201cIf only there were some way to encourage more students from poorer backgrounds\u201d says government that scrapped bursarie\u2026"</t>
  </si>
  <si>
    <t>https://twitter.com/davidschneider/status/965558628462850048</t>
  </si>
  <si>
    <t>David Schneider"}], "hashtags": [], "urls": []}, "in_reply_to_screen_name": null, "in_reply_to_user_id": null, "retweet_count": 3506, "id_str": "965558628462850048</t>
  </si>
  <si>
    <t>965558628462850048</t>
  </si>
  <si>
    <t>davidschneider</t>
  </si>
  <si>
    <t>Mon Feb 19 11:40:59 +0000 2018</t>
  </si>
  <si>
    <t>"RT @BrumLeader: Today's Birmingham Mail looks at the shocking impact of Tory austerity on West Midlands councils. Government funding to the\u2026"</t>
  </si>
  <si>
    <t>https://twitter.com/BrumLeader/status/965558469473468416</t>
  </si>
  <si>
    <t>LeaderofBirmingham"}], "hashtags": [], "urls": []}, "in_reply_to_screen_name": null, "in_reply_to_user_id": null, "retweet_count": 109, "id_str": "965558469473468416</t>
  </si>
  <si>
    <t>965558469473468416</t>
  </si>
  <si>
    <t>Sat Feb 17 18:27:24 +0000 2018</t>
  </si>
  <si>
    <t>"RT @OwenJones84: The privately educated Tory Chair @BrandonLewis, the former chair of a chain of private schools, is attacking me because I\u2026"</t>
  </si>
  <si>
    <t>https://twitter.com/OwenJones84/status/965541810960465921</t>
  </si>
  <si>
    <t>Owen Jones\ud83c\udf39"}, {"id": 16884084, "indices": [51, 64], "id_str": "16884084</t>
  </si>
  <si>
    <t>965541810960465921</t>
  </si>
  <si>
    <t>OwenJones84</t>
  </si>
  <si>
    <t>Mon Feb 19 07:18:07 +0000 2018</t>
  </si>
  <si>
    <t>"RT @FOLIOsutcol: Exciting times this morning! We've got two teen author events planned for a little bit later in the spring - WITH FREE PIZ\u2026"</t>
  </si>
  <si>
    <t>https://twitter.com/FOLIOsutcol/status/965538999283671040</t>
  </si>
  <si>
    <t>FOLIO SuttonColdfied"}], "hashtags": [], "urls": []}, "in_reply_to_screen_name": null, "in_reply_to_user_id": null, "retweet_count": 6, "id_str": "965538999283671040</t>
  </si>
  <si>
    <t>965538999283671040</t>
  </si>
  <si>
    <t>FOLIOsutcol</t>
  </si>
  <si>
    <t>Mon Feb 19 09:37:20 +0000 2018</t>
  </si>
  <si>
    <t>"RT @ojmason: Now it all makes sense: instead of staying in the CU to preserve the GFA, the GFA is ditched to not get in the way of Hard #Br\u2026"</t>
  </si>
  <si>
    <t>https://twitter.com/ojmason/status/965538469572497410</t>
  </si>
  <si>
    <t>Oliver Mason \ud83c\uddea\ud83c\uddfa"}], "hashtags": [], "urls": []}, "in_reply_to_screen_name": null, "in_reply_to_user_id": null, "retweet_count": 2, "id_str": "965538469572497410</t>
  </si>
  <si>
    <t>965538469572497410</t>
  </si>
  <si>
    <t>ojmason</t>
  </si>
  <si>
    <t>Sun Feb 18 16:21:01 +0000 2018</t>
  </si>
  <si>
    <t>"RT @VillanTommy: My Labour colleagues from #TeamReddicap out campaigning and leafleting in #FalconLodge today #labourdoorstep We have a gre\u2026"</t>
  </si>
  <si>
    <t>https://twitter.com/VillanTommy/status/965526330891816960</t>
  </si>
  <si>
    <t>Paul W Tomlinson"}], "hashtags": [{"indices": [43, 56], "text": "TeamReddicap"}, {"indices": [91, 103], "text": "FalconLodge"}, {"indices": [110, 125], "text": "labourdoorstep"}], "urls": []}, "in_reply_to_screen_name": null, "in_reply_to_user_id": null, "retweet_count": 6, "id_str": "965526330891816960</t>
  </si>
  <si>
    <t>965526330891816960</t>
  </si>
  <si>
    <t>VillanTommy</t>
  </si>
  <si>
    <t>Mon Feb 19 08:19:53 +0000 2018</t>
  </si>
  <si>
    <t>"RT @BrumLeader: Birmingham leader flies into to Brussels for key #Brexit talks https://t.co/piBE5w73wO"</t>
  </si>
  <si>
    <t>https://twitter.com/BrumLeader/status/965526017640140801</t>
  </si>
  <si>
    <t>LeaderofBirmingham"}], "hashtags": [{"indices": [65, 72], "text": "Brexit"}], "urls": [{"url": "https://t.co/piBE5w73wO</t>
  </si>
  <si>
    <t>965526017640140801</t>
  </si>
  <si>
    <t>Sat Feb 17 19:17:07 +0000 2018</t>
  </si>
  <si>
    <t>"RT @BootstrapCook: Absolutely FUCK OFF using my work as an example when it was YOUR policies that left me hungry, cold, almost homeless, me\u2026"</t>
  </si>
  <si>
    <t>https://twitter.com/BootstrapCook/status/965502299903877121</t>
  </si>
  <si>
    <t>the account formerly known as jack monroe |\ud83c\udf74\ud83d\udcda"}], "hashtags": [], "urls": []}, "in_reply_to_screen_name": null, "in_reply_to_user_id": null, "retweet_count": 1415, "id_str": "965502299903877121</t>
  </si>
  <si>
    <t>965502299903877121</t>
  </si>
  <si>
    <t>BootstrapCook</t>
  </si>
  <si>
    <t>Sat Feb 17 05:07:52 +0000 2018</t>
  </si>
  <si>
    <t>"RT @TheViewFromLL2: This is his visiting kids injured in a mass school shooting pose. https://t.co/kTYAwnyWIj"</t>
  </si>
  <si>
    <t>https://twitter.com/TheViewFromLL2/status/965320682979643393</t>
  </si>
  <si>
    <t>Susan Simpson"}], "hashtags": [], "urls": [], "media": [{"source_user_id": 384678464, "source_status_id_str": "964728078596493312</t>
  </si>
  <si>
    <t>965320682979643393</t>
  </si>
  <si>
    <t>TheViewFromLL2</t>
  </si>
  <si>
    <t>Sun Feb 18 20:20:55 +0000 2018</t>
  </si>
  <si>
    <t>"@GazSez @TheaDickinson And this is from that clarion of anti-capitalism the Daily Mail \n\nhttps://t.co/9oiBCFyPmR"</t>
  </si>
  <si>
    <t>https://twitter.com/GazSez/status/965320243324342272</t>
  </si>
  <si>
    <t>Mr Flibbertigibbet"}, {"id": 21560838, "indices": [8, 22], "id_str": "21560838</t>
  </si>
  <si>
    <t>965320243324342272</t>
  </si>
  <si>
    <t>GazSez</t>
  </si>
  <si>
    <t>Sat Feb 17 17:11:52 +0000 2018</t>
  </si>
  <si>
    <t>"RT @henrymance: The Ukip EGM has now reached the point where the FT makes its excuses and leaves https://t.co/imtTnEQxVs"</t>
  </si>
  <si>
    <t>https://twitter.com/henrymance/status/964937323636027393</t>
  </si>
  <si>
    <t>Henry Mance"}], "hashtags": [], "urls": [], "media": [{"source_user_id": 137295176, "source_status_id_str": "964910278445031426</t>
  </si>
  <si>
    <t>964937323636027393</t>
  </si>
  <si>
    <t>henrymance</t>
  </si>
  <si>
    <t>Sat Feb 17 13:12:22 +0000 2018</t>
  </si>
  <si>
    <t>"RT @Ohnoes112: Corbyn did a rain dance claims scroll penned by Noah or a close descendent of. #MakeYourOwnCorbynSmear https://t.co/CzopqzIF\u2026"</t>
  </si>
  <si>
    <t>https://twitter.com/Ohnoes112/status/964896370665623552</t>
  </si>
  <si>
    <t>OnlineRadioFreedom"}], "hashtags": [{"indices": [94, 117], "text": "MakeYourOwnCorbynSmear"}], "urls": []}, "in_reply_to_screen_name": null, "in_reply_to_user_id": null, "retweet_count": 349, "id_str": "964896370665623552</t>
  </si>
  <si>
    <t>964896370665623552</t>
  </si>
  <si>
    <t>Ohnoes112</t>
  </si>
  <si>
    <t>Sat Feb 17 15:38:57 +0000 2018</t>
  </si>
  <si>
    <t>"RT @DavidOHagan7: Many thanks to @tomfury2020 for MC'ing the succesful Independents for Sutton fundraising quiz at Sutton Coldfield Rugby C\u2026"</t>
  </si>
  <si>
    <t>https://twitter.com/DavidOHagan7/status/964894026892808194</t>
  </si>
  <si>
    <t>David O'Hagan"}, {"id": 17013722, "indices": [33, 45], "id_str": "17013722</t>
  </si>
  <si>
    <t>964894026892808194</t>
  </si>
  <si>
    <t>Sat Feb 17 09:09:33 +0000 2018</t>
  </si>
  <si>
    <t>"RT @FOLIOsutcol: We want to spread the word about community cafes in Sutton. Can you help us? https://t.co/5ObPcR8eJD"</t>
  </si>
  <si>
    <t>https://twitter.com/FOLIOsutcol/status/964862310622867461</t>
  </si>
  <si>
    <t>FOLIO SuttonColdfied"}], "hashtags": [], "urls": [], "media": [{"source_user_id": 874567864921010176, "source_status_id_str": "964788901268348928</t>
  </si>
  <si>
    <t>964862310622867461</t>
  </si>
  <si>
    <t>Sat Feb 17 12:28:48 +0000 2018</t>
  </si>
  <si>
    <t>"Thank God, if Paul Nuttall hadn't been his double-agent KGB handler we'd be non the wiser. https://t.co/hnwVBtWTa1"</t>
  </si>
  <si>
    <t>https://twitter.com/Rachael_Swindon/status/964861764331503616</t>
  </si>
  <si>
    <t>Rachael</t>
  </si>
  <si>
    <t>964861764331503616</t>
  </si>
  <si>
    <t>Rachael_Swindon</t>
  </si>
  <si>
    <t>Sat Jan 27 11:46:21 +0000 2018</t>
  </si>
  <si>
    <t>"RT @IL0VEthe80s: Retweet if you know who these two big guys are... https://t.co/c8W0X3GlTJ"</t>
  </si>
  <si>
    <t>https://twitter.com/IL0VEthe80s/status/967389195378491392</t>
  </si>
  <si>
    <t>I\u276480s                        \ud83d\udd79"}], "hashtags": [], "urls": [], "media": [{"source_user_id": 1198992138, "source_status_id_str": "957218214462869504</t>
  </si>
  <si>
    <t>967389195378491392</t>
  </si>
  <si>
    <t>IL0VEthe80s</t>
  </si>
  <si>
    <t>Sat Feb 24 13:21:10 +0000 2018</t>
  </si>
  <si>
    <t>"@torydom The pink jumper is spot on!"</t>
  </si>
  <si>
    <t>https://twitter.com/torydom/status/967388938326462465</t>
  </si>
  <si>
    <t>Dominic McDonough"}], "hashtags": [], "urls": []}, "in_reply_to_screen_name": "torydom</t>
  </si>
  <si>
    <t>967388938326462465</t>
  </si>
  <si>
    <t>torydom</t>
  </si>
  <si>
    <t>Fri Feb 23 09:23:36 +0000 2018</t>
  </si>
  <si>
    <t>"RT @CorbynSnap: Plan:\n\n1) Sign up to \u2018a\u2019 customs union to seduce anti-Brexit Tories &amp;amp; bring down government.\n\n2) Become PM-screw the countr\u2026"</t>
  </si>
  <si>
    <t>https://twitter.com/CorbynSnap/status/967340849976741888</t>
  </si>
  <si>
    <t>Jeremy Corbin PM"}], "hashtags": [], "urls": []}, "in_reply_to_screen_name": null, "in_reply_to_user_id": null, "retweet_count": 242, "id_str": "967340849976741888</t>
  </si>
  <si>
    <t>967340849976741888</t>
  </si>
  <si>
    <t>CorbynSnap</t>
  </si>
  <si>
    <t>Fri Feb 23 21:02:28 +0000 2018</t>
  </si>
  <si>
    <t>"RT @BrandonLewis: Car crash interview, highlighting the mess Labour are in on their own policies. Confusion or misleading the public? #labo\u2026"</t>
  </si>
  <si>
    <t>https://twitter.com/BrandonLewis/status/967340759228829697</t>
  </si>
  <si>
    <t>Brandon Lewis"}], "hashtags": [], "urls": []}, "in_reply_to_screen_name": null, "in_reply_to_user_id": null, "retweet_count": 308, "id_str": "967340759228829697</t>
  </si>
  <si>
    <t>967340759228829697</t>
  </si>
  <si>
    <t>Fri Feb 23 21:46:48 +0000 2018</t>
  </si>
  <si>
    <t>"@Olly4Northfield @thomascoffey75 Thought you were going to suggest something else! \ud83d\ude02\ud83e\udd23"</t>
  </si>
  <si>
    <t>https://twitter.com/Olly4Northfield/status/967153795124924418</t>
  </si>
  <si>
    <t>Olly Armstrong"}, {"id": 3461153901, "indices": [17, 32], "id_str": "3461153901</t>
  </si>
  <si>
    <t>967153795124924418</t>
  </si>
  <si>
    <t>Fri Feb 23 21:44:30 +0000 2018</t>
  </si>
  <si>
    <t>"@thomascoffey75 @Olly4Northfield Proper classy Tom! \ud83d\ude04"</t>
  </si>
  <si>
    <t>https://twitter.com/thomascoffey75/status/967153215979622400</t>
  </si>
  <si>
    <t>Thomas Coffey"}, {"id": 16145156, "indices": [16, 32], "id_str": "16145156</t>
  </si>
  <si>
    <t>967153215979622400</t>
  </si>
  <si>
    <t>Fri Feb 23 21:42:26 +0000 2018</t>
  </si>
  <si>
    <t>"@Olly4Northfield @GarySambrook89 @thomascoffey75 @connorwebster98 There are quite a few nice Tories! \ud83d\ude03"</t>
  </si>
  <si>
    <t>https://twitter.com/Olly4Northfield/status/967152698062704640</t>
  </si>
  <si>
    <t>Olly Armstrong"}, {"id": 372251146, "indices": [17, 32], "id_str": "372251146</t>
  </si>
  <si>
    <t>967152698062704640</t>
  </si>
  <si>
    <t>Fri Feb 23 21:32:38 +0000 2018</t>
  </si>
  <si>
    <t>"@Olly4Northfield @GarySambrook89 @thomascoffey75 @connorwebster98 No, I can\u2019t remember the reason! Probably because\u2026 https://t.co/TITtXrH012"</t>
  </si>
  <si>
    <t>https://twitter.com/Olly4Northfield/status/967150232613130245</t>
  </si>
  <si>
    <t>967150232613130245</t>
  </si>
  <si>
    <t>Fri Feb 23 21:26:43 +0000 2018</t>
  </si>
  <si>
    <t>"@GarySambrook89 @Olly4Northfield @thomascoffey75 @connorwebster98 Angela Rayner blocked me! I\u2019m heartbroken! \ud83d\ude30\ud83d\ude28"</t>
  </si>
  <si>
    <t>https://twitter.com/GarySambrook89/status/967148742540496896</t>
  </si>
  <si>
    <t>GarySambrook"}, {"id": 16145156, "indices": [16, 32], "id_str": "16145156</t>
  </si>
  <si>
    <t>967148742540496896</t>
  </si>
  <si>
    <t>GarySambrook89</t>
  </si>
  <si>
    <t>Sun Jan 07 19:17:02 +0000 2018</t>
  </si>
  <si>
    <t>"Many thanks to the residents of New Oscott who have been in touch about the recent break-ins. I'll pick up the secu\u2026 https://t.co/awnsHokOez"</t>
  </si>
  <si>
    <t>https://twitter.com/RobPocock1/status/950083877510492160</t>
  </si>
  <si>
    <t>Rob Pocock</t>
  </si>
  <si>
    <t>950083877510492160</t>
  </si>
  <si>
    <t>Sun Jan 07 08:57:48 +0000 2018</t>
  </si>
  <si>
    <t>"RT @DavidOHagan7: So Theresa May is abandoning her manifesto commitment to repeal the hunting ban. Apparently she's discovered it's elector\u2026"</t>
  </si>
  <si>
    <t>https://twitter.com/DavidOHagan7/status/949997901106860032</t>
  </si>
  <si>
    <t>David O'Hagan"}], "hashtags": [], "urls": []}, "in_reply_to_screen_name": null, "in_reply_to_user_id": null, "retweet_count": 1, "id_str": "949997901106860032</t>
  </si>
  <si>
    <t>949997901106860032</t>
  </si>
  <si>
    <t>Sat Jan 06 10:11:03 +0000 2018</t>
  </si>
  <si>
    <t>"RT @boldmerelibrary: Free 11+ sessions at Boldmere Library see below https://t.co/GDKcZnoOM5"</t>
  </si>
  <si>
    <t>https://twitter.com/boldmerelibrary/status/949601772431134725</t>
  </si>
  <si>
    <t>boldmere library"}], "hashtags": [], "urls": [], "media": [{"source_user_id": 2731447896, "source_status_id_str": "949584086968012800</t>
  </si>
  <si>
    <t>949601772431134725</t>
  </si>
  <si>
    <t>boldmerelibrary</t>
  </si>
  <si>
    <t>Mon Jan 22 19:57:44 +0000 2018</t>
  </si>
  <si>
    <t>"RT @FourOaksCC: To Wednesday and beyond. #sutcolhour New morning session 9.30-11.30 at Four Oaks Toy Library, St James Church Centre https:\u2026"</t>
  </si>
  <si>
    <t>https://twitter.com/FourOaksCC/status/955762098658856960</t>
  </si>
  <si>
    <t>Sutton CC"}], "hashtags": [{"indices": [41, 52], "text": "sutcolhour"}], "urls": []}, "in_reply_to_screen_name": null, "in_reply_to_user_id": null, "retweet_count": 2, "id_str": "955762098658856960</t>
  </si>
  <si>
    <t>955762098658856960</t>
  </si>
  <si>
    <t>"ICYMI: The Town Council is funding a Changing Places room in the Gracechurch Centre. The decision to spend \u00a340,000\u2026 https://t.co/jmFfT19FwZ"</t>
  </si>
  <si>
    <t>https://twitter.com/RoyalSutColTC/status/955761851144507392</t>
  </si>
  <si>
    <t>955761851144507392</t>
  </si>
  <si>
    <t>Tue Jan 23 05:44:07 +0000 2018</t>
  </si>
  <si>
    <t>"RT @HolisticHatch: #baby #massage classes Boldmere #suttoncoldfield #February classes now open to book! For more info contact Faye... https\u2026"</t>
  </si>
  <si>
    <t>https://twitter.com/HolisticHatch/status/955752852349124610</t>
  </si>
  <si>
    <t>Holistic Hatchlings"}], "hashtags": [{"indices": [19, 24], "text": "baby"}, {"indices": [25, 33], "text": "massage"}, {"indices": [51, 67], "text": "suttoncoldfield"}, {"indices": [68, 77], "text": "February"}], "urls": []}, "in_reply_to_screen_name": null, "in_reply_to_user_id": null, "retweet_count": 1, "id_str": "955752852349124610</t>
  </si>
  <si>
    <t>955752852349124610</t>
  </si>
  <si>
    <t>HolisticHatch</t>
  </si>
  <si>
    <t>Tue Jan 23 08:49:03 +0000 2018</t>
  </si>
  <si>
    <t>"RT @BhamXCCG: Take time to make a difference during Ageing Together Week 2018 #ATW18 Saying a simple hello can make a difference. Get to kn\u2026"</t>
  </si>
  <si>
    <t>https://twitter.com/BhamXCCG/status/955750422127501312</t>
  </si>
  <si>
    <t>NHS B'ham X City CCG"}], "hashtags": [{"indices": [78, 84], "text": "ATW18"}], "urls": []}, "in_reply_to_screen_name": null, "in_reply_to_user_id": null, "retweet_count": 2, "id_str": "955750422127501312</t>
  </si>
  <si>
    <t>955750422127501312</t>
  </si>
  <si>
    <t>BhamXCCG</t>
  </si>
  <si>
    <t>Mon Jan 22 20:08:06 +0000 2018</t>
  </si>
  <si>
    <t>"The Town Council's first newsletter will be available soon. You can stay up to date with our news &amp;amp; events by signi\u2026 https://t.co/mf3hs3J8pe"</t>
  </si>
  <si>
    <t>https://twitter.com/RoyalSutColTC/status/955532545906667521</t>
  </si>
  <si>
    <t>955532545906667521</t>
  </si>
  <si>
    <t>Mon Jan 22 10:34:19 +0000 2018</t>
  </si>
  <si>
    <t>"RT @boldmerebullets: Encouraging more women into cycling is one of our goals for 2018. We\u2019re proud to launch two events in March - a mainte\u2026"</t>
  </si>
  <si>
    <t>https://twitter.com/boldmerebullets/status/955493765086621697</t>
  </si>
  <si>
    <t>Boldmere Bullets"}], "hashtags": [], "urls": []}, "in_reply_to_screen_name": null, "in_reply_to_user_id": null, "retweet_count": 10, "id_str": "955493765086621697</t>
  </si>
  <si>
    <t>955493765086621697</t>
  </si>
  <si>
    <t>boldmerebullets</t>
  </si>
  <si>
    <t>Tue Apr 18 19:31:42 +0000 2017</t>
  </si>
  <si>
    <t>"Sutton residents get your tickets now! - in person or by phone from the Town Hall #summerinsutton https://t.co/rd26Bi7sMk"</t>
  </si>
  <si>
    <t>https://twitter.com/Simon_FourOaks/status/854417170880745474</t>
  </si>
  <si>
    <t>Simon Ward</t>
  </si>
  <si>
    <t>854417170880745474</t>
  </si>
  <si>
    <t>Simon_FourOaks</t>
  </si>
  <si>
    <t>Tue Jan 30 22:23:25 +0000 2018</t>
  </si>
  <si>
    <t>"RT @Trafficwmp: Currently at a serious RTC on Little Hardwick Road near to Chester Road, please avoid the area. Updates to follow."</t>
  </si>
  <si>
    <t>https://twitter.com/Trafficwmp/status/958467325384159232</t>
  </si>
  <si>
    <t>WMP Traffic"}], "hashtags": [], "urls": []}, "in_reply_to_screen_name": null, "in_reply_to_user_id": null, "retweet_count": 14, "id_str": "958467325384159232</t>
  </si>
  <si>
    <t>958467325384159232</t>
  </si>
  <si>
    <t>Tue Jan 30 21:30:14 +0000 2018</t>
  </si>
  <si>
    <t>"@Manish_Vesey @CKHorrocks @nickhorner Manish your 'lines' are so funny!"</t>
  </si>
  <si>
    <t>https://twitter.com/Manish_Vesey/status/958452319687008256</t>
  </si>
  <si>
    <t>Cllr Manish Puri"}, {"id": 718368064199344128, "indices": [14, 25], "id_str": "718368064199344128</t>
  </si>
  <si>
    <t>958452319687008256</t>
  </si>
  <si>
    <t>Mon Mar 05 23:19:58 +0000 2018</t>
  </si>
  <si>
    <t>"@AnthonyNolan \"Are there any restrictions to joining the register?\" YES. Apparently you aren't welcome if you're Co\u2026 https://t.co/bfWD3D74BQ"</t>
  </si>
  <si>
    <t>https://twitter.com/AnthonyNolan/status/970801120531632128</t>
  </si>
  <si>
    <t>Anthony Nolan"}], "hashtags": [], "urls": [{"url": "https://t.co/bfWD3D74BQ</t>
  </si>
  <si>
    <t>970801120531632128</t>
  </si>
  <si>
    <t>AnthonyNolan</t>
  </si>
  <si>
    <t>Mon Mar 05 23:15:24 +0000 2018</t>
  </si>
  <si>
    <t>"@Prague_Tony @AnthonyNolan I'm on your register &amp;amp; have been contacted before as I was a successful match, though sa\u2026 https://t.co/R27fYVOt0x"</t>
  </si>
  <si>
    <t>https://twitter.com/Prague_Tony/status/970799971107733504</t>
  </si>
  <si>
    <t>Tony"}, {"id": 20516119, "indices": [13, 26], "id_str": "20516119</t>
  </si>
  <si>
    <t>970799971107733504</t>
  </si>
  <si>
    <t>Prague_Tony</t>
  </si>
  <si>
    <t>Wed Jan 24 10:27:10 +0000 2018</t>
  </si>
  <si>
    <t>"RT @RoyalSuttonNews: Have Your Say: Sutton Coldfield Town Council Full Meeting this evening. Public questions from 7pm. Agenda https://t.co\u2026"</t>
  </si>
  <si>
    <t>https://twitter.com/RoyalSuttonNews/status/956112906416017408</t>
  </si>
  <si>
    <t>Royal Sutton News"}], "hashtags": [], "urls": []}, "in_reply_to_screen_name": null, "in_reply_to_user_id": null, "retweet_count": 5, "id_str": "956112906416017408</t>
  </si>
  <si>
    <t>956112906416017408</t>
  </si>
  <si>
    <t>Wed Jan 24 10:29:44 +0000 2018</t>
  </si>
  <si>
    <t>"@DavidOHagan7 I would also like to point out that the fabulous @RoyalSuttonNews also includes \"News\" in its name,an\u2026 https://t.co/t3zkggZCQv"</t>
  </si>
  <si>
    <t>https://twitter.com/DavidOHagan7/status/956111771718356993</t>
  </si>
  <si>
    <t>David O'Hagan"}, {"id": 212017113, "indices": [63, 79], "id_str": "212017113</t>
  </si>
  <si>
    <t>956111771718356993</t>
  </si>
  <si>
    <t>Wed Jan 24 10:28:45 +0000 2018</t>
  </si>
  <si>
    <t>"@DavidOHagan7 It's no reflection on that. Our content isn't just Town Council issues, it's wider community events &amp;amp;\u2026 https://t.co/e9EClD2dQD"</t>
  </si>
  <si>
    <t>https://twitter.com/DavidOHagan7/status/956111523780407296</t>
  </si>
  <si>
    <t>David O'Hagan"}], "hashtags": [], "urls": [{"url": "https://t.co/e9EClD2dQD</t>
  </si>
  <si>
    <t>956111523780407296</t>
  </si>
  <si>
    <t>Sat Dec 30 13:10:31 +0000 2017</t>
  </si>
  <si>
    <t>"My kids cannot believe what we used to wear in Cubs. Not as cool as today but still great fun. #scouts #sutton Cold\u2026 https://t.co/PXlvrZ1IDQ"</t>
  </si>
  <si>
    <t>https://twitter.com/johnperks1/status/947092538565029889</t>
  </si>
  <si>
    <t>947092538565029889</t>
  </si>
  <si>
    <t>Sat Dec 30 09:37:21 +0000 2017</t>
  </si>
  <si>
    <t>"Not my photo - found on net. \n\nManey Corner, Sutton Coldfield 1872\n\nThe Odeon will eventually be on the right. https://t.co/oFOIW3rkqD"</t>
  </si>
  <si>
    <t>https://twitter.com/johnperks1/status/947038890589937667</t>
  </si>
  <si>
    <t>947038890589937667</t>
  </si>
  <si>
    <t>Sat Dec 30 09:00:43 +0000 2017</t>
  </si>
  <si>
    <t>"JLR dad needs to raise \u00a31.6m for life-saving US cancer treatment https://t.co/cKWWur9Bug"</t>
  </si>
  <si>
    <t>https://twitter.com/johnperks1/status/947029672549683201</t>
  </si>
  <si>
    <t>947029672549683201</t>
  </si>
  <si>
    <t>Sat Dec 30 08:51:14 +0000 2017</t>
  </si>
  <si>
    <t>"What was my mother thinking of. An elastic tie ? Good job I was cool at posing https://t.co/c3jCvXu8UP"</t>
  </si>
  <si>
    <t>https://twitter.com/johnperks1/status/947027287727321088</t>
  </si>
  <si>
    <t>947027287727321088</t>
  </si>
  <si>
    <t>Fri Dec 29 21:12:08 +0000 2017</t>
  </si>
  <si>
    <t>"@gardnersrose @autisticgardner I will have to give it a try"</t>
  </si>
  <si>
    <t>https://twitter.com/gardnersrose/status/946851351954448386</t>
  </si>
  <si>
    <t>Messy Mandy"}, {"id": 3648001045, "indices": [14, 30], "id_str": "3648001045</t>
  </si>
  <si>
    <t>946851351954448386</t>
  </si>
  <si>
    <t>gardnersrose</t>
  </si>
  <si>
    <t>Fri Dec 29 12:47:51 +0000 2017</t>
  </si>
  <si>
    <t>"@DavidOHagan7 They still have the Christmas stuff in. At least give it a few weeks break"</t>
  </si>
  <si>
    <t>https://twitter.com/DavidOHagan7/status/946724445850304517</t>
  </si>
  <si>
    <t>946724445850304517</t>
  </si>
  <si>
    <t>Fri Dec 29 12:04:52 +0000 2017</t>
  </si>
  <si>
    <t>"Easter eggs for sale at the Co-op at the Reddicap. Why ? https://t.co/abP16zOAZ5"</t>
  </si>
  <si>
    <t>https://twitter.com/johnperks1/status/946713625691086848</t>
  </si>
  <si>
    <t>946713625691086848</t>
  </si>
  <si>
    <t>Tue Feb 20 21:15:26 +0000 2018</t>
  </si>
  <si>
    <t>"RT @piercepenniless: Telegraph editorial tantrum claims it likes hard questions 'without fear or favour' \u2013 unless you're Telegraph ad clien\u2026"</t>
  </si>
  <si>
    <t>https://twitter.com/piercepenniless/status/966237651123822592</t>
  </si>
  <si>
    <t>James B"}], "hashtags": [], "urls": []}, "in_reply_to_screen_name": null, "in_reply_to_user_id": null, "retweet_count": 146, "id_str": "966237651123822592</t>
  </si>
  <si>
    <t>966237651123822592</t>
  </si>
  <si>
    <t>piercepenniless</t>
  </si>
  <si>
    <t>Tue Feb 20 14:58:17 +0000 2018</t>
  </si>
  <si>
    <t>"RT @VillanTommy: \ud83d\udc6e\u200d\u2642\ufe0f\ud83d\udea8Great news that SP&amp;amp;CB are proposing to retain a public access police desk in #SuttonTrinity in either Fire Station or\u2026"</t>
  </si>
  <si>
    <t>https://twitter.com/VillanTommy/status/966213582504579075</t>
  </si>
  <si>
    <t>Paul W Tomlinson"}], "hashtags": [{"indices": [103, 117], "text": "SuttonTrinity"}], "urls": []}, "in_reply_to_screen_name": null, "in_reply_to_user_id": null, "retweet_count": 5, "id_str": "966213582504579075</t>
  </si>
  <si>
    <t>966213582504579075</t>
  </si>
  <si>
    <t>Mon Feb 19 18:49:06 +0000 2018</t>
  </si>
  <si>
    <t>"RT @johnperks1: Well done @BTPcafes . Paper straws. Very happy with this. Helping the environment https://t.co/GzoIPBW560"</t>
  </si>
  <si>
    <t>https://twitter.com/johnperks1/status/966099127410003968</t>
  </si>
  <si>
    <t>John Perks"}, {"id": 250149755, "indices": [26, 35], "id_str": "250149755</t>
  </si>
  <si>
    <t>966099127410003968</t>
  </si>
  <si>
    <t>Mon Feb 19 18:37:17 +0000 2018</t>
  </si>
  <si>
    <t>"RT @DavidOHagan7: It occurs to me that all those critics of unlikely sales of info (he didnt have access) to foreign govts by Corbyn, shoul\u2026"</t>
  </si>
  <si>
    <t>https://twitter.com/DavidOHagan7/status/966097511256641542</t>
  </si>
  <si>
    <t>David O'Hagan"}], "hashtags": [], "urls": []}, "in_reply_to_screen_name": null, "in_reply_to_user_id": null, "retweet_count": 3, "id_str": "966097511256641542</t>
  </si>
  <si>
    <t>966097511256641542</t>
  </si>
  <si>
    <t>Tue Feb 20 22:59:11 +0000 2018</t>
  </si>
  <si>
    <t>"RT @BoldmerePaul: @RobPocock1 Not likely under current town council administration - but maybe after May serious discussions can be held"</t>
  </si>
  <si>
    <t>https://twitter.com/BoldmerePaul/status/966090908348411904</t>
  </si>
  <si>
    <t>Boldmere Paul"}, {"id": 616250395, "indices": [18, 29], "id_str": "616250395</t>
  </si>
  <si>
    <t>966090908348411904</t>
  </si>
  <si>
    <t>Tue Feb 20 09:01:18 +0000 2018</t>
  </si>
  <si>
    <t>"Sorry to hear about this at the weekend. Always been a pleasure bumping into @Midlands_editor hope you find somethi\u2026 https://t.co/9jky1Y15AR"</t>
  </si>
  <si>
    <t>https://twitter.com/Midlands_editor/status/966046955511132161</t>
  </si>
  <si>
    <t>Gary Phelps"}], "hashtags": [], "urls": [{"url": "https://t.co/zWQf9r15lG</t>
  </si>
  <si>
    <t>966046955511132161</t>
  </si>
  <si>
    <t>Tue Feb 20 19:37:39 +0000 2018</t>
  </si>
  <si>
    <t>"RT @WillBlackWriter: What the Good Friday Agreement is: An agreement between different people on the island of Ireland, that has enabled ch\u2026"</t>
  </si>
  <si>
    <t>https://twitter.com/WillBlackWriter/status/966044436466724864</t>
  </si>
  <si>
    <t>Will Black"}], "hashtags": [], "urls": []}, "in_reply_to_screen_name": null, "in_reply_to_user_id": null, "retweet_count": 449, "id_str": "966044436466724864</t>
  </si>
  <si>
    <t>966044436466724864</t>
  </si>
  <si>
    <t>WillBlackWriter</t>
  </si>
  <si>
    <t>Wed Feb 07 16:55:57 +0000 2018</t>
  </si>
  <si>
    <t>"RT @PeterStefanovi2: Probably the most frightening thing you will watch today https://t.co/5PgKD4F960"</t>
  </si>
  <si>
    <t>https://twitter.com/PeterStefanovi2/status/966033609898496001</t>
  </si>
  <si>
    <t>Peter Stefanovic"}], "hashtags": [], "urls": [], "media": [{"source_user_id": 2441666255, "source_status_id_str": "961282397194072064</t>
  </si>
  <si>
    <t>966033609898496001</t>
  </si>
  <si>
    <t>Tue Feb 20 16:26:39 +0000 2018</t>
  </si>
  <si>
    <t>"RT @paulwaugh: BBC's Diplomatic Editor @MarkUrban01 says he's talked to ex-MI6 agents and they say Corbyn czech spy claim is 'nonsense'. \"H\u2026"</t>
  </si>
  <si>
    <t>https://twitter.com/paulwaugh/status/966028794971770880</t>
  </si>
  <si>
    <t>Paul Waugh"}, {"id": 1439661253, "indices": [39, 51], "id_str": "1439661253</t>
  </si>
  <si>
    <t>966028794971770880</t>
  </si>
  <si>
    <t>paulwaugh</t>
  </si>
  <si>
    <t>Fri Feb 16 23:34:23 +0000 2018</t>
  </si>
  <si>
    <t>"RT @SocialistVoice: Theresa May recently said she will tackle online abuse of MPs \n\nThe latest Tory-led smear campaign accusing Jeremy Corb\u2026"</t>
  </si>
  <si>
    <t>https://twitter.com/SocialistVoice/status/965737041463005185</t>
  </si>
  <si>
    <t>Socialist Voice"}], "hashtags": [], "urls": []}, "in_reply_to_screen_name": null, "in_reply_to_user_id": null, "retweet_count": 839, "id_str": "965737041463005185</t>
  </si>
  <si>
    <t>965737041463005185</t>
  </si>
  <si>
    <t>SocialistVoice</t>
  </si>
  <si>
    <t>Sat Feb 24 11:44:17 +0000 2018</t>
  </si>
  <si>
    <t>"RT @valuablequottes: A determined person doesn't find it hard to succeed they find it hard to stop trying. - Allen Steble"</t>
  </si>
  <si>
    <t>https://twitter.com/valuablequottes/status/967484470730387456</t>
  </si>
  <si>
    <t>Famous Quotes"}], "hashtags": [], "urls": []}, "in_reply_to_screen_name": null, "in_reply_to_user_id": null, "retweet_count": 26, "id_str": "967484470730387456</t>
  </si>
  <si>
    <t>967484470730387456</t>
  </si>
  <si>
    <t>Sat Feb 24 18:57:18 +0000 2018</t>
  </si>
  <si>
    <t>"@Nick_Sammons @TheBishopVesey @sutcolhour @TBOSuttonC @BoldmerePages @JRatcliff01 @J21Coaching @Crazy_curlyKC\u2026 https://t.co/IsAeUSSC9y"</t>
  </si>
  <si>
    <t>https://twitter.com/Nick_Sammons/status/967473529980706817</t>
  </si>
  <si>
    <t>Nick"}, {"id": 2903658202, "indices": [14, 29], "id_str": "2903658202</t>
  </si>
  <si>
    <t>967473529980706817</t>
  </si>
  <si>
    <t>Nick_Sammons</t>
  </si>
  <si>
    <t>Sat Feb 24 18:49:45 +0000 2018</t>
  </si>
  <si>
    <t>"@TheBishopVesey @scottie_t77 @sutcolhour @TBOSuttonC @BoldmerePages @JRatcliff01 @J21Coaching @Crazy_curlyKC\u2026 https://t.co/tc2jMl9xJ5"</t>
  </si>
  <si>
    <t>https://twitter.com/TheBishopVesey/status/967471629642227712</t>
  </si>
  <si>
    <t>The Bishop Vesey"}, {"id": 310943904, "indices": [16, 28], "id_str": "310943904</t>
  </si>
  <si>
    <t>967471629642227712</t>
  </si>
  <si>
    <t>Wed Feb 21 16:55:59 +0000 2018</t>
  </si>
  <si>
    <t>"RT @NursingNow2020: Join Baroness Mary Watkins in making the case for putting nurses at the heart of health policy and decision-making. Ple\u2026"</t>
  </si>
  <si>
    <t>https://twitter.com/NursingNow2020/status/967463100411793408</t>
  </si>
  <si>
    <t>Nursing Now"}], "hashtags": [], "urls": []}, "in_reply_to_screen_name": null, "in_reply_to_user_id": null, "retweet_count": 53, "id_str": "967463100411793408</t>
  </si>
  <si>
    <t>967463100411793408</t>
  </si>
  <si>
    <t>NursingNow2020</t>
  </si>
  <si>
    <t>Sat Feb 24 16:40:23 +0000 2018</t>
  </si>
  <si>
    <t>"RT @valuablequottes: Keep your values positive because your values become your destiny. - Mahatma Gandhi"</t>
  </si>
  <si>
    <t>https://twitter.com/valuablequottes/status/967462197281591296</t>
  </si>
  <si>
    <t>Famous Quotes"}], "hashtags": [], "urls": []}, "in_reply_to_screen_name": null, "in_reply_to_user_id": null, "retweet_count": 44, "id_str": "967462197281591296</t>
  </si>
  <si>
    <t>967462197281591296</t>
  </si>
  <si>
    <t>Sat Feb 24 15:53:16 +0000 2018</t>
  </si>
  <si>
    <t>"RT @VeseyWMP: Another car owner will be receiving a ticket for parking in a dangerous position https://t.co/NVumN3WLKp"</t>
  </si>
  <si>
    <t>https://twitter.com/VeseyWMP/status/967433235562147846</t>
  </si>
  <si>
    <t>Vesey Police"}], "hashtags": [], "urls": [], "media": [{"source_user_id": 2237796246, "source_status_id_str": "967427213040717824</t>
  </si>
  <si>
    <t>967433235562147846</t>
  </si>
  <si>
    <t>VeseyWMP</t>
  </si>
  <si>
    <t>Sat Feb 24 15:34:52 +0000 2018</t>
  </si>
  <si>
    <t>"RT @MattBennett29: Great to be out campaigning in #edgbaston today sharing our plan for a Cleaner Greener City @EdgConservative https://t.c\u2026"</t>
  </si>
  <si>
    <t>https://twitter.com/MattBennett29/status/967433116146176000</t>
  </si>
  <si>
    <t>Matt Bennett"}, {"id": 535455827, "indices": [111, 127], "id_str": "535455827</t>
  </si>
  <si>
    <t>967433116146176000</t>
  </si>
  <si>
    <t>MattBennett29</t>
  </si>
  <si>
    <t>Sat Feb 24 13:32:24 +0000 2018</t>
  </si>
  <si>
    <t>"@JayneMcCubbinTV @DebatINQUEST @INQUEST_ORG After managing an In-Reach Mental Health team in a Young Offenders Inst\u2026 https://t.co/SjeM1oyQO6"</t>
  </si>
  <si>
    <t>https://twitter.com/JayneMcCubbinTV/status/967391763601199109</t>
  </si>
  <si>
    <t>Jayne McCubbin"}, {"id": 424297305, "indices": [17, 30], "id_str": "424297305</t>
  </si>
  <si>
    <t>967391763601199109</t>
  </si>
  <si>
    <t>JayneMcCubbinTV</t>
  </si>
  <si>
    <t>Sat Feb 24 09:59:56 +0000 2018</t>
  </si>
  <si>
    <t>"RT @myownpersonme: @itmustbemum A lot of parents would be \"more resilient\" and more able to manage every day stress if they didn't have to\u2026"</t>
  </si>
  <si>
    <t>https://twitter.com/myownpersonme/status/967390120843403264</t>
  </si>
  <si>
    <t>MyOwnPerson"}, {"id": 831835946442170368, "indices": [19, 31], "id_str": "831835946442170368</t>
  </si>
  <si>
    <t>967390120843403264</t>
  </si>
  <si>
    <t>myownpersonme</t>
  </si>
  <si>
    <t>Sun Jan 07 11:22:48 +0000 2018</t>
  </si>
  <si>
    <t>"well the voters won that one! https://t.co/mpCTNFbsaH"</t>
  </si>
  <si>
    <t>https://twitter.com/UKLabour/status/950348044293345281</t>
  </si>
  <si>
    <t>The Labour Party</t>
  </si>
  <si>
    <t>950348044293345281</t>
  </si>
  <si>
    <t>UKLabour</t>
  </si>
  <si>
    <t>Fri Jan 05 22:53:50 +0000 2018</t>
  </si>
  <si>
    <t>"For those who believe in evidence, here's the truth about #NHSCrisis. For those who prefer #FakeNews just tune in t\u2026 https://t.co/un3xKiZJ5I"</t>
  </si>
  <si>
    <t>https://twitter.com/NHSMillion/status/950119033038409732</t>
  </si>
  <si>
    <t>NHS Million</t>
  </si>
  <si>
    <t>950119033038409732</t>
  </si>
  <si>
    <t>NHSMillion</t>
  </si>
  <si>
    <t>Sun Jan 07 17:15:58 +0000 2018</t>
  </si>
  <si>
    <t>"...yes a highly dodgy spot. Should get traffic calming soon but that won't stop idiots... https://t.co/09BfbOKHu9"</t>
  </si>
  <si>
    <t>https://twitter.com/Etape22/status/950118211881787394</t>
  </si>
  <si>
    <t>Etape 22</t>
  </si>
  <si>
    <t>950118211881787394</t>
  </si>
  <si>
    <t>Etape22</t>
  </si>
  <si>
    <t>Sun Jan 07 10:40:15 +0000 2018</t>
  </si>
  <si>
    <t>"More evidence our cash-starved care system is crumbling round our ears&amp;gt;a lot of Sutton Vesey families have lost out\u2026 https://t.co/TKFiBPqrFo"</t>
  </si>
  <si>
    <t>https://twitter.com/ToryFibs/status/950117364355485697</t>
  </si>
  <si>
    <t>Tory Fibs</t>
  </si>
  <si>
    <t>950117364355485697</t>
  </si>
  <si>
    <t>ToryFibs</t>
  </si>
  <si>
    <t>Tue Jan 23 11:58:04 +0000 2018</t>
  </si>
  <si>
    <t>"Congratulations! https://t.co/a0xUw9l1eP"</t>
  </si>
  <si>
    <t>https://twitter.com/NewHallHotelSpa/status/955819462875320320</t>
  </si>
  <si>
    <t>New Hall Hotel &amp; Spa"}, {"id": 55249596, "indices": [23, 33], "id_str": "55249596</t>
  </si>
  <si>
    <t>955819462875320320</t>
  </si>
  <si>
    <t>NewHallHotelSpa</t>
  </si>
  <si>
    <t>"RT @FoMossyBank: https://t.co/m0yHZtsLmN"</t>
  </si>
  <si>
    <t>https://twitter.com/FoMossyBank/status/955807331102621697</t>
  </si>
  <si>
    <t>Friends of MossyBank"}], "hashtags": [], "urls": [], "media": [{"source_user_id": 915206105747410944, "source_status_id_str": "955552070999867393</t>
  </si>
  <si>
    <t>955807331102621697</t>
  </si>
  <si>
    <t>Mon Jan 22 20:02:57 +0000 2018</t>
  </si>
  <si>
    <t>"RT @SuttonRewards: Visit the Empire Cinema and celebrate Awards Season! \ud83c\udfc6\ud83c\udfa5buy a ticket to 3 awards season films and receive a FREE ticket t\u2026"</t>
  </si>
  <si>
    <t>https://twitter.com/SuttonRewards/status/955782203065106432</t>
  </si>
  <si>
    <t>Sutton Card"}], "hashtags": [], "urls": []}, "in_reply_to_screen_name": null, "in_reply_to_user_id": null, "retweet_count": 2, "id_str": "955782203065106432</t>
  </si>
  <si>
    <t>955782203065106432</t>
  </si>
  <si>
    <t>SuttonRewards</t>
  </si>
  <si>
    <t>Tue Jan 30 23:03:27 +0000 2018</t>
  </si>
  <si>
    <t>"@FourOaksNews It wasn't \"my article\" it was from the front page of a reputable national newspaper. It wasn't politi\u2026 https://t.co/JFiwnYqr21"</t>
  </si>
  <si>
    <t>https://twitter.com/FourOaksNews/status/958475777502334976</t>
  </si>
  <si>
    <t>Four Oaks News"}], "hashtags": [], "urls": [{"url": "https://t.co/JFiwnYqr21</t>
  </si>
  <si>
    <t>958475777502334976</t>
  </si>
  <si>
    <t>Tue Jan 30 22:46:12 +0000 2018</t>
  </si>
  <si>
    <t>"I hear that @FourOaksNews (fake news by Conservative councillors) who didn't 'report' on Andrew Mitchell's\u2026 https://t.co/7DG2pAE6Op"</t>
  </si>
  <si>
    <t>https://twitter.com/FourOaksNews/status/958471436838064128</t>
  </si>
  <si>
    <t>Four Oaks News"}], "hashtags": [], "urls": [{"url": "https://t.co/7DG2pAE6Op</t>
  </si>
  <si>
    <t>958471436838064128</t>
  </si>
  <si>
    <t>Tue Jan 23 21:45:24 +0000 2018</t>
  </si>
  <si>
    <t>"RT @BreastFriendsSC: Please put your little blue tokens in our slot at your local @Tesco up till 28th Feb. Thank you 'Bags of Help' for you\u2026"</t>
  </si>
  <si>
    <t>https://twitter.com/BreastFriendsSC/status/956212581798174720</t>
  </si>
  <si>
    <t>Breast Friends"}, {"id": 271986064, "indices": [82, 88], "id_str": "271986064</t>
  </si>
  <si>
    <t>956212581798174720</t>
  </si>
  <si>
    <t>BreastFriendsSC</t>
  </si>
  <si>
    <t>Wed Jan 24 17:02:12 +0000 2018</t>
  </si>
  <si>
    <t>"Did you know you are 70% more likely to survive a cardiac arrest when a Defibrillator is used? \ud83d\ude31\u2665\ufe0f\ud83d\ude4c https://t.co/BoyqKmz6TK"</t>
  </si>
  <si>
    <t>https://twitter.com/moorhallprimary/status/956212445047074817</t>
  </si>
  <si>
    <t>Moor Hall Primary"}, {"id": 392684797, "indices": [79, 95], "id_str": "392684797</t>
  </si>
  <si>
    <t>956212445047074817</t>
  </si>
  <si>
    <t>moorhallprimary</t>
  </si>
  <si>
    <t>Wed Jan 24 11:05:53 +0000 2018</t>
  </si>
  <si>
    <t>"@fouroaks_forum @DavidOHagan7 I have edited the photo to remove the words. I assume you will equally be looking at\u2026 https://t.co/2VFceZJNJS"</t>
  </si>
  <si>
    <t>https://twitter.com/fouroaks_forum/status/956120868035407872</t>
  </si>
  <si>
    <t>Four Oaks Forum"}, {"id": 3351605332, "indices": [16, 29], "id_str": "3351605332</t>
  </si>
  <si>
    <t>956120868035407872</t>
  </si>
  <si>
    <t>fouroaks_forum</t>
  </si>
  <si>
    <t>Wed Jan 24 10:51:25 +0000 2018</t>
  </si>
  <si>
    <t>"@fouroaks_forum @DavidOHagan7 In the interests of full disclosure, openness &amp;amp; transparency, the photograph informs\u2026 https://t.co/mUwThkm95u"</t>
  </si>
  <si>
    <t>https://twitter.com/fouroaks_forum/status/956117227442528256</t>
  </si>
  <si>
    <t>956117227442528256</t>
  </si>
  <si>
    <t>Wed Jan 24 10:40:32 +0000 2018</t>
  </si>
  <si>
    <t>"@DavidOHagan7 @fouroaks_forum We work with local groups, not against. We are not political. As I have pointed out,\u2026 https://t.co/3dBOeh1bOH"</t>
  </si>
  <si>
    <t>https://twitter.com/DavidOHagan7/status/956114487110787072</t>
  </si>
  <si>
    <t>David O'Hagan"}, {"id": 782943220330291200, "indices": [14, 29], "id_str": "782943220330291200</t>
  </si>
  <si>
    <t>956114487110787072</t>
  </si>
  <si>
    <t>Sun Dec 31 09:01:39 +0000 2017</t>
  </si>
  <si>
    <t>"@SkyNews Local hero makes the national news."</t>
  </si>
  <si>
    <t>https://twitter.com/SkyNews/status/947392293652320256</t>
  </si>
  <si>
    <t>Sky News"}], "hashtags": [], "urls": []}, "in_reply_to_screen_name": "SkyNews</t>
  </si>
  <si>
    <t>947392293652320256</t>
  </si>
  <si>
    <t>SkyNews</t>
  </si>
  <si>
    <t>Sat Dec 30 18:43:42 +0000 2017</t>
  </si>
  <si>
    <t>"Just been to see the Blueman group. What a show. First saw it over 20 years ago. I got picked on in the show and we\u2026 https://t.co/sGKzkdqB6I"</t>
  </si>
  <si>
    <t>https://twitter.com/johnperks1/status/947176384056700928</t>
  </si>
  <si>
    <t>947176384056700928</t>
  </si>
  <si>
    <t>Wed Feb 21 12:09:48 +0000 2018</t>
  </si>
  <si>
    <t>"RT @politicalhackuk: By the way, to standstill this year, West Midlands Police needs \u00a322 million, not \u00a39 million. The government top slice\u2026"</t>
  </si>
  <si>
    <t>https://twitter.com/politicalhackuk/status/966602446461112321</t>
  </si>
  <si>
    <t>John O'Shea"}], "hashtags": [], "urls": []}, "in_reply_to_screen_name": null, "in_reply_to_user_id": null, "retweet_count": 10, "id_str": "966602446461112321</t>
  </si>
  <si>
    <t>966602446461112321</t>
  </si>
  <si>
    <t>politicalhackuk</t>
  </si>
  <si>
    <t>Wed Feb 21 09:22:37 +0000 2018</t>
  </si>
  <si>
    <t>"RT @mrjamesob: I\u2019m much more interested in what was discussed at Paul Dacre\u2019s private dinners with Theresa May &amp;amp; David Davis this year than\u2026"</t>
  </si>
  <si>
    <t>https://twitter.com/mrjamesob/status/966601278481674240</t>
  </si>
  <si>
    <t>James O'Brien"}], "hashtags": [], "urls": []}, "in_reply_to_screen_name": null, "in_reply_to_user_id": null, "retweet_count": 4305, "id_str": "966601278481674240</t>
  </si>
  <si>
    <t>966601278481674240</t>
  </si>
  <si>
    <t>mrjamesob</t>
  </si>
  <si>
    <t>Wed Feb 21 14:36:50 +0000 2018</t>
  </si>
  <si>
    <t>"RT @alexjhurley: Give me strength, please give me strength. https://t.co/lOSzMMxNhF"</t>
  </si>
  <si>
    <t>https://twitter.com/alexjhurley/status/966592533987057665</t>
  </si>
  <si>
    <t>Alex Hurley"}], "hashtags": [], "urls": [{"url": "https://t.co/lOSzMMxNhF</t>
  </si>
  <si>
    <t>966592533987057665</t>
  </si>
  <si>
    <t>Thu Feb 22 07:48:41 +0000 2018</t>
  </si>
  <si>
    <t>"RT @mrjamesob: Still a bit sleepy. Did Gisela Stuart just say that frictionless trade across the Irish border would be possible because Dav\u2026"</t>
  </si>
  <si>
    <t>https://twitter.com/mrjamesob/status/966592314377424896</t>
  </si>
  <si>
    <t>James O'Brien"}], "hashtags": [], "urls": []}, "in_reply_to_screen_name": null, "in_reply_to_user_id": null, "retweet_count": 205, "id_str": "966592314377424896</t>
  </si>
  <si>
    <t>966592314377424896</t>
  </si>
  <si>
    <t>Tue Feb 20 19:19:29 +0000 2018</t>
  </si>
  <si>
    <t>"RT @RobPocock1: Ah - so THAT's why the government have been cutting library funding! All this empowerment business can be dodgy you know ..\u2026"</t>
  </si>
  <si>
    <t>https://twitter.com/RobPocock1/status/966380277479215111</t>
  </si>
  <si>
    <t>Rob Pocock"}], "hashtags": [], "urls": []}, "in_reply_to_screen_name": null, "in_reply_to_user_id": null, "retweet_count": 5, "id_str": "966380277479215111</t>
  </si>
  <si>
    <t>966380277479215111</t>
  </si>
  <si>
    <t>Wed Feb 21 18:28:57 +0000 2018</t>
  </si>
  <si>
    <t>"\u2018I\u2019ve been here for 50 years\u2019: the scandal of the former Commonwealth citizens threatened with deportation https://t.co/jBfSl5C5Gl"</t>
  </si>
  <si>
    <t>https://twitter.com/Manish_Vesey/status/966379230509625348</t>
  </si>
  <si>
    <t>966379230509625348</t>
  </si>
  <si>
    <t>Wed Feb 21 07:14:51 +0000 2018</t>
  </si>
  <si>
    <t>"RT @carryonkeith: During the first full week of Brexit talks David Davis took part for less than an hour before returning to London. This w\u2026"</t>
  </si>
  <si>
    <t>https://twitter.com/carryonkeith/status/966337269908037632</t>
  </si>
  <si>
    <t>Keith Burge"}], "hashtags": [], "urls": []}, "in_reply_to_screen_name": null, "in_reply_to_user_id": null, "retweet_count": 67, "id_str": "966337269908037632</t>
  </si>
  <si>
    <t>966337269908037632</t>
  </si>
  <si>
    <t>carryonkeith</t>
  </si>
  <si>
    <t>Wed Feb 21 09:43:31 +0000 2018</t>
  </si>
  <si>
    <t>"RT @paulgslatter: Keir Hardie was 'a Boer spy' MacDonald took 'Russian gold'\nHenderson &amp;amp; Lansbury were stop the war 'cowards'\nGaitskell was\u2026"</t>
  </si>
  <si>
    <t>https://twitter.com/paulgslatter/status/966271234349719553</t>
  </si>
  <si>
    <t>Paul Slatter"}], "hashtags": [], "urls": []}, "in_reply_to_screen_name": null, "in_reply_to_user_id": null, "retweet_count": 8, "id_str": "966271234349719553</t>
  </si>
  <si>
    <t>966271234349719553</t>
  </si>
  <si>
    <t>paulgslatter</t>
  </si>
  <si>
    <t>Wed Feb 21 11:19:00 +0000 2018</t>
  </si>
  <si>
    <t>"@alexjhurley @RobPocock1 It's worse. Any attempts at wider discussions are stifled,the structure &amp;amp; standing orders\u2026 https://t.co/rmdp16DFjs"</t>
  </si>
  <si>
    <t>https://twitter.com/alexjhurley/status/966271028564578305</t>
  </si>
  <si>
    <t>Alex Hurley"}, {"id": 616250395, "indices": [13, 24], "id_str": "616250395</t>
  </si>
  <si>
    <t>966271028564578305</t>
  </si>
  <si>
    <t>Wed Feb 21 10:32:39 +0000 2018</t>
  </si>
  <si>
    <t>"No evidence Corbyn was a communist spy, say intelligence experts https://t.co/dYJelFUwNr"</t>
  </si>
  <si>
    <t>https://twitter.com/Manish_Vesey/status/966259365933211648</t>
  </si>
  <si>
    <t>966259365933211648</t>
  </si>
  <si>
    <t>Sun Feb 25 22:00:31 +0000 2018</t>
  </si>
  <si>
    <t>"@SteveBroach @DanielleLawles8 @sarasiobhan I really wish the DofE would ring fence the notional SEN budget.  It\u2019s n\u2026 https://t.co/4Wm577zIPp"</t>
  </si>
  <si>
    <t>https://twitter.com/SteveBroach/status/967882021740666881</t>
  </si>
  <si>
    <t>Steve Broach"}, {"id": 928894687791874049, "indices": [13, 29], "id_str": "928894687791874049</t>
  </si>
  <si>
    <t>967882021740666881</t>
  </si>
  <si>
    <t>SteveBroach</t>
  </si>
  <si>
    <t>Sun Feb 25 21:22:22 +0000 2018</t>
  </si>
  <si>
    <t>"RT @4bruce7: Robin. https://t.co/7bVhE2aKPX"</t>
  </si>
  <si>
    <t>https://twitter.com/4bruce7/status/967881213418536965</t>
  </si>
  <si>
    <t>colin spencer"}], "hashtags": [], "urls": [], "media": [{"source_user_id": 118195930, "source_status_id_str": "967872424711806976</t>
  </si>
  <si>
    <t>967881213418536965</t>
  </si>
  <si>
    <t>4bruce7</t>
  </si>
  <si>
    <t>Sun Feb 25 12:54:49 +0000 2018</t>
  </si>
  <si>
    <t>"RT @southcartbooks: Our little indie #bookshop is having on hell of a bad winter affecting us badly , we would hate to close our doors , co\u2026"</t>
  </si>
  <si>
    <t>https://twitter.com/southcartbooks/status/967881093058789378</t>
  </si>
  <si>
    <t>SOUTHCART BOOKS &amp; COMICS WALSALL"}], "hashtags": [{"indices": [37, 46], "text": "bookshop"}], "urls": []}, "in_reply_to_screen_name": null, "in_reply_to_user_id": null, "retweet_count": 22, "id_str": "967881093058789378</t>
  </si>
  <si>
    <t>967881093058789378</t>
  </si>
  <si>
    <t>southcartbooks</t>
  </si>
  <si>
    <t>Sun Feb 25 18:56:59 +0000 2018</t>
  </si>
  <si>
    <t>"RT @ChloeSWilson: Every day that goes by, the more I see why Margaret Thatcher hated socialism so much. Nothing brings out the worst in peo\u2026"</t>
  </si>
  <si>
    <t>https://twitter.com/ChloeSWilson/status/967854772442292225</t>
  </si>
  <si>
    <t>Chloe S-Wilson"}], "hashtags": [], "urls": []}, "in_reply_to_screen_name": null, "in_reply_to_user_id": null, "retweet_count": 147, "id_str": "967854772442292225</t>
  </si>
  <si>
    <t>967854772442292225</t>
  </si>
  <si>
    <t>Sun Feb 25 17:00:42 +0000 2018</t>
  </si>
  <si>
    <t>"RT @bbradleymp: Great turnout at the football with hundreds of #Mansfield folks coming to raise money for the National Autistic Society thi\u2026"</t>
  </si>
  <si>
    <t>https://twitter.com/bbradleymp/status/967824265688113152</t>
  </si>
  <si>
    <t>Ben Bradley MP"}], "hashtags": [{"indices": [63, 73], "text": "Mansfield"}], "urls": []}, "in_reply_to_screen_name": null, "in_reply_to_user_id": null, "retweet_count": 61, "id_str": "967824265688113152</t>
  </si>
  <si>
    <t>967824265688113152</t>
  </si>
  <si>
    <t>Sun Feb 18 11:19:32 +0000 2018</t>
  </si>
  <si>
    <t>"RT @BrandonLewis: Fascinating to see how the left react on social media to proper challenge, if they cannot win debate they resort to abuse\u2026"</t>
  </si>
  <si>
    <t>https://twitter.com/BrandonLewis/status/967798009584078849</t>
  </si>
  <si>
    <t>Brandon Lewis"}], "hashtags": [], "urls": []}, "in_reply_to_screen_name": null, "in_reply_to_user_id": null, "retweet_count": 74, "id_str": "967798009584078849</t>
  </si>
  <si>
    <t>967798009584078849</t>
  </si>
  <si>
    <t>Sun Feb 25 09:20:14 +0000 2018</t>
  </si>
  <si>
    <t>"RT @jdwtweet: It is the 15th consecutive year that Wetherspoon has been certified by the Top Employers Institute, the independent organisat\u2026"</t>
  </si>
  <si>
    <t>https://twitter.com/jdwtweet/status/967746462699356161</t>
  </si>
  <si>
    <t>J D Wetherspoon"}], "hashtags": [], "urls": []}, "in_reply_to_screen_name": null, "in_reply_to_user_id": null, "retweet_count": 18, "id_str": "967746462699356161</t>
  </si>
  <si>
    <t>967746462699356161</t>
  </si>
  <si>
    <t>jdwtweet</t>
  </si>
  <si>
    <t>Sun Feb 25 12:54:15 +0000 2018</t>
  </si>
  <si>
    <t>"RT @TheBishopVesey: Full or part time work, kitchen, bar or floor check @JDWJobs from March 5th - Sunday 18th to join the team here at the\u2026"</t>
  </si>
  <si>
    <t>https://twitter.com/TheBishopVesey/status/967744820600074240</t>
  </si>
  <si>
    <t>The Bishop Vesey"}, {"id": 2296038355, "indices": [72, 80], "id_str": "2296038355</t>
  </si>
  <si>
    <t>967744820600074240</t>
  </si>
  <si>
    <t>Sun Feb 25 12:14:08 +0000 2018</t>
  </si>
  <si>
    <t>"RT @MattBennett29: Birmingham bin strike: Astonishing cost of hired help during dispute is revealed - Birmingham Live https://t.co/STkljxOA\u2026"</t>
  </si>
  <si>
    <t>https://twitter.com/MattBennett29/status/967734652306886656</t>
  </si>
  <si>
    <t>Matt Bennett"}], "hashtags": [], "urls": []}, "in_reply_to_screen_name": null, "in_reply_to_user_id": null, "retweet_count": 9, "id_str": "967734652306886656</t>
  </si>
  <si>
    <t>967734652306886656</t>
  </si>
  <si>
    <t>Sat Feb 24 23:28:54 +0000 2018</t>
  </si>
  <si>
    <t>"@WGLabourTeam Where are the queues?\ud83e\udd14\ud83d\ude03"</t>
  </si>
  <si>
    <t>https://twitter.com/WGLabourTeam/status/967541876613111812</t>
  </si>
  <si>
    <t>Wylde Green Labour Team"}], "hashtags": [], "urls": []}, "in_reply_to_screen_name": "WGLabourTeam</t>
  </si>
  <si>
    <t>967541876613111812</t>
  </si>
  <si>
    <t>WGLabourTeam</t>
  </si>
  <si>
    <t>Sat Feb 24 21:38:43 +0000 2018</t>
  </si>
  <si>
    <t>"RT @valuablequottes: Injustice anywhere is a threat to justice everywhere.-Martin Luther King"</t>
  </si>
  <si>
    <t>https://twitter.com/valuablequottes/status/967535774165020673</t>
  </si>
  <si>
    <t>Famous Quotes"}], "hashtags": [], "urls": []}, "in_reply_to_screen_name": null, "in_reply_to_user_id": null, "retweet_count": 42, "id_str": "967535774165020673</t>
  </si>
  <si>
    <t>967535774165020673</t>
  </si>
  <si>
    <t>Sat Feb 24 21:55:07 +0000 2018</t>
  </si>
  <si>
    <t>"@cliffe_ali Thank you! \ud83d\ude00"</t>
  </si>
  <si>
    <t>https://twitter.com/cliffe_ali/status/967518276451471360</t>
  </si>
  <si>
    <t>Ali Cliffe"}], "hashtags": [], "urls": []}, "in_reply_to_screen_name": "cliffe_ali</t>
  </si>
  <si>
    <t>967518276451471360</t>
  </si>
  <si>
    <t>cliffe_ali</t>
  </si>
  <si>
    <t>Sat Feb 24 21:43:16 +0000 2018</t>
  </si>
  <si>
    <t>"@cliffe_ali Hi, Could you please give me a list of your qualifications to endorse your work with Mental Health/Addi\u2026 https://t.co/erwTHKiqhH"</t>
  </si>
  <si>
    <t>https://twitter.com/cliffe_ali/status/967515295748325377</t>
  </si>
  <si>
    <t>Ali Cliffe"}], "hashtags": [], "urls": [{"url": "https://t.co/erwTHKiqhH</t>
  </si>
  <si>
    <t>967515295748325377</t>
  </si>
  <si>
    <t>Sat Feb 24 21:14:17 +0000 2018</t>
  </si>
  <si>
    <t>"@SSSashE @TheBishopVesey @JRatcliff01 @sutcolhour @TBOSuttonC @BoldmerePages @J21Coaching @Crazy_curlyKC\u2026 https://t.co/YVvvlXnape"</t>
  </si>
  <si>
    <t>https://twitter.com/SSSashE/status/967508001996398593</t>
  </si>
  <si>
    <t>Ashley Ea"}, {"id": 2903658202, "indices": [9, 24], "id_str": "2903658202</t>
  </si>
  <si>
    <t>967508001996398593</t>
  </si>
  <si>
    <t>SSSashE</t>
  </si>
  <si>
    <t>Sat Feb 24 20:20:00 +0000 2018</t>
  </si>
  <si>
    <t>"RT @RobertWinfield2: So people who punch voters in the street can keep their job ! https://t.co/Qgf51F3NXf"</t>
  </si>
  <si>
    <t>https://twitter.com/RobertWinfield2/status/967504974673596417</t>
  </si>
  <si>
    <t>Robert Winfield"}], "hashtags": [], "urls": [{"url": "https://t.co/Qgf51F3NXf</t>
  </si>
  <si>
    <t>967504974673596417</t>
  </si>
  <si>
    <t>RobertWinfield2</t>
  </si>
  <si>
    <t>Sat Feb 24 19:50:57 +0000 2018</t>
  </si>
  <si>
    <t>"@autisticgardner @johnperks1 I know! \ud83d\ude02\ud83d\ude02\ud83d\ude02\ud83d\ude02"</t>
  </si>
  <si>
    <t>https://twitter.com/autisticgardner/status/967487030929297413</t>
  </si>
  <si>
    <t>Alan Gardner"}, {"id": 52125967, "indices": [17, 28], "id_str": "52125967</t>
  </si>
  <si>
    <t>967487030929297413</t>
  </si>
  <si>
    <t>autisticgardner</t>
  </si>
  <si>
    <t>Sat Feb 24 19:48:02 +0000 2018</t>
  </si>
  <si>
    <t>"@autisticgardner Good Alan! Just a busy bee! I\u2019m glad you are getting out and about more."</t>
  </si>
  <si>
    <t>https://twitter.com/autisticgardner/status/967486295613288448</t>
  </si>
  <si>
    <t>Alan Gardner"}], "hashtags": [], "urls": []}, "in_reply_to_screen_name": "autisticgardner</t>
  </si>
  <si>
    <t>967486295613288448</t>
  </si>
  <si>
    <t>Sat Feb 24 19:46:15 +0000 2018</t>
  </si>
  <si>
    <t>"@SSSashE @TheBishopVesey @VillanTommy @sutcolhour @TBOSuttonC @BoldmerePages @JRatcliff01 @J21Coaching\u2026 https://t.co/ld2AYL0ABx"</t>
  </si>
  <si>
    <t>https://twitter.com/SSSashE/status/967485847435141122</t>
  </si>
  <si>
    <t>967485847435141122</t>
  </si>
  <si>
    <t>Thu Feb 22 22:30:23 +0000 2018</t>
  </si>
  <si>
    <t>"Bet you like this pic @autisticgardner? https://t.co/jBVH38dHDt"</t>
  </si>
  <si>
    <t>https://twitter.com/ambientabbot/status/967485542052098049</t>
  </si>
  <si>
    <t>Peter James</t>
  </si>
  <si>
    <t>967485542052098049</t>
  </si>
  <si>
    <t>ambientabbot</t>
  </si>
  <si>
    <t>Sat Feb 24 19:42:18 +0000 2018</t>
  </si>
  <si>
    <t>"@TheBishopVesey @scottie_t77 @sutcolhour @TBOSuttonC @BoldmerePages @JRatcliff01 @J21Coaching @Crazy_curlyKC\u2026 https://t.co/Ekvf5oGuBL"</t>
  </si>
  <si>
    <t>https://twitter.com/TheBishopVesey/status/967484851434803201</t>
  </si>
  <si>
    <t>967484851434803201</t>
  </si>
  <si>
    <t>Mon Jan 08 10:46:53 +0000 2018</t>
  </si>
  <si>
    <t>"Well done @WMPolice @PlonkWatch - there is no escape for those pesky parkers, let's roll this out across Sutton! https://t.co/wd4pQSPemx"</t>
  </si>
  <si>
    <t>https://twitter.com/FourOaksWMP/status/950398718414647296</t>
  </si>
  <si>
    <t>Four Oaks WMP</t>
  </si>
  <si>
    <t>950398718414647296</t>
  </si>
  <si>
    <t>FourOaksWMP</t>
  </si>
  <si>
    <t>Mon Jan 08 16:04:03 +0000 2018</t>
  </si>
  <si>
    <t>"@samuelpepys I get some of that too Sam when out canvassing....!"</t>
  </si>
  <si>
    <t>https://twitter.com/samuelpepys/status/950397699467210752</t>
  </si>
  <si>
    <t>Samuel Pepys"}], "hashtags": [], "urls": []}, "in_reply_to_screen_name": "samuelpepys</t>
  </si>
  <si>
    <t>950397699467210752</t>
  </si>
  <si>
    <t>samuelpepys</t>
  </si>
  <si>
    <t>Tue Jan 23 15:14:02 +0000 2018</t>
  </si>
  <si>
    <t>"RT @stjwalmley: Why not join us at the Quiz Night at St John\u2019s? Details in image! #Church #Walmley https://t.co/ZxDVNUiSzM https://t.co/o0y\u2026"</t>
  </si>
  <si>
    <t>https://twitter.com/stjwalmley/status/956117125919395840</t>
  </si>
  <si>
    <t>St John's Walmley"}], "hashtags": [{"indices": [82, 89], "text": "Church"}, {"indices": [90, 98], "text": "Walmley"}], "urls": [{"url": "https://t.co/ZxDVNUiSzM</t>
  </si>
  <si>
    <t>956117125919395840</t>
  </si>
  <si>
    <t>Tue Jan 23 13:21:50 +0000 2018</t>
  </si>
  <si>
    <t>"RT @BhamUpdates: Smear test plea for women in Birmingham and Solihull as screening attendance falls #SmearForSmear https://t.co/k6AfCUdllk\u2026"</t>
  </si>
  <si>
    <t>https://twitter.com/BhamUpdates/status/956094232065867776</t>
  </si>
  <si>
    <t>Birmingham Updates"}], "hashtags": [{"indices": [100, 114], "text": "SmearForSmear"}], "urls": [{"url": "https://t.co/k6AfCUdllk</t>
  </si>
  <si>
    <t>956094232065867776</t>
  </si>
  <si>
    <t>Tue Jan 23 20:08:02 +0000 2018</t>
  </si>
  <si>
    <t>"There will be a meeting of the Full Council tomorrow at the Town Hall, starting at 7pm. The first 20 minutes is set\u2026 https://t.co/bpmFrQLfNI"</t>
  </si>
  <si>
    <t>https://twitter.com/RoyalSutColTC/status/955894917838114828</t>
  </si>
  <si>
    <t>955894917838114828</t>
  </si>
  <si>
    <t>Mon Jan 22 22:58:34 +0000 2018</t>
  </si>
  <si>
    <t>"RT @WalmleyGC: #SundayRoast \ud83c\udf57are back this week! \ud83c\udf7d\ufe0f Please book at the bar as soon as possible. Enjoy our carvery on #Sunday #WestMidlands\u2026"</t>
  </si>
  <si>
    <t>https://twitter.com/WalmleyGC/status/955840568705372161</t>
  </si>
  <si>
    <t>Walmley Golf Club"}], "hashtags": [{"indices": [15, 27], "text": "SundayRoast"}, {"indices": [117, 124], "text": "Sunday"}, {"indices": [125, 138], "text": "WestMidlands"}], "urls": []}, "in_reply_to_screen_name": null, "in_reply_to_user_id": null, "retweet_count": 3, "id_str": "955840568705372161</t>
  </si>
  <si>
    <t>955840568705372161</t>
  </si>
  <si>
    <t>WalmleyGC</t>
  </si>
  <si>
    <t>Wed Jan 31 14:29:50 +0000 2018</t>
  </si>
  <si>
    <t>"Cross-city line reopened but expect delays and cancellations"</t>
  </si>
  <si>
    <t>https://twitter.com/BoldmerePaul/status/958708909597868032</t>
  </si>
  <si>
    <t>Boldmere Paul</t>
  </si>
  <si>
    <t>958708909597868032</t>
  </si>
  <si>
    <t>Wed Jan 31 12:49:45 +0000 2018</t>
  </si>
  <si>
    <t>"Gravelly Lane closed at railway bridge in Erdington.  Somebody clearly needs to measure their vehicle before drivin\u2026 https://t.co/mkW8IBh1al"</t>
  </si>
  <si>
    <t>https://twitter.com/BhamUpdates/status/958697983318593537</t>
  </si>
  <si>
    <t>Birmingham Updates</t>
  </si>
  <si>
    <t>958697983318593537</t>
  </si>
  <si>
    <t>Wed Jan 31 13:06:27 +0000 2018</t>
  </si>
  <si>
    <t>"Not a good day to be travelling around Brum.  M6 North blocked between J4 &amp;amp; J4A and cross-city line trains suspende\u2026 https://t.co/aqPYSR9HQj"</t>
  </si>
  <si>
    <t>https://twitter.com/BhamUpdates/status/958696925078982656</t>
  </si>
  <si>
    <t>958696925078982656</t>
  </si>
  <si>
    <t>"No trains on cross-city line!  Make alternative plans.  @RoyalSuttonNews @SuttonObserver @nickhorner @JABhammail https://t.co/rvhAYZVDgu"</t>
  </si>
  <si>
    <t>https://twitter.com/BhamUpdates/status/958696655376863232</t>
  </si>
  <si>
    <t>958696655376863232</t>
  </si>
  <si>
    <t>Tue Jan 30 23:21:23 +0000 2018</t>
  </si>
  <si>
    <t>"@NikKatushkin @FourOaksNews Well that should free up a lot of space in @SuttonObserver"</t>
  </si>
  <si>
    <t>https://twitter.com/NikKatushkin/status/958480289092775937</t>
  </si>
  <si>
    <t>Katushkin"}, {"id": 747208510715334656, "indices": [14, 27], "id_str": "747208510715334656</t>
  </si>
  <si>
    <t>958480289092775937</t>
  </si>
  <si>
    <t>NikKatushkin</t>
  </si>
  <si>
    <t>Tue Jan 30 23:20:16 +0000 2018</t>
  </si>
  <si>
    <t>"@FourOaksNews Does that mean @SuttonObserver should refrain from any photos of Mitchell or stories about him having\u2026 https://t.co/UynF8PVQXa"</t>
  </si>
  <si>
    <t>https://twitter.com/FourOaksNews/status/958480009014009857</t>
  </si>
  <si>
    <t>Four Oaks News"}, {"id": 1512995582, "indices": [29, 44], "id_str": "1512995582</t>
  </si>
  <si>
    <t>958480009014009857</t>
  </si>
  <si>
    <t>Tue Jan 30 23:17:59 +0000 2018</t>
  </si>
  <si>
    <t>"Channel 4 Dispatches showing Andrew Mitchell caught in #cashforbrexit scandal available to download now. https://t.co/tXDrvNZBpB"</t>
  </si>
  <si>
    <t>https://twitter.com/BoldmerePaul/status/958479433270284289</t>
  </si>
  <si>
    <t>958479433270284289</t>
  </si>
  <si>
    <t>Sun May 28 12:37:10 +0000 2017</t>
  </si>
  <si>
    <t>"@passey_louise @aliciakearns @Puffles2010 Hope your ok. How awful."</t>
  </si>
  <si>
    <t>https://twitter.com/passey_louise/status/868808364163305472</t>
  </si>
  <si>
    <t>Louise passey"}, {"id": 41195676, "indices": [15, 28], "id_str": "41195676</t>
  </si>
  <si>
    <t>868808364163305472</t>
  </si>
  <si>
    <t>passey_louise</t>
  </si>
  <si>
    <t>Sun May 28 10:46:38 +0000 2017</t>
  </si>
  <si>
    <t>"Castle Vale supporting @ErdingtonTories @CllrPeterFowler https://t.co/Bbe27anb13"</t>
  </si>
  <si>
    <t>https://twitter.com/ErdingtonTories/status/868780546939379712</t>
  </si>
  <si>
    <t>ErdingtonTories"}], "hashtags": [], "urls": [], "media": [{"expanded_url": "https://twitter.com/ch4pb/status/868780546939379712/photo/1</t>
  </si>
  <si>
    <t>868780546939379712</t>
  </si>
  <si>
    <t>Sat May 27 11:36:13 +0000 2017</t>
  </si>
  <si>
    <t>"Another fantastic morning on the campaign trail, so many people pledging to #VoteConservative"</t>
  </si>
  <si>
    <t>https://twitter.com/ch4pb/status/868430636780048386</t>
  </si>
  <si>
    <t>Charlotte Hodivala</t>
  </si>
  <si>
    <t>868430636780048386</t>
  </si>
  <si>
    <t>ch4pb</t>
  </si>
  <si>
    <t>Sun Dec 10 19:48:23 +0000 2017</t>
  </si>
  <si>
    <t>"RT @MyBCU: Snow update: We expect all BCU buildings to be open tomorrow, but there will be inevitable impact from the current weather condi\u2026"</t>
  </si>
  <si>
    <t>https://twitter.com/MyBCU/status/939971070391717888</t>
  </si>
  <si>
    <t>Birmingham City Uni"}], "hashtags": [], "urls": []}, "in_reply_to_screen_name": null, "in_reply_to_user_id": null, "retweet_count": 44, "id_str": "939971070391717888</t>
  </si>
  <si>
    <t>939971070391717888</t>
  </si>
  <si>
    <t>MyBCU</t>
  </si>
  <si>
    <t>Sun Dec 10 21:16:54 +0000 2017</t>
  </si>
  <si>
    <t>"RT @wlv_uni: We continue to monitor the weather carefully but at this stage the University is due to open tomorrow. Staff and students shou\u2026"</t>
  </si>
  <si>
    <t>https://twitter.com/wlv_uni/status/939970999256264705</t>
  </si>
  <si>
    <t>Uni of Wolverhampton"}], "hashtags": [], "urls": []}, "in_reply_to_screen_name": null, "in_reply_to_user_id": null, "retweet_count": 21, "id_str": "939970999256264705</t>
  </si>
  <si>
    <t>939970999256264705</t>
  </si>
  <si>
    <t>wlv_uni</t>
  </si>
  <si>
    <t>Sun Dec 10 21:28:02 +0000 2017</t>
  </si>
  <si>
    <t>"RT @HerefordFC: VOLUNTEERS: We need help to clear snow from outside and inside the ground tomorrow to make sure it's safe for everyone. If\u2026"</t>
  </si>
  <si>
    <t>https://twitter.com/HerefordFC/status/939970985838743557</t>
  </si>
  <si>
    <t>Hereford FC"}], "hashtags": [], "urls": []}, "in_reply_to_screen_name": null, "in_reply_to_user_id": null, "retweet_count": 40, "id_str": "939970985838743557</t>
  </si>
  <si>
    <t>939970985838743557</t>
  </si>
  <si>
    <t>HerefordFC</t>
  </si>
  <si>
    <t>Wed Jan 24 13:45:13 +0000 2018</t>
  </si>
  <si>
    <t>"RT @WMPolice: You LOVED hearing about brave Robyn when she chased a burglar out of her house. Now she's been given top award by our top cop\u2026"</t>
  </si>
  <si>
    <t>https://twitter.com/WMPolice/status/956453391005347840</t>
  </si>
  <si>
    <t>West Midlands Police"}], "hashtags": [], "urls": []}, "in_reply_to_screen_name": null, "in_reply_to_user_id": null, "retweet_count": 48, "id_str": "956453391005347840</t>
  </si>
  <si>
    <t>956453391005347840</t>
  </si>
  <si>
    <t>Wed Jan 24 17:25:17 +0000 2018</t>
  </si>
  <si>
    <t>"Just a final reminder to anyone interested in Sutton Coldfield: Full Town Council Meeting this evening @ Town Hall,\u2026 https://t.co/6wTE3ozdNZ"</t>
  </si>
  <si>
    <t>https://twitter.com/FourOaksNews/status/956216348702584832</t>
  </si>
  <si>
    <t>956216348702584832</t>
  </si>
  <si>
    <t>Wed Jan 24 15:48:02 +0000 2018</t>
  </si>
  <si>
    <t>"Would anyone like to share their expertise? https://t.co/85nqIJSgrr"</t>
  </si>
  <si>
    <t>https://twitter.com/CommonsCMS/status/956213094136598529</t>
  </si>
  <si>
    <t>DCMS Committee"}], "hashtags": [], "urls": [{"url": "https://t.co/EqgGwJC9bn</t>
  </si>
  <si>
    <t>956213094136598529</t>
  </si>
  <si>
    <t>CommonsCMS</t>
  </si>
  <si>
    <t>Wed Jan 24 17:08:32 +0000 2018</t>
  </si>
  <si>
    <t>"Wow, I didn't realise some of this.. \ud83d\udc4d\ud83d\udc4d https://t.co/UphmNq5gcj"</t>
  </si>
  <si>
    <t>https://twitter.com/SuttonParkNNR/status/956212783766556673</t>
  </si>
  <si>
    <t>Sutton Ranger</t>
  </si>
  <si>
    <t>956212783766556673</t>
  </si>
  <si>
    <t>SuttonParkNNR</t>
  </si>
  <si>
    <t>Fri Feb 23 09:30:04 +0000 2018</t>
  </si>
  <si>
    <t>"Threads like this are appearing way too often. Yet the scroungers narrative persists. https://t.co/lJEoFMl27H"</t>
  </si>
  <si>
    <t>https://twitter.com/Manish_Vesey/status/966968390349975552</t>
  </si>
  <si>
    <t>966968390349975552</t>
  </si>
  <si>
    <t>Fri Feb 23 04:21:23 +0000 2018</t>
  </si>
  <si>
    <t>"RT @ElectionMapsUK: All kicking off on York Council. Depending on which story you believe Con in civil war, LD knife their coalition partne\u2026"</t>
  </si>
  <si>
    <t>https://twitter.com/ElectionMapsUK/status/966967343787200512</t>
  </si>
  <si>
    <t>Election Maps UK"}], "hashtags": [], "urls": []}, "in_reply_to_screen_name": null, "in_reply_to_user_id": null, "retweet_count": 17, "id_str": "966967343787200512</t>
  </si>
  <si>
    <t>966967343787200512</t>
  </si>
  <si>
    <t>ElectionMapsUK</t>
  </si>
  <si>
    <t>Thu Feb 22 22:37:11 +0000 2018</t>
  </si>
  <si>
    <t>"RT @RobPocock1: By amazing coincidence, bumped into our excellent local Policing team in Halton Rd New Oscott this morning - while out rais\u2026"</t>
  </si>
  <si>
    <t>https://twitter.com/RobPocock1/status/966808694024531968</t>
  </si>
  <si>
    <t>Rob Pocock"}], "hashtags": [], "urls": []}, "in_reply_to_screen_name": null, "in_reply_to_user_id": null, "retweet_count": 5, "id_str": "966808694024531968</t>
  </si>
  <si>
    <t>966808694024531968</t>
  </si>
  <si>
    <t>Thu Feb 22 17:40:25 +0000 2018</t>
  </si>
  <si>
    <t>"RT @matthaig1: The clever thing rich right wing people are doing everywhere is changing the meaning of the word 'elite' to 'educated people\u2026"</t>
  </si>
  <si>
    <t>https://twitter.com/matthaig1/status/966805748276658176</t>
  </si>
  <si>
    <t>Matt Haig"}], "hashtags": [], "urls": []}, "in_reply_to_screen_name": null, "in_reply_to_user_id": null, "retweet_count": 479, "id_str": "966805748276658176</t>
  </si>
  <si>
    <t>966805748276658176</t>
  </si>
  <si>
    <t>matthaig1</t>
  </si>
  <si>
    <t>Thu Feb 22 22:31:23 +0000 2018</t>
  </si>
  <si>
    <t>"@DavidOHagan7  https://t.co/6TFnNrwLuN"</t>
  </si>
  <si>
    <t>https://twitter.com/DavidOHagan7/status/966802627987234819</t>
  </si>
  <si>
    <t>David O'Hagan"}], "hashtags": [], "urls": [], "media": [{"expanded_url": "https://twitter.com/Manish_Vesey/status/966802627987234819/photo/1</t>
  </si>
  <si>
    <t>966802627987234819</t>
  </si>
  <si>
    <t>Thu Feb 22 17:12:52 +0000 2018</t>
  </si>
  <si>
    <t>"Yay democracy! https://t.co/kF9nIwGKyh"</t>
  </si>
  <si>
    <t>https://twitter.com/cybercheshired/status/966798928711733248</t>
  </si>
  <si>
    <t>David Cheshire #FBPE</t>
  </si>
  <si>
    <t>966798928711733248</t>
  </si>
  <si>
    <t>cybercheshired</t>
  </si>
  <si>
    <t>Thu Feb 22 21:51:54 +0000 2018</t>
  </si>
  <si>
    <t>"Ireland condemns Kate Hoey's 'reckless' Good Friday agreement remarks\n\nhttps://t.co/uzVc09ifxU"</t>
  </si>
  <si>
    <t>https://twitter.com/Manish_Vesey/status/966792691605483520</t>
  </si>
  <si>
    <t>966792691605483520</t>
  </si>
  <si>
    <t>Thu Feb 22 12:40:08 +0000 2018</t>
  </si>
  <si>
    <t>"RT @MarinaHyde: When \"highly trained teachers\" is a comment on their firearms proficiency as opposed to their educational qualifications yo\u2026"</t>
  </si>
  <si>
    <t>https://twitter.com/MarinaHyde/status/966698648955510785</t>
  </si>
  <si>
    <t>Marina Hyde"}], "hashtags": [], "urls": []}, "in_reply_to_screen_name": null, "in_reply_to_user_id": null, "retweet_count": 1221, "id_str": "966698648955510785</t>
  </si>
  <si>
    <t>966698648955510785</t>
  </si>
  <si>
    <t>MarinaHyde</t>
  </si>
  <si>
    <t>Thu Feb 22 03:58:55 +0000 2018</t>
  </si>
  <si>
    <t>"RT @KenTremendous: Hi, please take this down. I would prefer you not use a GIF from a show I worked on to promote your pro-slaughter agenda\u2026"</t>
  </si>
  <si>
    <t>https://twitter.com/KenTremendous/status/966698117776191488</t>
  </si>
  <si>
    <t>Ken Tremendous"}], "hashtags": [], "urls": []}, "in_reply_to_screen_name": null, "in_reply_to_user_id": null, "retweet_count": 141766, "id_str": "966698117776191488</t>
  </si>
  <si>
    <t>966698117776191488</t>
  </si>
  <si>
    <t>KenTremendous</t>
  </si>
  <si>
    <t>Wed Feb 21 16:43:53 +0000 2018</t>
  </si>
  <si>
    <t>"RT @doctor_oxford: An aeroplane, if short of one pilot, would be grounded.\n\nThe NHS is now short of 100k staff, including 10k doctors &amp;amp; 35k\u2026"</t>
  </si>
  <si>
    <t>https://twitter.com/doctor_oxford/status/966696922781290496</t>
  </si>
  <si>
    <t>Rachel Clarke"}], "hashtags": [], "urls": []}, "in_reply_to_screen_name": null, "in_reply_to_user_id": null, "retweet_count": 1239, "id_str": "966696922781290496</t>
  </si>
  <si>
    <t>966696922781290496</t>
  </si>
  <si>
    <t>doctor_oxford</t>
  </si>
  <si>
    <t>Thu Feb 22 09:44:04 +0000 2018</t>
  </si>
  <si>
    <t>"RT @VictoriaLIVE: \"Neighbourhood policing across the country has been decimated.\"\n\nCuts to police and early intervention schemes has led to\u2026"</t>
  </si>
  <si>
    <t>https://twitter.com/VictoriaLIVE/status/966696618639716352</t>
  </si>
  <si>
    <t>Victoria Derbyshire"}], "hashtags": [], "urls": []}, "in_reply_to_screen_name": null, "in_reply_to_user_id": null, "retweet_count": 98, "id_str": "966696618639716352</t>
  </si>
  <si>
    <t>966696618639716352</t>
  </si>
  <si>
    <t>VictoriaLIVE</t>
  </si>
  <si>
    <t>Thu Feb 22 12:00:48 +0000 2018</t>
  </si>
  <si>
    <t>"Hostile environment starting to take the piss?\n\nHome Office contractors \u2018cuffed detained migrants\u2019 inside coach on\u2026 https://t.co/goh2pxfpHw"</t>
  </si>
  <si>
    <t>https://twitter.com/Manish_Vesey/status/966643934792335362</t>
  </si>
  <si>
    <t>966643934792335362</t>
  </si>
  <si>
    <t>Sun Feb 25 21:12:01 +0000 2018</t>
  </si>
  <si>
    <t>"RT @FionaLakeAus: Times Square, right now - 6 degrees Celsius &amp;amp; 'feels like 2' (more like -2); on a gloomy Sunday afternoon. But the Naked\u2026"</t>
  </si>
  <si>
    <t>https://twitter.com/FionaLakeAus/status/967904233709285376</t>
  </si>
  <si>
    <t>Fiona Lake"}], "hashtags": [], "urls": []}, "in_reply_to_screen_name": null, "in_reply_to_user_id": null, "retweet_count": 3, "id_str": "967904233709285376</t>
  </si>
  <si>
    <t>967904233709285376</t>
  </si>
  <si>
    <t>FionaLakeAus</t>
  </si>
  <si>
    <t>Sun Feb 25 05:54:36 +0000 2018</t>
  </si>
  <si>
    <t>"RT @valuablequottes: What you get by achieving your goals is not as important as what you become by achieving your goals. - Johann Wolfgang\u2026"</t>
  </si>
  <si>
    <t>https://twitter.com/valuablequottes/status/967903114895519744</t>
  </si>
  <si>
    <t>Famous Quotes"}], "hashtags": [], "urls": []}, "in_reply_to_screen_name": null, "in_reply_to_user_id": null, "retweet_count": 20, "id_str": "967903114895519744</t>
  </si>
  <si>
    <t>967903114895519744</t>
  </si>
  <si>
    <t>Sun Feb 25 23:24:05 +0000 2018</t>
  </si>
  <si>
    <t>"@fionagraham13 Looks lush as always! \u2764\ufe0f\ud83d\ude03"</t>
  </si>
  <si>
    <t>https://twitter.com/fionagraham13/status/967903053788712961</t>
  </si>
  <si>
    <t>Fiona Graham"}], "hashtags": [], "urls": []}, "in_reply_to_screen_name": "fionagraham13</t>
  </si>
  <si>
    <t>967903053788712961</t>
  </si>
  <si>
    <t>fionagraham13</t>
  </si>
  <si>
    <t>Sun Feb 25 23:21:14 +0000 2018</t>
  </si>
  <si>
    <t>"@Olly4Northfield We live and die by the sword in this game Olly. https://t.co/Pe2nXHqWN1"</t>
  </si>
  <si>
    <t>https://twitter.com/Olly4Northfield/status/967902336814370819</t>
  </si>
  <si>
    <t>Olly Armstrong"}], "hashtags": [], "urls": [], "media": [{"expanded_url": "https://twitter.com/passey_louise/status/967902336814370819/photo/1</t>
  </si>
  <si>
    <t>967902336814370819</t>
  </si>
  <si>
    <t>Sun Feb 25 23:16:31 +0000 2018</t>
  </si>
  <si>
    <t>"@Olly4Northfield Not enough space here Olly. Maybe one time we could grab a lemonade or a cuppa and talk Life and Politics?!"</t>
  </si>
  <si>
    <t>https://twitter.com/Olly4Northfield/status/967901151260762113</t>
  </si>
  <si>
    <t>Olly Armstrong"}], "hashtags": [], "urls": []}, "in_reply_to_screen_name": "Olly4Northfield</t>
  </si>
  <si>
    <t>967901151260762113</t>
  </si>
  <si>
    <t>Sun Feb 25 23:08:44 +0000 2018</t>
  </si>
  <si>
    <t>"@Olly4Northfield My values are Conservative Olly, it\u2019s what I believe in. https://t.co/CAr7VzURAo"</t>
  </si>
  <si>
    <t>https://twitter.com/Olly4Northfield/status/967899190222295041</t>
  </si>
  <si>
    <t>Olly Armstrong"}], "hashtags": [], "urls": [], "media": [{"expanded_url": "https://twitter.com/passey_louise/status/967899190222295041/photo/1</t>
  </si>
  <si>
    <t>967899190222295041</t>
  </si>
  <si>
    <t>Sun Feb 25 23:04:05 +0000 2018</t>
  </si>
  <si>
    <t>"@Olly4Northfield It\u2019s going to be fun at the count with a character like you Olly! https://t.co/eAIGlEYw7V"</t>
  </si>
  <si>
    <t>https://twitter.com/Olly4Northfield/status/967898020078587906</t>
  </si>
  <si>
    <t>Olly Armstrong"}], "hashtags": [], "urls": [], "media": [{"expanded_url": "https://twitter.com/passey_louise/status/967898020078587906/photo/1</t>
  </si>
  <si>
    <t>967898020078587906</t>
  </si>
  <si>
    <t>Sun Feb 25 22:58:50 +0000 2018</t>
  </si>
  <si>
    <t>"@Olly4Northfield  https://t.co/EMoiznuTAu"</t>
  </si>
  <si>
    <t>https://twitter.com/Olly4Northfield/status/967896699267108864</t>
  </si>
  <si>
    <t>Olly Armstrong"}], "hashtags": [], "urls": [], "media": [{"expanded_url": "https://twitter.com/passey_louise/status/967896699267108864/photo/1</t>
  </si>
  <si>
    <t>967896699267108864</t>
  </si>
  <si>
    <t>Sun Feb 25 22:55:12 +0000 2018</t>
  </si>
  <si>
    <t>"@alexyip258 @Olly4Northfield But we know that the \u2018best\u2019 candidate does not always win."</t>
  </si>
  <si>
    <t>https://twitter.com/alexyip258/status/967895785215025152</t>
  </si>
  <si>
    <t>Alex Yip"}, {"id": 16145156, "indices": [12, 28], "id_str": "16145156</t>
  </si>
  <si>
    <t>967895785215025152</t>
  </si>
  <si>
    <t>Sun Feb 25 22:53:50 +0000 2018</t>
  </si>
  <si>
    <t>"@Olly4Northfield How many pledges did you get?!"</t>
  </si>
  <si>
    <t>https://twitter.com/Olly4Northfield/status/967895442980790273</t>
  </si>
  <si>
    <t>967895442980790273</t>
  </si>
  <si>
    <t>Tue Jan 09 09:57:00 +0000 2018</t>
  </si>
  <si>
    <t>"...that's a lovely cartoon I might store for future leaflets! https://t.co/9xqcAtTPDB"</t>
  </si>
  <si>
    <t>https://twitter.com/DavidOHagan7/status/950671020125454336</t>
  </si>
  <si>
    <t>950671020125454336</t>
  </si>
  <si>
    <t>Mon Jan 08 21:45:26 +0000 2018</t>
  </si>
  <si>
    <t>"Well done Lynda! https://t.co/5p9RrIaLIz"</t>
  </si>
  <si>
    <t>https://twitter.com/UKLabour/status/950504619058352129</t>
  </si>
  <si>
    <t>The Labour Party"}, {"id": 2345590071, "indices": [66, 79], "id_str": "2345590071</t>
  </si>
  <si>
    <t>950504619058352129</t>
  </si>
  <si>
    <t>Mon Jan 08 16:18:02 +0000 2018</t>
  </si>
  <si>
    <t>"@HeatherB18 @BCC_Help @BoldmerePaul Which road?"</t>
  </si>
  <si>
    <t>https://twitter.com/HeatherB18/status/950401219444531200</t>
  </si>
  <si>
    <t>Heather Willis"}, {"id": 3438898371, "indices": [12, 21], "id_str": "3438898371</t>
  </si>
  <si>
    <t>950401219444531200</t>
  </si>
  <si>
    <t>HeatherB18</t>
  </si>
  <si>
    <t>Mon Jan 08 16:09:03 +0000 2018</t>
  </si>
  <si>
    <t>"@HeatherB18 @BCC_Help @BoldmerePaul Is it recycling? There is a back up crew working on that"</t>
  </si>
  <si>
    <t>https://twitter.com/HeatherB18/status/950398957255122948</t>
  </si>
  <si>
    <t>950398957255122948</t>
  </si>
  <si>
    <t>Thu Jan 25 09:02:40 +0000 2018</t>
  </si>
  <si>
    <t>"RT @FOLIOsutcol: Thank you Sutton Coldfield Charitable Trust! Your major grant enabling us to purchase specialist play equipment for our pl\u2026"</t>
  </si>
  <si>
    <t>https://twitter.com/FOLIOsutcol/status/956453621591433216</t>
  </si>
  <si>
    <t>FOLIO SuttonColdfied"}], "hashtags": [], "urls": []}, "in_reply_to_screen_name": null, "in_reply_to_user_id": null, "retweet_count": 9, "id_str": "956453621591433216</t>
  </si>
  <si>
    <t>956453621591433216</t>
  </si>
  <si>
    <t>Mon Dec 04 17:56:08 +0000 2017</t>
  </si>
  <si>
    <t>"Did you know there are 5 defibrillators in Sutton Coldfield?\u00a0\n@moorhallprimary\n@suttoncancersup, Lindridge Rd\nWalme\u2026 https://t.co/nFu5yF7bH8"</t>
  </si>
  <si>
    <t>https://twitter.com/5_News/status/956210539549601794</t>
  </si>
  <si>
    <t>5News</t>
  </si>
  <si>
    <t>956210539549601794</t>
  </si>
  <si>
    <t>5_News</t>
  </si>
  <si>
    <t>Wed Jan 24 10:00:04 +0000 2018</t>
  </si>
  <si>
    <t>"RT @HMRCgovuk: Some scams we hear about at HMRC target the elderly and vulnerable but everyone is at risk from phishing emails, texts and c\u2026"</t>
  </si>
  <si>
    <t>https://twitter.com/HMRCgovuk/status/956185835791101952</t>
  </si>
  <si>
    <t>HM Revenue &amp; Customs"}], "hashtags": [], "urls": []}, "in_reply_to_screen_name": null, "in_reply_to_user_id": null, "retweet_count": 42, "id_str": "956185835791101952</t>
  </si>
  <si>
    <t>956185835791101952</t>
  </si>
  <si>
    <t>HMRCgovuk</t>
  </si>
  <si>
    <t>https://twitter.com/BreastFriendsSC/status/956139120815955969</t>
  </si>
  <si>
    <t>956139120815955969</t>
  </si>
  <si>
    <t>Wed Apr 19 08:43:38 +0000 2017</t>
  </si>
  <si>
    <t>"RT @BBCr4today: Election? Been there, done that, got the tshirt #r4today https://t.co/K4MjvSx3Vn"</t>
  </si>
  <si>
    <t>https://twitter.com/BBCr4today/status/854619300535185409</t>
  </si>
  <si>
    <t>BBC Radio 4 Today"}], "hashtags": [{"indices": [64, 72], "text": "r4today"}], "urls": [], "media": [{"source_user_id": 8170292, "source_status_id_str": "854616465785409536</t>
  </si>
  <si>
    <t>854619300535185409</t>
  </si>
  <si>
    <t>BBCr4today</t>
  </si>
  <si>
    <t>Wed Jan 31 15:13:57 +0000 2018</t>
  </si>
  <si>
    <t>"@fouroaks_forum @RoyalSutColTC That's because Frome is run by independents!"</t>
  </si>
  <si>
    <t>https://twitter.com/fouroaks_forum/status/958720010838528000</t>
  </si>
  <si>
    <t>Four Oaks Forum"}, {"id": 732947780495417346, "indices": [16, 30], "id_str": "732947780495417346</t>
  </si>
  <si>
    <t>958720010838528000</t>
  </si>
  <si>
    <t>Wed Jan 31 12:20:11 +0000 2018</t>
  </si>
  <si>
    <t>"RT @WestMidRailway: *UPDATE* The line has been reopened. Services are subject to ongoing delays, cancellations &amp;amp; alterations as services re\u2026"</t>
  </si>
  <si>
    <t>https://twitter.com/WestMidRailway/status/958709964482207744</t>
  </si>
  <si>
    <t>West Midlands Railway"}], "hashtags": [], "urls": []}, "in_reply_to_screen_name": null, "in_reply_to_user_id": null, "retweet_count": 3, "id_str": "958709964482207744</t>
  </si>
  <si>
    <t>958709964482207744</t>
  </si>
  <si>
    <t>WestMidRailway</t>
  </si>
  <si>
    <t>Sun Dec 10 22:17:13 +0000 2017</t>
  </si>
  <si>
    <t>"@torydom \ud83d\ude02 I'm laughing, but I do feel for you \u2639\ufe0fhow long have you got to turn the place around?"</t>
  </si>
  <si>
    <t>https://twitter.com/torydom/status/939982362401796096</t>
  </si>
  <si>
    <t>939982362401796096</t>
  </si>
  <si>
    <t>Sun Dec 10 22:15:44 +0000 2017</t>
  </si>
  <si>
    <t>"@BoldmerePaul @Clifford49 Paul, you are being a bit overly picky here. It's almost like you are trying to start an\u2026 https://t.co/YJUs1OGHlV"</t>
  </si>
  <si>
    <t>https://twitter.com/BoldmerePaul/status/939981986768224256</t>
  </si>
  <si>
    <t>Boldmere Paul"}, {"id": 14452085, "indices": [14, 25], "id_str": "14452085</t>
  </si>
  <si>
    <t>939981986768224256</t>
  </si>
  <si>
    <t>Sun Dec 10 22:07:44 +0000 2017</t>
  </si>
  <si>
    <t>"@Clifford49 If this was a some kind of political point scoring manoeuvre, which it wasn't but I think you have assu\u2026 https://t.co/TqYmQ2EE5L"</t>
  </si>
  <si>
    <t>https://twitter.com/Clifford49/status/939979972743237632</t>
  </si>
  <si>
    <t>RichardMorris"}], "hashtags": [], "urls": [{"url": "https://t.co/TqYmQ2EE5L</t>
  </si>
  <si>
    <t>939979972743237632</t>
  </si>
  <si>
    <t>Thu Jan 25 09:59:22 +0000 2018</t>
  </si>
  <si>
    <t>"\ud83e\udd37\u200d\u2640\ufe0f\ud83e\udd37\u200d\u2642\ufe0f How to contact us? \ud83e\udd37\u200d\u2642\ufe0f\ud83e\udd37\u200d\u2640\ufe0f\n\nEmail: fouroakstowncouncillors@gmail.com\n\nFacebook:\n@FourOaksNews"</t>
  </si>
  <si>
    <t>https://twitter.com/FourOaksNews/status/956466516601516032</t>
  </si>
  <si>
    <t>Four Oaks News"}], "hashtags": [], "urls": []}, "in_reply_to_screen_name": null, "in_reply_to_user_id": null, "retweet_count": 0, "id_str": "956466516601516032</t>
  </si>
  <si>
    <t>956466516601516032</t>
  </si>
  <si>
    <t>Thu Jan 25 09:37:25 +0000 2018</t>
  </si>
  <si>
    <t>"RT @ReleaseSCYMCA: Hi All!\n\nSt Michaels Church is holding a charity 70\u2019s/80\u2019s disco at The Lounge in Boldmere on Saturday 3rd February, all\u2026"</t>
  </si>
  <si>
    <t>https://twitter.com/ReleaseSCYMCA/status/956462904332767232</t>
  </si>
  <si>
    <t>Release Young Carers"}], "hashtags": [], "urls": []}, "in_reply_to_screen_name": null, "in_reply_to_user_id": null, "retweet_count": 1, "id_str": "956462904332767232</t>
  </si>
  <si>
    <t>956462904332767232</t>
  </si>
  <si>
    <t>ReleaseSCYMCA</t>
  </si>
  <si>
    <t>Tue Jan 23 13:10:00 +0000 2018</t>
  </si>
  <si>
    <t>"RT @matthewlcannon: This Birmingham city centre market is to close after 40 years this weekend\nhttps://t.co/n3M0zIjvMu"</t>
  </si>
  <si>
    <t>https://twitter.com/matthewlcannon/status/956455558265090049</t>
  </si>
  <si>
    <t>Matt Cannon"}], "hashtags": [], "urls": [{"url": "https://t.co/n3M0zIjvMu</t>
  </si>
  <si>
    <t>956455558265090049</t>
  </si>
  <si>
    <t>matthewlcannon</t>
  </si>
  <si>
    <t>Thu Jan 25 09:09:30 +0000 2018</t>
  </si>
  <si>
    <t>"RT @StaffsPolice: Are you experienced in managing and developing volunteer opportunities within a large organisation?  @StaffsPCC  is recru\u2026"</t>
  </si>
  <si>
    <t>https://twitter.com/StaffsPolice/status/956455200545542144</t>
  </si>
  <si>
    <t>Staffordshire Police"}, {"id": 932181145, "indices": [119, 129], "id_str": "932181145</t>
  </si>
  <si>
    <t>956455200545542144</t>
  </si>
  <si>
    <t>StaffsPolice</t>
  </si>
  <si>
    <t>Wed Jan 24 17:19:09 +0000 2018</t>
  </si>
  <si>
    <t>"Facebook live session at 11am EST, so that's 4pm UK time today! #YoungPeople #GlobalChange https://t.co/ABu9UGXrsX"</t>
  </si>
  <si>
    <t>https://twitter.com/UNYouthEnvoy/status/956453410886311936</t>
  </si>
  <si>
    <t>UN Youth Envoy</t>
  </si>
  <si>
    <t>956453410886311936</t>
  </si>
  <si>
    <t>UNYouthEnvoy</t>
  </si>
  <si>
    <t>Sun Dec 31 10:09:16 +0000 2017</t>
  </si>
  <si>
    <t>"RT @FOLIOsutcol: Thank you David Pears, Mayor of Sutton Coldfield, for including us in your New Year Message. 2017 has been quite a year fo\u2026"</t>
  </si>
  <si>
    <t>https://twitter.com/FOLIOsutcol/status/947435784172392448</t>
  </si>
  <si>
    <t>FOLIO SuttonColdfied"}], "hashtags": [], "urls": []}, "in_reply_to_screen_name": null, "in_reply_to_user_id": null, "retweet_count": 2, "id_str": "947435784172392448</t>
  </si>
  <si>
    <t>947435784172392448</t>
  </si>
  <si>
    <t>Fri Feb 23 08:48:19 +0000 2018</t>
  </si>
  <si>
    <t>"\"Frictionless trade\" on the backs of pack unicorns? https://t.co/JXaQ010DaJ"</t>
  </si>
  <si>
    <t>https://twitter.com/BBCr4today/status/967003724626432000</t>
  </si>
  <si>
    <t>BBC Radio 4 Today</t>
  </si>
  <si>
    <t>967003724626432000</t>
  </si>
  <si>
    <t>Fri Feb 23 08:40:29 +0000 2018</t>
  </si>
  <si>
    <t>"RT @washyourmouth1: Jacob Rees Mogg seems to think that if he says \" the poorest in our society\" often enough #r4today listeners will think\u2026"</t>
  </si>
  <si>
    <t>https://twitter.com/washyourmouth1/status/967001896518078466</t>
  </si>
  <si>
    <t>WashYourMouth"}], "hashtags": [{"indices": [110, 118], "text": "r4today"}], "urls": []}, "in_reply_to_screen_name": null, "in_reply_to_user_id": null, "retweet_count": 17, "id_str": "967001896518078466</t>
  </si>
  <si>
    <t>967001896518078466</t>
  </si>
  <si>
    <t>washyourmouth1</t>
  </si>
  <si>
    <t>Fri Feb 23 11:34:47 +0000 2018</t>
  </si>
  <si>
    <t>"@alexjhurley @Samuel_Hodgins @BoldmerePaul I remember when the possibility of losing our AAA credit rating was wave\u2026 https://t.co/0HQ6AgIruv"</t>
  </si>
  <si>
    <t>https://twitter.com/alexjhurley/status/966999777828397056</t>
  </si>
  <si>
    <t>Alex Hurley"}, {"id": 960518830522077185, "indices": [13, 28], "id_str": "960518830522077185</t>
  </si>
  <si>
    <t>966999777828397056</t>
  </si>
  <si>
    <t>Fri Feb 23 08:34:29 +0000 2018</t>
  </si>
  <si>
    <t>"RT @alexjhurley: @sajidjavid Because the OBR say it'll be counter productive-more benefit to owners than 1st time buyers. But you plough on\u2026"</t>
  </si>
  <si>
    <t>https://twitter.com/alexjhurley/status/966993714806689794</t>
  </si>
  <si>
    <t>Alex Hurley"}, {"id": 20052899, "indices": [17, 28], "id_str": "20052899</t>
  </si>
  <si>
    <t>966993714806689794</t>
  </si>
  <si>
    <t>Wed Feb 21 07:47:26 +0000 2018</t>
  </si>
  <si>
    <t>"RT @SunApology: A timely reminder that while @TheSun continues to accuse Corbyn of working with spies, it's currently shelling out \u00a3million\u2026"</t>
  </si>
  <si>
    <t>https://twitter.com/SunApology/status/966975788426940418</t>
  </si>
  <si>
    <t>The Sun Apologies"}, {"id": 34655603, "indices": [45, 52], "id_str": "34655603</t>
  </si>
  <si>
    <t>966975788426940418</t>
  </si>
  <si>
    <t>SunApology</t>
  </si>
  <si>
    <t>Mon Feb 26 12:42:47 +0000 2018</t>
  </si>
  <si>
    <t>"@ChrisJ_Pollard @TrevorHaynes575 @NevilleGaunt @DemarcioWash @dez_blanchfield @BruceMctague @DesmondDreckett\u2026 https://t.co/DWyOWhTZZw"</t>
  </si>
  <si>
    <t>https://twitter.com/ChrisJ_Pollard/status/968104053979996162</t>
  </si>
  <si>
    <t>Chris Pollard"}, {"id": 564021269, "indices": [16, 32], "id_str": "564021269</t>
  </si>
  <si>
    <t>968104053979996162</t>
  </si>
  <si>
    <t>ChrisJ_Pollard</t>
  </si>
  <si>
    <t>Mon Feb 26 11:28:48 +0000 2018</t>
  </si>
  <si>
    <t>"RT @ChrisJ_Pollard: #MondayMotivation '\n\"Leaders inspire accountability through their ability to accept responsibility before they place bl\u2026"</t>
  </si>
  <si>
    <t>https://twitter.com/ChrisJ_Pollard/status/968103447726821376</t>
  </si>
  <si>
    <t>Chris Pollard"}], "hashtags": [{"indices": [20, 37], "text": "MondayMotivation"}], "urls": []}, "in_reply_to_screen_name": null, "in_reply_to_user_id": null, "retweet_count": 11, "id_str": "968103447726821376</t>
  </si>
  <si>
    <t>968103447726821376</t>
  </si>
  <si>
    <t>Mon Feb 26 00:56:53 +0000 2018</t>
  </si>
  <si>
    <t>"RT @javed2275: It was very chilly #tonight #bitterly cold. I cannot thank the guys enough who came out showed #community spirit to keep our\u2026"</t>
  </si>
  <si>
    <t>https://twitter.com/javed2275/status/968102804807135232</t>
  </si>
  <si>
    <t>Javed Iqbal"}], "hashtags": [{"indices": [34, 42], "text": "tonight"}, {"indices": [43, 52], "text": "bitterly"}, {"indices": [110, 120], "text": "community"}], "urls": []}, "in_reply_to_screen_name": null, "in_reply_to_user_id": null, "retweet_count": 4, "id_str": "968102804807135232</t>
  </si>
  <si>
    <t>968102804807135232</t>
  </si>
  <si>
    <t>javed2275</t>
  </si>
  <si>
    <t>Sun Feb 25 23:36:08 +0000 2018</t>
  </si>
  <si>
    <t>"@Olly4Northfield \ud83e\udd23\ud83e\udd23\ud83d\ude0d"</t>
  </si>
  <si>
    <t>https://twitter.com/Olly4Northfield/status/967906087344238592</t>
  </si>
  <si>
    <t>967906087344238592</t>
  </si>
  <si>
    <t>Sun Feb 25 23:30:25 +0000 2018</t>
  </si>
  <si>
    <t>"@Olly4Northfield You could bring your dragons?"</t>
  </si>
  <si>
    <t>https://twitter.com/Olly4Northfield/status/967904646873403392</t>
  </si>
  <si>
    <t>967904646873403392</t>
  </si>
  <si>
    <t>Sun Feb 25 23:29:34 +0000 2018</t>
  </si>
  <si>
    <t>"@Olly4Northfield \ud83e\udd23\ud83d\ude02\ud83e\udd23"</t>
  </si>
  <si>
    <t>https://twitter.com/Olly4Northfield/status/967904436009029632</t>
  </si>
  <si>
    <t>967904436009029632</t>
  </si>
  <si>
    <t>Tue Jan 09 12:38:20 +0000 2018</t>
  </si>
  <si>
    <t>"RT @BoldmereJuniors: We found two smile stones on the way back to school! #spreadgoodwill #smilestones #bekind https://t.co/1nUXckQUaU"</t>
  </si>
  <si>
    <t>https://twitter.com/BoldmereJuniors/status/950712385949577216</t>
  </si>
  <si>
    <t>Boldmere Jr School"}], "hashtags": [{"indices": [74, 89], "text": "spreadgoodwill"}, {"indices": [90, 102], "text": "smilestones"}, {"indices": [103, 110], "text": "bekind"}], "urls": [], "media": [{"source_user_id": 962284046, "source_status_id_str": "950708315620864000</t>
  </si>
  <si>
    <t>950712385949577216</t>
  </si>
  <si>
    <t>Thu Jan 25 13:43:22 +0000 2018</t>
  </si>
  <si>
    <t>"RT @SuttonSpeakers: In #SuttonColdfield &amp;amp; need to improve your #publicspeaking skills? Sutton Coldfield Speakers Club can help - visit our\u2026"</t>
  </si>
  <si>
    <t>https://twitter.com/SuttonSpeakers/status/956538409333477376</t>
  </si>
  <si>
    <t>Sutton Speakers"}], "hashtags": [{"indices": [23, 39], "text": "SuttonColdfield"}, {"indices": [67, 82], "text": "publicspeaking"}], "urls": []}, "in_reply_to_screen_name": null, "in_reply_to_user_id": null, "retweet_count": 3, "id_str": "956538409333477376</t>
  </si>
  <si>
    <t>956538409333477376</t>
  </si>
  <si>
    <t>SuttonSpeakers</t>
  </si>
  <si>
    <t>"Tickets are on sale until tomorrow only! https://t.co/NvssY6ZPbn"</t>
  </si>
  <si>
    <t>https://twitter.com/suttoncancersup/status/956509386704384000</t>
  </si>
  <si>
    <t>956509386704384000</t>
  </si>
  <si>
    <t>Thu Jan 25 11:46:31 +0000 2018</t>
  </si>
  <si>
    <t>"RT @brummum2mum: #SuttonColdfield This half-term, aspiring young musicians can experience award winning music programmes right on their doo\u2026"</t>
  </si>
  <si>
    <t>https://twitter.com/brummum2mum/status/956496521779916802</t>
  </si>
  <si>
    <t>mum2mum market Brum"}], "hashtags": [{"indices": [17, 33], "text": "SuttonColdfield"}], "urls": []}, "in_reply_to_screen_name": null, "in_reply_to_user_id": null, "retweet_count": 5, "id_str": "956496521779916802</t>
  </si>
  <si>
    <t>956496521779916802</t>
  </si>
  <si>
    <t>brummum2mum</t>
  </si>
  <si>
    <t>Thu Jan 25 10:22:03 +0000 2018</t>
  </si>
  <si>
    <t>"#ThrowbackThursday to when @RoyalHotelSC looked like this! #SuttonColdfield #TBT https://t.co/ws55Nue9Mz"</t>
  </si>
  <si>
    <t>https://twitter.com/RoyalHotelSC/status/956472225103843328</t>
  </si>
  <si>
    <t>The Royal Sutton"}], "hashtags": [{"indices": [0, 18], "text": "ThrowbackThursday"}, {"indices": [59, 75], "text": "SuttonColdfield"}, {"indices": [76, 80], "text": "TBT"}], "urls": [], "media": [{"expanded_url": "https://twitter.com/RoyalSutColTC/status/956472225103843328/photo/1</t>
  </si>
  <si>
    <t>956472225103843328</t>
  </si>
  <si>
    <t>RoyalHotelSC</t>
  </si>
  <si>
    <t>Wed Apr 19 10:44:12 +0000 2017</t>
  </si>
  <si>
    <t>"RT @johnperks1: Just got my tickets for the Concert in the Park - CBSO  (Sutton Coldfield).  Had to queue and selling fast https://t.co/VVN\u2026"</t>
  </si>
  <si>
    <t>https://twitter.com/johnperks1/status/854699427335995392</t>
  </si>
  <si>
    <t>John Perks"}], "hashtags": [], "urls": []}, "in_reply_to_screen_name": null, "in_reply_to_user_id": null, "retweet_count": 2, "id_str": "854699427335995392</t>
  </si>
  <si>
    <t>854699427335995392</t>
  </si>
  <si>
    <t>Thu Feb 01 07:38:46 +0000 2018</t>
  </si>
  <si>
    <t>"@SCCFRs @SuttonObserver @sutton_life What fake news was spreading?"</t>
  </si>
  <si>
    <t>https://twitter.com/SCCFRs/status/958967849107812353</t>
  </si>
  <si>
    <t>SuttonColdfieldCFRs"}, {"id": 1512995582, "indices": [8, 23], "id_str": "1512995582</t>
  </si>
  <si>
    <t>958967849107812353</t>
  </si>
  <si>
    <t>Wed Jan 31 19:16:18 +0000 2018</t>
  </si>
  <si>
    <t>"@BoldmereWPC Hi. Could you email info@boldmere.org with a press release and we can cover it? I'm sure\u2026 https://t.co/f0YRsrE0D5"</t>
  </si>
  <si>
    <t>https://twitter.com/BoldmereWPC/status/958781001584578560</t>
  </si>
  <si>
    <t>Boldmere Water Polo"}], "hashtags": [], "urls": [{"url": "https://t.co/f0YRsrE0D5</t>
  </si>
  <si>
    <t>958781001584578560</t>
  </si>
  <si>
    <t>BoldmereWPC</t>
  </si>
  <si>
    <t>Wed Jan 31 19:06:06 +0000 2018</t>
  </si>
  <si>
    <t>"Another #Boldmere national accolade - well done Ryan https://t.co/BXaJqApyo9"</t>
  </si>
  <si>
    <t>https://twitter.com/BoldmereWPC/status/958780420421832704</t>
  </si>
  <si>
    <t>Boldmere Water Polo</t>
  </si>
  <si>
    <t>958780420421832704</t>
  </si>
  <si>
    <t>Wed Jan 31 15:22:54 +0000 2018</t>
  </si>
  <si>
    <t>"@fouroaks_forum @RoyalSutColTC Also won award for best town council in 2015"</t>
  </si>
  <si>
    <t>https://twitter.com/fouroaks_forum/status/958722264589127682</t>
  </si>
  <si>
    <t>958722264589127682</t>
  </si>
  <si>
    <t>Mon May 29 19:35:17 +0000 2017</t>
  </si>
  <si>
    <t>"Corbyn can never be trusted with our safety #BattleForNumber10 https://t.co/eJC9tm9zQl"</t>
  </si>
  <si>
    <t>https://twitter.com/BorisJohnson/status/869278011828441089</t>
  </si>
  <si>
    <t>Boris Johnson</t>
  </si>
  <si>
    <t>869278011828441089</t>
  </si>
  <si>
    <t>Sun May 28 17:38:05 +0000 2017</t>
  </si>
  <si>
    <t>"RT @Conservatives: If the Conservatives lose just 6 seats there will be the #chaos of a hung parliament with Corbyn as PM &amp;amp; Diane Abbott Ho\u2026"</t>
  </si>
  <si>
    <t>https://twitter.com/Conservatives/status/869189343528841217</t>
  </si>
  <si>
    <t>Conservatives"}], "hashtags": [{"indices": [76, 82], "text": "chaos"}], "urls": []}, "in_reply_to_screen_name": null, "in_reply_to_user_id": null, "retweet_count": 721, "id_str": "869189343528841217</t>
  </si>
  <si>
    <t>869189343528841217</t>
  </si>
  <si>
    <t>Sun May 28 15:11:14 +0000 2017</t>
  </si>
  <si>
    <t>"RT @passey_louise: @ch4pb @ewan_mackey @johnperks1 @mariadchewett @172jane @Simon_FourOaks pls retweet! https://t.co/suOE6KxRxn"</t>
  </si>
  <si>
    <t>https://twitter.com/passey_louise/status/869189225777856514</t>
  </si>
  <si>
    <t>Louise passey"}, {"id": 2825883455, "indices": [19, 25], "id_str": "2825883455</t>
  </si>
  <si>
    <t>869189225777856514</t>
  </si>
  <si>
    <t>"RT @TheBishopVesey: We are hosting a @Autism fundraiser with @passey_louise &amp;amp; @PrettyOddProps who are bringing their 'Pop up Tea room' Satu\u2026"</t>
  </si>
  <si>
    <t>https://twitter.com/TheBishopVesey/status/868885535011590144</t>
  </si>
  <si>
    <t>The Bishop Vesey"}, {"id": 80878133, "indices": [37, 44], "id_str": "80878133</t>
  </si>
  <si>
    <t>868885535011590144</t>
  </si>
  <si>
    <t>Sun Dec 31 18:57:49 +0000 2017</t>
  </si>
  <si>
    <t>"Last curry of the year at the Shaban.  Now #eatentoomech https://t.co/xX4kYGyu4c"</t>
  </si>
  <si>
    <t>https://twitter.com/johnperks1/status/947542325462556679</t>
  </si>
  <si>
    <t>947542325462556679</t>
  </si>
  <si>
    <t>Sun Dec 31 15:18:09 +0000 2017</t>
  </si>
  <si>
    <t>"RT @birminghammail: JLR dad in race against time to raise fortune for life-saving cancer treatment\nhttps://t.co/JAx9ofShWx"</t>
  </si>
  <si>
    <t>https://twitter.com/birmingham_live/status/947499674491064320</t>
  </si>
  <si>
    <t>947499674491064320</t>
  </si>
  <si>
    <t>Sun Dec 31 15:06:46 +0000 2017</t>
  </si>
  <si>
    <t>"Enjoying New hall Valley and blowing the cobwebs away https://t.co/58Nin9tonl"</t>
  </si>
  <si>
    <t>https://twitter.com/johnperks1/status/947484178093887489</t>
  </si>
  <si>
    <t>947484178093887489</t>
  </si>
  <si>
    <t>Sun Dec 31 12:04:34 +0000 2017</t>
  </si>
  <si>
    <t>"RT @HolyTrin: Today we said a huge thank you to Stella Thebridge @Warks1 as she steps down as Director of Music @HolyTrin after 17 years. G\u2026"</t>
  </si>
  <si>
    <t>https://twitter.com/HolyTrin/status/947455039525748736</t>
  </si>
  <si>
    <t>Holy Trinity"}, {"id": 21863223, "indices": [65, 72], "id_str": "21863223</t>
  </si>
  <si>
    <t>947455039525748736</t>
  </si>
  <si>
    <t>Fri Feb 23 17:26:59 +0000 2018</t>
  </si>
  <si>
    <t>"@DavidOHagan7 Do they get a choice? Maybe a bung, someone somewhere is profiting handsomely from the reduction in social housing in London."</t>
  </si>
  <si>
    <t>https://twitter.com/DavidOHagan7/status/967088409171906561</t>
  </si>
  <si>
    <t>967088409171906561</t>
  </si>
  <si>
    <t>Fri Feb 23 07:16:52 +0000 2018</t>
  </si>
  <si>
    <t>"RT @Rachael_Swindon: Back in 1945 The Express warned of a Gestapo Britain if Clement Attlee became Prime Minister. Let's not mention the NH\u2026"</t>
  </si>
  <si>
    <t>https://twitter.com/Rachael_Swindon/status/967082032504496129</t>
  </si>
  <si>
    <t>Rachael"}], "hashtags": [], "urls": []}, "in_reply_to_screen_name": null, "in_reply_to_user_id": null, "retweet_count": 1487, "id_str": "967082032504496129</t>
  </si>
  <si>
    <t>967082032504496129</t>
  </si>
  <si>
    <t>Fri Feb 23 11:15:48 +0000 2018</t>
  </si>
  <si>
    <t>"Social cleansing, the ghost of Shirley Porter is abroad. https://t.co/p4djqotM4S"</t>
  </si>
  <si>
    <t>https://twitter.com/hangbitch/status/967081863872499712</t>
  </si>
  <si>
    <t>Kate B</t>
  </si>
  <si>
    <t>967081863872499712</t>
  </si>
  <si>
    <t>hangbitch</t>
  </si>
  <si>
    <t>Fri Feb 23 16:14:35 +0000 2018</t>
  </si>
  <si>
    <t>"RT @suttoncfldfirst: And then there's lies, dammed likes and the current Tory leaflet in Vesey.  Smells a lot like panic."</t>
  </si>
  <si>
    <t>https://twitter.com/suttoncfldfirst/status/967081238526857216</t>
  </si>
  <si>
    <t>jack moffat"}], "hashtags": [], "urls": []}, "in_reply_to_screen_name": null, "in_reply_to_user_id": null, "retweet_count": 1, "id_str": "967081238526857216</t>
  </si>
  <si>
    <t>967081238526857216</t>
  </si>
  <si>
    <t>Fri Feb 23 15:56:49 +0000 2018</t>
  </si>
  <si>
    <t>"RT @faisalislam: \u201cThe ewes are lambing in a couple of weeks time, those lambs will be sold in a post Brexit market - I need to know is ther\u2026"</t>
  </si>
  <si>
    <t>https://twitter.com/faisalislam/status/967069477073571840</t>
  </si>
  <si>
    <t>Faisal Islam"}], "hashtags": [], "urls": []}, "in_reply_to_screen_name": null, "in_reply_to_user_id": null, "retweet_count": 788, "id_str": "967069477073571840</t>
  </si>
  <si>
    <t>967069477073571840</t>
  </si>
  <si>
    <t>faisalislam</t>
  </si>
  <si>
    <t>Fri Feb 23 15:30:56 +0000 2018</t>
  </si>
  <si>
    <t>"RT @rafaelbehr: With time running out, UK govt says: 'ok, sure, but what if we just pick *some* of the cherries.'"</t>
  </si>
  <si>
    <t>https://twitter.com/rafaelbehr/status/967060462239141889</t>
  </si>
  <si>
    <t>Rafael Behr"}], "hashtags": [], "urls": []}, "in_reply_to_screen_name": null, "in_reply_to_user_id": null, "retweet_count": 54, "id_str": "967060462239141889</t>
  </si>
  <si>
    <t>967060462239141889</t>
  </si>
  <si>
    <t>rafaelbehr</t>
  </si>
  <si>
    <t>Fri Feb 23 15:05:57 +0000 2018</t>
  </si>
  <si>
    <t>"View from non-cult Eurosceptic Richard North\n\nBrexit: the wheels on the bus \u2026 https://t.co/RF9cK7REz2 via @eureferendum"</t>
  </si>
  <si>
    <t>https://twitter.com/eureferendum/status/967052920721149953</t>
  </si>
  <si>
    <t>EU Referendum"}], "hashtags": [], "urls": [{"url": "https://t.co/RF9cK7REz2</t>
  </si>
  <si>
    <t>967052920721149953</t>
  </si>
  <si>
    <t>eureferendum</t>
  </si>
  <si>
    <t>Fri Mar 02 11:07:33 +0000 2018</t>
  </si>
  <si>
    <t>"RT @jake_findlater: @ErdingtonTories @BhamCityCouncil @Conservatives Labour has decimated Birmingham Council finances to such an extent the\u2026"</t>
  </si>
  <si>
    <t>https://twitter.com/jake_findlater/status/969554302971842560</t>
  </si>
  <si>
    <t>Jake Findlater"}, {"id": 300332700, "indices": [20, 36], "id_str": "300332700</t>
  </si>
  <si>
    <t>969554302971842560</t>
  </si>
  <si>
    <t>jake_findlater</t>
  </si>
  <si>
    <t>Tue Feb 27 10:25:36 +0000 2018</t>
  </si>
  <si>
    <t>"RT @LepoidevinJulia: 3rd Community Speed Watch on a very cold morning on Broad Lane. Thank you to volunteers @DavidAdey1 Mark, Bob &amp;amp; PC Stu\u2026"</t>
  </si>
  <si>
    <t>https://twitter.com/LepoidevinJulia/status/968483872940920832</t>
  </si>
  <si>
    <t>julia lepoidevin"}, {"id": 331481343, "indices": [109, 120], "id_str": "331481343</t>
  </si>
  <si>
    <t>968483872940920832</t>
  </si>
  <si>
    <t>LepoidevinJulia</t>
  </si>
  <si>
    <t>Tue Feb 27 13:34:57 +0000 2018</t>
  </si>
  <si>
    <t>"@labour_lives Well, you wasted \u00a36 million of tax payers money on a waste dispute that was unnecessary! #Labourfail!"</t>
  </si>
  <si>
    <t>https://twitter.com/labour_lives/status/968479571283730432</t>
  </si>
  <si>
    <t>Labour Lives"}], "hashtags": [{"indices": [103, 114], "text": "Labourfail"}], "urls": []}, "in_reply_to_screen_name": "labour_lives</t>
  </si>
  <si>
    <t>968479571283730432</t>
  </si>
  <si>
    <t>Tue Feb 27 13:16:04 +0000 2018</t>
  </si>
  <si>
    <t>"@labour_lives @BhamCityCouncil Need to manage the budget better then! \ud83d\ude44"</t>
  </si>
  <si>
    <t>https://twitter.com/labour_lives/status/968474816624955392</t>
  </si>
  <si>
    <t>968474816624955392</t>
  </si>
  <si>
    <t>Sun Feb 25 17:20:14 +0000 2018</t>
  </si>
  <si>
    <t>"RT @ASUbhi: Hey you! Someone needs what you're doing, needs what you stand for, needs what you're offering, needs you to be there, needs yo\u2026"</t>
  </si>
  <si>
    <t>https://twitter.com/ASUbhi/status/968473960647217152</t>
  </si>
  <si>
    <t>Amrick Singh"}], "hashtags": [], "urls": []}, "in_reply_to_screen_name": null, "in_reply_to_user_id": null, "retweet_count": 16, "id_str": "968473960647217152</t>
  </si>
  <si>
    <t>968473960647217152</t>
  </si>
  <si>
    <t>ASUbhi</t>
  </si>
  <si>
    <t>Mon Feb 26 23:25:32 +0000 2018</t>
  </si>
  <si>
    <t>"@liamgallagher Remember when we were young?! #longtimeago #anotherworld #missthosedaysourkid"</t>
  </si>
  <si>
    <t>https://twitter.com/liamgallagher/status/968265807724769281</t>
  </si>
  <si>
    <t>Liam Gallagher"}], "hashtags": [{"indices": [45, 57], "text": "longtimeago"}, {"indices": [58, 71], "text": "anotherworld"}, {"indices": [72, 92], "text": "missthosedaysourkid"}], "urls": []}, "in_reply_to_screen_name": "liamgallagher</t>
  </si>
  <si>
    <t>968265807724769281</t>
  </si>
  <si>
    <t>liamgallagher</t>
  </si>
  <si>
    <t>Mon Feb 26 15:43:15 +0000 2018</t>
  </si>
  <si>
    <t>"RT @DottyVintage1: Fancy that! https://t.co/UbaS4Ki7wY"</t>
  </si>
  <si>
    <t>https://twitter.com/DottyVintage1/status/968261360340602880</t>
  </si>
  <si>
    <t>Lady Rose Bloomfield"}], "hashtags": [], "urls": [], "media": [{"source_user_id": 3304737671, "source_status_id_str": "968149470671142912</t>
  </si>
  <si>
    <t>968261360340602880</t>
  </si>
  <si>
    <t>DottyVintage1</t>
  </si>
  <si>
    <t>Mon Feb 26 17:12:24 +0000 2018</t>
  </si>
  <si>
    <t>"RT @DonnaARees: If you see a parent with a learning disabled child and the child is struggling or having a meltdown or  their behaviour is\u2026"</t>
  </si>
  <si>
    <t>https://twitter.com/DonnaARees/status/968260771145748482</t>
  </si>
  <si>
    <t>Donna Rees"}], "hashtags": [], "urls": []}, "in_reply_to_screen_name": null, "in_reply_to_user_id": null, "retweet_count": 49, "id_str": "968260771145748482</t>
  </si>
  <si>
    <t>968260771145748482</t>
  </si>
  <si>
    <t>DonnaARees</t>
  </si>
  <si>
    <t>Mon Feb 26 22:59:49 +0000 2018</t>
  </si>
  <si>
    <t>"@VictoriaLIVE And Mental Health, Autism etc, etc, etc!"</t>
  </si>
  <si>
    <t>https://twitter.com/VictoriaLIVE/status/968259335578181634</t>
  </si>
  <si>
    <t>Victoria Derbyshire"}], "hashtags": [], "urls": []}, "in_reply_to_screen_name": "VictoriaLIVE</t>
  </si>
  <si>
    <t>968259335578181634</t>
  </si>
  <si>
    <t>Mon Feb 26 21:52:51 +0000 2018</t>
  </si>
  <si>
    <t>"@ChloeSWilson I agree! \ud83d\ude03"</t>
  </si>
  <si>
    <t>https://twitter.com/ChloeSWilson/status/968242481665134592</t>
  </si>
  <si>
    <t>Chloe S-Wilson"}], "hashtags": [], "urls": []}, "in_reply_to_screen_name": "ChloeSWilson</t>
  </si>
  <si>
    <t>968242481665134592</t>
  </si>
  <si>
    <t>Mon Feb 26 21:51:24 +0000 2018</t>
  </si>
  <si>
    <t>"@HelenRadcliffe8 @SSSashE @voteforrudd @LorraineNorthw4 @Thatcherite13 Fozzy bear! Always! https://t.co/M3MzkgFFCN"</t>
  </si>
  <si>
    <t>https://twitter.com/HelenRadcliffe8/status/968242115695300609</t>
  </si>
  <si>
    <t>Helen"}, {"id": 872115359138152449, "indices": [17, 25], "id_str": "872115359138152449</t>
  </si>
  <si>
    <t>968242115695300609</t>
  </si>
  <si>
    <t>HelenRadcliffe8</t>
  </si>
  <si>
    <t>Mon Feb 26 21:48:12 +0000 2018</t>
  </si>
  <si>
    <t>"@metoffice  https://t.co/OzI69tDXXu"</t>
  </si>
  <si>
    <t>https://twitter.com/metoffice/status/968241313220046848</t>
  </si>
  <si>
    <t>Met Office"}], "hashtags": [], "urls": [], "media": [{"expanded_url": "https://twitter.com/passey_louise/status/968241313220046848/photo/1</t>
  </si>
  <si>
    <t>968241313220046848</t>
  </si>
  <si>
    <t>metoffice</t>
  </si>
  <si>
    <t>Mon Feb 26 19:06:28 +0000 2018</t>
  </si>
  <si>
    <t>"RT @sea_cider: @1BordesleyGreen @passey_louise @ehbham @BhamCityCouncil If they didn't have to keep sending crews out to pick up missed col\u2026"</t>
  </si>
  <si>
    <t>https://twitter.com/sea_cider/status/968227721603149830</t>
  </si>
  <si>
    <t>sea cider"}, {"id": 3273313261, "indices": [15, 31], "id_str": "3273313261</t>
  </si>
  <si>
    <t>968227721603149830</t>
  </si>
  <si>
    <t>sea_cider</t>
  </si>
  <si>
    <t>Mon Feb 26 19:04:01 +0000 2018</t>
  </si>
  <si>
    <t>"RT @sea_cider: @passey_louise @1BordesleyGreen @Jonperrybarr @SmallHeathWard @heartlandsward @BCC_Help @rogerbhx Extra money for this...rea\u2026"</t>
  </si>
  <si>
    <t>https://twitter.com/sea_cider/status/968227678066302977</t>
  </si>
  <si>
    <t>sea cider"}, {"id": 1857510481, "indices": [15, 29], "id_str": "1857510481</t>
  </si>
  <si>
    <t>968227678066302977</t>
  </si>
  <si>
    <t>Mon Feb 26 18:24:41 +0000 2018</t>
  </si>
  <si>
    <t>"@sea_cider @1BordesleyGreen @Jonperrybarr @SmallHeathWard @heartlandsward @BCC_Help @rogerbhx Look at this nonsense\u2026 https://t.co/jIw9j4rXhD"</t>
  </si>
  <si>
    <t>https://twitter.com/sea_cider/status/968190094388719616</t>
  </si>
  <si>
    <t>sea cider"}, {"id": 3273313261, "indices": [11, 27], "id_str": "3273313261</t>
  </si>
  <si>
    <t>968190094388719616</t>
  </si>
  <si>
    <t>Mon Feb 26 18:06:30 +0000 2018</t>
  </si>
  <si>
    <t>"@TheBishopVesey @sutcolhour @J21Coaching @TBOSuttonC @directadminuk @TameCleaning @candleshopmitch @annabelwilletts\u2026 https://t.co/Irz49aHsSN"</t>
  </si>
  <si>
    <t>https://twitter.com/TheBishopVesey/status/968185520961581056</t>
  </si>
  <si>
    <t>The Bishop Vesey"}, {"id": 2437099008, "indices": [16, 27], "id_str": "2437099008</t>
  </si>
  <si>
    <t>968185520961581056</t>
  </si>
  <si>
    <t>Mon Feb 26 14:30:57 +0000 2018</t>
  </si>
  <si>
    <t>"@Cllr_MarkParker Wow! Remember working as the Drug Arrest Referral Nurse there in the police cells! Many moons ago!"</t>
  </si>
  <si>
    <t>https://twitter.com/Cllr_MarkParker/status/968131274220212224</t>
  </si>
  <si>
    <t>Cllr Mark Parker"}], "hashtags": [], "urls": []}, "in_reply_to_screen_name": "Cllr_MarkParker</t>
  </si>
  <si>
    <t>968131274220212224</t>
  </si>
  <si>
    <t>Cllr_MarkParker</t>
  </si>
  <si>
    <t>Mon Feb 26 12:40:03 +0000 2018</t>
  </si>
  <si>
    <t>"RT @2ndtimeMama: The truth is that #SEND parents often need to by 'pushy'. It shouldn't be that way: https://t.co/5SIaO8TCSB #SENblog #Auti\u2026"</t>
  </si>
  <si>
    <t>https://twitter.com/2ndtimeMama/status/968117902904823808</t>
  </si>
  <si>
    <t>StarlightandStories"}], "hashtags": [{"indices": [35, 40], "text": "SEND"}, {"indices": [125, 133], "text": "SENblog"}], "urls": [{"url": "https://t.co/5SIaO8TCSB</t>
  </si>
  <si>
    <t>968117902904823808</t>
  </si>
  <si>
    <t>2ndtimeMama</t>
  </si>
  <si>
    <t>Mon Feb 26 12:12:49 +0000 2018</t>
  </si>
  <si>
    <t>"RT @MumsMissions: This photo was taken at the @ITV Jeremy Kyle studios-there was no suitable toilet for this disabled person to use despite\u2026"</t>
  </si>
  <si>
    <t>https://twitter.com/MumsMissions/status/968116780295184384</t>
  </si>
  <si>
    <t>Mum On A Mission"}, {"id": 86925202, "indices": [46, 50], "id_str": "86925202</t>
  </si>
  <si>
    <t>968116780295184384</t>
  </si>
  <si>
    <t>MumsMissions</t>
  </si>
  <si>
    <t>Mon Feb 26 12:57:20 +0000 2018</t>
  </si>
  <si>
    <t>"RT @NevilleGaunt: @passey_louise @ChrisJ_Pollard @TrevorHaynes575 @DemarcioWash @dez_blanchfield @BruceMctague @DesmondDreckett @sallyeaves\u2026"</t>
  </si>
  <si>
    <t>https://twitter.com/NevilleGaunt/status/968110293481123840</t>
  </si>
  <si>
    <t>Neville Gaunt"}, {"id": 1857510481, "indices": [18, 32], "id_str": "1857510481</t>
  </si>
  <si>
    <t>968110293481123840</t>
  </si>
  <si>
    <t>NevilleGaunt</t>
  </si>
  <si>
    <t>Mon Feb 26 12:58:48 +0000 2018</t>
  </si>
  <si>
    <t>https://twitter.com/NevilleGaunt/status/968108597266829314</t>
  </si>
  <si>
    <t>968108597266829314</t>
  </si>
  <si>
    <t>Mon Feb 26 05:19:34 +0000 2018</t>
  </si>
  <si>
    <t>"RT @valuablequottes: Difficult things take a long time, impossible things a little longer. - Andr\ufffd A. Jackson"</t>
  </si>
  <si>
    <t>https://twitter.com/valuablequottes/status/968104798930264066</t>
  </si>
  <si>
    <t>Famous Quotes"}], "hashtags": [], "urls": []}, "in_reply_to_screen_name": null, "in_reply_to_user_id": null, "retweet_count": 18, "id_str": "968104798930264066</t>
  </si>
  <si>
    <t>968104798930264066</t>
  </si>
  <si>
    <t>Mon Feb 26 11:06:23 +0000 2018</t>
  </si>
  <si>
    <t>"RT @Leicester_News: We\u2019ve lowered our flag above #CityHall to half mast as a mark of respect for everyone affected by last night\u2019s explosio\u2026"</t>
  </si>
  <si>
    <t>https://twitter.com/Leicester_News/status/968104656403615745</t>
  </si>
  <si>
    <t>LeicesterCityCouncil"}], "hashtags": [{"indices": [49, 58], "text": "CityHall"}], "urls": []}, "in_reply_to_screen_name": null, "in_reply_to_user_id": null, "retweet_count": 18, "id_str": "968104656403615745</t>
  </si>
  <si>
    <t>968104656403615745</t>
  </si>
  <si>
    <t>Leicester_News</t>
  </si>
  <si>
    <t>Mon Feb 26 09:15:49 +0000 2018</t>
  </si>
  <si>
    <t>"RT @BrownhillsWMP: With this freezing weather please take a moment to consider neighbours who may be vulnerable due to isolation or disabil\u2026"</t>
  </si>
  <si>
    <t>https://twitter.com/BrownhillsWMP/status/968104512052449280</t>
  </si>
  <si>
    <t>Brownhills WMP"}], "hashtags": [], "urls": []}, "in_reply_to_screen_name": null, "in_reply_to_user_id": null, "retweet_count": 19, "id_str": "968104512052449280</t>
  </si>
  <si>
    <t>968104512052449280</t>
  </si>
  <si>
    <t>BrownhillsWMP</t>
  </si>
  <si>
    <t>Tue Jan 09 11:07:34 +0000 2018</t>
  </si>
  <si>
    <t>"Hope @VeseyWMP get to this one too @claudiadreads they are doing a big operation today. New Oscott @NORGinfo needs\u2026 https://t.co/R8m7DVyo4D"</t>
  </si>
  <si>
    <t>https://twitter.com/RobPocock1/status/950714081119539201</t>
  </si>
  <si>
    <t>Rob Pocock"}], "hashtags": [], "urls": [], "media": [{"expanded_url": "https://twitter.com/claudiadreads/status/950685472510144512/photo/1</t>
  </si>
  <si>
    <t>950714081119539201</t>
  </si>
  <si>
    <t>Tue Jan 09 12:58:29 +0000 2018</t>
  </si>
  <si>
    <t>"Great to see @VeseyWMP out in force today ticketing dangerous parkers here. Congrats to @BoldmerePaul for helping set it up! #bigimpact"</t>
  </si>
  <si>
    <t>https://twitter.com/VeseyWMP/status/950713386446282753</t>
  </si>
  <si>
    <t>Vesey Police"}, {"id": 3240885958, "indices": [88, 101], "id_str": "3240885958</t>
  </si>
  <si>
    <t>950713386446282753</t>
  </si>
  <si>
    <t>Fri Jan 26 09:20:00 +0000 2018</t>
  </si>
  <si>
    <t>"Over \u00a320,000 was granted to 7 groups at the last Amenities, Leisure &amp;amp; Community Services meeting: Sutton Coldfield\u2026 https://t.co/GpY5MIbFvj"</t>
  </si>
  <si>
    <t>https://twitter.com/RoyalSutColTC/status/956818998263533568</t>
  </si>
  <si>
    <t>956818998263533568</t>
  </si>
  <si>
    <t>Thu Jan 25 15:50:50 +0000 2018</t>
  </si>
  <si>
    <t>"RT @MoorHallHotel: We're delighted to have presented a cheque for \u00a32,000 to our chosen charity for 2017, Our Place Community Hub, which wil\u2026"</t>
  </si>
  <si>
    <t>https://twitter.com/MoorHallHotel/status/956575466957213699</t>
  </si>
  <si>
    <t>Moor Hall Hotel"}], "hashtags": [], "urls": []}, "in_reply_to_screen_name": null, "in_reply_to_user_id": null, "retweet_count": 4, "id_str": "956575466957213699</t>
  </si>
  <si>
    <t>956575466957213699</t>
  </si>
  <si>
    <t>MoorHallHotel</t>
  </si>
  <si>
    <t>Thu Jan 25 14:06:03 +0000 2018</t>
  </si>
  <si>
    <t>"RT @verdolounge: It\u2019s getting towards the weekend, what are your plans for Sunday? How about grabbing a table with some friends, having a b\u2026"</t>
  </si>
  <si>
    <t>https://twitter.com/verdolounge/status/956545426244689931</t>
  </si>
  <si>
    <t>Verdo lounge"}], "hashtags": [], "urls": []}, "in_reply_to_screen_name": null, "in_reply_to_user_id": null, "retweet_count": 2, "id_str": "956545426244689931</t>
  </si>
  <si>
    <t>956545426244689931</t>
  </si>
  <si>
    <t>verdolounge</t>
  </si>
  <si>
    <t>Fri Feb 02 21:11:36 +0000 2018</t>
  </si>
  <si>
    <t>"@Trafficwmp can you follow me so I can send you a DM pls?"</t>
  </si>
  <si>
    <t>https://twitter.com/Trafficwmp/status/959534792680398848</t>
  </si>
  <si>
    <t>959534792680398848</t>
  </si>
  <si>
    <t>Fri Feb 02 01:29:36 +0000 2018</t>
  </si>
  <si>
    <t>"@VeseyWMP @RoseReb @PlonkWatch Thanks @VeseyWMP - top team!"</t>
  </si>
  <si>
    <t>https://twitter.com/VeseyWMP/status/959237334351994880</t>
  </si>
  <si>
    <t>Vesey Police"}, {"id": 131747258, "indices": [10, 18], "id_str": "131747258</t>
  </si>
  <si>
    <t>959237334351994880</t>
  </si>
  <si>
    <t>Fri Feb 02 00:06:44 +0000 2018</t>
  </si>
  <si>
    <t>"@DavidOHagan7 Is it for an MP? I thought Sunderland was Brexit! Why Lib Dems? Or was it local council?"</t>
  </si>
  <si>
    <t>https://twitter.com/DavidOHagan7/status/959216478104051714</t>
  </si>
  <si>
    <t>959216478104051714</t>
  </si>
  <si>
    <t>Thu Feb 01 18:49:17 +0000 2018</t>
  </si>
  <si>
    <t>"@RobPocock1 @Manish_Vesey @andy4wm @Louise7Vesey @JanetCairns4 Problem is anyone who exposes the Tory lies gets ban\u2026 https://t.co/1ZvruTg7dx"</t>
  </si>
  <si>
    <t>https://twitter.com/RobPocock1/status/959136590672154630</t>
  </si>
  <si>
    <t>Rob Pocock"}, {"id": 1662262598, "indices": [12, 25], "id_str": "1662262598</t>
  </si>
  <si>
    <t>959136590672154630</t>
  </si>
  <si>
    <t>Thu Feb 01 17:11:59 +0000 2018</t>
  </si>
  <si>
    <t>"@Manish_Vesey @andy4wm @Louise7Vesey @JanetCairns4 I wouldn't worry about it. She blocks anyone who disagrees with\u2026 https://t.co/unt1eekLnM"</t>
  </si>
  <si>
    <t>https://twitter.com/Manish_Vesey/status/959112104484704256</t>
  </si>
  <si>
    <t>Cllr Manish Puri"}, {"id": 771271201419386880, "indices": [14, 22], "id_str": "771271201419386880</t>
  </si>
  <si>
    <t>959112104484704256</t>
  </si>
  <si>
    <t>Thu Feb 01 15:46:52 +0000 2018</t>
  </si>
  <si>
    <t>"RT @BoldmereRoad: Boldmere Sea\ud83d\udc4c\ud83d\udcf8  #Boldmere #SuttonColdfield #PowellsPool https://t.co/iVTE7Eje4W"</t>
  </si>
  <si>
    <t>https://twitter.com/BoldmereRoad/status/959098471658803200</t>
  </si>
  <si>
    <t>Boldmere Road"}], "hashtags": [{"indices": [34, 43], "text": "Boldmere"}, {"indices": [44, 60], "text": "SuttonColdfield"}, {"indices": [61, 73], "text": "PowellsPool"}], "urls": [], "media": [{"source_user_id": 3221199526, "source_status_id_str": "959090683943571458</t>
  </si>
  <si>
    <t>959098471658803200</t>
  </si>
  <si>
    <t>BoldmereRoad</t>
  </si>
  <si>
    <t>Thu Feb 01 08:46:11 +0000 2018</t>
  </si>
  <si>
    <t>"@SCCFRs @SuttonObserver @sutton_life Oh dear! Presumably not the \"saving lives when a paramedic can't make it withi\u2026 https://t.co/FTEynXH8Zi"</t>
  </si>
  <si>
    <t>https://twitter.com/SCCFRs/status/958984813653917698</t>
  </si>
  <si>
    <t>958984813653917698</t>
  </si>
  <si>
    <t>Thu Feb 01 07:47:57 +0000 2018</t>
  </si>
  <si>
    <t>"Useful for #gcsecs #alevelict #alevelcs \nhttps://t.co/446twr4OVv"</t>
  </si>
  <si>
    <t>https://twitter.com/BoldmerePaul/status/958970160043429888</t>
  </si>
  <si>
    <t>958970160043429888</t>
  </si>
  <si>
    <t>Sun Dec 10 22:20:08 +0000 2017</t>
  </si>
  <si>
    <t>"@torydom That resemblance is just uncanny \ud83d\udc4c\ud83c\udffc"</t>
  </si>
  <si>
    <t>https://twitter.com/torydom/status/939983095004098565</t>
  </si>
  <si>
    <t>939983095004098565</t>
  </si>
  <si>
    <t>Sat May 20 11:20:10 +0000 2017</t>
  </si>
  <si>
    <t>"RT @birminghammail: Latest on plans to charge for parking at Cannon Hill Park https://t.co/li9XQn4LEX"</t>
  </si>
  <si>
    <t>https://twitter.com/birmingham_live/status/865918203293294592</t>
  </si>
  <si>
    <t>865918203293294592</t>
  </si>
  <si>
    <t>Tue Jan 23 11:02:48 +0000 2018</t>
  </si>
  <si>
    <t>"RT @MollyShep: This paracetamol is 25p, but it's as low as 16p in Home Bargains. When you choose to get paracetamol for 'free' from the pha\u2026"</t>
  </si>
  <si>
    <t>https://twitter.com/MollyShep/status/956648529610575872</t>
  </si>
  <si>
    <t>Molly Shepherd-Boden"}], "hashtags": [], "urls": []}, "in_reply_to_screen_name": null, "in_reply_to_user_id": null, "retweet_count": 19648, "id_str": "956648529610575872</t>
  </si>
  <si>
    <t>956648529610575872</t>
  </si>
  <si>
    <t>MollyShep</t>
  </si>
  <si>
    <t>Thu Jan 25 19:43:59 +0000 2018</t>
  </si>
  <si>
    <t>"RT @SCCFRs: Last night our #Responders @GaryRc379 @Kevintu40269007  @BENEA5T   attended six #999 calls. All of them arriving first #OnScene\u2026"</t>
  </si>
  <si>
    <t>https://twitter.com/SCCFRs/status/956648338941775872</t>
  </si>
  <si>
    <t>SuttonColdfieldCFRs"}, {"id": 220661215, "indices": [39, 49], "id_str": "220661215</t>
  </si>
  <si>
    <t>956648338941775872</t>
  </si>
  <si>
    <t>Mon Jan 01 10:20:53 +0000 2018</t>
  </si>
  <si>
    <t>"@autisticgardner Boom ! He\u2019s back \ud83d\udc4f\ud83d\ude00\ud83d\udc4d https://t.co/wPQd9pn8EV"</t>
  </si>
  <si>
    <t>https://twitter.com/autisticgardner/status/947774620622606336</t>
  </si>
  <si>
    <t>Alan Gardner"}], "hashtags": [], "urls": [], "media": [{"expanded_url": "https://twitter.com/johnperks1/status/947774620622606336/photo/1</t>
  </si>
  <si>
    <t>947774620622606336</t>
  </si>
  <si>
    <t>Mon Jan 01 07:37:02 +0000 2018</t>
  </si>
  <si>
    <t>"Congratulations if your are reading this. You survived 2017, well done !  Good luck in writing 2018 on the date for\u2026 https://t.co/nOW55qIumw"</t>
  </si>
  <si>
    <t>https://twitter.com/johnperks1/status/947733389574098944</t>
  </si>
  <si>
    <t>947733389574098944</t>
  </si>
  <si>
    <t>Sun Dec 31 20:04:11 +0000 2017</t>
  </si>
  <si>
    <t>"https://t.co/sxu8sYgIpa"</t>
  </si>
  <si>
    <t>https://twitter.com/johnperks1/status/947559028787425283</t>
  </si>
  <si>
    <t>947559028787425283</t>
  </si>
  <si>
    <t>Sun Dec 31 19:30:01 +0000 2017</t>
  </si>
  <si>
    <t>"@Ken__newhall I hope they have lots of coffee"</t>
  </si>
  <si>
    <t>https://twitter.com/Ken__newhall/status/947550430166470657</t>
  </si>
  <si>
    <t>947550430166470657</t>
  </si>
  <si>
    <t>Sat Feb 24 13:52:08 +0000 2018</t>
  </si>
  <si>
    <t>"RT @TomLondon6: OK. \nGiven Theresa May\u2019s comments about fake news and about abuse of MPs, why is Mr Bradley still Vice Chair of Tory Party?\u2026"</t>
  </si>
  <si>
    <t>https://twitter.com/TomLondon6/status/967446628750823425</t>
  </si>
  <si>
    <t>Tom London"}], "hashtags": [], "urls": []}, "in_reply_to_screen_name": null, "in_reply_to_user_id": null, "retweet_count": 252, "id_str": "967446628750823425</t>
  </si>
  <si>
    <t>967446628750823425</t>
  </si>
  <si>
    <t>TomLondon6</t>
  </si>
  <si>
    <t>Sat Feb 24 09:06:02 +0000 2018</t>
  </si>
  <si>
    <t>"RT @DavidOHagan7: Quite a stunning interview with Ed Vaizey. Amidst many powerful comments confirmation that all discipline &amp;amp;authority had\u2026"</t>
  </si>
  <si>
    <t>https://twitter.com/DavidOHagan7/status/967446340954394624</t>
  </si>
  <si>
    <t>David O'Hagan"}], "hashtags": [], "urls": []}, "in_reply_to_screen_name": null, "in_reply_to_user_id": null, "retweet_count": 1, "id_str": "967446340954394624</t>
  </si>
  <si>
    <t>967446340954394624</t>
  </si>
  <si>
    <t>"If only he'd shown this independent mindedness in his voting record hey? https://t.co/SLmEX07bO1"</t>
  </si>
  <si>
    <t>https://twitter.com/edvaizey/status/967433453489844224</t>
  </si>
  <si>
    <t>Ed Vaizey"}], "hashtags": [], "urls": [{"url": "https://t.co/F7W1QCee85</t>
  </si>
  <si>
    <t>967433453489844224</t>
  </si>
  <si>
    <t>edvaizey</t>
  </si>
  <si>
    <t>Sat Feb 24 09:30:58 +0000 2018</t>
  </si>
  <si>
    <t>"RT @JolyonMaugham: The right question is, \"is it a good idea to leave if we can't get what we need?\" The wrong question is, \"who's fault is\u2026"</t>
  </si>
  <si>
    <t>https://twitter.com/JolyonMaugham/status/967429639340724224</t>
  </si>
  <si>
    <t>Jo Maugham QC"}], "hashtags": [], "urls": []}, "in_reply_to_screen_name": null, "in_reply_to_user_id": null, "retweet_count": 315, "id_str": "967429639340724224</t>
  </si>
  <si>
    <t>967429639340724224</t>
  </si>
  <si>
    <t>Fri Feb 23 13:15:19 +0000 2018</t>
  </si>
  <si>
    <t>"RT @PeteApps: The government is planning to quietly weaken the restrictions on putting combustible materials on high rises following lobbyi\u2026"</t>
  </si>
  <si>
    <t>https://twitter.com/PeteApps/status/967408693041094656</t>
  </si>
  <si>
    <t>Peter Apps"}], "hashtags": [], "urls": []}, "in_reply_to_screen_name": null, "in_reply_to_user_id": null, "retweet_count": 3103, "id_str": "967408693041094656</t>
  </si>
  <si>
    <t>967408693041094656</t>
  </si>
  <si>
    <t>PeteApps</t>
  </si>
  <si>
    <t>Sat Feb 24 13:37:59 +0000 2018</t>
  </si>
  <si>
    <t>"RT @Kevin_Maguire: Grovelling apology to Corbyn from Tory vice chair and Mansfield MP Ben Bradley over spy smear plus \"substantial\" donatio\u2026"</t>
  </si>
  <si>
    <t>https://twitter.com/Kevin_Maguire/status/967408444335706112</t>
  </si>
  <si>
    <t>Kevin Maguire"}], "hashtags": [], "urls": []}, "in_reply_to_screen_name": null, "in_reply_to_user_id": null, "retweet_count": 5653, "id_str": "967408444335706112</t>
  </si>
  <si>
    <t>967408444335706112</t>
  </si>
  <si>
    <t>Kevin_Maguire</t>
  </si>
  <si>
    <t>Thu Feb 22 11:29:25 +0000 2018</t>
  </si>
  <si>
    <t>"RT @faisalislam: Actually Q1 2016 GDP growth also revised back to 0.2% - which confirms UK has gone from being fastest growing in G7 in 201\u2026"</t>
  </si>
  <si>
    <t>https://twitter.com/faisalislam/status/967408268200079360</t>
  </si>
  <si>
    <t>Faisal Islam"}], "hashtags": [], "urls": []}, "in_reply_to_screen_name": null, "in_reply_to_user_id": null, "retweet_count": 181, "id_str": "967408268200079360</t>
  </si>
  <si>
    <t>967408268200079360</t>
  </si>
  <si>
    <t>Sat Feb 24 09:54:56 +0000 2018</t>
  </si>
  <si>
    <t>"RT @Trickyjabs: Funny, Tories criticising Labour re Iain McNicol leaving after 7yrs\n\nIn 7yrs Tories have had:\n5 Ministers for Cabinet Offic\u2026"</t>
  </si>
  <si>
    <t>https://twitter.com/Trickyjabs/status/967406527886872577</t>
  </si>
  <si>
    <t>Matt Thomas"}], "hashtags": [], "urls": []}, "in_reply_to_screen_name": null, "in_reply_to_user_id": null, "retweet_count": 531, "id_str": "967406527886872577</t>
  </si>
  <si>
    <t>967406527886872577</t>
  </si>
  <si>
    <t>Trickyjabs</t>
  </si>
  <si>
    <t>Sat Feb 24 13:32:35 +0000 2018</t>
  </si>
  <si>
    <t>"RT @labourpress: Senior Tory apologises for libellous tweet about Jeremy Corbyn https://t.co/DOTwYLj5oX"</t>
  </si>
  <si>
    <t>https://twitter.com/labourpress/status/967406024297795584</t>
  </si>
  <si>
    <t>Labour Press Team"}], "hashtags": [], "urls": [{"url": "https://t.co/DOTwYLj5oX</t>
  </si>
  <si>
    <t>967406024297795584</t>
  </si>
  <si>
    <t>labourpress</t>
  </si>
  <si>
    <t>Thu Feb 22 17:10:11 +0000 2018</t>
  </si>
  <si>
    <t>"RT @SulomeAnderson: Imagine a Muslim terrorist blowing up a building, killing 17 people, and a mosque in America blessing the explosives he\u2026"</t>
  </si>
  <si>
    <t>https://twitter.com/SulomeAnderson/status/967327804189798400</t>
  </si>
  <si>
    <t>Sulome Anderson"}], "hashtags": [], "urls": []}, "in_reply_to_screen_name": null, "in_reply_to_user_id": null, "retweet_count": 3283, "id_str": "967327804189798400</t>
  </si>
  <si>
    <t>967327804189798400</t>
  </si>
  <si>
    <t>SulomeAnderson</t>
  </si>
  <si>
    <t>Fri Feb 23 22:01:46 +0000 2018</t>
  </si>
  <si>
    <t>"RT @alexjhurley: @JEGullis @ErdingtonTories @Olly4Northfield @BhamCityCouncil Inflation is 3%. Assuming down to 2.5% by 19/20 parity would\u2026"</t>
  </si>
  <si>
    <t>https://twitter.com/alexjhurley/status/967322251115814912</t>
  </si>
  <si>
    <t>Alex Hurley"}, {"id": 4049141417, "indices": [17, 26], "id_str": "4049141417</t>
  </si>
  <si>
    <t>967322251115814912</t>
  </si>
  <si>
    <t>Fri Feb 23 12:04:37 +0000 2018</t>
  </si>
  <si>
    <t>"Ah the Tree Party for shy Tories... https://t.co/jd8TUTjDyr"</t>
  </si>
  <si>
    <t>https://twitter.com/politicalhackuk/status/967321743751868417</t>
  </si>
  <si>
    <t>John O'Shea</t>
  </si>
  <si>
    <t>967321743751868417</t>
  </si>
  <si>
    <t>Fri Feb 23 20:27:47 +0000 2018</t>
  </si>
  <si>
    <t>"@DavidOHagan7 Sensible answer is London councils are probably renting relatively cheaply from private landlords in the Midlands."</t>
  </si>
  <si>
    <t>https://twitter.com/DavidOHagan7/status/967133909048754177</t>
  </si>
  <si>
    <t>967133909048754177</t>
  </si>
  <si>
    <t>Fri Feb 23 20:11:33 +0000 2018</t>
  </si>
  <si>
    <t>"Brexit recipe\n\nCake\nCherries\nFudge"</t>
  </si>
  <si>
    <t>https://twitter.com/Manish_Vesey/status/967129824803414016</t>
  </si>
  <si>
    <t>967129824803414016</t>
  </si>
  <si>
    <t>Fri Feb 23 18:33:02 +0000 2018</t>
  </si>
  <si>
    <t>"@DavidOHagan7 Ha! Britain was part of the European land mass till about 6,000 BC so he would have spent  55,000+ ye\u2026 https://t.co/6JdDKf7hgD"</t>
  </si>
  <si>
    <t>https://twitter.com/DavidOHagan7/status/967105033421672449</t>
  </si>
  <si>
    <t>David O'Hagan"}], "hashtags": [], "urls": [{"url": "https://t.co/6JdDKf7hgD</t>
  </si>
  <si>
    <t>967105033421672449</t>
  </si>
  <si>
    <t>Tue Feb 27 18:28:16 +0000 2018</t>
  </si>
  <si>
    <t>"@nadhimzahawi Can we discuss ring fencing SEN notional budget please! @leoniedelt"</t>
  </si>
  <si>
    <t>https://twitter.com/nadhimzahawi/status/968553384881123328</t>
  </si>
  <si>
    <t>Nadhim Zahawi"}, {"id": 25108214, "indices": [70, 81], "id_str": "25108214</t>
  </si>
  <si>
    <t>968553384881123328</t>
  </si>
  <si>
    <t>nadhimzahawi</t>
  </si>
  <si>
    <t>Tue Feb 27 18:27:24 +0000 2018</t>
  </si>
  <si>
    <t>"@bordesleygreen @BrumLeader @ErdingtonTories @Jonperrybarr @neilelkes If I was their boss I would say get \u2018back to\u2026 https://t.co/bIegDHMQQB"</t>
  </si>
  <si>
    <t>https://twitter.com/bordesleygreen/status/968553167284834304</t>
  </si>
  <si>
    <t>Brum."}, {"id": 4328930475, "indices": [16, 27], "id_str": "4328930475</t>
  </si>
  <si>
    <t>968553167284834304</t>
  </si>
  <si>
    <t>bordesleygreen</t>
  </si>
  <si>
    <t>Tue Feb 27 18:13:42 +0000 2018</t>
  </si>
  <si>
    <t>"RT @bordesleygreen: I'm never sure why senior staff on high pay scales sit for hours during budget debate. Shouldn't they be getting on wit\u2026"</t>
  </si>
  <si>
    <t>https://twitter.com/bordesleygreen/status/968552697178804224</t>
  </si>
  <si>
    <t>Brum."}], "hashtags": [], "urls": []}, "in_reply_to_screen_name": null, "in_reply_to_user_id": null, "retweet_count": 1, "id_str": "968552697178804224</t>
  </si>
  <si>
    <t>968552697178804224</t>
  </si>
  <si>
    <t>"RT @alexyip258: All labour have to offer is four more years of waste on our streets, rising council taxes and no new ideas @ErdingtonTories\u2026"</t>
  </si>
  <si>
    <t>https://twitter.com/alexyip258/status/968545269062209536</t>
  </si>
  <si>
    <t>Alex Yip"}, {"id": 300332700, "indices": [123, 139], "id_str": "300332700</t>
  </si>
  <si>
    <t>968545269062209536</t>
  </si>
  <si>
    <t>Tue Feb 27 10:37:06 +0000 2018</t>
  </si>
  <si>
    <t>"RT @Solihull_Cons: Help protect services at solihull police station https://t.co/FSp0ltFrbE"</t>
  </si>
  <si>
    <t>https://twitter.com/Solihull_Cons/status/968545240377364482</t>
  </si>
  <si>
    <t>Solihull Tories"}], "hashtags": [], "urls": [{"url": "https://t.co/FSp0ltFrbE</t>
  </si>
  <si>
    <t>968545240377364482</t>
  </si>
  <si>
    <t>Solihull_Cons</t>
  </si>
  <si>
    <t>Tue Feb 27 17:21:15 +0000 2018</t>
  </si>
  <si>
    <t>"It\u2019s arrogant and very naive! The parents with true SEND issues understand the actual difficulties #reallife\u2026 https://t.co/zEOP2tBn4O"</t>
  </si>
  <si>
    <t>https://twitter.com/leoniedelt/status/968543166860288001</t>
  </si>
  <si>
    <t>Jen Leavesley\u26a1</t>
  </si>
  <si>
    <t>968543166860288001</t>
  </si>
  <si>
    <t>Tue Feb 27 16:40:56 +0000 2018</t>
  </si>
  <si>
    <t>"Absolutely ridiculous! Successful, Seasoned Campaigner! What have they actually achieved! Nothing! It\u2019s all grandst\u2026 https://t.co/d46zyWhADn"</t>
  </si>
  <si>
    <t>https://twitter.com/leoniedelt/status/968542529426808833</t>
  </si>
  <si>
    <t>968542529426808833</t>
  </si>
  <si>
    <t>Tue Feb 27 15:53:11 +0000 2018</t>
  </si>
  <si>
    <t>"RT @GarySambrook89: Conservatives in Birmingham are committed to cleaning up our City following years of mismanagement of our waste service\u2026"</t>
  </si>
  <si>
    <t>https://twitter.com/GarySambrook89/status/968525777724522496</t>
  </si>
  <si>
    <t>GarySambrook"}], "hashtags": [], "urls": []}, "in_reply_to_screen_name": null, "in_reply_to_user_id": null, "retweet_count": 14, "id_str": "968525777724522496</t>
  </si>
  <si>
    <t>968525777724522496</t>
  </si>
  <si>
    <t>https://twitter.com/ErdingtonTories/status/968525735945211904</t>
  </si>
  <si>
    <t>ErdingtonTories"}], "hashtags": [], "urls": []}, "in_reply_to_screen_name": null, "in_reply_to_user_id": null, "retweet_count": 10, "id_str": "968525735945211904</t>
  </si>
  <si>
    <t>968525735945211904</t>
  </si>
  <si>
    <t>https://twitter.com/ErdingtonTories/status/968525720015208449</t>
  </si>
  <si>
    <t>968525720015208449</t>
  </si>
  <si>
    <t>Tue Feb 27 16:07:57 +0000 2018</t>
  </si>
  <si>
    <t>"RT @ErdingtonTories: I've just moved our budget amendment including the Conservative plan to deliver cleaner and safer streets and keep wee\u2026"</t>
  </si>
  <si>
    <t>https://twitter.com/ErdingtonTories/status/968525706698338305</t>
  </si>
  <si>
    <t>ErdingtonTories"}], "hashtags": [], "urls": []}, "in_reply_to_screen_name": null, "in_reply_to_user_id": null, "retweet_count": 9, "id_str": "968525706698338305</t>
  </si>
  <si>
    <t>968525706698338305</t>
  </si>
  <si>
    <t>"RT @alexyip258: Standing ovation for @conservative group leader #birmingham for a brilliant speech and vision for the city - No council tax\u2026"</t>
  </si>
  <si>
    <t>https://twitter.com/alexyip258/status/968525657994088449</t>
  </si>
  <si>
    <t>Alex Yip"}, {"id": 2169511, "indices": [37, 50], "id_str": "2169511</t>
  </si>
  <si>
    <t>968525657994088449</t>
  </si>
  <si>
    <t>Tue Feb 27 16:02:15 +0000 2018</t>
  </si>
  <si>
    <t>"@eldiablo0786 @labour_lives @BhamCityCouncil Wow!  Not good!"</t>
  </si>
  <si>
    <t>https://twitter.com/eldiablo0786/status/968516638265020416</t>
  </si>
  <si>
    <t>El Diablo"}, {"id": 4149957737, "indices": [14, 27], "id_str": "4149957737</t>
  </si>
  <si>
    <t>968516638265020416</t>
  </si>
  <si>
    <t>eldiablo0786</t>
  </si>
  <si>
    <t>Tue Feb 27 14:30:30 +0000 2018</t>
  </si>
  <si>
    <t>"RT @leoniedelt: @RobPocock1 @BoldmereMums @KathScott102 Not news - been going on for years. When the SEND reforms rolled out in 2014 it's o\u2026"</t>
  </si>
  <si>
    <t>https://twitter.com/leoniedelt/status/968499345166397441</t>
  </si>
  <si>
    <t>Jen Leavesley\u26a1"}, {"id": 616250395, "indices": [16, 27], "id_str": "616250395</t>
  </si>
  <si>
    <t>968499345166397441</t>
  </si>
  <si>
    <t>Tue Jan 09 11:41:50 +0000 2018</t>
  </si>
  <si>
    <t>"RT @BoldmerePaul: Out with @Trafficwmp and @VeseyWMP and @nickhorner dealing with dangerous parking in #boldmere and #vesey. \u00a3100 and 3 poi\u2026"</t>
  </si>
  <si>
    <t>https://twitter.com/BoldmerePaul/status/950714498138214400</t>
  </si>
  <si>
    <t>Boldmere Paul"}, {"id": 1954864740, "indices": [27, 38], "id_str": "1954864740</t>
  </si>
  <si>
    <t>950714498138214400</t>
  </si>
  <si>
    <t>Sat Feb 03 11:12:06 +0000 2018</t>
  </si>
  <si>
    <t>"@BurleyBrowne Are Swags and Tails closing? They've been at the heart of #Boldmere for many years"</t>
  </si>
  <si>
    <t>https://twitter.com/BurleyBrowne/status/959746313192722432</t>
  </si>
  <si>
    <t>Burley Browne"}], "hashtags": [{"indices": [72, 81], "text": "Boldmere"}], "urls": []}, "in_reply_to_screen_name": "BurleyBrowne</t>
  </si>
  <si>
    <t>959746313192722432</t>
  </si>
  <si>
    <t>BurleyBrowne</t>
  </si>
  <si>
    <t>Sat Feb 03 01:37:55 +0000 2018</t>
  </si>
  <si>
    <t>"@nickhorner Disgraceful. This is despicable"</t>
  </si>
  <si>
    <t>https://twitter.com/nickhorner/status/959601811702341636</t>
  </si>
  <si>
    <t>959601811702341636</t>
  </si>
  <si>
    <t>Sat May 20 13:22:30 +0000 2017</t>
  </si>
  <si>
    <t>"Great response from residents across Sutton Coldfield today with Erdington residents shopping in RSC supporting\u2026 https://t.co/upc5CKoOJv"</t>
  </si>
  <si>
    <t>https://twitter.com/ewan_mackey/status/865920669036445696</t>
  </si>
  <si>
    <t>865920669036445696</t>
  </si>
  <si>
    <t>Sat Jan 27 09:17:20 +0000 2018</t>
  </si>
  <si>
    <t>"RT @FourOaksWMP: The Ark Community Church on St James Road Mere Green are holding a cafe between 10am &amp;amp; 12.3pm to raise money for charities."</t>
  </si>
  <si>
    <t>https://twitter.com/FourOaksWMP/status/957198600970424320</t>
  </si>
  <si>
    <t>Four Oaks WMP"}], "hashtags": [], "urls": []}, "in_reply_to_screen_name": null, "in_reply_to_user_id": null, "retweet_count": 5, "id_str": "957198600970424320</t>
  </si>
  <si>
    <t>957198600970424320</t>
  </si>
  <si>
    <t>Fri Jan 26 22:15:20 +0000 2018</t>
  </si>
  <si>
    <t>"RT @GrBhamChambers: Congratulations Wright Restaurants Ltd on winning #SuttonColdfield Business of the Year 2018! #SLTAwards18 https://t.co\u2026"</t>
  </si>
  <si>
    <t>https://twitter.com/GrBhamChambers/status/957015159091888129</t>
  </si>
  <si>
    <t>GreaterBhamChambers"}], "hashtags": [{"indices": [70, 86], "text": "SuttonColdfield"}, {"indices": [114, 126], "text": "SLTAwards18"}], "urls": []}, "in_reply_to_screen_name": null, "in_reply_to_user_id": null, "retweet_count": 7, "id_str": "957015159091888129</t>
  </si>
  <si>
    <t>957015159091888129</t>
  </si>
  <si>
    <t>Fri Jan 26 20:21:21 +0000 2018</t>
  </si>
  <si>
    <t>"The Ivy is coming to our city... https://t.co/T0vgsXroqD"</t>
  </si>
  <si>
    <t>https://twitter.com/BhamUpdates/status/957015016171065344</t>
  </si>
  <si>
    <t>957015016171065344</t>
  </si>
  <si>
    <t>Fri Jan 26 22:18:03 +0000 2018</t>
  </si>
  <si>
    <t>"https://t.co/9j0P8xSFlU\n\nThe average response time for Four Oaks is just 3 minutes and 19 seconds!!! Impressive or what?! \n\n@WestMidsFire"</t>
  </si>
  <si>
    <t>https://twitter.com/WestMidsFire/status/957014800852189185</t>
  </si>
  <si>
    <t>West Midlands Fire"}], "hashtags": [], "urls": [{"url": "https://t.co/9j0P8xSFlU</t>
  </si>
  <si>
    <t>957014800852189185</t>
  </si>
  <si>
    <t>Fri Jan 26 22:15:24 +0000 2018</t>
  </si>
  <si>
    <t>"\ud83c\uddec\ud83c\udde7 GREAT BRITISH CLEAN UP \ud83c\uddec\ud83c\udde7\n\nSutton Coldfield Town Council are taking part in the national cleanup weekend from Ma\u2026 https://t.co/dCcRyImn3R"</t>
  </si>
  <si>
    <t>https://twitter.com/FourOaksNews/status/957014132624121857</t>
  </si>
  <si>
    <t>957014132624121857</t>
  </si>
  <si>
    <t>Fri Jan 26 20:08:01 +0000 2018</t>
  </si>
  <si>
    <t>"RT @RoyalSutColTC: Read more about the three stages of the plans to develop the play area at Sutton Park Town Gate https://t.co/uaOnJDozNZ\u2026"</t>
  </si>
  <si>
    <t>https://twitter.com/RoyalSutColTC/status/957013681216348163</t>
  </si>
  <si>
    <t>Royal SutCol TC"}], "hashtags": [], "urls": [{"url": "https://t.co/uaOnJDozNZ</t>
  </si>
  <si>
    <t>957013681216348163</t>
  </si>
  <si>
    <t>Fri Jan 26 22:13:08 +0000 2018</t>
  </si>
  <si>
    <t>"Mere Green Play Area - work has begun! \n\nhttps://t.co/tkPMhoXqz2 https://t.co/3AArVoZprr"</t>
  </si>
  <si>
    <t>https://twitter.com/FourOaksNews/status/957013563926831105</t>
  </si>
  <si>
    <t>957013563926831105</t>
  </si>
  <si>
    <t>Thu Jan 25 13:59:10 +0000 2018</t>
  </si>
  <si>
    <t>"RT @the_tpa: There\u2019s no such thing as government money - only taxpayers money! https://t.co/9DyYfb3Dft"</t>
  </si>
  <si>
    <t>https://twitter.com/the_tpa/status/956878562790961153</t>
  </si>
  <si>
    <t>TaxPayers' Alliance"}], "hashtags": [], "urls": [], "media": [{"source_user_id": 107029948, "source_status_id_str": "956526863341555712</t>
  </si>
  <si>
    <t>956878562790961153</t>
  </si>
  <si>
    <t>the_tpa</t>
  </si>
  <si>
    <t>Fri Jan 26 12:34:13 +0000 2018</t>
  </si>
  <si>
    <t>"RT @andy4wm: This piece from @TheEconomist is well worth a read and suggests the West Midlands economic success story is starting to turn h\u2026"</t>
  </si>
  <si>
    <t>https://twitter.com/andy4wm/status/956873026309644289</t>
  </si>
  <si>
    <t>Andy Street"}, {"id": 5988062, "indices": [29, 42], "id_str": "5988062</t>
  </si>
  <si>
    <t>956873026309644289</t>
  </si>
  <si>
    <t>Fri Jan 26 12:29:40 +0000 2018</t>
  </si>
  <si>
    <t>"RT @wmaspeterbowles: The current UK threat level is set at severe\n\nJustin Burke-Jones, Special Operations &amp;amp; Resilience Training Manager for\u2026"</t>
  </si>
  <si>
    <t>https://twitter.com/wmaspeterbowles/status/956873004377665537</t>
  </si>
  <si>
    <t>Peter Bowles"}], "hashtags": [], "urls": []}, "in_reply_to_screen_name": null, "in_reply_to_user_id": null, "retweet_count": 31, "id_str": "956873004377665537</t>
  </si>
  <si>
    <t>956873004377665537</t>
  </si>
  <si>
    <t>wmaspeterbowles</t>
  </si>
  <si>
    <t>"RT @RoyalSutColTC: Over \u00a320,000 was granted to 7 groups at the last Amenities, Leisure &amp;amp; Community Services meeting: Sutton Coldfield Scout\u2026"</t>
  </si>
  <si>
    <t>https://twitter.com/RoyalSutColTC/status/956847013924163584</t>
  </si>
  <si>
    <t>Royal SutCol TC"}], "hashtags": [], "urls": []}, "in_reply_to_screen_name": null, "in_reply_to_user_id": null, "retweet_count": 2, "id_str": "956847013924163584</t>
  </si>
  <si>
    <t>956847013924163584</t>
  </si>
  <si>
    <t>Mon Jan 01 20:53:41 +0000 2018</t>
  </si>
  <si>
    <t>"@autisticgardner Not intentionally. I was disappointed how every one was saying last year was bad. If you survive it\u2019s a good year"</t>
  </si>
  <si>
    <t>https://twitter.com/autisticgardner/status/947933872712507392</t>
  </si>
  <si>
    <t>947933872712507392</t>
  </si>
  <si>
    <t>Sun Feb 25 14:04:42 +0000 2018</t>
  </si>
  <si>
    <t>"RT @OwenJones84: There is a growing tendency amongst right-wing journalists to portray any scrutiny from the left whatsoever as abuse, whil\u2026"</t>
  </si>
  <si>
    <t>https://twitter.com/OwenJones84/status/967785800887947264</t>
  </si>
  <si>
    <t>Owen Jones\ud83c\udf39"}], "hashtags": [], "urls": []}, "in_reply_to_screen_name": null, "in_reply_to_user_id": null, "retweet_count": 1250, "id_str": "967785800887947264</t>
  </si>
  <si>
    <t>967785800887947264</t>
  </si>
  <si>
    <t>Sun Feb 25 11:38:17 +0000 2018</t>
  </si>
  <si>
    <t>"RT @Haggis_UK: Iain Duncan Smith simply can't answer the question as to why Germany does so much more trade with China while being inside t\u2026"</t>
  </si>
  <si>
    <t>https://twitter.com/Haggis_UK/status/967784755986124800</t>
  </si>
  <si>
    <t>Haggis_UK - #FBPE \ud83c\uddec\ud83c\udde7 \ud83c\uddea\ud83c\uddfa"}], "hashtags": [], "urls": []}, "in_reply_to_screen_name": null, "in_reply_to_user_id": null, "retweet_count": 1576, "id_str": "967784755986124800</t>
  </si>
  <si>
    <t>967784755986124800</t>
  </si>
  <si>
    <t>Haggis_UK</t>
  </si>
  <si>
    <t>Sun Feb 25 13:55:39 +0000 2018</t>
  </si>
  <si>
    <t>"RT @mattzarb: Embarrassing, why on earth would you brief that you\u2019re having to pay people to support you on social media https://t.co/VI0sP\u2026"</t>
  </si>
  <si>
    <t>https://twitter.com/mattzarb/status/967783140810018816</t>
  </si>
  <si>
    <t>Matt Zarb-Cousin"}], "hashtags": [], "urls": []}, "in_reply_to_screen_name": null, "in_reply_to_user_id": null, "retweet_count": 1192, "id_str": "967783140810018816</t>
  </si>
  <si>
    <t>967783140810018816</t>
  </si>
  <si>
    <t>mattzarb</t>
  </si>
  <si>
    <t>Sun Feb 25 09:04:47 +0000 2018</t>
  </si>
  <si>
    <t>"RT @ss189: University vice-chancellors claimed almost \u00a38m in expenses in two years https://t.co/4pqC3wAU1y"</t>
  </si>
  <si>
    <t>https://twitter.com/ss189/status/967702692213788672</t>
  </si>
  <si>
    <t>Sanjay"}], "hashtags": [], "urls": [{"url": "https://t.co/4pqC3wAU1y</t>
  </si>
  <si>
    <t>967702692213788672</t>
  </si>
  <si>
    <t>ss189</t>
  </si>
  <si>
    <t>Sat Feb 24 18:51:39 +0000 2018</t>
  </si>
  <si>
    <t>"RT @BoldmerePaul: Well done @FoMossyBank https://t.co/vOq396zpkh"</t>
  </si>
  <si>
    <t>https://twitter.com/BoldmerePaul/status/967540605026033664</t>
  </si>
  <si>
    <t>Boldmere Paul"}, {"id": 915206105747410944, "indices": [28, 40], "id_str": "915206105747410944</t>
  </si>
  <si>
    <t>967540605026033664</t>
  </si>
  <si>
    <t>Fri Feb 23 11:47:48 +0000 2018</t>
  </si>
  <si>
    <t>"RT @yorkierosie: It\u2019s incredibly sad to watch from the sidelines as certain \u2018journalists\u2019 descend ever more deeply into self-destructive be\u2026"</t>
  </si>
  <si>
    <t>https://twitter.com/yorkierosie/status/967487804434452480</t>
  </si>
  <si>
    <t>Rosie R"}], "hashtags": [], "urls": []}, "in_reply_to_screen_name": null, "in_reply_to_user_id": null, "retweet_count": 239, "id_str": "967487804434452480</t>
  </si>
  <si>
    <t>967487804434452480</t>
  </si>
  <si>
    <t>yorkierosie</t>
  </si>
  <si>
    <t>Tue Jul 12 14:26:44 +0000 2016</t>
  </si>
  <si>
    <t>"RT @alexyip258: With students of @bishopwalsh in @BhamCityCouncil petition for #roadsafety #suttoncoldfield @bham20mph #speedkills https://\u2026"</t>
  </si>
  <si>
    <t>https://twitter.com/alexyip258/status/753262362111709188</t>
  </si>
  <si>
    <t>Alex Yip"}, {"id": 123537885, "indices": [33, 45], "id_str": "123537885</t>
  </si>
  <si>
    <t>753262362111709188</t>
  </si>
  <si>
    <t>Tue Feb 27 23:23:52 +0000 2018</t>
  </si>
  <si>
    <t>"@Claire_Ryan12 I also say that lots! My new mantra! \ud83d\ude02\ud83e\udd23"</t>
  </si>
  <si>
    <t>https://twitter.com/Claire_Ryan12/status/968627773311979520</t>
  </si>
  <si>
    <t>Claire Ryan"}], "hashtags": [], "urls": []}, "in_reply_to_screen_name": "Claire_Ryan12</t>
  </si>
  <si>
    <t>968627773311979520</t>
  </si>
  <si>
    <t>Claire_Ryan12</t>
  </si>
  <si>
    <t>Tue Feb 27 23:21:23 +0000 2018</t>
  </si>
  <si>
    <t>"@Claire_Ryan12 Oh! no! \ud83d\ude32 X"</t>
  </si>
  <si>
    <t>https://twitter.com/Claire_Ryan12/status/968627150902439938</t>
  </si>
  <si>
    <t>968627150902439938</t>
  </si>
  <si>
    <t>Tue Feb 27 23:17:45 +0000 2018</t>
  </si>
  <si>
    <t>"@Claire_Ryan12 Must admit, I\u2019m jealous! \ud83d\ude00\ud83d\ude0a"</t>
  </si>
  <si>
    <t>https://twitter.com/Claire_Ryan12/status/968626237387280384</t>
  </si>
  <si>
    <t>968626237387280384</t>
  </si>
  <si>
    <t>Tue Feb 27 23:15:31 +0000 2018</t>
  </si>
  <si>
    <t>"@Claire_Ryan12 Wow! You have had lots of snow! \ud83d\ude00\u2603\ufe0f"</t>
  </si>
  <si>
    <t>https://twitter.com/Claire_Ryan12/status/968625675430252544</t>
  </si>
  <si>
    <t>968625675430252544</t>
  </si>
  <si>
    <t>Tue Feb 27 21:37:43 +0000 2018</t>
  </si>
  <si>
    <t>"@leoniedelt Can you believe the last petition to ring fence the SEN budget in parliament only received 10,000 signatures!?"</t>
  </si>
  <si>
    <t>https://twitter.com/leoniedelt/status/968601061584986113</t>
  </si>
  <si>
    <t>968601061584986113</t>
  </si>
  <si>
    <t>Tue Feb 27 18:56:29 +0000 2018</t>
  </si>
  <si>
    <t>"@CllrJohnCotton You should have managed the budget better! Wasting \u00a36 million of tax payers money on the waste dispute! #Labour fail!"</t>
  </si>
  <si>
    <t>https://twitter.com/CllrJohnCotton/status/968560484046770176</t>
  </si>
  <si>
    <t>John Cotton"}], "hashtags": [{"indices": [120, 127], "text": "Labour"}], "urls": []}, "in_reply_to_screen_name": "CllrJohnCotton</t>
  </si>
  <si>
    <t>968560484046770176</t>
  </si>
  <si>
    <t>CllrJohnCotton</t>
  </si>
  <si>
    <t>Tue Feb 27 18:53:56 +0000 2018</t>
  </si>
  <si>
    <t>"RT @valuablequottes: If you don't [plan] your life, chances are you'll fall into someone's plan. And guess what they have planned for you?\u2026"</t>
  </si>
  <si>
    <t>https://twitter.com/valuablequottes/status/968560121117802496</t>
  </si>
  <si>
    <t>Famous Quotes"}], "hashtags": [], "urls": []}, "in_reply_to_screen_name": null, "in_reply_to_user_id": null, "retweet_count": 13, "id_str": "968560121117802496</t>
  </si>
  <si>
    <t>968560121117802496</t>
  </si>
  <si>
    <t>Tue Feb 27 06:25:47 +0000 2018</t>
  </si>
  <si>
    <t>"RT @PrecisionHomes_: The \u201cSleeping Mud Maid\u201d sculpture at The Lost Gardens of Heligan, Cornwall.\n#design #sculpture #Cornwall https://t.co/\u2026"</t>
  </si>
  <si>
    <t>https://twitter.com/PrecisionHomes_/status/968558581351149568</t>
  </si>
  <si>
    <t>Precision Homes"}], "hashtags": [{"indices": [97, 104], "text": "design"}, {"indices": [105, 115], "text": "sculpture"}, {"indices": [116, 125], "text": "Cornwall"}], "urls": []}, "in_reply_to_screen_name": null, "in_reply_to_user_id": null, "retweet_count": 162, "id_str": "968558581351149568</t>
  </si>
  <si>
    <t>968558581351149568</t>
  </si>
  <si>
    <t>PrecisionHomes_</t>
  </si>
  <si>
    <t>Tue Feb 27 18:31:08 +0000 2018</t>
  </si>
  <si>
    <t>"@alexyip258 @BhamCityCouncil Love the way the curtains are drawn! Proper theatre!"</t>
  </si>
  <si>
    <t>https://twitter.com/alexyip258/status/968554105923829760</t>
  </si>
  <si>
    <t>Alex Yip"}, {"id": 412425734, "indices": [12, 28], "id_str": "412425734</t>
  </si>
  <si>
    <t>968554105923829760</t>
  </si>
  <si>
    <t>https://twitter.com/neilelkes/status/968553564204421120</t>
  </si>
  <si>
    <t>968553564204421120</t>
  </si>
  <si>
    <t>Tue Jan 09 18:01:20 +0000 2018</t>
  </si>
  <si>
    <t>"See this and thanks @nickhorner @birminghammail for covering this massive operation today, let's hope all\u2026 https://t.co/sUThFm6WKH"</t>
  </si>
  <si>
    <t>https://twitter.com/PlonkWatch/status/950790893644247040</t>
  </si>
  <si>
    <t>Parking Plonkers"}], "hashtags": [], "urls": [{"url": "https://t.co/AXmOSBGUuc</t>
  </si>
  <si>
    <t>950790893644247040</t>
  </si>
  <si>
    <t>PlonkWatch</t>
  </si>
  <si>
    <t>Tue Jan 09 16:16:24 +0000 2018</t>
  </si>
  <si>
    <t>"Ahem Kath may of course appear on the BBC, but also get elected as a Councillor on BCC! https://t.co/PbhpUnqhMH"</t>
  </si>
  <si>
    <t>https://twitter.com/KathScott102/status/950769789567422465</t>
  </si>
  <si>
    <t>Kath Scott"}], "hashtags": [], "urls": [{"url": "https://t.co/DagbPEYMHN</t>
  </si>
  <si>
    <t>950769789567422465</t>
  </si>
  <si>
    <t>KathScott102</t>
  </si>
  <si>
    <t>Tue Jan 09 07:04:46 +0000 2018</t>
  </si>
  <si>
    <t>"Spot on Jen! Beware what is to come ... https://t.co/Oo6rJelJfh"</t>
  </si>
  <si>
    <t>https://twitter.com/leoniedelt/status/950762382757900288</t>
  </si>
  <si>
    <t>950762382757900288</t>
  </si>
  <si>
    <t>Tue Jan 09 14:51:34 +0000 2018</t>
  </si>
  <si>
    <t>"The unstoppable @KathScott102 goes live at City Council today battling for further improvement to schools admission\u2026 https://t.co/4dplkcRhTV"</t>
  </si>
  <si>
    <t>https://twitter.com/KathScott102/status/950741846023696384</t>
  </si>
  <si>
    <t>Kath Scott"}], "hashtags": [], "urls": [{"url": "https://t.co/4dplkcRhTV</t>
  </si>
  <si>
    <t>950741846023696384</t>
  </si>
  <si>
    <t>Sat Jan 27 17:43:06 +0000 2018</t>
  </si>
  <si>
    <t>"RT @NSPCC: Becoming a #Childline volunteer means being there when a child needs you the most. Join our amazing team and help us keep childr\u2026"</t>
  </si>
  <si>
    <t>https://twitter.com/NSPCC/status/957543772656717824</t>
  </si>
  <si>
    <t>NSPCC"}], "hashtags": [{"indices": [22, 32], "text": "Childline"}], "urls": []}, "in_reply_to_screen_name": null, "in_reply_to_user_id": null, "retweet_count": 29, "id_str": "957543772656717824</t>
  </si>
  <si>
    <t>957543772656717824</t>
  </si>
  <si>
    <t>NSPCC</t>
  </si>
  <si>
    <t>Sat Jan 27 11:37:53 +0000 2018</t>
  </si>
  <si>
    <t>"RT @HolyTrin: Read all about it in the @SuttonObserver !! #Jazz @HolyTrin this Saturday 3rd Feb at 7.30pm. Fret &amp;amp; Fiddle. Buy tickets now a\u2026"</t>
  </si>
  <si>
    <t>https://twitter.com/HolyTrin/status/957277178810503169</t>
  </si>
  <si>
    <t>Holy Trinity"}, {"id": 1512995582, "indices": [39, 54], "id_str": "1512995582</t>
  </si>
  <si>
    <t>957277178810503169</t>
  </si>
  <si>
    <t>Fri Jan 26 22:35:55 +0000 2018</t>
  </si>
  <si>
    <t>"RT @boldmerebullets: Wow!!! We are stunned to have won club of the year! Kudos to all the runners and cyclists in the collective! \ud83d\udc4f\ud83d\udc4f\ud83d\udc4f\ud83d\udeb4\ud83c\udffb\u200d\u2642\ufe0f\u2026"</t>
  </si>
  <si>
    <t>https://twitter.com/boldmerebullets/status/957192014940041216</t>
  </si>
  <si>
    <t>Boldmere Bullets"}], "hashtags": [], "urls": []}, "in_reply_to_screen_name": null, "in_reply_to_user_id": null, "retweet_count": 9, "id_str": "957192014940041216</t>
  </si>
  <si>
    <t>957192014940041216</t>
  </si>
  <si>
    <t>"Read more about the three stages of the plans to develop the play area at Sutton Park Town Gate\u2026 https://t.co/tFMbWjASL4"</t>
  </si>
  <si>
    <t>https://twitter.com/RoyalSutColTC/status/956982076754071554</t>
  </si>
  <si>
    <t>956982076754071554</t>
  </si>
  <si>
    <t>Fri Jan 26 16:34:56 +0000 2018</t>
  </si>
  <si>
    <t>"RT @SportinSutton: So which are you attending tonight? The #SLTAwards18 at the @TheBelfryHotel or #SCsportsawards at the @RamadaSuttCold. S\u2026"</t>
  </si>
  <si>
    <t>https://twitter.com/SportinSutton/status/956950582681579520</t>
  </si>
  <si>
    <t>Sport In Sutton"}, {"id": 59802678, "indices": [79, 94], "id_str": "59802678</t>
  </si>
  <si>
    <t>956950582681579520</t>
  </si>
  <si>
    <t>SportinSutton</t>
  </si>
  <si>
    <t>Fri Jan 26 13:35:18 +0000 2018</t>
  </si>
  <si>
    <t>"RT @ACBirmingham1: We are looking for volunteers to help out at our well-being centres \u203c\ufe0f Here are 10 reasons why you should volunteer to h\u2026"</t>
  </si>
  <si>
    <t>https://twitter.com/ACBirmingham1/status/956888627765792774</t>
  </si>
  <si>
    <t>Age Concern B'ham"}], "hashtags": [], "urls": []}, "in_reply_to_screen_name": null, "in_reply_to_user_id": null, "retweet_count": 10, "id_str": "956888627765792774</t>
  </si>
  <si>
    <t>956888627765792774</t>
  </si>
  <si>
    <t>Thu Jan 25 15:37:18 +0000 2018</t>
  </si>
  <si>
    <t>"RT @BhamUpdates: THINK! Using your phone while stuck in traffic is illegal. If you're caught using it behind the wheel, you will receive a\u2026"</t>
  </si>
  <si>
    <t>https://twitter.com/BhamUpdates/status/956869329819185152</t>
  </si>
  <si>
    <t>Birmingham Updates"}], "hashtags": [], "urls": []}, "in_reply_to_screen_name": null, "in_reply_to_user_id": null, "retweet_count": 7, "id_str": "956869329819185152</t>
  </si>
  <si>
    <t>956869329819185152</t>
  </si>
  <si>
    <t>Thu Apr 20 13:50:27 +0000 2017</t>
  </si>
  <si>
    <t>"RT @FourOaksPolice: A Police Surgery is being held at Marks &amp;amp; Spencer Mere Green on Friday 21st April between 3 &amp;amp; 4pm.\nCome along &amp;amp; have a\u2026"</t>
  </si>
  <si>
    <t>https://twitter.com/FourOaksWMP/status/855056214962708480</t>
  </si>
  <si>
    <t>855056214962708480</t>
  </si>
  <si>
    <t>Sat Feb 03 11:00:40 +0000 2018</t>
  </si>
  <si>
    <t>"Opportunity for a retail unit in #Boldmere https://t.co/UyfvF00MdE"</t>
  </si>
  <si>
    <t>https://twitter.com/BurleyBrowne/status/959746468067315712</t>
  </si>
  <si>
    <t>Burley Browne</t>
  </si>
  <si>
    <t>959746468067315712</t>
  </si>
  <si>
    <t>Tue Dec 12 13:20:47 +0000 2017</t>
  </si>
  <si>
    <t>"I know this is a long shot, but does anyone remember Wendy who used to run a gift/trinkets shop on Boldmere High St\u2026 https://t.co/8BRMX8dNex"</t>
  </si>
  <si>
    <t>https://twitter.com/CKHorrocks/status/940572140176371714</t>
  </si>
  <si>
    <t>940572140176371714</t>
  </si>
  <si>
    <t>Mon Dec 11 22:00:46 +0000 2017</t>
  </si>
  <si>
    <t>"@johnperks1 @PlantbrkSchool Send them round to me John! I'll bake them a cake \ud83d\ude0a\ud83c\udf82"</t>
  </si>
  <si>
    <t>https://twitter.com/johnperks1/status/940340607289057280</t>
  </si>
  <si>
    <t>John Perks"}, {"id": 155203876, "indices": [12, 27], "id_str": "155203876</t>
  </si>
  <si>
    <t>940340607289057280</t>
  </si>
  <si>
    <t>Mon Dec 11 15:29:17 +0000 2017</t>
  </si>
  <si>
    <t>"RT @WyldeGreenNF: If your Local Sutton School is open tomorrow please let us know.\n#wyldegreenNF #SuttonColdfield #WalmleyRA and others. It\u2026"</t>
  </si>
  <si>
    <t>https://twitter.com/WyldeGreenNF/status/940257648171241472</t>
  </si>
  <si>
    <t>Wylde Green N. Forum"}], "hashtags": [{"indices": [83, 96], "text": "wyldegreenNF"}, {"indices": [97, 113], "text": "SuttonColdfield"}, {"indices": [114, 124], "text": "WalmleyRA"}], "urls": []}, "in_reply_to_screen_name": null, "in_reply_to_user_id": null, "retweet_count": 1, "id_str": "940257648171241472</t>
  </si>
  <si>
    <t>940257648171241472</t>
  </si>
  <si>
    <t>Sun May 21 07:46:51 +0000 2017</t>
  </si>
  <si>
    <t>"@Clifford49 @NajmC As we have discussed that will happen but what's the problem with me promoting the event on my t\u2026 https://t.co/Dwx6aN6INP"</t>
  </si>
  <si>
    <t>https://twitter.com/Clifford49/status/866198587646111744</t>
  </si>
  <si>
    <t>RichardMorris"}, {"id": 33674469, "indices": [12, 18], "id_str": "33674469</t>
  </si>
  <si>
    <t>866198587646111744</t>
  </si>
  <si>
    <t>Sun May 21 07:44:32 +0000 2017</t>
  </si>
  <si>
    <t>"@Clifford49 @NajmC I don't understand why there is a problem with me promoting an event to the residents of my ward\u2026 https://t.co/beEOjptHpf"</t>
  </si>
  <si>
    <t>https://twitter.com/Clifford49/status/866198004944048128</t>
  </si>
  <si>
    <t>866198004944048128</t>
  </si>
  <si>
    <t>Sat May 20 22:42:56 +0000 2017</t>
  </si>
  <si>
    <t>"RT @ewan_mackey: @NajmC Completely gobsmacked I inform residents of RSCTC AGM using only group photo I own &amp;amp; editor of @RoyalSuttonNews com\u2026"</t>
  </si>
  <si>
    <t>https://twitter.com/ewan_mackey/status/866063053565157380</t>
  </si>
  <si>
    <t>Ewan Mackey"}, {"id": 33674469, "indices": [17, 23], "id_str": "33674469</t>
  </si>
  <si>
    <t>866063053565157380</t>
  </si>
  <si>
    <t>"@NajmC Completely gobsmacked I inform residents of RSCTC AGM using only group photo I own &amp;amp; editor of\u2026 https://t.co/UrgcOMxh5m"</t>
  </si>
  <si>
    <t>https://twitter.com/NajmC/status/866061706010791936</t>
  </si>
  <si>
    <t>Najm Clayton"}], "hashtags": [], "urls": [{"url": "https://t.co/UrgcOMxh5m</t>
  </si>
  <si>
    <t>866061706010791936</t>
  </si>
  <si>
    <t>Sat May 20 22:24:31 +0000 2017</t>
  </si>
  <si>
    <t>"@NajmC Yes but I don't own the copy write on that photo. I'm disappointed that I promote a community event and\u2026 https://t.co/D6VHtbj8VO"</t>
  </si>
  <si>
    <t>https://twitter.com/NajmC/status/866057071413874688</t>
  </si>
  <si>
    <t>Najm Clayton"}], "hashtags": [], "urls": [{"url": "https://t.co/D6VHtbj8VO</t>
  </si>
  <si>
    <t>866057071413874688</t>
  </si>
  <si>
    <t>Sat May 20 22:07:55 +0000 2017</t>
  </si>
  <si>
    <t>"@NajmC Indeed but that's the only photo I have. I invited everyone to take part but only those in the photo attende\u2026 https://t.co/zbup5a6zpi"</t>
  </si>
  <si>
    <t>https://twitter.com/NajmC/status/866052893731901441</t>
  </si>
  <si>
    <t>Najm Clayton"}], "hashtags": [], "urls": [{"url": "https://t.co/zbup5a6zpi</t>
  </si>
  <si>
    <t>866052893731901441</t>
  </si>
  <si>
    <t>Thu Jan 18 11:28:49 +0000 2018</t>
  </si>
  <si>
    <t>"RT @SuttonLibrary: 2/2 we can still be reached via this page, or through our usual email address. \n\nFor phone enquiries, please ring Mere G\u2026"</t>
  </si>
  <si>
    <t>https://twitter.com/SuttonLibrary/status/957256816299270145</t>
  </si>
  <si>
    <t>Sutton Coldfield Lib"}], "hashtags": [], "urls": []}, "in_reply_to_screen_name": null, "in_reply_to_user_id": null, "retweet_count": 5, "id_str": "957256816299270145</t>
  </si>
  <si>
    <t>957256816299270145</t>
  </si>
  <si>
    <t>SuttonLibrary</t>
  </si>
  <si>
    <t>Thu Jan 18 11:28:27 +0000 2018</t>
  </si>
  <si>
    <t>"RT @SuttonLibrary: 1/2 Sutton Library is currently closed for approximately 12 weeks, whilst work is undertaken on an exciting new collabor\u2026"</t>
  </si>
  <si>
    <t>https://twitter.com/SuttonLibrary/status/957256809122861057</t>
  </si>
  <si>
    <t>Sutton Coldfield Lib"}], "hashtags": [], "urls": []}, "in_reply_to_screen_name": null, "in_reply_to_user_id": null, "retweet_count": 10, "id_str": "957256809122861057</t>
  </si>
  <si>
    <t>957256809122861057</t>
  </si>
  <si>
    <t>Sat Jan 27 13:47:24 +0000 2018</t>
  </si>
  <si>
    <t>"RT @ddalton40: Good piece highlighting the new dynamism in the West Midlands: https://t.co/mCchcdXi6A"</t>
  </si>
  <si>
    <t>https://twitter.com/ddalton40/status/957256415319592961</t>
  </si>
  <si>
    <t>Daniel Dalton"}], "hashtags": [], "urls": [{"url": "https://t.co/mCchcdXi6A</t>
  </si>
  <si>
    <t>957256415319592961</t>
  </si>
  <si>
    <t>ddalton40</t>
  </si>
  <si>
    <t>Sat Jan 27 14:11:39 +0000 2018</t>
  </si>
  <si>
    <t>"@birmingarbage @BhamCityCouncil We're saying nothing... \ud83d\ude09 https://t.co/9JOCml9qJc"</t>
  </si>
  <si>
    <t>https://twitter.com/birmingarbage/status/957254780690280448</t>
  </si>
  <si>
    <t>Birmingarbage"}, {"id": 412425734, "indices": [15, 31], "id_str": "412425734</t>
  </si>
  <si>
    <t>957254780690280448</t>
  </si>
  <si>
    <t>birmingarbage</t>
  </si>
  <si>
    <t>Fri Jan 26 07:30:02 +0000 2018</t>
  </si>
  <si>
    <t>"RT @HMD_UK: 27 January is Holocaust Memorial Day. We invited people to witness powerful words and captured their reactions.\nWatch and share\u2026"</t>
  </si>
  <si>
    <t>https://twitter.com/HMD_UK/status/957252812563509249</t>
  </si>
  <si>
    <t>Holocaust Memorial Day Trust"}], "hashtags": [], "urls": []}, "in_reply_to_screen_name": null, "in_reply_to_user_id": null, "retweet_count": 2794, "id_str": "957252812563509249</t>
  </si>
  <si>
    <t>957252812563509249</t>
  </si>
  <si>
    <t>HMD_UK</t>
  </si>
  <si>
    <t>Sat Jan 27 14:02:18 +0000 2018</t>
  </si>
  <si>
    <t>"@birmingarbage @BhamCityCouncil This 'spring clean up' is being organised by the local Town Council, who have no re\u2026 https://t.co/KVCquvNb30"</t>
  </si>
  <si>
    <t>https://twitter.com/birmingarbage/status/957252429095030784</t>
  </si>
  <si>
    <t>957252429095030784</t>
  </si>
  <si>
    <t>https://twitter.com/BhamUpdates/status/957248658298343424</t>
  </si>
  <si>
    <t>Birmingham Updates"}], "hashtags": [], "urls": []}, "in_reply_to_screen_name": null, "in_reply_to_user_id": null, "retweet_count": 7, "id_str": "957248658298343424</t>
  </si>
  <si>
    <t>957248658298343424</t>
  </si>
  <si>
    <t>Sat Jan 27 12:53:47 +0000 2018</t>
  </si>
  <si>
    <t>"@SuttonObserver @RoyalSuttonNews @royalsuttontown @birminghammail @FourOaksWMP \n\nCould you possibly retweet this pl\u2026 https://t.co/DxeZyWKKwK"</t>
  </si>
  <si>
    <t>https://twitter.com/SuttonObserver/status/957235187103993856</t>
  </si>
  <si>
    <t>Sutton Observer"}, {"id": 212017113, "indices": [16, 32], "id_str": "212017113</t>
  </si>
  <si>
    <t>957235187103993856</t>
  </si>
  <si>
    <t>Mon Jan 01 21:02:12 +0000 2018</t>
  </si>
  <si>
    <t>"@autisticgardner Lol, your going no where until Sutton Coldfield win every category in Britain in Bloom"</t>
  </si>
  <si>
    <t>https://twitter.com/autisticgardner/status/947936017188818944</t>
  </si>
  <si>
    <t>947936017188818944</t>
  </si>
  <si>
    <t>Mon Feb 26 22:53:48 +0000 2018</t>
  </si>
  <si>
    <t>"@alexjhurley You must ask @BoldmerePaul and @DavidOHagan7 about my puntastic reputation."</t>
  </si>
  <si>
    <t>https://twitter.com/alexjhurley/status/968257822784966656</t>
  </si>
  <si>
    <t>Alex Hurley"}, {"id": 3240885958, "indices": [26, 39], "id_str": "3240885958</t>
  </si>
  <si>
    <t>968257822784966656</t>
  </si>
  <si>
    <t>Mon Feb 26 20:07:45 +0000 2018</t>
  </si>
  <si>
    <t>"RT @richardosman: Andy Cheyne of the Pointless question gang, just told me that Dicken\u2019s \u2018A Tale Of Two Cities\u2019 was first serialised in two\u2026"</t>
  </si>
  <si>
    <t>https://twitter.com/richardosman/status/968233595407126529</t>
  </si>
  <si>
    <t>Richard Osman"}], "hashtags": [], "urls": []}, "in_reply_to_screen_name": null, "in_reply_to_user_id": null, "retweet_count": 5032, "id_str": "968233595407126529</t>
  </si>
  <si>
    <t>968233595407126529</t>
  </si>
  <si>
    <t>richardosman</t>
  </si>
  <si>
    <t>Mon Feb 26 19:34:34 +0000 2018</t>
  </si>
  <si>
    <t>"RT @RobPocock1: Got this little haul going round road junctions in Sutton Vesey with my snippers! New flyposting fund coming soon too #Clea\u2026"</t>
  </si>
  <si>
    <t>https://twitter.com/RobPocock1/status/968208148392742912</t>
  </si>
  <si>
    <t>Rob Pocock"}], "hashtags": [], "urls": []}, "in_reply_to_screen_name": null, "in_reply_to_user_id": null, "retweet_count": 4, "id_str": "968208148392742912</t>
  </si>
  <si>
    <t>968208148392742912</t>
  </si>
  <si>
    <t>Mon Feb 26 13:00:16 +0000 2018</t>
  </si>
  <si>
    <t>"Hilarious pearl clutching by the Orangiteers... https://t.co/tKca8pq3LS"</t>
  </si>
  <si>
    <t>https://twitter.com/garvanwalshe/status/968116451113652224</t>
  </si>
  <si>
    <t>Garvan Walshe</t>
  </si>
  <si>
    <t>968116451113652224</t>
  </si>
  <si>
    <t>garvanwalshe</t>
  </si>
  <si>
    <t>Mon Feb 26 08:50:38 +0000 2018</t>
  </si>
  <si>
    <t>"RT @LeoHickman: Where a millionaire landowner (by inheritance), who sits in Lords (by inheritance) and was chair (by inheritance) of a bank\u2026"</t>
  </si>
  <si>
    <t>https://twitter.com/LeoHickman/status/968115101407563782</t>
  </si>
  <si>
    <t>Leo Hickman"}], "hashtags": [], "urls": []}, "in_reply_to_screen_name": null, "in_reply_to_user_id": null, "retweet_count": 841, "id_str": "968115101407563782</t>
  </si>
  <si>
    <t>968115101407563782</t>
  </si>
  <si>
    <t>LeoHickman</t>
  </si>
  <si>
    <t>Mon Feb 26 13:18:23 +0000 2018</t>
  </si>
  <si>
    <t>"RT @HuntedTeamNick: @davidallengreen Can someone please tell me why this is all necessary ?\n\nIf we are starting from 'here', and hope to en\u2026"</t>
  </si>
  <si>
    <t>https://twitter.com/HuntedTeamNick/status/968113985399771137</t>
  </si>
  <si>
    <t>TeamNick #FBPE"}, {"id": 33315010, "indices": [20, 36], "id_str": "33315010</t>
  </si>
  <si>
    <t>968113985399771137</t>
  </si>
  <si>
    <t>HuntedTeamNick</t>
  </si>
  <si>
    <t>Sun Feb 25 13:30:50 +0000 2018</t>
  </si>
  <si>
    <t>"RT @withorpe: This piece by George Monbiot tells you all you need to know about Liam Fox https://t.co/eV79ZDxyEB"</t>
  </si>
  <si>
    <t>https://twitter.com/withorpe/status/968091967010869253</t>
  </si>
  <si>
    <t>will thorpe"}], "hashtags": [], "urls": [], "media": [{"source_user_id": 4857164007, "source_status_id_str": "967753756480765952</t>
  </si>
  <si>
    <t>968091967010869253</t>
  </si>
  <si>
    <t>withorpe</t>
  </si>
  <si>
    <t>Mon Feb 26 08:39:29 +0000 2018</t>
  </si>
  <si>
    <t>"RT @mrjamesob: This would be endearing if it wasn\u2019t so tragic. If you lose an election, you generally don\u2019t stick to the manifesto the elec\u2026"</t>
  </si>
  <si>
    <t>https://twitter.com/mrjamesob/status/968091823339134976</t>
  </si>
  <si>
    <t>James O'Brien"}], "hashtags": [], "urls": []}, "in_reply_to_screen_name": null, "in_reply_to_user_id": null, "retweet_count": 1391, "id_str": "968091823339134976</t>
  </si>
  <si>
    <t>968091823339134976</t>
  </si>
  <si>
    <t>Sat Feb 24 00:40:39 +0000 2018</t>
  </si>
  <si>
    <t>"RT @BoldmerePaul: Christmas lights switch-on event confirmed for 2018\n\nhttps://t.co/pfpLKEPb1M"</t>
  </si>
  <si>
    <t>https://twitter.com/BoldmerePaul/status/968088083672502272</t>
  </si>
  <si>
    <t>Boldmere Paul"}], "hashtags": [], "urls": [{"url": "https://t.co/pfpLKEPb1M</t>
  </si>
  <si>
    <t>968088083672502272</t>
  </si>
  <si>
    <t>Sun Feb 25 22:11:23 +0000 2018</t>
  </si>
  <si>
    <t>"RT @PeteNorth303: The real question British politics has to resolve is why MPs are so far from having a grasp of anything remotely complica\u2026"</t>
  </si>
  <si>
    <t>https://twitter.com/PeteNorth303/status/967998174190239745</t>
  </si>
  <si>
    <t>Pete North"}], "hashtags": [], "urls": []}, "in_reply_to_screen_name": null, "in_reply_to_user_id": null, "retweet_count": 69, "id_str": "967998174190239745</t>
  </si>
  <si>
    <t>967998174190239745</t>
  </si>
  <si>
    <t>PeteNorth303</t>
  </si>
  <si>
    <t>Sun Feb 25 22:18:19 +0000 2018</t>
  </si>
  <si>
    <t>"@politicalhackuk Did they let you pick their cherries?"</t>
  </si>
  <si>
    <t>https://twitter.com/politicalhackuk/status/967886503455219713</t>
  </si>
  <si>
    <t>John O'Shea"}], "hashtags": [], "urls": []}, "in_reply_to_screen_name": "politicalhackuk</t>
  </si>
  <si>
    <t>967886503455219713</t>
  </si>
  <si>
    <t>Sun Feb 25 21:50:39 +0000 2018</t>
  </si>
  <si>
    <t>"RT @Olly4Northfield: Hey @labourlewis seen this from Tory councillor? https://t.co/nIvDIx7HQG"</t>
  </si>
  <si>
    <t>https://twitter.com/Olly4Northfield/status/967884061543993345</t>
  </si>
  <si>
    <t>Olly Armstrong"}, {"id": 36924726, "indices": [25, 37], "id_str": "36924726</t>
  </si>
  <si>
    <t>967884061543993345</t>
  </si>
  <si>
    <t>Sun Feb 25 07:00:00 +0000 2018</t>
  </si>
  <si>
    <t>"RT @RobPocock1: Yes common sense prevails at last! Never mess with #Boldmere - the top community alliance north of Birmingham https://t.co/\u2026"</t>
  </si>
  <si>
    <t>https://twitter.com/RobPocock1/status/967881183337033728</t>
  </si>
  <si>
    <t>Rob Pocock"}], "hashtags": [{"indices": [67, 76], "text": "Boldmere"}], "urls": []}, "in_reply_to_screen_name": null, "in_reply_to_user_id": null, "retweet_count": 5, "id_str": "967881183337033728</t>
  </si>
  <si>
    <t>967881183337033728</t>
  </si>
  <si>
    <t>Sun Feb 25 11:44:37 +0000 2018</t>
  </si>
  <si>
    <t>"RT @laurenamber_m: I've had the displeasure of sitting on the same council as @bbradleymp. This isn't the first time he's lied and it certa\u2026"</t>
  </si>
  <si>
    <t>https://twitter.com/laurenamber_m/status/967790220555976705</t>
  </si>
  <si>
    <t>Cllr Lauren Mitchell"}, {"id": 918031841759780864, "indices": [78, 89], "id_str": "918031841759780864</t>
  </si>
  <si>
    <t>967790220555976705</t>
  </si>
  <si>
    <t>laurenamber_m</t>
  </si>
  <si>
    <t>Sun Feb 25 12:53:28 +0000 2018</t>
  </si>
  <si>
    <t>"RT @mrjamesob: Because there can be no finer endorsement of a party\u2019s policies than literally having to pay people to defend them... https:\u2026"</t>
  </si>
  <si>
    <t>https://twitter.com/mrjamesob/status/967785842717667328</t>
  </si>
  <si>
    <t>James O'Brien"}], "hashtags": [], "urls": []}, "in_reply_to_screen_name": null, "in_reply_to_user_id": null, "retweet_count": 3735, "id_str": "967785842717667328</t>
  </si>
  <si>
    <t>967785842717667328</t>
  </si>
  <si>
    <t>Wed Feb 28 08:33:00 +0000 2018</t>
  </si>
  <si>
    <t>"RT @MrDNicholson: @passey_louise I couldn\u2019t agree more Louise. Good leadership is about duty and service to others and a commitment to brin\u2026"</t>
  </si>
  <si>
    <t>https://twitter.com/MrDNicholson/status/968812284947652608</t>
  </si>
  <si>
    <t>David Nicholson"}, {"id": 1857510481, "indices": [18, 32], "id_str": "1857510481</t>
  </si>
  <si>
    <t>968812284947652608</t>
  </si>
  <si>
    <t>MrDNicholson</t>
  </si>
  <si>
    <t>Wed Feb 28 11:36:38 +0000 2018</t>
  </si>
  <si>
    <t>"@BoldmereMums @CllrJohnCotton  https://t.co/79zyIy6rxF"</t>
  </si>
  <si>
    <t>https://twitter.com/BoldmereMums/status/968812183172866048</t>
  </si>
  <si>
    <t>boldmeremums"}, {"id": 104523504, "indices": [14, 29], "id_str": "104523504</t>
  </si>
  <si>
    <t>968812183172866048</t>
  </si>
  <si>
    <t>BoldmereMums</t>
  </si>
  <si>
    <t>Wed Feb 28 08:11:27 +0000 2018</t>
  </si>
  <si>
    <t>"Pity many in leadership roles don\u2019t understand this! Many so called leaders are selfish and only out for themselves! https://t.co/yx1o2GGPzD"</t>
  </si>
  <si>
    <t>https://twitter.com/J21Coaching/status/968765675488542721</t>
  </si>
  <si>
    <t>J21Coaching</t>
  </si>
  <si>
    <t>968765675488542721</t>
  </si>
  <si>
    <t>Tue Feb 27 20:23:30 +0000 2018</t>
  </si>
  <si>
    <t>"RT @Jamin2g: Labour tweeters right now: Max Mosley publishing a racist leaflet doesn\u2019t matter because it\u2019s a Daily Mail story and happened\u2026"</t>
  </si>
  <si>
    <t>https://twitter.com/Jamin2g/status/968756686038208512</t>
  </si>
  <si>
    <t>Ben"}], "hashtags": [], "urls": []}, "in_reply_to_screen_name": null, "in_reply_to_user_id": null, "retweet_count": 75, "id_str": "968756686038208512</t>
  </si>
  <si>
    <t>968756686038208512</t>
  </si>
  <si>
    <t>Jamin2g</t>
  </si>
  <si>
    <t>Wed Feb 28 07:53:36 +0000 2018</t>
  </si>
  <si>
    <t>"@BoldmereMums @CllrJohnCotton I go back to my original point! The streets are still in a mess you have wasted \u00a36.6\u2026 https://t.co/LkIoe8ancm"</t>
  </si>
  <si>
    <t>https://twitter.com/BoldmereMums/status/968756055684669441</t>
  </si>
  <si>
    <t>968756055684669441</t>
  </si>
  <si>
    <t>Sat Jan 13 08:00:00 +0000 2018</t>
  </si>
  <si>
    <t>"RT @AidenHatfield: You have to be a pretty strong person to pretend that you're okay...\n\nIt takes an even stronger person to admit that you\u2026"</t>
  </si>
  <si>
    <t>https://twitter.com/AidenHatfield/status/968629985119559682</t>
  </si>
  <si>
    <t>Aiden Hatfield"}], "hashtags": [], "urls": []}, "in_reply_to_screen_name": null, "in_reply_to_user_id": null, "retweet_count": 2120, "id_str": "968629985119559682</t>
  </si>
  <si>
    <t>968629985119559682</t>
  </si>
  <si>
    <t>AidenHatfield</t>
  </si>
  <si>
    <t>Tue Feb 27 18:47:08 +0000 2018</t>
  </si>
  <si>
    <t>"RT @TheRedRoar: Haringey Momentum expected to vote against \u00a36 million investment in youth services tonight in move that echoes #HDV controv\u2026"</t>
  </si>
  <si>
    <t>https://twitter.com/TheRedRoar/status/968629550157586432</t>
  </si>
  <si>
    <t>The Red Roar"}], "hashtags": [{"indices": [127, 131], "text": "HDV"}], "urls": []}, "in_reply_to_screen_name": null, "in_reply_to_user_id": null, "retweet_count": 46, "id_str": "968629550157586432</t>
  </si>
  <si>
    <t>968629550157586432</t>
  </si>
  <si>
    <t>TheRedRoar</t>
  </si>
  <si>
    <t>Tue Feb 27 23:26:44 +0000 2018</t>
  </si>
  <si>
    <t>"@Claire_Ryan12  https://t.co/JUo7F9cwkB"</t>
  </si>
  <si>
    <t>https://twitter.com/Claire_Ryan12/status/968628495378210816</t>
  </si>
  <si>
    <t>Claire Ryan"}], "hashtags": [], "urls": [], "media": [{"expanded_url": "https://twitter.com/passey_louise/status/968628495378210816/photo/1</t>
  </si>
  <si>
    <t>968628495378210816</t>
  </si>
  <si>
    <t>Tue Jan 09 22:33:55 +0000 2018</t>
  </si>
  <si>
    <t>"@calumarchie @BoldmerePaul Friday best, before 11.30 in Boldmere?"</t>
  </si>
  <si>
    <t>https://twitter.com/calumarchie/status/950858201376940034</t>
  </si>
  <si>
    <t>Calum Archibald"}, {"id": 3240885958, "indices": [13, 26], "id_str": "3240885958</t>
  </si>
  <si>
    <t>950858201376940034</t>
  </si>
  <si>
    <t>calumarchie</t>
  </si>
  <si>
    <t>Tue Jan 09 22:21:31 +0000 2018</t>
  </si>
  <si>
    <t>"@calumarchie @BoldmerePaul no problem, Paul and I could do a double act!"</t>
  </si>
  <si>
    <t>https://twitter.com/calumarchie/status/950855077341876226</t>
  </si>
  <si>
    <t>950855077341876226</t>
  </si>
  <si>
    <t>Tue Jan 09 21:38:53 +0000 2018</t>
  </si>
  <si>
    <t>"@BoldmerePaul .. and you as a broadcaster!"</t>
  </si>
  <si>
    <t>https://twitter.com/BoldmerePaul/status/950844350317162496</t>
  </si>
  <si>
    <t>Boldmere Paul"}], "hashtags": [], "urls": []}, "in_reply_to_screen_name": "BoldmerePaul</t>
  </si>
  <si>
    <t>950844350317162496</t>
  </si>
  <si>
    <t>Tue Jan 09 21:09:06 +0000 2018</t>
  </si>
  <si>
    <t>"Click to hear @KathScott102 on her success with school admissions at today's City Council meeting. Final piece of j\u2026 https://t.co/9ywgWxNErU"</t>
  </si>
  <si>
    <t>https://twitter.com/KathScott102/status/950836855163052033</t>
  </si>
  <si>
    <t>Kath Scott"}], "hashtags": [], "urls": [{"url": "https://t.co/9ywgWxNErU</t>
  </si>
  <si>
    <t>950836855163052033</t>
  </si>
  <si>
    <t>Tue Jan 09 21:06:10 +0000 2018</t>
  </si>
  <si>
    <t>"https://t.co/A3jTek0sK5"</t>
  </si>
  <si>
    <t>https://twitter.com/RobPocock1/status/950836115195551744</t>
  </si>
  <si>
    <t>950836115195551744</t>
  </si>
  <si>
    <t>Sun Jan 28 16:59:19 +0000 2018</t>
  </si>
  <si>
    <t>"RT @HolyTrin: Excited! Tickets already on sale at https://t.co/C1I1gN82vy https://t.co/PE4sZzY4Lw"</t>
  </si>
  <si>
    <t>https://twitter.com/HolyTrin/status/957956504786743296</t>
  </si>
  <si>
    <t>Holy Trinity"}], "hashtags": [], "urls": [{"url": "https://t.co/C1I1gN82vy</t>
  </si>
  <si>
    <t>957956504786743296</t>
  </si>
  <si>
    <t>Mon Jan 29 09:08:25 +0000 2018</t>
  </si>
  <si>
    <t>"RT @skeenantraining: The nation enjoys sunday activities such as watching TV, shopping &amp;amp; tucking into a hearty sunday roasts  @scouts The 1\u2026"</t>
  </si>
  <si>
    <t>https://twitter.com/skeenantraining/status/957941395687464960</t>
  </si>
  <si>
    <t>Sarah Keenan Training"}, {"id": 2742234752, "indices": [130, 137], "id_str": "2742234752</t>
  </si>
  <si>
    <t>957941395687464960</t>
  </si>
  <si>
    <t>skeenantraining</t>
  </si>
  <si>
    <t>Sun Jan 28 16:09:55 +0000 2018</t>
  </si>
  <si>
    <t>"RT @highburytheatre: Don't travel too far as BOEING BOEING returns back to the Highbury stage on Tuesday. So sit back and book your tickets\u2026"</t>
  </si>
  <si>
    <t>https://twitter.com/highburytheatre/status/957924551748456448</t>
  </si>
  <si>
    <t>Highbury Theatre"}], "hashtags": [], "urls": []}, "in_reply_to_screen_name": null, "in_reply_to_user_id": null, "retweet_count": 3, "id_str": "957924551748456448</t>
  </si>
  <si>
    <t>957924551748456448</t>
  </si>
  <si>
    <t>Sun Jan 28 13:04:52 +0000 2018</t>
  </si>
  <si>
    <t>"Registration for @greatmidsfunrun opens on Sunday 4th February! https://t.co/w5OBECjV7d"</t>
  </si>
  <si>
    <t>https://twitter.com/greatmidsfunrun/status/957657700296478722</t>
  </si>
  <si>
    <t>Great Mids Fun Run</t>
  </si>
  <si>
    <t>957657700296478722</t>
  </si>
  <si>
    <t>greatmidsfunrun</t>
  </si>
  <si>
    <t>Sun Jan 28 15:03:07 +0000 2018</t>
  </si>
  <si>
    <t>"RT @SuttonParkObs: Anyone seen Tommy, or have any news? https://t.co/iEdtCF4UsT"</t>
  </si>
  <si>
    <t>https://twitter.com/SuttonParkObs/status/957630381972426752</t>
  </si>
  <si>
    <t>SuttonParkObserver"}], "hashtags": [], "urls": [], "media": [{"source_user_id": 3313662842, "source_status_id_str": "957630121296453632</t>
  </si>
  <si>
    <t>957630381972426752</t>
  </si>
  <si>
    <t>SuttonParkObs</t>
  </si>
  <si>
    <t>Sun Feb 04 16:56:17 +0000 2018</t>
  </si>
  <si>
    <t>"@DavidOHagan7 @alexjhurley @ch4pb It's a long way to walk from Perry Barr to Falcon Lodge."</t>
  </si>
  <si>
    <t>https://twitter.com/DavidOHagan7/status/960195316120158208</t>
  </si>
  <si>
    <t>David O'Hagan"}, {"id": 284235053, "indices": [14, 26], "id_str": "284235053</t>
  </si>
  <si>
    <t>960195316120158208</t>
  </si>
  <si>
    <t>Sun Feb 04 16:53:39 +0000 2018</t>
  </si>
  <si>
    <t>"@labour_lives Local referenda are very different to Brexit though to be fair"</t>
  </si>
  <si>
    <t>https://twitter.com/labour_lives/status/960194651977322498</t>
  </si>
  <si>
    <t>Labour Lives"}], "hashtags": [], "urls": []}, "in_reply_to_screen_name": "labour_lives</t>
  </si>
  <si>
    <t>960194651977322498</t>
  </si>
  <si>
    <t>Sun Feb 04 13:55:10 +0000 2018</t>
  </si>
  <si>
    <t>"RT @alexjhurley: @RoyalSutColTC @Simon_FourOaks \n\nThis is what real consultation with an electorate looks like. In Lichfield a long term ne\u2026"</t>
  </si>
  <si>
    <t>https://twitter.com/alexjhurley/status/960179714211176448</t>
  </si>
  <si>
    <t>Alex Hurley"}, {"id": 732947780495417346, "indices": [17, 31], "id_str": "732947780495417346</t>
  </si>
  <si>
    <t>960179714211176448</t>
  </si>
  <si>
    <t>Sun Feb 04 15:52:28 +0000 2018</t>
  </si>
  <si>
    <t>"@alexjhurley @RoyalSutColTC @Simon_FourOaks @BeckyClarkeB73"</t>
  </si>
  <si>
    <t>https://twitter.com/alexjhurley/status/960179253710082048</t>
  </si>
  <si>
    <t>Alex Hurley"}, {"id": 732947780495417346, "indices": [13, 27], "id_str": "732947780495417346</t>
  </si>
  <si>
    <t>960179253710082048</t>
  </si>
  <si>
    <t>"And this is why after 2 years we still have no control over planning because Sutton's inexperienced and lame Tories\u2026 https://t.co/lcldF18n78"</t>
  </si>
  <si>
    <t>https://twitter.com/RoyalSutColTC/status/960179159673786368</t>
  </si>
  <si>
    <t>Royal SutCol TC"}, {"id": 3241996695, "indices": [15, 30], "id_str": "3241996695</t>
  </si>
  <si>
    <t>960179159673786368</t>
  </si>
  <si>
    <t>Sun Feb 04 09:00:02 +0000 2018</t>
  </si>
  <si>
    <t>"RT @Clifford49: I don\u2019t think SCTC has the administrative capacity to run concerts - hence the over-reliance on CBSO, lack of tendering. ht\u2026"</t>
  </si>
  <si>
    <t>https://twitter.com/Clifford49/status/960141226547798016</t>
  </si>
  <si>
    <t>RichardMorris"}], "hashtags": [], "urls": []}, "in_reply_to_screen_name": null, "in_reply_to_user_id": null, "retweet_count": 1, "id_str": "960141226547798016</t>
  </si>
  <si>
    <t>960141226547798016</t>
  </si>
  <si>
    <t>"RT @nickhorner: Concerts in the Park returns to Sutton Coldfield this summer but one councillor believes the public should have had more in\u2026"</t>
  </si>
  <si>
    <t>https://twitter.com/nickhorner/status/960076285287550976</t>
  </si>
  <si>
    <t>Nick Horner"}], "hashtags": [], "urls": []}, "in_reply_to_screen_name": null, "in_reply_to_user_id": null, "retweet_count": 8, "id_str": "960076285287550976</t>
  </si>
  <si>
    <t>960076285287550976</t>
  </si>
  <si>
    <t>Tue Dec 12 13:39:30 +0000 2017</t>
  </si>
  <si>
    <t>"@in_d Trust you to know that.. thanks \ud83d\ude0a"</t>
  </si>
  <si>
    <t>https://twitter.com/in_d/status/940576848114798592</t>
  </si>
  <si>
    <t>Indi Aujla"}], "hashtags": [], "urls": []}, "in_reply_to_screen_name": "in_d</t>
  </si>
  <si>
    <t>940576848114798592</t>
  </si>
  <si>
    <t>in_d</t>
  </si>
  <si>
    <t>Tue Dec 12 13:23:33 +0000 2017</t>
  </si>
  <si>
    <t>"Saw this on LinkedIn earlier.. video games? Marc Zuckerburg? \"What's a career\"? Paying off my student loans? None o\u2026 https://t.co/LmNvV1ugGJ"</t>
  </si>
  <si>
    <t>https://twitter.com/CKHorrocks/status/940572835990339584</t>
  </si>
  <si>
    <t>940572835990339584</t>
  </si>
  <si>
    <t>Mon Jan 22 10:00:13 +0000 2018</t>
  </si>
  <si>
    <t>"RT @santanderuk: Your bank will never ask you to transfer your money into a \u2018safe account\u2019. #TakeFive to stop fraud. For tips on how to pro\u2026"</t>
  </si>
  <si>
    <t>https://twitter.com/santanderuk/status/957709664380227585</t>
  </si>
  <si>
    <t>Santander UK"}], "hashtags": [{"indices": [92, 101], "text": "TakeFive"}], "urls": []}, "in_reply_to_screen_name": null, "in_reply_to_user_id": null, "retweet_count": 344, "id_str": "957709664380227585</t>
  </si>
  <si>
    <t>957709664380227585</t>
  </si>
  <si>
    <t>santanderuk</t>
  </si>
  <si>
    <t>https://twitter.com/SuttonParkObs/status/957686599478906881</t>
  </si>
  <si>
    <t>957686599478906881</t>
  </si>
  <si>
    <t>Sun Jan 28 18:38:04 +0000 2018</t>
  </si>
  <si>
    <t>"@sarahjbn Brilliant, thank you. I'll add it to the list \u2705\u2705\u2705"</t>
  </si>
  <si>
    <t>https://twitter.com/sarahjbn/status/957684217080623104</t>
  </si>
  <si>
    <t>Sarah"}], "hashtags": [], "urls": []}, "in_reply_to_screen_name": "sarahjbn</t>
  </si>
  <si>
    <t>957684217080623104</t>
  </si>
  <si>
    <t>sarahjbn</t>
  </si>
  <si>
    <t>Wed Jan 17 15:40:23 +0000 2018</t>
  </si>
  <si>
    <t>"RT @mrdanwalker: What is amazing about the clip is that she cared enough to come back.  If she hadn't done that... he wouldn't be here. htt\u2026"</t>
  </si>
  <si>
    <t>https://twitter.com/mrdanwalker/status/957592800383684608</t>
  </si>
  <si>
    <t>Dan Walker"}], "hashtags": [], "urls": []}, "in_reply_to_screen_name": null, "in_reply_to_user_id": null, "retweet_count": 636, "id_str": "957592800383684608</t>
  </si>
  <si>
    <t>957592800383684608</t>
  </si>
  <si>
    <t>mrdanwalker</t>
  </si>
  <si>
    <t>Sat Jan 27 19:00:00 +0000 2018</t>
  </si>
  <si>
    <t>"RT @WyldeGreenNF: I shall retweet this to get your attention. These Kids and families are being deprived of a better life. I will support t\u2026"</t>
  </si>
  <si>
    <t>https://twitter.com/WyldeGreenNF/status/957576970308669440</t>
  </si>
  <si>
    <t>Wylde Green N. Forum"}], "hashtags": [], "urls": []}, "in_reply_to_screen_name": null, "in_reply_to_user_id": null, "retweet_count": 7, "id_str": "957576970308669440</t>
  </si>
  <si>
    <t>957576970308669440</t>
  </si>
  <si>
    <t>Sun Jan 28 09:02:23 +0000 2018</t>
  </si>
  <si>
    <t>"@CtEWestMidlands Hi! Thanks for the information. I'll get these posters up in our local community centre and a few\u2026 https://t.co/Ozt7YOQq1N"</t>
  </si>
  <si>
    <t>https://twitter.com/CtEWestMidlands/status/957539338623094785</t>
  </si>
  <si>
    <t>Kath Davies CtE WMids"}], "hashtags": [], "urls": [{"url": "https://t.co/Ozt7YOQq1N</t>
  </si>
  <si>
    <t>957539338623094785</t>
  </si>
  <si>
    <t>CtEWestMidlands</t>
  </si>
  <si>
    <t>Sun Jan 28 08:59:35 +0000 2018</t>
  </si>
  <si>
    <t>"RT @CtEWestMidlands: Good morning @FourOaksNews \u2018Contact The Elderly\u2019 is looking for volunteers in your area #SuttonColdfield\n\nIt\u2019s doesn\u2019t\u2026"</t>
  </si>
  <si>
    <t>https://twitter.com/CtEWestMidlands/status/957538746202775552</t>
  </si>
  <si>
    <t>Kath Davies CtE WMids"}, {"id": 747208510715334656, "indices": [34, 47], "id_str": "747208510715334656</t>
  </si>
  <si>
    <t>957538746202775552</t>
  </si>
  <si>
    <t>Sat Jan 27 20:25:04 +0000 2018</t>
  </si>
  <si>
    <t>"Would anyone like more information on HS2? \n\nYou could attend one of these events! \n\nCan't make any of these? \n\nI'm\u2026 https://t.co/Lx5834yKZ4"</t>
  </si>
  <si>
    <t>https://twitter.com/HS2ltd/status/957536013106208768</t>
  </si>
  <si>
    <t>HS2 Ltd"}], "hashtags": [], "urls": [{"url": "https://t.co/ndMg5mRRmm</t>
  </si>
  <si>
    <t>957536013106208768</t>
  </si>
  <si>
    <t>HS2ltd</t>
  </si>
  <si>
    <t>https://twitter.com/ACBirmingham1/status/957535379653038080</t>
  </si>
  <si>
    <t>Age Concern B'ham"}], "hashtags": [], "urls": []}, "in_reply_to_screen_name": null, "in_reply_to_user_id": null, "retweet_count": 10, "id_str": "957535379653038080</t>
  </si>
  <si>
    <t>957535379653038080</t>
  </si>
  <si>
    <t>Sun Jan 28 08:39:00 +0000 2018</t>
  </si>
  <si>
    <t>"Half term events for families.. \ud83d\udc68\u200d\ud83d\udc69\u200d\ud83d\udc66\u200d\ud83d\udc66\ud83d\udc69\u200d\ud83d\udc69\u200d\ud83d\udc66\u200d\ud83d\udc66\ud83d\udc68\u200d\ud83d\udc68\u200d\ud83d\udc66\u200d\ud83d\udc66 https://t.co/kxWwRq5CbW"</t>
  </si>
  <si>
    <t>https://twitter.com/birmingham_live/status/957535330269351936</t>
  </si>
  <si>
    <t>957535330269351936</t>
  </si>
  <si>
    <t>Sat Jan 06 21:12:15 +0000 2018</t>
  </si>
  <si>
    <t>"What a film @autisticgardner . How long for the next one https://t.co/ZUDbUKF5xs"</t>
  </si>
  <si>
    <t>https://twitter.com/autisticgardner/status/949750483442372609</t>
  </si>
  <si>
    <t>Alan Gardner"}], "hashtags": [], "urls": [], "media": [{"expanded_url": "https://twitter.com/johnperks1/status/949750483442372609/photo/1</t>
  </si>
  <si>
    <t>949750483442372609</t>
  </si>
  <si>
    <t>Sat Jan 06 17:36:35 +0000 2018</t>
  </si>
  <si>
    <t>"My family and @autisticgardner went to see Star Wars - The last Jedi. What a film and great company https://t.co/B6J9NnqgFc"</t>
  </si>
  <si>
    <t>https://twitter.com/autisticgardner/status/949696209601654785</t>
  </si>
  <si>
    <t>Alan Gardner"}], "hashtags": [], "urls": [], "media": [{"expanded_url": "https://twitter.com/johnperks1/status/949696209601654785/photo/1</t>
  </si>
  <si>
    <t>949696209601654785</t>
  </si>
  <si>
    <t>Fri Jan 05 08:50:09 +0000 2018</t>
  </si>
  <si>
    <t>"@gardnersrose How cool. Love these"</t>
  </si>
  <si>
    <t>https://twitter.com/gardnersrose/status/949201342295429121</t>
  </si>
  <si>
    <t>Messy Mandy"}], "hashtags": [], "urls": []}, "in_reply_to_screen_name": "gardnersrose</t>
  </si>
  <si>
    <t>949201342295429121</t>
  </si>
  <si>
    <t>Wed Feb 28 13:46:51 +0000 2018</t>
  </si>
  <si>
    <t>"@DavidOHagan7 The can she kicked down the road (again) in December..."</t>
  </si>
  <si>
    <t>https://twitter.com/DavidOHagan7/status/968844952473042946</t>
  </si>
  <si>
    <t>968844952473042946</t>
  </si>
  <si>
    <t>Tue Feb 27 07:18:59 +0000 2018</t>
  </si>
  <si>
    <t>"RT @Rachael_Swindon: The Department for Education has been forced to admit they've axed 508 children's centres since 2010. They simply woul\u2026"</t>
  </si>
  <si>
    <t>https://twitter.com/Rachael_Swindon/status/968819882732216320</t>
  </si>
  <si>
    <t>Rachael"}], "hashtags": [], "urls": []}, "in_reply_to_screen_name": null, "in_reply_to_user_id": null, "retweet_count": 2082, "id_str": "968819882732216320</t>
  </si>
  <si>
    <t>968819882732216320</t>
  </si>
  <si>
    <t>Tue Feb 27 10:28:56 +0000 2018</t>
  </si>
  <si>
    <t>"RT @GrandpaJem: Just said no thanks to advertising in The Mail. \u201cBut our readers have money\u201d said the salesman incredulously. \u201cYes but we\u2019v\u2026"</t>
  </si>
  <si>
    <t>https://twitter.com/GrandpaJem/status/968819543064895488</t>
  </si>
  <si>
    <t>BRITISH BOXERS"}], "hashtags": [], "urls": []}, "in_reply_to_screen_name": null, "in_reply_to_user_id": null, "retweet_count": 3376, "id_str": "968819543064895488</t>
  </si>
  <si>
    <t>968819543064895488</t>
  </si>
  <si>
    <t>GrandpaJem</t>
  </si>
  <si>
    <t>Wed Feb 28 09:27:53 +0000 2018</t>
  </si>
  <si>
    <t>"There are very few people who say, \u2018I\u2019m greedy and I like being greedy.\u2019 Instead they will say, \u2018I\u2019m a libertarian\u2026 https://t.co/GqlBM0LJ17"</t>
  </si>
  <si>
    <t>https://twitter.com/Manish_Vesey/status/968779779246841856</t>
  </si>
  <si>
    <t>968779779246841856</t>
  </si>
  <si>
    <t>Mon Feb 26 13:16:01 +0000 2018</t>
  </si>
  <si>
    <t>"RT @PeterStefanovi2: Coming from someone who supported policies which have left 4 million kids living in poverty,two thirds in families whe\u2026"</t>
  </si>
  <si>
    <t>https://twitter.com/PeterStefanovi2/status/968762780269588480</t>
  </si>
  <si>
    <t>Peter Stefanovic"}], "hashtags": [], "urls": []}, "in_reply_to_screen_name": null, "in_reply_to_user_id": null, "retweet_count": 1246, "id_str": "968762780269588480</t>
  </si>
  <si>
    <t>968762780269588480</t>
  </si>
  <si>
    <t>Wed Feb 28 08:18:00 +0000 2018</t>
  </si>
  <si>
    <t>"@toryboypierce @HouseOfTwitsCon @tomwatson Not defending Mosley but more racist than this. https://t.co/86Rz8THU0M"</t>
  </si>
  <si>
    <t>https://twitter.com/toryboypierce/status/968762195856318466</t>
  </si>
  <si>
    <t>Andrew Pierce"}, {"id": 30197309, "indices": [15, 31], "id_str": "30197309</t>
  </si>
  <si>
    <t>968762195856318466</t>
  </si>
  <si>
    <t>toryboypierce</t>
  </si>
  <si>
    <t>Wed Feb 28 06:15:07 +0000 2018</t>
  </si>
  <si>
    <t>"RT @WomaninHavana: Prepare for more high-handed outrage about the EU today as Britain is back on the back foot.\n\nWe could have drafted a fi\u2026"</t>
  </si>
  <si>
    <t>https://twitter.com/WomaninHavana/status/968743457153077248</t>
  </si>
  <si>
    <t>Schona Jolly QC"}], "hashtags": [], "urls": []}, "in_reply_to_screen_name": null, "in_reply_to_user_id": null, "retweet_count": 395, "id_str": "968743457153077248</t>
  </si>
  <si>
    <t>968743457153077248</t>
  </si>
  <si>
    <t>WomaninHavana</t>
  </si>
  <si>
    <t>Tue Feb 27 22:51:05 +0000 2018</t>
  </si>
  <si>
    <t>"RT @politicalhackuk: If we have hard Brexit, WTO rules require us to have a border with the EU. If we don\u2019t, we\u2019ll be in breach and have to\u2026"</t>
  </si>
  <si>
    <t>https://twitter.com/politicalhackuk/status/968717701349871618</t>
  </si>
  <si>
    <t>John O'Shea"}], "hashtags": [], "urls": []}, "in_reply_to_screen_name": null, "in_reply_to_user_id": null, "retweet_count": 4, "id_str": "968717701349871618</t>
  </si>
  <si>
    <t>968717701349871618</t>
  </si>
  <si>
    <t>Tue Feb 27 21:12:25 +0000 2018</t>
  </si>
  <si>
    <t>"RT @faisalislam: Shadow Foreign Sec Thornberry -\u201cis there no issue that [Johnson] thinks he cant get through by lying? This is not acceptab\u2026"</t>
  </si>
  <si>
    <t>https://twitter.com/faisalislam/status/968714302071951361</t>
  </si>
  <si>
    <t>Faisal Islam"}], "hashtags": [], "urls": []}, "in_reply_to_screen_name": null, "in_reply_to_user_id": null, "retweet_count": 585, "id_str": "968714302071951361</t>
  </si>
  <si>
    <t>968714302071951361</t>
  </si>
  <si>
    <t>Tue Feb 27 18:22:57 +0000 2018</t>
  </si>
  <si>
    <t>"RT @FOLIOsutcol: \"Bringing  books, fun, play area and safe space for parents to drink coffee to  Sutton Coldfield is the best thing since w\u2026"</t>
  </si>
  <si>
    <t>https://twitter.com/FOLIOsutcol/status/968566517712457728</t>
  </si>
  <si>
    <t>FOLIO SuttonColdfied"}], "hashtags": [], "urls": []}, "in_reply_to_screen_name": null, "in_reply_to_user_id": null, "retweet_count": 9, "id_str": "968566517712457728</t>
  </si>
  <si>
    <t>968566517712457728</t>
  </si>
  <si>
    <t>Tue Feb 27 12:04:36 +0000 2018</t>
  </si>
  <si>
    <t>"RT @verdolounge: We are now stocking biodegradable straws. Saving the planet one straw at a time! https://t.co/NzAV3G5buD"</t>
  </si>
  <si>
    <t>https://twitter.com/verdolounge/status/968545318093631489</t>
  </si>
  <si>
    <t>Verdo lounge"}], "hashtags": [], "urls": [], "media": [{"source_user_id": 564132844, "source_status_id_str": "968456830832791553</t>
  </si>
  <si>
    <t>968545318093631489</t>
  </si>
  <si>
    <t>Tue Feb 27 14:58:48 +0000 2018</t>
  </si>
  <si>
    <t>"RT @politicalhackuk: More cuts - \u00a3123m expected by 2022. Will be a cumulative cut of \u00a3750m from 2010. #bcclive"</t>
  </si>
  <si>
    <t>https://twitter.com/politicalhackuk/status/968501230506008576</t>
  </si>
  <si>
    <t>John O'Shea"}], "hashtags": [{"indices": [102, 110], "text": "bcclive"}], "urls": []}, "in_reply_to_screen_name": null, "in_reply_to_user_id": null, "retweet_count": 1, "id_str": "968501230506008576</t>
  </si>
  <si>
    <t>968501230506008576</t>
  </si>
  <si>
    <t>Tue Feb 27 12:46:25 +0000 2018</t>
  </si>
  <si>
    <t>"RT @davidallengreen: \u201cThere\u2019s no border between Islington, Camden...\"\n - Boris Johnson, 2018\n\n\"All these boroughs....shall be reinstated in\u2026"</t>
  </si>
  <si>
    <t>https://twitter.com/davidallengreen/status/968500040204419073</t>
  </si>
  <si>
    <t>David Allen Green"}], "hashtags": [], "urls": []}, "in_reply_to_screen_name": null, "in_reply_to_user_id": null, "retweet_count": 132, "id_str": "968500040204419073</t>
  </si>
  <si>
    <t>968500040204419073</t>
  </si>
  <si>
    <t>davidallengreen</t>
  </si>
  <si>
    <t>Tue Feb 27 13:10:42 +0000 2018</t>
  </si>
  <si>
    <t>"RT @gazmurph: Dear Boris Johnson, aren't Camden and Westminster effectively in the same customs union, and part of the same single market?\u2026"</t>
  </si>
  <si>
    <t>https://twitter.com/gazmurph/status/968480350912634880</t>
  </si>
  <si>
    <t>GazM #PCPEU #RJCOB"}], "hashtags": [], "urls": []}, "in_reply_to_screen_name": null, "in_reply_to_user_id": null, "retweet_count": 30, "id_str": "968480350912634880</t>
  </si>
  <si>
    <t>968480350912634880</t>
  </si>
  <si>
    <t>gazmurph</t>
  </si>
  <si>
    <t>Tue Feb 27 11:21:50 +0000 2018</t>
  </si>
  <si>
    <t>"Are there really still people out there nodding along with the likes of Johnson and Fox thinking they're talking se\u2026 https://t.co/x3RzT7saZQ"</t>
  </si>
  <si>
    <t>https://twitter.com/Manish_Vesey/status/968446068970094593</t>
  </si>
  <si>
    <t>968446068970094593</t>
  </si>
  <si>
    <t>Tue Feb 27 10:54:45 +0000 2018</t>
  </si>
  <si>
    <t>"@meirionj Coach trip to Damascus? \n\nhttps://t.co/kyW1LVABER"</t>
  </si>
  <si>
    <t>https://twitter.com/meirionj/status/968439252454342659</t>
  </si>
  <si>
    <t>Meirion Jenkins"}], "hashtags": [], "urls": [{"url": "https://t.co/kyW1LVABER</t>
  </si>
  <si>
    <t>968439252454342659</t>
  </si>
  <si>
    <t>Tue Feb 27 08:24:22 +0000 2018</t>
  </si>
  <si>
    <t>"Boris Johnson is Her Majesty's Principal Secretary of State for Foreign and Commonwealth Affairs.  Really. https://t.co/odIrHinByb"</t>
  </si>
  <si>
    <t>https://twitter.com/nedsimons/status/968406655397433344</t>
  </si>
  <si>
    <t>Ned Simons</t>
  </si>
  <si>
    <t>968406655397433344</t>
  </si>
  <si>
    <t>nedsimons</t>
  </si>
  <si>
    <t>Tue Feb 27 01:20:43 +0000 2018</t>
  </si>
  <si>
    <t>"RT @GuitarMoog: https://t.co/L9pgvyH6xX"</t>
  </si>
  <si>
    <t>https://twitter.com/GuitarMoog/status/968395184345157633</t>
  </si>
  <si>
    <t>Steve Bullock"}], "hashtags": [], "urls": [], "media": [{"source_user_id": 720975284, "source_status_id_str": "968294795092418560</t>
  </si>
  <si>
    <t>968395184345157633</t>
  </si>
  <si>
    <t>GuitarMoog</t>
  </si>
  <si>
    <t>Tue Feb 27 07:16:55 +0000 2018</t>
  </si>
  <si>
    <t>"We are becoming more Banana Republic by the day.  Corrupt, incompetent fools recruiting in their own image ...\n\nMin\u2026 https://t.co/pL3mbeV8DA"</t>
  </si>
  <si>
    <t>https://twitter.com/Manish_Vesey/status/968384432687190017</t>
  </si>
  <si>
    <t>968384432687190017</t>
  </si>
  <si>
    <t>Mon Feb 26 10:49:24 +0000 2018</t>
  </si>
  <si>
    <t>"RT @DavidOHagan7: Ed Miliband must find it somewhat amusing, in a deeply ironic way, that his energy cap policy, which was ridiculed by Con\u2026"</t>
  </si>
  <si>
    <t>https://twitter.com/DavidOHagan7/status/968371871648493570</t>
  </si>
  <si>
    <t>David O'Hagan"}], "hashtags": [], "urls": []}, "in_reply_to_screen_name": null, "in_reply_to_user_id": null, "retweet_count": 1, "id_str": "968371871648493570</t>
  </si>
  <si>
    <t>968371871648493570</t>
  </si>
  <si>
    <t>Wed Feb 28 12:50:52 +0000 2018</t>
  </si>
  <si>
    <t>"@Olly4Northfield One of my children has a birthday party to attend, It\u2019s Crazy Golf! Hope the Litter Pick goes well\u2026 https://t.co/j2r9DMQizq"</t>
  </si>
  <si>
    <t>https://twitter.com/Olly4Northfield/status/968830861633294336</t>
  </si>
  <si>
    <t>Olly Armstrong"}], "hashtags": [], "urls": [{"url": "https://t.co/j2r9DMQizq</t>
  </si>
  <si>
    <t>968830861633294336</t>
  </si>
  <si>
    <t>Wed Feb 28 12:46:24 +0000 2018</t>
  </si>
  <si>
    <t>"@Olly4Northfield \ud83d\ude02\ud83e\udd23\ud83d\ude0d"</t>
  </si>
  <si>
    <t>https://twitter.com/Olly4Northfield/status/968829738415460353</t>
  </si>
  <si>
    <t>968829738415460353</t>
  </si>
  <si>
    <t>Wed Feb 28 07:31:19 +0000 2018</t>
  </si>
  <si>
    <t>"RT @AndrewBowieMP: Good morning to a Christmas Card Westminster https://t.co/VOXjrPYeoi"</t>
  </si>
  <si>
    <t>https://twitter.com/AndrewBowieMP/status/968828593538260993</t>
  </si>
  <si>
    <t>Andrew Bowie MP"}], "hashtags": [], "urls": [], "media": [{"source_user_id": 893178169380962304, "source_status_id_str": "968750446000181249</t>
  </si>
  <si>
    <t>968828593538260993</t>
  </si>
  <si>
    <t>AndrewBowieMP</t>
  </si>
  <si>
    <t>Wed Feb 28 11:45:23 +0000 2018</t>
  </si>
  <si>
    <t>"@Olly4Northfield Do you remember them Olly?! \ud83d\ude02\ud83d\ude02 https://t.co/mOzPOWDZya"</t>
  </si>
  <si>
    <t>https://twitter.com/Olly4Northfield/status/968814383475445760</t>
  </si>
  <si>
    <t>Olly Armstrong"}], "hashtags": [], "urls": [], "media": [{"expanded_url": "https://twitter.com/passey_louise/status/968814383475445760/photo/1</t>
  </si>
  <si>
    <t>968814383475445760</t>
  </si>
  <si>
    <t>Wed Feb 28 11:37:16 +0000 2018</t>
  </si>
  <si>
    <t>"RT @david3012: .@@NCCMentalHealth review of the community mental health system. 50 odd people from across England. Lots of people with live\u2026"</t>
  </si>
  <si>
    <t>https://twitter.com/david3012/status/968812782626930689</t>
  </si>
  <si>
    <t>David Smith"}, {"id": 761571742729007104, "indices": [17, 33], "id_str": "761571742729007104</t>
  </si>
  <si>
    <t>968812782626930689</t>
  </si>
  <si>
    <t>david3012</t>
  </si>
  <si>
    <t>https://twitter.com/andy4wm/status/968812729137090566</t>
  </si>
  <si>
    <t>968812729137090566</t>
  </si>
  <si>
    <t>Wed Jan 10 17:20:58 +0000 2018</t>
  </si>
  <si>
    <t>"Welcome back Najm! Thanks for re-instant  a much valued channel for local democracy https://t.co/S9VYBImD9T"</t>
  </si>
  <si>
    <t>https://twitter.com/RoyalSuttonNews/status/951153419598868480</t>
  </si>
  <si>
    <t>Royal Sutton News"}], "hashtags": [], "urls": [{"url": "https://t.co/IccXJuNte5</t>
  </si>
  <si>
    <t>951153419598868480</t>
  </si>
  <si>
    <t>Wed Jan 10 18:02:00 +0000 2018</t>
  </si>
  <si>
    <t>"At City Health Scrutiny - pleased to hear crazy idea of changing Good Hope name to Royal Sutton going nowhere- GHH needs \u00a3, not name plates!"</t>
  </si>
  <si>
    <t>https://twitter.com/RobPocock1/status/951152157822251008</t>
  </si>
  <si>
    <t>951152157822251008</t>
  </si>
  <si>
    <t>Tue Jan 09 22:41:56 +0000 2018</t>
  </si>
  <si>
    <t>"RT @FOLIOsutcol: A very exciting Trustees meeting this week as we worked through the latest lot of details about the installation of our pl\u2026"</t>
  </si>
  <si>
    <t>https://twitter.com/FOLIOsutcol/status/951075344588648448</t>
  </si>
  <si>
    <t>FOLIO SuttonColdfied"}], "hashtags": [], "urls": []}, "in_reply_to_screen_name": null, "in_reply_to_user_id": null, "retweet_count": 4, "id_str": "951075344588648448</t>
  </si>
  <si>
    <t>951075344588648448</t>
  </si>
  <si>
    <t>Wed Jan 10 11:32:45 +0000 2018</t>
  </si>
  <si>
    <t>"RT @BBulletsRunning: It might have been cold last night but we still had a fantastic turnout with lots of new members! https://t.co/EvBiLhh\u2026"</t>
  </si>
  <si>
    <t>https://twitter.com/BBulletsRunning/status/951061784248619008</t>
  </si>
  <si>
    <t>Boldmere Bullets"}], "hashtags": [], "urls": []}, "in_reply_to_screen_name": null, "in_reply_to_user_id": null, "retweet_count": 2, "id_str": "951061784248619008</t>
  </si>
  <si>
    <t>951061784248619008</t>
  </si>
  <si>
    <t>BBulletsRunning</t>
  </si>
  <si>
    <t>Tue Jan 30 09:20:02 +0000 2018</t>
  </si>
  <si>
    <t>"Are you interested in organising a litter pick for @KeepBritainTidy's #GBSpringClean? We're supporting groups by of\u2026 https://t.co/GRoF4gHbxB"</t>
  </si>
  <si>
    <t>https://twitter.com/KeepBritainTidy/status/958268558106128384</t>
  </si>
  <si>
    <t>Keep Britain Tidy"}], "hashtags": [{"indices": [70, 84], "text": "GBSpringClean"}], "urls": [{"url": "https://t.co/GRoF4gHbxB</t>
  </si>
  <si>
    <t>958268558106128384</t>
  </si>
  <si>
    <t>KeepBritainTidy</t>
  </si>
  <si>
    <t>Mon Jan 29 20:08:04 +0000 2018</t>
  </si>
  <si>
    <t>"The Town Council's first newsletter will be available soon. You can stay up to date with our news &amp;amp; events by signi\u2026 https://t.co/xJMcDdu9tU"</t>
  </si>
  <si>
    <t>https://twitter.com/RoyalSutColTC/status/958069250945634305</t>
  </si>
  <si>
    <t>958069250945634305</t>
  </si>
  <si>
    <t>Mon Jan 29 17:54:00 +0000 2018</t>
  </si>
  <si>
    <t>"RT @CitizensAdvice: If you\u2019re completing a @HMRCgovuk self-assessment tax return, the deadline is midnight this Wednesday. If you\u2019re late y\u2026"</t>
  </si>
  <si>
    <t>https://twitter.com/CitizensAdvice/status/958038550364262400</t>
  </si>
  <si>
    <t>Citizens Advice"}, {"id": 107540002, "indices": [43, 53], "id_str": "107540002</t>
  </si>
  <si>
    <t>958038550364262400</t>
  </si>
  <si>
    <t>CitizensAdvice</t>
  </si>
  <si>
    <t>Mon Feb 12 11:18:06 +0000 2018</t>
  </si>
  <si>
    <t>"This is completely barmy. It says \"come and bring drugs to Broad Street\" - ridiculous. https://t.co/LNwClWtXtO"</t>
  </si>
  <si>
    <t>https://twitter.com/neilelkes/status/963010437313941505</t>
  </si>
  <si>
    <t>Neil Elkes</t>
  </si>
  <si>
    <t>963010437313941505</t>
  </si>
  <si>
    <t>Mon Feb 12 11:03:52 +0000 2018</t>
  </si>
  <si>
    <t>"@KidsUKTrust @boldmerebullets"</t>
  </si>
  <si>
    <t>https://twitter.com/KidsUKTrust/status/963005728465207297</t>
  </si>
  <si>
    <t>Kids UK"}, {"id": 2467929761, "indices": [13, 29], "id_str": "2467929761</t>
  </si>
  <si>
    <t>963005728465207297</t>
  </si>
  <si>
    <t>KidsUKTrust</t>
  </si>
  <si>
    <t>"This is why you should avoid signing petitions organised by the Conservatives - they are purely data mining exercis\u2026 https://t.co/3vbxvgt4lA"</t>
  </si>
  <si>
    <t>https://twitter.com/BoldmerePaul/status/962437969553645568</t>
  </si>
  <si>
    <t>962437969553645568</t>
  </si>
  <si>
    <t>Fri Feb 09 20:27:19 +0000 2018</t>
  </si>
  <si>
    <t>"RT @RobPocock1: Now closing in on 1000! - SIGN to save a public police base in #suttoncoldfield https://t.co/FGXXkcLIVS"</t>
  </si>
  <si>
    <t>https://twitter.com/RobPocock1/status/962316311207600129</t>
  </si>
  <si>
    <t>Rob Pocock"}], "hashtags": [{"indices": [79, 95], "text": "suttoncoldfield"}], "urls": [{"url": "https://t.co/FGXXkcLIVS</t>
  </si>
  <si>
    <t>962316311207600129</t>
  </si>
  <si>
    <t>Fri Feb 09 18:29:28 +0000 2018</t>
  </si>
  <si>
    <t>"RT @DavidOHagan7: Sutton Coldfield needs to rise as one, with the greater W Mids, to fight the govt cuts to WMP. 3k staff lost since 2010 &amp;amp;\u2026"</t>
  </si>
  <si>
    <t>https://twitter.com/DavidOHagan7/status/962036513096650754</t>
  </si>
  <si>
    <t>David O'Hagan"}], "hashtags": [], "urls": []}, "in_reply_to_screen_name": null, "in_reply_to_user_id": null, "retweet_count": 3, "id_str": "962036513096650754</t>
  </si>
  <si>
    <t>962036513096650754</t>
  </si>
  <si>
    <t>"RT @DavidOHagan7: If Andrew Mitchell is working for us this week, rather than his \u00a36k per day pay masters, would he pls explain why his gov\u2026"</t>
  </si>
  <si>
    <t>https://twitter.com/DavidOHagan7/status/962034606424784896</t>
  </si>
  <si>
    <t>David O'Hagan"}], "hashtags": [], "urls": []}, "in_reply_to_screen_name": null, "in_reply_to_user_id": null, "retweet_count": 17, "id_str": "962034606424784896</t>
  </si>
  <si>
    <t>962034606424784896</t>
  </si>
  <si>
    <t>Wed Feb 07 10:54:24 +0000 2018</t>
  </si>
  <si>
    <t>"RT @fouroaks_forum: This is why we may be losing our Police Station in Sutton Coldfield. Please sign the petition:\nhttps://t.co/n6Fja5qhKT\u2026"</t>
  </si>
  <si>
    <t>https://twitter.com/fouroaks_forum/status/961984350446333957</t>
  </si>
  <si>
    <t>Four Oaks Forum"}], "hashtags": [], "urls": [{"url": "https://t.co/n6Fja5qhKT</t>
  </si>
  <si>
    <t>961984350446333957</t>
  </si>
  <si>
    <t>Fri Feb 09 07:29:36 +0000 2018</t>
  </si>
  <si>
    <t>"RT @RobPocock1: Now Sutton Police Station SET FOR CLOSURE! Home Office cuts hit home here in Sutton. Sign the petition - keep the police pu\u2026"</t>
  </si>
  <si>
    <t>https://twitter.com/RobPocock1/status/961900157850865664</t>
  </si>
  <si>
    <t>Rob Pocock"}], "hashtags": [], "urls": []}, "in_reply_to_screen_name": null, "in_reply_to_user_id": null, "retweet_count": 11, "id_str": "961900157850865664</t>
  </si>
  <si>
    <t>961900157850865664</t>
  </si>
  <si>
    <t>"RT @KathScott102: SHOCKING NEWS.....\nHOME OFFICE CUTS AFFECT POLICING IN SUTTON COLDFIELD\nSign the petition to KEEP A POLICE PRESENCE in Su\u2026"</t>
  </si>
  <si>
    <t>https://twitter.com/KathScott102/status/961899677078650880</t>
  </si>
  <si>
    <t>Kath Scott"}], "hashtags": [], "urls": []}, "in_reply_to_screen_name": null, "in_reply_to_user_id": null, "retweet_count": 11, "id_str": "961899677078650880</t>
  </si>
  <si>
    <t>961899677078650880</t>
  </si>
  <si>
    <t>Thu Feb 08 06:43:38 +0000 2018</t>
  </si>
  <si>
    <t>"Imagine all the #parkingplonkers this would record! https://t.co/yFYAv2tumu"</t>
  </si>
  <si>
    <t>https://twitter.com/wmasrobmoore/status/961725886218326016</t>
  </si>
  <si>
    <t>Rob Moore</t>
  </si>
  <si>
    <t>961725886218326016</t>
  </si>
  <si>
    <t>wmasrobmoore</t>
  </si>
  <si>
    <t>Thu Feb 08 22:15:28 +0000 2018</t>
  </si>
  <si>
    <t>"@wmasrobmoore @WalmleyRA You should retrain and join @Trafficwmp  - the day people can be prosecuted from dashcam o\u2026 https://t.co/iQW47BK31I"</t>
  </si>
  <si>
    <t>https://twitter.com/wmasrobmoore/status/961725192316837888</t>
  </si>
  <si>
    <t>Rob Moore"}, {"id": 3244954677, "indices": [14, 24], "id_str": "3244954677</t>
  </si>
  <si>
    <t>961725192316837888</t>
  </si>
  <si>
    <t>Thu Feb 08 22:12:50 +0000 2018</t>
  </si>
  <si>
    <t>"I never cease to be amazed at the mentality of some people.\n\nhttps://t.co/0bS1OfMQzC"</t>
  </si>
  <si>
    <t>https://twitter.com/BoldmerePaul/status/961724531177132032</t>
  </si>
  <si>
    <t>961724531177132032</t>
  </si>
  <si>
    <t>Thu Feb 08 19:30:24 +0000 2018</t>
  </si>
  <si>
    <t>"@RobPocock1 Typical of them to put it out of context"</t>
  </si>
  <si>
    <t>https://twitter.com/RobPocock1/status/961683651493851138</t>
  </si>
  <si>
    <t>Rob Pocock"}], "hashtags": [], "urls": []}, "in_reply_to_screen_name": "RobPocock1</t>
  </si>
  <si>
    <t>961683651493851138</t>
  </si>
  <si>
    <t>Thu Feb 08 10:38:45 +0000 2018</t>
  </si>
  <si>
    <t>"@RobPocock1 Why are Tories saying Labour voted against \u00a3450m of police funding? What's the true story behind all the point scoring?"</t>
  </si>
  <si>
    <t>https://twitter.com/RobPocock1/status/961549855867973632</t>
  </si>
  <si>
    <t>961549855867973632</t>
  </si>
  <si>
    <t>Wed Feb 07 22:35:08 +0000 2018</t>
  </si>
  <si>
    <t>"@DavidOHagan7 @BeckyClarkeB73 @RoyalSuttonNews Lichfield already has 3 including one in Little Aston. Light years ahead of Sutton Tories"</t>
  </si>
  <si>
    <t>https://twitter.com/DavidOHagan7/status/961367752538812419</t>
  </si>
  <si>
    <t>David O'Hagan"}, {"id": 2516360275, "indices": [14, 29], "id_str": "2516360275</t>
  </si>
  <si>
    <t>961367752538812419</t>
  </si>
  <si>
    <t>Wed Feb 07 22:30:34 +0000 2018</t>
  </si>
  <si>
    <t>"@BeckyClarkeB73 @RoyalSuttonNews If it wasn't for the Tories on the town council delaying it because they didn't un\u2026 https://t.co/FbGGp6Smk2"</t>
  </si>
  <si>
    <t>https://twitter.com/BeckyClarkeB73/status/961366605270863872</t>
  </si>
  <si>
    <t>Rebecca Clarke"}, {"id": 212017113, "indices": [16, 32], "id_str": "212017113</t>
  </si>
  <si>
    <t>961366605270863872</t>
  </si>
  <si>
    <t>Wed Feb 07 17:09:09 +0000 2018</t>
  </si>
  <si>
    <t>"@BeckyClarkeB73 @NajmC Such a great community in #Boldmere #lovewhereilive"</t>
  </si>
  <si>
    <t>https://twitter.com/BeckyClarkeB73/status/961285718961213440</t>
  </si>
  <si>
    <t>Rebecca Clarke"}, {"id": 33674469, "indices": [16, 22], "id_str": "33674469</t>
  </si>
  <si>
    <t>961285718961213440</t>
  </si>
  <si>
    <t>Wed Feb 07 16:01:36 +0000 2018</t>
  </si>
  <si>
    <t>"The local Tories don't like scrutiny because it exposes their lies. They tell lies on social media and delete any c\u2026 https://t.co/1CWey1AHWI"</t>
  </si>
  <si>
    <t>https://twitter.com/Louise7Vesey/status/961285338747596801</t>
  </si>
  <si>
    <t>@VeseyConservatives"}], "hashtags": [], "urls": [{"url": "https://t.co/nirc5RP7Y6</t>
  </si>
  <si>
    <t>961285338747596801</t>
  </si>
  <si>
    <t>Louise7Vesey</t>
  </si>
  <si>
    <t>Wed Feb 07 08:08:30 +0000 2018</t>
  </si>
  <si>
    <t>"@alexjhurley @DavidOHagan7 @Manish_Vesey ... not much more behind in Newhall. Time for change"</t>
  </si>
  <si>
    <t>https://twitter.com/alexjhurley/status/961149660026097664</t>
  </si>
  <si>
    <t>961149660026097664</t>
  </si>
  <si>
    <t>Wed Feb 07 08:07:55 +0000 2018</t>
  </si>
  <si>
    <t>"@alexjhurley @DavidOHagan7 @Manish_Vesey Independent councillors were only 100 votes behind in old Trinity Ward and not much"</t>
  </si>
  <si>
    <t>https://twitter.com/alexjhurley/status/961149512113934337</t>
  </si>
  <si>
    <t>961149512113934337</t>
  </si>
  <si>
    <t>Wed Feb 07 07:00:01 +0000 2018</t>
  </si>
  <si>
    <t>"Heartwarming letter from Vivienne Skidmore to @WMPolice following their help in Jockey Road #Boldmere https://t.co/j6G1qeGovE"</t>
  </si>
  <si>
    <t>https://twitter.com/SuttonObserver/status/961147846366986240</t>
  </si>
  <si>
    <t>Sutton Observer</t>
  </si>
  <si>
    <t>961147846366986240</t>
  </si>
  <si>
    <t>Wed Feb 07 07:31:35 +0000 2018</t>
  </si>
  <si>
    <t>"The truth behind council tax increases - imposed by central government. Shameful lies in Tory leaflets trying to sc\u2026 https://t.co/M83B1NnJBk"</t>
  </si>
  <si>
    <t>https://twitter.com/neilelkes/status/961145767602872325</t>
  </si>
  <si>
    <t>961145767602872325</t>
  </si>
  <si>
    <t>Tue Feb 06 22:30:52 +0000 2018</t>
  </si>
  <si>
    <t>"@veseywmp have you seen this?"</t>
  </si>
  <si>
    <t>https://twitter.com/VeseyWMP/status/961004290734198784</t>
  </si>
  <si>
    <t>Vesey Police"}], "hashtags": [], "urls": []}, "in_reply_to_screen_name": "BoldmerePaul</t>
  </si>
  <si>
    <t>961004290734198784</t>
  </si>
  <si>
    <t>Tue Feb 06 22:24:25 +0000 2018</t>
  </si>
  <si>
    <t>"Another big thank you to @veseywmp - great to see the work of @trafficwmp in Operation Park Safe continuing so well. https://t.co/LfgNRgbP9l"</t>
  </si>
  <si>
    <t>https://twitter.com/BoldmerePaul/status/961004151231733766</t>
  </si>
  <si>
    <t>Boldmere Paul"}], "hashtags": [], "urls": [{"url": "https://t.co/mr4KTkgrEs</t>
  </si>
  <si>
    <t>961004151231733766</t>
  </si>
  <si>
    <t>Tue Feb 06 21:38:56 +0000 2018</t>
  </si>
  <si>
    <t>"Have you used the cash machine at Boots in New Oscott recently? You may want to check your bank statement. https://t.co/YnhCDd4Nf0"</t>
  </si>
  <si>
    <t>https://twitter.com/nickhorner/status/960992310837366785</t>
  </si>
  <si>
    <t>960992310837366785</t>
  </si>
  <si>
    <t>Mon Feb 05 16:01:34 +0000 2018</t>
  </si>
  <si>
    <t>"RT @VeseyWMP: Keep your eyes open for this distinctive bike that was stolen recently from the Boldmere area. Please report any sightings th\u2026"</t>
  </si>
  <si>
    <t>https://twitter.com/VeseyWMP/status/960991361955753984</t>
  </si>
  <si>
    <t>Vesey Police"}], "hashtags": [], "urls": []}, "in_reply_to_screen_name": null, "in_reply_to_user_id": null, "retweet_count": 22, "id_str": "960991361955753984</t>
  </si>
  <si>
    <t>960991361955753984</t>
  </si>
  <si>
    <t>Mon Feb 05 17:20:53 +0000 2018</t>
  </si>
  <si>
    <t>"Great work. Making our pavements and roads safer. Thank you @VeseyWMP https://t.co/DSh7o8Nudw"</t>
  </si>
  <si>
    <t>https://twitter.com/VeseyWMP/status/960991316577607680</t>
  </si>
  <si>
    <t>Vesey Police</t>
  </si>
  <si>
    <t>960991316577607680</t>
  </si>
  <si>
    <t>Tue Feb 06 21:38:12 +0000 2018</t>
  </si>
  <si>
    <t>"@VeseyWMP Is this Sunnybank Road again?"</t>
  </si>
  <si>
    <t>https://twitter.com/VeseyWMP/status/960991036473511936</t>
  </si>
  <si>
    <t>Vesey Police"}], "hashtags": [], "urls": []}, "in_reply_to_screen_name": "VeseyWMP</t>
  </si>
  <si>
    <t>960991036473511936</t>
  </si>
  <si>
    <t>Tue Feb 06 17:04:19 +0000 2018</t>
  </si>
  <si>
    <t>"RT @VeseyWMP: Suspicious behaviour this morning in Boldmere. A male trying the door handles on cars. Please report any suspicious behaviour\u2026"</t>
  </si>
  <si>
    <t>https://twitter.com/VeseyWMP/status/960990949823406080</t>
  </si>
  <si>
    <t>Vesey Police"}], "hashtags": [], "urls": []}, "in_reply_to_screen_name": null, "in_reply_to_user_id": null, "retweet_count": 39, "id_str": "960990949823406080</t>
  </si>
  <si>
    <t>960990949823406080</t>
  </si>
  <si>
    <t>Sun Feb 04 19:33:01 +0000 2018</t>
  </si>
  <si>
    <t>"This is why party politics are simply not needed at the local level. Tories resorting to lies in a bid for POWER is\u2026 https://t.co/omRXiLosuK"</t>
  </si>
  <si>
    <t>https://twitter.com/JackDromeyMP/status/960871620536602624</t>
  </si>
  <si>
    <t>Jack Dromey MP"}], "hashtags": [], "urls": [{"url": "https://t.co/udfnQknYHs</t>
  </si>
  <si>
    <t>960871620536602624</t>
  </si>
  <si>
    <t>JackDromeyMP</t>
  </si>
  <si>
    <t>Tue Feb 06 08:48:46 +0000 2018</t>
  </si>
  <si>
    <t>"Interesting. Delay it so it doesn't affect elections and then impose it immediately after elections. At least this\u2026 https://t.co/OhZxn0hXo1"</t>
  </si>
  <si>
    <t>https://twitter.com/neilelkes/status/960803188919226368</t>
  </si>
  <si>
    <t>960803188919226368</t>
  </si>
  <si>
    <t>Mon Feb 05 14:37:17 +0000 2018</t>
  </si>
  <si>
    <t>"RT @BenHudsonMurray: Local #Councillor Census Survey is still taking responses. If you are a #parish, #town or #community councillor, take\u2026"</t>
  </si>
  <si>
    <t>https://twitter.com/BenHudsonMurray/status/960669215547109376</t>
  </si>
  <si>
    <t>Ben Murray"}], "hashtags": [{"indices": [27, 38], "text": "Councillor"}, {"indices": [93, 100], "text": "parish"}, {"indices": [102, 107], "text": "town"}, {"indices": [111, 121], "text": "community"}], "urls": []}, "in_reply_to_screen_name": null, "in_reply_to_user_id": null, "retweet_count": 8, "id_str": "960669215547109376</t>
  </si>
  <si>
    <t>960669215547109376</t>
  </si>
  <si>
    <t>BenHudsonMurray</t>
  </si>
  <si>
    <t>Mon Feb 05 22:29:48 +0000 2018</t>
  </si>
  <si>
    <t>"RT @BeckyClarkeB73: @alexjhurley @RoyalSutColTC @Simon_FourOaks The Lichfield approach to Neighbourhood planing should be used as a model f\u2026"</t>
  </si>
  <si>
    <t>https://twitter.com/BeckyClarkeB73/status/960642141390241792</t>
  </si>
  <si>
    <t>Rebecca Clarke"}, {"id": 284235053, "indices": [20, 32], "id_str": "284235053</t>
  </si>
  <si>
    <t>960642141390241792</t>
  </si>
  <si>
    <t>Mon Feb 05 20:45:32 +0000 2018</t>
  </si>
  <si>
    <t>"@BurleyBrowne That's great to hear.  Is it a secret where they are relocating to?"</t>
  </si>
  <si>
    <t>https://twitter.com/BurleyBrowne/status/960615396192727041</t>
  </si>
  <si>
    <t>Burley Browne"}], "hashtags": [], "urls": []}, "in_reply_to_screen_name": "BurleyBrowne</t>
  </si>
  <si>
    <t>960615396192727041</t>
  </si>
  <si>
    <t>Sun Feb 04 20:34:48 +0000 2018</t>
  </si>
  <si>
    <t>"RT @royalsuttontown: Public \u2018ignored\u2019 claim over Sutton Coldfield concerts event https://t.co/FAbqIQYLwc"</t>
  </si>
  <si>
    <t>https://twitter.com/royalsuttontown/status/960263642674597888</t>
  </si>
  <si>
    <t>The Royal Town of Sutton Coldfield"}], "hashtags": [], "urls": [{"url": "https://t.co/FAbqIQYLwc</t>
  </si>
  <si>
    <t>960263642674597888</t>
  </si>
  <si>
    <t>"RT @DavidOHagan7: The 1st thing when considering the concert in the park is todisregard the CBSO. They will always perform well, they're an\u2026"</t>
  </si>
  <si>
    <t>https://twitter.com/DavidOHagan7/status/960263563284762624</t>
  </si>
  <si>
    <t>David O'Hagan"}], "hashtags": [], "urls": []}, "in_reply_to_screen_name": null, "in_reply_to_user_id": null, "retweet_count": 1, "id_str": "960263563284762624</t>
  </si>
  <si>
    <t>960263563284762624</t>
  </si>
  <si>
    <t>Sun Feb 04 17:32:56 +0000 2018</t>
  </si>
  <si>
    <t>"@labour_lives For neighbourhood plans referenda are compulsory."</t>
  </si>
  <si>
    <t>https://twitter.com/labour_lives/status/960204538765602823</t>
  </si>
  <si>
    <t>960204538765602823</t>
  </si>
  <si>
    <t>Mon May 29 19:59:21 +0000 2017</t>
  </si>
  <si>
    <t>"RT @alexyip258: @SuttonObserver thanks for printing my letter!#suttoncoldfield standing behind @andy4wm @Conservatives making history for t\u2026"</t>
  </si>
  <si>
    <t>https://twitter.com/alexyip258/status/869291133159002115</t>
  </si>
  <si>
    <t>Alex Yip"}, {"id": 1512995582, "indices": [16, 31], "id_str": "1512995582</t>
  </si>
  <si>
    <t>869291133159002115</t>
  </si>
  <si>
    <t>Mon May 29 19:56:13 +0000 2017</t>
  </si>
  <si>
    <t>"#BattleForNumber10 Corbyn refusing to put the safety of the UK first, tax hikes removing parental choice in education &amp;amp; anti business"</t>
  </si>
  <si>
    <t>https://twitter.com/ch4pb/status/869281243287912449</t>
  </si>
  <si>
    <t>869281243287912449</t>
  </si>
  <si>
    <t>Tue Dec 12 21:43:16 +0000 2017</t>
  </si>
  <si>
    <t>"@A_J_92 @BoldmereFutures @BoldmereRoad @boldmerelocal How amazing! Thank you, will DM you now. \u263a\ufe0f"</t>
  </si>
  <si>
    <t>https://twitter.com/A_J_92/status/940698593329065984</t>
  </si>
  <si>
    <t>Ash\u2757\ufe0f"}, {"id": 707673726255550464, "indices": [8, 24], "id_str": "707673726255550464</t>
  </si>
  <si>
    <t>940698593329065984</t>
  </si>
  <si>
    <t>A_J_92</t>
  </si>
  <si>
    <t>Tue Dec 12 21:20:00 +0000 2017</t>
  </si>
  <si>
    <t>"Well thanks for ruining all the good hiding places @Independent https://t.co/czOuSSWAYv"</t>
  </si>
  <si>
    <t>https://twitter.com/Independent/status/940695539494150144</t>
  </si>
  <si>
    <t>The Independent</t>
  </si>
  <si>
    <t>940695539494150144</t>
  </si>
  <si>
    <t>Independent</t>
  </si>
  <si>
    <t>Tue Dec 12 12:19:49 +0000 2017</t>
  </si>
  <si>
    <t>"RT @neilelkes: So Brum Council tax will rise by 4.99 per cent as expected - the highest allowed without a referendum #bcclive"</t>
  </si>
  <si>
    <t>https://twitter.com/neilelkes/status/940690384174370816</t>
  </si>
  <si>
    <t>Neil Elkes"}], "hashtags": [{"indices": [117, 125], "text": "bcclive"}], "urls": []}, "in_reply_to_screen_name": null, "in_reply_to_user_id": null, "retweet_count": 11, "id_str": "940690384174370816</t>
  </si>
  <si>
    <t>940690384174370816</t>
  </si>
  <si>
    <t>Tue Dec 12 20:47:54 +0000 2017</t>
  </si>
  <si>
    <t>"@sammy_sansome @BoldmereRoad @BoldmereFutures @boldmerelocal Thank you so much, this will be so useful! \ud83d\ude03\ud83d\udc4f\ud83c\udffb\ud83d\ude4c"</t>
  </si>
  <si>
    <t>https://twitter.com/sammy_sansome/status/940684659377262592</t>
  </si>
  <si>
    <t>Peter Sansome"}, {"id": 3221199526, "indices": [15, 28], "id_str": "3221199526</t>
  </si>
  <si>
    <t>940684659377262592</t>
  </si>
  <si>
    <t>sammy_sansome</t>
  </si>
  <si>
    <t>Tue Dec 12 15:39:30 +0000 2017</t>
  </si>
  <si>
    <t>"RT @FourOaksWMP: *** FROSTY WEATHER*** Please don\u2019t leave your car de-frosting unattended. Don\u2019t make it easy for would be thieves to take\u2026"</t>
  </si>
  <si>
    <t>https://twitter.com/FourOaksWMP/status/940614400800690178</t>
  </si>
  <si>
    <t>Four Oaks WMP"}], "hashtags": [], "urls": []}, "in_reply_to_screen_name": null, "in_reply_to_user_id": null, "retweet_count": 3, "id_str": "940614400800690178</t>
  </si>
  <si>
    <t>940614400800690178</t>
  </si>
  <si>
    <t>Sun Jun 11 19:42:52 +0000 2017</t>
  </si>
  <si>
    <t>"RT @History_Pics: RIP Adam West. This was his phone book listing in Ketchum, ID where he lived. https://t.co/6bwU2SpxPq"</t>
  </si>
  <si>
    <t>https://twitter.com/History_Pics/status/874000488135622658</t>
  </si>
  <si>
    <t>History Pics"}], "hashtags": [], "urls": [], "media": [{"source_user_id": 1086485478, "source_status_id_str": "873988924024266753</t>
  </si>
  <si>
    <t>874000488135622658</t>
  </si>
  <si>
    <t>History_Pics</t>
  </si>
  <si>
    <t>Tue May 23 06:48:57 +0000 2017</t>
  </si>
  <si>
    <t>"Following last night's terrorist attack in Manchester, all campaigning is suspended at every level. https://t.co/jZllJ1Vcx8"</t>
  </si>
  <si>
    <t>https://twitter.com/ewan_mackey/status/866908792834928641</t>
  </si>
  <si>
    <t>866908792834928641</t>
  </si>
  <si>
    <t>Mon May 22 21:35:48 +0000 2017</t>
  </si>
  <si>
    <t>"RT @ErdingtonTories: Brilliant to have @ewan_mackey @torydom join us campaigning with Andrew Mitchell and his team. Really appreciated http\u2026"</t>
  </si>
  <si>
    <t>https://twitter.com/ErdingtonTories/status/866770007581175808</t>
  </si>
  <si>
    <t>ErdingtonTories"}, {"id": 2177778044, "indices": [39, 51], "id_str": "2177778044</t>
  </si>
  <si>
    <t>866770007581175808</t>
  </si>
  <si>
    <t>Sun May 21 08:14:49 +0000 2017</t>
  </si>
  <si>
    <t>"@Clifford49 @NajmC 2/2 say they want a better more harmonious atmosphere which is ironic as ... I probably won't pr\u2026 https://t.co/WkSa7Q3vrf"</t>
  </si>
  <si>
    <t>https://twitter.com/Clifford49/status/866205627592445952</t>
  </si>
  <si>
    <t>866205627592445952</t>
  </si>
  <si>
    <t>Sun May 21 08:12:55 +0000 2017</t>
  </si>
  <si>
    <t>"@Clifford49 @NajmC 1/2 As you know I am not in purdah. This my feed trying to promote an event with only group phot\u2026 https://t.co/vP1vYQSNjA"</t>
  </si>
  <si>
    <t>https://twitter.com/Clifford49/status/866205147139100672</t>
  </si>
  <si>
    <t>866205147139100672</t>
  </si>
  <si>
    <t>Sun May 21 08:02:58 +0000 2017</t>
  </si>
  <si>
    <t>"@Clifford49 @NajmC It's on their website and possibly rather than complaining that the Conservatives are promoting\u2026 https://t.co/yXTkToHZP8"</t>
  </si>
  <si>
    <t>https://twitter.com/Clifford49/status/866202646700580864</t>
  </si>
  <si>
    <t>866202646700580864</t>
  </si>
  <si>
    <t>Sun May 21 07:59:15 +0000 2017</t>
  </si>
  <si>
    <t>"@Clifford49 @NajmC 2/2 I think it is those who are always quick to complain when the intentions of Cllrs are good a\u2026 https://t.co/HHIrK4m0lw"</t>
  </si>
  <si>
    <t>https://twitter.com/Clifford49/status/866201710691311616</t>
  </si>
  <si>
    <t>866201710691311616</t>
  </si>
  <si>
    <t>Sun May 21 07:56:43 +0000 2017</t>
  </si>
  <si>
    <t>"@Clifford49 @NajmC 1/2 Well @NajmC his personal feed this mine. I promote a TC meeting with only photo I own that a\u2026 https://t.co/l0hqnRoPvd"</t>
  </si>
  <si>
    <t>https://twitter.com/Clifford49/status/866201072393756672</t>
  </si>
  <si>
    <t>866201072393756672</t>
  </si>
  <si>
    <t>Mon Jan 29 08:22:47 +0000 2018</t>
  </si>
  <si>
    <t>"RT @skeenantraining: @Mayor_RoyalSC @suttoncancersup  The count down has begun to 2018 Mayor's Ball at @MoorHallHotel this Friday. \nTo enab\u2026"</t>
  </si>
  <si>
    <t>https://twitter.com/skeenantraining/status/957984281992802304</t>
  </si>
  <si>
    <t>Sarah Keenan Training"}, {"id": 867378557936431104, "indices": [21, 35], "id_str": "867378557936431104</t>
  </si>
  <si>
    <t>957984281992802304</t>
  </si>
  <si>
    <t>Mon Jan 29 14:09:00 +0000 2018</t>
  </si>
  <si>
    <t>"RT @Mayor_RoyalSC: A huge congratulations to all nominees &amp;amp; winners @ SC Sports Awards. The Mayor had a wonderful evening celebrating with\u2026"</t>
  </si>
  <si>
    <t>https://twitter.com/Mayor_RoyalSC/status/957984217543200769</t>
  </si>
  <si>
    <t>SuttonColdfieldMayor"}], "hashtags": [], "urls": []}, "in_reply_to_screen_name": null, "in_reply_to_user_id": null, "retweet_count": 2, "id_str": "957984217543200769</t>
  </si>
  <si>
    <t>957984217543200769</t>
  </si>
  <si>
    <t>Sun Nov 12 15:28:07 +0000 2017</t>
  </si>
  <si>
    <t>"RT @childminding: Claim your free 2018 Childminding Organiser. Available to all Registered Childminders. https://t.co/6QQHAgTbDu"</t>
  </si>
  <si>
    <t>https://twitter.com/childminding/status/957868565406928896</t>
  </si>
  <si>
    <t>Childminders"}], "hashtags": [], "urls": [{"url": "https://t.co/6QQHAgTbDu</t>
  </si>
  <si>
    <t>957868565406928896</t>
  </si>
  <si>
    <t>childminding</t>
  </si>
  <si>
    <t>Mon Jan 29 06:30:09 +0000 2018</t>
  </si>
  <si>
    <t>"RT @bhamconnected: From TODAY (29 January) additional traffic restrictions will mean much of Broad St #Birmingham will only be accessible t\u2026"</t>
  </si>
  <si>
    <t>https://twitter.com/bhamconnected/status/957868448280993793</t>
  </si>
  <si>
    <t>Birmingham Connected"}], "hashtags": [{"indices": [102, 113], "text": "Birmingham"}], "urls": []}, "in_reply_to_screen_name": null, "in_reply_to_user_id": null, "retweet_count": 3, "id_str": "957868448280993793</t>
  </si>
  <si>
    <t>957868448280993793</t>
  </si>
  <si>
    <t>bhamconnected</t>
  </si>
  <si>
    <t>Mon Jan 29 06:21:32 +0000 2018</t>
  </si>
  <si>
    <t>"RT @NetworkRailBHM: \u2705 CLEARED: The object has been cleared from the overhead wires. Minor disruption may still occur with some residual del\u2026"</t>
  </si>
  <si>
    <t>https://twitter.com/NetworkRailBHM/status/957868423270330369</t>
  </si>
  <si>
    <t>Birmingham New Street"}], "hashtags": [], "urls": []}, "in_reply_to_screen_name": null, "in_reply_to_user_id": null, "retweet_count": 2, "id_str": "957868423270330369</t>
  </si>
  <si>
    <t>957868423270330369</t>
  </si>
  <si>
    <t>NetworkRailBHM</t>
  </si>
  <si>
    <t>Thu Mar 01 21:39:46 +0000 2018</t>
  </si>
  <si>
    <t>"RT @KathScott102: Whoever is responsible for creating fake accounts &amp;amp; aiming to stir up animosity - you have been blocked &amp;amp; reported.  Your\u2026"</t>
  </si>
  <si>
    <t>https://twitter.com/KathScott102/status/969349500845330433</t>
  </si>
  <si>
    <t>Kath Scott"}], "hashtags": [], "urls": []}, "in_reply_to_screen_name": null, "in_reply_to_user_id": null, "retweet_count": 2, "id_str": "969349500845330433</t>
  </si>
  <si>
    <t>969349500845330433</t>
  </si>
  <si>
    <t>Thu Mar 01 20:47:57 +0000 2018</t>
  </si>
  <si>
    <t>"RT @BoldmerePaul: @RoyalSuttonNews @RobPocock1 @RoyalSutColTC @FourOaksNews @Simon_FourOaks @Manish_Vesey @johnperks1 @STrinityWMP @FourOak\u2026"</t>
  </si>
  <si>
    <t>https://twitter.com/BoldmerePaul/status/969319270768414720</t>
  </si>
  <si>
    <t>Boldmere Paul"}, {"id": 212017113, "indices": [18, 34], "id_str": "212017113</t>
  </si>
  <si>
    <t>969319270768414720</t>
  </si>
  <si>
    <t>Thu Mar 01 16:42:33 +0000 2018</t>
  </si>
  <si>
    <t>"RT @lisaledbury: Why does @passey_louise and Jan Cairns Vesey @Conservatives Facebook page keep deleting my comment about @RoyalSutColTC?Do\u2026"</t>
  </si>
  <si>
    <t>https://twitter.com/lisaledbury/status/969302028097933312</t>
  </si>
  <si>
    <t>Lisa Ledbury"}, {"id": 1857510481, "indices": [26, 40], "id_str": "1857510481</t>
  </si>
  <si>
    <t>969302028097933312</t>
  </si>
  <si>
    <t>lisaledbury</t>
  </si>
  <si>
    <t>Thu Mar 01 18:02:07 +0000 2018</t>
  </si>
  <si>
    <t>"RT @davidcoton: @BoldmerePaul Looks like a good effort to me \ud83d\udc4d @RobPocock1 @KathScott102 @Manish_Vesey https://t.co/hYitzIEIEO"</t>
  </si>
  <si>
    <t>https://twitter.com/davidcoton/status/969300057626431493</t>
  </si>
  <si>
    <t>David Coton"}, {"id": 3240885958, "indices": [16, 29], "id_str": "3240885958</t>
  </si>
  <si>
    <t>969300057626431493</t>
  </si>
  <si>
    <t>davidcoton</t>
  </si>
  <si>
    <t>Tue Feb 27 17:12:47 +0000 2018</t>
  </si>
  <si>
    <t>"RT @jdportes: The Sun has accepted that *every single calculation* here is wrong, &amp;amp; has deleted the article. Will @Jacob_Rees_Mogg &amp;amp; @Econs\u2026"</t>
  </si>
  <si>
    <t>https://twitter.com/jdportes/status/969230535749963776</t>
  </si>
  <si>
    <t>Jonathan Portes"}, {"id": 885838630928994304, "indices": [118, 134], "id_str": "885838630928994304</t>
  </si>
  <si>
    <t>969230535749963776</t>
  </si>
  <si>
    <t>jdportes</t>
  </si>
  <si>
    <t>Thu Mar 01 11:48:51 +0000 2018</t>
  </si>
  <si>
    <t>"@NickBoles @NickJTimothy @MichelBarnier Maybe all these people getting their Union Flag Y-fronts in a tangle could\u2026 https://t.co/Vx49mDxuJ4"</t>
  </si>
  <si>
    <t>https://twitter.com/NickBoles/status/969177645874327554</t>
  </si>
  <si>
    <t>Nick Boles MP"}, {"id": 152229607, "indices": [11, 24], "id_str": "152229607</t>
  </si>
  <si>
    <t>969177645874327554</t>
  </si>
  <si>
    <t>NickBoles</t>
  </si>
  <si>
    <t>Thu Mar 01 11:01:15 +0000 2018</t>
  </si>
  <si>
    <t>"RT @DavidOHagan7: Rees-Mogg went on C4 news to lie about Corbyn's voting record on GFA, so his half-hearted Twitter apology is not good eno\u2026"</t>
  </si>
  <si>
    <t>https://twitter.com/DavidOHagan7/status/969173820904001538</t>
  </si>
  <si>
    <t>David O'Hagan"}], "hashtags": [], "urls": []}, "in_reply_to_screen_name": null, "in_reply_to_user_id": null, "retweet_count": 4, "id_str": "969173820904001538</t>
  </si>
  <si>
    <t>969173820904001538</t>
  </si>
  <si>
    <t>Thu Mar 01 11:11:44 +0000 2018</t>
  </si>
  <si>
    <t>"@PatHolm25169812 But at least a semblance of tying up plot lines. I mean Hard Sun barely touched on the title premi\u2026 https://t.co/ukqPmw23ON"</t>
  </si>
  <si>
    <t>https://twitter.com/PatHolm25169812/status/969168303158636545</t>
  </si>
  <si>
    <t>Pat Holmes"}], "hashtags": [], "urls": [{"url": "https://t.co/ukqPmw23ON</t>
  </si>
  <si>
    <t>969168303158636545</t>
  </si>
  <si>
    <t>PatHolm25169812</t>
  </si>
  <si>
    <t>Thu Mar 01 09:34:18 +0000 2018</t>
  </si>
  <si>
    <t>"RT @DavidOHagan7: There are immense pressures on students. Esp at elite Universities, with constant pressure to achieve high marks &amp;amp; origin\u2026"</t>
  </si>
  <si>
    <t>https://twitter.com/DavidOHagan7/status/969152064227086336</t>
  </si>
  <si>
    <t>David O'Hagan"}], "hashtags": [], "urls": []}, "in_reply_to_screen_name": null, "in_reply_to_user_id": null, "retweet_count": 2, "id_str": "969152064227086336</t>
  </si>
  <si>
    <t>969152064227086336</t>
  </si>
  <si>
    <t>Thu Mar 01 08:13:15 +0000 2018</t>
  </si>
  <si>
    <t>"RT @BoldmerePaul: Discussing Concerts in the Park with Ewan Mackey on @bbcwm https://t.co/X5V5c3NkhZ"</t>
  </si>
  <si>
    <t>https://twitter.com/BoldmerePaul/status/969129192720883712</t>
  </si>
  <si>
    <t>Boldmere Paul"}, {"id": 150626780, "indices": [70, 76], "id_str": "150626780</t>
  </si>
  <si>
    <t>969129192720883712</t>
  </si>
  <si>
    <t>Thu Mar 01 07:01:21 +0000 2018</t>
  </si>
  <si>
    <t>"Since when did TV writers forget how to write a proper ending\n#McMafia\n#HardSun\n#Requiem\n#Trauma"</t>
  </si>
  <si>
    <t>https://twitter.com/Manish_Vesey/status/969105292289101824</t>
  </si>
  <si>
    <t>969105292289101824</t>
  </si>
  <si>
    <t>Wed Feb 28 07:21:56 +0000 2018</t>
  </si>
  <si>
    <t>"RT @paullewismoney: While rough sleepers try to survive in sub zero temperatures, a \u00a328m government fund to help them remains, er, frozen h\u2026"</t>
  </si>
  <si>
    <t>https://twitter.com/paullewismoney/status/969102466267648000</t>
  </si>
  <si>
    <t>Paul Lewis"}], "hashtags": [], "urls": []}, "in_reply_to_screen_name": null, "in_reply_to_user_id": null, "retweet_count": 1047, "id_str": "969102466267648000</t>
  </si>
  <si>
    <t>969102466267648000</t>
  </si>
  <si>
    <t>Wed Feb 28 21:50:35 +0000 2018</t>
  </si>
  <si>
    <t>"RT @AngelaRayner: Jacob Rees-Mogg said on Channel 4 news tonight that Jeremy Corbyn voted against the Good Friday Agreement, when in fact h\u2026"</t>
  </si>
  <si>
    <t>https://twitter.com/AngelaRayner/status/969097524911984640</t>
  </si>
  <si>
    <t>Angela Rayner"}], "hashtags": [], "urls": []}, "in_reply_to_screen_name": null, "in_reply_to_user_id": null, "retweet_count": 3886, "id_str": "969097524911984640</t>
  </si>
  <si>
    <t>969097524911984640</t>
  </si>
  <si>
    <t>AngelaRayner</t>
  </si>
  <si>
    <t>Thu Mar 01 05:40:14 +0000 2018</t>
  </si>
  <si>
    <t>"@TomMcTague Why don't we just ask HMG what they think they signed up for in December?\nMagic Johnson Oystercard?\nUni\u2026 https://t.co/pfi4hKc6PR"</t>
  </si>
  <si>
    <t>https://twitter.com/TomMcTague/status/969084879311917056</t>
  </si>
  <si>
    <t>Tom McTague"}], "hashtags": [], "urls": [{"url": "https://t.co/pfi4hKc6PR</t>
  </si>
  <si>
    <t>969084879311917056</t>
  </si>
  <si>
    <t>TomMcTague</t>
  </si>
  <si>
    <t>Wed Feb 28 23:19:02 +0000 2018</t>
  </si>
  <si>
    <t>"RT @kathiebennett: \u2018Tories lecturing anybody on poverty is a sick joke\u2019 https://t.co/W4AU64NLp1 via @Welfare_Weekly"</t>
  </si>
  <si>
    <t>https://twitter.com/kathiebennett/status/968989656028274688</t>
  </si>
  <si>
    <t>kathie bennett"}, {"id": 952675680, "indices": [100, 115], "id_str": "952675680</t>
  </si>
  <si>
    <t>968989656028274688</t>
  </si>
  <si>
    <t>kathiebennett</t>
  </si>
  <si>
    <t>Wed Feb 28 22:50:58 +0000 2018</t>
  </si>
  <si>
    <t>"RT @RobPocock1: Tragic the Town Council has lost such a spirited independent-minded voice. Sutton Town Council belongs to its people - it's\u2026"</t>
  </si>
  <si>
    <t>https://twitter.com/RobPocock1/status/968987593600831488</t>
  </si>
  <si>
    <t>Rob Pocock"}], "hashtags": [], "urls": []}, "in_reply_to_screen_name": null, "in_reply_to_user_id": null, "retweet_count": 14, "id_str": "968987593600831488</t>
  </si>
  <si>
    <t>968987593600831488</t>
  </si>
  <si>
    <t>"RT @DavidOHagan7: I have a lot of time and respect for Claire Bennett. She has been a good, hardworking member of SC Town Council. That she\u2026"</t>
  </si>
  <si>
    <t>https://twitter.com/DavidOHagan7/status/968986781046714368</t>
  </si>
  <si>
    <t>David O'Hagan"}], "hashtags": [], "urls": []}, "in_reply_to_screen_name": null, "in_reply_to_user_id": null, "retweet_count": 3, "id_str": "968986781046714368</t>
  </si>
  <si>
    <t>968986781046714368</t>
  </si>
  <si>
    <t>Wed Feb 28 22:33:08 +0000 2018</t>
  </si>
  <si>
    <t>"RT @BoldmerePaul: It's a sad day when a committed and enthusiastic Town Councillor has to make a public resignation from an elected positio\u2026"</t>
  </si>
  <si>
    <t>https://twitter.com/BoldmerePaul/status/968986625253425152</t>
  </si>
  <si>
    <t>Boldmere Paul"}], "hashtags": [], "urls": []}, "in_reply_to_screen_name": null, "in_reply_to_user_id": null, "retweet_count": 7, "id_str": "968986625253425152</t>
  </si>
  <si>
    <t>968986625253425152</t>
  </si>
  <si>
    <t>"Claire is a real loss to the Council. She genuinely tried to work with the Conservative majority to make a real cha\u2026 https://t.co/6EgvtKWiJA"</t>
  </si>
  <si>
    <t>https://twitter.com/RoyalSuttonNews/status/968984439429783553</t>
  </si>
  <si>
    <t>Royal Sutton News</t>
  </si>
  <si>
    <t>968984439429783553</t>
  </si>
  <si>
    <t>Wed Feb 28 15:11:00 +0000 2018</t>
  </si>
  <si>
    <t>"RT @JoanneShemmans: Just talked to two homeless people sitting in freezing temperatures in the city centre just a few yards apart. So much\u2026"</t>
  </si>
  <si>
    <t>https://twitter.com/JoanneShemmans/status/968969915024707585</t>
  </si>
  <si>
    <t>Jo Shemmans for Bartley Green"}], "hashtags": [], "urls": []}, "in_reply_to_screen_name": null, "in_reply_to_user_id": null, "retweet_count": 6, "id_str": "968969915024707585</t>
  </si>
  <si>
    <t>968969915024707585</t>
  </si>
  <si>
    <t>JoanneShemmans</t>
  </si>
  <si>
    <t>Wed Feb 28 17:55:32 +0000 2018</t>
  </si>
  <si>
    <t>"RT @Baddiel: Waiting for various billionaires to label Brixton-raised, left-school-at-16-with-three-O-Levels John Major one of the Elite."</t>
  </si>
  <si>
    <t>https://twitter.com/Baddiel/status/968969837383946240</t>
  </si>
  <si>
    <t>David Baddiel"}], "hashtags": [], "urls": []}, "in_reply_to_screen_name": null, "in_reply_to_user_id": null, "retweet_count": 1604, "id_str": "968969837383946240</t>
  </si>
  <si>
    <t>968969837383946240</t>
  </si>
  <si>
    <t>Baddiel</t>
  </si>
  <si>
    <t>Wed Feb 28 11:20:13 +0000 2018</t>
  </si>
  <si>
    <t>"RT @faisalislam: Also understand while everyone focussed on Northern Ireland that there is going to be a Gibraltar issue in the draft text\u2026"</t>
  </si>
  <si>
    <t>https://twitter.com/faisalislam/status/968968629483134977</t>
  </si>
  <si>
    <t>Faisal Islam"}], "hashtags": [], "urls": []}, "in_reply_to_screen_name": null, "in_reply_to_user_id": null, "retweet_count": 514, "id_str": "968968629483134977</t>
  </si>
  <si>
    <t>968968629483134977</t>
  </si>
  <si>
    <t>Wed Feb 28 07:36:48 +0000 2018</t>
  </si>
  <si>
    <t>"RT @MickBrown3: To keep things in perspective if the government had paid Birmingham  the full formula grant, Brum would have been \u00a3100 mill\u2026"</t>
  </si>
  <si>
    <t>https://twitter.com/MickBrown3/status/968966678657884162</t>
  </si>
  <si>
    <t>Mick Brown"}], "hashtags": [], "urls": []}, "in_reply_to_screen_name": null, "in_reply_to_user_id": null, "retweet_count": 8, "id_str": "968966678657884162</t>
  </si>
  <si>
    <t>968966678657884162</t>
  </si>
  <si>
    <t>MickBrown3</t>
  </si>
  <si>
    <t>Tue Feb 27 16:54:53 +0000 2018</t>
  </si>
  <si>
    <t>"RT @PeterStefanovi2: What kind of Government robs a million hungry kids of what for many will be the one decent hot meal they get that day,\u2026"</t>
  </si>
  <si>
    <t>https://twitter.com/PeterStefanovi2/status/968965925943894020</t>
  </si>
  <si>
    <t>Peter Stefanovic"}], "hashtags": [], "urls": []}, "in_reply_to_screen_name": null, "in_reply_to_user_id": null, "retweet_count": 717, "id_str": "968965925943894020</t>
  </si>
  <si>
    <t>968965925943894020</t>
  </si>
  <si>
    <t>Wed Feb 28 20:23:25 +0000 2018</t>
  </si>
  <si>
    <t>"RT @KathScott102: GOOD LUCK to all families waiting  for their Secondary School Offers tomorrow.   Some info below.. https://t.co/FMmA6n3G9Q"</t>
  </si>
  <si>
    <t>https://twitter.com/KathScott102/status/968965847921364993</t>
  </si>
  <si>
    <t>Kath Scott"}], "hashtags": [], "urls": [], "media": [{"source_user_id": 934123913377968130, "source_status_id_str": "968944753227255808</t>
  </si>
  <si>
    <t>968965847921364993</t>
  </si>
  <si>
    <t>Wed Feb 28 21:35:10 +0000 2018</t>
  </si>
  <si>
    <t>"@NeilDance @KingsBishop2 I believe so. Not sure if it's attended by police or civilians, or if response is any fast\u2026 https://t.co/0T7zUyORRd"</t>
  </si>
  <si>
    <t>https://twitter.com/NeilDance/status/968962808934170624</t>
  </si>
  <si>
    <t>Neil Dance"}, {"id": 115619229, "indices": [11, 24], "id_str": "115619229</t>
  </si>
  <si>
    <t>968962808934170624</t>
  </si>
  <si>
    <t>NeilDance</t>
  </si>
  <si>
    <t>Wed Feb 28 19:43:58 +0000 2018</t>
  </si>
  <si>
    <t>"RT @KingsBishop2: Apart from the Police Front Desk what other activities are still based in Sutton Coldfield Police Station - a significant\u2026"</t>
  </si>
  <si>
    <t>https://twitter.com/KingsBishop2/status/968935443382272005</t>
  </si>
  <si>
    <t>Tony Cannon"}], "hashtags": [], "urls": []}, "in_reply_to_screen_name": null, "in_reply_to_user_id": null, "retweet_count": 1, "id_str": "968935443382272005</t>
  </si>
  <si>
    <t>968935443382272005</t>
  </si>
  <si>
    <t>Tue Feb 27 18:44:08 +0000 2018</t>
  </si>
  <si>
    <t>"RT @Rachael_Swindon: Minister @sajidjavid sent back \u00a372 million 'affordable home cash' back to the treasury as it wasn't required.\n \n\u2022128,0\u2026"</t>
  </si>
  <si>
    <t>https://twitter.com/Rachael_Swindon/status/968930866071302144</t>
  </si>
  <si>
    <t>Rachael"}, {"id": 20052899, "indices": [30, 41], "id_str": "20052899</t>
  </si>
  <si>
    <t>968930866071302144</t>
  </si>
  <si>
    <t>Tue Feb 27 16:13:18 +0000 2018</t>
  </si>
  <si>
    <t>"RT @brigidjones: Labour has relieved young care leavers in Birmingham of having to pay council tax, @CllrSusanB reminds the chamber. A smal\u2026"</t>
  </si>
  <si>
    <t>https://twitter.com/brigidjones/status/968930683333873665</t>
  </si>
  <si>
    <t>Brigid Jones"}, {"id": 1000108668, "indices": [100, 111], "id_str": "1000108668</t>
  </si>
  <si>
    <t>968930683333873665</t>
  </si>
  <si>
    <t>brigidjones</t>
  </si>
  <si>
    <t>Wed Feb 28 15:28:46 +0000 2018</t>
  </si>
  <si>
    <t>"RT @philinnamorati: **FOUND: On Newhall Valley Footpath @14:40 Today** Set of Keys w AUDI Key Fob\n***SUTTON FRIENDS: PLEASE SHARE*** \nHande\u2026"</t>
  </si>
  <si>
    <t>https://twitter.com/philinnamorati/status/968887398317903872</t>
  </si>
  <si>
    <t>phil innamorati"}, {"id": 823428165582356480, "indices": [56, 59], "id_str": "823428165582356480</t>
  </si>
  <si>
    <t>968887398317903872</t>
  </si>
  <si>
    <t>philinnamorati</t>
  </si>
  <si>
    <t>Wed Feb 28 13:50:09 +0000 2018</t>
  </si>
  <si>
    <t>"RT @BoldmerePaul: I will be in the @bbcwm studio tomorrow morning at 7:35 talking about Concerts in the Park!"</t>
  </si>
  <si>
    <t>https://twitter.com/BoldmerePaul/status/968861000341577728</t>
  </si>
  <si>
    <t>Boldmere Paul"}, {"id": 150626780, "indices": [35, 41], "id_str": "150626780</t>
  </si>
  <si>
    <t>968861000341577728</t>
  </si>
  <si>
    <t>Tue Feb 27 19:41:12 +0000 2018</t>
  </si>
  <si>
    <t>"Time for a change in May! https://t.co/VNFtleiqYk"</t>
  </si>
  <si>
    <t>https://twitter.com/CarlJackson_LDR/status/968857530620358656</t>
  </si>
  <si>
    <t>Carl Jackson</t>
  </si>
  <si>
    <t>968857530620358656</t>
  </si>
  <si>
    <t>CarlJackson_LDR</t>
  </si>
  <si>
    <t>Wed Feb 28 14:19:39 +0000 2018</t>
  </si>
  <si>
    <t>"RT @BhamCityCouncil: It's going to be very cold again tonight, so our gritters will be out on the roads from 8pm, and footpaths will be tre\u2026"</t>
  </si>
  <si>
    <t>https://twitter.com/BhamCityCouncil/status/968857240341024768</t>
  </si>
  <si>
    <t>Bham City Council"}], "hashtags": [], "urls": []}, "in_reply_to_screen_name": null, "in_reply_to_user_id": null, "retweet_count": 16, "id_str": "968857240341024768</t>
  </si>
  <si>
    <t>968857240341024768</t>
  </si>
  <si>
    <t>Wed Feb 28 14:29:26 +0000 2018</t>
  </si>
  <si>
    <t>"@BoldmereMums @CllrJohnCotton You mean \u2018Own\u2019 not home! \ud83d\ude02"</t>
  </si>
  <si>
    <t>https://twitter.com/BoldmereMums/status/968855668324171776</t>
  </si>
  <si>
    <t>968855668324171776</t>
  </si>
  <si>
    <t>Wed Feb 28 13:55:45 +0000 2018</t>
  </si>
  <si>
    <t>"@BoldmereMums @CllrJohnCotton Thanks for liking all my tweets!"</t>
  </si>
  <si>
    <t>https://twitter.com/BoldmereMums/status/968847190314627072</t>
  </si>
  <si>
    <t>968847190314627072</t>
  </si>
  <si>
    <t>Thu Jan 11 15:08:03 +0000 2018</t>
  </si>
  <si>
    <t>"@calumarchie @BoldmerePaul 10 is better, in Sovereign House if that's ok"</t>
  </si>
  <si>
    <t>https://twitter.com/calumarchie/status/951470767400783872</t>
  </si>
  <si>
    <t>951470767400783872</t>
  </si>
  <si>
    <t>Thu Jan 11 12:35:35 +0000 2018</t>
  </si>
  <si>
    <t>"Congrats on coming wedding Fiona, was not aware of forthcoming Big Day! https://t.co/GW7IywCrUS"</t>
  </si>
  <si>
    <t>https://twitter.com/HAFFERTEE/status/951468811630383105</t>
  </si>
  <si>
    <t>Fiona Oram</t>
  </si>
  <si>
    <t>951468811630383105</t>
  </si>
  <si>
    <t>HAFFERTEE</t>
  </si>
  <si>
    <t>Wed Jan 10 12:28:50 +0000 2018</t>
  </si>
  <si>
    <t>"RT @RoyalSutColTC: Still some places left on these autism advice sessions, do share if you know someone you think might be interested. http\u2026"</t>
  </si>
  <si>
    <t>https://twitter.com/RoyalSutColTC/status/951468429462200321</t>
  </si>
  <si>
    <t>Royal SutCol TC"}], "hashtags": [], "urls": []}, "in_reply_to_screen_name": null, "in_reply_to_user_id": null, "retweet_count": 14, "id_str": "951468429462200321</t>
  </si>
  <si>
    <t>951468429462200321</t>
  </si>
  <si>
    <t>Wed Jan 10 22:39:09 +0000 2018</t>
  </si>
  <si>
    <t>"@fouroaks_forum are a great independent voice of local residents, democracy relies on local people speaking out and\u2026 https://t.co/nE17mIRuc5"</t>
  </si>
  <si>
    <t>https://twitter.com/fouroaks_forum/status/951224408219312128</t>
  </si>
  <si>
    <t>Four Oaks Forum"}], "hashtags": [], "urls": [{"url": "https://t.co/YoTm4keuvJ</t>
  </si>
  <si>
    <t>951224408219312128</t>
  </si>
  <si>
    <t>Wed Jan 10 22:44:26 +0000 2018</t>
  </si>
  <si>
    <t>"@muddys117 @WMPolice @VeseyWMP @PlonkWatch yes that's a b** nuisance site, but harder to prosecute as the law doesn't extent to this yet"</t>
  </si>
  <si>
    <t>https://twitter.com/muddys117/status/951223233688297472</t>
  </si>
  <si>
    <t>Si"}, {"id": 18134929, "indices": [11, 20], "id_str": "18134929</t>
  </si>
  <si>
    <t>951223233688297472</t>
  </si>
  <si>
    <t>muddys117</t>
  </si>
  <si>
    <t>Wed Jan 10 13:45:47 +0000 2018</t>
  </si>
  <si>
    <t>"Great stuff @WMPolice @VeseyWMP here's the warning to #parkingplonkers - you don't just get a \u00a3 fine, you actually\u2026 https://t.co/kkfFBESEIJ"</t>
  </si>
  <si>
    <t>https://twitter.com/STrinityWMP/status/951214558865248261</t>
  </si>
  <si>
    <t>Sutton Trinity WMP</t>
  </si>
  <si>
    <t>951214558865248261</t>
  </si>
  <si>
    <t>STrinityWMP</t>
  </si>
  <si>
    <t>Wed Jan 10 22:05:27 +0000 2018</t>
  </si>
  <si>
    <t>"@DavidBHomer not on tonight's agenda. I think it's part of those brilliant planned arrangements for #NHSCrisis- cancel planned arrangements!"</t>
  </si>
  <si>
    <t>https://twitter.com/DavidBHomer/status/951213422900924416</t>
  </si>
  <si>
    <t>David Homer \ud83c\uddec\ud83c\udde7\ud83c\uddea\ud83c\uddfa"}], "hashtags": [{"indices": [100, 110], "text": "NHSCrisis"}], "urls": []}, "in_reply_to_screen_name": "DavidBHomer</t>
  </si>
  <si>
    <t>951213422900924416</t>
  </si>
  <si>
    <t>Wed Jan 31 08:00:00 +0000 2018</t>
  </si>
  <si>
    <t>"RT @CitizensAdvice: Today is our busiest day of the year for giving #debt advice. If you\u2019re struggling with money, we can help https://t.co\u2026"</t>
  </si>
  <si>
    <t>https://twitter.com/CitizensAdvice/status/958662907310592001</t>
  </si>
  <si>
    <t>Citizens Advice"}], "hashtags": [{"indices": [68, 73], "text": "debt"}], "urls": []}, "in_reply_to_screen_name": null, "in_reply_to_user_id": null, "retweet_count": 48, "id_str": "958662907310592001</t>
  </si>
  <si>
    <t>958662907310592001</t>
  </si>
  <si>
    <t>Tue Jan 30 17:14:56 +0000 2018</t>
  </si>
  <si>
    <t>"RT @BoldmereFutures: Local Mum Nominated for Franchisee of the Year \u2013 Vote Now to Support Her https://t.co/s4WNlA87X4 https://t.co/vIvGpkr2\u2026"</t>
  </si>
  <si>
    <t>https://twitter.com/BoldmereFutures/status/958640773016293376</t>
  </si>
  <si>
    <t>Boldmere Futures"}], "hashtags": [], "urls": [{"url": "https://t.co/s4WNlA87X4</t>
  </si>
  <si>
    <t>958640773016293376</t>
  </si>
  <si>
    <t>https://twitter.com/ACBirmingham1/status/958372795720880129</t>
  </si>
  <si>
    <t>Age Concern B'ham"}], "hashtags": [], "urls": []}, "in_reply_to_screen_name": null, "in_reply_to_user_id": null, "retweet_count": 9, "id_str": "958372795720880129</t>
  </si>
  <si>
    <t>958372795720880129</t>
  </si>
  <si>
    <t>Tue Jan 30 07:09:35 +0000 2018</t>
  </si>
  <si>
    <t>"RT @FOLIOsutcol: As work continues inside the library getting everything ready for our play-cafe, please don't forget we've a free toddler\u2026"</t>
  </si>
  <si>
    <t>https://twitter.com/FOLIOsutcol/status/958324202171457537</t>
  </si>
  <si>
    <t>FOLIO SuttonColdfied"}], "hashtags": [], "urls": []}, "in_reply_to_screen_name": null, "in_reply_to_user_id": null, "retweet_count": 16, "id_str": "958324202171457537</t>
  </si>
  <si>
    <t>958324202171457537</t>
  </si>
  <si>
    <t>Mon Jan 29 14:20:15 +0000 2018</t>
  </si>
  <si>
    <t>"RT @GHHCharity: Join the hospital charity for a fun easter egg hunt, with a 5k chocolate run for bigger kids! Go to https://t.co/uqspqp8Pc5\u2026"</t>
  </si>
  <si>
    <t>https://twitter.com/GHHCharity/status/958292239226228737</t>
  </si>
  <si>
    <t>Good Hope Hospital Charity"}], "hashtags": [], "urls": [{"url": "https://t.co/uqspqp8Pc5</t>
  </si>
  <si>
    <t>958292239226228737</t>
  </si>
  <si>
    <t>https://twitter.com/skeenantraining/status/958270731602800640</t>
  </si>
  <si>
    <t>958270731602800640</t>
  </si>
  <si>
    <t>Thu Apr 20 21:03:09 +0000 2017</t>
  </si>
  <si>
    <t>"RT @ch4pb: @EmpireCinemas Sutton. Sunday 4.40pm special \"dress up &amp;amp;I sing along\" Beauty &amp;amp; Beast. Pls retweet @ewan_mackey @johnperks1 @Roya\u2026"</t>
  </si>
  <si>
    <t>https://twitter.com/ch4pb/status/855169726976315392</t>
  </si>
  <si>
    <t>Charlotte Hodivala"}, {"id": 321897172, "indices": [11, 25], "id_str": "321897172</t>
  </si>
  <si>
    <t>855169726976315392</t>
  </si>
  <si>
    <t>Mon Feb 12 22:08:47 +0000 2018</t>
  </si>
  <si>
    <t>"@EE Why didn't you offer me this as a loyal customer of 15+ yrs when I contacted you last month? Now I'm with Sky f\u2026 https://t.co/td6ZBnNc1m"</t>
  </si>
  <si>
    <t>https://twitter.com/EE/status/963173061108355072</t>
  </si>
  <si>
    <t>EE"}], "hashtags": [], "urls": [{"url": "https://t.co/td6ZBnNc1m</t>
  </si>
  <si>
    <t>963173061108355072</t>
  </si>
  <si>
    <t>EE</t>
  </si>
  <si>
    <t>Mon Feb 12 13:07:46 +0000 2018</t>
  </si>
  <si>
    <t>"RT @RobPocock1: Irresponsible. Hope the offender sees this! Keep up the @PlonkWatch https://t.co/rKKK21PUKw"</t>
  </si>
  <si>
    <t>https://twitter.com/RobPocock1/status/963062415259824130</t>
  </si>
  <si>
    <t>Rob Pocock"}, {"id": 933099277441630209, "indices": [72, 83], "id_str": "933099277441630209</t>
  </si>
  <si>
    <t>963062415259824130</t>
  </si>
  <si>
    <t>Mon Feb 12 14:38:32 +0000 2018</t>
  </si>
  <si>
    <t>"@alexjhurley Or more police to deal with the problem.  Drugs are at the heart of almost all crime.  It's a very sli\u2026 https://t.co/UK2w6jyVLh"</t>
  </si>
  <si>
    <t>https://twitter.com/alexjhurley/status/963059751696429056</t>
  </si>
  <si>
    <t>Alex Hurley"}], "hashtags": [], "urls": [{"url": "https://t.co/UK2w6jyVLh</t>
  </si>
  <si>
    <t>963059751696429056</t>
  </si>
  <si>
    <t>Mon May 29 20:36:55 +0000 2017</t>
  </si>
  <si>
    <t>"A strong economy is absolutely essential to the future of our nation. Only Theresa May is competent to deliver this. #BattleForNumber10"</t>
  </si>
  <si>
    <t>https://twitter.com/ch4pb/status/869291484444491777</t>
  </si>
  <si>
    <t>869291484444491777</t>
  </si>
  <si>
    <t>Wed Dec 13 09:34:14 +0000 2017</t>
  </si>
  <si>
    <t>"@VillanTommy Thanks. I'd never heard of it!"</t>
  </si>
  <si>
    <t>https://twitter.com/VillanTommy/status/940877512275611648</t>
  </si>
  <si>
    <t>Paul W Tomlinson"}], "hashtags": [], "urls": []}, "in_reply_to_screen_name": "VillanTommy</t>
  </si>
  <si>
    <t>940877512275611648</t>
  </si>
  <si>
    <t>Tue Dec 12 10:30:29 +0000 2017</t>
  </si>
  <si>
    <t>"RT @neilelkes: New way for you to help city's homeless https://t.co/ltVZirUpFJ"</t>
  </si>
  <si>
    <t>https://twitter.com/neilelkes/status/940718674817712129</t>
  </si>
  <si>
    <t>Neil Elkes"}], "hashtags": [], "urls": [{"url": "https://t.co/ltVZirUpFJ</t>
  </si>
  <si>
    <t>940718674817712129</t>
  </si>
  <si>
    <t>Tue Dec 12 22:01:51 +0000 2017</t>
  </si>
  <si>
    <t>"This lovely gentleman just helped track down my grandparents long lost friend! Such a kind thing to do.\u2026 https://t.co/hV6ZgyamI0"</t>
  </si>
  <si>
    <t>https://twitter.com/CKHorrocks/status/940703268942073857</t>
  </si>
  <si>
    <t>940703268942073857</t>
  </si>
  <si>
    <t>Wed May 24 09:23:02 +0000 2017</t>
  </si>
  <si>
    <t>"@brigidjones Agree very sad. Question is why as we both support the right of any woman or man to not be on the ball\u2026 https://t.co/qzfRFs7LNv"</t>
  </si>
  <si>
    <t>https://twitter.com/brigidjones/status/867309957418541056</t>
  </si>
  <si>
    <t>Brigid Jones"}], "hashtags": [], "urls": [{"url": "https://t.co/qzfRFs7LNv</t>
  </si>
  <si>
    <t>867309957418541056</t>
  </si>
  <si>
    <t>Wed May 24 05:56:35 +0000 2017</t>
  </si>
  <si>
    <t>"@alexyip258 @johnperks1 @ch4pb @passey_louise @CKHorrocks @mariadchewett @Simon_FourOaks @meirionj @Ken__newhall\u2026 https://t.co/C8yVgQUFTF"</t>
  </si>
  <si>
    <t>https://twitter.com/alexyip258/status/867258003883425792</t>
  </si>
  <si>
    <t>Alex Yip"}, {"id": 52125967, "indices": [12, 23], "id_str": "52125967</t>
  </si>
  <si>
    <t>867258003883425792</t>
  </si>
  <si>
    <t>Tue Jan 30 21:35:02 +0000 2018</t>
  </si>
  <si>
    <t>"RT @brummum2mum: Please share - mum2mum market #SuttonColdfield, this Saturday! Lots of bargains available for families with children 0-6 y\u2026"</t>
  </si>
  <si>
    <t>https://twitter.com/brummum2mum/status/958455130466193410</t>
  </si>
  <si>
    <t>mum2mum market Brum"}], "hashtags": [{"indices": [47, 63], "text": "SuttonColdfield"}], "urls": []}, "in_reply_to_screen_name": null, "in_reply_to_user_id": null, "retweet_count": 11, "id_str": "958455130466193410</t>
  </si>
  <si>
    <t>958455130466193410</t>
  </si>
  <si>
    <t>Tue Jan 30 19:26:42 +0000 2018</t>
  </si>
  <si>
    <t>"@HHb72 We agree! \ud83d\udc4f"</t>
  </si>
  <si>
    <t>https://twitter.com/HHb72/status/958421230243196929</t>
  </si>
  <si>
    <t>Holland House"}], "hashtags": [], "urls": []}, "in_reply_to_screen_name": "HHb72</t>
  </si>
  <si>
    <t>958421230243196929</t>
  </si>
  <si>
    <t>HHb72</t>
  </si>
  <si>
    <t>Tue Jan 30 18:56:14 +0000 2018</t>
  </si>
  <si>
    <t>"RT @Amym2m: We are back at MERE GREEN - THIS SATURDAY! - https://t.co/icESI5Kj9A"</t>
  </si>
  <si>
    <t>https://twitter.com/Amym2m/status/958420962764091392</t>
  </si>
  <si>
    <t>Mum2Mum Sutton"}], "hashtags": [], "urls": [{"url": "https://t.co/icESI5Kj9A</t>
  </si>
  <si>
    <t>958420962764091392</t>
  </si>
  <si>
    <t>Amym2m</t>
  </si>
  <si>
    <t>Tue Jan 30 19:00:01 +0000 2018</t>
  </si>
  <si>
    <t>"RT @nickhorner: Well done to an array of Sutton Coldfield sporting stars ... \ud83d\udc4f\ud83d\udc4f #SCSportsAwards https://t.co/Hw2bIqEdcj"</t>
  </si>
  <si>
    <t>https://twitter.com/nickhorner/status/958420935631147008</t>
  </si>
  <si>
    <t>Nick Horner"}], "hashtags": [{"indices": [80, 95], "text": "SCSportsAwards"}], "urls": [{"url": "https://t.co/Hw2bIqEdcj</t>
  </si>
  <si>
    <t>958420935631147008</t>
  </si>
  <si>
    <t>"RT @RoyalSutColTC: Are you interested in organising a litter pick for @KeepBritainTidy's #GBSpringClean? We're supporting groups by offerin\u2026"</t>
  </si>
  <si>
    <t>https://twitter.com/RoyalSutColTC/status/958294144467853312</t>
  </si>
  <si>
    <t>Royal SutCol TC"}, {"id": 23832084, "indices": [70, 86], "id_str": "23832084</t>
  </si>
  <si>
    <t>958294144467853312</t>
  </si>
  <si>
    <t>Tue Jan 30 07:57:09 +0000 2018</t>
  </si>
  <si>
    <t>"Does anyone have know of any Four Oaks properties like this that need reporting? https://t.co/sESUrnBijr"</t>
  </si>
  <si>
    <t>https://twitter.com/bccemptyhomes/status/958290836369920000</t>
  </si>
  <si>
    <t>BCC Empty Homes</t>
  </si>
  <si>
    <t>958290836369920000</t>
  </si>
  <si>
    <t>bccemptyhomes</t>
  </si>
  <si>
    <t>Tue Jan 30 10:38:43 +0000 2018</t>
  </si>
  <si>
    <t>"RT @GrBhamChambers: The second reading of the #HS2Phase2A Bill is due today - and Greater #Birmingham business leaders are calling on MPs t\u2026"</t>
  </si>
  <si>
    <t>https://twitter.com/GrBhamChambers/status/958290327521153025</t>
  </si>
  <si>
    <t>GreaterBhamChambers"}], "hashtags": [{"indices": [46, 57], "text": "HS2Phase2A"}, {"indices": [90, 101], "text": "Birmingham"}], "urls": []}, "in_reply_to_screen_name": null, "in_reply_to_user_id": null, "retweet_count": 4, "id_str": "958290327521153025</t>
  </si>
  <si>
    <t>958290327521153025</t>
  </si>
  <si>
    <t>Tue Jan 30 10:15:28 +0000 2018</t>
  </si>
  <si>
    <t>"RT @WestMids_CA: How @wmgwarwick is contributing to the West Midlands being at the forefront of cutting edge research https://t.co/uteCTWoY\u2026"</t>
  </si>
  <si>
    <t>https://twitter.com/WestMids_CA/status/958290055700893696</t>
  </si>
  <si>
    <t>West Midlands CA"}, {"id": 20580783, "indices": [21, 32], "id_str": "20580783</t>
  </si>
  <si>
    <t>958290055700893696</t>
  </si>
  <si>
    <t>Tue Jan 30 10:43:02 +0000 2018</t>
  </si>
  <si>
    <t>"RT @EllieSimmonds1: @FourOaksNews Thank you!!!"</t>
  </si>
  <si>
    <t>https://twitter.com/EllieSimmonds1/status/958289659209179136</t>
  </si>
  <si>
    <t>Ellie Simmonds"}, {"id": 747208510715334656, "indices": [20, 33], "id_str": "747208510715334656</t>
  </si>
  <si>
    <t>958289659209179136</t>
  </si>
  <si>
    <t>EllieSimmonds1</t>
  </si>
  <si>
    <t>https://twitter.com/FOLIOsutcol/status/958268486966480897</t>
  </si>
  <si>
    <t>FOLIO SuttonColdfied"}], "hashtags": [], "urls": []}, "in_reply_to_screen_name": null, "in_reply_to_user_id": null, "retweet_count": 16, "id_str": "958268486966480897</t>
  </si>
  <si>
    <t>958268486966480897</t>
  </si>
  <si>
    <t>Mon Jan 29 14:44:40 +0000 2018</t>
  </si>
  <si>
    <t>"RT @HelenNaraineSC: It would be great if you could spare one minute to read my story and vote for me. I\u2019ve been shortlisted for Top Franchi\u2026"</t>
  </si>
  <si>
    <t>https://twitter.com/HelenNaraineSC/status/957988218695311361</t>
  </si>
  <si>
    <t>The Creation Station"}], "hashtags": [], "urls": []}, "in_reply_to_screen_name": null, "in_reply_to_user_id": null, "retweet_count": 2, "id_str": "957988218695311361</t>
  </si>
  <si>
    <t>957988218695311361</t>
  </si>
  <si>
    <t>HelenNaraineSC</t>
  </si>
  <si>
    <t>Sun Jan 07 16:45:24 +0000 2018</t>
  </si>
  <si>
    <t>"@23Slater23 @walshcat1 That\u2019s gold"</t>
  </si>
  <si>
    <t>https://twitter.com/23Slater23/status/950045714725441536</t>
  </si>
  <si>
    <t>Slates"}, {"id": 369759207, "indices": [12, 22], "id_str": "369759207</t>
  </si>
  <si>
    <t>950045714725441536</t>
  </si>
  <si>
    <t>23Slater23</t>
  </si>
  <si>
    <t>Sun Jan 07 15:55:03 +0000 2018</t>
  </si>
  <si>
    <t>"Had my first visit to The Gym at the Parade in Sutton Coldfield. Apart from me being unfit, I really enjoyed it. Th\u2026 https://t.co/wYSIHurJhW"</t>
  </si>
  <si>
    <t>https://twitter.com/johnperks1/status/950033045922500608</t>
  </si>
  <si>
    <t>950033045922500608</t>
  </si>
  <si>
    <t>Sun Jan 07 13:32:46 +0000 2018</t>
  </si>
  <si>
    <t>"@walshcat1 @23Slater23 not only did he make me join a gym.  I had to have very bright trainers https://t.co/3SvrOhrNRQ"</t>
  </si>
  <si>
    <t>https://twitter.com/walshcat1/status/949997238306172928</t>
  </si>
  <si>
    <t>walshcat"}, {"id": 357710671, "indices": [11, 22], "id_str": "357710671</t>
  </si>
  <si>
    <t>949997238306172928</t>
  </si>
  <si>
    <t>Sun Jan 07 11:00:37 +0000 2018</t>
  </si>
  <si>
    <t>"RT @BDAdyslexia: Ever thought of looking at things from a different perspective?\n\nFind out more about dyslexia by visiting the BDA website:\u2026"</t>
  </si>
  <si>
    <t>https://twitter.com/BDAdyslexia/status/949962056568049664</t>
  </si>
  <si>
    <t>British Dyslexia"}], "hashtags": [], "urls": []}, "in_reply_to_screen_name": null, "in_reply_to_user_id": null, "retweet_count": 9, "id_str": "949962056568049664</t>
  </si>
  <si>
    <t>949962056568049664</t>
  </si>
  <si>
    <t>BDAdyslexia</t>
  </si>
  <si>
    <t>Sat Jan 06 21:27:10 +0000 2018</t>
  </si>
  <si>
    <t>"@autisticgardner The kids loved it. They are talking about Phil. They love the stories. Great to see you out"</t>
  </si>
  <si>
    <t>https://twitter.com/autisticgardner/status/949754236190982147</t>
  </si>
  <si>
    <t>949754236190982147</t>
  </si>
  <si>
    <t>Sat Jan 06 21:16:05 +0000 2018</t>
  </si>
  <si>
    <t>"@autisticgardner Unless the films go bad"</t>
  </si>
  <si>
    <t>https://twitter.com/autisticgardner/status/949751448203661312</t>
  </si>
  <si>
    <t>949751448203661312</t>
  </si>
  <si>
    <t>Sat Mar 03 09:28:25 +0000 2018</t>
  </si>
  <si>
    <t>"@DavidOHagan7 I was thinking more EURAtom, medicines agencies, airlines permits etc"</t>
  </si>
  <si>
    <t>https://twitter.com/DavidOHagan7/status/969867077824761856</t>
  </si>
  <si>
    <t>969867077824761856</t>
  </si>
  <si>
    <t>Sat Mar 03 07:14:54 +0000 2018</t>
  </si>
  <si>
    <t>"@DavidOHagan7 Depends how cakist her idea is. Obviously can't be same as full membership but will headbangers accept being rule-takers?"</t>
  </si>
  <si>
    <t>https://twitter.com/DavidOHagan7/status/969833476856991745</t>
  </si>
  <si>
    <t>969833476856991745</t>
  </si>
  <si>
    <t>Fri Mar 02 14:39:13 +0000 2018</t>
  </si>
  <si>
    <t>"RT @KingsBishop2: Well done - good to have some facts instead of propaganda being put out by others. https://t.co/K1DRAkaqrW"</t>
  </si>
  <si>
    <t>https://twitter.com/KingsBishop2/status/969709973516234752</t>
  </si>
  <si>
    <t>Tony Cannon"}], "hashtags": [], "urls": [{"url": "https://t.co/K1DRAkaqrW</t>
  </si>
  <si>
    <t>969709973516234752</t>
  </si>
  <si>
    <t>Fri Mar 02 16:49:48 +0000 2018</t>
  </si>
  <si>
    <t>"Do for you get paid per tweet? Does the quality affect the rate? Is paid tweeting on zero hours contract or salarie\u2026 https://t.co/wCr7aHQBhh"</t>
  </si>
  <si>
    <t>https://twitter.com/10DowningStreet/status/969625560489119745</t>
  </si>
  <si>
    <t>UK Prime Minister"}], "hashtags": [], "urls": [{"url": "https://t.co/IOXZdYwVUs</t>
  </si>
  <si>
    <t>969625560489119745</t>
  </si>
  <si>
    <t>Fri Mar 02 14:39:28 +0000 2018</t>
  </si>
  <si>
    <t>"RT @IanDunt: She's very clear. Very clear. She's been very clear. It's funny how often she has to insist that she is being clear. It's almo\u2026"</t>
  </si>
  <si>
    <t>https://twitter.com/IanDunt/status/969624211093381120</t>
  </si>
  <si>
    <t>Ian Dunt"}], "hashtags": [], "urls": []}, "in_reply_to_screen_name": null, "in_reply_to_user_id": null, "retweet_count": 141, "id_str": "969624211093381120</t>
  </si>
  <si>
    <t>969624211093381120</t>
  </si>
  <si>
    <t>Fri Mar 02 12:53:46 +0000 2018</t>
  </si>
  <si>
    <t>"RT @RoyalSuttonNews: #suttoninfocus Some pics from Royal Sutton Coldfield Town Council Full Meeting 28 February 2018 https://t.co/0yjMQJIK5\u2026"</t>
  </si>
  <si>
    <t>https://twitter.com/RoyalSuttonNews/status/969558395396198400</t>
  </si>
  <si>
    <t>Royal Sutton News"}], "hashtags": [{"indices": [21, 35], "text": "suttoninfocus"}], "urls": []}, "in_reply_to_screen_name": null, "in_reply_to_user_id": null, "retweet_count": 7, "id_str": "969558395396198400</t>
  </si>
  <si>
    <t>969558395396198400</t>
  </si>
  <si>
    <t>Fri Mar 02 12:13:57 +0000 2018</t>
  </si>
  <si>
    <t>"RT @KingsBishop2: Claire Bennett resigns in protest from Sutton Coldfield Town Council https://t.co/W6rpGVQuwZ"</t>
  </si>
  <si>
    <t>https://twitter.com/KingsBishop2/status/969547529707839488</t>
  </si>
  <si>
    <t>Tony Cannon"}], "hashtags": [], "urls": [{"url": "https://t.co/W6rpGVQuwZ</t>
  </si>
  <si>
    <t>969547529707839488</t>
  </si>
  <si>
    <t>Fri Mar 02 09:38:05 +0000 2018</t>
  </si>
  <si>
    <t>"RT @JenniferMerode: 14. For EU, Brexit means fitting UK into existing rules, not creating a new rule book. \n\nIf Theresa May continues to as\u2026"</t>
  </si>
  <si>
    <t>https://twitter.com/JenniferMerode/status/969543523556057088</t>
  </si>
  <si>
    <t>Jennifer Rankin"}], "hashtags": [], "urls": []}, "in_reply_to_screen_name": null, "in_reply_to_user_id": null, "retweet_count": 101, "id_str": "969543523556057088</t>
  </si>
  <si>
    <t>969543523556057088</t>
  </si>
  <si>
    <t>JenniferMerode</t>
  </si>
  <si>
    <t>Fri Mar 02 10:46:12 +0000 2018</t>
  </si>
  <si>
    <t>"RT @suttoncfldfirst: REVEALED: Birmingham's school funding SLASHED by the Tories https://t.co/tYFGXaBAQm"</t>
  </si>
  <si>
    <t>https://twitter.com/suttoncfldfirst/status/969525315444838400</t>
  </si>
  <si>
    <t>jack moffat"}], "hashtags": [], "urls": [{"url": "https://t.co/tYFGXaBAQm</t>
  </si>
  <si>
    <t>969525315444838400</t>
  </si>
  <si>
    <t>Thu Mar 01 10:10:27 +0000 2018</t>
  </si>
  <si>
    <t>"So what are the Brexit goods, what do they cost..... And whoops we seem to have already decided to buy them. https://t.co/AoOK7PELLn"</t>
  </si>
  <si>
    <t>https://twitter.com/johnredwood/status/969493836920651777</t>
  </si>
  <si>
    <t>John Redwood</t>
  </si>
  <si>
    <t>969493836920651777</t>
  </si>
  <si>
    <t>johnredwood</t>
  </si>
  <si>
    <t>Thu Mar 01 20:46:57 +0000 2018</t>
  </si>
  <si>
    <t>"RT @RoyalSuttonNews: Sutton Coldfield Town Council Respond To Proposed Police Station Closure - \nCouncil united in saving police station bu\u2026"</t>
  </si>
  <si>
    <t>https://twitter.com/RoyalSuttonNews/status/969491934837444609</t>
  </si>
  <si>
    <t>Royal Sutton News"}], "hashtags": [], "urls": []}, "in_reply_to_screen_name": null, "in_reply_to_user_id": null, "retweet_count": 5, "id_str": "969491934837444609</t>
  </si>
  <si>
    <t>969491934837444609</t>
  </si>
  <si>
    <t>Fri Mar 02 08:06:29 +0000 2018</t>
  </si>
  <si>
    <t>"In a not too distant future the Conservative Youth Wing will consist solely of the progeny of Jacob Rees-Mogg."</t>
  </si>
  <si>
    <t>https://twitter.com/Manish_Vesey/status/969484072790700032</t>
  </si>
  <si>
    <t>969484072790700032</t>
  </si>
  <si>
    <t>Thu Mar 01 16:54:19 +0000 2018</t>
  </si>
  <si>
    <t>"RT @RobPocock1: My amendment is a statement of fact. Increased costs to maintain current services = \u00a322m, increased funds \u00a39.5m, therefores\u2026"</t>
  </si>
  <si>
    <t>https://twitter.com/RobPocock1/status/969469411441758209</t>
  </si>
  <si>
    <t>Rob Pocock"}], "hashtags": [], "urls": []}, "in_reply_to_screen_name": null, "in_reply_to_user_id": null, "retweet_count": 8, "id_str": "969469411441758209</t>
  </si>
  <si>
    <t>969469411441758209</t>
  </si>
  <si>
    <t>Wed Feb 28 21:00:48 +0000 2018</t>
  </si>
  <si>
    <t>"@BoldmereMums @CllrJohnCotton  https://t.co/TP8d3VuBPj"</t>
  </si>
  <si>
    <t>https://twitter.com/BoldmereMums/status/968954158681337857</t>
  </si>
  <si>
    <t>968954158681337857</t>
  </si>
  <si>
    <t>Wed Feb 28 20:56:57 +0000 2018</t>
  </si>
  <si>
    <t>"@VillanTommy @BoldmereMums @CllrJohnCotton The line \u2018Lack of funding\u2019 is really being overused! The Labour administ\u2026 https://t.co/o9bkp9zPVH"</t>
  </si>
  <si>
    <t>https://twitter.com/VillanTommy/status/968953190417879043</t>
  </si>
  <si>
    <t>Paul W Tomlinson"}, {"id": 3306438573, "indices": [13, 26], "id_str": "3306438573</t>
  </si>
  <si>
    <t>968953190417879043</t>
  </si>
  <si>
    <t>Wed Feb 28 14:54:29 +0000 2018</t>
  </si>
  <si>
    <t>"RT @valuablequottes: Absorb what is useful, discard what is not, add what is uniquely your own. - Bruce Lee"</t>
  </si>
  <si>
    <t>https://twitter.com/valuablequottes/status/968863614944804867</t>
  </si>
  <si>
    <t>Famous Quotes"}], "hashtags": [], "urls": []}, "in_reply_to_screen_name": null, "in_reply_to_user_id": null, "retweet_count": 16, "id_str": "968863614944804867</t>
  </si>
  <si>
    <t>968863614944804867</t>
  </si>
  <si>
    <t>Wed Feb 28 14:57:02 +0000 2018</t>
  </si>
  <si>
    <t>"@BoldmereMums @CllrJohnCotton  https://t.co/DjXpoUWKE7"</t>
  </si>
  <si>
    <t>https://twitter.com/BoldmereMums/status/968862615765209089</t>
  </si>
  <si>
    <t>968862615765209089</t>
  </si>
  <si>
    <t>Wed Feb 28 14:16:29 +0000 2018</t>
  </si>
  <si>
    <t>"And we are supposed to trust they will keep weekly waste collections! \ud83d\ude44 https://t.co/GLVUy2BILQ"</t>
  </si>
  <si>
    <t>https://twitter.com/stanchers/status/968858149796155392</t>
  </si>
  <si>
    <t>Kathryn Stanczyszyn"}, {"id": 412425734, "indices": [11, 27], "id_str": "412425734</t>
  </si>
  <si>
    <t>968858149796155392</t>
  </si>
  <si>
    <t>https://twitter.com/stanchers/status/968857816927784961</t>
  </si>
  <si>
    <t>968857816927784961</t>
  </si>
  <si>
    <t>Sat Jan 13 08:10:18 +0000 2018</t>
  </si>
  <si>
    <t>"RT @DavidOHagan7: Sutton Coldfield  library closure is only temporary, and when it reopens there will fabulous improvements. Thanks to FOLI\u2026"</t>
  </si>
  <si>
    <t>https://twitter.com/DavidOHagan7/status/952222247841918977</t>
  </si>
  <si>
    <t>David O'Hagan"}], "hashtags": [], "urls": []}, "in_reply_to_screen_name": null, "in_reply_to_user_id": null, "retweet_count": 1, "id_str": "952222247841918977</t>
  </si>
  <si>
    <t>952222247841918977</t>
  </si>
  <si>
    <t>Fri Jan 12 16:21:28 +0000 2018</t>
  </si>
  <si>
    <t>"Yes and the Government should fund social care and police properly too out of fair national taxes - not sneaking it\u2026 https://t.co/9Ha4IaezjX"</t>
  </si>
  <si>
    <t>https://twitter.com/BrumLeader/status/951868539551481856</t>
  </si>
  <si>
    <t>LeaderofBirmingham"}], "hashtags": [{"indices": [92, 100], "text": "torytax"}], "urls": [{"url": "https://t.co/aJv4XZR1WE</t>
  </si>
  <si>
    <t>951868539551481856</t>
  </si>
  <si>
    <t>Fri Jan 12 15:14:08 +0000 2018</t>
  </si>
  <si>
    <t>"Yes @BeckyClarkeB73 this is a notorious hoptspot, I have heard rumours the businesses around there are not helping\u2026 https://t.co/98W57b37QM"</t>
  </si>
  <si>
    <t>https://twitter.com/RobPocock1/status/951867334666477574</t>
  </si>
  <si>
    <t>Rob Pocock"}, {"id": 3240885958, "indices": [12, 25], "id_str": "3240885958</t>
  </si>
  <si>
    <t>951867334666477574</t>
  </si>
  <si>
    <t>Fri Jan 12 07:41:11 +0000 2018</t>
  </si>
  <si>
    <t>"RT @DavidOHagan7: @BoldmerePaul the dangerous parking campaign has made national news. Congratulations it's been a phenomenal success, show\u2026"</t>
  </si>
  <si>
    <t>https://twitter.com/DavidOHagan7/status/951807540555321344</t>
  </si>
  <si>
    <t>951807540555321344</t>
  </si>
  <si>
    <t>Fri Jan 12 09:00:16 +0000 2018</t>
  </si>
  <si>
    <t>"RT @themikesfc: MIDWEEK AT THE MIKES\nWe are away at Long Eaton on Saturday, but back home here at TBMG on Tuesday night, when we welcome @H\u2026"</t>
  </si>
  <si>
    <t>https://twitter.com/themikesfc/status/951807377384361984</t>
  </si>
  <si>
    <t>Boldmere St Michaels"}], "hashtags": [], "urls": []}, "in_reply_to_screen_name": null, "in_reply_to_user_id": null, "retweet_count": 4, "id_str": "951807377384361984</t>
  </si>
  <si>
    <t>951807377384361984</t>
  </si>
  <si>
    <t>themikesfc</t>
  </si>
  <si>
    <t>Fri Jan 12 08:00:57 +0000 2018</t>
  </si>
  <si>
    <t>"RT @BoldmereJuniors: Please be aware that there are temporary traffic lights at the end of Cofield Rd and Boldmere Rd. You may wish to allo\u2026"</t>
  </si>
  <si>
    <t>https://twitter.com/BoldmereJuniors/status/951802555893534720</t>
  </si>
  <si>
    <t>Boldmere Jr School"}], "hashtags": [], "urls": []}, "in_reply_to_screen_name": null, "in_reply_to_user_id": null, "retweet_count": 3, "id_str": "951802555893534720</t>
  </si>
  <si>
    <t>951802555893534720</t>
  </si>
  <si>
    <t>Thu Jan 11 14:58:22 +0000 2018</t>
  </si>
  <si>
    <t>"RT @boldmerelibrary: https://t.co/wCbDKPzBKC"</t>
  </si>
  <si>
    <t>https://twitter.com/boldmerelibrary/status/951583485562707968</t>
  </si>
  <si>
    <t>boldmere library"}], "hashtags": [], "urls": [], "media": [{"source_user_id": 2731447896, "source_status_id_str": "951468333148360706</t>
  </si>
  <si>
    <t>951583485562707968</t>
  </si>
  <si>
    <t>Thu Feb 01 16:53:59 +0000 2018</t>
  </si>
  <si>
    <t>"@fouroaks_forum Thanks for your question, let me check the timescales and come back to you."</t>
  </si>
  <si>
    <t>https://twitter.com/fouroaks_forum/status/959107574686781440</t>
  </si>
  <si>
    <t>Four Oaks Forum"}], "hashtags": [], "urls": []}, "in_reply_to_screen_name": "fouroaks_forum</t>
  </si>
  <si>
    <t>959107574686781440</t>
  </si>
  <si>
    <t>Thu Feb 01 12:15:24 +0000 2018</t>
  </si>
  <si>
    <t>"@fouroaks_forum Thank you for your query. No, it\u2019s not the role of Councils to organise hustings but local communit\u2026 https://t.co/p6vuKNJsN4"</t>
  </si>
  <si>
    <t>https://twitter.com/fouroaks_forum/status/959037466870206464</t>
  </si>
  <si>
    <t>Four Oaks Forum"}], "hashtags": [], "urls": [{"url": "https://t.co/p6vuKNJsN4</t>
  </si>
  <si>
    <t>959037466870206464</t>
  </si>
  <si>
    <t>Thu Feb 01 11:55:13 +0000 2018</t>
  </si>
  <si>
    <t>"@alexjhurley @Mayor_RoyalSC Thank you for getting in touch, you should have had an email from the Town Clerk yester\u2026 https://t.co/Of4dLpCnvu"</t>
  </si>
  <si>
    <t>https://twitter.com/alexjhurley/status/959032385269587968</t>
  </si>
  <si>
    <t>Alex Hurley"}, {"id": 867378557936431104, "indices": [13, 27], "id_str": "867378557936431104</t>
  </si>
  <si>
    <t>959032385269587968</t>
  </si>
  <si>
    <t>Wed Jan 31 18:43:46 +0000 2018</t>
  </si>
  <si>
    <t>"RT @DukeSt_Church: Dementia Awareness\nWeds 7th Feb, 10:30am-11:30am\n@coffeetreedukest \nThe session will be given by Bluebirdcare North Birm\u2026"</t>
  </si>
  <si>
    <t>https://twitter.com/DukeSt_Church/status/959024279659610112</t>
  </si>
  <si>
    <t>Duke Street Church"}], "hashtags": [], "urls": []}, "in_reply_to_screen_name": null, "in_reply_to_user_id": null, "retweet_count": 5, "id_str": "959024279659610112</t>
  </si>
  <si>
    <t>959024279659610112</t>
  </si>
  <si>
    <t>DukeSt_Church</t>
  </si>
  <si>
    <t>Thu Feb 01 08:30:35 +0000 2018</t>
  </si>
  <si>
    <t>"RT @SutColHockey: Do you have a local #charity you would like us to support as part of our annual Gala Ball this year \ud83e\udd14?\nPut your ideas for\u2026"</t>
  </si>
  <si>
    <t>https://twitter.com/SutColHockey/status/959008795560239104</t>
  </si>
  <si>
    <t>Sutton Coldfield HC"}], "hashtags": [{"indices": [38, 46], "text": "charity"}], "urls": []}, "in_reply_to_screen_name": null, "in_reply_to_user_id": null, "retweet_count": 6, "id_str": "959008795560239104</t>
  </si>
  <si>
    <t>959008795560239104</t>
  </si>
  <si>
    <t>SutColHockey</t>
  </si>
  <si>
    <t>Wed Jan 31 15:18:42 +0000 2018</t>
  </si>
  <si>
    <t>"RT @FOLIOsutcol: Here  are the stories we enjoyed today at our session with the lovely  librarians from @SuttonLibrary The music and singin\u2026"</t>
  </si>
  <si>
    <t>https://twitter.com/FOLIOsutcol/status/958749317812060160</t>
  </si>
  <si>
    <t>FOLIO SuttonColdfied"}, {"id": 1548085884, "indices": [104, 118], "id_str": "1548085884</t>
  </si>
  <si>
    <t>958749317812060160</t>
  </si>
  <si>
    <t>https://twitter.com/WestMidRailway/status/958715623172968448</t>
  </si>
  <si>
    <t>West Midlands Railway"}], "hashtags": [], "urls": []}, "in_reply_to_screen_name": null, "in_reply_to_user_id": null, "retweet_count": 3, "id_str": "958715623172968448</t>
  </si>
  <si>
    <t>958715623172968448</t>
  </si>
  <si>
    <t>"RT @BhamUpdates: Public Transport Update - TRAINS - Services currently suspended between New Street and Lichfield City, due to a vehicle co\u2026"</t>
  </si>
  <si>
    <t>https://twitter.com/BhamUpdates/status/958684764587819008</t>
  </si>
  <si>
    <t>Birmingham Updates"}], "hashtags": [], "urls": []}, "in_reply_to_screen_name": null, "in_reply_to_user_id": null, "retweet_count": 18, "id_str": "958684764587819008</t>
  </si>
  <si>
    <t>958684764587819008</t>
  </si>
  <si>
    <t>Tue Feb 13 00:09:18 +0000 2018</t>
  </si>
  <si>
    <t>"RT @BoldmerePaul: This is the real reason why police can't respond to crimes the way they used to @gmpolice @WMPolice @Trafficwmp https://t\u2026"</t>
  </si>
  <si>
    <t>https://twitter.com/BoldmerePaul/status/963453627414335488</t>
  </si>
  <si>
    <t>Boldmere Paul"}, {"id": 21857067, "indices": [98, 107], "id_str": "21857067</t>
  </si>
  <si>
    <t>963453627414335488</t>
  </si>
  <si>
    <t>"This is the real reason why police can't respond to crimes the way they used to @gmpolice @WMPolice @Trafficwmp https://t.co/kUVceaZRpc"</t>
  </si>
  <si>
    <t>https://twitter.com/gmpolice/status/963203391890567168</t>
  </si>
  <si>
    <t>G M Police"}, {"id": 18134929, "indices": [90, 99], "id_str": "18134929</t>
  </si>
  <si>
    <t>963203391890567168</t>
  </si>
  <si>
    <t>gmpolice</t>
  </si>
  <si>
    <t>Thu Dec 14 14:45:16 +0000 2017</t>
  </si>
  <si>
    <t>"RT @FOLIOsutcol: We've just sent out our 1st consultation survey to those of you who kindly agreed to help us as part of a steering group f\u2026"</t>
  </si>
  <si>
    <t>https://twitter.com/FOLIOsutcol/status/941381409314308096</t>
  </si>
  <si>
    <t>FOLIO SuttonColdfied"}], "hashtags": [], "urls": []}, "in_reply_to_screen_name": null, "in_reply_to_user_id": null, "retweet_count": 9, "id_str": "941381409314308096</t>
  </si>
  <si>
    <t>941381409314308096</t>
  </si>
  <si>
    <t>Thu Dec 14 18:50:48 +0000 2017</t>
  </si>
  <si>
    <t>"Town Council offices are still open and business is continuing as usual, but last nights Full Council meeting was t\u2026 https://t.co/UJcpiX9l1N"</t>
  </si>
  <si>
    <t>https://twitter.com/CKHorrocks/status/941379963990827008</t>
  </si>
  <si>
    <t>941379963990827008</t>
  </si>
  <si>
    <t>Thu Dec 14 15:42:41 +0000 2017</t>
  </si>
  <si>
    <t>"Voting has been extended for @NALC 's Larger Councils Committee! Voting is now open until Monday 18th December 2017\u2026 https://t.co/9ffkbLRSnH"</t>
  </si>
  <si>
    <t>https://twitter.com/NALC/status/941332625511329797</t>
  </si>
  <si>
    <t>NALC"}], "hashtags": [], "urls": [{"url": "https://t.co/9ffkbLRSnH</t>
  </si>
  <si>
    <t>941332625511329797</t>
  </si>
  <si>
    <t>NALC</t>
  </si>
  <si>
    <t>Wed Dec 13 18:13:14 +0000 2017</t>
  </si>
  <si>
    <t>"Looking at my twitter feed and it seems I missed a really great Nalc Larger Councils Conference today! \ud83d\ude14 hopefully\u2026 https://t.co/2OAAn0zSpd"</t>
  </si>
  <si>
    <t>https://twitter.com/CKHorrocks/status/941008125271961600</t>
  </si>
  <si>
    <t>941008125271961600</t>
  </si>
  <si>
    <t>Tue Dec 12 14:11:00 +0000 2017</t>
  </si>
  <si>
    <t>"RT @BhamCityCouncil: We've launched our #BrumBudget18 consultation. Please have your say here https://t.co/4D7B6hs6O9 #brum #localgov https\u2026"</t>
  </si>
  <si>
    <t>https://twitter.com/BhamCityCouncil/status/940959671506042882</t>
  </si>
  <si>
    <t>Bham City Council"}], "hashtags": [{"indices": [40, 53], "text": "BrumBudget18"}, {"indices": [118, 123], "text": "brum"}, {"indices": [124, 133], "text": "localgov"}], "urls": [{"url": "https://t.co/4D7B6hs6O9</t>
  </si>
  <si>
    <t>940959671506042882</t>
  </si>
  <si>
    <t>Wed Dec 13 12:40:32 +0000 2017</t>
  </si>
  <si>
    <t>"RT @RoyalSutColTC: There is a Full Council meeting tonight (Wednesday 13th December) at the Town Hall starting at 7.00pm, with the first 20\u2026"</t>
  </si>
  <si>
    <t>https://twitter.com/RoyalSutColTC/status/940953601979158528</t>
  </si>
  <si>
    <t>Royal SutCol TC"}], "hashtags": [], "urls": []}, "in_reply_to_screen_name": null, "in_reply_to_user_id": null, "retweet_count": 7, "id_str": "940953601979158528</t>
  </si>
  <si>
    <t>940953601979158528</t>
  </si>
  <si>
    <t>Tue Jan 30 18:30:08 +0000 2018</t>
  </si>
  <si>
    <t>"RT @DVLAgovuk: \ud83e\udd14 If you think you have a medical condition  that affects your driving \ud83d\ude97\ud83c\udfcd\ud83d\ude9b\ud83d\ude99\ud83d\ude90, ask your GP for advice. https://t.co/58dv0CWTr\u2026"</t>
  </si>
  <si>
    <t>https://twitter.com/DVLAgovuk/status/958631500529983488</t>
  </si>
  <si>
    <t>DVLA"}], "hashtags": [], "urls": []}, "in_reply_to_screen_name": null, "in_reply_to_user_id": null, "retweet_count": 9, "id_str": "958631500529983488</t>
  </si>
  <si>
    <t>958631500529983488</t>
  </si>
  <si>
    <t>DVLAgovuk</t>
  </si>
  <si>
    <t>Wed Jan 31 06:47:33 +0000 2018</t>
  </si>
  <si>
    <t>"RT @FOLIOsutcol: Looking forward to stories and playtime in @directartaction (BHS site in Gracechurch) at 11.15 today! Hope to see you and\u2026"</t>
  </si>
  <si>
    <t>https://twitter.com/FOLIOsutcol/status/958631384796590080</t>
  </si>
  <si>
    <t>FOLIO SuttonColdfied"}, {"id": 896354818708713473, "indices": [60, 76], "id_str": "896354818708713473</t>
  </si>
  <si>
    <t>958631384796590080</t>
  </si>
  <si>
    <t>Tue Jan 30 22:53:59 +0000 2018</t>
  </si>
  <si>
    <t>"@BoldmerePaul We accidentally reposted 2 events based in the other Sutton today, &amp;amp; have since deleted. We don't 'pr\u2026 https://t.co/VUdOgZxkwO"</t>
  </si>
  <si>
    <t>https://twitter.com/BoldmerePaul/status/958473393321463808</t>
  </si>
  <si>
    <t>Boldmere Paul"}], "hashtags": [], "urls": [{"url": "https://t.co/VUdOgZxkwO</t>
  </si>
  <si>
    <t>958473393321463808</t>
  </si>
  <si>
    <t>Sun Jan 07 19:26:14 +0000 2018</t>
  </si>
  <si>
    <t>"@JackWright789 You thinking of joining"</t>
  </si>
  <si>
    <t>https://twitter.com/JackWright789/status/950086191323537408</t>
  </si>
  <si>
    <t>950086191323537408</t>
  </si>
  <si>
    <t>Sun Jan 07 19:24:52 +0000 2018</t>
  </si>
  <si>
    <t>"@JackWright789 I went at 12.30pm and there was about 20 people doing a class and 10 in the gym.  So not that many.\u2026 https://t.co/lRXehGSgqq"</t>
  </si>
  <si>
    <t>https://twitter.com/JackWright789/status/950085849236099072</t>
  </si>
  <si>
    <t>Jack Wright"}], "hashtags": [], "urls": [{"url": "https://t.co/lRXehGSgqq</t>
  </si>
  <si>
    <t>950085849236099072</t>
  </si>
  <si>
    <t>Sat Mar 03 20:13:39 +0000 2018</t>
  </si>
  <si>
    <t>"RT @PeteNorth303: Having outsourced trade we have no institutional knowledge of it in our national polity and with that goes a near total i\u2026"</t>
  </si>
  <si>
    <t>https://twitter.com/PeteNorth303/status/970037976905510912</t>
  </si>
  <si>
    <t>Pete North"}], "hashtags": [], "urls": []}, "in_reply_to_screen_name": null, "in_reply_to_user_id": null, "retweet_count": 6, "id_str": "970037976905510912</t>
  </si>
  <si>
    <t>970037976905510912</t>
  </si>
  <si>
    <t>Sat Mar 03 19:53:12 +0000 2018</t>
  </si>
  <si>
    <t>"@BoldmerePaul @KingsBishop2 @DavidOHagan7 @alexjhurley @CKHorrocks https://t.co/4jkIj0QCdW"</t>
  </si>
  <si>
    <t>https://twitter.com/BoldmerePaul/status/970024311733055489</t>
  </si>
  <si>
    <t>Boldmere Paul"}, {"id": 115619229, "indices": [14, 27], "id_str": "115619229</t>
  </si>
  <si>
    <t>970024311733055489</t>
  </si>
  <si>
    <t>Sat Mar 03 19:17:02 +0000 2018</t>
  </si>
  <si>
    <t>"RT @KingsBishop2: @RoyalSutColTC take note - more consultation please on what the residents want the precept spent on - we have no choice b\u2026"</t>
  </si>
  <si>
    <t>https://twitter.com/KingsBishop2/status/970022742593626114</t>
  </si>
  <si>
    <t>Tony Cannon"}, {"id": 732947780495417346, "indices": [18, 32], "id_str": "732947780495417346</t>
  </si>
  <si>
    <t>970022742593626114</t>
  </si>
  <si>
    <t>Sat Mar 03 17:48:35 +0000 2018</t>
  </si>
  <si>
    <t>"RT @thatginamiller: Legal blogger @davidallengreen  notes that UK ministers, including May, keep making speeches or writing articles \u201csetti\u2026"</t>
  </si>
  <si>
    <t>https://twitter.com/thatginamiller/status/970009988142944256</t>
  </si>
  <si>
    <t>Gina Miller"}, {"id": 33315010, "indices": [34, 50], "id_str": "33315010</t>
  </si>
  <si>
    <t>970009988142944256</t>
  </si>
  <si>
    <t>thatginamiller</t>
  </si>
  <si>
    <t>Sat Mar 03 18:49:14 +0000 2018</t>
  </si>
  <si>
    <t>"@DavidOHagan7 @alexjhurley @CKHorrocks @KingsBishop2 Come dungeons dark or gallows grim\nThis song shall be our parting hymn"</t>
  </si>
  <si>
    <t>https://twitter.com/DavidOHagan7/status/970008214145298438</t>
  </si>
  <si>
    <t>970008214145298438</t>
  </si>
  <si>
    <t>Sat Mar 03 08:59:15 +0000 2018</t>
  </si>
  <si>
    <t>"RT @suttoncfldfirst: Guess what.  Sutton TC Tories voted as one for the whingeing rant on the Police Station closure.  Classy! Think Auster\u2026"</t>
  </si>
  <si>
    <t>https://twitter.com/suttoncfldfirst/status/969867543790981120</t>
  </si>
  <si>
    <t>jack moffat"}], "hashtags": [], "urls": []}, "in_reply_to_screen_name": null, "in_reply_to_user_id": null, "retweet_count": 1, "id_str": "969867543790981120</t>
  </si>
  <si>
    <t>969867543790981120</t>
  </si>
  <si>
    <t>Tue Feb 27 18:41:50 +0000 2018</t>
  </si>
  <si>
    <t>"RT @MattBennett29: It's BCC budget day &amp;amp; Lab Cllrs are as usual blaming their failures on govt cuts. One of them disagrees though. https://\u2026"</t>
  </si>
  <si>
    <t>https://twitter.com/MattBennett29/status/968957089031782400</t>
  </si>
  <si>
    <t>Matt Bennett"}], "hashtags": [], "urls": []}, "in_reply_to_screen_name": null, "in_reply_to_user_id": null, "retweet_count": 8, "id_str": "968957089031782400</t>
  </si>
  <si>
    <t>968957089031782400</t>
  </si>
  <si>
    <t>Sat Jan 13 17:00:08 +0000 2018</t>
  </si>
  <si>
    <t>"Many thanks to #SuttonVesey residents for great ideas raised while out with @KathScott102 in #Boldmere this morning. #frozen but grateful!"</t>
  </si>
  <si>
    <t>https://twitter.com/KathScott102/status/952223751743135744</t>
  </si>
  <si>
    <t>Kath Scott"}], "hashtags": [{"indices": [15, 27], "text": "SuttonVesey"}, {"indices": [93, 102], "text": "Boldmere"}, {"indices": [117, 124], "text": "frozen"}], "urls": []}, "in_reply_to_screen_name": null, "in_reply_to_user_id": null, "retweet_count": 4, "id_str": "952223751743135744</t>
  </si>
  <si>
    <t>952223751743135744</t>
  </si>
  <si>
    <t>Thu Feb 01 20:08:06 +0000 2018</t>
  </si>
  <si>
    <t>"The next meeting of the Planning &amp;amp; Highways Committee is Tuesday, 6th February at 7pm.\nFor the agenda please visit\u2026 https://t.co/zafM4vLVzx"</t>
  </si>
  <si>
    <t>https://twitter.com/RoyalSutColTC/status/959156425082703872</t>
  </si>
  <si>
    <t>959156425082703872</t>
  </si>
  <si>
    <t>Thu Feb 01 17:09:06 +0000 2018</t>
  </si>
  <si>
    <t>"The Town Council has made a grant of \u00a316,200 to the Sutton Coldfield Sea Cadets to make urgent repairs to their boa\u2026 https://t.co/hXeF697DFw"</t>
  </si>
  <si>
    <t>https://twitter.com/RoyalSutColTC/status/959111378127785985</t>
  </si>
  <si>
    <t>959111378127785985</t>
  </si>
  <si>
    <t>Fri Apr 21 04:30:00 +0000 2017</t>
  </si>
  <si>
    <t>"RT @birminghammail: Sutton Coldfield drawing up plan to tackle town centre traffic congestion\nhttps://t.co/PnATlMExgb"</t>
  </si>
  <si>
    <t>https://twitter.com/birmingham_live/status/855292752094928896</t>
  </si>
  <si>
    <t>855292752094928896</t>
  </si>
  <si>
    <t>Fri Feb 16 00:03:52 +0000 2018</t>
  </si>
  <si>
    <t>"@DavidOHagan7 Good to see people voting for local issues. Sadly there are a lot of appalling Tory candidates. Not m\u2026 https://t.co/kbFl75ga1T"</t>
  </si>
  <si>
    <t>https://twitter.com/DavidOHagan7/status/964289186416259073</t>
  </si>
  <si>
    <t>David O'Hagan"}], "hashtags": [], "urls": [{"url": "https://t.co/kbFl75ga1T</t>
  </si>
  <si>
    <t>964289186416259073</t>
  </si>
  <si>
    <t>Thu Feb 15 22:46:20 +0000 2018</t>
  </si>
  <si>
    <t>"@ClrMajidMahmood @alexjhurley @BhamCityCouncil @birmingham_live @MomentumSBham @GwynneMP @JeremyCorbyn4PM\u2026 https://t.co/vqjgnoqjhl"</t>
  </si>
  <si>
    <t>https://twitter.com/alexjhurley/status/964269675197714434</t>
  </si>
  <si>
    <t>Alex Hurley"}, {"id": 412425734, "indices": [30, 46], "id_str": "412425734</t>
  </si>
  <si>
    <t>964269675197714434</t>
  </si>
  <si>
    <t>Thu Feb 15 22:19:39 +0000 2018</t>
  </si>
  <si>
    <t>"@ClrMajidMahmood @alexjhurley @BhamCityCouncil @birmingham_live @MomentumSBham @GwynneMP @JeremyCorbyn4PM\u2026 https://t.co/nsNAOgC2rj"</t>
  </si>
  <si>
    <t>https://twitter.com/alexjhurley/status/964262960179875845</t>
  </si>
  <si>
    <t>964262960179875845</t>
  </si>
  <si>
    <t>Thu Feb 15 11:57:19 +0000 2018</t>
  </si>
  <si>
    <t>"RT @bccemptyhomes: On the back of this, we are serving enforcement notices in #Erdington #SuttonVesey &amp;amp; #SuttonFourOaks Wards today. The ne\u2026"</t>
  </si>
  <si>
    <t>https://twitter.com/bccemptyhomes/status/964134365864357893</t>
  </si>
  <si>
    <t>BCC Empty Homes"}], "hashtags": [{"indices": [78, 88], "text": "Erdington"}, {"indices": [89, 101], "text": "SuttonVesey"}, {"indices": [108, 123], "text": "SuttonFourOaks"}], "urls": []}, "in_reply_to_screen_name": null, "in_reply_to_user_id": null, "retweet_count": 6, "id_str": "964134365864357893</t>
  </si>
  <si>
    <t>964134365864357893</t>
  </si>
  <si>
    <t>Thu Feb 15 10:57:14 +0000 2018</t>
  </si>
  <si>
    <t>"Some real #parkingplonkers here in the @ErdingtonWMP area - great to see #OpParkSafe coming to our neighbours https://t.co/QUdFyuCszh"</t>
  </si>
  <si>
    <t>https://twitter.com/ErdingtonWMP/status/964091952739299328</t>
  </si>
  <si>
    <t>Erdington Police"}], "hashtags": [{"indices": [0, 8], "text": "WMPRHRT"}, {"indices": [22, 33], "text": "OpParkSafe"}], "urls": [{"url": "https://t.co/G6YOKyJM4b</t>
  </si>
  <si>
    <t>964091952739299328</t>
  </si>
  <si>
    <t>ErdingtonWMP</t>
  </si>
  <si>
    <t>Thu Feb 15 10:58:24 +0000 2018</t>
  </si>
  <si>
    <t>"RT @BurleyBrowne: We received a lot of interest for 6 Boldmere Rd #Boldmere and are pleased to confirm this is now UNDER OFFER.  Prominentl\u2026"</t>
  </si>
  <si>
    <t>https://twitter.com/BurleyBrowne/status/964091599545339904</t>
  </si>
  <si>
    <t>Burley Browne"}], "hashtags": [{"indices": [66, 75], "text": "Boldmere"}], "urls": []}, "in_reply_to_screen_name": null, "in_reply_to_user_id": null, "retweet_count": 3, "id_str": "964091599545339904</t>
  </si>
  <si>
    <t>964091599545339904</t>
  </si>
  <si>
    <t>Wed Feb 14 21:05:35 +0000 2018</t>
  </si>
  <si>
    <t>"@RoyalSuttonNews @TBOSuttonC @SuttonParkNNR You lost me in the first paragraph at the mention of running!"</t>
  </si>
  <si>
    <t>https://twitter.com/RoyalSuttonNews/status/963881933926293504</t>
  </si>
  <si>
    <t>Royal Sutton News"}, {"id": 2911080934, "indices": [17, 28], "id_str": "2911080934</t>
  </si>
  <si>
    <t>963881933926293504</t>
  </si>
  <si>
    <t>Wed Feb 14 13:39:54 +0000 2018</t>
  </si>
  <si>
    <t>"@Donnaedendesign @Hoodwinked2018 Ah I see"</t>
  </si>
  <si>
    <t>https://twitter.com/Donnaedendesign/status/963769774747602945</t>
  </si>
  <si>
    <t>Donna Newman"}, {"id": 867393151497011200, "indices": [17, 32], "id_str": "867393151497011200</t>
  </si>
  <si>
    <t>963769774747602945</t>
  </si>
  <si>
    <t>Donnaedendesign</t>
  </si>
  <si>
    <t>Wed Feb 14 13:35:36 +0000 2018</t>
  </si>
  <si>
    <t>"@Donnaedendesign @Hoodwinked2018 How come you won't paint them?"</t>
  </si>
  <si>
    <t>https://twitter.com/Donnaedendesign/status/963768690419396608</t>
  </si>
  <si>
    <t>963768690419396608</t>
  </si>
  <si>
    <t>Tue Feb 13 21:32:11 +0000 2018</t>
  </si>
  <si>
    <t>"This cat is missing in Station Road Boldmere area https://t.co/uW5dcp8U4b"</t>
  </si>
  <si>
    <t>https://twitter.com/BoldmerePaul/status/963526237913194496</t>
  </si>
  <si>
    <t>963526237913194496</t>
  </si>
  <si>
    <t>Mon May 29 20:37:17 +0000 2017</t>
  </si>
  <si>
    <t>"RT @CCHQPress: Applause for PM - will do what is right by the country in Brexit negotiations. Your choice: Theresa May or Jeremy Corbyn #Ba\u2026"</t>
  </si>
  <si>
    <t>https://twitter.com/CCHQPress/status/869293646876684289</t>
  </si>
  <si>
    <t>CCHQ Press Office"}], "hashtags": [], "urls": []}, "in_reply_to_screen_name": null, "in_reply_to_user_id": null, "retweet_count": 63, "id_str": "869293646876684289</t>
  </si>
  <si>
    <t>869293646876684289</t>
  </si>
  <si>
    <t>Thu Dec 14 21:13:45 +0000 2017</t>
  </si>
  <si>
    <t>"Fantastic meeting of Clifton Road Advisory Committee this evening. So many ideas for investing in the future of the\u2026 https://t.co/V3MB4M3h3t"</t>
  </si>
  <si>
    <t>https://twitter.com/CKHorrocks/status/941415941145006082</t>
  </si>
  <si>
    <t>941415941145006082</t>
  </si>
  <si>
    <t>Wed May 24 18:22:17 +0000 2017</t>
  </si>
  <si>
    <t>"@Clifford49 https://t.co/LpkyCSSRFu"</t>
  </si>
  <si>
    <t>https://twitter.com/Mayor_RoyalSC/status/867461201181249537</t>
  </si>
  <si>
    <t>SuttonColdfieldMayor</t>
  </si>
  <si>
    <t>867461201181249537</t>
  </si>
  <si>
    <t>Thu Jan 18 16:13:57 +0000 2018</t>
  </si>
  <si>
    <t>"RT @BhamTrees4Life: Well it was an early start at Newhall Valley CP today everyone was really keen to crack on with the mornings work and t\u2026"</t>
  </si>
  <si>
    <t>https://twitter.com/BhamTrees4Life/status/954041989829414912</t>
  </si>
  <si>
    <t>Bham Trees for Life"}], "hashtags": [], "urls": []}, "in_reply_to_screen_name": null, "in_reply_to_user_id": null, "retweet_count": 7, "id_str": "954041989829414912</t>
  </si>
  <si>
    <t>954041989829414912</t>
  </si>
  <si>
    <t>BhamTrees4Life</t>
  </si>
  <si>
    <t>Wed Jan 17 21:51:16 +0000 2018</t>
  </si>
  <si>
    <t>"@OliverHawkes I will brag about anything that is good news for Sutton Coldfield. The good that will come from these grants is amazing"</t>
  </si>
  <si>
    <t>https://twitter.com/OliverHawkes/status/953746569639219201</t>
  </si>
  <si>
    <t>Oliver Hawkes"}], "hashtags": [], "urls": []}, "in_reply_to_screen_name": "OliverHawkes</t>
  </si>
  <si>
    <t>953746569639219201</t>
  </si>
  <si>
    <t>OliverHawkes</t>
  </si>
  <si>
    <t>Wed Jan 17 21:36:44 +0000 2018</t>
  </si>
  <si>
    <t>"@KingsBishop2 @JanetCairns4 The Gracechurch Manager was there confirming what work had happened. I have no reason to disbelieve these people"</t>
  </si>
  <si>
    <t>https://twitter.com/KingsBishop2/status/953742911966937088</t>
  </si>
  <si>
    <t>Tony Cannon"}, {"id": 873605905547395072, "indices": [14, 27], "id_str": "873605905547395072</t>
  </si>
  <si>
    <t>953742911966937088</t>
  </si>
  <si>
    <t>Wed Jan 17 21:27:24 +0000 2018</t>
  </si>
  <si>
    <t>"@KingsBishop2 @JanetCairns4 The main thing tonight is that Sutton Coldfield Town Centre will have a changing places\u2026 https://t.co/kBixT3FaMc"</t>
  </si>
  <si>
    <t>https://twitter.com/KingsBishop2/status/953740564037554176</t>
  </si>
  <si>
    <t>953740564037554176</t>
  </si>
  <si>
    <t>Wed Jan 17 21:01:29 +0000 2018</t>
  </si>
  <si>
    <t>"@KingsBishop2 @JanetCairns4 Janet has done fantastic work for Sutton Coldfield and I have not said other wise. She\u2026 https://t.co/bSibDyOLX4"</t>
  </si>
  <si>
    <t>https://twitter.com/KingsBishop2/status/953734042221973510</t>
  </si>
  <si>
    <t>953734042221973510</t>
  </si>
  <si>
    <t>Wed Jan 17 20:22:14 +0000 2018</t>
  </si>
  <si>
    <t>"Lots of good causes getting grants from the Town Council. This is the Town Council working at its best"</t>
  </si>
  <si>
    <t>https://twitter.com/johnperks1/status/953724161289084929</t>
  </si>
  <si>
    <t>953724161289084929</t>
  </si>
  <si>
    <t>Wed Jan 17 20:07:01 +0000 2018</t>
  </si>
  <si>
    <t>"@KingsBishop2 @JanetCairns4 Its a great win for the people who need it."</t>
  </si>
  <si>
    <t>https://twitter.com/KingsBishop2/status/953720333382639617</t>
  </si>
  <si>
    <t>953720333382639617</t>
  </si>
  <si>
    <t>Wed Jan 17 19:52:20 +0000 2018</t>
  </si>
  <si>
    <t>"What a result for Sutton Coldfield. @passey_louise your hard paid off and Sutton Coldfield Town Centre will get it\u2019\u2026 https://t.co/dkap1pxf1m"</t>
  </si>
  <si>
    <t>https://twitter.com/passey_louise/status/953716638825832450</t>
  </si>
  <si>
    <t>Louise passey"}], "hashtags": [], "urls": [{"url": "https://t.co/dkap1pxf1m</t>
  </si>
  <si>
    <t>953716638825832450</t>
  </si>
  <si>
    <t>Wed Jan 17 19:07:54 +0000 2018</t>
  </si>
  <si>
    <t>"Spectating at the first Town Council Amenties meeting of the year.  Full house, so should be a good meeting"</t>
  </si>
  <si>
    <t>https://twitter.com/johnperks1/status/953705458287759361</t>
  </si>
  <si>
    <t>953705458287759361</t>
  </si>
  <si>
    <t>Mon Jan 15 16:45:19 +0000 2018</t>
  </si>
  <si>
    <t>"@mexicogoodwinn I dont know. I googled it and it says Dodd is the contractor. Dont know if this is related to Caril\u2026 https://t.co/j7pwyeXHqb"</t>
  </si>
  <si>
    <t>https://twitter.com/mexicogoodwinn/status/952944799031709699</t>
  </si>
  <si>
    <t>mexicogoodwinn"}], "hashtags": [], "urls": [{"url": "https://t.co/j7pwyeXHqb</t>
  </si>
  <si>
    <t>952944799031709699</t>
  </si>
  <si>
    <t>mexicogoodwinn</t>
  </si>
  <si>
    <t>Sun Jan 14 19:06:25 +0000 2018</t>
  </si>
  <si>
    <t>"RT @gardnersrose: Pleased to say he has been found safe"</t>
  </si>
  <si>
    <t>https://twitter.com/gardnersrose/status/952623768043753478</t>
  </si>
  <si>
    <t>Messy Mandy"}], "hashtags": [], "urls": []}, "in_reply_to_screen_name": null, "in_reply_to_user_id": null, "retweet_count": 2, "id_str": "952623768043753478</t>
  </si>
  <si>
    <t>952623768043753478</t>
  </si>
  <si>
    <t>Sun Jan 14 17:17:02 +0000 2018</t>
  </si>
  <si>
    <t>"@CKHorrocks In heels as well \ud83d\udc4d"</t>
  </si>
  <si>
    <t>https://twitter.com/CKHorrocks/status/952590393304117251</t>
  </si>
  <si>
    <t>Clare K Horrocks"}], "hashtags": [], "urls": []}, "in_reply_to_screen_name": "CKHorrocks</t>
  </si>
  <si>
    <t>952590393304117251</t>
  </si>
  <si>
    <t>Sun Jan 14 10:15:49 +0000 2018</t>
  </si>
  <si>
    <t>"@autisticgardner Yes I remember that\u2019s where you got your inspiration for your hair colour. You wanted to look like\u2026 https://t.co/n9pOFYVGCH"</t>
  </si>
  <si>
    <t>https://twitter.com/autisticgardner/status/952484388431974400</t>
  </si>
  <si>
    <t>Alan Gardner"}], "hashtags": [], "urls": [{"url": "https://t.co/n9pOFYVGCH</t>
  </si>
  <si>
    <t>952484388431974400</t>
  </si>
  <si>
    <t>Sun Jan 14 10:11:26 +0000 2018</t>
  </si>
  <si>
    <t>"@autisticgardner Oh yes, not one to boast but I did actually finish school. I know it\u2019s not obvious lol"</t>
  </si>
  <si>
    <t>https://twitter.com/autisticgardner/status/952483286957293568</t>
  </si>
  <si>
    <t>952483286957293568</t>
  </si>
  <si>
    <t>Sat Jan 13 21:30:05 +0000 2018</t>
  </si>
  <si>
    <t>"RT @gardnersrose: @autisticgardner please retweet, young man from Sutton Coldfield missing @passey_louise @johnperks1 https://t.co/HV159b2n\u2026"</t>
  </si>
  <si>
    <t>https://twitter.com/gardnersrose/status/952480874968289280</t>
  </si>
  <si>
    <t>Messy Mandy"}, {"id": 3648001045, "indices": [18, 34], "id_str": "3648001045</t>
  </si>
  <si>
    <t>952480874968289280</t>
  </si>
  <si>
    <t>Sat Jan 13 19:06:09 +0000 2018</t>
  </si>
  <si>
    <t>"RT @alexyip258: Thanks for coming out and helping today guys!! Cheering on @thomascoffey75 @Leona_Leung @ErdingtonTories! @ConservativesWM\u2026"</t>
  </si>
  <si>
    <t>https://twitter.com/alexyip258/status/952256671925067776</t>
  </si>
  <si>
    <t>Alex Yip"}, {"id": 3461153901, "indices": [75, 90], "id_str": "3461153901</t>
  </si>
  <si>
    <t>952256671925067776</t>
  </si>
  <si>
    <t>Sat Jan 13 16:40:30 +0000 2018</t>
  </si>
  <si>
    <t>"The old and the new. My old school reduced to rubble. My son's brand new modern school standing next to it.  Plants\u2026 https://t.co/p0deLayDvN"</t>
  </si>
  <si>
    <t>https://twitter.com/johnperks1/status/952218809074581504</t>
  </si>
  <si>
    <t>952218809074581504</t>
  </si>
  <si>
    <t>Sat Jan 13 16:13:51 +0000 2018</t>
  </si>
  <si>
    <t>"Enjoying our bikes in beautiful Sutton Park. https://t.co/s4fHmndUtB"</t>
  </si>
  <si>
    <t>https://twitter.com/johnperks1/status/952212105872269312</t>
  </si>
  <si>
    <t>952212105872269312</t>
  </si>
  <si>
    <t>Sat Jan 13 13:16:04 +0000 2018</t>
  </si>
  <si>
    <t>"The future Prime Minister. @alexyip258 https://t.co/UN8RkQiVlf"</t>
  </si>
  <si>
    <t>https://twitter.com/alexyip258/status/952167362740015104</t>
  </si>
  <si>
    <t>Alex Yip"}], "hashtags": [], "urls": [], "media": [{"expanded_url": "https://twitter.com/johnperks1/status/952167362740015104/photo/1</t>
  </si>
  <si>
    <t>952167362740015104</t>
  </si>
  <si>
    <t>Sat Jan 13 08:11:26 +0000 2018</t>
  </si>
  <si>
    <t>"Had a new router and I cannot believe how many things I have to change the password for."</t>
  </si>
  <si>
    <t>https://twitter.com/johnperks1/status/952090701885517829</t>
  </si>
  <si>
    <t>952090701885517829</t>
  </si>
  <si>
    <t>Fri Jan 12 18:35:32 +0000 2018</t>
  </si>
  <si>
    <t>"RT @ch4pb: Compass Support Services https://t.co/k37PaA6eEN fantastic conference on community planning in Falcon Lodge today. Thanks for al\u2026"</t>
  </si>
  <si>
    <t>https://twitter.com/ch4pb/status/951892061552246784</t>
  </si>
  <si>
    <t>Charlotte Hodivala"}], "hashtags": [], "urls": [{"url": "https://t.co/k37PaA6eEN</t>
  </si>
  <si>
    <t>951892061552246784</t>
  </si>
  <si>
    <t>Mon Jan 08 05:41:16 +0000 2018</t>
  </si>
  <si>
    <t>"@Trafficwmp Well done guys. Heard them on the A38 last night"</t>
  </si>
  <si>
    <t>https://twitter.com/Trafficwmp/status/950240971966636034</t>
  </si>
  <si>
    <t>950240971966636034</t>
  </si>
  <si>
    <t>Sun Jan 07 19:49:35 +0000 2018</t>
  </si>
  <si>
    <t>"@JackWright789 Worth popping down for a look. The 24 hour opening is great for me"</t>
  </si>
  <si>
    <t>https://twitter.com/JackWright789/status/950092065936994304</t>
  </si>
  <si>
    <t>950092065936994304</t>
  </si>
  <si>
    <t>Sat Mar 03 09:00:33 +0000 2018</t>
  </si>
  <si>
    <t>"RT @TheNewEuropean: Former Tory leader Iain Duncan Smith has confessed he has not actually seen the Sir John Major speech he has been touri\u2026"</t>
  </si>
  <si>
    <t>https://twitter.com/TheNewEuropean/status/970254808862126080</t>
  </si>
  <si>
    <t>The New European"}], "hashtags": [], "urls": []}, "in_reply_to_screen_name": null, "in_reply_to_user_id": null, "retweet_count": 276, "id_str": "970254808862126080</t>
  </si>
  <si>
    <t>970254808862126080</t>
  </si>
  <si>
    <t>TheNewEuropean</t>
  </si>
  <si>
    <t>Sun Mar 04 11:08:28 +0000 2018</t>
  </si>
  <si>
    <t>"@DavidOHagan7 @rijowhi @RoyalSuttonNews @RoyalSutColTC @CKHorrocks @Simon_FourOaks @johnperks1 @BoldmerePaul\u2026 https://t.co/q9sg7K3tvT"</t>
  </si>
  <si>
    <t>https://twitter.com/DavidOHagan7/status/970254644265062400</t>
  </si>
  <si>
    <t>David O'Hagan"}, {"id": 885628201862672384, "indices": [14, 22], "id_str": "885628201862672384</t>
  </si>
  <si>
    <t>970254644265062400</t>
  </si>
  <si>
    <t>Sun Mar 04 10:52:18 +0000 2018</t>
  </si>
  <si>
    <t>"@StationmasterK @johnperks1 @BoldmerePaul @rijowhi @RoyalSuttonNews @RoyalSutColTC @CKHorrocks @Simon_FourOaks\u2026 https://t.co/pU2XW1TtJP"</t>
  </si>
  <si>
    <t>https://twitter.com/StationmasterK/status/970250576821997569</t>
  </si>
  <si>
    <t>Keith Ward"}, {"id": 52125967, "indices": [16, 27], "id_str": "52125967</t>
  </si>
  <si>
    <t>970250576821997569</t>
  </si>
  <si>
    <t>StationmasterK</t>
  </si>
  <si>
    <t>Sun Mar 04 10:49:42 +0000 2018</t>
  </si>
  <si>
    <t>"@StationmasterK @johnperks1 @BoldmerePaul @rijowhi @RoyalSuttonNews @RoyalSutColTC @CKHorrocks @Simon_FourOaks\u2026 https://t.co/JcwZPejWAG"</t>
  </si>
  <si>
    <t>https://twitter.com/StationmasterK/status/970249923663925248</t>
  </si>
  <si>
    <t>970249923663925248</t>
  </si>
  <si>
    <t>Sun Mar 04 10:30:50 +0000 2018</t>
  </si>
  <si>
    <t>"@StationmasterK @johnperks1 @BoldmerePaul @rijowhi @RoyalSuttonNews @RoyalSutColTC @CKHorrocks @Simon_FourOaks\u2026 https://t.co/HywsvVfSvO"</t>
  </si>
  <si>
    <t>https://twitter.com/StationmasterK/status/970245173652480003</t>
  </si>
  <si>
    <t>970245173652480003</t>
  </si>
  <si>
    <t>Sun Mar 04 10:16:38 +0000 2018</t>
  </si>
  <si>
    <t>"@BoldmerePaul @johnperks1 @StationmasterK @rijowhi @RoyalSuttonNews @RoyalSutColTC @CKHorrocks @Simon_FourOaks\u2026 https://t.co/Lmz9IEWsC3"</t>
  </si>
  <si>
    <t>https://twitter.com/BoldmerePaul/status/970241601556631552</t>
  </si>
  <si>
    <t>Boldmere Paul"}, {"id": 52125967, "indices": [14, 25], "id_str": "52125967</t>
  </si>
  <si>
    <t>970241601556631552</t>
  </si>
  <si>
    <t>Sun Mar 04 07:57:16 +0000 2018</t>
  </si>
  <si>
    <t>"Council leaders across UK believe Brexit will hurt local economies https://t.co/BKvzIkGWC6"</t>
  </si>
  <si>
    <t>https://twitter.com/Manish_Vesey/status/970206527930986496</t>
  </si>
  <si>
    <t>970206527930986496</t>
  </si>
  <si>
    <t>Wed Feb 28 22:15:16 +0000 2018</t>
  </si>
  <si>
    <t>"@VillanTommy @BoldmereMums @CllrJohnCotton @RoyalSutColTC No, Paul you just don\u2019t get it! \u00a36 million of taxpayers m\u2026 https://t.co/bd6Z9OThBo"</t>
  </si>
  <si>
    <t>https://twitter.com/VillanTommy/status/968972900568109060</t>
  </si>
  <si>
    <t>968972900568109060</t>
  </si>
  <si>
    <t>Wed Feb 28 22:10:32 +0000 2018</t>
  </si>
  <si>
    <t>"@BoldmereMums Not sure where we are going with this Kath?"</t>
  </si>
  <si>
    <t>https://twitter.com/BoldmereMums/status/968971709792563200</t>
  </si>
  <si>
    <t>boldmeremums"}], "hashtags": [], "urls": []}, "in_reply_to_screen_name": "BoldmereMums</t>
  </si>
  <si>
    <t>968971709792563200</t>
  </si>
  <si>
    <t>Wed Feb 28 21:26:52 +0000 2018</t>
  </si>
  <si>
    <t>"@BoldmereMums As you are the alledged \u2018Seasoned\u2019 \u2018Successful\u2019 campaigner you should know! \ud83d\ude44"</t>
  </si>
  <si>
    <t>https://twitter.com/BoldmereMums/status/968960720401518592</t>
  </si>
  <si>
    <t>968960720401518592</t>
  </si>
  <si>
    <t>Wed Feb 28 09:58:02 +0000 2018</t>
  </si>
  <si>
    <t>"RT @valuablequottes: The best way to predict the future is to create it. - Peter Drucker"</t>
  </si>
  <si>
    <t>https://twitter.com/valuablequottes/status/968957398386962432</t>
  </si>
  <si>
    <t>Famous Quotes"}], "hashtags": [], "urls": []}, "in_reply_to_screen_name": null, "in_reply_to_user_id": null, "retweet_count": 30, "id_str": "968957398386962432</t>
  </si>
  <si>
    <t>968957398386962432</t>
  </si>
  <si>
    <t>Sat Jan 13 13:58:04 +0000 2018</t>
  </si>
  <si>
    <t>"RT @RoyalSuttonNews: Appeal for Witnesses Following Fatal Motorcycle Accident in Darnick Road Sutton Coldield\n https://t.co/T5hoVFJAw5 http\u2026"</t>
  </si>
  <si>
    <t>https://twitter.com/RoyalSuttonNews/status/952223955812864001</t>
  </si>
  <si>
    <t>Royal Sutton News"}], "hashtags": [], "urls": [{"url": "https://t.co/T5hoVFJAw5</t>
  </si>
  <si>
    <t>952223955812864001</t>
  </si>
  <si>
    <t>Fri Feb 16 00:14:20 +0000 2018</t>
  </si>
  <si>
    <t>"@DavidOHagan7 Unless of course it is just the one imdependent in which case you are right"</t>
  </si>
  <si>
    <t>https://twitter.com/DavidOHagan7/status/964291820875284480</t>
  </si>
  <si>
    <t>964291820875284480</t>
  </si>
  <si>
    <t>Fri Feb 16 00:09:53 +0000 2018</t>
  </si>
  <si>
    <t>"@DavidOHagan7 Brilliant news for people power but how many times do I have to tell you about your apostrophes?"</t>
  </si>
  <si>
    <t>https://twitter.com/DavidOHagan7/status/964290699805028353</t>
  </si>
  <si>
    <t>964290699805028353</t>
  </si>
  <si>
    <t>Fri Feb 16 00:07:48 +0000 2018</t>
  </si>
  <si>
    <t>"@DavidOHagan7 Not such a good thing as there is now only one right wing option giving Tories a near monopoly on rig\u2026 https://t.co/CJYwKGevH9"</t>
  </si>
  <si>
    <t>https://twitter.com/DavidOHagan7/status/964290176406183937</t>
  </si>
  <si>
    <t>David O'Hagan"}], "hashtags": [], "urls": [{"url": "https://t.co/CJYwKGevH9</t>
  </si>
  <si>
    <t>964290176406183937</t>
  </si>
  <si>
    <t>Mon May 29 20:36:38 +0000 2017</t>
  </si>
  <si>
    <t>"RT @Conservatives: With some of the most important negotiations in our history coming up, it's important to be \"a bloody difficult woman\" #\u2026"</t>
  </si>
  <si>
    <t>https://twitter.com/Conservatives/status/869293676928880640</t>
  </si>
  <si>
    <t>Conservatives"}], "hashtags": [], "urls": []}, "in_reply_to_screen_name": null, "in_reply_to_user_id": null, "retweet_count": 153, "id_str": "869293676928880640</t>
  </si>
  <si>
    <t>869293676928880640</t>
  </si>
  <si>
    <t>Fri Dec 15 22:54:42 +0000 2017</t>
  </si>
  <si>
    <t>"@Manish_Vesey @DavidOHagan7 Bit of a generalisation there..not ALL are focused on accumulating more + many people a\u2026 https://t.co/Uji2mHRb7s"</t>
  </si>
  <si>
    <t>https://twitter.com/Manish_Vesey/status/941803732123217920</t>
  </si>
  <si>
    <t>Cllr Manish Puri"}, {"id": 3351605332, "indices": [14, 27], "id_str": "3351605332</t>
  </si>
  <si>
    <t>941803732123217920</t>
  </si>
  <si>
    <t>Fri Dec 15 22:41:02 +0000 2017</t>
  </si>
  <si>
    <t>"@DavidOHagan7 @Manish_Vesey Your worth = goodness of your intentions x effort you put in to making the world a bett\u2026 https://t.co/qOb32dGSgn"</t>
  </si>
  <si>
    <t>https://twitter.com/DavidOHagan7/status/941800292135424000</t>
  </si>
  <si>
    <t>David O'Hagan"}, {"id": 1662262598, "indices": [14, 27], "id_str": "1662262598</t>
  </si>
  <si>
    <t>941800292135424000</t>
  </si>
  <si>
    <t>Thu May 25 14:06:46 +0000 2017</t>
  </si>
  <si>
    <t>"Great response campaigning for Maggie Throup this morning #GE2017 https://t.co/JTu55LULH9"</t>
  </si>
  <si>
    <t>https://twitter.com/ewan_mackey/status/867743747894902785</t>
  </si>
  <si>
    <t>867743747894902785</t>
  </si>
  <si>
    <t>Fri Feb 02 12:54:56 +0000 2018</t>
  </si>
  <si>
    <t>"RT @Pawpounders: HELP \nThere is a long haired black tan German Sheppard dog running loose on Worcester lane and in the woods.... https://t.\u2026"</t>
  </si>
  <si>
    <t>https://twitter.com/Pawpounders/status/959415491642216448</t>
  </si>
  <si>
    <t>Pawpounders"}], "hashtags": [], "urls": []}, "in_reply_to_screen_name": null, "in_reply_to_user_id": null, "retweet_count": 2, "id_str": "959415491642216448</t>
  </si>
  <si>
    <t>959415491642216448</t>
  </si>
  <si>
    <t>Pawpounders</t>
  </si>
  <si>
    <t>Fri Feb 02 13:12:12 +0000 2018</t>
  </si>
  <si>
    <t>"GREAT MIDLANDS FUN RUN! \ud83c\udfc3\u200d\u2640\ufe0f\ud83c\udfc3\n\nLAUNCH EVENT THIS SUNDAY 11am - 2.30pm AT COOKES, GOOSEMOOR LANE.\n\nFREE BREAKFAST BA\u2026 https://t.co/Og8AbEEmsx"</t>
  </si>
  <si>
    <t>https://twitter.com/FourOaksNews/status/959414149360095232</t>
  </si>
  <si>
    <t>959414149360095232</t>
  </si>
  <si>
    <t>Thu Feb 01 21:28:47 +0000 2018</t>
  </si>
  <si>
    <t>"RT @SuttonSpeakers: Read about our most recent meeting. Might it tempt you to join us and improve your #publicspeaking? https://t.co/h2FXSv\u2026"</t>
  </si>
  <si>
    <t>https://twitter.com/SuttonSpeakers/status/959397697005514753</t>
  </si>
  <si>
    <t>Sutton Speakers"}], "hashtags": [{"indices": [103, 118], "text": "publicspeaking"}], "urls": []}, "in_reply_to_screen_name": null, "in_reply_to_user_id": null, "retweet_count": 3, "id_str": "959397697005514753</t>
  </si>
  <si>
    <t>959397697005514753</t>
  </si>
  <si>
    <t>Thu Feb 01 14:46:05 +0000 2018</t>
  </si>
  <si>
    <t>"RT @d_hemming: Mulberry Walk #Meregreen sold for \u00a321m. Looking forward to the new owners identity being confirmed - hopefully this will all\u2026"</t>
  </si>
  <si>
    <t>https://twitter.com/d_hemming/status/959130731783118854</t>
  </si>
  <si>
    <t>David Hemming"}], "hashtags": [{"indices": [29, 39], "text": "Meregreen"}], "urls": []}, "in_reply_to_screen_name": null, "in_reply_to_user_id": null, "retweet_count": 1, "id_str": "959130731783118854</t>
  </si>
  <si>
    <t>959130731783118854</t>
  </si>
  <si>
    <t>d_hemming</t>
  </si>
  <si>
    <t>Thu Feb 01 12:45:42 +0000 2018</t>
  </si>
  <si>
    <t>"\ud83c\udf0e\u267b\ufe0f Town Council Update \ud83c\udf3a\ud83d\uddd1\n\nCheck out our Facebook post and give us a like! \ud83d\udc4d\n\nhttps://t.co/YsxmyTvnZW"</t>
  </si>
  <si>
    <t>https://twitter.com/FourOaksNews/status/959045092261683200</t>
  </si>
  <si>
    <t>959045092261683200</t>
  </si>
  <si>
    <t>Wed Jan 31 19:24:52 +0000 2018</t>
  </si>
  <si>
    <t>"RT @PolhomeEditor: BREAKING: MPs vote 236 to 220 in favour of full decant from parliament by MPs. during restoration work. This is big. Ful\u2026"</t>
  </si>
  <si>
    <t>https://twitter.com/PolhomeEditor/status/959014447795798016</t>
  </si>
  <si>
    <t>Kevin Schofield"}], "hashtags": [], "urls": []}, "in_reply_to_screen_name": null, "in_reply_to_user_id": null, "retweet_count": 58, "id_str": "959014447795798016</t>
  </si>
  <si>
    <t>959014447795798016</t>
  </si>
  <si>
    <t>PolhomeEditor</t>
  </si>
  <si>
    <t>Wed Jan 24 13:09:19 +0000 2018</t>
  </si>
  <si>
    <t>"RT @RoyalSuttonNews: To sign the petition in support of the Short Breaks service visit:\nhttps://t.co/MBc7LGvrBo\n\nDemonstration of support i\u2026"</t>
  </si>
  <si>
    <t>https://twitter.com/RoyalSuttonNews/status/958981718282817537</t>
  </si>
  <si>
    <t>Royal Sutton News"}], "hashtags": [], "urls": [{"url": "https://t.co/MBc7LGvrBo</t>
  </si>
  <si>
    <t>958981718282817537</t>
  </si>
  <si>
    <t>Wed Jan 31 10:17:45 +0000 2018</t>
  </si>
  <si>
    <t>"DOWER ROAD RESTRICTIONS \n\nhttps://t.co/DaqTC9Qsjz"</t>
  </si>
  <si>
    <t>https://twitter.com/FourOaksNews/status/958645470016036864</t>
  </si>
  <si>
    <t>958645470016036864</t>
  </si>
  <si>
    <t>Fri Jan 19 06:23:44 +0000 2018</t>
  </si>
  <si>
    <t>"@RoyalSuttonNews @RoyalSutColTC @chriseives @ch4pb @StationmasterK @Simon_FourOaks @BCCNewsRoom @scgracechurch\u2026 https://t.co/wflthtgvrE"</t>
  </si>
  <si>
    <t>https://twitter.com/RoyalSuttonNews/status/954237924236840960</t>
  </si>
  <si>
    <t>Royal Sutton News"}, {"id": 732947780495417346, "indices": [17, 31], "id_str": "732947780495417346</t>
  </si>
  <si>
    <t>954237924236840960</t>
  </si>
  <si>
    <t>Thu Jan 18 21:57:32 +0000 2018</t>
  </si>
  <si>
    <t>"RT @RoyalSuttonNews: @RoyalSutColTC ALCS Committee Meeting:  Go ahead given to Gracechurch Changing Places toilets and Town Gate Destinatio\u2026"</t>
  </si>
  <si>
    <t>https://twitter.com/RoyalSuttonNews/status/954115026863968256</t>
  </si>
  <si>
    <t>Royal Sutton News"}, {"id": 732947780495417346, "indices": [21, 35], "id_str": "732947780495417346</t>
  </si>
  <si>
    <t>954115026863968256</t>
  </si>
  <si>
    <t>Sun Mar 04 17:40:09 +0000 2018</t>
  </si>
  <si>
    <t>"@DavidOHagan7 @alexjhurley @BoldmerePaul @CKHorrocks @hcjstanton @SuttonObserver Amended view if necessary due to f\u2026 https://t.co/WOX43sNa0b"</t>
  </si>
  <si>
    <t>https://twitter.com/DavidOHagan7/status/970353217056976897</t>
  </si>
  <si>
    <t>970353217056976897</t>
  </si>
  <si>
    <t>Sun Mar 04 17:36:17 +0000 2018</t>
  </si>
  <si>
    <t>"@DavidOHagan7 @alexjhurley @BoldmerePaul @CKHorrocks @hcjstanton @SuttonObserver In a parallel universe on hearing\u2026 https://t.co/VwpMiXXZRm"</t>
  </si>
  <si>
    <t>https://twitter.com/DavidOHagan7/status/970352241554190338</t>
  </si>
  <si>
    <t>970352241554190338</t>
  </si>
  <si>
    <t>Sat Mar 03 17:29:09 +0000 2018</t>
  </si>
  <si>
    <t>"RT @Rachael_Swindon: Some great research by @PSbook has revealed Tory Transport Secretary Failing Chris Grayling has made 96 expense claims\u2026"</t>
  </si>
  <si>
    <t>https://twitter.com/Rachael_Swindon/status/970301039273443329</t>
  </si>
  <si>
    <t>Rachael"}, {"id": 57661046, "indices": [44, 51], "id_str": "57661046</t>
  </si>
  <si>
    <t>970301039273443329</t>
  </si>
  <si>
    <t>Sun Mar 04 13:47:00 +0000 2018</t>
  </si>
  <si>
    <t>"@hcjstanton @alexjhurley @SuttonObserver Let's see if 3 May returns a Town Council that's more receptive to ideas regardless of origin!"</t>
  </si>
  <si>
    <t>https://twitter.com/alexjhurley/status/970294542623789057</t>
  </si>
  <si>
    <t>Alex Hurley"}, {"id": 1512995582, "indices": [25, 40], "id_str": "1512995582</t>
  </si>
  <si>
    <t>970294542623789057</t>
  </si>
  <si>
    <t>Sun Mar 04 13:29:49 +0000 2018</t>
  </si>
  <si>
    <t>"@KingsBishop2 Witless selfishness. Too many people are incapable of seeing that they may be the one in need one day\u2026 https://t.co/cD5FIDLk8a"</t>
  </si>
  <si>
    <t>https://twitter.com/KingsBishop2/status/970290217415577600</t>
  </si>
  <si>
    <t>Tony Cannon"}], "hashtags": [], "urls": [{"url": "https://t.co/cD5FIDLk8a</t>
  </si>
  <si>
    <t>970290217415577600</t>
  </si>
  <si>
    <t>Sun Mar 04 13:03:48 +0000 2018</t>
  </si>
  <si>
    <t>"@Q66Suzi @KingsBishop2 @passey_louise @torydom @ewan_mackey Removed!"</t>
  </si>
  <si>
    <t>https://twitter.com/Q66Suzi/status/970283667787567104</t>
  </si>
  <si>
    <t>suzanne webb"}, {"id": 115619229, "indices": [9, 22], "id_str": "115619229</t>
  </si>
  <si>
    <t>970283667787567104</t>
  </si>
  <si>
    <t>Q66Suzi</t>
  </si>
  <si>
    <t>Sun Mar 04 12:36:18 +0000 2018</t>
  </si>
  <si>
    <t>"@hcjstanton @alexjhurley @SuttonObserver Or look to the creation of a multi-use civic hub incorporating citizen-fac\u2026 https://t.co/DVboiYpglt"</t>
  </si>
  <si>
    <t>https://twitter.com/alexjhurley/status/970276749991972864</t>
  </si>
  <si>
    <t>970276749991972864</t>
  </si>
  <si>
    <t>Sat Mar 03 15:43:28 +0000 2018</t>
  </si>
  <si>
    <t>"RT @hayward_katy: I think what the world needs right now is 4 slides putting the #Brexit border issue as simply as possible. So here goes..."</t>
  </si>
  <si>
    <t>https://twitter.com/hayward_katy/status/970270233108844545</t>
  </si>
  <si>
    <t>Katy Hayward"}], "hashtags": [{"indices": [81, 88], "text": "Brexit"}], "urls": []}, "in_reply_to_screen_name": null, "in_reply_to_user_id": null, "retweet_count": 1613, "id_str": "970270233108844545</t>
  </si>
  <si>
    <t>970270233108844545</t>
  </si>
  <si>
    <t>hayward_katy</t>
  </si>
  <si>
    <t>Sat Mar 03 22:34:23 +0000 2018</t>
  </si>
  <si>
    <t>"RT @DavidOHagan7: This is inherently unjust. Benefits sanctions should be an absolute last resort. As it is they appear to be the first por\u2026"</t>
  </si>
  <si>
    <t>https://twitter.com/DavidOHagan7/status/970269758083010561</t>
  </si>
  <si>
    <t>David O'Hagan"}], "hashtags": [], "urls": []}, "in_reply_to_screen_name": null, "in_reply_to_user_id": null, "retweet_count": 1, "id_str": "970269758083010561</t>
  </si>
  <si>
    <t>970269758083010561</t>
  </si>
  <si>
    <t>Sun Mar 04 06:06:04 +0000 2018</t>
  </si>
  <si>
    <t>"RT @ss189: Someone needs to be held to account for this - amounts to mental torture: Woman brought to UK as a child given last-minute repri\u2026"</t>
  </si>
  <si>
    <t>https://twitter.com/ss189/status/970269523160064000</t>
  </si>
  <si>
    <t>Sanjay"}], "hashtags": [], "urls": []}, "in_reply_to_screen_name": null, "in_reply_to_user_id": null, "retweet_count": 1, "id_str": "970269523160064000</t>
  </si>
  <si>
    <t>970269523160064000</t>
  </si>
  <si>
    <t>Sun Mar 04 06:32:59 +0000 2018</t>
  </si>
  <si>
    <t>"RT @ss189: Loophole used to cut affordable housing in rural England \u2013 report https://t.co/B9EEmK0jdL"</t>
  </si>
  <si>
    <t>https://twitter.com/ss189/status/970269368780288000</t>
  </si>
  <si>
    <t>Sanjay"}], "hashtags": [], "urls": [{"url": "https://t.co/B9EEmK0jdL</t>
  </si>
  <si>
    <t>970269368780288000</t>
  </si>
  <si>
    <t>Thu Mar 01 14:59:02 +0000 2018</t>
  </si>
  <si>
    <t>"@thomascoffey75 @ToryCanvass Good to see you Tom! Will be back out this evening to turn Oscott blue! @ErdingtonTories @ConsHeartlands!"</t>
  </si>
  <si>
    <t>https://twitter.com/thomascoffey75/status/969225507224072194</t>
  </si>
  <si>
    <t>Thomas Coffey"}, {"id": 952229764152127489, "indices": [16, 28], "id_str": "952229764152127489</t>
  </si>
  <si>
    <t>969225507224072194</t>
  </si>
  <si>
    <t>Thu Mar 01 14:53:27 +0000 2018</t>
  </si>
  <si>
    <t>"Out in Vesey Ward campaigning with Alison Jolley! It was cold! but positive response on the doorstep, residents hav\u2026 https://t.co/Q6LKVRsGKh"</t>
  </si>
  <si>
    <t>https://twitter.com/passey_louise/status/969224101498892293</t>
  </si>
  <si>
    <t>Louise passey</t>
  </si>
  <si>
    <t>969224101498892293</t>
  </si>
  <si>
    <t>Thu Mar 01 08:30:28 +0000 2018</t>
  </si>
  <si>
    <t>"RT @sparkhill11: @passey_louise @labour_lives Labour run Birmingham City Council is proposing to close all of its nurseries due to financia\u2026"</t>
  </si>
  <si>
    <t>https://twitter.com/sparkhill11/status/969138792425762817</t>
  </si>
  <si>
    <t>Spark Hill"}, {"id": 1857510481, "indices": [17, 31], "id_str": "1857510481</t>
  </si>
  <si>
    <t>969138792425762817</t>
  </si>
  <si>
    <t>sparkhill11</t>
  </si>
  <si>
    <t>Thu Mar 01 00:16:35 +0000 2018</t>
  </si>
  <si>
    <t>"@WGPrimary Be good to have a Mental Health Nurse come and talk to them about what they do. #MentalHealthMatters"</t>
  </si>
  <si>
    <t>https://twitter.com/WGPrimary/status/969003431464722434</t>
  </si>
  <si>
    <t>Wylde Green Primary"}], "hashtags": [{"indices": [91, 111], "text": "MentalHealthMatters"}], "urls": []}, "in_reply_to_screen_name": "WGPrimary</t>
  </si>
  <si>
    <t>969003431464722434</t>
  </si>
  <si>
    <t>Wed Feb 28 20:02:23 +0000 2018</t>
  </si>
  <si>
    <t>"RT @ellietheking: \u201cDo you exercise?\u201d\n\u201cNah mate, I just campaign\u201d https://t.co/VmyxLTTsDy"</t>
  </si>
  <si>
    <t>https://twitter.com/ellietheking/status/968994233410519040</t>
  </si>
  <si>
    <t>ellie"}], "hashtags": [], "urls": [], "media": [{"source_user_id": 40716512, "source_status_id_str": "968939458669277186</t>
  </si>
  <si>
    <t>968994233410519040</t>
  </si>
  <si>
    <t>ellietheking</t>
  </si>
  <si>
    <t>Wed Feb 28 23:31:17 +0000 2018</t>
  </si>
  <si>
    <t>"@VillanTommy @BoldmereMums @CllrJohnCotton @RoyalSutColTC @RoyalSuttonNews @SuttonObserver @SCEACTIONTEAM None of m\u2026 https://t.co/Xc75uMr09s"</t>
  </si>
  <si>
    <t>https://twitter.com/VillanTommy/status/968992031103242246</t>
  </si>
  <si>
    <t>968992031103242246</t>
  </si>
  <si>
    <t>Wed Feb 28 23:22:35 +0000 2018</t>
  </si>
  <si>
    <t>"@VillanTommy @BoldmereMums @CllrJohnCotton @RoyalSutColTC @RoyalSuttonNews @SuttonObserver @SCEACTIONTEAM Let\u2019s be\u2026 https://t.co/TJ0Y2cRcmz"</t>
  </si>
  <si>
    <t>https://twitter.com/VillanTommy/status/968989841802317827</t>
  </si>
  <si>
    <t>968989841802317827</t>
  </si>
  <si>
    <t>Wed Feb 28 12:26:09 +0000 2018</t>
  </si>
  <si>
    <t>"RT @ainemichellel: \u201cit takes eight years to train a doctor..well if he\u2019s worried about the number of doctors there are now, eight years ago\u2026"</t>
  </si>
  <si>
    <t>https://twitter.com/ainemichellel/status/968986560908746752</t>
  </si>
  <si>
    <t>Aine Lagan"}], "hashtags": [], "urls": []}, "in_reply_to_screen_name": null, "in_reply_to_user_id": null, "retweet_count": 426, "id_str": "968986560908746752</t>
  </si>
  <si>
    <t>968986560908746752</t>
  </si>
  <si>
    <t>ainemichellel</t>
  </si>
  <si>
    <t>Fri Jan 12 21:03:22 +0000 2018</t>
  </si>
  <si>
    <t>"RT @CarlBovisNature: Retweet if you are AGAINST Fox-hunting!\n\nThis beauty was seen alongside a river near Cheddar in Somerset, UK. https://\u2026"</t>
  </si>
  <si>
    <t>https://twitter.com/CarlBovisNature/status/952660986749693952</t>
  </si>
  <si>
    <t>Carl Bovis"}], "hashtags": [], "urls": []}, "in_reply_to_screen_name": null, "in_reply_to_user_id": null, "retweet_count": 3735, "id_str": "952660986749693952</t>
  </si>
  <si>
    <t>952660986749693952</t>
  </si>
  <si>
    <t>CarlBovisNature</t>
  </si>
  <si>
    <t>Fri Feb 02 14:31:24 +0000 2018</t>
  </si>
  <si>
    <t>"Raffle tickets are \u00a35 and are available from @suttoncancersup. The winner will be drawn on April 20th! https://t.co/TUXVkR2B2f"</t>
  </si>
  <si>
    <t>https://twitter.com/RoyalSuttonNews/status/959461193147699200</t>
  </si>
  <si>
    <t>959461193147699200</t>
  </si>
  <si>
    <t>Fri Feb 02 11:49:41 +0000 2018</t>
  </si>
  <si>
    <t>"RT @SCTCRQ: There's still time to win a Valentines Day 3 course meal for two plus a bottle of wine at Pizza Express! Simply print the entry\u2026"</t>
  </si>
  <si>
    <t>https://twitter.com/SCTCRQ/status/959432625692823553</t>
  </si>
  <si>
    <t>SCTCRQ"}], "hashtags": [], "urls": []}, "in_reply_to_screen_name": null, "in_reply_to_user_id": null, "retweet_count": 4, "id_str": "959432625692823553</t>
  </si>
  <si>
    <t>959432625692823553</t>
  </si>
  <si>
    <t>SCTCRQ</t>
  </si>
  <si>
    <t>Fri Feb 02 12:48:15 +0000 2018</t>
  </si>
  <si>
    <t>"RT @Walmleycc: A BIG Thank you to #bagsofhelp funding @Tesco_Midlands @groundworkuk https://t.co/jNUiczbZrV \nLooking forward to spending ou\u2026"</t>
  </si>
  <si>
    <t>https://twitter.com/Walmleycc/status/959411134947299329</t>
  </si>
  <si>
    <t>Walmley Cricket Club"}, {"id": 2248665264, "indices": [54, 69], "id_str": "2248665264</t>
  </si>
  <si>
    <t>959411134947299329</t>
  </si>
  <si>
    <t>Walmleycc</t>
  </si>
  <si>
    <t>Fri Feb 02 11:35:58 +0000 2018</t>
  </si>
  <si>
    <t>"RT @SuttonParkObs: Colourful clouds over Queens Coppice yesterday evening. https://t.co/3lShI6kCfy"</t>
  </si>
  <si>
    <t>https://twitter.com/SuttonParkObs/status/959411053900763137</t>
  </si>
  <si>
    <t>SuttonParkObserver"}], "hashtags": [], "urls": [], "media": [{"source_user_id": 3313662842, "source_status_id_str": "959389928739221505</t>
  </si>
  <si>
    <t>959411053900763137</t>
  </si>
  <si>
    <t>Thu Feb 01 14:55:22 +0000 2018</t>
  </si>
  <si>
    <t>"RT @boldmerelibrary: Local Author Visit: https://t.co/W3N88A4W07"</t>
  </si>
  <si>
    <t>https://twitter.com/boldmerelibrary/status/959385030748405760</t>
  </si>
  <si>
    <t>boldmere library"}], "hashtags": [], "urls": [], "media": [{"source_user_id": 2731447896, "source_status_id_str": "959077721983864832</t>
  </si>
  <si>
    <t>959385030748405760</t>
  </si>
  <si>
    <t>Wed Feb 21 09:01:15 +0000 2018</t>
  </si>
  <si>
    <t>"@alexjhurley @RobPocock1 Or even faecetious \ud83e\udd23\ud83e\udd23"</t>
  </si>
  <si>
    <t>https://twitter.com/alexjhurley/status/966236364407701504</t>
  </si>
  <si>
    <t>966236364407701504</t>
  </si>
  <si>
    <t>Tue Feb 20 23:00:19 +0000 2018</t>
  </si>
  <si>
    <t>"@RobPocock1 @NeilDance The new Town Council in May could well achieve this"</t>
  </si>
  <si>
    <t>https://twitter.com/RobPocock1/status/966085135631253505</t>
  </si>
  <si>
    <t>Rob Pocock"}, {"id": 20099286, "indices": [12, 22], "id_str": "20099286</t>
  </si>
  <si>
    <t>966085135631253505</t>
  </si>
  <si>
    <t>"@RobPocock1 Not likely under current town council administration - but maybe after May serious discussions can be held"</t>
  </si>
  <si>
    <t>https://twitter.com/RobPocock1/status/966084848300576770</t>
  </si>
  <si>
    <t>966084848300576770</t>
  </si>
  <si>
    <t>"Great to have it confirmed again that a police station will be located in Sutton Coldfield before old dilapidated o\u2026 https://t.co/uGKWegrIba"</t>
  </si>
  <si>
    <t>https://twitter.com/fouroaks_forum/status/966005591381626880</t>
  </si>
  <si>
    <t>Four Oaks Forum"}, {"id": 1512995582, "indices": [58, 73], "id_str": "1512995582</t>
  </si>
  <si>
    <t>966005591381626880</t>
  </si>
  <si>
    <t>Tue Feb 20 06:50:26 +0000 2018</t>
  </si>
  <si>
    <t>"Papers like @SuttonObserver are integral to the community which is why it is disturbing that so many redundancies a\u2026 https://t.co/pvHNqyDdUP"</t>
  </si>
  <si>
    <t>https://twitter.com/DavidMcGuiness/status/965867138060779520</t>
  </si>
  <si>
    <t>David McGuiness</t>
  </si>
  <si>
    <t>965867138060779520</t>
  </si>
  <si>
    <t>DavidMcGuiness</t>
  </si>
  <si>
    <t>Mon Feb 19 21:26:57 +0000 2018</t>
  </si>
  <si>
    <t>"@alexjhurley @RobPocock1 @passey_louise @Manish_Vesey @VillanTommy @CKHorrocks @BoldmereMums @nickhorner @WMPolice\u2026 https://t.co/9JLLGEklOA"</t>
  </si>
  <si>
    <t>https://twitter.com/alexjhurley/status/965699247369805830</t>
  </si>
  <si>
    <t>965699247369805830</t>
  </si>
  <si>
    <t>Mon Feb 19 19:54:56 +0000 2018</t>
  </si>
  <si>
    <t>"@alexjhurley @RobPocock1 @passey_louise @Manish_Vesey @VillanTommy @CKHorrocks @BoldmereMums @nickhorner @WMPolice\u2026 https://t.co/0QZyYJ83yr"</t>
  </si>
  <si>
    <t>https://twitter.com/alexjhurley/status/965676093658279936</t>
  </si>
  <si>
    <t>965676093658279936</t>
  </si>
  <si>
    <t>Mon Feb 19 19:03:15 +0000 2018</t>
  </si>
  <si>
    <t>"@alexjhurley @RobPocock1 @passey_louise @Manish_Vesey @VillanTommy @CKHorrocks @BoldmereMums @nickhorner @WMPolice\u2026 https://t.co/WoHjlVGTBO"</t>
  </si>
  <si>
    <t>https://twitter.com/alexjhurley/status/965663086605684738</t>
  </si>
  <si>
    <t>965663086605684738</t>
  </si>
  <si>
    <t>Sun Feb 18 15:20:18 +0000 2018</t>
  </si>
  <si>
    <t>"RT @VeseyWMP: Out with the members of the new Neighbourhood Watch on Mayfield and Frederick Roads in Boldmere putting up signs https://t.co\u2026"</t>
  </si>
  <si>
    <t>https://twitter.com/VeseyWMP/status/965352523077910528</t>
  </si>
  <si>
    <t>Vesey Police"}], "hashtags": [], "urls": []}, "in_reply_to_screen_name": null, "in_reply_to_user_id": null, "retweet_count": 8, "id_str": "965352523077910528</t>
  </si>
  <si>
    <t>965352523077910528</t>
  </si>
  <si>
    <t>Sat Feb 17 17:20:27 +0000 2018</t>
  </si>
  <si>
    <t>"@SuttonObserver I was on my bike - didn't feel a thing!"</t>
  </si>
  <si>
    <t>https://twitter.com/SuttonObserver/status/964912438641557504</t>
  </si>
  <si>
    <t>Sutton Observer"}], "hashtags": [], "urls": []}, "in_reply_to_screen_name": "SuttonObserver</t>
  </si>
  <si>
    <t>964912438641557504</t>
  </si>
  <si>
    <t>Sat Feb 17 13:08:21 +0000 2018</t>
  </si>
  <si>
    <t>"I'm shocked at this type of thinking from one of our councillors - how can anybody in their right mind retweet this\u2026 https://t.co/i8dmQ2SX7y"</t>
  </si>
  <si>
    <t>https://twitter.com/BoldmerePaul/status/964848997604175874</t>
  </si>
  <si>
    <t>964848997604175874</t>
  </si>
  <si>
    <t>Fri Feb 16 23:49:47 +0000 2018</t>
  </si>
  <si>
    <t>"Just had the most surreal moment in @TheBishopVesey - \"you're Boldmere Paul - can I have a selfie - but is my car p\u2026 https://t.co/tgEfZ3kUwi"</t>
  </si>
  <si>
    <t>https://twitter.com/TheBishopVesey/status/964648032133369856</t>
  </si>
  <si>
    <t>The Bishop Vesey"}], "hashtags": [], "urls": [{"url": "https://t.co/tgEfZ3kUwi</t>
  </si>
  <si>
    <t>964648032133369856</t>
  </si>
  <si>
    <t>Fri Feb 16 20:59:59 +0000 2018</t>
  </si>
  <si>
    <t>"@neilelkes The way it shows up in Twitter feed isn't confusing at all - it's only if you click on picture you see t\u2026 https://t.co/wWSHd2GCNt"</t>
  </si>
  <si>
    <t>https://twitter.com/neilelkes/status/964605300564250624</t>
  </si>
  <si>
    <t>Neil Elkes"}], "hashtags": [], "urls": [{"url": "https://t.co/wWSHd2GCNt</t>
  </si>
  <si>
    <t>964605300564250624</t>
  </si>
  <si>
    <t>Fri Feb 16 20:53:58 +0000 2018</t>
  </si>
  <si>
    <t>"@DavidOHagan7 @nickhorner @SuttonObserver I don't think any jobs are 'safe' - all at risk"</t>
  </si>
  <si>
    <t>https://twitter.com/DavidOHagan7/status/964603786219188224</t>
  </si>
  <si>
    <t>David O'Hagan"}, {"id": 14512429, "indices": [14, 25], "id_str": "14512429</t>
  </si>
  <si>
    <t>964603786219188224</t>
  </si>
  <si>
    <t>https://twitter.com/BeckyClarkeB73/status/964598867256926208</t>
  </si>
  <si>
    <t>964598867256926208</t>
  </si>
  <si>
    <t>Fri Feb 16 19:33:33 +0000 2018</t>
  </si>
  <si>
    <t>"This isn't good news for Sutton @SuttonObserver https://t.co/Il1WyxK6yC"</t>
  </si>
  <si>
    <t>https://twitter.com/nickhorner/status/964598310836363264</t>
  </si>
  <si>
    <t>964598310836363264</t>
  </si>
  <si>
    <t>"@nickhorner Oh no! Sutton already lost one newspaper. @SuttonObserver is still an invaluable part of our community"</t>
  </si>
  <si>
    <t>https://twitter.com/nickhorner/status/964597942844878848</t>
  </si>
  <si>
    <t>Nick Horner"}, {"id": 1512995582, "indices": [54, 69], "id_str": "1512995582</t>
  </si>
  <si>
    <t>964597942844878848</t>
  </si>
  <si>
    <t>Mon Feb 12 17:02:19 +0000 2018</t>
  </si>
  <si>
    <t>"RT @alexjhurley: @RobPocock1 @PlonkWatch Serial offender on Boldmere Road. Always there, across the pavement obscuring view from Tesco junc\u2026"</t>
  </si>
  <si>
    <t>https://twitter.com/alexjhurley/status/964581656983228416</t>
  </si>
  <si>
    <t>Alex Hurley"}, {"id": 616250395, "indices": [17, 28], "id_str": "616250395</t>
  </si>
  <si>
    <t>964581656983228416</t>
  </si>
  <si>
    <t>Fri Feb 16 00:58:23 +0000 2018</t>
  </si>
  <si>
    <t>"@alexjhurley @DavidOHagan7 @torydom @RoyalSutColTC Or too busy complaining about councillors who dare to question h\u2026 https://t.co/t7zJpC4SeW"</t>
  </si>
  <si>
    <t>https://twitter.com/alexjhurley/status/964302904822820864</t>
  </si>
  <si>
    <t>964302904822820864</t>
  </si>
  <si>
    <t>Fri Feb 16 00:39:01 +0000 2018</t>
  </si>
  <si>
    <t>"@DavidOHagan7 @alexjhurley @torydom @Simon_FourOaks Have you noticed @Simon_FourOaks never has anything to say for\u2026 https://t.co/GGYSfomaRy"</t>
  </si>
  <si>
    <t>https://twitter.com/DavidOHagan7/status/964298034178871297</t>
  </si>
  <si>
    <t>964298034178871297</t>
  </si>
  <si>
    <t>Fri Feb 16 00:24:33 +0000 2018</t>
  </si>
  <si>
    <t>"@DavidOHagan7 @alexjhurley @torydom @RobPocock1 @BoldmereMums @KathScott102 They live on lies and the assumption th\u2026 https://t.co/2zr3ZhOGIK"</t>
  </si>
  <si>
    <t>https://twitter.com/DavidOHagan7/status/964294392545718272</t>
  </si>
  <si>
    <t>964294392545718272</t>
  </si>
  <si>
    <t>Fri Feb 16 00:19:45 +0000 2018</t>
  </si>
  <si>
    <t>"@DavidOHagan7 Only just did your first lot last weekend (sorry)!"</t>
  </si>
  <si>
    <t>https://twitter.com/DavidOHagan7/status/964293186192539648</t>
  </si>
  <si>
    <t>964293186192539648</t>
  </si>
  <si>
    <t>Fri Feb 16 00:18:26 +0000 2018</t>
  </si>
  <si>
    <t>"@DavidOHagan7 She still got enough to hang on. Even a Lab/Lib/SNP/Green/Plaid coalition wouldn't have done it. Imag\u2026 https://t.co/qdrEZDjQH3"</t>
  </si>
  <si>
    <t>https://twitter.com/DavidOHagan7/status/964292853940678656</t>
  </si>
  <si>
    <t>David O'Hagan"}], "hashtags": [], "urls": [{"url": "https://t.co/qdrEZDjQH3</t>
  </si>
  <si>
    <t>964292853940678656</t>
  </si>
  <si>
    <t>Fri Feb 16 00:15:39 +0000 2018</t>
  </si>
  <si>
    <t>"@DavidOHagan7 Although it would be clumsy grammar! But hey you have twice as many characters now in a Tweet to get it right \ud83e\udd23\ud83e\udd23"</t>
  </si>
  <si>
    <t>https://twitter.com/DavidOHagan7/status/964292154251268096</t>
  </si>
  <si>
    <t>964292154251268096</t>
  </si>
  <si>
    <t>Wed Dec 20 09:20:02 +0000 2017</t>
  </si>
  <si>
    <t>"RT @RoyalSutColTC: .@TheSilverLineUK is the UK\u2019s only free &amp;amp; confidential helpline for lonely older people, open 24 hrs a day, every day. T\u2026"</t>
  </si>
  <si>
    <t>https://twitter.com/RoyalSutColTC/status/943437372947132417</t>
  </si>
  <si>
    <t>Royal SutCol TC"}, {"id": 625303780, "indices": [20, 36], "id_str": "625303780</t>
  </si>
  <si>
    <t>943437372947132417</t>
  </si>
  <si>
    <t>Tue Dec 19 18:18:48 +0000 2017</t>
  </si>
  <si>
    <t>"https://t.co/Q05s5ZUcEG"</t>
  </si>
  <si>
    <t>https://twitter.com/CKHorrocks/status/943183851312082954</t>
  </si>
  <si>
    <t>943183851312082954</t>
  </si>
  <si>
    <t>Tue Dec 19 13:11:06 +0000 2017</t>
  </si>
  <si>
    <t>"My #DiversityPledge is to commit to helping other young people get involved in local government. What's yours? @NALC #DiversityCommission"</t>
  </si>
  <si>
    <t>https://twitter.com/NALC/status/943106415467606016</t>
  </si>
  <si>
    <t>NALC"}], "hashtags": [{"indices": [3, 19], "text": "DiversityPledge"}, {"indices": [117, 137], "text": "DiversityCommission"}], "urls": []}, "in_reply_to_screen_name": null, "in_reply_to_user_id": null, "retweet_count": 0, "id_str": "943106415467606016</t>
  </si>
  <si>
    <t>943106415467606016</t>
  </si>
  <si>
    <t>Tue Dec 19 12:53:00 +0000 2017</t>
  </si>
  <si>
    <t>"An incredible honour to have been elected to the @NALC Larger Council's Committee today. Delighted to represent Sut\u2026 https://t.co/wcSL7cRbCA"</t>
  </si>
  <si>
    <t>https://twitter.com/NALC/status/943101861514575873</t>
  </si>
  <si>
    <t>NALC"}], "hashtags": [], "urls": [{"url": "https://t.co/wcSL7cRbCA</t>
  </si>
  <si>
    <t>943101861514575873</t>
  </si>
  <si>
    <t>Sun Dec 10 12:30:00 +0000 2017</t>
  </si>
  <si>
    <t>"RT @Pontifex: Political activity must truly be conducted at the service of the human person, with respect for creation and for the common g\u2026"</t>
  </si>
  <si>
    <t>https://twitter.com/Pontifex/status/942524910479593472</t>
  </si>
  <si>
    <t>Pope Francis"}], "hashtags": [], "urls": []}, "in_reply_to_screen_name": null, "in_reply_to_user_id": null, "retweet_count": 17458, "id_str": "942524910479593472</t>
  </si>
  <si>
    <t>942524910479593472</t>
  </si>
  <si>
    <t>Pontifex</t>
  </si>
  <si>
    <t>Sun Dec 17 08:49:29 +0000 2017</t>
  </si>
  <si>
    <t>"RT @karren_brady: Good Morning, miserable day out, hope my column will cheer you up! \n\nhttps://t.co/0v3LoYJwjD"</t>
  </si>
  <si>
    <t>https://twitter.com/karren_brady/status/942392650967240704</t>
  </si>
  <si>
    <t>Lady Karren Brady"}], "hashtags": [], "urls": [{"url": "https://t.co/0v3LoYJwjD</t>
  </si>
  <si>
    <t>942392650967240704</t>
  </si>
  <si>
    <t>karren_brady</t>
  </si>
  <si>
    <t>Fri Dec 15 22:48:28 +0000 2017</t>
  </si>
  <si>
    <t>"RT @StJamesChurchMG: Come and Join us this Saturday for our Annual Pub Carol Singing at Mare Pool Pub in Mere Green from 7pm...wear you fes\u2026"</t>
  </si>
  <si>
    <t>https://twitter.com/StJamesChurchMG/status/941803903053713408</t>
  </si>
  <si>
    <t>St James Mere Green"}], "hashtags": [], "urls": []}, "in_reply_to_screen_name": null, "in_reply_to_user_id": null, "retweet_count": 4, "id_str": "941803903053713408</t>
  </si>
  <si>
    <t>941803903053713408</t>
  </si>
  <si>
    <t>StJamesChurchMG</t>
  </si>
  <si>
    <t>Fri May 26 06:00:32 +0000 2017</t>
  </si>
  <si>
    <t>"@Zehra_Politics Can you follow me so I can message you."</t>
  </si>
  <si>
    <t>https://twitter.com/ewan_mackey/status/867983771307450369</t>
  </si>
  <si>
    <t>867983771307450369</t>
  </si>
  <si>
    <t>Thu May 25 15:10:56 +0000 2017</t>
  </si>
  <si>
    <t>"Sutton Coldfield supporting Amanda Solloway Derby North's fabulous Conservative Candidate https://t.co/T5xu9tDnSa"</t>
  </si>
  <si>
    <t>https://twitter.com/ewan_mackey/status/867759898012024833</t>
  </si>
  <si>
    <t>867759898012024833</t>
  </si>
  <si>
    <t>Sat Feb 03 14:43:49 +0000 2018</t>
  </si>
  <si>
    <t>"\u2705\u2705\u2705\u2705\u2705 for litter picks in Four Oaks! If anyone else is doing any please send it your photos and we'll repost them t\u2026 https://t.co/W0k26qTOFd"</t>
  </si>
  <si>
    <t>https://twitter.com/ewan_mackey/status/959807120488239104</t>
  </si>
  <si>
    <t>959807120488239104</t>
  </si>
  <si>
    <t>Fri Feb 02 18:37:12 +0000 2018</t>
  </si>
  <si>
    <t>"RT @WyldeGreenNF: How sad and heartless to attack a pensioner. Our best wishes and thoughts go out to her.\nThis occurred in Wylde Green so\u2026"</t>
  </si>
  <si>
    <t>https://twitter.com/WyldeGreenNF/status/959792158344663041</t>
  </si>
  <si>
    <t>Wylde Green N. Forum"}], "hashtags": [], "urls": []}, "in_reply_to_screen_name": null, "in_reply_to_user_id": null, "retweet_count": 5, "id_str": "959792158344663041</t>
  </si>
  <si>
    <t>959792158344663041</t>
  </si>
  <si>
    <t>Sat Feb 03 10:50:36 +0000 2018</t>
  </si>
  <si>
    <t>"RT @Mayor_RoyalSC: The Mayor would like to thank those who supported his charity fundraiser last night in aid of @suttoncancersup. Thank yo\u2026"</t>
  </si>
  <si>
    <t>https://twitter.com/Mayor_RoyalSC/status/959791987724619776</t>
  </si>
  <si>
    <t>SuttonColdfieldMayor"}, {"id": 392684797, "indices": [113, 129], "id_str": "392684797</t>
  </si>
  <si>
    <t>959791987724619776</t>
  </si>
  <si>
    <t>Sat Feb 03 11:03:05 +0000 2018</t>
  </si>
  <si>
    <t>"RT @Mayor_RoyalSC: A huge thank you to our entertainment at last night's charity fundraiser. Steve Arnold kept everyone entertained during\u2026"</t>
  </si>
  <si>
    <t>https://twitter.com/Mayor_RoyalSC/status/959791966744694785</t>
  </si>
  <si>
    <t>SuttonColdfieldMayor"}], "hashtags": [], "urls": []}, "in_reply_to_screen_name": null, "in_reply_to_user_id": null, "retweet_count": 4, "id_str": "959791966744694785</t>
  </si>
  <si>
    <t>959791966744694785</t>
  </si>
  <si>
    <t>Fri Feb 02 14:25:28 +0000 2018</t>
  </si>
  <si>
    <t>"RT @BhamCityCouncil: Public Health are seeking Year 11 \u2013 13 students to join their 1 week work experience placements and support in helping\u2026"</t>
  </si>
  <si>
    <t>https://twitter.com/BhamCityCouncil/status/959453995499687937</t>
  </si>
  <si>
    <t>Bham City Council"}], "hashtags": [], "urls": []}, "in_reply_to_screen_name": null, "in_reply_to_user_id": null, "retweet_count": 9, "id_str": "959453995499687937</t>
  </si>
  <si>
    <t>959453995499687937</t>
  </si>
  <si>
    <t>Fri Jan 19 10:22:51 +0000 2018</t>
  </si>
  <si>
    <t>"RT @RoyalSutColTC: The Town Council has agreed to fund a Changing Places room in the Gracechurch Centre. The decision to spend \u00a340,000 on t\u2026"</t>
  </si>
  <si>
    <t>https://twitter.com/RoyalSutColTC/status/954300153636192258</t>
  </si>
  <si>
    <t>Royal SutCol TC"}], "hashtags": [], "urls": []}, "in_reply_to_screen_name": null, "in_reply_to_user_id": null, "retweet_count": 8, "id_str": "954300153636192258</t>
  </si>
  <si>
    <t>954300153636192258</t>
  </si>
  <si>
    <t>Mon Mar 05 13:46:44 +0000 2018</t>
  </si>
  <si>
    <t>"Simple Question.\n\nDoes UK business want divergence from the EU trading standards? \nEvidence."</t>
  </si>
  <si>
    <t>https://twitter.com/Manish_Vesey/status/970656863132975105</t>
  </si>
  <si>
    <t>970656863132975105</t>
  </si>
  <si>
    <t>Mon Mar 05 09:31:44 +0000 2018</t>
  </si>
  <si>
    <t>"RT @shadowboxer52: Another crash on WGR this morning... @alexyip258 https://t.co/r1O2G1juYY"</t>
  </si>
  <si>
    <t>https://twitter.com/shadowboxer52/status/970655196392148993</t>
  </si>
  <si>
    <t>Box to Box"}, {"id": 2845221997, "indices": [56, 67], "id_str": "2845221997</t>
  </si>
  <si>
    <t>970655196392148993</t>
  </si>
  <si>
    <t>shadowboxer52</t>
  </si>
  <si>
    <t>Mon Mar 05 13:21:54 +0000 2018</t>
  </si>
  <si>
    <t>"RT @KathScott102: #SuttonColdfield  The Consultation Period has begun - have your say before 20th March! \nhttps://t.co/zTWFlENOIh"</t>
  </si>
  <si>
    <t>https://twitter.com/KathScott102/status/970654781214740480</t>
  </si>
  <si>
    <t>Kath Scott"}], "hashtags": [{"indices": [18, 34], "text": "SuttonColdfield"}], "urls": [{"url": "https://t.co/zTWFlENOIh</t>
  </si>
  <si>
    <t>970654781214740480</t>
  </si>
  <si>
    <t>Sun Mar 04 16:10:56 +0000 2018</t>
  </si>
  <si>
    <t>"RT @garyporterlga: If we want more houses, we have to build them, not plan them. If we want cheaper homes, we have to build them, not plan\u2026"</t>
  </si>
  <si>
    <t>https://twitter.com/garyporterlga/status/970624658373513221</t>
  </si>
  <si>
    <t>Gary Porter"}], "hashtags": [], "urls": []}, "in_reply_to_screen_name": null, "in_reply_to_user_id": null, "retweet_count": 170, "id_str": "970624658373513221</t>
  </si>
  <si>
    <t>970624658373513221</t>
  </si>
  <si>
    <t>garyporterlga</t>
  </si>
  <si>
    <t>Mon Mar 05 10:51:22 +0000 2018</t>
  </si>
  <si>
    <t>"@LabKingstanding @torydom @DavidOHagan7 But of course Kingstanding started this with \"Vote for the Tree\" in 2012 wa\u2026 https://t.co/JUmLWLJEUX"</t>
  </si>
  <si>
    <t>https://twitter.com/LabKingstanding/status/970612728476979200</t>
  </si>
  <si>
    <t>Jane Jones &amp; Des Hughes For Kingstanding"}, {"id": 64217600, "indices": [17, 25], "id_str": "64217600</t>
  </si>
  <si>
    <t>970612728476979200</t>
  </si>
  <si>
    <t>Sun Mar 04 16:54:57 +0000 2018</t>
  </si>
  <si>
    <t>"RT @alexjhurley: This is so good.... https://t.co/A7qWgq3pZI"</t>
  </si>
  <si>
    <t>https://twitter.com/alexjhurley/status/970439052494327809</t>
  </si>
  <si>
    <t>Alex Hurley"}], "hashtags": [], "urls": [{"url": "https://t.co/A7qWgq3pZI</t>
  </si>
  <si>
    <t>970439052494327809</t>
  </si>
  <si>
    <t>Fri Dec 22 23:20:06 +0000 2017</t>
  </si>
  <si>
    <t>"RT @ProstateUK: Jeff Stelling &amp;amp; the Soccer Saturday boys give us a team talk to raise awareness of a disease killing one man every 45 minut\u2026"</t>
  </si>
  <si>
    <t>https://twitter.com/ProstateUK/status/970439034693615619</t>
  </si>
  <si>
    <t>Prostate Cancer UK"}], "hashtags": [], "urls": []}, "in_reply_to_screen_name": null, "in_reply_to_user_id": null, "retweet_count": 2805, "id_str": "970439034693615619</t>
  </si>
  <si>
    <t>970439034693615619</t>
  </si>
  <si>
    <t>ProstateUK</t>
  </si>
  <si>
    <t>Sun Mar 04 23:08:25 +0000 2018</t>
  </si>
  <si>
    <t>"@torydom @DavidOHagan7 Blue leaflets. So are the Green ones a Sutton Coldfield innovation? Interesting tradecraft."</t>
  </si>
  <si>
    <t>https://twitter.com/torydom/status/970435828278317056</t>
  </si>
  <si>
    <t>Dominic McDonough"}, {"id": 3351605332, "indices": [9, 22], "id_str": "3351605332</t>
  </si>
  <si>
    <t>970435828278317056</t>
  </si>
  <si>
    <t>Sun Mar 04 14:41:42 +0000 2018</t>
  </si>
  <si>
    <t>"RT @redhistorian: History only really teaches one lesson: that the world we live in is contingent, not fixed; that things we take for grant\u2026"</t>
  </si>
  <si>
    <t>https://twitter.com/redhistorian/status/970432149018087424</t>
  </si>
  <si>
    <t>Robert Saunders"}], "hashtags": [], "urls": []}, "in_reply_to_screen_name": null, "in_reply_to_user_id": null, "retweet_count": 205, "id_str": "970432149018087424</t>
  </si>
  <si>
    <t>970432149018087424</t>
  </si>
  <si>
    <t>redhistorian</t>
  </si>
  <si>
    <t>Sat Mar 03 14:07:01 +0000 2018</t>
  </si>
  <si>
    <t>"RT @katiedawson23: I presume this is trolling.\nIreland.\nIndia. \nPalestine.\nHong Kong.\nIraq.\nHave they glanced at a history book let alone r\u2026"</t>
  </si>
  <si>
    <t>https://twitter.com/katiedawson23/status/970420329087754241</t>
  </si>
  <si>
    <t>Katie Dawson"}], "hashtags": [], "urls": []}, "in_reply_to_screen_name": null, "in_reply_to_user_id": null, "retweet_count": 32, "id_str": "970420329087754241</t>
  </si>
  <si>
    <t>970420329087754241</t>
  </si>
  <si>
    <t>katiedawson23</t>
  </si>
  <si>
    <t>Sun Mar 04 21:29:48 +0000 2018</t>
  </si>
  <si>
    <t>"@BoldmerePaul Ha! I knew it."</t>
  </si>
  <si>
    <t>https://twitter.com/BoldmerePaul/status/970411007159013386</t>
  </si>
  <si>
    <t>970411007159013386</t>
  </si>
  <si>
    <t>Sun Mar 04 16:42:08 +0000 2018</t>
  </si>
  <si>
    <t>"RT @piris_jc: 9/alignment of rules and standards is not enough. SM demands single legislation , the four freedoms, a single interpretation\u2026"</t>
  </si>
  <si>
    <t>https://twitter.com/piris_jc/status/970403937642835974</t>
  </si>
  <si>
    <t>JC Piris"}], "hashtags": [], "urls": []}, "in_reply_to_screen_name": null, "in_reply_to_user_id": null, "retweet_count": 116, "id_str": "970403937642835974</t>
  </si>
  <si>
    <t>970403937642835974</t>
  </si>
  <si>
    <t>piris_jc</t>
  </si>
  <si>
    <t>Sun Mar 04 08:54:57 +0000 2018</t>
  </si>
  <si>
    <t>"RT @davidallengreen: Brexiteers appear to be angry at EU and Ireland because they are effectively protecting their own interests, when that\u2026"</t>
  </si>
  <si>
    <t>https://twitter.com/davidallengreen/status/970399399825330178</t>
  </si>
  <si>
    <t>David Allen Green"}], "hashtags": [], "urls": []}, "in_reply_to_screen_name": null, "in_reply_to_user_id": null, "retweet_count": 1403, "id_str": "970399399825330178</t>
  </si>
  <si>
    <t>970399399825330178</t>
  </si>
  <si>
    <t>Sun Mar 04 19:54:43 +0000 2018</t>
  </si>
  <si>
    <t>"Hey @BoldmerePaul!\nShorts back on? https://t.co/XDwV9IFYL7"</t>
  </si>
  <si>
    <t>https://twitter.com/BoldmerePaul/status/970387082073006082</t>
  </si>
  <si>
    <t>Boldmere Paul"}], "hashtags": [], "urls": [], "media": [{"expanded_url": "https://twitter.com/Manish_Vesey/status/970387082073006082/photo/1</t>
  </si>
  <si>
    <t>970387082073006082</t>
  </si>
  <si>
    <t>Sun Mar 04 19:26:13 +0000 2018</t>
  </si>
  <si>
    <t>"@DavidOHagan7 @BoldmerePaul @rijowhi @RoyalSuttonNews @RoyalSutColTC @CKHorrocks @Simon_FourOaks @johnperks1\u2026 https://t.co/keyIPnWlqT"</t>
  </si>
  <si>
    <t>https://twitter.com/DavidOHagan7/status/970379907279785990</t>
  </si>
  <si>
    <t>David O'Hagan"}, {"id": 3240885958, "indices": [14, 27], "id_str": "3240885958</t>
  </si>
  <si>
    <t>970379907279785990</t>
  </si>
  <si>
    <t>Sun Mar 04 19:18:27 +0000 2018</t>
  </si>
  <si>
    <t>"@alexjhurley @CKHorrocks @hcjstanton @SuttonObserver @BoldmerePaul Much smaller councils have been able to do this.\u2026 https://t.co/PALkx8O6Pp"</t>
  </si>
  <si>
    <t>https://twitter.com/alexjhurley/status/970377955447836672</t>
  </si>
  <si>
    <t>Alex Hurley"}, {"id": 718368064199344128, "indices": [13, 24], "id_str": "718368064199344128</t>
  </si>
  <si>
    <t>970377955447836672</t>
  </si>
  <si>
    <t>Sun Mar 04 19:13:19 +0000 2018</t>
  </si>
  <si>
    <t>"@alexjhurley @CKHorrocks @hcjstanton @SuttonObserver @BoldmerePaul Fact is HS2 transport hub and BCC  Big City Plan\u2026 https://t.co/wDQCAHEBYZ"</t>
  </si>
  <si>
    <t>https://twitter.com/alexjhurley/status/970376659944771584</t>
  </si>
  <si>
    <t>970376659944771584</t>
  </si>
  <si>
    <t>Sun Mar 04 17:46:21 +0000 2018</t>
  </si>
  <si>
    <t>"@DavidOHagan7 @alexjhurley @BoldmerePaul @CKHorrocks @hcjstanton @SuttonObserver What other councils do we had a bl\u2026 https://t.co/2kLkBWxGWh"</t>
  </si>
  <si>
    <t>https://twitter.com/DavidOHagan7/status/970354776037838851</t>
  </si>
  <si>
    <t>970354776037838851</t>
  </si>
  <si>
    <t>Thu Mar 01 21:19:20 +0000 2018</t>
  </si>
  <si>
    <t>"Hackers have found a chilling new way to spread fake news on Twitter https://t.co/nxYHsPzCaT @leoniedelt"</t>
  </si>
  <si>
    <t>https://twitter.com/leoniedelt/status/969321210160001024</t>
  </si>
  <si>
    <t>Jen Leavesley\u26a1"}], "hashtags": [], "urls": [{"url": "https://t.co/nxYHsPzCaT</t>
  </si>
  <si>
    <t>969321210160001024</t>
  </si>
  <si>
    <t>Thu Mar 01 21:16:57 +0000 2018</t>
  </si>
  <si>
    <t>"@Ieoniedelt We know this account is fake and cloned. You have been reported to Twitter and the Police. This kind of\u2026 https://t.co/82V4XYVlN9"</t>
  </si>
  <si>
    <t>https://twitter.com/passey_louise/status/969320611527962625</t>
  </si>
  <si>
    <t>969320611527962625</t>
  </si>
  <si>
    <t>Thu Mar 01 20:59:49 +0000 2018</t>
  </si>
  <si>
    <t>"RT @Anfieldexile: @CourtFarmPri @yum_mum4 @BCCEducation about to put out blanket closure decision in view of worsening conditions tonight.\u2026"</t>
  </si>
  <si>
    <t>https://twitter.com/Anfieldexile/status/969319095349936131</t>
  </si>
  <si>
    <t>Colin Diamond"}, {"id": 3166023951, "indices": [18, 31], "id_str": "3166023951</t>
  </si>
  <si>
    <t>969319095349936131</t>
  </si>
  <si>
    <t>Anfieldexile</t>
  </si>
  <si>
    <t>Thu Mar 01 18:19:02 +0000 2018</t>
  </si>
  <si>
    <t>"RT @LadywoodWMP: PC Tebay , WPC Rogers and a lovely taxi driver stopped to assist an elderly male who got his car stuck . Securely and safe\u2026"</t>
  </si>
  <si>
    <t>https://twitter.com/LadywoodWMP/status/969318959005741056</t>
  </si>
  <si>
    <t>Ladywood Police"}], "hashtags": [], "urls": []}, "in_reply_to_screen_name": null, "in_reply_to_user_id": null, "retweet_count": 15, "id_str": "969318959005741056</t>
  </si>
  <si>
    <t>969318959005741056</t>
  </si>
  <si>
    <t>LadywoodWMP</t>
  </si>
  <si>
    <t>Thu Mar 01 21:05:56 +0000 2018</t>
  </si>
  <si>
    <t>"RT @BoldmereJuniors: Due to current weather conditions, school will be CLOSED tomorrow (Friday 2nd March). Stay safe and see you all on Mon\u2026"</t>
  </si>
  <si>
    <t>https://twitter.com/BoldmereJuniors/status/969318415520468994</t>
  </si>
  <si>
    <t>Boldmere Jr School"}], "hashtags": [], "urls": []}, "in_reply_to_screen_name": null, "in_reply_to_user_id": null, "retweet_count": 14, "id_str": "969318415520468994</t>
  </si>
  <si>
    <t>969318415520468994</t>
  </si>
  <si>
    <t>Thu Mar 01 21:00:50 +0000 2018</t>
  </si>
  <si>
    <t>"@MattBennett29 @leoniedelt @Ieoniedelt @alexyip258 @VeseyWMP @CKHorrocks @ErdingtonTories They can\u2019t handle the fac\u2026 https://t.co/l2uBED2GLS"</t>
  </si>
  <si>
    <t>https://twitter.com/MattBennett29/status/969316553954091010</t>
  </si>
  <si>
    <t>Matt Bennett"}, {"id": 25108214, "indices": [15, 26], "id_str": "25108214</t>
  </si>
  <si>
    <t>969316553954091010</t>
  </si>
  <si>
    <t>Thu Mar 01 20:37:44 +0000 2018</t>
  </si>
  <si>
    <t>"RT @leoniedelt: @Ieoniedelt @passey_louise @MattBennett29 @alexyip258 @VeseyWMP @CKHorrocks @ErdingtonTories that isn't me following you ag\u2026"</t>
  </si>
  <si>
    <t>https://twitter.com/leoniedelt/status/969310938489851904</t>
  </si>
  <si>
    <t>Jen Leavesley\u26a1"}], "hashtags": [], "urls": []}, "in_reply_to_screen_name": null, "in_reply_to_user_id": null, "retweet_count": 1, "id_str": "969310938489851904</t>
  </si>
  <si>
    <t>969310938489851904</t>
  </si>
  <si>
    <t>Thu Mar 01 20:36:31 +0000 2018</t>
  </si>
  <si>
    <t>"RT @leoniedelt: @Ieoniedelt @passey_louise Interesting the stalker / clone account knows exactly who to follow, too.\n\n@MattBennett29 @alexy\u2026"</t>
  </si>
  <si>
    <t>https://twitter.com/leoniedelt/status/969310931934171141</t>
  </si>
  <si>
    <t>Jen Leavesley\u26a1"}], "hashtags": [], "urls": []}, "in_reply_to_screen_name": null, "in_reply_to_user_id": null, "retweet_count": 1, "id_str": "969310931934171141</t>
  </si>
  <si>
    <t>969310931934171141</t>
  </si>
  <si>
    <t>Thu Mar 01 18:37:07 +0000 2018</t>
  </si>
  <si>
    <t>"@leoniedelt @LostTransport @Twitter @TwitterSupport So sad aren\u2019t they! Maybe they feel threatened that they have had their day!? \ud83d\ude02\ud83e\udd23"</t>
  </si>
  <si>
    <t>https://twitter.com/leoniedelt/status/969280387255078914</t>
  </si>
  <si>
    <t>Jen Leavesley\u26a1"}, {"id": 491568275, "indices": [12, 26], "id_str": "491568275</t>
  </si>
  <si>
    <t>969280387255078914</t>
  </si>
  <si>
    <t>Thu Mar 01 18:35:30 +0000 2018</t>
  </si>
  <si>
    <t>"RT @leoniedelt: @LostTransport @Twitter @TwitterSupport I think Lou has a stalker...\n\n@passey_louise"</t>
  </si>
  <si>
    <t>https://twitter.com/leoniedelt/status/969280219642322944</t>
  </si>
  <si>
    <t>Jen Leavesley\u26a1"}, {"id": 491568275, "indices": [16, 30], "id_str": "491568275</t>
  </si>
  <si>
    <t>969280219642322944</t>
  </si>
  <si>
    <t>Thu Mar 01 18:34:49 +0000 2018</t>
  </si>
  <si>
    <t>"@leoniedelt @Twitter @TwitterSupport Just my opposition trying to score political points!"</t>
  </si>
  <si>
    <t>https://twitter.com/leoniedelt/status/969279811012227072</t>
  </si>
  <si>
    <t>Jen Leavesley\u26a1"}, {"id": 783214, "indices": [12, 20], "id_str": "783214</t>
  </si>
  <si>
    <t>969279811012227072</t>
  </si>
  <si>
    <t>Thu Mar 01 18:13:37 +0000 2018</t>
  </si>
  <si>
    <t>"@DavidOHagan7 @RobPocock1 @lisaledbury @Conservatives @RoyalSutColTC @IfSuttonC @UKLabour @RoyalSuttonNews\u2026 https://t.co/I6HP6sDGPC"</t>
  </si>
  <si>
    <t>https://twitter.com/DavidOHagan7/status/969274474288877573</t>
  </si>
  <si>
    <t>David O'Hagan"}, {"id": 616250395, "indices": [14, 25], "id_str": "616250395</t>
  </si>
  <si>
    <t>969274474288877573</t>
  </si>
  <si>
    <t>Tue Feb 27 15:07:04 +0000 2018</t>
  </si>
  <si>
    <t>"RT @S4EHES: Excellent opportunity for 2 great educators to help improve schools in Birmingham @BCCEducation @Anfieldexile https://t.co/U5nN\u2026"</t>
  </si>
  <si>
    <t>https://twitter.com/S4EHES/status/969258250205061121</t>
  </si>
  <si>
    <t>School Support"}, {"id": 3378519129, "indices": [94, 107], "id_str": "3378519129</t>
  </si>
  <si>
    <t>969258250205061121</t>
  </si>
  <si>
    <t>S4EHES</t>
  </si>
  <si>
    <t>Thu Mar 01 17:02:15 +0000 2018</t>
  </si>
  <si>
    <t>"RT @Conservatives: The Labour leader in Cornwall Council stood down today.\n\nWhy? In his words, Labour's new \"far left people who have taken\u2026"</t>
  </si>
  <si>
    <t>https://twitter.com/Conservatives/status/969257970419847171</t>
  </si>
  <si>
    <t>Conservatives"}], "hashtags": [], "urls": []}, "in_reply_to_screen_name": null, "in_reply_to_user_id": null, "retweet_count": 558, "id_str": "969257970419847171</t>
  </si>
  <si>
    <t>969257970419847171</t>
  </si>
  <si>
    <t>Thu Mar 01 17:02:41 +0000 2018</t>
  </si>
  <si>
    <t>"RT @CharitySANE: What does mental illness look like to you? This is what one supporter shared with us. #mentalhealth https://t.co/oPfT6ctfLI"</t>
  </si>
  <si>
    <t>https://twitter.com/CharitySANE/status/969257857718898689</t>
  </si>
  <si>
    <t>SANE"}], "hashtags": [{"indices": [103, 116], "text": "mentalhealth"}], "urls": [], "media": [{"source_user_id": 115117283, "source_status_id_str": "969256622643138560</t>
  </si>
  <si>
    <t>969257857718898689</t>
  </si>
  <si>
    <t>CharitySANE</t>
  </si>
  <si>
    <t>"@lisaledbury @Conservatives @RoyalSutColTC @RobPocock1 @IfSuttonC @UKLabour @RoyalSuttonNews @SuttonObserver The La\u2026 https://t.co/y6zWrNhdg6"</t>
  </si>
  <si>
    <t>https://twitter.com/lisaledbury/status/969254516867596288</t>
  </si>
  <si>
    <t>Lisa Ledbury"}, {"id": 14281853, "indices": [13, 27], "id_str": "14281853</t>
  </si>
  <si>
    <t>969254516867596288</t>
  </si>
  <si>
    <t>Thu Mar 01 15:15:57 +0000 2018</t>
  </si>
  <si>
    <t>"@thomascoffey75 @CostaCoffee It was where we went to warm up after our wonderful canvassing session! @CostaCoffee a\u2026 https://t.co/pCjEQduZ2p"</t>
  </si>
  <si>
    <t>https://twitter.com/thomascoffey75/status/969229761942884352</t>
  </si>
  <si>
    <t>Thomas Coffey"}, {"id": 16696296, "indices": [16, 28], "id_str": "16696296</t>
  </si>
  <si>
    <t>969229761942884352</t>
  </si>
  <si>
    <t>Mon Jan 15 19:49:35 +0000 2018</t>
  </si>
  <si>
    <t>"... yes and @KathScott102 is already hitting the headlines after her dramatic intervention at City Council last wee\u2026 https://t.co/ds1KaUdMWt"</t>
  </si>
  <si>
    <t>https://twitter.com/KathScott102/status/953019643693846529</t>
  </si>
  <si>
    <t>Kath Scott"}, {"id": 3306438573, "indices": [76, 89], "id_str": "3306438573</t>
  </si>
  <si>
    <t>953019643693846529</t>
  </si>
  <si>
    <t>Sun Jan 14 20:34:51 +0000 2018</t>
  </si>
  <si>
    <t>"RT @PagetRangers: Paget have been drawn away to @WalsallWoodFC in the 3rd Round of the @JWHuntCup"</t>
  </si>
  <si>
    <t>https://twitter.com/PagetRangers/status/952895694985220096</t>
  </si>
  <si>
    <t>Paget Rangers"}, {"id": 786780403, "indices": [48, 62], "id_str": "786780403</t>
  </si>
  <si>
    <t>952895694985220096</t>
  </si>
  <si>
    <t>PagetRangers</t>
  </si>
  <si>
    <t>Mon Jan 15 08:24:57 +0000 2018</t>
  </si>
  <si>
    <t>"RIP Cyrille - scored the best goal I ever saw at the Hawthorns v Norwich FA Cup '82. And who will forget him in our\u2026 https://t.co/9B7XefpFYL"</t>
  </si>
  <si>
    <t>https://twitter.com/JasonKumar1/status/952859191273762816</t>
  </si>
  <si>
    <t>Jason Kumar</t>
  </si>
  <si>
    <t>952859191273762816</t>
  </si>
  <si>
    <t>JasonKumar1</t>
  </si>
  <si>
    <t>Sun Jan 14 00:02:56 +0000 2018</t>
  </si>
  <si>
    <t>"..but luckily @TheDeliin #Boldmere looks to be flourishing thanks to the indefatigable Pip and family! https://t.co/bd8URfIMHW"</t>
  </si>
  <si>
    <t>https://twitter.com/TheDeliin/status/952669993384251392</t>
  </si>
  <si>
    <t>The Deli in Boldmere</t>
  </si>
  <si>
    <t>952669993384251392</t>
  </si>
  <si>
    <t>TheDeliin</t>
  </si>
  <si>
    <t>https://twitter.com/Mayor_RoyalSC/status/959802186606792704</t>
  </si>
  <si>
    <t>SuttonColdfieldMayor"}], "hashtags": [], "urls": []}, "in_reply_to_screen_name": null, "in_reply_to_user_id": null, "retweet_count": 4, "id_str": "959802186606792704</t>
  </si>
  <si>
    <t>959802186606792704</t>
  </si>
  <si>
    <t>Fri Feb 02 14:39:27 +0000 2018</t>
  </si>
  <si>
    <t>"RT @stjwalmley: Come and join us this Sunday for our Big Breakfast happening in between our two morning services and then #ExploreTogether\u2026"</t>
  </si>
  <si>
    <t>https://twitter.com/stjwalmley/status/959783680192536577</t>
  </si>
  <si>
    <t>St John's Walmley"}], "hashtags": [{"indices": [122, 138], "text": "ExploreTogether"}], "urls": []}, "in_reply_to_screen_name": null, "in_reply_to_user_id": null, "retweet_count": 4, "id_str": "959783680192536577</t>
  </si>
  <si>
    <t>959783680192536577</t>
  </si>
  <si>
    <t>Fri Feb 02 16:01:29 +0000 2018</t>
  </si>
  <si>
    <t>"RT @greatmidsfunrun: Very important update! Everything you need to know about registration, payment, times is tucked away in this lovely li\u2026"</t>
  </si>
  <si>
    <t>https://twitter.com/greatmidsfunrun/status/959763359628513280</t>
  </si>
  <si>
    <t>Great Mids Fun Run"}], "hashtags": [], "urls": []}, "in_reply_to_screen_name": null, "in_reply_to_user_id": null, "retweet_count": 1, "id_str": "959763359628513280</t>
  </si>
  <si>
    <t>959763359628513280</t>
  </si>
  <si>
    <t>https://twitter.com/Mayor_RoyalSC/status/959741151413751808</t>
  </si>
  <si>
    <t>959741151413751808</t>
  </si>
  <si>
    <t>Fri Feb 02 21:17:34 +0000 2018</t>
  </si>
  <si>
    <t>"RT @RoyalSuttonNews: Fun Run Registration Opens Sunday 4 February: Register in person on Sunday and receive a free breakfast bap...\nhttps:/\u2026"</t>
  </si>
  <si>
    <t>https://twitter.com/RoyalSuttonNews/status/959731400898437121</t>
  </si>
  <si>
    <t>Royal Sutton News"}], "hashtags": [], "urls": []}, "in_reply_to_screen_name": null, "in_reply_to_user_id": null, "retweet_count": 7, "id_str": "959731400898437121</t>
  </si>
  <si>
    <t>959731400898437121</t>
  </si>
  <si>
    <t>Fri Feb 02 16:23:24 +0000 2018</t>
  </si>
  <si>
    <t>"RT @richtharris1: Sutton Coldfield Sports Awards 2017 @RamadaSuttCold\n@SportinSutton #SCSportsAwards\n\u00a9 @richtharris1 #photography / @Sutton\u2026"</t>
  </si>
  <si>
    <t>https://twitter.com/richtharris1/status/959463190634606592</t>
  </si>
  <si>
    <t>Richard Harris"}, {"id": 344759528, "indices": [54, 69], "id_str": "344759528</t>
  </si>
  <si>
    <t>959463190634606592</t>
  </si>
  <si>
    <t>richtharris1</t>
  </si>
  <si>
    <t>Thu Feb 22 21:58:35 +0000 2018</t>
  </si>
  <si>
    <t>"@Samuel_Hodgins What's that got to do with Wylde Green?"</t>
  </si>
  <si>
    <t>https://twitter.com/Samuel_Hodgins/status/966794372518903809</t>
  </si>
  <si>
    <t>Sam Hodgins Local Campaigner for Wylde Green"}], "hashtags": [], "urls": []}, "in_reply_to_screen_name": "Samuel_Hodgins</t>
  </si>
  <si>
    <t>966794372518903809</t>
  </si>
  <si>
    <t>Thu Feb 22 18:00:56 +0000 2018</t>
  </si>
  <si>
    <t>"@alexjhurley @Mayor_RoyalSC @suttoncancersup @Manish_Vesey @RobPocock1 @nickhorner To be fair it's what you do when\u2026 https://t.co/DOlVP5HFBI"</t>
  </si>
  <si>
    <t>https://twitter.com/alexjhurley/status/966734566156324864</t>
  </si>
  <si>
    <t>966734566156324864</t>
  </si>
  <si>
    <t>Thu Feb 22 17:59:59 +0000 2018</t>
  </si>
  <si>
    <t>"@alexjhurley As accurate as the polls before Brexit probably!"</t>
  </si>
  <si>
    <t>https://twitter.com/alexjhurley/status/966734326279876608</t>
  </si>
  <si>
    <t>Alex Hurley"}], "hashtags": [], "urls": []}, "in_reply_to_screen_name": "alexjhurley</t>
  </si>
  <si>
    <t>966734326279876608</t>
  </si>
  <si>
    <t>Thu Feb 22 11:19:30 +0000 2018</t>
  </si>
  <si>
    <t>"Really impressed with @That_Fun_Place at @Jump_Xtreme in Tamworth. Massive imaginative play area, plenty of seating\u2026 https://t.co/mXcUJcg93Q"</t>
  </si>
  <si>
    <t>https://twitter.com/That_Fun_Place/status/966633541625896961</t>
  </si>
  <si>
    <t>That Fun Place at Jump Xtreme"}, {"id": 4179735147, "indices": [41, 53], "id_str": "4179735147</t>
  </si>
  <si>
    <t>966633541625896961</t>
  </si>
  <si>
    <t>That_Fun_Place</t>
  </si>
  <si>
    <t>Wed Feb 21 17:54:52 +0000 2018</t>
  </si>
  <si>
    <t>"@alexjhurley @DavidOHagan7 So a second referendum? Then what if the losing side is unhappy again? A third one? We c\u2026 https://t.co/lqcTN38JlM"</t>
  </si>
  <si>
    <t>https://twitter.com/alexjhurley/status/966370650498715662</t>
  </si>
  <si>
    <t>966370650498715662</t>
  </si>
  <si>
    <t>Wed Feb 21 13:29:16 +0000 2018</t>
  </si>
  <si>
    <t>"@alexjhurley @DavidOHagan7 We're in a damaging pickle because people keep voting Tory which means austerity, but we\u2026 https://t.co/o9CFrTeg5f"</t>
  </si>
  <si>
    <t>https://twitter.com/alexjhurley/status/966303810896490497</t>
  </si>
  <si>
    <t>966303810896490497</t>
  </si>
  <si>
    <t>Wed Feb 21 13:27:58 +0000 2018</t>
  </si>
  <si>
    <t>"@alexjhurley @DavidOHagan7 We were also promised a 2% emergency tax rise and were promised by the remain campaign t\u2026 https://t.co/GmFjzLlnAL"</t>
  </si>
  <si>
    <t>https://twitter.com/alexjhurley/status/966303483799498752</t>
  </si>
  <si>
    <t>966303483799498752</t>
  </si>
  <si>
    <t>Wed Feb 21 11:53:23 +0000 2018</t>
  </si>
  <si>
    <t>"@DavidOHagan7 But it requires FOM and adherence to EU rules which would not be what the country voted for. What would it do to fisheries?"</t>
  </si>
  <si>
    <t>https://twitter.com/DavidOHagan7/status/966279682864893952</t>
  </si>
  <si>
    <t>966279682864893952</t>
  </si>
  <si>
    <t>Wed Feb 21 09:03:04 +0000 2018</t>
  </si>
  <si>
    <t>"@alexjhurley @DavidOHagan7 Putting country before party means abiding by the democratic will of the people. We've s\u2026 https://t.co/jNT8vceHPj"</t>
  </si>
  <si>
    <t>https://twitter.com/alexjhurley/status/966236819577868290</t>
  </si>
  <si>
    <t>966236819577868290</t>
  </si>
  <si>
    <t>Tue Mar 20 23:29:08 +0000 2018</t>
  </si>
  <si>
    <t>"@alexjhurley Actually, I'm really proud of my conduct today. I'm sorry that you don't feel it was my finest hour, b\u2026 https://t.co/AZalHJPnYf"</t>
  </si>
  <si>
    <t>https://twitter.com/alexjhurley/status/976239244745297920</t>
  </si>
  <si>
    <t>Alex Hurley"}], "hashtags": [], "urls": [{"url": "https://t.co/AZalHJPnYf</t>
  </si>
  <si>
    <t>976239244745297920</t>
  </si>
  <si>
    <t>Sat Feb 03 19:38:08 +0000 2018</t>
  </si>
  <si>
    <t>"@RoyalSuttonNews @ch4pb @RoyalSutColTC @KeepBritainTidy @chriseives @RobPocock1 @BoldmerePaul @StationmasterK\u2026 https://t.co/hfNf5qWTvG"</t>
  </si>
  <si>
    <t>https://twitter.com/RoyalSuttonNews/status/959873657056067584</t>
  </si>
  <si>
    <t>Royal Sutton News"}, {"id": 2825883455, "indices": [17, 23], "id_str": "2825883455</t>
  </si>
  <si>
    <t>959873657056067584</t>
  </si>
  <si>
    <t>Sat Feb 03 19:26:42 +0000 2018</t>
  </si>
  <si>
    <t>"RT @RoyalSuttonNews: Town Council Supports Local Great British Spring Cleaners: \nSutton Coldfield Town Council will supply refuse sacks and\u2026"</t>
  </si>
  <si>
    <t>https://twitter.com/RoyalSuttonNews/status/959872312601468929</t>
  </si>
  <si>
    <t>Royal Sutton News"}], "hashtags": [], "urls": []}, "in_reply_to_screen_name": null, "in_reply_to_user_id": null, "retweet_count": 4, "id_str": "959872312601468929</t>
  </si>
  <si>
    <t>959872312601468929</t>
  </si>
  <si>
    <t>Sat Feb 03 14:42:09 +0000 2018</t>
  </si>
  <si>
    <t>"RT @birminghammail: Extra police patrolling Birmingham city centre streets after several nights of violence https://t.co/ycSFroTNBH"</t>
  </si>
  <si>
    <t>https://twitter.com/birmingham_live/status/959807618817675265</t>
  </si>
  <si>
    <t>959807618817675265</t>
  </si>
  <si>
    <t>Sat Feb 03 14:30:01 +0000 2018</t>
  </si>
  <si>
    <t>"RT @scgracechurch: Feeling like going for a night out but want to stay close to home? Head down to @Molloys_Sutton and have a great time! h\u2026"</t>
  </si>
  <si>
    <t>https://twitter.com/scgracechurch/status/959807581035384832</t>
  </si>
  <si>
    <t>Gracechurch Centre"}, {"id": 2151311824, "indices": [99, 114], "id_str": "2151311824</t>
  </si>
  <si>
    <t>959807581035384832</t>
  </si>
  <si>
    <t>scgracechurch</t>
  </si>
  <si>
    <t>Wed Mar 07 10:56:11 +0000 2018</t>
  </si>
  <si>
    <t>"RT @BoldmereFutures: Birmingham 2022 Organisers Seek 2,022 Young People To Take Part In The Live Televised\u00a0Handover https://t.co/1JkTXgJTNF\u2026"</t>
  </si>
  <si>
    <t>https://twitter.com/BoldmereFutures/status/971340593585672192</t>
  </si>
  <si>
    <t>Boldmere Futures"}], "hashtags": [], "urls": [{"url": "https://t.co/1JkTXgJTNF</t>
  </si>
  <si>
    <t>971340593585672192</t>
  </si>
  <si>
    <t>Wed Mar 07 10:03:52 +0000 2018</t>
  </si>
  <si>
    <t>"From the \"nothing to hide, nothing to fear\" party.  Blatant cover up which will be voted through by the \"honourable\u2026 https://t.co/wIyeOUN6zC"</t>
  </si>
  <si>
    <t>https://twitter.com/Manish_Vesey/status/971325550940901376</t>
  </si>
  <si>
    <t>971325550940901376</t>
  </si>
  <si>
    <t>Wed Mar 07 07:14:49 +0000 2018</t>
  </si>
  <si>
    <t>"RT @Rachael_Swindon: The next time a Tory tells you about their cuts not having consequences, point this out to them. Fire Brigade numbers\u2026"</t>
  </si>
  <si>
    <t>https://twitter.com/Rachael_Swindon/status/971317068019699712</t>
  </si>
  <si>
    <t>Rachael"}], "hashtags": [], "urls": []}, "in_reply_to_screen_name": null, "in_reply_to_user_id": null, "retweet_count": 1738, "id_str": "971317068019699712</t>
  </si>
  <si>
    <t>971317068019699712</t>
  </si>
  <si>
    <t>Tue Mar 06 17:32:55 +0000 2018</t>
  </si>
  <si>
    <t>"RT @RobPocock1: \"De-lighted\" at another success in New Oscott - streetlights upgraded in Welshmans Hill after my petition earlier on this -\u2026"</t>
  </si>
  <si>
    <t>https://twitter.com/RobPocock1/status/971107902021828608</t>
  </si>
  <si>
    <t>Rob Pocock"}], "hashtags": [], "urls": []}, "in_reply_to_screen_name": null, "in_reply_to_user_id": null, "retweet_count": 6, "id_str": "971107902021828608</t>
  </si>
  <si>
    <t>971107902021828608</t>
  </si>
  <si>
    <t>Tue Mar 06 18:46:27 +0000 2018</t>
  </si>
  <si>
    <t>"@KingsBishop2 Touch\u00e9"</t>
  </si>
  <si>
    <t>https://twitter.com/KingsBishop2/status/971094677591150596</t>
  </si>
  <si>
    <t>Tony Cannon"}], "hashtags": [], "urls": []}, "in_reply_to_screen_name": "KingsBishop2</t>
  </si>
  <si>
    <t>971094677591150596</t>
  </si>
  <si>
    <t>Tue Mar 06 16:43:00 +0000 2018</t>
  </si>
  <si>
    <t>"RT @DavidOHagan7: I'm staggered at the breath taking hypocrisy of MPs inc Julian Knight &amp;amp;Andrew Mitchell promoting debate in HoC on W Mids\u2026"</t>
  </si>
  <si>
    <t>https://twitter.com/DavidOHagan7/status/971072055784460290</t>
  </si>
  <si>
    <t>David O'Hagan"}], "hashtags": [], "urls": []}, "in_reply_to_screen_name": null, "in_reply_to_user_id": null, "retweet_count": 11, "id_str": "971072055784460290</t>
  </si>
  <si>
    <t>971072055784460290</t>
  </si>
  <si>
    <t>Tue Mar 06 17:15:37 +0000 2018</t>
  </si>
  <si>
    <t>"@KingsBishop2 With due respect I suspect the man might know what he's talking about and will need more than \"nonsen\u2026 https://t.co/pLEhO0hHya"</t>
  </si>
  <si>
    <t>https://twitter.com/KingsBishop2/status/971071818403631104</t>
  </si>
  <si>
    <t>Tony Cannon"}], "hashtags": [], "urls": [{"url": "https://t.co/pLEhO0hHya</t>
  </si>
  <si>
    <t>971071818403631104</t>
  </si>
  <si>
    <t>Tue Mar 06 16:52:41 +0000 2018</t>
  </si>
  <si>
    <t>"Brain prize winner calls Brexit a 'disaster' for the NHS and science https://t.co/i17oqB6dPa"</t>
  </si>
  <si>
    <t>https://twitter.com/Manish_Vesey/status/971066044180844546</t>
  </si>
  <si>
    <t>971066044180844546</t>
  </si>
  <si>
    <t>Tue Mar 06 06:14:58 +0000 2018</t>
  </si>
  <si>
    <t>"RT @JolyonMaugham: Two sentences containing all you need to know about the Conservatives' 'attempts' to address unfairness. https://t.co/GT\u2026"</t>
  </si>
  <si>
    <t>https://twitter.com/JolyonMaugham/status/971000808253870082</t>
  </si>
  <si>
    <t>Jo Maugham QC"}], "hashtags": [], "urls": []}, "in_reply_to_screen_name": null, "in_reply_to_user_id": null, "retweet_count": 84, "id_str": "971000808253870082</t>
  </si>
  <si>
    <t>971000808253870082</t>
  </si>
  <si>
    <t>Mon Mar 05 19:17:07 +0000 2018</t>
  </si>
  <si>
    <t>"RT @highburytheatre: Today is a very special day for our resident company celebrating 93 years. On 5 March 1925, The Highbury Players perfo\u2026"</t>
  </si>
  <si>
    <t>https://twitter.com/highburytheatre/status/970983209453441024</t>
  </si>
  <si>
    <t>Highbury Theatre"}], "hashtags": [], "urls": []}, "in_reply_to_screen_name": null, "in_reply_to_user_id": null, "retweet_count": 5, "id_str": "970983209453441024</t>
  </si>
  <si>
    <t>970983209453441024</t>
  </si>
  <si>
    <t>Mon Mar 05 23:28:32 +0000 2018</t>
  </si>
  <si>
    <t>"RT @stevenjbarnett: @JohnCleese A graphical reminder that we come 33rd out of 33 by a very long way. https://t.co/GoGiuuxg7M"</t>
  </si>
  <si>
    <t>https://twitter.com/stevenjbarnett/status/970947491708506112</t>
  </si>
  <si>
    <t>Steven Barnett"}, {"id": 10810102, "indices": [20, 31], "id_str": "10810102</t>
  </si>
  <si>
    <t>970947491708506112</t>
  </si>
  <si>
    <t>stevenjbarnett</t>
  </si>
  <si>
    <t>Tue Mar 06 02:06:12 +0000 2018</t>
  </si>
  <si>
    <t>"RT @PeteNorth303: Mrs May has nowhere left to go. Her grand design doesn't fit. She either has to make a u-turn on the single market or adm\u2026"</t>
  </si>
  <si>
    <t>https://twitter.com/PeteNorth303/status/970916614135795712</t>
  </si>
  <si>
    <t>Pete North"}], "hashtags": [], "urls": []}, "in_reply_to_screen_name": null, "in_reply_to_user_id": null, "retweet_count": 54, "id_str": "970916614135795712</t>
  </si>
  <si>
    <t>970916614135795712</t>
  </si>
  <si>
    <t>Tue Mar 06 06:26:34 +0000 2018</t>
  </si>
  <si>
    <t>"RT @ss189: Homeless people turned away from Premier Inn despite being offered rooms by paying customer https://t.co/KE4AJ7G8Am"</t>
  </si>
  <si>
    <t>https://twitter.com/ss189/status/970915194003181568</t>
  </si>
  <si>
    <t>Sanjay"}], "hashtags": [], "urls": [{"url": "https://t.co/KE4AJ7G8Am</t>
  </si>
  <si>
    <t>970915194003181568</t>
  </si>
  <si>
    <t>Mon Mar 05 22:12:10 +0000 2018</t>
  </si>
  <si>
    <t>"Fool or Knave?\n\nPost-Brexit Irish border could be like US-Canada, says May https://t.co/HCOdY1OXBd"</t>
  </si>
  <si>
    <t>https://twitter.com/Manish_Vesey/status/970784058270797826</t>
  </si>
  <si>
    <t>970784058270797826</t>
  </si>
  <si>
    <t>Mon Mar 05 16:18:09 +0000 2018</t>
  </si>
  <si>
    <t>"RT @BarristerSecret: \u201cNo. I strongly disagree with the party opposite and believe that its policies are not right for this country. But we\u2026"</t>
  </si>
  <si>
    <t>https://twitter.com/BarristerSecret/status/970777760665829377</t>
  </si>
  <si>
    <t>The Secret Barrister"}], "hashtags": [], "urls": []}, "in_reply_to_screen_name": null, "in_reply_to_user_id": null, "retweet_count": 2017, "id_str": "970777760665829377</t>
  </si>
  <si>
    <t>970777760665829377</t>
  </si>
  <si>
    <t>Mon Mar 05 17:09:17 +0000 2018</t>
  </si>
  <si>
    <t>"RT @2018Time4Change: @AdamBienkov Bill Cash? The guy who thought the British public were his own personal cash cow, whom he got to pay his\u2026"</t>
  </si>
  <si>
    <t>https://twitter.com/2018Time4Change/status/970771844440653824</t>
  </si>
  <si>
    <t>MrTimothyBobbins"}, {"id": 14476016, "indices": [21, 33], "id_str": "14476016</t>
  </si>
  <si>
    <t>970771844440653824</t>
  </si>
  <si>
    <t>2018Time4Change</t>
  </si>
  <si>
    <t>Mon Mar 05 19:13:42 +0000 2018</t>
  </si>
  <si>
    <t>"RT @williamnhutton: So US UK Open Skies talks suspended because the US only offering a standard bilateral deal. The long long process of ou\u2026"</t>
  </si>
  <si>
    <t>https://twitter.com/williamnhutton/status/970769383600648193</t>
  </si>
  <si>
    <t>Will Hutton"}], "hashtags": [], "urls": []}, "in_reply_to_screen_name": null, "in_reply_to_user_id": null, "retweet_count": 878, "id_str": "970769383600648193</t>
  </si>
  <si>
    <t>970769383600648193</t>
  </si>
  <si>
    <t>williamnhutton</t>
  </si>
  <si>
    <t>Sun Mar 04 19:48:20 +0000 2018</t>
  </si>
  <si>
    <t>"RT @Royal_Sutton_AC: Please vote and share for a parkrun in Sutton Park. https://t.co/8tHkC7e8je"</t>
  </si>
  <si>
    <t>https://twitter.com/Royal_Sutton_AC/status/970768813011677185</t>
  </si>
  <si>
    <t>Royal Sutton AC"}], "hashtags": [], "urls": [{"url": "https://t.co/8tHkC7e8je</t>
  </si>
  <si>
    <t>970768813011677185</t>
  </si>
  <si>
    <t>Royal_Sutton_AC</t>
  </si>
  <si>
    <t>Mon Mar 05 08:45:56 +0000 2018</t>
  </si>
  <si>
    <t>"RT @Sathnam: I miss the time when Britain could sneer at Italy for having politics more mental than ours"</t>
  </si>
  <si>
    <t>https://twitter.com/Sathnam/status/970710821541220352</t>
  </si>
  <si>
    <t>Sathnam Sanghera"}], "hashtags": [], "urls": []}, "in_reply_to_screen_name": null, "in_reply_to_user_id": null, "retweet_count": 127, "id_str": "970710821541220352</t>
  </si>
  <si>
    <t>970710821541220352</t>
  </si>
  <si>
    <t>Sathnam</t>
  </si>
  <si>
    <t>Mon Mar 05 16:47:54 +0000 2018</t>
  </si>
  <si>
    <t>"RT @PeteNorth303: I would at this point respect Tories a lot more if they just came out and said they are not bothered about losing EU trad\u2026"</t>
  </si>
  <si>
    <t>https://twitter.com/PeteNorth303/status/970710790046212096</t>
  </si>
  <si>
    <t>Pete North"}], "hashtags": [], "urls": []}, "in_reply_to_screen_name": null, "in_reply_to_user_id": null, "retweet_count": 11, "id_str": "970710790046212096</t>
  </si>
  <si>
    <t>970710790046212096</t>
  </si>
  <si>
    <t>Sun Mar 04 09:49:31 +0000 2018</t>
  </si>
  <si>
    <t>"RT @paulhodgkins3: CCHQ policy on Theresa May seems pretty clear now.....keep Theresa May away from:\n\n&amp;gt; Live TV interviews\n&amp;gt; Live TV debate\u2026"</t>
  </si>
  <si>
    <t>https://twitter.com/paulhodgkins3/status/970710613956718592</t>
  </si>
  <si>
    <t>Paul Hodgkins"}], "hashtags": [], "urls": []}, "in_reply_to_screen_name": null, "in_reply_to_user_id": null, "retweet_count": 169, "id_str": "970710613956718592</t>
  </si>
  <si>
    <t>970710613956718592</t>
  </si>
  <si>
    <t>paulhodgkins3</t>
  </si>
  <si>
    <t>Mon Mar 05 16:55:27 +0000 2018</t>
  </si>
  <si>
    <t>"RT @RobPocock1: @VeseyWMP Congrats to @VeseyWMP thanks for protecting children and families @BoldmereJuniors - that\"s why we need you!"</t>
  </si>
  <si>
    <t>https://twitter.com/RobPocock1/status/970710473372037122</t>
  </si>
  <si>
    <t>Rob Pocock"}, {"id": 2237796246, "indices": [16, 25], "id_str": "2237796246</t>
  </si>
  <si>
    <t>970710473372037122</t>
  </si>
  <si>
    <t>Mon Mar 05 10:56:29 +0000 2018</t>
  </si>
  <si>
    <t>"RT @chris_mandle: https://t.co/mHjUT7wCLO"</t>
  </si>
  <si>
    <t>https://twitter.com/chris_mandle/status/970671187444621344</t>
  </si>
  <si>
    <t>Chris Mandle"}], "hashtags": [], "urls": [], "media": [{"source_user_id": 36913803, "source_status_id_str": "970614015427792896</t>
  </si>
  <si>
    <t>970671187444621344</t>
  </si>
  <si>
    <t>chris_mandle</t>
  </si>
  <si>
    <t>Mon Mar 05 14:00:41 +0000 2018</t>
  </si>
  <si>
    <t>"RT @MrHarryCole: Theresa May admits she fought against dozens of building projects in her own seat - but tries to say she is not a Nimby: h\u2026"</t>
  </si>
  <si>
    <t>https://twitter.com/MrHarryCole/status/970662151953309696</t>
  </si>
  <si>
    <t>Harry Cole"}], "hashtags": [], "urls": []}, "in_reply_to_screen_name": null, "in_reply_to_user_id": null, "retweet_count": 13, "id_str": "970662151953309696</t>
  </si>
  <si>
    <t>970662151953309696</t>
  </si>
  <si>
    <t>Mon Mar 05 10:37:14 +0000 2018</t>
  </si>
  <si>
    <t>"RT @jrmaidment: It looks like Theresa May is giving her big speech on housing while standing inside a chimney. https://t.co/4cT3Q19Fvs"</t>
  </si>
  <si>
    <t>https://twitter.com/jrmaidment/status/970660219029196801</t>
  </si>
  <si>
    <t>Jack Maidment"}], "hashtags": [], "urls": [], "media": [{"source_user_id": 234698050, "source_status_id_str": "970609170738241536</t>
  </si>
  <si>
    <t>970660219029196801</t>
  </si>
  <si>
    <t>jrmaidment</t>
  </si>
  <si>
    <t>Mon Mar 05 11:24:26 +0000 2018</t>
  </si>
  <si>
    <t>"RT @DMReporter: COMPARE AND CONTRAST: How the Daily Mail reports on the same house building policy, depending on if it\u2019s a Labour idea or a\u2026"</t>
  </si>
  <si>
    <t>https://twitter.com/DMReporter/status/970659998752755712</t>
  </si>
  <si>
    <t>The DM Reporter"}], "hashtags": [], "urls": []}, "in_reply_to_screen_name": null, "in_reply_to_user_id": null, "retweet_count": 4438, "id_str": "970659998752755712</t>
  </si>
  <si>
    <t>970659998752755712</t>
  </si>
  <si>
    <t>DMReporter</t>
  </si>
  <si>
    <t>Mon Mar 05 13:45:51 +0000 2018</t>
  </si>
  <si>
    <t>"RT @BoldmereBear: Thanks for warming me up! https://t.co/hKaj7AHWrV"</t>
  </si>
  <si>
    <t>https://twitter.com/BoldmereBear/status/970657320119218177</t>
  </si>
  <si>
    <t>Boldmere Bear"}], "hashtags": [], "urls": [], "media": [{"source_user_id": 820244845679755265, "source_status_id_str": "970656640155471873</t>
  </si>
  <si>
    <t>970657320119218177</t>
  </si>
  <si>
    <t>BoldmereBear</t>
  </si>
  <si>
    <t>Thu Mar 01 22:54:50 +0000 2018</t>
  </si>
  <si>
    <t>"You bet! Never ever giving in! \ud83d\udc2f\ud83d\udc2f\ud83d\ude0d https://t.co/HciyfhzDhf"</t>
  </si>
  <si>
    <t>https://twitter.com/passey_louise/status/969346932056436736</t>
  </si>
  <si>
    <t>Louise passey"}], "hashtags": [], "urls": [{"url": "https://t.co/0lf74oHqBo</t>
  </si>
  <si>
    <t>969346932056436736</t>
  </si>
  <si>
    <t>Thu Mar 01 22:14:20 +0000 2018</t>
  </si>
  <si>
    <t>"@Emma4facs @leoniedelt @KingsBishop2 It\u2019s been shut down by twitter. \ud83d\ude00"</t>
  </si>
  <si>
    <t>https://twitter.com/Emma4facs/status/969335053565284353</t>
  </si>
  <si>
    <t>Emma Murphy\u2618\ufe0f\ud83d\udc95\ud83d\ude18"}, {"id": 25108214, "indices": [11, 22], "id_str": "25108214</t>
  </si>
  <si>
    <t>969335053565284353</t>
  </si>
  <si>
    <t>Emma4facs</t>
  </si>
  <si>
    <t>Thu Mar 01 22:11:45 +0000 2018</t>
  </si>
  <si>
    <t>"This type of cloning behaviour must not be tolerated! It does not achieve anything and is pointless. Spreading fake\u2026 https://t.co/D8XvjSb0gP"</t>
  </si>
  <si>
    <t>https://twitter.com/passey_louise/status/969334889785982976</t>
  </si>
  <si>
    <t>Louise passey"}, {"id": 2845221997, "indices": [15, 26], "id_str": "2845221997</t>
  </si>
  <si>
    <t>969334889785982976</t>
  </si>
  <si>
    <t>Thu Mar 01 21:58:27 +0000 2018</t>
  </si>
  <si>
    <t>"@alexyip258 @leoniedelt @Ieoniedelt @MattBennett29 @VeseyWMP @CKHorrocks @ErdingtonTories They have cloned my friend not me."</t>
  </si>
  <si>
    <t>https://twitter.com/alexyip258/status/969331053973340160</t>
  </si>
  <si>
    <t>Alex Yip"}, {"id": 25108214, "indices": [12, 23], "id_str": "25108214</t>
  </si>
  <si>
    <t>969331053973340160</t>
  </si>
  <si>
    <t>Thu Mar 01 21:42:40 +0000 2018</t>
  </si>
  <si>
    <t>"This type of awful behaviour is what puts many people off getting involved in politics and public life. I will not be intimidated."</t>
  </si>
  <si>
    <t>https://twitter.com/passey_louise/status/969327084291018752</t>
  </si>
  <si>
    <t>969327084291018752</t>
  </si>
  <si>
    <t>Thu Mar 01 21:33:37 +0000 2018</t>
  </si>
  <si>
    <t>"RT @leoniedelt: Oh @TwitterSupport @verified @twitter they are still going.\n\nLooks a bit like I'm having a nervous breakdown tweeting to my\u2026"</t>
  </si>
  <si>
    <t>https://twitter.com/leoniedelt/status/969326377584545792</t>
  </si>
  <si>
    <t>Jen Leavesley\u26a1"}, {"id": 17874544, "indices": [19, 34], "id_str": "17874544</t>
  </si>
  <si>
    <t>969326377584545792</t>
  </si>
  <si>
    <t>"So the clone has started to be offensive and abusive! Nice! Let\u2019s get this sorted @TwitterSupport https://t.co/52EwqFA9tQ"</t>
  </si>
  <si>
    <t>https://twitter.com/TwitterSupport/status/969326335771504640</t>
  </si>
  <si>
    <t>Twitter Support"}, {"id": 63796828, "indices": [19, 28], "id_str": "63796828</t>
  </si>
  <si>
    <t>969326335771504640</t>
  </si>
  <si>
    <t>TwitterSupport</t>
  </si>
  <si>
    <t>Thu Mar 01 20:48:33 +0000 2018</t>
  </si>
  <si>
    <t>"RT @leoniedelt: Dear @verified, @twittersupport, @twitter ---\n\nThere can be only one, y'all !!! https://t.co/xIXYvDCWBp"</t>
  </si>
  <si>
    <t>https://twitter.com/leoniedelt/status/969325982002933761</t>
  </si>
  <si>
    <t>Jen Leavesley\u26a1"}, {"id": 63796828, "indices": [21, 30], "id_str": "63796828</t>
  </si>
  <si>
    <t>969325982002933761</t>
  </si>
  <si>
    <t>Thu Mar 01 21:26:34 +0000 2018</t>
  </si>
  <si>
    <t>"RT @leoniedelt: @Ieoniedelt @MattBennett29 @passey_louise @alexyip258 @VeseyWMP @CKHorrocks @ErdingtonTories \ud83d\ude02 It's clear that isn't me; pu\u2026"</t>
  </si>
  <si>
    <t>https://twitter.com/leoniedelt/status/969323250521174016</t>
  </si>
  <si>
    <t>Jen Leavesley\u26a1"}], "hashtags": [], "urls": []}, "in_reply_to_screen_name": null, "in_reply_to_user_id": null, "retweet_count": 1, "id_str": "969323250521174016</t>
  </si>
  <si>
    <t>969323250521174016</t>
  </si>
  <si>
    <t>Tue Jan 16 18:50:08 +0000 2018</t>
  </si>
  <si>
    <t>"RT @BhamCityCouncil: Temperatures are dropping tonight - so our gritters will be out shortly from 7pm. Take care on the roads #WMGrit https\u2026"</t>
  </si>
  <si>
    <t>https://twitter.com/BhamCityCouncil/status/953373545274454016</t>
  </si>
  <si>
    <t>Bham City Council"}], "hashtags": [{"indices": [126, 133], "text": "WMGrit"}], "urls": []}, "in_reply_to_screen_name": null, "in_reply_to_user_id": null, "retweet_count": 14, "id_str": "953373545274454016</t>
  </si>
  <si>
    <t>953373545274454016</t>
  </si>
  <si>
    <t>Mon Feb 05 19:48:38 +0000 2018</t>
  </si>
  <si>
    <t>"RT @royalsuttontown: Resurfacing Work At Sutton Coldfield Station Park &amp;amp; Ride via @royalsuttonnews https://t.co/4yG2uRB9dP #resurfacing"</t>
  </si>
  <si>
    <t>https://twitter.com/royalsuttontown/status/960805270342590464</t>
  </si>
  <si>
    <t>The Royal Town of Sutton Coldfield"}, {"id": 212017113, "indices": [86, 102], "id_str": "212017113</t>
  </si>
  <si>
    <t>960805270342590464</t>
  </si>
  <si>
    <t>Sun Feb 04 14:47:00 +0000 2018</t>
  </si>
  <si>
    <t>"RT @GHHCharity: Join the hospital charity for a fun easter egg hunt, with a 5k chocolate run for bigger kids! Go to https://t.co/zUmpd1BDSd\u2026"</t>
  </si>
  <si>
    <t>https://twitter.com/GHHCharity/status/960606023567466497</t>
  </si>
  <si>
    <t>Good Hope Hospital Charity"}], "hashtags": [], "urls": [{"url": "https://t.co/zUmpd1BDSd</t>
  </si>
  <si>
    <t>960606023567466497</t>
  </si>
  <si>
    <t>Sun Feb 04 12:35:59 +0000 2018</t>
  </si>
  <si>
    <t>"Registration is live, so enter your details to claim your place in this year's @greatmidsfunrun! https://t.co/IDE4CkfM5t"</t>
  </si>
  <si>
    <t>https://twitter.com/greatmidsfunrun/status/960582550308753408</t>
  </si>
  <si>
    <t>960582550308753408</t>
  </si>
  <si>
    <t>Mon Feb 05 10:27:03 +0000 2018</t>
  </si>
  <si>
    <t>"RT @NSPCC: This #ChildrensMentalHealthWeek, let's learn what to look out for so we can help children who might be struggling with their men\u2026"</t>
  </si>
  <si>
    <t>https://twitter.com/NSPCC/status/960542534345875456</t>
  </si>
  <si>
    <t>NSPCC"}], "hashtags": [{"indices": [16, 42], "text": "ChildrensMentalHealthWeek"}], "urls": []}, "in_reply_to_screen_name": null, "in_reply_to_user_id": null, "retweet_count": 378, "id_str": "960542534345875456</t>
  </si>
  <si>
    <t>960542534345875456</t>
  </si>
  <si>
    <t>Mon Feb 05 14:31:09 +0000 2018</t>
  </si>
  <si>
    <t>"@fouroaks_forum Good afternoon, yes the Annual Town Meeting is being held on 14th March. We will let you know the t\u2026 https://t.co/teSurGQ0y8"</t>
  </si>
  <si>
    <t>https://twitter.com/fouroaks_forum/status/960521180619866113</t>
  </si>
  <si>
    <t>Four Oaks Forum"}], "hashtags": [], "urls": [{"url": "https://t.co/teSurGQ0y8</t>
  </si>
  <si>
    <t>960521180619866113</t>
  </si>
  <si>
    <t>Mon Feb 05 08:00:17 +0000 2018</t>
  </si>
  <si>
    <t>"RT @walkfitwithBMF: Don\u2019t keep putting it off.... \nSign up for your FREE session: https://t.co/zRnWfL3jzP https://t.co/PE60gt0Spz"</t>
  </si>
  <si>
    <t>https://twitter.com/walkfitwithBMF/status/960511335036522497</t>
  </si>
  <si>
    <t>Walkfit"}], "hashtags": [], "urls": [{"url": "https://t.co/zRnWfL3jzP</t>
  </si>
  <si>
    <t>960511335036522497</t>
  </si>
  <si>
    <t>walkfitwithBMF</t>
  </si>
  <si>
    <t>Mon Feb 05 12:40:19 +0000 2018</t>
  </si>
  <si>
    <t>"The next meeting of the Planning &amp;amp; Highways Committee is Tuesday, 6th February at 7pm.\nFor the agenda please visit\u2026 https://t.co/yQChCr8pgw"</t>
  </si>
  <si>
    <t>https://twitter.com/RoyalSutColTC/status/960493286191349760</t>
  </si>
  <si>
    <t>960493286191349760</t>
  </si>
  <si>
    <t>Sun Feb 04 11:14:35 +0000 2018</t>
  </si>
  <si>
    <t>"RT @FourOaksCC: For all kinds of play visit our Toy Library @StJamesChurchMG open this week\nTuesday 1.30-4\nWednesday 9.30-11.30 https://t.c\u2026"</t>
  </si>
  <si>
    <t>https://twitter.com/FourOaksCC/status/960464388909076480</t>
  </si>
  <si>
    <t>Sutton CC"}, {"id": 837272844837011457, "indices": [60, 76], "id_str": "837272844837011457</t>
  </si>
  <si>
    <t>960464388909076480</t>
  </si>
  <si>
    <t>Sun Feb 04 20:00:19 +0000 2018</t>
  </si>
  <si>
    <t>"RT @HolyTrin: Honoured that The British Police Symphony Orchestra @policeorchestra will be performing a night of classics @HolyTrin on Sat\u2026"</t>
  </si>
  <si>
    <t>https://twitter.com/HolyTrin/status/960420254122946560</t>
  </si>
  <si>
    <t>Holy Trinity"}, {"id": 837224676, "indices": [66, 82], "id_str": "837224676</t>
  </si>
  <si>
    <t>960420254122946560</t>
  </si>
  <si>
    <t>Sun Feb 04 14:16:45 +0000 2018</t>
  </si>
  <si>
    <t>"RT @BreastFriendsSC: Our 'Enhanced Supportive Care' service in partnership with @stgileshospice is now operational at their centre in Sutto\u2026"</t>
  </si>
  <si>
    <t>https://twitter.com/BreastFriendsSC/status/960200555212824576</t>
  </si>
  <si>
    <t>Breast Friends"}, {"id": 135791330, "indices": [80, 95], "id_str": "135791330</t>
  </si>
  <si>
    <t>960200555212824576</t>
  </si>
  <si>
    <t>Sun Feb 04 10:41:00 +0000 2018</t>
  </si>
  <si>
    <t>"RT @GHHCharity: Book your place in the Great Midlands Fun Run on 3 June and take on the 8.5 mile course to raise money for patients at your\u2026"</t>
  </si>
  <si>
    <t>https://twitter.com/GHHCharity/status/960110841298391040</t>
  </si>
  <si>
    <t>Good Hope Hospital Charity"}], "hashtags": [], "urls": []}, "in_reply_to_screen_name": null, "in_reply_to_user_id": null, "retweet_count": 1, "id_str": "960110841298391040</t>
  </si>
  <si>
    <t>960110841298391040</t>
  </si>
  <si>
    <t>Fri Feb 02 14:00:57 +0000 2018</t>
  </si>
  <si>
    <t>"Registration for @greatmidsfunrun opens today! https://t.co/z1MNypC9E1"</t>
  </si>
  <si>
    <t>https://twitter.com/greatmidsfunrun/status/960065132746420225</t>
  </si>
  <si>
    <t>Great Mids Fun Run"}], "hashtags": [], "urls": [{"url": "https://t.co/h88eR5YFuM</t>
  </si>
  <si>
    <t>960065132746420225</t>
  </si>
  <si>
    <t>Fri Apr 21 18:14:29 +0000 2017</t>
  </si>
  <si>
    <t>"RT @BrumLordMayor: Visit to Sutton Park National Nature Reserve with Dan Squire, Senior Ranger &amp;amp; Antonia Watts, Secretary of the Friends of\u2026"</t>
  </si>
  <si>
    <t>https://twitter.com/BrumLordMayor/status/855674970697019392</t>
  </si>
  <si>
    <t>Lord Mayor of Bham"}], "hashtags": [], "urls": []}, "in_reply_to_screen_name": null, "in_reply_to_user_id": null, "retweet_count": 3, "id_str": "855674970697019392</t>
  </si>
  <si>
    <t>855674970697019392</t>
  </si>
  <si>
    <t>Sat Feb 24 17:43:48 +0000 2018</t>
  </si>
  <si>
    <t>"This is what all the commotion was about in Monmouth Drive #Boldmere last weekend. @VeseyWMP @Trafficwmp https://t.co/PpTdWtgq6Z"</t>
  </si>
  <si>
    <t>https://twitter.com/VeseyWMP/status/967455032869314561</t>
  </si>
  <si>
    <t>Vesey Police"}, {"id": 1954864740, "indices": [93, 104], "id_str": "1954864740</t>
  </si>
  <si>
    <t>967455032869314561</t>
  </si>
  <si>
    <t>"Another #parkingplonker ticketed  - thank you @veseywmp https://t.co/pKvPABapDo"</t>
  </si>
  <si>
    <t>https://twitter.com/VeseyWMP/status/967431087193542657</t>
  </si>
  <si>
    <t>967431087193542657</t>
  </si>
  <si>
    <t>https://twitter.com/BoldmerePaul/status/967337951444250625</t>
  </si>
  <si>
    <t>967337951444250625</t>
  </si>
  <si>
    <t>"Christmas lights switch-on event confirmed for 2018\n\nhttps://t.co/pfpLKEPb1M"</t>
  </si>
  <si>
    <t>https://twitter.com/BoldmerePaul/status/967197545977049089</t>
  </si>
  <si>
    <t>967197545977049089</t>
  </si>
  <si>
    <t>Fri Feb 23 04:43:56 +0000 2018</t>
  </si>
  <si>
    <t>"@alexjhurley @Samuel_Hodgins I usually find that it's best for \"local campaigners\" to stick to local issues. I'd su\u2026 https://t.co/v04w2ADIWl"</t>
  </si>
  <si>
    <t>https://twitter.com/alexjhurley/status/966896382463234048</t>
  </si>
  <si>
    <t>966896382463234048</t>
  </si>
  <si>
    <t>Thu Dec 21 17:01:01 +0000 2017</t>
  </si>
  <si>
    <t>"RT @DementiaFriends: Christmas means many things to many people\u2014typically a time for food, family &amp;amp; festivities. But for people affected by\u2026"</t>
  </si>
  <si>
    <t>https://twitter.com/DementiaFriends/status/943902800483901440</t>
  </si>
  <si>
    <t>Dementia Friends"}], "hashtags": [], "urls": []}, "in_reply_to_screen_name": null, "in_reply_to_user_id": null, "retweet_count": 89, "id_str": "943902800483901440</t>
  </si>
  <si>
    <t>943902800483901440</t>
  </si>
  <si>
    <t>DementiaFriends</t>
  </si>
  <si>
    <t>Thu Dec 21 16:09:18 +0000 2017</t>
  </si>
  <si>
    <t>"Love this! But re: No 7, there's nothing wrong with a job washing up or stacking shelves \ud83d\udc4d both these jobs are need\u2026 https://t.co/Duj6puNhLt"</t>
  </si>
  <si>
    <t>https://twitter.com/birmingham_live/status/943877393932005376</t>
  </si>
  <si>
    <t>943877393932005376</t>
  </si>
  <si>
    <t>Wed Dec 20 09:10:02 +0000 2017</t>
  </si>
  <si>
    <t>"RT @RoyalSuttonNews: If you can, please spare a couple of minutes to help the fab people at @OurPlaceSupport by completing their survey. #h\u2026"</t>
  </si>
  <si>
    <t>https://twitter.com/RoyalSuttonNews/status/943437657572630529</t>
  </si>
  <si>
    <t>Royal Sutton News"}, {"id": 353547923, "indices": [92, 108], "id_str": "353547923</t>
  </si>
  <si>
    <t>943437657572630529</t>
  </si>
  <si>
    <t>Sun Feb 04 15:21:27 +0000 2018</t>
  </si>
  <si>
    <t>"\ud83c\udf1f\ud83d\ude98\ud83d\udea6\ud83d\udea7 \ud83c\udf1f\ud83d\ude98\ud83d\udea6\ud83d\udea7 \n\nCome along to our Planning and Highways Meeting this Tuesday, 7pm @ the Town Hall. \n\n\ud83d\udea8Bishop Walsh junc\u2026 https://t.co/NI5i7a39mw"</t>
  </si>
  <si>
    <t>https://twitter.com/FourOaksNews/status/960171449544781826</t>
  </si>
  <si>
    <t>960171449544781826</t>
  </si>
  <si>
    <t>Sun Feb 04 15:19:25 +0000 2018</t>
  </si>
  <si>
    <t>"What do you think of Grid Girls? \n\nhttps://t.co/v2o8pBZNfY"</t>
  </si>
  <si>
    <t>https://twitter.com/FourOaksNews/status/960170939815219201</t>
  </si>
  <si>
    <t>960170939815219201</t>
  </si>
  <si>
    <t>Fri Feb 02 19:20:03 +0000 2018</t>
  </si>
  <si>
    <t>"RT @TerrorismPolice: Know The Game Plan: If you're heading out to watch the football or rugby this weekend, have a great time and look out\u2026"</t>
  </si>
  <si>
    <t>https://twitter.com/TerrorismPolice/status/959882009182113792</t>
  </si>
  <si>
    <t>Terrorism Police UK"}], "hashtags": [], "urls": []}, "in_reply_to_screen_name": null, "in_reply_to_user_id": null, "retweet_count": 103, "id_str": "959882009182113792</t>
  </si>
  <si>
    <t>959882009182113792</t>
  </si>
  <si>
    <t>TerrorismPolice</t>
  </si>
  <si>
    <t>Fri Jan 19 18:02:02 +0000 2018</t>
  </si>
  <si>
    <t>"RT @RoyalSutColTC: Falcon Lodge's community came together for an afternoon of discussion last week. The conference is part of a piece of wo\u2026"</t>
  </si>
  <si>
    <t>https://twitter.com/RoyalSutColTC/status/954425147343228928</t>
  </si>
  <si>
    <t>Royal SutCol TC"}], "hashtags": [], "urls": []}, "in_reply_to_screen_name": null, "in_reply_to_user_id": null, "retweet_count": 4, "id_str": "954425147343228928</t>
  </si>
  <si>
    <t>954425147343228928</t>
  </si>
  <si>
    <t>Thu Mar 08 17:16:51 +0000 2018</t>
  </si>
  <si>
    <t>"RT @DavidOHagan7: Good community cllr in action. Well done @RobPocock1 https://t.co/TikEMz417j"</t>
  </si>
  <si>
    <t>https://twitter.com/DavidOHagan7/status/971829807783825416</t>
  </si>
  <si>
    <t>David O'Hagan"}, {"id": 616250395, "indices": [59, 70], "id_str": "616250395</t>
  </si>
  <si>
    <t>971829807783825416</t>
  </si>
  <si>
    <t>Thu Mar 08 11:45:16 +0000 2018</t>
  </si>
  <si>
    <t>"RT @RobPocock1: Get registered, get voting! Timely reminder that democracy didn't come easy https://t.co/xGFUsf9vfN"</t>
  </si>
  <si>
    <t>https://twitter.com/RobPocock1/status/971766141000568832</t>
  </si>
  <si>
    <t>Rob Pocock"}], "hashtags": [], "urls": [{"url": "https://t.co/xGFUsf9vfN</t>
  </si>
  <si>
    <t>971766141000568832</t>
  </si>
  <si>
    <t>Thu Mar 08 14:22:19 +0000 2018</t>
  </si>
  <si>
    <t>"RT @charl_higgins: Happy #InternationalWomenDay. Big up the women changing our country for the better each n every day\ud83d\udcaa\ud83c\udffd\ud83d\udc78\ud83c\udffb https://t.co/9aE\u2026"</t>
  </si>
  <si>
    <t>https://twitter.com/charl_higgins/status/971758259613904896</t>
  </si>
  <si>
    <t>Charlotte A-H"}], "hashtags": [{"indices": [25, 47], "text": "InternationalWomenDay"}], "urls": []}, "in_reply_to_screen_name": null, "in_reply_to_user_id": null, "retweet_count": 2, "id_str": "971758259613904896</t>
  </si>
  <si>
    <t>971758259613904896</t>
  </si>
  <si>
    <t>charl_higgins</t>
  </si>
  <si>
    <t>Thu Mar 08 11:07:00 +0000 2018</t>
  </si>
  <si>
    <t>"RT @KingsBishop2: This is well worth reading, @RoyalSutColTC take note this is what real consultation and public involvement looks like! ht\u2026"</t>
  </si>
  <si>
    <t>https://twitter.com/KingsBishop2/status/971751225250238464</t>
  </si>
  <si>
    <t>Tony Cannon"}, {"id": 732947780495417346, "indices": [46, 60], "id_str": "732947780495417346</t>
  </si>
  <si>
    <t>971751225250238464</t>
  </si>
  <si>
    <t>Thu Mar 08 14:09:44 +0000 2018</t>
  </si>
  <si>
    <t>"Happy International Women's day Tweeple.\n#IWD2018"</t>
  </si>
  <si>
    <t>https://twitter.com/Manish_Vesey/status/971749813158064129</t>
  </si>
  <si>
    <t>971749813158064129</t>
  </si>
  <si>
    <t>Thu Mar 08 13:24:09 +0000 2018</t>
  </si>
  <si>
    <t>"RT @MichaelLCrick: It seems Conservatives have postponed National Convention meeting later this month, which was due to vote on controversi\u2026"</t>
  </si>
  <si>
    <t>https://twitter.com/MichaelLCrick/status/971748861717999616</t>
  </si>
  <si>
    <t>Michael Crick"}], "hashtags": [], "urls": []}, "in_reply_to_screen_name": null, "in_reply_to_user_id": null, "retweet_count": 6, "id_str": "971748861717999616</t>
  </si>
  <si>
    <t>971748861717999616</t>
  </si>
  <si>
    <t>MichaelLCrick</t>
  </si>
  <si>
    <t>Thu Mar 08 10:31:30 +0000 2018</t>
  </si>
  <si>
    <t>"@KingsBishop2 @Louise7Vesey @torydom Or maybe just come clean as Conservative branch pages and avoid the confusion\u2026 https://t.co/l98iLC3jC4"</t>
  </si>
  <si>
    <t>https://twitter.com/KingsBishop2/status/971694891762937856</t>
  </si>
  <si>
    <t>Tony Cannon"}, {"id": 952615842856013832, "indices": [14, 27], "id_str": "952615842856013832</t>
  </si>
  <si>
    <t>971694891762937856</t>
  </si>
  <si>
    <t>Thu Mar 08 10:13:53 +0000 2018</t>
  </si>
  <si>
    <t>"RT @dazwright: @thedancingflea Yes, as a result of the panel we have just become a football for whenever @sajidjavid wants to make a tenuou\u2026"</t>
  </si>
  <si>
    <t>https://twitter.com/dazwright/status/971693318030659585</t>
  </si>
  <si>
    <t>Daz Blockchain Wright"}, {"id": 21406735, "indices": [15, 30], "id_str": "21406735</t>
  </si>
  <si>
    <t>971693318030659585</t>
  </si>
  <si>
    <t>dazwright</t>
  </si>
  <si>
    <t>Thu Mar 08 09:34:39 +0000 2018</t>
  </si>
  <si>
    <t>"Sutton Vesey Conservatives the Potemkin Branch. https://t.co/UMTmh14EPT"</t>
  </si>
  <si>
    <t>https://twitter.com/Louise7Vesey/status/971688065906470913</t>
  </si>
  <si>
    <t>@VeseyConservatives"}, {"id": 64217600, "indices": [48, 56], "id_str": "64217600</t>
  </si>
  <si>
    <t>971688065906470913</t>
  </si>
  <si>
    <t>Wed Mar 07 18:57:51 +0000 2018</t>
  </si>
  <si>
    <t>"RT @RobPocock1: Well said Robert Peston - take the same message to Andrew Mitchell! A man who votes to cut police funding one week, then a\u2026"</t>
  </si>
  <si>
    <t>https://twitter.com/RobPocock1/status/971635823190990848</t>
  </si>
  <si>
    <t>Rob Pocock"}], "hashtags": [], "urls": []}, "in_reply_to_screen_name": null, "in_reply_to_user_id": null, "retweet_count": 14, "id_str": "971635823190990848</t>
  </si>
  <si>
    <t>971635823190990848</t>
  </si>
  <si>
    <t>Wed Mar 07 22:30:36 +0000 2018</t>
  </si>
  <si>
    <t>"RT @PunKandStuff: Debbie Harry by Mick Rock https://t.co/O0QVWC38An"</t>
  </si>
  <si>
    <t>https://twitter.com/PunKandStuff/status/971519324161761281</t>
  </si>
  <si>
    <t>PuNk and Stuff"}], "hashtags": [], "urls": [], "media": [{"source_user_id": 179588204, "source_status_id_str": "971513472604426240</t>
  </si>
  <si>
    <t>971519324161761281</t>
  </si>
  <si>
    <t>PunKandStuff</t>
  </si>
  <si>
    <t>Wed Mar 07 17:23:59 +0000 2018</t>
  </si>
  <si>
    <t>"RT @Alewin7: Cornerstone of May's #RoadtoBrexit speech was plea for a comprehensive system of mutual recognition of goods and services. Pro\u2026"</t>
  </si>
  <si>
    <t>https://twitter.com/Alewin7/status/971507754371305477</t>
  </si>
  <si>
    <t>Andrew Lewin"}], "hashtags": [{"indices": [34, 47], "text": "RoadtoBrexit"}], "urls": []}, "in_reply_to_screen_name": null, "in_reply_to_user_id": null, "retweet_count": 32, "id_str": "971507754371305477</t>
  </si>
  <si>
    <t>971507754371305477</t>
  </si>
  <si>
    <t>Alewin7</t>
  </si>
  <si>
    <t>Wed Mar 07 16:59:30 +0000 2018</t>
  </si>
  <si>
    <t>"RT @Peston: I always think there is something slightly surreal about powerful members of the Conservative cabinet asking voters to sign a p\u2026"</t>
  </si>
  <si>
    <t>https://twitter.com/Peston/status/971476328171081728</t>
  </si>
  <si>
    <t>Robert Peston"}], "hashtags": [], "urls": []}, "in_reply_to_screen_name": null, "in_reply_to_user_id": null, "retweet_count": 4621, "id_str": "971476328171081728</t>
  </si>
  <si>
    <t>971476328171081728</t>
  </si>
  <si>
    <t>Peston</t>
  </si>
  <si>
    <t>Tue Mar 06 18:43:58 +0000 2018</t>
  </si>
  <si>
    <t>"RT @PunKandStuff: What a week.....\nThe Motor City Roller Rink/Theatre in Detroit was on fire in March 1980 https://t.co/aIZDLhxzOf"</t>
  </si>
  <si>
    <t>https://twitter.com/PunKandStuff/status/971459225334571008</t>
  </si>
  <si>
    <t>PuNk and Stuff"}], "hashtags": [], "urls": [], "media": [{"source_user_id": 179588204, "source_status_id_str": "971094050215428101</t>
  </si>
  <si>
    <t>971459225334571008</t>
  </si>
  <si>
    <t>Wed Mar 07 15:39:53 +0000 2018</t>
  </si>
  <si>
    <t>"RT @davidallengreen: The EU's trade deal guidelines are what \"what any competent, skilled, experienced negotiator would do,\" says Chancello\u2026"</t>
  </si>
  <si>
    <t>https://twitter.com/davidallengreen/status/971420985894342661</t>
  </si>
  <si>
    <t>David Allen Green"}], "hashtags": [], "urls": []}, "in_reply_to_screen_name": null, "in_reply_to_user_id": null, "retweet_count": 863, "id_str": "971420985894342661</t>
  </si>
  <si>
    <t>971420985894342661</t>
  </si>
  <si>
    <t>Wed Mar 07 16:22:42 +0000 2018</t>
  </si>
  <si>
    <t>"https://t.co/U83zgGig6B"</t>
  </si>
  <si>
    <t>https://twitter.com/Manish_Vesey/status/971420886833254400</t>
  </si>
  <si>
    <t>971420886833254400</t>
  </si>
  <si>
    <t>Mon Mar 05 21:11:48 +0000 2018</t>
  </si>
  <si>
    <t>"RT @RoryStewartUK: \u201cThere is a culture of worklessness in some families where in three generations no one has ever worked.\u201d Only one study\u2026"</t>
  </si>
  <si>
    <t>https://twitter.com/RoryStewartUK/status/971384810752151552</t>
  </si>
  <si>
    <t>Rory Stewart"}], "hashtags": [], "urls": []}, "in_reply_to_screen_name": null, "in_reply_to_user_id": null, "retweet_count": 539, "id_str": "971384810752151552</t>
  </si>
  <si>
    <t>971384810752151552</t>
  </si>
  <si>
    <t>RoryStewartUK</t>
  </si>
  <si>
    <t>Thu Mar 01 23:45:25 +0000 2018</t>
  </si>
  <si>
    <t>"RT @Conservatives: 1.9 million more children are in good or outstanding schools than in 2010 and reading standards are the best they've bee\u2026"</t>
  </si>
  <si>
    <t>https://twitter.com/Conservatives/status/969359790731341825</t>
  </si>
  <si>
    <t>Conservatives"}], "hashtags": [], "urls": []}, "in_reply_to_screen_name": null, "in_reply_to_user_id": null, "retweet_count": 57, "id_str": "969359790731341825</t>
  </si>
  <si>
    <t>969359790731341825</t>
  </si>
  <si>
    <t>Thu Mar 01 23:43:10 +0000 2018</t>
  </si>
  <si>
    <t>"RT @valuablequottes: Success is the ability to go from failure to failure without losing your enthusiasm. - Winston Churchill"</t>
  </si>
  <si>
    <t>https://twitter.com/valuablequottes/status/969358734555303936</t>
  </si>
  <si>
    <t>Famous Quotes"}], "hashtags": [], "urls": []}, "in_reply_to_screen_name": null, "in_reply_to_user_id": null, "retweet_count": 29, "id_str": "969358734555303936</t>
  </si>
  <si>
    <t>969358734555303936</t>
  </si>
  <si>
    <t>Thu Mar 01 14:01:46 +0000 2018</t>
  </si>
  <si>
    <t>"Powerful quote! https://t.co/XLNuzXci4J"</t>
  </si>
  <si>
    <t>https://twitter.com/911well/status/969358665726726144</t>
  </si>
  <si>
    <t>Motivational Quotes</t>
  </si>
  <si>
    <t>969358665726726144</t>
  </si>
  <si>
    <t>911well</t>
  </si>
  <si>
    <t>Thu Mar 01 23:44:35 +0000 2018</t>
  </si>
  <si>
    <t>"RT @CCHQPress: Under @Conservatives school standards are rising - 1.9 million children are now in good or outstanding schools #bbcqt https:\u2026"</t>
  </si>
  <si>
    <t>https://twitter.com/CCHQPress/status/969358443277684736</t>
  </si>
  <si>
    <t>CCHQ Press Office"}, {"id": 14281853, "indices": [21, 35], "id_str": "14281853</t>
  </si>
  <si>
    <t>969358443277684736</t>
  </si>
  <si>
    <t>Thu Mar 01 23:17:44 +0000 2018</t>
  </si>
  <si>
    <t>"@BirminghamNUT @SOSBirmingham This is totally inappropriate! Keep politics out of schools!"</t>
  </si>
  <si>
    <t>https://twitter.com/BirminghamNUT/status/969351007795929089</t>
  </si>
  <si>
    <t>Birmingham NUT"}, {"id": 879037158140542976, "indices": [15, 29], "id_str": "879037158140542976</t>
  </si>
  <si>
    <t>969351007795929089</t>
  </si>
  <si>
    <t>BirminghamNUT</t>
  </si>
  <si>
    <t>Wed Jan 17 10:49:50 +0000 2018</t>
  </si>
  <si>
    <t>"RT @BhamUpdates: Have YOUR say on proposals to improve M42 Junction 6, near the NEC &amp;amp; Birmingham Airport.  https://t.co/5cBiq16hl0 https://\u2026"</t>
  </si>
  <si>
    <t>https://twitter.com/BhamUpdates/status/953619212605550593</t>
  </si>
  <si>
    <t>Birmingham Updates"}], "hashtags": [], "urls": [{"url": "https://t.co/5cBiq16hl0</t>
  </si>
  <si>
    <t>953619212605550593</t>
  </si>
  <si>
    <t>Wed Jan 17 10:11:42 +0000 2018</t>
  </si>
  <si>
    <t>"Well #SuttonVesey leads the way! - thanks to @VeseyWMP also to @BoldmerePaul https://t.co/ooxGVzoxZv"</t>
  </si>
  <si>
    <t>https://twitter.com/VeseyWMP/status/953618996863135744</t>
  </si>
  <si>
    <t>Vesey Police"}, {"id": 1095603336, "indices": [63, 75], "id_str": "1095603336</t>
  </si>
  <si>
    <t>953618996863135744</t>
  </si>
  <si>
    <t>Wed Jan 17 09:02:26 +0000 2018</t>
  </si>
  <si>
    <t>"RT @FOLIOsutcol: We're delighted to announce a special collaboration with @SuttonLibrary and @GavLawley to bring weekly free toddler story\u2026"</t>
  </si>
  <si>
    <t>https://twitter.com/FOLIOsutcol/status/953561426181918721</t>
  </si>
  <si>
    <t>FOLIO SuttonColdfied"}, {"id": 1548085884, "indices": [74, 88], "id_str": "1548085884</t>
  </si>
  <si>
    <t>953561426181918721</t>
  </si>
  <si>
    <t>Wed Jan 17 08:00:00 +0000 2018</t>
  </si>
  <si>
    <t>"Thanks @birminghammail for covering this campaign, New Oscott residents will be grateful and hopefully good will co\u2026 https://t.co/qCXYeEZVNh"</t>
  </si>
  <si>
    <t>https://twitter.com/RobPocock1/status/953560883980103691</t>
  </si>
  <si>
    <t>Rob Pocock"}], "hashtags": [], "urls": [{"url": "https://t.co/Tewk9tpVxf</t>
  </si>
  <si>
    <t>953560883980103691</t>
  </si>
  <si>
    <t>Tue Jan 16 21:11:21 +0000 2018</t>
  </si>
  <si>
    <t>"Many thanks to the many New Oscott residents who have signed my recent petition to get 'keep clear' markings to hel\u2026 https://t.co/WDaAayZg6A"</t>
  </si>
  <si>
    <t>https://twitter.com/RobPocock1/status/953374135811477504</t>
  </si>
  <si>
    <t>953374135811477504</t>
  </si>
  <si>
    <t>Mon Feb 05 11:55:23 +0000 2018</t>
  </si>
  <si>
    <t>"RT @ACBirmingham1: Communitea groups and activities for February. So many exciting things happening. Come down and join us. 76-78 Boldmere\u2026"</t>
  </si>
  <si>
    <t>https://twitter.com/ACBirmingham1/status/960968337420414977</t>
  </si>
  <si>
    <t>Age Concern B'ham"}], "hashtags": [], "urls": []}, "in_reply_to_screen_name": null, "in_reply_to_user_id": null, "retweet_count": 2, "id_str": "960968337420414977</t>
  </si>
  <si>
    <t>960968337420414977</t>
  </si>
  <si>
    <t>Tue Feb 06 08:15:41 +0000 2018</t>
  </si>
  <si>
    <t>"RT @FOLIOsutcol: We've got our next story and play session tomorrow at 11.15 in @directartaction's gallery in the former BHS shop in Gracec\u2026"</t>
  </si>
  <si>
    <t>https://twitter.com/FOLIOsutcol/status/960857386994061312</t>
  </si>
  <si>
    <t>FOLIO SuttonColdfied"}, {"id": 896354818708713473, "indices": [80, 96], "id_str": "896354818708713473</t>
  </si>
  <si>
    <t>960857386994061312</t>
  </si>
  <si>
    <t>Mon Feb 05 12:18:29 +0000 2018</t>
  </si>
  <si>
    <t>"RT @StJamesChurchMG: We are hosting a Big Pancake Party to raise money to help people who are going hungry in this country. There will be g\u2026"</t>
  </si>
  <si>
    <t>https://twitter.com/StJamesChurchMG/status/960855595472621568</t>
  </si>
  <si>
    <t>St James Mere Green"}], "hashtags": [], "urls": []}, "in_reply_to_screen_name": null, "in_reply_to_user_id": null, "retweet_count": 12, "id_str": "960855595472621568</t>
  </si>
  <si>
    <t>960855595472621568</t>
  </si>
  <si>
    <t>"Well done @FoMossyBank https://t.co/vOq396zpkh"</t>
  </si>
  <si>
    <t>https://twitter.com/FoMossyBank/status/967472106278735872</t>
  </si>
  <si>
    <t>Friends of MossyBank"}], "hashtags": [], "urls": [], "media": [{"expanded_url": "https://twitter.com/BoldmerePaul/status/967472106278735872/photo/1</t>
  </si>
  <si>
    <t>967472106278735872</t>
  </si>
  <si>
    <t>Mon May 29 20:59:37 +0000 2017</t>
  </si>
  <si>
    <t>"RT @Conservatives: Strong performance from Theresa May. Clear that she's the best person to be negotiating Brexit for Britain. #BattleForNu\u2026"</t>
  </si>
  <si>
    <t>https://twitter.com/Conservatives/status/869302629872041984</t>
  </si>
  <si>
    <t>Conservatives"}], "hashtags": [], "urls": []}, "in_reply_to_screen_name": null, "in_reply_to_user_id": null, "retweet_count": 428, "id_str": "869302629872041984</t>
  </si>
  <si>
    <t>869302629872041984</t>
  </si>
  <si>
    <t>Sun Dec 24 13:30:20 +0000 2017</t>
  </si>
  <si>
    <t>"Haven't got a bleeding clue about whiskey. Stared at the shelf for a good ten minutes before spotting a bottle that\u2026 https://t.co/UTom4EO0ta"</t>
  </si>
  <si>
    <t>https://twitter.com/CKHorrocks/status/944923194481434631</t>
  </si>
  <si>
    <t>944923194481434631</t>
  </si>
  <si>
    <t>Sat Dec 23 17:25:45 +0000 2017</t>
  </si>
  <si>
    <t>"RT @Number10gov: \"This year we will celebrate Christmas secure in the knowledge that our servicemen and women, many far away from their own\u2026"</t>
  </si>
  <si>
    <t>https://twitter.com/number10gov/status/944669381946114048</t>
  </si>
  <si>
    <t>(UK Prime Minister)"}], "hashtags": [], "urls": []}, "in_reply_to_screen_name": null, "in_reply_to_user_id": null, "retweet_count": 1213, "id_str": "944669381946114048</t>
  </si>
  <si>
    <t>944669381946114048</t>
  </si>
  <si>
    <t>Fri Dec 22 08:39:34 +0000 2017</t>
  </si>
  <si>
    <t>"Haven't crawled along the lichfield road at 8.30am for quite some time.. haven't the kids broken up yet? Traffic is immense!"</t>
  </si>
  <si>
    <t>https://twitter.com/CKHorrocks/status/944125247384707072</t>
  </si>
  <si>
    <t>944125247384707072</t>
  </si>
  <si>
    <t>Fri Dec 22 08:36:12 +0000 2017</t>
  </si>
  <si>
    <t>"@obscuredbykep @NALC Congratulations! Really looking forward to working with you. \ud83d\udc4d"</t>
  </si>
  <si>
    <t>https://twitter.com/obscuredbykep/status/944124400328159232</t>
  </si>
  <si>
    <t>Adam Keppel-Green"}, {"id": 20527656, "indices": [15, 20], "id_str": "20527656</t>
  </si>
  <si>
    <t>944124400328159232</t>
  </si>
  <si>
    <t>obscuredbykep</t>
  </si>
  <si>
    <t>Thu Dec 21 10:54:04 +0000 2017</t>
  </si>
  <si>
    <t>"RT @UNHCRYemen: #Yemen today after more than two years of conflict:\n\n\u2022 22.2 million need humanitarian aid\n\u2022 17.8 million without adequate f\u2026"</t>
  </si>
  <si>
    <t>https://twitter.com/UNHCRYemen/status/943954832867692544</t>
  </si>
  <si>
    <t>UNHCR Yemen"}], "hashtags": [{"indices": [16, 22], "text": "Yemen"}], "urls": []}, "in_reply_to_screen_name": null, "in_reply_to_user_id": null, "retweet_count": 220, "id_str": "943954832867692544</t>
  </si>
  <si>
    <t>943954832867692544</t>
  </si>
  <si>
    <t>UNHCRYemen</t>
  </si>
  <si>
    <t>Sun Feb 04 10:10:38 +0000 2018</t>
  </si>
  <si>
    <t>"RT @OurPlaceSupport: \ud83c\udfc3\u200d\u2640\ufe0f \ud83c\udfc3\u200d\u2642\ufe0f We\u2019re looking for people to join our Great Midlands Fun Run team to help raise money for the vital... https:\u2026"</t>
  </si>
  <si>
    <t>https://twitter.com/OurPlaceSupport/status/960260644753862656</t>
  </si>
  <si>
    <t>Our Place"}], "hashtags": [], "urls": []}, "in_reply_to_screen_name": null, "in_reply_to_user_id": null, "retweet_count": 2, "id_str": "960260644753862656</t>
  </si>
  <si>
    <t>960260644753862656</t>
  </si>
  <si>
    <t>OurPlaceSupport</t>
  </si>
  <si>
    <t>Fri Jan 19 19:49:09 +0000 2018</t>
  </si>
  <si>
    <t>"@autisticgardner May the Phil be with you"</t>
  </si>
  <si>
    <t>https://twitter.com/autisticgardner/status/954440614153740288</t>
  </si>
  <si>
    <t>954440614153740288</t>
  </si>
  <si>
    <t>Fri Jan 19 19:36:36 +0000 2018</t>
  </si>
  <si>
    <t>"@autisticgardner Did you get the inspiration from when we went to see The Last Jedi https://t.co/4jtb6z1T8J"</t>
  </si>
  <si>
    <t>https://twitter.com/autisticgardner/status/954437454039273472</t>
  </si>
  <si>
    <t>Alan Gardner"}], "hashtags": [], "urls": [], "media": [{"expanded_url": "https://twitter.com/johnperks1/status/954437454039273472/photo/1</t>
  </si>
  <si>
    <t>954437454039273472</t>
  </si>
  <si>
    <t>Fri Mar 09 06:56:35 +0000 2018</t>
  </si>
  <si>
    <t>"RT @Rachael_Swindon: A Freedom of Information request has forced the Tories to admit they've spent \u00a3108 million trying to deny disabled peo\u2026"</t>
  </si>
  <si>
    <t>https://twitter.com/Rachael_Swindon/status/972213773544181760</t>
  </si>
  <si>
    <t>Rachael"}], "hashtags": [], "urls": []}, "in_reply_to_screen_name": null, "in_reply_to_user_id": null, "retweet_count": 3359, "id_str": "972213773544181760</t>
  </si>
  <si>
    <t>972213773544181760</t>
  </si>
  <si>
    <t>Thu Mar 08 16:22:02 +0000 2018</t>
  </si>
  <si>
    <t>"RT @RoyalSutColTC: All Sutton Coldfield residents are invited to the Royal Town of Sutton Coldfield's annual meeting at the Trinity Centre,\u2026"</t>
  </si>
  <si>
    <t>https://twitter.com/RoyalSutColTC/status/972153441236725760</t>
  </si>
  <si>
    <t>Royal SutCol TC"}], "hashtags": [], "urls": []}, "in_reply_to_screen_name": null, "in_reply_to_user_id": null, "retweet_count": 1, "id_str": "972153441236725760</t>
  </si>
  <si>
    <t>972153441236725760</t>
  </si>
  <si>
    <t>Fri Mar 09 16:22:56 +0000 2018</t>
  </si>
  <si>
    <t>"@Louise7Vesey I was simply enquiring if pretending to be a 'news' site was within guidelines. Alongside retaining t\u2026 https://t.co/v8nexiaQrX"</t>
  </si>
  <si>
    <t>https://twitter.com/Louise7Vesey/status/972145721439899648</t>
  </si>
  <si>
    <t>@VeseyConservatives"}], "hashtags": [], "urls": [{"url": "https://t.co/v8nexiaQrX</t>
  </si>
  <si>
    <t>972145721439899648</t>
  </si>
  <si>
    <t>Thu Mar 08 23:13:09 +0000 2018</t>
  </si>
  <si>
    <t>"RT @alexjhurley: @Jez_Merckel @KathScott102 The \u00a333m is also a complete red herring vis a vis SC police station.\n\nEither the \"downsizing\" b\u2026"</t>
  </si>
  <si>
    <t>https://twitter.com/alexjhurley/status/972089142753546241</t>
  </si>
  <si>
    <t>Alex Hurley"}, {"id": 15257927, "indices": [17, 29], "id_str": "15257927</t>
  </si>
  <si>
    <t>972089142753546241</t>
  </si>
  <si>
    <t>Fri Mar 09 06:22:28 +0000 2018</t>
  </si>
  <si>
    <t>"RT @ss189: This is not unusual: Westminster deputy leader took gifts in 50% of his planning cases https://t.co/enFZqBFf28"</t>
  </si>
  <si>
    <t>https://twitter.com/ss189/status/972008072204791811</t>
  </si>
  <si>
    <t>Sanjay"}], "hashtags": [], "urls": [{"url": "https://t.co/enFZqBFf28</t>
  </si>
  <si>
    <t>972008072204791811</t>
  </si>
  <si>
    <t>Thu Mar 08 23:05:27 +0000 2018</t>
  </si>
  <si>
    <t>"RT @alexjhurley: @Jez_Merckel @KathScott102 @torydom @Louise7Vesey Correct. \u00a333m gets\n*Building capacity from 800 to 1100\n*Modernise &amp;gt;40 y/\u2026"</t>
  </si>
  <si>
    <t>https://twitter.com/alexjhurley/status/971885572334768128</t>
  </si>
  <si>
    <t>971885572334768128</t>
  </si>
  <si>
    <t>Thu Mar 08 23:06:27 +0000 2018</t>
  </si>
  <si>
    <t>"RT @alexjhurley: @Jez_Merckel @BoldmerePaul @KathScott102 @torydom @Louise7Vesey Join hyperbole busters on Facebook (if you're on Facebook!)"</t>
  </si>
  <si>
    <t>https://twitter.com/alexjhurley/status/971885461219282944</t>
  </si>
  <si>
    <t>971885461219282944</t>
  </si>
  <si>
    <t>Fri Mar 02 05:20:57 +0000 2018</t>
  </si>
  <si>
    <t>"RT @RealGeoffBarton: 'These young people are obviously among the most vulnerable in our society, and must be a priority in terms of place-p\u2026"</t>
  </si>
  <si>
    <t>https://twitter.com/RealGeoffBarton/status/969590282781065218</t>
  </si>
  <si>
    <t>Geoff Barton"}], "hashtags": [], "urls": []}, "in_reply_to_screen_name": null, "in_reply_to_user_id": null, "retweet_count": 26, "id_str": "969590282781065218</t>
  </si>
  <si>
    <t>969590282781065218</t>
  </si>
  <si>
    <t>RealGeoffBarton</t>
  </si>
  <si>
    <t>Fri Mar 02 08:32:38 +0000 2018</t>
  </si>
  <si>
    <t>"RT @theresa_may: In the current bad weather, I want to say thank you to everyone going the extra mile to keep our country moving - and to k\u2026"</t>
  </si>
  <si>
    <t>https://twitter.com/theresa_may/status/969554987025096704</t>
  </si>
  <si>
    <t>Theresa May"}], "hashtags": [], "urls": []}, "in_reply_to_screen_name": null, "in_reply_to_user_id": null, "retweet_count": 1807, "id_str": "969554987025096704</t>
  </si>
  <si>
    <t>969554987025096704</t>
  </si>
  <si>
    <t>Fri Mar 02 09:24:05 +0000 2018</t>
  </si>
  <si>
    <t>"RT @Anfieldexile: Exactly why @BCCEducation we must invest more in local high quality special provision via our SEND strategy. Too many pup\u2026"</t>
  </si>
  <si>
    <t>https://twitter.com/Anfieldexile/status/969554422576615425</t>
  </si>
  <si>
    <t>Colin Diamond"}, {"id": 3378519129, "indices": [30, 43], "id_str": "3378519129</t>
  </si>
  <si>
    <t>969554422576615425</t>
  </si>
  <si>
    <t>Fri Mar 02 12:33:04 +0000 2018</t>
  </si>
  <si>
    <t>"RT @thomascoffey75: Great result just over the border in Solihull last night\ud83d\udc4f\ud83c\udffb https://t.co/yK2iVbN6vB"</t>
  </si>
  <si>
    <t>https://twitter.com/thomascoffey75/status/969554329609887744</t>
  </si>
  <si>
    <t>Thomas Coffey"}], "hashtags": [], "urls": [{"url": "https://t.co/yK2iVbN6vB</t>
  </si>
  <si>
    <t>969554329609887744</t>
  </si>
  <si>
    <t>Wed Feb 28 19:58:00 +0000 2018</t>
  </si>
  <si>
    <t>"RT @ErdingtonTories: A disgrace @BhamCityCouncil should cancel the fines and exempt the emergency services. If we take control of the Counc\u2026"</t>
  </si>
  <si>
    <t>https://twitter.com/ErdingtonTories/status/969552916074958848</t>
  </si>
  <si>
    <t>ErdingtonTories"}, {"id": 412425734, "indices": [32, 48], "id_str": "412425734</t>
  </si>
  <si>
    <t>969552916074958848</t>
  </si>
  <si>
    <t>"RT @alexyip258: #Labour leader quits party after 'bullying and intimidation' https://t.co/bpvJNxA64V @labour_lives #nicerpolitics"</t>
  </si>
  <si>
    <t>https://twitter.com/alexyip258/status/969497709488033792</t>
  </si>
  <si>
    <t>Alex Yip"}, {"id": 4149957737, "indices": [101, 114], "id_str": "4149957737</t>
  </si>
  <si>
    <t>969497709488033792</t>
  </si>
  <si>
    <t>Wed Jan 17 15:29:35 +0000 2018</t>
  </si>
  <si>
    <t>"A big question to ask here - should the Town Council underwrite another concert in the park that now costs \u00a3209,000\u2026 https://t.co/Eb5oaFJVtg"</t>
  </si>
  <si>
    <t>https://twitter.com/RoyalSuttonNews/status/953654917855670273</t>
  </si>
  <si>
    <t>953654917855670273</t>
  </si>
  <si>
    <t>Wed Jan 17 14:33:40 +0000 2018</t>
  </si>
  <si>
    <t>"...and she will make a brilliant new Councillor! Great to team up with the unbeatable @KathScott102 #BolderTogether\u2026 https://t.co/O2nD10mxSE"</t>
  </si>
  <si>
    <t>https://twitter.com/KathScott102/status/953653863575425024</t>
  </si>
  <si>
    <t>Kath Scott"}], "hashtags": [], "urls": [{"url": "https://t.co/ckhjGjkcBZ</t>
  </si>
  <si>
    <t>953653863575425024</t>
  </si>
  <si>
    <t>Tue Feb 06 16:11:16 +0000 2018</t>
  </si>
  <si>
    <t>"RT @Mayor_RoyalSC: Thank you Brian &amp;amp; Hazel from Trinity Photography Group who kindly donated their time and skills to take some quality pic\u2026"</t>
  </si>
  <si>
    <t>https://twitter.com/Mayor_RoyalSC/status/961330739315953665</t>
  </si>
  <si>
    <t>SuttonColdfieldMayor"}], "hashtags": [], "urls": []}, "in_reply_to_screen_name": null, "in_reply_to_user_id": null, "retweet_count": 1, "id_str": "961330739315953665</t>
  </si>
  <si>
    <t>961330739315953665</t>
  </si>
  <si>
    <t>Wed Feb 07 15:22:43 +0000 2018</t>
  </si>
  <si>
    <t>"RT @Mayor_RoyalSC: Horton Motorcycles,a Sutton Coldfield business have kindly donated a 50cc scooter to raise money for my chosen charity @\u2026"</t>
  </si>
  <si>
    <t>https://twitter.com/Mayor_RoyalSC/status/961261707233583105</t>
  </si>
  <si>
    <t>SuttonColdfieldMayor"}], "hashtags": [], "urls": []}, "in_reply_to_screen_name": null, "in_reply_to_user_id": null, "retweet_count": 3, "id_str": "961261707233583105</t>
  </si>
  <si>
    <t>961261707233583105</t>
  </si>
  <si>
    <t>Tue Feb 06 09:44:39 +0000 2018</t>
  </si>
  <si>
    <t>"RT @greatmidsfunrun: Just a little reminder encase you we're hiding under a rock somewhere.. \ud83d\udc40\ud83d\udd34\ud83d\udd35\nhttps://t.co/oKG17MCe8l https://t.co/uWdTg\u2026"</t>
  </si>
  <si>
    <t>https://twitter.com/greatmidsfunrun/status/961217987259887617</t>
  </si>
  <si>
    <t>Great Mids Fun Run"}], "hashtags": [], "urls": [{"url": "https://t.co/oKG17MCe8l</t>
  </si>
  <si>
    <t>961217987259887617</t>
  </si>
  <si>
    <t>Wed Feb 07 09:40:40 +0000 2018</t>
  </si>
  <si>
    <t>"RT @BhamXCCG: Give your opinion! @NHSEngland are running a public consultation on proposals to reduce #NHS prescribing of over-the-counter\u2026"</t>
  </si>
  <si>
    <t>https://twitter.com/NHSEngland/status/961189564911177728</t>
  </si>
  <si>
    <t>NHS England"}], "hashtags": [{"indices": [102, 106], "text": "NHS"}], "urls": []}, "in_reply_to_screen_name": null, "in_reply_to_user_id": null, "retweet_count": 3, "id_str": "961189564911177728</t>
  </si>
  <si>
    <t>961189564911177728</t>
  </si>
  <si>
    <t>NHSEngland</t>
  </si>
  <si>
    <t>Tue Feb 06 10:13:05 +0000 2018</t>
  </si>
  <si>
    <t>"RT @boldmerelibrary: Another FREE session during Half Term https://t.co/RtQYBEcEYa"</t>
  </si>
  <si>
    <t>https://twitter.com/boldmerelibrary/status/961167650759069697</t>
  </si>
  <si>
    <t>boldmere library"}], "hashtags": [], "urls": [], "media": [{"source_user_id": 2731447896, "source_status_id_str": "960818622439542784</t>
  </si>
  <si>
    <t>961167650759069697</t>
  </si>
  <si>
    <t>Sat Apr 22 06:00:01 +0000 2017</t>
  </si>
  <si>
    <t>"RT @SuttonObserver: Have you got your tickets yet? The box office will be open especially today if you haven't...! https://t.co/4E9Dl7rF7T"</t>
  </si>
  <si>
    <t>https://twitter.com/SuttonObserver/status/855675054528581632</t>
  </si>
  <si>
    <t>Sutton Observer"}], "hashtags": [], "urls": [{"url": "https://t.co/4E9Dl7rF7T</t>
  </si>
  <si>
    <t>855675054528581632</t>
  </si>
  <si>
    <t>Sun Feb 25 00:51:26 +0000 2018</t>
  </si>
  <si>
    <t>"@BenDeeTurner @passey_louise @brum_politics @adamhiggs5 @WEP_UK @NORGinfo @Bannersgateprim @NewOscott1\u2026 https://t.co/p3A0iSlj3F"</t>
  </si>
  <si>
    <t>https://twitter.com/BenDeeTurner/status/967562648576516098</t>
  </si>
  <si>
    <t>BenFuller"}, {"id": 1857510481, "indices": [14, 28], "id_str": "1857510481</t>
  </si>
  <si>
    <t>967562648576516098</t>
  </si>
  <si>
    <t>BenDeeTurner</t>
  </si>
  <si>
    <t>Sat Feb 24 18:43:51 +0000 2018</t>
  </si>
  <si>
    <t>"RT @DavidOHagan7: Thanks to Walmley Residents Assoc for reporting this on FB. Amey were trying to renege on their roads contract with Birmi\u2026"</t>
  </si>
  <si>
    <t>https://twitter.com/DavidOHagan7/status/967474136036626432</t>
  </si>
  <si>
    <t>David O'Hagan"}], "hashtags": [], "urls": []}, "in_reply_to_screen_name": null, "in_reply_to_user_id": null, "retweet_count": 1, "id_str": "967474136036626432</t>
  </si>
  <si>
    <t>967474136036626432</t>
  </si>
  <si>
    <t>Mon Feb 05 11:42:42 +0000 2018</t>
  </si>
  <si>
    <t>"RT @ewan_mackey: For anyone who parks at Sutton Coldfield Station and catches the train... https://t.co/tuxpcEB4Eu"</t>
  </si>
  <si>
    <t>https://twitter.com/ewan_mackey/status/960481344001314816</t>
  </si>
  <si>
    <t>Ewan Mackey"}], "hashtags": [], "urls": [{"url": "https://t.co/tuxpcEB4Eu</t>
  </si>
  <si>
    <t>960481344001314816</t>
  </si>
  <si>
    <t>Sun Nov 12 15:41:01 +0000 2017</t>
  </si>
  <si>
    <t>"RT @childminding: Free \u00a310m Public Liability Insurance &amp;amp; Employers' Liability Insurance for Registered Childminder gold members. https://t.\u2026"</t>
  </si>
  <si>
    <t>https://twitter.com/childminding/status/960297855964639232</t>
  </si>
  <si>
    <t>Childminders"}], "hashtags": [], "urls": []}, "in_reply_to_screen_name": null, "in_reply_to_user_id": null, "retweet_count": 10, "id_str": "960297855964639232</t>
  </si>
  <si>
    <t>960297855964639232</t>
  </si>
  <si>
    <t>https://twitter.com/BhamUpdates/status/960261287048634368</t>
  </si>
  <si>
    <t>Birmingham Updates"}], "hashtags": [], "urls": []}, "in_reply_to_screen_name": null, "in_reply_to_user_id": null, "retweet_count": 8, "id_str": "960261287048634368</t>
  </si>
  <si>
    <t>960261287048634368</t>
  </si>
  <si>
    <t>Sun Feb 04 20:52:50 +0000 2018</t>
  </si>
  <si>
    <t>"RT @GBChamberBoss: Searching for something to listen to on the morning commute?? Check out @GrBhamChambers new, snappy podcasts. Latest on\u2026"</t>
  </si>
  <si>
    <t>https://twitter.com/GBChamberBoss/status/960261089236746245</t>
  </si>
  <si>
    <t>Paul Faulkner"}, {"id": 131176365, "indices": [91, 106], "id_str": "131176365</t>
  </si>
  <si>
    <t>960261089236746245</t>
  </si>
  <si>
    <t>Fri Jan 19 20:58:13 +0000 2018</t>
  </si>
  <si>
    <t>"@autisticgardner I want a little garden put in Sutton Coldfield that is designed by you. In honour of Phil ! And it\u2026 https://t.co/5QAMydlvnv"</t>
  </si>
  <si>
    <t>https://twitter.com/autisticgardner/status/954457994137423872</t>
  </si>
  <si>
    <t>Alan Gardner"}], "hashtags": [], "urls": [{"url": "https://t.co/5QAMydlvnv</t>
  </si>
  <si>
    <t>954457994137423872</t>
  </si>
  <si>
    <t>Fri Jan 19 20:12:08 +0000 2018</t>
  </si>
  <si>
    <t>"@autisticgardner Yeah, I will get Phil an invite too"</t>
  </si>
  <si>
    <t>https://twitter.com/autisticgardner/status/954446398069575680</t>
  </si>
  <si>
    <t>954446398069575680</t>
  </si>
  <si>
    <t>Thu Mar 15 14:28:15 +0000 2018</t>
  </si>
  <si>
    <t>"RT @JasonCowleyNS: There's some serious briefing taking place against Gavin Williamson at the top of the Tory party. How to make enemies an\u2026"</t>
  </si>
  <si>
    <t>https://twitter.com/JasonCowleyNS/status/974297117744386048</t>
  </si>
  <si>
    <t>Jason Cowley"}], "hashtags": [], "urls": []}, "in_reply_to_screen_name": null, "in_reply_to_user_id": null, "retweet_count": 12, "id_str": "974297117744386048</t>
  </si>
  <si>
    <t>974297117744386048</t>
  </si>
  <si>
    <t>JasonCowleyNS</t>
  </si>
  <si>
    <t>Sat Mar 10 17:18:53 +0000 2018</t>
  </si>
  <si>
    <t>"RT @PeterStefanovi2: already facing claims she \u201cbought\u201d DUP support with \u00a31.5 billion when rest of UK suffers  from Tory austerity Theresa\u2026"</t>
  </si>
  <si>
    <t>https://twitter.com/PeterStefanovi2/status/972595662272507906</t>
  </si>
  <si>
    <t>Peter Stefanovic"}], "hashtags": [], "urls": []}, "in_reply_to_screen_name": null, "in_reply_to_user_id": null, "retweet_count": 1140, "id_str": "972595662272507906</t>
  </si>
  <si>
    <t>972595662272507906</t>
  </si>
  <si>
    <t>Sat Mar 10 08:30:23 +0000 2018</t>
  </si>
  <si>
    <t>"RT @doctor_oxford: After 44 years of living, working &amp;amp; paying taxes in Britain, this pensioner has been told to pay \u00a354,000 for his cancer\u2026"</t>
  </si>
  <si>
    <t>https://twitter.com/doctor_oxford/status/972591943732662274</t>
  </si>
  <si>
    <t>Rachel Clarke"}], "hashtags": [], "urls": []}, "in_reply_to_screen_name": null, "in_reply_to_user_id": null, "retweet_count": 2978, "id_str": "972591943732662274</t>
  </si>
  <si>
    <t>972591943732662274</t>
  </si>
  <si>
    <t>Sat Mar 10 21:45:46 +0000 2018</t>
  </si>
  <si>
    <t>"RT @GerryHassan: Who owns the Tories? Sunday Times lead exposes scale of donations to the Conservatives from Russian donors and associates:\u2026"</t>
  </si>
  <si>
    <t>https://twitter.com/GerryHassan/status/972590931856842752</t>
  </si>
  <si>
    <t>Gerry Hassan"}], "hashtags": [], "urls": []}, "in_reply_to_screen_name": null, "in_reply_to_user_id": null, "retweet_count": 103, "id_str": "972590931856842752</t>
  </si>
  <si>
    <t>972590931856842752</t>
  </si>
  <si>
    <t>GerryHassan</t>
  </si>
  <si>
    <t>Sat Mar 10 08:00:29 +0000 2018</t>
  </si>
  <si>
    <t>"RT @StrongerStabler: Austerity continues to crush the poor and let the rich exploit them. Philip Hammond has a budget coming up - but we're\u2026"</t>
  </si>
  <si>
    <t>https://twitter.com/StrongerStabler/status/972590800088522752</t>
  </si>
  <si>
    <t>Not So Strong"}], "hashtags": [], "urls": []}, "in_reply_to_screen_name": null, "in_reply_to_user_id": null, "retweet_count": 162, "id_str": "972590800088522752</t>
  </si>
  <si>
    <t>972590800088522752</t>
  </si>
  <si>
    <t>StrongerStabler</t>
  </si>
  <si>
    <t>Sat Mar 10 19:45:35 +0000 2018</t>
  </si>
  <si>
    <t>"Thought we'd seen the back of this kind of casual ignorance back in the 70s https://t.co/il3cUYW6EK"</t>
  </si>
  <si>
    <t>https://twitter.com/BBCNews/status/972589180760084484</t>
  </si>
  <si>
    <t>972589180760084484</t>
  </si>
  <si>
    <t>Sat Mar 10 16:19:15 +0000 2018</t>
  </si>
  <si>
    <t>"RT @RobPocock1: Clean as a whistle! Marston Rd off Sheffield Rd after today's stunning #GBSpringClean - many thanks to residents and also #\u2026"</t>
  </si>
  <si>
    <t>https://twitter.com/RobPocock1/status/972527554165960704</t>
  </si>
  <si>
    <t>Rob Pocock"}], "hashtags": [{"indices": [87, 101], "text": "GBSpringClean"}], "urls": []}, "in_reply_to_screen_name": null, "in_reply_to_user_id": null, "retweet_count": 2, "id_str": "972527554165960704</t>
  </si>
  <si>
    <t>972527554165960704</t>
  </si>
  <si>
    <t>Fri Mar 02 21:00:36 +0000 2018</t>
  </si>
  <si>
    <t>"@leoniedelt What? No? Is she alright!"</t>
  </si>
  <si>
    <t>https://twitter.com/leoniedelt/status/969678883787296774</t>
  </si>
  <si>
    <t>969678883787296774</t>
  </si>
  <si>
    <t>Sun Feb 25 12:53:16 +0000 2018</t>
  </si>
  <si>
    <t>"RT @voteforrudd: Thatcher on #Socialism and #Conservatism - still relevant today \ud83d\udc4f\ud83d\udc4f\ud83d\udc4f https://t.co/nchPTRb96R"</t>
  </si>
  <si>
    <t>https://twitter.com/voteforrudd/status/969648726007566341</t>
  </si>
  <si>
    <t>Support Amber"}], "hashtags": [{"indices": [29, 39], "text": "Socialism"}, {"indices": [44, 57], "text": "Conservatism"}], "urls": [], "media": [{"source_user_id": 900979681587015681, "source_status_id_str": "967744304721612800</t>
  </si>
  <si>
    <t>969648726007566341</t>
  </si>
  <si>
    <t>voteforrudd</t>
  </si>
  <si>
    <t>Fri Mar 02 14:01:39 +0000 2018</t>
  </si>
  <si>
    <t>"RT @TCusExp: So proud of our @BoothsCountry Foodbank partner @LancDHAS who are doing an outstanding job of supporting homeless people in La\u2026"</t>
  </si>
  <si>
    <t>https://twitter.com/TCusExp/status/969632823626911744</t>
  </si>
  <si>
    <t>Colin Porter"}, {"id": 155582386, "indices": [29, 43], "id_str": "155582386</t>
  </si>
  <si>
    <t>969632823626911744</t>
  </si>
  <si>
    <t>TCusExp</t>
  </si>
  <si>
    <t>Fri Mar 02 15:11:31 +0000 2018</t>
  </si>
  <si>
    <t>"@BoothsCountry @Ardensuk A Mum\u2019s hug lasts long after she has let go! #BoothsLoveMums"</t>
  </si>
  <si>
    <t>https://twitter.com/BoothsCountry/status/969591033909694464</t>
  </si>
  <si>
    <t>Booths"}, {"id": 409204405, "indices": [15, 24], "id_str": "409204405</t>
  </si>
  <si>
    <t>969591033909694464</t>
  </si>
  <si>
    <t>BoothsCountry</t>
  </si>
  <si>
    <t>Fri Mar 02 00:43:02 +0000 2018</t>
  </si>
  <si>
    <t>"RT @mrjpandrews: News dominated by people struggling to get to work or school through snow. Our analysis of pupils travelling to special sc\u2026"</t>
  </si>
  <si>
    <t>https://twitter.com/mrjpandrews/status/969590348518477826</t>
  </si>
  <si>
    <t>Jon Andrews"}], "hashtags": [], "urls": []}, "in_reply_to_screen_name": null, "in_reply_to_user_id": null, "retweet_count": 31, "id_str": "969590348518477826</t>
  </si>
  <si>
    <t>969590348518477826</t>
  </si>
  <si>
    <t>mrjpandrews</t>
  </si>
  <si>
    <t>Fri Jan 19 08:18:05 +0000 2018</t>
  </si>
  <si>
    <t>"Save the hogs! https://t.co/X86ARLphVn"</t>
  </si>
  <si>
    <t>https://twitter.com/ConversationUK/status/954352060224409600</t>
  </si>
  <si>
    <t>The Conversation"}], "hashtags": [], "urls": [{"url": "https://t.co/sMn1sXSp7Y</t>
  </si>
  <si>
    <t>954352060224409600</t>
  </si>
  <si>
    <t>ConversationUK</t>
  </si>
  <si>
    <t>Fri Jan 19 13:14:31 +0000 2018</t>
  </si>
  <si>
    <t>"RT @BBulletsRunning: We\u2019re doing Stage 4 and Stage 4&amp;amp;5 on Sunday. Join us at 7:45am for the warm up at Boldmere Gate car park, the run will\u2026"</t>
  </si>
  <si>
    <t>https://twitter.com/BBulletsRunning/status/954351117462396928</t>
  </si>
  <si>
    <t>Boldmere Bullets"}], "hashtags": [], "urls": []}, "in_reply_to_screen_name": null, "in_reply_to_user_id": null, "retweet_count": 1, "id_str": "954351117462396928</t>
  </si>
  <si>
    <t>954351117462396928</t>
  </si>
  <si>
    <t>Fri Jan 19 10:22:56 +0000 2018</t>
  </si>
  <si>
    <t>"RT @Fairfax_MAT: @KathScott102 @BoldmereMums @RobPocock1 @Manish_Vesey @BoldmereJuniors @BBulletsRunning @SCEACTIONTEAM @NajmC @HarvesterBm\u2026"</t>
  </si>
  <si>
    <t>https://twitter.com/Fairfax_MAT/status/954318720419205122</t>
  </si>
  <si>
    <t>FMAT"}, {"id": 934123913377968130, "indices": [17, 30], "id_str": "934123913377968130</t>
  </si>
  <si>
    <t>954318720419205122</t>
  </si>
  <si>
    <t>Fairfax_MAT</t>
  </si>
  <si>
    <t>Thu Jan 18 16:03:59 +0000 2018</t>
  </si>
  <si>
    <t>"RT @boldmerelibrary: Explore Learn are now taking Bookings for there next FREE 11+ sessions 8th &amp;amp; 15th Feb. if you are interested Please sp\u2026"</t>
  </si>
  <si>
    <t>https://twitter.com/boldmerelibrary/status/954066566882131968</t>
  </si>
  <si>
    <t>boldmere library"}], "hashtags": [], "urls": []}, "in_reply_to_screen_name": null, "in_reply_to_user_id": null, "retweet_count": 8, "id_str": "954066566882131968</t>
  </si>
  <si>
    <t>954066566882131968</t>
  </si>
  <si>
    <t>Wed Jan 17 16:15:56 +0000 2018</t>
  </si>
  <si>
    <t>"@Jez_Merckel I'll forward the budget details on both income and expenditure"</t>
  </si>
  <si>
    <t>https://twitter.com/Jez_Merckel/status/953662179470925824</t>
  </si>
  <si>
    <t>Jeremy Merckel"}], "hashtags": [], "urls": []}, "in_reply_to_screen_name": "Jez_Merckel</t>
  </si>
  <si>
    <t>953662179470925824</t>
  </si>
  <si>
    <t>Thu Feb 08 09:23:57 +0000 2018</t>
  </si>
  <si>
    <t>"Horton Motorcycles have kindly donated a 50cc scooter to raise money for the Mayor's chosen charity\u2026 https://t.co/wPtpYwttWh"</t>
  </si>
  <si>
    <t>https://twitter.com/RoyalSutColTC/status/961531031961702401</t>
  </si>
  <si>
    <t>961531031961702401</t>
  </si>
  <si>
    <t>Wed Feb 07 20:41:01 +0000 2018</t>
  </si>
  <si>
    <t>"ICYMI: The Town Council has made a grant of \u00a316,200 to the Sutton Coldfield Sea Cadets to make urgent repairs to th\u2026 https://t.co/Q2szbUxVvd"</t>
  </si>
  <si>
    <t>https://twitter.com/RoyalSutColTC/status/961339034558717953</t>
  </si>
  <si>
    <t>961339034558717953</t>
  </si>
  <si>
    <t>Tue Feb 27 13:31:19 +0000 2018</t>
  </si>
  <si>
    <t>"@autisticgardner Self-inflicted pain - no sympathy from here ;-)"</t>
  </si>
  <si>
    <t>https://twitter.com/autisticgardner/status/968478653511282691</t>
  </si>
  <si>
    <t>968478653511282691</t>
  </si>
  <si>
    <t>Mon Feb 26 23:37:49 +0000 2018</t>
  </si>
  <si>
    <t>"@Manish_Vesey @alexjhurley @DavidOHagan7 Yes I can attest to that"</t>
  </si>
  <si>
    <t>https://twitter.com/Manish_Vesey/status/968268896288559104</t>
  </si>
  <si>
    <t>Cllr Manish Puri"}, {"id": 284235053, "indices": [14, 26], "id_str": "284235053</t>
  </si>
  <si>
    <t>968268896288559104</t>
  </si>
  <si>
    <t>Mon Feb 26 17:27:21 +0000 2018</t>
  </si>
  <si>
    <t>"Thank you @VeseyWMP especially on such a cold day. Sorry I couldn't make it - you had finished by the time I got th\u2026 https://t.co/tUoARavgD8"</t>
  </si>
  <si>
    <t>https://twitter.com/VeseyWMP/status/968176211234082816</t>
  </si>
  <si>
    <t>968176211234082816</t>
  </si>
  <si>
    <t>Sun Feb 25 23:17:19 +0000 2018</t>
  </si>
  <si>
    <t>"RT @alexjhurley: @PlonkWatch @VeseyWMP\n\n\"If I pull right up to this T junction  nobody using it will be able see anything to their right ev\u2026"</t>
  </si>
  <si>
    <t>https://twitter.com/alexjhurley/status/967916460218740739</t>
  </si>
  <si>
    <t>Alex Hurley"}, {"id": 933099277441630209, "indices": [17, 28], "id_str": "933099277441630209</t>
  </si>
  <si>
    <t>967916460218740739</t>
  </si>
  <si>
    <t>Mon Feb 26 00:02:56 +0000 2018</t>
  </si>
  <si>
    <t>"Have just watched highlights of Ireland v Wales. Wow what a game and what a finish! So once again Ireland stand in\u2026 https://t.co/ezFm9NLRYR"</t>
  </si>
  <si>
    <t>https://twitter.com/BoldmerePaul/status/967912831055204353</t>
  </si>
  <si>
    <t>967912831055204353</t>
  </si>
  <si>
    <t>https://twitter.com/RobPocock1/status/967880244945391616</t>
  </si>
  <si>
    <t>Rob Pocock"}], "hashtags": [{"indices": [67, 76], "text": "Boldmere"}], "urls": []}, "in_reply_to_screen_name": null, "in_reply_to_user_id": null, "retweet_count": 5, "id_str": "967880244945391616</t>
  </si>
  <si>
    <t>967880244945391616</t>
  </si>
  <si>
    <t>Sun Feb 25 18:11:04 +0000 2018</t>
  </si>
  <si>
    <t>"RT @andrewtalbot72: Today\u2019s entry from Britwell Road\n@BoldmerePaul @VeseyWMP #parkingplonker\n#selfishidiot\n#icantdrive\n#icantpark https://t\u2026"</t>
  </si>
  <si>
    <t>https://twitter.com/andrewtalbot72/status/967852632671969280</t>
  </si>
  <si>
    <t>Andrew Talbot"}, {"id": 3240885958, "indices": [53, 66], "id_str": "3240885958</t>
  </si>
  <si>
    <t>967852632671969280</t>
  </si>
  <si>
    <t>andrewtalbot72</t>
  </si>
  <si>
    <t>"RT @BeckyClarkeB73: So proud to be part of Boldmere Futures and delivering this event! https://t.co/pQisAuihMh"</t>
  </si>
  <si>
    <t>https://twitter.com/BeckyClarkeB73/status/967795637814284289</t>
  </si>
  <si>
    <t>Rebecca Clarke"}], "hashtags": [], "urls": [{"url": "https://t.co/pQisAuihMh</t>
  </si>
  <si>
    <t>967795637814284289</t>
  </si>
  <si>
    <t>Sun Feb 25 10:59:04 +0000 2018</t>
  </si>
  <si>
    <t>"@Clifford49 It's prepared closer to the meeting time as otherwise some payments are missing."</t>
  </si>
  <si>
    <t>https://twitter.com/Clifford49/status/967715563396124672</t>
  </si>
  <si>
    <t>RichardMorris"}], "hashtags": [], "urls": []}, "in_reply_to_screen_name": "Clifford49</t>
  </si>
  <si>
    <t>967715563396124672</t>
  </si>
  <si>
    <t>Sun Feb 25 09:37:02 +0000 2018</t>
  </si>
  <si>
    <t>"This looks interesting\nhttps://t.co/nha6YMTlQz"</t>
  </si>
  <si>
    <t>https://twitter.com/BoldmerePaul/status/967694921619648512</t>
  </si>
  <si>
    <t>967694921619648512</t>
  </si>
  <si>
    <t>"RT @SuttonObserver: It was scrapped last year but it WILL be back! \ud83d\ude00\u2728\ud83c\udf84\ud83c\udf89\nhttps://t.co/S0ppxSpdxK"</t>
  </si>
  <si>
    <t>https://twitter.com/SuttonObserver/status/967685807648722945</t>
  </si>
  <si>
    <t>Sutton Observer"}], "hashtags": [], "urls": [{"url": "https://t.co/S0ppxSpdxK</t>
  </si>
  <si>
    <t>967685807648722945</t>
  </si>
  <si>
    <t>Wed Mar 21 13:00:44 +0000 2018</t>
  </si>
  <si>
    <t>"RT @BhamCityCouncil: Did you know it only takes 5 minutes to register to vote? If you\u2019ve #Got5 and you\u2019re not already registered, do it now\u2026"</t>
  </si>
  <si>
    <t>https://twitter.com/BhamCityCouncil/status/977092794371239936</t>
  </si>
  <si>
    <t>Bham City Council"}], "hashtags": [{"indices": [89, 94], "text": "Got5"}], "urls": []}, "in_reply_to_screen_name": null, "in_reply_to_user_id": null, "retweet_count": 4, "id_str": "977092794371239936</t>
  </si>
  <si>
    <t>977092794371239936</t>
  </si>
  <si>
    <t>Sun Mar 18 20:17:46 +0000 2018</t>
  </si>
  <si>
    <t>"RT @johnperks1: End of a fantastic day for Sutton Coldfield Scouts.  This was a get to know you day in preparation of the summers Jurassic\u2026"</t>
  </si>
  <si>
    <t>https://twitter.com/johnperks1/status/975709414018768896</t>
  </si>
  <si>
    <t>John Perks"}], "hashtags": [], "urls": []}, "in_reply_to_screen_name": null, "in_reply_to_user_id": null, "retweet_count": 1, "id_str": "975709414018768896</t>
  </si>
  <si>
    <t>975709414018768896</t>
  </si>
  <si>
    <t>Sun Mar 18 09:13:35 +0000 2018</t>
  </si>
  <si>
    <t>"RT @JEGullis: I thought the paper review on @MarrShow was supposed to be about the news stories in the paper. Not @OwenJones84 being given\u2026"</t>
  </si>
  <si>
    <t>https://twitter.com/JEGullis/status/975366022575394817</t>
  </si>
  <si>
    <t>Jonathan Gullis"}, {"id": 317173156, "indices": [44, 53], "id_str": "317173156</t>
  </si>
  <si>
    <t>975366022575394817</t>
  </si>
  <si>
    <t>JEGullis</t>
  </si>
  <si>
    <t>Thu Mar 15 16:00:50 +0000 2018</t>
  </si>
  <si>
    <t>"RT @GavinBarwell: To whoever sent this to my friend @sajidjavid - I'd much rather share this country with him than people like you https://\u2026"</t>
  </si>
  <si>
    <t>https://twitter.com/GavinBarwell/status/974745168061648908</t>
  </si>
  <si>
    <t>Gavin Barwell"}, {"id": 20052899, "indices": [52, 63], "id_str": "20052899</t>
  </si>
  <si>
    <t>974745168061648908</t>
  </si>
  <si>
    <t>GavinBarwell</t>
  </si>
  <si>
    <t>Thu Mar 15 21:55:56 +0000 2018</t>
  </si>
  <si>
    <t>"@J21Coaching Good to be seen in the dark!"</t>
  </si>
  <si>
    <t>https://twitter.com/J21Coaching/status/974403852786159621</t>
  </si>
  <si>
    <t>J21Coaching"}], "hashtags": [], "urls": []}, "in_reply_to_screen_name": "J21Coaching</t>
  </si>
  <si>
    <t>974403852786159621</t>
  </si>
  <si>
    <t>Thu Mar 15 19:04:12 +0000 2018</t>
  </si>
  <si>
    <t>"An evening of family leafleting to get them tired for bed! https://t.co/OTT1gqITG9"</t>
  </si>
  <si>
    <t>https://twitter.com/ch4pb/status/974360632324689920</t>
  </si>
  <si>
    <t>974360632324689920</t>
  </si>
  <si>
    <t>Sat Mar 10 12:01:53 +0000 2018</t>
  </si>
  <si>
    <t>"RT @James_Bird_: A youthful team out delivering today for @ErdingtonTories @ToryCanvass  #torycanvass @wmconservatives https://t.co/4fgZEVt\u2026"</t>
  </si>
  <si>
    <t>https://twitter.com/James_Bird_/status/972470968965877761</t>
  </si>
  <si>
    <t>James Bird"}, {"id": 300332700, "indices": [58, 74], "id_str": "300332700</t>
  </si>
  <si>
    <t>972470968965877761</t>
  </si>
  <si>
    <t>James_Bird_</t>
  </si>
  <si>
    <t>Sat Mar 10 11:22:12 +0000 2018</t>
  </si>
  <si>
    <t>"Is this our youngest activist out today? #Askhertostand but also teach her why. @Women2Win @James_Bird_\u2026 https://t.co/uGsXqQGVcL"</t>
  </si>
  <si>
    <t>https://twitter.com/Women2Win/status/972432429985206272</t>
  </si>
  <si>
    <t>Women2Win"}, {"id": 26007404, "indices": [91, 103], "id_str": "26007404</t>
  </si>
  <si>
    <t>972432429985206272</t>
  </si>
  <si>
    <t>Women2Win</t>
  </si>
  <si>
    <t>Sat Mar 10 09:27:14 +0000 2018</t>
  </si>
  <si>
    <t>"@warwicktories @JEGullis @JamesCleverly Sounds like a great event"</t>
  </si>
  <si>
    <t>https://twitter.com/warwicktories/status/972403497030340609</t>
  </si>
  <si>
    <t>Warwick Tories"}, {"id": 4049141417, "indices": [15, 24], "id_str": "4049141417</t>
  </si>
  <si>
    <t>972403497030340609</t>
  </si>
  <si>
    <t>warwicktories</t>
  </si>
  <si>
    <t>Sat Mar 10 09:22:43 +0000 2018</t>
  </si>
  <si>
    <t>"@CKHorrocks Would be delighted to stand again"</t>
  </si>
  <si>
    <t>https://twitter.com/CKHorrocks/status/972402357937033216</t>
  </si>
  <si>
    <t>972402357937033216</t>
  </si>
  <si>
    <t>Thu Mar 08 08:57:01 +0000 2018</t>
  </si>
  <si>
    <t>"RT @BrandonLewis: Another great article on becoming a MP as a woman by @GillianKeegan today on @ConHome https://t.co/XBsLlgJdZP"</t>
  </si>
  <si>
    <t>https://twitter.com/BrandonLewis/status/971872536307920904</t>
  </si>
  <si>
    <t>Brandon Lewis"}, {"id": 2986235404, "indices": [71, 85], "id_str": "2986235404</t>
  </si>
  <si>
    <t>971872536307920904</t>
  </si>
  <si>
    <t>Thu Mar 08 09:16:09 +0000 2018</t>
  </si>
  <si>
    <t>"RT @AEHALL1983: Just in case you forgot \n#IWD2018 #InternationalWomansDay #internationalwomensday2018 https://t.co/rSV13ro3H7"</t>
  </si>
  <si>
    <t>https://twitter.com/AEHALL1983/status/971707567008309249</t>
  </si>
  <si>
    <t>Alexander Hall"}], "hashtags": [{"indices": [41, 49], "text": "IWD2018"}, {"indices": [50, 73], "text": "InternationalWomansDay"}, {"indices": [74, 101], "text": "internationalwomensday2018"}], "urls": [], "media": [{"source_user_id": 732868196261335040, "source_status_id_str": "971675932636471296</t>
  </si>
  <si>
    <t>971707567008309249</t>
  </si>
  <si>
    <t>Thu Mar 08 09:48:25 +0000 2018</t>
  </si>
  <si>
    <t>"RT @Women2Win: @claireperrymp @VictoriaPrentis @margot_james_mp @carolinenokes @CherylGillan @BrandonLewis @Freeman_George @willquince @kit\u2026"</t>
  </si>
  <si>
    <t>https://twitter.com/Women2Win/status/971707498775371776</t>
  </si>
  <si>
    <t>Women2Win"}, {"id": 939151060391940096, "indices": [15, 29], "id_str": "939151060391940096</t>
  </si>
  <si>
    <t>971707498775371776</t>
  </si>
  <si>
    <t>Thu Mar 01 21:12:14 +0000 2018</t>
  </si>
  <si>
    <t>"RT @BCCEducation: Due to deteriorating weather conditions and the impact on transport we are issuing a blanket closure of all Council maint\u2026"</t>
  </si>
  <si>
    <t>https://twitter.com/BCCEducation/status/969339548932214784</t>
  </si>
  <si>
    <t>BCC Education"}], "hashtags": [], "urls": []}, "in_reply_to_screen_name": null, "in_reply_to_user_id": null, "retweet_count": 288, "id_str": "969339548932214784</t>
  </si>
  <si>
    <t>969339548932214784</t>
  </si>
  <si>
    <t>BCCEducation</t>
  </si>
  <si>
    <t>Fri Feb 23 17:24:59 +0000 2018</t>
  </si>
  <si>
    <t>"RT @Conservatives: .@BrandonLewis: \"More and more young people coming to us and wanting to get involved. They\u2019re getting fed up with being\u2026"</t>
  </si>
  <si>
    <t>https://twitter.com/Conservatives/status/967370474715078657</t>
  </si>
  <si>
    <t>967370474715078657</t>
  </si>
  <si>
    <t>Thu Feb 22 21:23:18 +0000 2018</t>
  </si>
  <si>
    <t>"@CherishedGirls Just Sent you a DM"</t>
  </si>
  <si>
    <t>https://twitter.com/CherishedGirls/status/966785495815675904</t>
  </si>
  <si>
    <t>Cherished"}], "hashtags": [], "urls": []}, "in_reply_to_screen_name": "CherishedGirls</t>
  </si>
  <si>
    <t>966785495815675904</t>
  </si>
  <si>
    <t>CherishedGirls</t>
  </si>
  <si>
    <t>Wed Feb 21 22:32:35 +0000 2018</t>
  </si>
  <si>
    <t>"RT @Baronessjenkin: looking forward to joining the #March4Women on Sunday 4th March at 12 noon, Parliament Square.  All welcome to join, es\u2026"</t>
  </si>
  <si>
    <t>https://twitter.com/Baronessjenkin/status/966784768527556608</t>
  </si>
  <si>
    <t>Anne Jenkin"}], "hashtags": [{"indices": [51, 63], "text": "March4Women"}], "urls": []}, "in_reply_to_screen_name": null, "in_reply_to_user_id": null, "retweet_count": 36, "id_str": "966784768527556608</t>
  </si>
  <si>
    <t>966784768527556608</t>
  </si>
  <si>
    <t>Baronessjenkin</t>
  </si>
  <si>
    <t>Wed Feb 21 21:58:01 +0000 2018</t>
  </si>
  <si>
    <t>"https://t.co/kVgreLABS5"</t>
  </si>
  <si>
    <t>https://twitter.com/ch4pb/status/966431844857208832</t>
  </si>
  <si>
    <t>966431844857208832</t>
  </si>
  <si>
    <t>Mon Feb 19 09:46:36 +0000 2018</t>
  </si>
  <si>
    <t>"Working super local for team meeting today at Harvest Fields Centre https://t.co/ibrIHnV3rH"</t>
  </si>
  <si>
    <t>https://twitter.com/ch4pb/status/965522998756179968</t>
  </si>
  <si>
    <t>965522998756179968</t>
  </si>
  <si>
    <t>Fri Feb 16 09:42:30 +0000 2018</t>
  </si>
  <si>
    <t>"RT @nadhimzahawi: Today is a great marker in celebrating the rights of children in care and care leavers. At @educationgovuk we are continu\u2026"</t>
  </si>
  <si>
    <t>https://twitter.com/nadhimzahawi/status/964478108303855616</t>
  </si>
  <si>
    <t>Nadhim Zahawi"}, {"id": 143039548, "indices": [109, 124], "id_str": "143039548</t>
  </si>
  <si>
    <t>964478108303855616</t>
  </si>
  <si>
    <t>Fri Feb 16 09:00:01 +0000 2018</t>
  </si>
  <si>
    <t>"RT @RoyalSutColTC: Concerts in the Park are returning on 30th June and 1st July 2018! Tickets will go on sale to Sutton Coldfield residents\u2026"</t>
  </si>
  <si>
    <t>https://twitter.com/RoyalSutColTC/status/964477999696547841</t>
  </si>
  <si>
    <t>Royal SutCol TC"}], "hashtags": [], "urls": []}, "in_reply_to_screen_name": null, "in_reply_to_user_id": null, "retweet_count": 10, "id_str": "964477999696547841</t>
  </si>
  <si>
    <t>964477999696547841</t>
  </si>
  <si>
    <t>Mon Feb 12 11:45:37 +0000 2018</t>
  </si>
  <si>
    <t>"RT @andrealeadsom: Pretty despicable whoever sent me this. We live in a democracy- death threats because you don\u2019t agree? And unsigned? cow\u2026"</t>
  </si>
  <si>
    <t>https://twitter.com/andrealeadsom/status/963177458269859841</t>
  </si>
  <si>
    <t>Andrea Leadsom MP"}], "hashtags": [], "urls": []}, "in_reply_to_screen_name": null, "in_reply_to_user_id": null, "retweet_count": 4845, "id_str": "963177458269859841</t>
  </si>
  <si>
    <t>963177458269859841</t>
  </si>
  <si>
    <t>andrealeadsom</t>
  </si>
  <si>
    <t>Tue Feb 06 09:07:26 +0000 2018</t>
  </si>
  <si>
    <t>"Such a monumental step forward on this day 100 years ago highlighting why all of us should stand up for what we bel\u2026 https://t.co/PUIKsd3mRx"</t>
  </si>
  <si>
    <t>https://twitter.com/BrandonLewis/status/960835148030849030</t>
  </si>
  <si>
    <t>Brandon Lewis</t>
  </si>
  <si>
    <t>960835148030849030</t>
  </si>
  <si>
    <t>Tue Feb 06 07:20:08 +0000 2018</t>
  </si>
  <si>
    <t>"RT @J21Coaching: \"Here's to strong women. May we know them. May we be them. May we raise them.\" #Suffragette100 #100years #StillMarching\u00a0 \ud83d\udc4a\u2026"</t>
  </si>
  <si>
    <t>https://twitter.com/J21Coaching/status/960833342890487810</t>
  </si>
  <si>
    <t>J21Coaching"}], "hashtags": [{"indices": [96, 111], "text": "Suffragette100"}, {"indices": [112, 121], "text": "100years"}, {"indices": [122, 136], "text": "StillMarching"}], "urls": []}, "in_reply_to_screen_name": null, "in_reply_to_user_id": null, "retweet_count": 137, "id_str": "960833342890487810</t>
  </si>
  <si>
    <t>960833342890487810</t>
  </si>
  <si>
    <t>https://twitter.com/RoyalSuttonNews/status/960602488209584132</t>
  </si>
  <si>
    <t>Royal Sutton News"}], "hashtags": [], "urls": []}, "in_reply_to_screen_name": null, "in_reply_to_user_id": null, "retweet_count": 4, "id_str": "960602488209584132</t>
  </si>
  <si>
    <t>960602488209584132</t>
  </si>
  <si>
    <t>Sun Feb 04 12:19:45 +0000 2018</t>
  </si>
  <si>
    <t>"RT @Conservatives: .@BrandonLewis: We are going to change the law to make it against the law for people to intimidate people, #sundaypoliti\u2026"</t>
  </si>
  <si>
    <t>https://twitter.com/Conservatives/status/960444525490647040</t>
  </si>
  <si>
    <t>960444525490647040</t>
  </si>
  <si>
    <t>Sun Feb 04 16:28:38 +0000 2018</t>
  </si>
  <si>
    <t>"Picking up issues on the doorstep with residents in Reddicap ward. Dangerous pavements putting elderly residents at\u2026 https://t.co/yRXNj5llGv"</t>
  </si>
  <si>
    <t>https://twitter.com/ch4pb/status/960188356406718464</t>
  </si>
  <si>
    <t>960188356406718464</t>
  </si>
  <si>
    <t>Sun Feb 04 15:50:46 +0000 2018</t>
  </si>
  <si>
    <t>"@BrandonLewis @Conservatives @daily_politics @JEGullis Could not agree more. We need people from all walks of life\u2026 https://t.co/WG4dlGK1iz"</t>
  </si>
  <si>
    <t>https://twitter.com/BrandonLewis/status/960178827434643456</t>
  </si>
  <si>
    <t>Brandon Lewis"}, {"id": 14281853, "indices": [14, 28], "id_str": "14281853</t>
  </si>
  <si>
    <t>960178827434643456</t>
  </si>
  <si>
    <t>Sun Feb 04 11:18:53 +0000 2018</t>
  </si>
  <si>
    <t>"@daily_politics @BrandonLewis @Conservatives Could not agree more, we need people from every walk of life to stand\u2026 https://t.co/OXhe1Pl4gk"</t>
  </si>
  <si>
    <t>https://twitter.com/daily_politics/status/960110406609063936</t>
  </si>
  <si>
    <t>BBC Daily Politics and Sunday Politics"}, {"id": 16884084, "indices": [16, 29], "id_str": "16884084</t>
  </si>
  <si>
    <t>960110406609063936</t>
  </si>
  <si>
    <t>Fri Feb 02 23:20:36 +0000 2018</t>
  </si>
  <si>
    <t>"RT @KirstieMAllsopp: I know @Jacob_Rees_Mogg (no surprises there \ud83d\ude1c) I profoundly disagree with him on many issues, but he\u2019s got guts and tr\u2026"</t>
  </si>
  <si>
    <t>https://twitter.com/KirstieMAllsopp/status/959863636561973249</t>
  </si>
  <si>
    <t>Kirstie Mary Allsopp"}, {"id": 885838630928994304, "indices": [28, 44], "id_str": "885838630928994304</t>
  </si>
  <si>
    <t>959863636561973249</t>
  </si>
  <si>
    <t>KirstieMAllsopp</t>
  </si>
  <si>
    <t>Sat Feb 03 16:33:28 +0000 2018</t>
  </si>
  <si>
    <t>"RT @JEGullis: Great to have caught up with the many brilliant people we have in the @Conservatives Party at the West Midlands Conference. @\u2026"</t>
  </si>
  <si>
    <t>https://twitter.com/JEGullis/status/959827611739402247</t>
  </si>
  <si>
    <t>Jonathan Gullis"}, {"id": 14281853, "indices": [84, 98], "id_str": "14281853</t>
  </si>
  <si>
    <t>959827611739402247</t>
  </si>
  <si>
    <t>Sat Feb 03 16:35:01 +0000 2018</t>
  </si>
  <si>
    <t>"West Midlands Conference with new Party Chairman. Inspiring vision for the future and practical steps to get there\u2026 https://t.co/mxa0FNs28c"</t>
  </si>
  <si>
    <t>https://twitter.com/ch4pb/status/959827574095478785</t>
  </si>
  <si>
    <t>959827574095478785</t>
  </si>
  <si>
    <t>Sat Feb 03 14:14:41 +0000 2018</t>
  </si>
  <si>
    <t>"RT @JEGullis: Final session of today is from @Conservatives Party Chairman, @BrandonLewis. A real buzz in the room and a big welcome given\u2026"</t>
  </si>
  <si>
    <t>https://twitter.com/JEGullis/status/959792811301376000</t>
  </si>
  <si>
    <t>Jonathan Gullis"}, {"id": 14281853, "indices": [45, 59], "id_str": "14281853</t>
  </si>
  <si>
    <t>959792811301376000</t>
  </si>
  <si>
    <t>Sat Feb 03 13:06:49 +0000 2018</t>
  </si>
  <si>
    <t>"RT @BrandonLewis: Brilliant to see so many @Conservatives activists working hard across the country. https://t.co/iysjqR8sJO"</t>
  </si>
  <si>
    <t>https://twitter.com/BrandonLewis/status/959792549023100928</t>
  </si>
  <si>
    <t>Brandon Lewis"}, {"id": 14281853, "indices": [43, 57], "id_str": "14281853</t>
  </si>
  <si>
    <t>959792549023100928</t>
  </si>
  <si>
    <t>Fri Feb 02 21:36:51 +0000 2018</t>
  </si>
  <si>
    <t>"RT @DavidGauke: So, @johnmcdonnellMP, is what happened to @Jacob_Rees_Mogg tonight what you want? https://t.co/1ZlHdzWfA4"</t>
  </si>
  <si>
    <t>https://twitter.com/DavidGauke/status/959755508499525633</t>
  </si>
  <si>
    <t>David Gauke"}, {"id": 77234984, "indices": [20, 36], "id_str": "77234984</t>
  </si>
  <si>
    <t>959755508499525633</t>
  </si>
  <si>
    <t>DavidGauke</t>
  </si>
  <si>
    <t>"Generous donation to local cancer charity by young local business. Well done and thank you Horton\u2019s Motorcycles https://t.co/KixXp9lBmt"</t>
  </si>
  <si>
    <t>https://twitter.com/RoyalSuttonNews/status/959546916077035520</t>
  </si>
  <si>
    <t>959546916077035520</t>
  </si>
  <si>
    <t>"Fantastic donation to local cancer charity by young business owner. Well done Hortons Motorcycles https://t.co/KixXp9lBmt"</t>
  </si>
  <si>
    <t>https://twitter.com/RoyalSuttonNews/status/959546719464775682</t>
  </si>
  <si>
    <t>959546719464775682</t>
  </si>
  <si>
    <t>Wed Jan 31 22:01:52 +0000 2018</t>
  </si>
  <si>
    <t>"I had a great education at Hill West and went on to @KEHSBham mind you, that was a good few years ago https://t.co/FB5VZ3AtmJ"</t>
  </si>
  <si>
    <t>https://twitter.com/RoyalSuttonNews/status/958833438429270017</t>
  </si>
  <si>
    <t>958833438429270017</t>
  </si>
  <si>
    <t>Wed Jan 31 21:49:54 +0000 2018</t>
  </si>
  <si>
    <t>"RT @WestMids_CA: Congratulations to #Sandwell #ThriveAwards18 winner Zoe Atkins, who has made a personal difference to mental health and we\u2026"</t>
  </si>
  <si>
    <t>https://twitter.com/WestMids_CA/status/958832749145665536</t>
  </si>
  <si>
    <t>West Midlands CA"}], "hashtags": [{"indices": [36, 45], "text": "Sandwell"}, {"indices": [46, 61], "text": "ThriveAwards18"}], "urls": []}, "in_reply_to_screen_name": null, "in_reply_to_user_id": null, "retweet_count": 5, "id_str": "958832749145665536</t>
  </si>
  <si>
    <t>958832749145665536</t>
  </si>
  <si>
    <t>Sun Jan 28 08:51:29 +0000 2018</t>
  </si>
  <si>
    <t>"RT @andy4wm: Really pleased to see Birmingham once again lead the way in business start-up numbers. This is another economic success story\u2026"</t>
  </si>
  <si>
    <t>https://twitter.com/andy4wm/status/957740117946437633</t>
  </si>
  <si>
    <t>Andy Street"}], "hashtags": [], "urls": []}, "in_reply_to_screen_name": null, "in_reply_to_user_id": null, "retweet_count": 146, "id_str": "957740117946437633</t>
  </si>
  <si>
    <t>957740117946437633</t>
  </si>
  <si>
    <t>Tue Jan 23 20:01:02 +0000 2018</t>
  </si>
  <si>
    <t>"RT @Conservatives: Labour's front bench take on the famous black chair. How do they get on?  \nYou'll want the sound on for this one\u2026 \ud83d\udd08 #Lab\u2026"</t>
  </si>
  <si>
    <t>https://twitter.com/Conservatives/status/956257261814517760</t>
  </si>
  <si>
    <t>Conservatives"}], "hashtags": [], "urls": []}, "in_reply_to_screen_name": null, "in_reply_to_user_id": null, "retweet_count": 1024, "id_str": "956257261814517760</t>
  </si>
  <si>
    <t>956257261814517760</t>
  </si>
  <si>
    <t>"Significant improvements being delivered and explored for our town. Huge thanks to the Gracechurch Centre https://t.co/COj8muI5JF"</t>
  </si>
  <si>
    <t>https://twitter.com/RoyalSutColTC/status/954129553886269441</t>
  </si>
  <si>
    <t>Royal SutCol TC"}], "hashtags": [], "urls": [{"url": "https://t.co/FINsBMJucS</t>
  </si>
  <si>
    <t>954129553886269441</t>
  </si>
  <si>
    <t>Wed Jan 17 17:30:28 +0000 2018</t>
  </si>
  <si>
    <t>"Across the political spectrum we need more women to stand and @women2win continue to lead the way https://t.co/rU8fXLOmjf"</t>
  </si>
  <si>
    <t>https://twitter.com/Baronessjenkin/status/954056615082250241</t>
  </si>
  <si>
    <t>Anne Jenkin"}], "hashtags": [], "urls": [{"url": "https://t.co/JdMMxUPS2I</t>
  </si>
  <si>
    <t>954056615082250241</t>
  </si>
  <si>
    <t>Thu Jan 18 12:58:01 +0000 2018</t>
  </si>
  <si>
    <t>"RT @daily_politics: \u201cI stood in Merseyside, actually I stood where I am from. Going round the streets of St Helens South and Whiston with a\u2026"</t>
  </si>
  <si>
    <t>https://twitter.com/daily_politics/status/954056076726501376</t>
  </si>
  <si>
    <t>BBC Daily Politics and Sunday Politics"}], "hashtags": [], "urls": []}, "in_reply_to_screen_name": null, "in_reply_to_user_id": null, "retweet_count": 11, "id_str": "954056076726501376</t>
  </si>
  <si>
    <t>954056076726501376</t>
  </si>
  <si>
    <t>"RT @johnperks1: Lots of good causes getting grants from the Town Council. This is the Town Council working at its best"</t>
  </si>
  <si>
    <t>https://twitter.com/johnperks1/status/953754070405312515</t>
  </si>
  <si>
    <t>John Perks"}], "hashtags": [], "urls": []}, "in_reply_to_screen_name": null, "in_reply_to_user_id": null, "retweet_count": 4, "id_str": "953754070405312515</t>
  </si>
  <si>
    <t>953754070405312515</t>
  </si>
  <si>
    <t>"RT @johnperks1: What a result for Sutton Coldfield. @passey_louise your hard paid off and Sutton Coldfield Town Centre will get it\u2019s first\u2026"</t>
  </si>
  <si>
    <t>https://twitter.com/johnperks1/status/953754045398831104</t>
  </si>
  <si>
    <t>John Perks"}, {"id": 1857510481, "indices": [52, 66], "id_str": "1857510481</t>
  </si>
  <si>
    <t>953754045398831104</t>
  </si>
  <si>
    <t>Tue Jan 16 12:13:21 +0000 2018</t>
  </si>
  <si>
    <t>"RT @CEOjuliem: He was a great supporter of NHS in Birmingham too. A sad loss. https://t.co/z9qXUVlt9L"</t>
  </si>
  <si>
    <t>https://twitter.com/CEOjuliem/status/953753745275355136</t>
  </si>
  <si>
    <t>Dame Julie Moore"}], "hashtags": [], "urls": [{"url": "https://t.co/z9qXUVlt9L</t>
  </si>
  <si>
    <t>953753745275355136</t>
  </si>
  <si>
    <t>CEOjuliem</t>
  </si>
  <si>
    <t>Sun Jan 14 13:17:35 +0000 2018</t>
  </si>
  <si>
    <t>"Waiting any longer for action is not acceptable https://t.co/JQ258tEXjN"</t>
  </si>
  <si>
    <t>https://twitter.com/ch4pb/status/952530132572495873</t>
  </si>
  <si>
    <t>952530132572495873</t>
  </si>
  <si>
    <t>"Compass Support Services https://t.co/k37PaA6eEN fantastic conference on community planning in Falcon Lodge today.\u2026 https://t.co/SiW00ujVyc"</t>
  </si>
  <si>
    <t>https://twitter.com/ch4pb/status/951885372908191745</t>
  </si>
  <si>
    <t>951885372908191745</t>
  </si>
  <si>
    <t>Mon Jan 01 12:42:13 +0000 2018</t>
  </si>
  <si>
    <t>"A happy and peaceful new year to you all."</t>
  </si>
  <si>
    <t>https://twitter.com/ch4pb/status/947810188488298496</t>
  </si>
  <si>
    <t>947810188488298496</t>
  </si>
  <si>
    <t>Mon Dec 25 15:01:26 +0000 2017</t>
  </si>
  <si>
    <t>"RT @Jacob_Rees_Mogg: God Save the Queen https://t.co/zeJxEJOFGp"</t>
  </si>
  <si>
    <t>https://twitter.com/Jacob_Rees_Mogg/status/946489924265619456</t>
  </si>
  <si>
    <t>Jacob Rees-Mogg"}], "hashtags": [], "urls": [{"url": "https://t.co/zeJxEJOFGp</t>
  </si>
  <si>
    <t>946489924265619456</t>
  </si>
  <si>
    <t>Jacob_Rees_Mogg</t>
  </si>
  <si>
    <t>Sun Dec 24 14:24:13 +0000 2017</t>
  </si>
  <si>
    <t>"Office for National Statistics says exports now rising faster than imports with the trade deficit narrowing by \u00a314.\u2026 https://t.co/CQhvNfMU8O"</t>
  </si>
  <si>
    <t>https://twitter.com/ch4pb/status/944936756633317376</t>
  </si>
  <si>
    <t>944936756633317376</t>
  </si>
  <si>
    <t>Thu Dec 21 18:12:52 +0000 2017</t>
  </si>
  <si>
    <t>"RT @andy4wm: With @birminghamcg22 and @Coventry2021 and huge investments in transport infrastructure and a growing economy, the West Midlan\u2026"</t>
  </si>
  <si>
    <t>https://twitter.com/andy4wm/status/944302752208965632</t>
  </si>
  <si>
    <t>Andy Street"}, {"id": 855750715914031105, "indices": [18, 33], "id_str": "855750715914031105</t>
  </si>
  <si>
    <t>944302752208965632</t>
  </si>
  <si>
    <t>Tue Dec 19 17:14:55 +0000 2017</t>
  </si>
  <si>
    <t>"RT @Cllr_David_B: Retweeted Meirion Jenkins (@meirionj):\n\nBailiffs remove equipment from Labour Birmingham council offices because... https\u2026"</t>
  </si>
  <si>
    <t>https://twitter.com/Cllr_David_B/status/943247010076987392</t>
  </si>
  <si>
    <t>David Barrie"}, {"id": 278981081, "indices": [45, 54], "id_str": "278981081</t>
  </si>
  <si>
    <t>943247010076987392</t>
  </si>
  <si>
    <t>Cllr_David_B</t>
  </si>
  <si>
    <t>Tue Dec 19 22:29:36 +0000 2017</t>
  </si>
  <si>
    <t>"@Stchadsc delightful carol concert with @whcps tonight. Thanks for the warm welcome and a Merry Christmas to you all."</t>
  </si>
  <si>
    <t>https://twitter.com/Stchadsc/status/943246966137421824</t>
  </si>
  <si>
    <t>St Chads church"}, {"id": 151392169, "indices": [40, 46], "id_str": "151392169</t>
  </si>
  <si>
    <t>943246966137421824</t>
  </si>
  <si>
    <t>Stchadsc</t>
  </si>
  <si>
    <t>Fri Dec 15 10:12:32 +0000 2017</t>
  </si>
  <si>
    <t>"Roads in Sutton are extremely icy, cars sliding everywhere and many accidents. If you can, stay home, stay safe."</t>
  </si>
  <si>
    <t>https://twitter.com/ch4pb/status/941611928975302656</t>
  </si>
  <si>
    <t>941611928975302656</t>
  </si>
  <si>
    <t>Thu Dec 14 13:33:22 +0000 2017</t>
  </si>
  <si>
    <t>"RT @ewan_mackey: With the icy/snowy weather we have presently I thought you may like to know the location of Royal Sutton Coldfield's Grit\u2026"</t>
  </si>
  <si>
    <t>https://twitter.com/ewan_mackey/status/941611554180599808</t>
  </si>
  <si>
    <t>Ewan Mackey"}], "hashtags": [], "urls": []}, "in_reply_to_screen_name": null, "in_reply_to_user_id": null, "retweet_count": 3, "id_str": "941611554180599808</t>
  </si>
  <si>
    <t>941611554180599808</t>
  </si>
  <si>
    <t>Tue Dec 05 17:05:27 +0000 2017</t>
  </si>
  <si>
    <t>"RT @JEGullis: \u2705Compulsory phonics &amp;amp; ensuring pupils can decode words by end of Year 1\n\u270581% of Year 1 pupils now meeting expected target in\u2026"</t>
  </si>
  <si>
    <t>https://twitter.com/JEGullis/status/938453040390115329</t>
  </si>
  <si>
    <t>Jonathan Gullis"}], "hashtags": [], "urls": []}, "in_reply_to_screen_name": null, "in_reply_to_user_id": null, "retweet_count": 65, "id_str": "938453040390115329</t>
  </si>
  <si>
    <t>938453040390115329</t>
  </si>
  <si>
    <t>Mon Dec 04 20:00:23 +0000 2017</t>
  </si>
  <si>
    <t>"RT @J21Coaching: Have a great week all @sutcolhour  thanks for the #BusinessNetworking \ud83d\ude4c\ud83c\udf84\ud83c\udf84\ud83d\ude00@J21Property @CookesStorage @passey_louise @ch4p\u2026"</t>
  </si>
  <si>
    <t>https://twitter.com/J21Coaching/status/937820982546436097</t>
  </si>
  <si>
    <t>J21Coaching"}, {"id": 2437099008, "indices": [39, 50], "id_str": "2437099008</t>
  </si>
  <si>
    <t>937820982546436097</t>
  </si>
  <si>
    <t>Wed Nov 29 19:21:03 +0000 2017</t>
  </si>
  <si>
    <t>"Waiting for the ever wonderful @brb https://t.co/G6tnK8MgFP"</t>
  </si>
  <si>
    <t>https://twitter.com/BRB/status/935951759964590081</t>
  </si>
  <si>
    <t>Birmingham Royal Ballet"}], "hashtags": [], "urls": [], "media": [{"expanded_url": "https://twitter.com/ch4pb/status/935951759964590081/photo/1</t>
  </si>
  <si>
    <t>935951759964590081</t>
  </si>
  <si>
    <t>BRB</t>
  </si>
  <si>
    <t>Tue Nov 28 13:53:01 +0000 2017</t>
  </si>
  <si>
    <t>"RT @RoyalSuttonNews: An online interactive map version of Sutton Coldfield Civic Society's Heritage Trail... you're welcome x\nhttps://t.co/\u2026"</t>
  </si>
  <si>
    <t>https://twitter.com/RoyalSuttonNews/status/935780434868359168</t>
  </si>
  <si>
    <t>Royal Sutton News"}], "hashtags": [], "urls": []}, "in_reply_to_screen_name": null, "in_reply_to_user_id": null, "retweet_count": 15, "id_str": "935780434868359168</t>
  </si>
  <si>
    <t>935780434868359168</t>
  </si>
  <si>
    <t>Mon Nov 27 10:30:14 +0000 2017</t>
  </si>
  <si>
    <t>"Delighted to hear of the engagement of Prince Harry and Megan Markle. Wishing them a lifetime of happiness together. https://t.co/vN49VhCHpM"</t>
  </si>
  <si>
    <t>https://twitter.com/10DowningStreet/status/935110481051865088</t>
  </si>
  <si>
    <t>UK Prime Minister</t>
  </si>
  <si>
    <t>935110481051865088</t>
  </si>
  <si>
    <t>Sun Nov 26 07:45:27 +0000 2017</t>
  </si>
  <si>
    <t>"RT @andy4wm: A great evening celebrating the seventh anniversary of @PhoenixNewsUK with His Imperial Majesty King Adeyeye Enitan Ogunwusi,\u2026"</t>
  </si>
  <si>
    <t>https://twitter.com/andy4wm/status/934890778563940352</t>
  </si>
  <si>
    <t>Andy Street"}, {"id": 552743517, "indices": [68, 82], "id_str": "552743517</t>
  </si>
  <si>
    <t>934890778563940352</t>
  </si>
  <si>
    <t>Mon Nov 20 17:04:22 +0000 2017</t>
  </si>
  <si>
    <t>"RT @MicrobLog_me_uk: Thanks to @GHHCharity for supporting our #AntibioticGuardian #Doit4Das campaign this year. @thegillabbott @codd_jane @\u2026"</t>
  </si>
  <si>
    <t>https://twitter.com/MicrobLog_me_uk/status/932752541078687745</t>
  </si>
  <si>
    <t>Abid Hussain"}, {"id": 846719889293365253, "indices": [31, 42], "id_str": "846719889293365253</t>
  </si>
  <si>
    <t>932752541078687745</t>
  </si>
  <si>
    <t>MicrobLog_me_uk</t>
  </si>
  <si>
    <t>Fri Nov 17 23:43:08 +0000 2017</t>
  </si>
  <si>
    <t>"@Jacob_Rees_Mogg Truly fabulous annual dinner, utterly wonderful speaker who inspires so many of us. https://t.co/8mbI6tiPXQ"</t>
  </si>
  <si>
    <t>https://twitter.com/Jacob_Rees_Mogg/status/931669063272665088</t>
  </si>
  <si>
    <t>Jacob Rees-Mogg"}], "hashtags": [], "urls": [], "media": [{"expanded_url": "https://twitter.com/ch4pb/status/931669063272665088/photo/1</t>
  </si>
  <si>
    <t>931669063272665088</t>
  </si>
  <si>
    <t>Wed Nov 15 19:58:46 +0000 2017</t>
  </si>
  <si>
    <t>"RT @Number10gov: PM at #TechNation roundtable: The tech sector is a huge success story for UK, and companies represented here are all part\u2026"</t>
  </si>
  <si>
    <t>https://twitter.com/number10gov/status/931203172776992769</t>
  </si>
  <si>
    <t>(UK Prime Minister)"}], "hashtags": [{"indices": [23, 34], "text": "TechNation"}], "urls": []}, "in_reply_to_screen_name": null, "in_reply_to_user_id": null, "retweet_count": 236, "id_str": "931203172776992769</t>
  </si>
  <si>
    <t>931203172776992769</t>
  </si>
  <si>
    <t>Sun Nov 12 21:59:43 +0000 2017</t>
  </si>
  <si>
    <t>"@johnperks1 @SuttonObserver Wait for it.........."</t>
  </si>
  <si>
    <t>https://twitter.com/johnperks1/status/929831094547034112</t>
  </si>
  <si>
    <t>John Perks"}, {"id": 1512995582, "indices": [12, 27], "id_str": "1512995582</t>
  </si>
  <si>
    <t>929831094547034112</t>
  </si>
  <si>
    <t>Sun Nov 12 21:15:26 +0000 2017</t>
  </si>
  <si>
    <t>"Remembrance Sunday in Walmley.\nThank you. https://t.co/fdETZHpuAp"</t>
  </si>
  <si>
    <t>https://twitter.com/ch4pb/status/929819953569681408</t>
  </si>
  <si>
    <t>929819953569681408</t>
  </si>
  <si>
    <t>Sun Nov 12 13:39:26 +0000 2017</t>
  </si>
  <si>
    <t>"RT @theresa_may: I pay tribute not just to our Armed Forces but also to those who stand alongside them in this small act of remembrance eac\u2026"</t>
  </si>
  <si>
    <t>https://twitter.com/theresa_may/status/929819166617538560</t>
  </si>
  <si>
    <t>Theresa May"}], "hashtags": [], "urls": []}, "in_reply_to_screen_name": null, "in_reply_to_user_id": null, "retweet_count": 665, "id_str": "929819166617538560</t>
  </si>
  <si>
    <t>929819166617538560</t>
  </si>
  <si>
    <t>Fri Nov 10 19:22:48 +0000 2017</t>
  </si>
  <si>
    <t>"RT @J21Coaching: @LovedupCars Great to see another new #Business in #SuttonColdfield @passey_louise @ch4pb @TheBishopVesey @_DaGino @Pretty\u2026"</t>
  </si>
  <si>
    <t>https://twitter.com/J21Coaching/status/929719779098877953</t>
  </si>
  <si>
    <t>J21Coaching"}], "hashtags": [], "urls": []}, "in_reply_to_screen_name": null, "in_reply_to_user_id": null, "retweet_count": 2, "id_str": "929719779098877953</t>
  </si>
  <si>
    <t>929719779098877953</t>
  </si>
  <si>
    <t>Sat Nov 11 09:31:12 +0000 2017</t>
  </si>
  <si>
    <t>"RT @RoyalSuttonNews: @CKHorrocks @Simon_FourOaks @ch4pb @RobPocock1 @alexyip258 &amp;lt;plug&amp;gt; Can I interest you guys in a Sutton in Focus calenda\u2026"</t>
  </si>
  <si>
    <t>https://twitter.com/RoyalSuttonNews/status/929719750812463105</t>
  </si>
  <si>
    <t>Royal Sutton News"}, {"id": 718368064199344128, "indices": [21, 32], "id_str": "718368064199344128</t>
  </si>
  <si>
    <t>929719750812463105</t>
  </si>
  <si>
    <t>Sun Nov 12 10:48:14 +0000 2017</t>
  </si>
  <si>
    <t>"RT @Ken__newhall: Great attendance at Walmley remembrance service https://t.co/vZuJfDtWwd"</t>
  </si>
  <si>
    <t>https://twitter.com/Ken__newhall/status/929718842657591297</t>
  </si>
  <si>
    <t>Ken Wood"}], "hashtags": [], "urls": [], "media": [{"source_user_id": 2174713300, "source_status_id_str": "929662110807810048</t>
  </si>
  <si>
    <t>929718842657591297</t>
  </si>
  <si>
    <t>Sun Nov 05 22:34:39 +0000 2017</t>
  </si>
  <si>
    <t>"Enjoyable evening enjoying fireworks with the family. \" no reason why gunpowder season should ever be forgot\""</t>
  </si>
  <si>
    <t>https://twitter.com/ch4pb/status/927303171306909696</t>
  </si>
  <si>
    <t>927303171306909696</t>
  </si>
  <si>
    <t>Wed Nov 01 13:21:06 +0000 2017</t>
  </si>
  <si>
    <t>"RT @RoryStewartUK: This story is completely untrue + deeply hurtful. Neither of us have any idea how our names appeared on the list.  See @\u2026"</t>
  </si>
  <si>
    <t>https://twitter.com/RoryStewartUK/status/926128859195559937</t>
  </si>
  <si>
    <t>Rory Stewart"}], "hashtags": [], "urls": []}, "in_reply_to_screen_name": null, "in_reply_to_user_id": null, "retweet_count": 609, "id_str": "926128859195559937</t>
  </si>
  <si>
    <t>926128859195559937</t>
  </si>
  <si>
    <t>Wed Nov 01 11:18:01 +0000 2017</t>
  </si>
  <si>
    <t>"RT @ReshamKotecha: I\u2019m just going to leave this here...  \n#ThanksToTories @Conservatives https://t.co/a4eQFk4Wfu"</t>
  </si>
  <si>
    <t>https://twitter.com/ReshamKotecha/status/925773935857360904</t>
  </si>
  <si>
    <t>Resham Kotecha"}, {"id": 14281853, "indices": [74, 88], "id_str": "14281853</t>
  </si>
  <si>
    <t>925773935857360904</t>
  </si>
  <si>
    <t>ReshamKotecha</t>
  </si>
  <si>
    <t>Tue Oct 31 08:08:40 +0000 2017</t>
  </si>
  <si>
    <t>"RT @JuliaHB1: Full medical check-up this morning and, yes, both of my knees are still intact. Get a grip, people.*\n\n*Although not on my kne\u2026"</t>
  </si>
  <si>
    <t>https://twitter.com/JuliaHB1/status/925484425248497664</t>
  </si>
  <si>
    <t>Julia Hartley-Brewer"}], "hashtags": [], "urls": []}, "in_reply_to_screen_name": null, "in_reply_to_user_id": null, "retweet_count": 822, "id_str": "925484425248497664</t>
  </si>
  <si>
    <t>925484425248497664</t>
  </si>
  <si>
    <t>JuliaHB1</t>
  </si>
  <si>
    <t>Sun Oct 29 23:15:31 +0000 2017</t>
  </si>
  <si>
    <t>"@alexjhurley @CKHorrocks I hope clinicians would suggest what could be done with additional support from Town Counc\u2026 https://t.co/ZTnK2cLA9P"</t>
  </si>
  <si>
    <t>https://twitter.com/alexjhurley/status/924776744153960448</t>
  </si>
  <si>
    <t>924776744153960448</t>
  </si>
  <si>
    <t>Sun Oct 29 22:59:50 +0000 2017</t>
  </si>
  <si>
    <t>"Potentially a great way for the Town Council to work with the NHS to provide additional service for Sutton residents https://t.co/FOOmPUjKnN"</t>
  </si>
  <si>
    <t>https://twitter.com/ch4pb/status/924773625764483072</t>
  </si>
  <si>
    <t>Charlotte Hodivala"}], "hashtags": [], "urls": [{"url": "https://t.co/Lj5rSqVvoH</t>
  </si>
  <si>
    <t>924773625764483072</t>
  </si>
  <si>
    <t>Wed Oct 25 21:18:37 +0000 2017</t>
  </si>
  <si>
    <t>"@ConHome @JEGullis Excellent article, with some really clear direction"</t>
  </si>
  <si>
    <t>https://twitter.com/ConHome/status/923297772480053248</t>
  </si>
  <si>
    <t>ConservativeHome"}, {"id": 4049141417, "indices": [9, 18], "id_str": "4049141417</t>
  </si>
  <si>
    <t>923297772480053248</t>
  </si>
  <si>
    <t>ConHome</t>
  </si>
  <si>
    <t>Wed Oct 25 06:30:01 +0000 2017</t>
  </si>
  <si>
    <t>"RT @ConHome: From @JEGullis: We Conservatives should make more of our achievements on education reform https://t.co/qFiNnqI4hi"</t>
  </si>
  <si>
    <t>https://twitter.com/ConHome/status/923297731191246848</t>
  </si>
  <si>
    <t>ConservativeHome"}, {"id": 4049141417, "indices": [18, 27], "id_str": "4049141417</t>
  </si>
  <si>
    <t>923297731191246848</t>
  </si>
  <si>
    <t>Wed Oct 25 21:17:19 +0000 2017</t>
  </si>
  <si>
    <t>"@JEGullis @ConHome @Conservatives @ConsEduSoc Excellent article, with some really clear direction"</t>
  </si>
  <si>
    <t>https://twitter.com/JEGullis/status/923297443369795584</t>
  </si>
  <si>
    <t>Jonathan Gullis"}, {"id": 159992511, "indices": [10, 18], "id_str": "159992511</t>
  </si>
  <si>
    <t>923297443369795584</t>
  </si>
  <si>
    <t>Mon Oct 16 13:09:54 +0000 2017</t>
  </si>
  <si>
    <t>"RT @Cllr_David_B: Fantastic event hosted by the Friends of Jones Wood! Should be a great evening, kicking off at 5pm. PS I'm not dressing u\u2026"</t>
  </si>
  <si>
    <t>https://twitter.com/Cllr_David_B/status/922210745244372992</t>
  </si>
  <si>
    <t>David Barrie"}], "hashtags": [], "urls": []}, "in_reply_to_screen_name": null, "in_reply_to_user_id": null, "retweet_count": 4, "id_str": "922210745244372992</t>
  </si>
  <si>
    <t>922210745244372992</t>
  </si>
  <si>
    <t>Sun Oct 15 07:34:23 +0000 2017</t>
  </si>
  <si>
    <t>"RT @johnperks1: Friends of Jones Wood (In Walmley) show Sutton Coldfield Town Councillors what they used their donated money for https://t.\u2026"</t>
  </si>
  <si>
    <t>https://twitter.com/johnperks1/status/919620348668252160</t>
  </si>
  <si>
    <t>John Perks"}], "hashtags": [], "urls": []}, "in_reply_to_screen_name": null, "in_reply_to_user_id": null, "retweet_count": 5, "id_str": "919620348668252160</t>
  </si>
  <si>
    <t>919620348668252160</t>
  </si>
  <si>
    <t>Tue Oct 10 07:30:25 +0000 2017</t>
  </si>
  <si>
    <t>"RT @Number10gov: Today the PM will launch a world-leading project on the impact of ethnicity on everyday lives https://t.co/BL9rjveXM8 http\u2026"</t>
  </si>
  <si>
    <t>https://twitter.com/number10gov/status/917856958182457350</t>
  </si>
  <si>
    <t>(UK Prime Minister)"}], "hashtags": [], "urls": [{"url": "https://t.co/BL9rjveXM8</t>
  </si>
  <si>
    <t>917856958182457350</t>
  </si>
  <si>
    <t>Wed Oct 04 10:49:44 +0000 2017</t>
  </si>
  <si>
    <t>"RT @GrBhamChambers: Congratulations to @bhatti_saqib who has been appointed as the @GrBhamChambers Senior\nVice-President. #GBCCAGM17 https:\u2026"</t>
  </si>
  <si>
    <t>https://twitter.com/GrBhamChambers/status/916004728370278401</t>
  </si>
  <si>
    <t>GreaterBhamChambers"}, {"id": 431730103, "indices": [39, 52], "id_str": "431730103</t>
  </si>
  <si>
    <t>916004728370278401</t>
  </si>
  <si>
    <t>Mon Oct 02 18:36:55 +0000 2017</t>
  </si>
  <si>
    <t>"@HelenRCGP @DocHardie  @Jochurchill4 great hearing from @rcgp on future of empowering patients https://t.co/WKFckvFCz4"</t>
  </si>
  <si>
    <t>https://twitter.com/HelenRCGP/status/914922158186475520</t>
  </si>
  <si>
    <t>Helen Stokes-Lampard"}, {"id": 1898071255, "indices": [11, 21], "id_str": "1898071255</t>
  </si>
  <si>
    <t>914922158186475520</t>
  </si>
  <si>
    <t>HelenRCGP</t>
  </si>
  <si>
    <t>Sun Oct 01 18:27:22 +0000 2017</t>
  </si>
  <si>
    <t>"RT @JEGullis: Great to see @Tom_Smith26, @owenlmeredith, @ch4pb, @EmmaCrane2017, @alexyip258, @EddieHughes4WN &amp;amp; @DocHardie at West Mids Rec\u2026"</t>
  </si>
  <si>
    <t>https://twitter.com/JEGullis/status/914557787417571329</t>
  </si>
  <si>
    <t>Jonathan Gullis"}, {"id": 392844272, "indices": [27, 39], "id_str": "392844272</t>
  </si>
  <si>
    <t>914557787417571329</t>
  </si>
  <si>
    <t>Sun Oct 01 17:16:25 +0000 2017</t>
  </si>
  <si>
    <t>"@CPC2017 the PM offering further support for he WestMids with @Mike_Fabricant https://t.co/IptcKSu3MR"</t>
  </si>
  <si>
    <t>https://twitter.com/CPC2017/status/914539511467708416</t>
  </si>
  <si>
    <t>CandlePeaceCampaign"}, {"id": 19058678, "indices": [62, 77], "id_str": "19058678</t>
  </si>
  <si>
    <t>914539511467708416</t>
  </si>
  <si>
    <t>CPC2017</t>
  </si>
  <si>
    <t>Sat Sep 30 18:06:14 +0000 2017</t>
  </si>
  <si>
    <t>"@wbtourlondon our 5 year old looks like she could take on the dark lord and win https://t.co/PKF0JqU0hX"</t>
  </si>
  <si>
    <t>https://twitter.com/wbtourlondon/status/914189661576339458</t>
  </si>
  <si>
    <t>WB Tour London"}], "hashtags": [], "urls": [], "media": [{"expanded_url": "https://twitter.com/ch4pb/status/914189661576339458/photo/1</t>
  </si>
  <si>
    <t>914189661576339458</t>
  </si>
  <si>
    <t>wbtourlondon</t>
  </si>
  <si>
    <t>Tue Sep 19 16:50:20 +0000 2017</t>
  </si>
  <si>
    <t>"RT @FourOaksTC: \ud83d\udc4d\ud83c\udffc\ud83d\udc4d\ud83c\udffc SAVE THE DATE \ud83d\udc4d\ud83c\udffc\ud83d\udc4d\ud83c\udffc\n\nThe next full Town Council meeting will be held on Tuesday 26th of September at 7pm. Location to b\u2026"</t>
  </si>
  <si>
    <t>https://twitter.com/FourOaksNews/status/912802242159366145</t>
  </si>
  <si>
    <t>912802242159366145</t>
  </si>
  <si>
    <t>Tue Sep 26 17:52:35 +0000 2017</t>
  </si>
  <si>
    <t>"RT @sutcoldfieldbid: Don\u2019t miss the town\u2019s biggest ever free Expo taking place this Saturday, showcasing the best of Sutton Coldfield\u2019s cha\u2026"</t>
  </si>
  <si>
    <t>https://twitter.com/sutcoldfieldbid/status/912790119752626181</t>
  </si>
  <si>
    <t>sutcoldfieldbid"}], "hashtags": [], "urls": []}, "in_reply_to_screen_name": null, "in_reply_to_user_id": null, "retweet_count": 6, "id_str": "912790119752626181</t>
  </si>
  <si>
    <t>912790119752626181</t>
  </si>
  <si>
    <t>Fri Sep 08 16:33:29 +0000 2017</t>
  </si>
  <si>
    <t>"Such a mess. Appreciate the update. https://t.co/w0fCjaKkU3"</t>
  </si>
  <si>
    <t>https://twitter.com/ewan_mackey/status/907277075085774848</t>
  </si>
  <si>
    <t>907277075085774848</t>
  </si>
  <si>
    <t>Mon Sep 11 16:14:42 +0000 2017</t>
  </si>
  <si>
    <t>"RT @birminghammail: Just get our bins emptied plea https://t.co/BQ3TOm5LdN"</t>
  </si>
  <si>
    <t>https://twitter.com/birmingham_live/status/907276772160495616</t>
  </si>
  <si>
    <t>907276772160495616</t>
  </si>
  <si>
    <t>Mon Sep 04 17:20:01 +0000 2017</t>
  </si>
  <si>
    <t>"RT @theresa_may: Congratulations to the Duke and Duchess of Cambridge on the news that they are expecting their third child"</t>
  </si>
  <si>
    <t>https://twitter.com/theresa_may/status/904824459781173248</t>
  </si>
  <si>
    <t>Theresa May"}], "hashtags": [], "urls": []}, "in_reply_to_screen_name": null, "in_reply_to_user_id": null, "retweet_count": 700, "id_str": "904824459781173248</t>
  </si>
  <si>
    <t>904824459781173248</t>
  </si>
  <si>
    <t>Mon Sep 04 21:51:58 +0000 2017</t>
  </si>
  <si>
    <t>"@selectlifestyle raising money for @CR_UK at their 10th anniversary gala. Congratulations to Nick, Chris and the wh\u2026 https://t.co/FL57c9ypuZ"</t>
  </si>
  <si>
    <t>https://twitter.com/selectlifestyle/status/904824383323111424</t>
  </si>
  <si>
    <t>Select Lifestyles"}, {"id": 20693661, "indices": [35, 41], "id_str": "20693661</t>
  </si>
  <si>
    <t>904824383323111424</t>
  </si>
  <si>
    <t>selectlifestyle</t>
  </si>
  <si>
    <t>Tue Aug 29 16:00:00 +0000 2017</t>
  </si>
  <si>
    <t>"RT @SuttonObserver: Sutton Park, in Sutton Coldfield, really is stunning! \ud83d\ude0d Sunset across Powell's Pool, near Boldmere Gate. (\ud83d\udcf8: @zippygwr)\u2026"</t>
  </si>
  <si>
    <t>https://twitter.com/SuttonObserver/status/902623873702780928</t>
  </si>
  <si>
    <t>Sutton Observer"}, {"id": 143154574, "indices": [129, 138], "id_str": "143154574</t>
  </si>
  <si>
    <t>902623873702780928</t>
  </si>
  <si>
    <t>Fri Aug 25 15:11:18 +0000 2017</t>
  </si>
  <si>
    <t>"RT @alexyip258: #walmley #jeffsusefulshop ending! Many local residents wishing him thank you and farewell! A true gent &amp;amp;community leader yo\u2026"</t>
  </si>
  <si>
    <t>https://twitter.com/alexyip258/status/902551864998318080</t>
  </si>
  <si>
    <t>Alex Yip"}], "hashtags": [{"indices": [16, 24], "text": "walmley"}, {"indices": [25, 41], "text": "jeffsusefulshop"}], "urls": []}, "in_reply_to_screen_name": null, "in_reply_to_user_id": null, "retweet_count": 11, "id_str": "902551864998318080</t>
  </si>
  <si>
    <t>902551864998318080</t>
  </si>
  <si>
    <t>Sat Aug 19 08:00:39 +0000 2017</t>
  </si>
  <si>
    <t>"Vital to support these young people who are so important https://t.co/inOv9v5GaV"</t>
  </si>
  <si>
    <t>https://twitter.com/NCS/status/899230592767848448</t>
  </si>
  <si>
    <t>NCS"}], "hashtags": [], "urls": [{"url": "https://t.co/WZx7toL09z</t>
  </si>
  <si>
    <t>899230592767848448</t>
  </si>
  <si>
    <t>NCS</t>
  </si>
  <si>
    <t>Fri Aug 18 12:13:38 +0000 2017</t>
  </si>
  <si>
    <t>"Appalling. Barcelona and Cambrils attacks: Race to find van driver as death toll rises to 14  https://t.co/rX8PVHaafl via @telegraphnews"</t>
  </si>
  <si>
    <t>https://twitter.com/TelegraphNews/status/898518248337141765</t>
  </si>
  <si>
    <t>Telegraph News"}], "hashtags": [], "urls": [{"url": "https://t.co/rX8PVHaafl</t>
  </si>
  <si>
    <t>898518248337141765</t>
  </si>
  <si>
    <t>TelegraphNews</t>
  </si>
  <si>
    <t>Thu Aug 10 11:01:10 +0000 2017</t>
  </si>
  <si>
    <t>"RT @JEGullis: More evidence of @Conservatives success in education. Keep up the good work @JustineGreening! #Education #University https://\u2026"</t>
  </si>
  <si>
    <t>https://twitter.com/JEGullis/status/897203442770472964</t>
  </si>
  <si>
    <t>Jonathan Gullis"}, {"id": 14281853, "indices": [31, 45], "id_str": "14281853</t>
  </si>
  <si>
    <t>897203442770472964</t>
  </si>
  <si>
    <t>Wed Aug 02 06:01:03 +0000 2017</t>
  </si>
  <si>
    <t>"RT @SkyNews: Thanks for the memories, Prince Philip!\n\nThe Duke of Edinburgh is carrying out his final official engagement today https://t.c\u2026"</t>
  </si>
  <si>
    <t>https://twitter.com/SkyNews/status/893219059394805760</t>
  </si>
  <si>
    <t>Sky News"}], "hashtags": [], "urls": []}, "in_reply_to_screen_name": null, "in_reply_to_user_id": null, "retweet_count": 1837, "id_str": "893219059394805760</t>
  </si>
  <si>
    <t>893219059394805760</t>
  </si>
  <si>
    <t>Tue Aug 01 21:26:58 +0000 2017</t>
  </si>
  <si>
    <t>"RT @MidRCGP: Vote by Friday for your favourite 'General Practice in 150 words' from Group A. Top two 'likes' go through to the KO stages. S\u2026"</t>
  </si>
  <si>
    <t>https://twitter.com/MidRCGP/status/892732681326342144</t>
  </si>
  <si>
    <t>Midland Faculty RCGP"}], "hashtags": [], "urls": []}, "in_reply_to_screen_name": null, "in_reply_to_user_id": null, "retweet_count": 4, "id_str": "892732681326342144</t>
  </si>
  <si>
    <t>892732681326342144</t>
  </si>
  <si>
    <t>MidRCGP</t>
  </si>
  <si>
    <t>Tue Jun 13 17:40:34 +0000 2017</t>
  </si>
  <si>
    <t>"A library service fit for the future https://t.co/Q1I5m5ygVs"</t>
  </si>
  <si>
    <t>https://twitter.com/BookBub/status/890303505570902018</t>
  </si>
  <si>
    <t>BookBub</t>
  </si>
  <si>
    <t>890303505570902018</t>
  </si>
  <si>
    <t>Sat Jul 22 12:38:56 +0000 2017</t>
  </si>
  <si>
    <t>"@Edwina_Currie @RJOkello @garysambrookKS And to meet you. More letters to deliver to residents then starting Your book over a coffee."</t>
  </si>
  <si>
    <t>https://twitter.com/Edwina_Currie/status/888740140226576384</t>
  </si>
  <si>
    <t>Edwina Currie"}, {"id": 541684629, "indices": [15, 24], "id_str": "541684629</t>
  </si>
  <si>
    <t>888740140226576384</t>
  </si>
  <si>
    <t>Edwina_Currie</t>
  </si>
  <si>
    <t>Fri Jul 21 22:21:39 +0000 2017</t>
  </si>
  <si>
    <t>"Fantastic evening listening to the always entertaining and insightful @Edwina_Currie with @RJOkello @garysambrookKS\u2026 https://t.co/71mFODs0lC"</t>
  </si>
  <si>
    <t>https://twitter.com/Edwina_Currie/status/888524400278065152</t>
  </si>
  <si>
    <t>Edwina Currie"}, {"id": 541684629, "indices": [90, 99], "id_str": "541684629</t>
  </si>
  <si>
    <t>888524400278065152</t>
  </si>
  <si>
    <t>Fri Jul 21 22:19:05 +0000 2017</t>
  </si>
  <si>
    <t>"RT @passey_louise: Lovely dinner with Edwina Currie @AstonWoodGolf @ch4pb @AEHALL1983 @RJOkello @torydom"</t>
  </si>
  <si>
    <t>https://twitter.com/passey_louise/status/888523877806211072</t>
  </si>
  <si>
    <t>Louise passey"}, {"id": 388944083, "indices": [52, 66], "id_str": "388944083</t>
  </si>
  <si>
    <t>888523877806211072</t>
  </si>
  <si>
    <t>Sun Jul 16 13:49:47 +0000 2017</t>
  </si>
  <si>
    <t>"Gabriel's 1st Grand Prix and 1st place for his hero! 3 lucky charms for @LewisHamilton @britgrandprix https://t.co/rSp43tzJzU"</t>
  </si>
  <si>
    <t>https://twitter.com/LewisHamilton/status/886583646014099456</t>
  </si>
  <si>
    <t>Lewis Hamilton"}, {"id": 1142153954, "indices": [87, 101], "id_str": "1142153954</t>
  </si>
  <si>
    <t>886583646014099456</t>
  </si>
  <si>
    <t>LewisHamilton</t>
  </si>
  <si>
    <t>Thu Jul 13 21:30:21 +0000 2017</t>
  </si>
  <si>
    <t>"@StationmasterK On purpose?"</t>
  </si>
  <si>
    <t>https://twitter.com/StationmasterK/status/885612388619350016</t>
  </si>
  <si>
    <t>Keith Ward"}], "hashtags": [], "urls": []}, "in_reply_to_screen_name": "StationmasterK</t>
  </si>
  <si>
    <t>885612388619350016</t>
  </si>
  <si>
    <t>Thu Jul 13 21:29:47 +0000 2017</t>
  </si>
  <si>
    <t>"@JonDonnis Rectory Road"</t>
  </si>
  <si>
    <t>https://twitter.com/JonDonnis/status/885612243131539456</t>
  </si>
  <si>
    <t>Jon Donnis \ud83d\udc99\ud83c\udde8\ud83c\uddfe\ud83c\uddec\ud83c\uddf7\ud83c\uddec\ud83c\udde7"}], "hashtags": [], "urls": []}, "in_reply_to_screen_name": "JonDonnis</t>
  </si>
  <si>
    <t>885612243131539456</t>
  </si>
  <si>
    <t>JonDonnis</t>
  </si>
  <si>
    <t>Thu Jul 13 18:37:46 +0000 2017</t>
  </si>
  <si>
    <t>"Boot Inn. New, fabulous and dog friendly! https://t.co/rnEOuONdzk"</t>
  </si>
  <si>
    <t>https://twitter.com/ch4pb/status/885568954827190274</t>
  </si>
  <si>
    <t>885568954827190274</t>
  </si>
  <si>
    <t>Thu Jul 13 18:28:03 +0000 2017</t>
  </si>
  <si>
    <t>"Lovely evening to be at the re-opening of the Boot @StationmasterK @mariadchewett https://t.co/p3UTtUneBg"</t>
  </si>
  <si>
    <t>https://twitter.com/StationmasterK/status/885566508604280832</t>
  </si>
  <si>
    <t>Keith Ward"}, {"id": 702227879967518720, "indices": [67, 81], "id_str": "702227879967518720</t>
  </si>
  <si>
    <t>885566508604280832</t>
  </si>
  <si>
    <t>Wed Jul 12 09:05:19 +0000 2017</t>
  </si>
  <si>
    <t>"RT @GillianKeegan: Absolute privilege to host @melindagates in HoC to hear the difference @gatesfoundation makes to young women's lives htt\u2026"</t>
  </si>
  <si>
    <t>https://twitter.com/GillianKeegan/status/885098864537214976</t>
  </si>
  <si>
    <t>Gillian Keegan"}, {"id": 161801527, "indices": [46, 59], "id_str": "161801527</t>
  </si>
  <si>
    <t>885098864537214976</t>
  </si>
  <si>
    <t>GillianKeegan</t>
  </si>
  <si>
    <t>Wed Jul 12 09:39:22 +0000 2017</t>
  </si>
  <si>
    <t>"RT @MicrobLog_me_uk: Thanks to @antibugdoc @codd_jane for this data. Really promoting @heartofengland #DIPC https://t.co/V4QPXsZtNp"</t>
  </si>
  <si>
    <t>https://twitter.com/MicrobLog_me_uk/status/885098638082494464</t>
  </si>
  <si>
    <t>Abid Hussain"}, {"id": 342991623, "indices": [31, 42], "id_str": "342991623</t>
  </si>
  <si>
    <t>885098638082494464</t>
  </si>
  <si>
    <t>Tue Jul 11 20:42:14 +0000 2017</t>
  </si>
  <si>
    <t>"RT @SuttonObserver: WATCH - did you go to #SuttonGames - it you did see yourself in our galleries here! https://t.co/bg47eLoNLe"</t>
  </si>
  <si>
    <t>https://twitter.com/SuttonObserver/status/885098234187845636</t>
  </si>
  <si>
    <t>Sutton Observer"}], "hashtags": [{"indices": [42, 54], "text": "SuttonGames"}], "urls": [{"url": "https://t.co/bg47eLoNLe</t>
  </si>
  <si>
    <t>885098234187845636</t>
  </si>
  <si>
    <t>Tue Jul 11 20:28:56 +0000 2017</t>
  </si>
  <si>
    <t>"RT @CKHorrocks: @passey_louise @ch4pb @StationmasterK @VillaGirl65 @ewan_mackey And of course phenomenal autism recommendations #WellDone #\u2026"</t>
  </si>
  <si>
    <t>https://twitter.com/CKHorrocks/status/884903965170819072</t>
  </si>
  <si>
    <t>Clare K Horrocks"}, {"id": 1857510481, "indices": [16, 30], "id_str": "1857510481</t>
  </si>
  <si>
    <t>884903965170819072</t>
  </si>
  <si>
    <t>Tue Jul 11 20:12:35 +0000 2017</t>
  </si>
  <si>
    <t>"RT @passey_louise: Productive meeting at Amenities, #Gettingthingsdone @ch4pb @StationmasterK @VillaGirl65 @CKHorrocks @ewan_mackey"</t>
  </si>
  <si>
    <t>https://twitter.com/passey_louise/status/884903912213499905</t>
  </si>
  <si>
    <t>Louise passey"}, {"id": 2825883455, "indices": [71, 77], "id_str": "2825883455</t>
  </si>
  <si>
    <t>884903912213499905</t>
  </si>
  <si>
    <t>Tue Jul 11 20:23:04 +0000 2017</t>
  </si>
  <si>
    <t>"RT @CKHorrocks: @passey_louise @ch4pb @StationmasterK @VillaGirl65 @ewan_mackey Fantastic progress with the playgrounds and good update on\u2026"</t>
  </si>
  <si>
    <t>https://twitter.com/CKHorrocks/status/884903905360048128</t>
  </si>
  <si>
    <t>884903905360048128</t>
  </si>
  <si>
    <t>Tue Jul 11 08:25:32 +0000 2017</t>
  </si>
  <si>
    <t>"Shockingly bad service for our Council Tax @ewan_mackey https://t.co/iOyjtu7MTM"</t>
  </si>
  <si>
    <t>https://twitter.com/ewan_mackey/status/884728364640108544</t>
  </si>
  <si>
    <t>884728364640108544</t>
  </si>
  <si>
    <t>Sun Jul 09 21:56:33 +0000 2017</t>
  </si>
  <si>
    <t>"@J21Coaching @SuttonGames She absolutely threw herself at Buddy!"</t>
  </si>
  <si>
    <t>https://twitter.com/J21Coaching/status/884169426555285505</t>
  </si>
  <si>
    <t>J21Coaching"}, {"id": 394669664, "indices": [13, 25], "id_str": "394669664</t>
  </si>
  <si>
    <t>884169426555285505</t>
  </si>
  <si>
    <t>Sun Jul 09 21:55:53 +0000 2017</t>
  </si>
  <si>
    <t>"@SuttonGames Just for you Keith @StationmasterK https://t.co/JwBApVDuyr"</t>
  </si>
  <si>
    <t>https://twitter.com/SuttonGames/status/884169262461579264</t>
  </si>
  <si>
    <t>Sutton Games"}, {"id": 72980504, "indices": [32, 47], "id_str": "72980504</t>
  </si>
  <si>
    <t>884169262461579264</t>
  </si>
  <si>
    <t>SuttonGames</t>
  </si>
  <si>
    <t>Sun Jul 09 16:17:22 +0000 2017</t>
  </si>
  <si>
    <t>"@StationmasterK @SuttonGames Busy trying out lots of sports ad trying to keep track of my children!"</t>
  </si>
  <si>
    <t>https://twitter.com/StationmasterK/status/884084070585651202</t>
  </si>
  <si>
    <t>Keith Ward"}, {"id": 394669664, "indices": [16, 28], "id_str": "394669664</t>
  </si>
  <si>
    <t>884084070585651202</t>
  </si>
  <si>
    <t>Sun Jul 09 10:07:48 +0000 2017</t>
  </si>
  <si>
    <t>"Serious Buddy love! @SuttonGames https://t.co/Uee4E3kP38"</t>
  </si>
  <si>
    <t>https://twitter.com/SuttonGames/status/883991065098948608</t>
  </si>
  <si>
    <t>Sutton Games"}], "hashtags": [], "urls": [], "media": [{"expanded_url": "https://twitter.com/ch4pb/status/883991065098948608/photo/1</t>
  </si>
  <si>
    <t>883991065098948608</t>
  </si>
  <si>
    <t>Tue Jun 20 16:01:10 +0000 2017</t>
  </si>
  <si>
    <t>"RT @Mike_Fabricant: Yes! You can want a Clean #Brexit AND be a social liberal on #gay + #women's issues.\nMy article beyond the \u00a3-wall.\nhttp\u2026"</t>
  </si>
  <si>
    <t>https://twitter.com/Mike_Fabricant/status/883990021417701376</t>
  </si>
  <si>
    <t>Michael Fabricant"}], "hashtags": [{"indices": [46, 53], "text": "Brexit"}, {"indices": [81, 85], "text": "gay"}, {"indices": [88, 94], "text": "women"}], "urls": []}, "in_reply_to_screen_name": null, "in_reply_to_user_id": null, "retweet_count": 55, "id_str": "883990021417701376</t>
  </si>
  <si>
    <t>883990021417701376</t>
  </si>
  <si>
    <t>Mike_Fabricant</t>
  </si>
  <si>
    <t>Sat Jul 08 23:44:18 +0000 2017</t>
  </si>
  <si>
    <t>"@SuttonGames And again in 2018 please. Love @SuttonGames"</t>
  </si>
  <si>
    <t>https://twitter.com/SuttonGames/status/883834157553602560</t>
  </si>
  <si>
    <t>Sutton Games"}, {"id": 394669664, "indices": [44, 56], "id_str": "394669664</t>
  </si>
  <si>
    <t>883834157553602560</t>
  </si>
  <si>
    <t>Sat Jul 09 14:54:25 +0000 2016</t>
  </si>
  <si>
    <t>"@SuttonGames weather so much better than last year! https://t.co/wmY7uMFcTM"</t>
  </si>
  <si>
    <t>https://twitter.com/SuttonGames/status/883833788240977927</t>
  </si>
  <si>
    <t>Sutton Games"}, {"id": 2825883455, "indices": [95, 101], "id_str": "2825883455</t>
  </si>
  <si>
    <t>883833788240977927</t>
  </si>
  <si>
    <t>Sat Jul 08 23:34:12 +0000 2017</t>
  </si>
  <si>
    <t>"@NajmC @SuttonGames @CKHorrocks @Simon_FourOaks @alexyip258 You too Najm, nice to see you behind the camera again!"</t>
  </si>
  <si>
    <t>https://twitter.com/NajmC/status/883831613519474689</t>
  </si>
  <si>
    <t>Najm Clayton"}, {"id": 394669664, "indices": [7, 19], "id_str": "394669664</t>
  </si>
  <si>
    <t>883831613519474689</t>
  </si>
  <si>
    <t>Sat Jul 08 15:42:01 +0000 2017</t>
  </si>
  <si>
    <t>"Love Buddy and our medal winners! @SuttonGames @CKHorrocks @Simon_FourOaks @alexyip258 https://t.co/FYAGGP0A4k"</t>
  </si>
  <si>
    <t>https://twitter.com/SuttonGames/status/883712787284987906</t>
  </si>
  <si>
    <t>Sutton Games"}, {"id": 718368064199344128, "indices": [47, 58], "id_str": "718368064199344128</t>
  </si>
  <si>
    <t>883712787284987906</t>
  </si>
  <si>
    <t>Sat Jul 08 12:23:52 +0000 2017</t>
  </si>
  <si>
    <t>"@suttongames just gets better and better! @SuttonObserver @Simon_FourOaks @ewan_mackey @mariadchewett https://t.co/EC9QRTw6UZ"</t>
  </si>
  <si>
    <t>https://twitter.com/SuttonGames/status/883662921863188480</t>
  </si>
  <si>
    <t>Sutton Games"}, {"id": 1512995582, "indices": [42, 57], "id_str": "1512995582</t>
  </si>
  <si>
    <t>883662921863188480</t>
  </si>
  <si>
    <t>Tue Jul 04 21:37:18 +0000 2017</t>
  </si>
  <si>
    <t>"RT @alexyip258: @NeilDance @SuttonObserver Good presentation by @bhx_official to walmley residents with @Cllr_David_B running till October\u2026"</t>
  </si>
  <si>
    <t>https://twitter.com/alexyip258/status/883419995925094401</t>
  </si>
  <si>
    <t>Alex Yip"}, {"id": 20099286, "indices": [16, 26], "id_str": "20099286</t>
  </si>
  <si>
    <t>883419995925094401</t>
  </si>
  <si>
    <t>Fri Jul 07 17:36:22 +0000 2017</t>
  </si>
  <si>
    <t>"Such terrible news. Schoolgirl killed as minibus hits bin lorry on A38 near Birmingham - Sky News https://t.co/GL2VXUOzjU"</t>
  </si>
  <si>
    <t>https://twitter.com/ch4pb/status/883379174655885312</t>
  </si>
  <si>
    <t>883379174655885312</t>
  </si>
  <si>
    <t>Mon Jul 03 19:57:33 +0000 2017</t>
  </si>
  <si>
    <t>"RT @SuttonObserver: Wow - what a weekend at #concertsinthepark ! Did you go? SEE our video gallery here: https://t.co/B0E3We6R8S"</t>
  </si>
  <si>
    <t>https://twitter.com/SuttonObserver/status/882370075306721280</t>
  </si>
  <si>
    <t>Sutton Observer"}], "hashtags": [{"indices": [44, 62], "text": "concertsinthepark"}], "urls": [{"url": "https://t.co/B0E3We6R8S</t>
  </si>
  <si>
    <t>882370075306721280</t>
  </si>
  <si>
    <t>Sun Jul 02 17:09:50 +0000 2017</t>
  </si>
  <si>
    <t>"RT @HelenNaraineSC: What an amazing day in #SuttonPark today!We loved meeting you all &amp;amp; helping you make your beast &amp;amp; bug creations! #cbso\u2026"</t>
  </si>
  <si>
    <t>https://twitter.com/HelenNaraineSC/status/881565533858144256</t>
  </si>
  <si>
    <t>The Creation Station"}], "hashtags": [{"indices": [43, 54], "text": "SuttonPark"}, {"indices": [141, 146], "text": "cbso"}], "urls": []}, "in_reply_to_screen_name": null, "in_reply_to_user_id": null, "retweet_count": 6, "id_str": "881565533858144256</t>
  </si>
  <si>
    <t>881565533858144256</t>
  </si>
  <si>
    <t>Sun Jul 02 17:29:31 +0000 2017</t>
  </si>
  <si>
    <t>"@HelenNaraineSC Our 2 and all the children I saw had so much fun making things with you today. Brilliant."</t>
  </si>
  <si>
    <t>https://twitter.com/HelenNaraineSC/status/881565514186805248</t>
  </si>
  <si>
    <t>The Creation Station"}], "hashtags": [], "urls": []}, "in_reply_to_screen_name": "HelenNaraineSC</t>
  </si>
  <si>
    <t>881565514186805248</t>
  </si>
  <si>
    <t>Sat Jul 01 21:58:44 +0000 2017</t>
  </si>
  <si>
    <t>"RT @AgnesOblige8: .@TheCBSO Please do more #ConcertsInThePark! Today's show was amazing!\n\nI'll never get tired of hearing Hedwig's Theme \ud83d\ude01\u2026"</t>
  </si>
  <si>
    <t>https://twitter.com/AgnesOblige8/status/881561835354378246</t>
  </si>
  <si>
    <t>Agnes"}, {"id": 172267021, "indices": [19, 27], "id_str": "172267021</t>
  </si>
  <si>
    <t>881561835354378246</t>
  </si>
  <si>
    <t>AgnesOblige8</t>
  </si>
  <si>
    <t>Sun Jul 02 14:01:58 +0000 2017</t>
  </si>
  <si>
    <t>"RT @CFOstaffscc: Fantastic end to #concertsinthepark amazing 2 days supremely well organised by Royal Sutton Coldfield Town Council https:/\u2026"</t>
  </si>
  <si>
    <t>https://twitter.com/CFOstaffscc/status/881526373357154306</t>
  </si>
  <si>
    <t>Andrew Burns"}], "hashtags": [{"indices": [34, 52], "text": "concertsinthepark"}], "urls": []}, "in_reply_to_screen_name": null, "in_reply_to_user_id": null, "retweet_count": 6, "id_str": "881526373357154306</t>
  </si>
  <si>
    <t>881526373357154306</t>
  </si>
  <si>
    <t>CFOstaffscc</t>
  </si>
  <si>
    <t>Sun Jul 02 14:52:35 +0000 2017</t>
  </si>
  <si>
    <t>"@SuttonGames Looking forward to the community games next!"</t>
  </si>
  <si>
    <t>https://twitter.com/SuttonGames/status/881526018703491072</t>
  </si>
  <si>
    <t>Sutton Games"}], "hashtags": [], "urls": []}, "in_reply_to_screen_name": "SuttonGames</t>
  </si>
  <si>
    <t>881526018703491072</t>
  </si>
  <si>
    <t>Sun Jul 02 13:18:52 +0000 2017</t>
  </si>
  <si>
    <t>"RT @SuttonGames: Congratulations to everyone involved in organising #concertsinthepark. Absolutely brilliant night last night and again tod\u2026"</t>
  </si>
  <si>
    <t>https://twitter.com/SuttonGames/status/881525958481768448</t>
  </si>
  <si>
    <t>Sutton Games"}], "hashtags": [{"indices": [68, 86], "text": "concertsinthepark"}], "urls": []}, "in_reply_to_screen_name": null, "in_reply_to_user_id": null, "retweet_count": 3, "id_str": "881525958481768448</t>
  </si>
  <si>
    <t>881525958481768448</t>
  </si>
  <si>
    <t>Sun Jul 02 13:04:05 +0000 2017</t>
  </si>
  <si>
    <t>"\"Hawkins Matata\" @CBSOChorus #concertsinthepark @SuttonObserver @Sutton_Chamber https://t.co/yjGOKhlmhy"</t>
  </si>
  <si>
    <t>https://twitter.com/CBSOChorus/status/881498715185455107</t>
  </si>
  <si>
    <t>CBSO Chorus"}, {"id": 1512995582, "indices": [48, 63], "id_str": "1512995582</t>
  </si>
  <si>
    <t>881498715185455107</t>
  </si>
  <si>
    <t>CBSOChorus</t>
  </si>
  <si>
    <t>Sun Jul 02 12:05:26 +0000 2017</t>
  </si>
  <si>
    <t>"Bugs, donkeys, face painting, birds of prey, loads of crafts &amp;amp; musical talent of Sutton Coldfield. Perfect family d\u2026 https://t.co/VPA8NpzDI5"</t>
  </si>
  <si>
    <t>https://twitter.com/ch4pb/status/881483955597447168</t>
  </si>
  <si>
    <t>881483955597447168</t>
  </si>
  <si>
    <t>Sun Jul 02 11:46:39 +0000 2017</t>
  </si>
  <si>
    <t>"@SuttonObserver @nickhorner thanks for making sure so many people knew about #concertsinthepark everything we dream\u2026 https://t.co/5Dcmw4JaFS"</t>
  </si>
  <si>
    <t>https://twitter.com/SuttonObserver/status/881479225055866880</t>
  </si>
  <si>
    <t>Sutton Observer"}, {"id": 14512429, "indices": [16, 27], "id_str": "14512429</t>
  </si>
  <si>
    <t>881479225055866880</t>
  </si>
  <si>
    <t>Sun Jul 02 11:40:39 +0000 2017</t>
  </si>
  <si>
    <t>"Look what we started! @Simon_FourOaks @CKHorrocks @johnperks1 @johnsuchet1 @CBSOChorus https://t.co/o05CcU5tNe"</t>
  </si>
  <si>
    <t>https://twitter.com/Simon_FourOaks/status/881477715714551808</t>
  </si>
  <si>
    <t>Simon Ward"}, {"id": 718368064199344128, "indices": [38, 49], "id_str": "718368064199344128</t>
  </si>
  <si>
    <t>881477715714551808</t>
  </si>
  <si>
    <t>Sun Jul 02 10:42:19 +0000 2017</t>
  </si>
  <si>
    <t>"Beasts and bugs at #concertsinthepark @Simon_FourOaks @noahsofficial @CBSOChorus @johnsuchet1 https://t.co/6Bi72STJKT"</t>
  </si>
  <si>
    <t>https://twitter.com/Simon_FourOaks/status/881463037227618304</t>
  </si>
  <si>
    <t>Simon Ward"}, {"id": 317130949, "indices": [54, 68], "id_str": "317130949</t>
  </si>
  <si>
    <t>881463037227618304</t>
  </si>
  <si>
    <t>Sat Jul 01 21:31:45 +0000 2017</t>
  </si>
  <si>
    <t>"RT @Douglas_Pullen: @ch4pb @Simon_FourOaks @passey_louise @mariadchewett @ewan_mackey @neilelkes @SuttonObserver @Sutton_Chamber Looks like\u2026"</t>
  </si>
  <si>
    <t>https://twitter.com/Douglas_Pullen/status/881458192471007234</t>
  </si>
  <si>
    <t>Doug Pullen"}, {"id": 2825883455, "indices": [20, 26], "id_str": "2825883455</t>
  </si>
  <si>
    <t>881458192471007234</t>
  </si>
  <si>
    <t>Douglas_Pullen</t>
  </si>
  <si>
    <t>Sun Jul 02 10:23:00 +0000 2017</t>
  </si>
  <si>
    <t>"@Douglas_Pullen @Simon_FourOaks @passey_louise @mariadchewett @ewan_mackey @neilelkes @SuttonObserver\u2026 https://t.co/FQf37iK8jF"</t>
  </si>
  <si>
    <t>https://twitter.com/Douglas_Pullen/status/881458175353999360</t>
  </si>
  <si>
    <t>Doug Pullen"}, {"id": 3241996695, "indices": [16, 31], "id_str": "3241996695</t>
  </si>
  <si>
    <t>881458175353999360</t>
  </si>
  <si>
    <t>Sat Jul 01 22:51:51 +0000 2017</t>
  </si>
  <si>
    <t>"Gates open at 10.30am tomorrow. #concertinthepark #loveroyalsutton @CBSOChorus @Simon_FourOaks @noahsofficial\u2026 https://t.co/0R8Ad6wNbk"</t>
  </si>
  <si>
    <t>https://twitter.com/CBSOChorus/status/881284241031651332</t>
  </si>
  <si>
    <t>CBSO Chorus"}, {"id": 3241996695, "indices": [79, 94], "id_str": "3241996695</t>
  </si>
  <si>
    <t>881284241031651332</t>
  </si>
  <si>
    <t>Sat Jul 01 20:38:18 +0000 2017</t>
  </si>
  <si>
    <t>"RT @johnsuchet1: Loved presenting summer concert with @TheCBSO in beautiful Sutton Park. Audience of 5000! Standing ovation! https://t.co/v\u2026"</t>
  </si>
  <si>
    <t>https://twitter.com/johnsuchet1/status/881283996616990721</t>
  </si>
  <si>
    <t>John Suchet"}, {"id": 172267021, "indices": [54, 62], "id_str": "172267021</t>
  </si>
  <si>
    <t>881283996616990721</t>
  </si>
  <si>
    <t>johnsuchet1</t>
  </si>
  <si>
    <t>Sat Jul 01 21:34:12 +0000 2017</t>
  </si>
  <si>
    <t>"RT @mrskarose: This. Absolutely blumin love where I live. Roll on next year. @TheCBSO @westenders5678 #concertsinthepark #Boldmere #Communi\u2026"</t>
  </si>
  <si>
    <t>https://twitter.com/mrskarose/status/881283889561513984</t>
  </si>
  <si>
    <t>Kate Rose"}, {"id": 172267021, "indices": [77, 85], "id_str": "172267021</t>
  </si>
  <si>
    <t>881283889561513984</t>
  </si>
  <si>
    <t>mrskarose</t>
  </si>
  <si>
    <t>Sat Jul 01 22:44:17 +0000 2017</t>
  </si>
  <si>
    <t>"@noahsofficial @TheCBSO You were incredible. So much joy to over 5000 people. Thank you."</t>
  </si>
  <si>
    <t>https://twitter.com/noahsofficial/status/881282339296473088</t>
  </si>
  <si>
    <t>Noah Stewart"}, {"id": 172267021, "indices": [15, 23], "id_str": "172267021</t>
  </si>
  <si>
    <t>881282339296473088</t>
  </si>
  <si>
    <t>noahsofficial</t>
  </si>
  <si>
    <t>Sat Jul 01 18:47:53 +0000 2017</t>
  </si>
  <si>
    <t>"RT @TheCBSO: Massive crowd enjoying the talents of @noahsofficial with the CBSO here at Sutton Park! https://t.co/2WKVZXsdLZ"</t>
  </si>
  <si>
    <t>https://twitter.com/TheCBSO/status/881282177148882944</t>
  </si>
  <si>
    <t>CBSO"}, {"id": 317130949, "indices": [51, 65], "id_str": "317130949</t>
  </si>
  <si>
    <t>881282177148882944</t>
  </si>
  <si>
    <t>TheCBSO</t>
  </si>
  <si>
    <t>Sat Jul 01 22:43:18 +0000 2017</t>
  </si>
  <si>
    <t>"@johnsuchet1 @Simon_FourOaks @TheCBSO @batonflipper Thank you for lighting up our town with joy tonight. Same time\u2026 https://t.co/aGRjghTOIG"</t>
  </si>
  <si>
    <t>https://twitter.com/johnsuchet1/status/881282091090096128</t>
  </si>
  <si>
    <t>John Suchet"}, {"id": 3241996695, "indices": [13, 28], "id_str": "3241996695</t>
  </si>
  <si>
    <t>881282091090096128</t>
  </si>
  <si>
    <t>Sat Jul 01 20:36:02 +0000 2017</t>
  </si>
  <si>
    <t>"RT @johnsuchet1: Brilliant @TheCBSO @batonflipper in full flow with Tchaikovsky 1812. Wonderful concert in Sutton Park https://t.co/INYz5ha\u2026"</t>
  </si>
  <si>
    <t>https://twitter.com/johnsuchet1/status/881281850379055104</t>
  </si>
  <si>
    <t>John Suchet"}, {"id": 172267021, "indices": [27, 35], "id_str": "172267021</t>
  </si>
  <si>
    <t>881281850379055104</t>
  </si>
  <si>
    <t>Sat Jul 01 22:23:09 +0000 2017</t>
  </si>
  <si>
    <t>"RT @SJPerks2015: @ch4pb @Simon_FourOaks @passey_louise @mariadchewett @ewan_mackey @neilelkes @SuttonObserver @Sutton_Chamber Sorry we miss\u2026"</t>
  </si>
  <si>
    <t>https://twitter.com/SJPerks2015/status/881278041175011328</t>
  </si>
  <si>
    <t>SJP"}, {"id": 2825883455, "indices": [17, 23], "id_str": "2825883455</t>
  </si>
  <si>
    <t>881278041175011328</t>
  </si>
  <si>
    <t>Sat Jul 01 21:29:12 +0000 2017</t>
  </si>
  <si>
    <t>"And did those feet........    @Simon_FourOaks @passey_louise @mariadchewett @ewan_mackey @neilelkes @SuttonObserver\u2026 https://t.co/SQj9q5Bo5I"</t>
  </si>
  <si>
    <t>https://twitter.com/Simon_FourOaks/status/881263443101323265</t>
  </si>
  <si>
    <t>Simon Ward"}, {"id": 1857510481, "indices": [46, 60], "id_str": "1857510481</t>
  </si>
  <si>
    <t>881263443101323265</t>
  </si>
  <si>
    <t>Sat Jul 01 17:54:19 +0000 2017</t>
  </si>
  <si>
    <t>"@CKHorrocks @passey_louise @ewan_mackey massive massive success first ever concert in the park #loveroyalsutton https://t.co/ybJv1dXzMd"</t>
  </si>
  <si>
    <t>https://twitter.com/CKHorrocks/status/881209364627030016</t>
  </si>
  <si>
    <t>Clare K Horrocks"}, {"id": 1857510481, "indices": [12, 26], "id_str": "1857510481</t>
  </si>
  <si>
    <t>881209364627030016</t>
  </si>
  <si>
    <t>Sat Jul 01 17:21:27 +0000 2017</t>
  </si>
  <si>
    <t>"Incredible result of all your hard work @StationmasterK @Simon_FourOaks and the town council office team.\u2026 https://t.co/Oo04eTDPRU"</t>
  </si>
  <si>
    <t>https://twitter.com/StationmasterK/status/881201093275004928</t>
  </si>
  <si>
    <t>Keith Ward"}, {"id": 3241996695, "indices": [56, 71], "id_str": "3241996695</t>
  </si>
  <si>
    <t>881201093275004928</t>
  </si>
  <si>
    <t>Sat Jul 01 12:13:07 +0000 2017</t>
  </si>
  <si>
    <t>"@mariadchewett pleasure to see launch of brilliant support services at The Lodge Hub with support from Town Council\u2026 https://t.co/xGqBurerYL"</t>
  </si>
  <si>
    <t>https://twitter.com/mariadchewett/status/881123500571938816</t>
  </si>
  <si>
    <t>Maria Hewett"}], "hashtags": [], "urls": [{"url": "https://t.co/xGqBurerYL</t>
  </si>
  <si>
    <t>881123500571938816</t>
  </si>
  <si>
    <t>mariadchewett</t>
  </si>
  <si>
    <t>Thu Jun 29 16:55:02 +0000 2017</t>
  </si>
  <si>
    <t>"RT @Simon_FourOaks: Big thanks to @SunnyandShay for having me on their show today to talk about the concerts in the park this weekend - tic\u2026"</t>
  </si>
  <si>
    <t>https://twitter.com/Simon_FourOaks/status/880849784952815616</t>
  </si>
  <si>
    <t>Simon Ward"}, {"id": 124016625, "indices": [34, 47], "id_str": "124016625</t>
  </si>
  <si>
    <t>880849784952815616</t>
  </si>
  <si>
    <t>Thu Jun 22 07:23:17 +0000 2017</t>
  </si>
  <si>
    <t>"RT @johnsuchet1: It's going to be an amazing night of music. Come along to Sutton Park 1st July @TheCBSO @noahsofficial  https://t.co/uGJh5\u2026"</t>
  </si>
  <si>
    <t>https://twitter.com/johnsuchet1/status/879851783916539906</t>
  </si>
  <si>
    <t>John Suchet"}, {"id": 172267021, "indices": [96, 104], "id_str": "172267021</t>
  </si>
  <si>
    <t>879851783916539906</t>
  </si>
  <si>
    <t>Wed Jun 21 22:33:09 +0000 2017</t>
  </si>
  <si>
    <t>"RT @passey_louise: Pls retweet @TheBishopVesey @PrettyOddProps @johnperks1 @ewan_mackey @ch4pb @J21Coaching @TBOSuttonC #Charityinourcommun\u2026"</t>
  </si>
  <si>
    <t>https://twitter.com/passey_louise/status/877781229583482880</t>
  </si>
  <si>
    <t>Louise passey"}, {"id": 2903658202, "indices": [31, 46], "id_str": "2903658202</t>
  </si>
  <si>
    <t>877781229583482880</t>
  </si>
  <si>
    <t>Wed Jun 21 10:17:38 +0000 2017</t>
  </si>
  <si>
    <t>"RT @drnitishraut: When friendship and work come together.... https://t.co/dvhFzG2lLw"</t>
  </si>
  <si>
    <t>https://twitter.com/drnitishraut/status/877471220991700992</t>
  </si>
  <si>
    <t>NITISH RAUT"}], "hashtags": [], "urls": [], "media": [{"source_user_id": 220203394, "source_status_id_str": "877470559805874182</t>
  </si>
  <si>
    <t>877471220991700992</t>
  </si>
  <si>
    <t>drnitishraut</t>
  </si>
  <si>
    <t>Wed Jun 21 10:20:11 +0000 2017</t>
  </si>
  <si>
    <t>"@drnitishraut Improving the world one impromptu meeting at a time! @drnitishraut"</t>
  </si>
  <si>
    <t>https://twitter.com/drnitishraut/status/877471200636743681</t>
  </si>
  <si>
    <t>NITISH RAUT"}, {"id": 220203394, "indices": [67, 80], "id_str": "220203394</t>
  </si>
  <si>
    <t>877471200636743681</t>
  </si>
  <si>
    <t>Thu Jun 15 14:20:15 +0000 2017</t>
  </si>
  <si>
    <t>"RT @NHSEngland: .@SamanthaJNHS explains how the vanguards are taking a more holistic approach to wellbeing: https://t.co/4OZKvT4ePw \n#Futur\u2026"</t>
  </si>
  <si>
    <t>https://twitter.com/NHSEngland/status/875361939257470976</t>
  </si>
  <si>
    <t>NHS England"}, {"id": 1148512568, "indices": [17, 30], "id_str": "1148512568</t>
  </si>
  <si>
    <t>875361939257470976</t>
  </si>
  <si>
    <t>Wed Jun 14 22:06:20 +0000 2017</t>
  </si>
  <si>
    <t>"RT @cllrjoeporter: 35 years ago our brave British troops travelled 8,000 miles to liberate the #Falklands. Strong defences remain vital tod\u2026"</t>
  </si>
  <si>
    <t>https://twitter.com/cllrjoeporter/status/875361367125106688</t>
  </si>
  <si>
    <t>Cllr Joe Porter \ud83c\uddec\ud83c\udde7"}], "hashtags": [{"indices": [95, 105], "text": "Falklands"}], "urls": []}, "in_reply_to_screen_name": null, "in_reply_to_user_id": null, "retweet_count": 286, "id_str": "875361367125106688</t>
  </si>
  <si>
    <t>875361367125106688</t>
  </si>
  <si>
    <t>cllrjoeporter</t>
  </si>
  <si>
    <t>Thu Jun 08 17:30:03 +0000 2017</t>
  </si>
  <si>
    <t>"RT @spectatorindex: Govt spending on education, as % of GDP.\n\nFrance: 5.6%\nUK: 5.5%\nUS: 5.5%\nGermany: 4.5%\nChina: 4.3%\nRussia: 3.9%\nJapan:\u2026"</t>
  </si>
  <si>
    <t>https://twitter.com/spectatorindex/status/873295837853569024</t>
  </si>
  <si>
    <t>The Spectator Index"}], "hashtags": [], "urls": []}, "in_reply_to_screen_name": null, "in_reply_to_user_id": null, "retweet_count": 444, "id_str": "873295837853569024</t>
  </si>
  <si>
    <t>873295837853569024</t>
  </si>
  <si>
    <t>spectatorindex</t>
  </si>
  <si>
    <t>Fri Jun 09 13:46:46 +0000 2017</t>
  </si>
  <si>
    <t>"RT @RuthDavidsonMSP: As a Protestant Unionist about to marry an Irish Catholic, here's the Amnesty Pride lecture I gave in Belfast...\nhttps\u2026"</t>
  </si>
  <si>
    <t>https://twitter.com/RuthDavidsonMSP/status/873278938289766401</t>
  </si>
  <si>
    <t>Ruth Davidson"}], "hashtags": [], "urls": []}, "in_reply_to_screen_name": null, "in_reply_to_user_id": null, "retweet_count": 3744, "id_str": "873278938289766401</t>
  </si>
  <si>
    <t>873278938289766401</t>
  </si>
  <si>
    <t>RuthDavidsonMSP</t>
  </si>
  <si>
    <t>Thu Jun 08 19:30:01 +0000 2017</t>
  </si>
  <si>
    <t>"RT @WhatsOnBrum: #WIN!\n4 TICKETS to Concerts In The Park ft. @TheCBSO + @noahsofficial plus a LUXURY HAMPER on 1 Jul. FOLLOW + RT before 22\u2026"</t>
  </si>
  <si>
    <t>https://twitter.com/WhatsOnBrum/status/873192079656189956</t>
  </si>
  <si>
    <t>Birmingham What's On"}, {"id": 172267021, "indices": [61, 69], "id_str": "172267021</t>
  </si>
  <si>
    <t>873192079656189956</t>
  </si>
  <si>
    <t>WhatsOnBrum</t>
  </si>
  <si>
    <t>Fri Jun 09 09:34:23 +0000 2017</t>
  </si>
  <si>
    <t>"Thanks to all in Perry Barr who contributed to increasing our vote. Well done to all candidates who stood across the country so we can vote."</t>
  </si>
  <si>
    <t>https://twitter.com/ch4pb/status/873111022210396160</t>
  </si>
  <si>
    <t>873111022210396160</t>
  </si>
  <si>
    <t>Fri Jun 09 03:48:52 +0000 2017</t>
  </si>
  <si>
    <t>"@CKHorrocks @ConservativesWM Thank you Clare, all our candidates should be proud of the work they have put in over these last weeks."</t>
  </si>
  <si>
    <t>https://twitter.com/CKHorrocks/status/873024067091046400</t>
  </si>
  <si>
    <t>Clare K Horrocks"}, {"id": 2333155501, "indices": [12, 28], "id_str": "2333155501</t>
  </si>
  <si>
    <t>873024067091046400</t>
  </si>
  <si>
    <t>Fri Jun 09 03:13:52 +0000 2017</t>
  </si>
  <si>
    <t>"@ConservativesWM for pulling such a large and dedicated team of candidates together in such a short time &amp;amp; all your support, thank you"</t>
  </si>
  <si>
    <t>https://twitter.com/ConservativesWM/status/873015261032525826</t>
  </si>
  <si>
    <t>WM Conservatives"}], "hashtags": [], "urls": []}, "in_reply_to_screen_name": "ConservativesWM</t>
  </si>
  <si>
    <t>873015261032525826</t>
  </si>
  <si>
    <t>ConservativesWM</t>
  </si>
  <si>
    <t>Thu Jun 08 20:07:46 +0000 2017</t>
  </si>
  <si>
    <t>"@TheNatster75 Thanks you"</t>
  </si>
  <si>
    <t>https://twitter.com/TheNatster75/status/872908027250311169</t>
  </si>
  <si>
    <t>NatStarBoo\ud83c\uddec\ud83c\udde7"}], "hashtags": [], "urls": []}, "in_reply_to_screen_name": "TheNatster75</t>
  </si>
  <si>
    <t>872908027250311169</t>
  </si>
  <si>
    <t>TheNatster75</t>
  </si>
  <si>
    <t>Thu Jun 08 20:07:10 +0000 2017</t>
  </si>
  <si>
    <t>"@Peppaplate Thank you"</t>
  </si>
  <si>
    <t>https://twitter.com/Peppaplate/status/872907878901960704</t>
  </si>
  <si>
    <t>Wizenedgrape"}], "hashtags": [], "urls": []}, "in_reply_to_screen_name": "Peppaplate</t>
  </si>
  <si>
    <t>872907878901960704</t>
  </si>
  <si>
    <t>Peppaplate</t>
  </si>
  <si>
    <t>Sat May 20 17:15:46 +0000 2017</t>
  </si>
  <si>
    <t>"Such an important choice tomorrow. The alternative to a Conservative government would be devastation for our countr\u2026 https://t.co/24uNFTO5ms"</t>
  </si>
  <si>
    <t>https://twitter.com/ConservativesWM/status/872559981970812929</t>
  </si>
  <si>
    <t>WM Conservatives</t>
  </si>
  <si>
    <t>872559981970812929</t>
  </si>
  <si>
    <t>Wed Jun 07 21:00:15 +0000 2017</t>
  </si>
  <si>
    <t>"@BirminghamWM Thanks!"</t>
  </si>
  <si>
    <t>https://twitter.com/ch4pb/status/872558848019755009</t>
  </si>
  <si>
    <t>872558848019755009</t>
  </si>
  <si>
    <t>Wed Jun 07 21:00:02 +0000 2017</t>
  </si>
  <si>
    <t>"@JonDonnis Very kind. Thanks"</t>
  </si>
  <si>
    <t>https://twitter.com/JonDonnis/status/872558793997135877</t>
  </si>
  <si>
    <t>872558793997135877</t>
  </si>
  <si>
    <t>Tue Jun 06 23:18:45 +0000 2017</t>
  </si>
  <si>
    <t>"Special Branch monitored Jeremy Corbyn for 20 years amid fears he was 'undermining democracy' https://t.co/t0YgYaonCq via @telegraphnews"</t>
  </si>
  <si>
    <t>https://twitter.com/TelegraphNews/status/872231314975576066</t>
  </si>
  <si>
    <t>Telegraph News"}], "hashtags": [], "urls": [{"url": "https://t.co/t0YgYaonCq</t>
  </si>
  <si>
    <t>872231314975576066</t>
  </si>
  <si>
    <t>Tue Jun 06 14:59:51 +0000 2017</t>
  </si>
  <si>
    <t>"RT @passey_louise: @ewan_mackey @ch4pb @Simon_FourOaks @172jane @J21Coaching @TheBishopVesey @MarshallTisdal1 This will be an awesome event\u2026"</t>
  </si>
  <si>
    <t>https://twitter.com/passey_louise/status/872120427665137666</t>
  </si>
  <si>
    <t>Louise passey"}, {"id": 2177778044, "indices": [19, 31], "id_str": "2177778044</t>
  </si>
  <si>
    <t>872120427665137666</t>
  </si>
  <si>
    <t>Mon May 22 08:26:42 +0000 2017</t>
  </si>
  <si>
    <t>"RT @Cllr_David_B: Fantastic Labour leaflet thru door - no ref to manifesto none to Corbyn - even includes pic with two Conservative Council\u2026"</t>
  </si>
  <si>
    <t>https://twitter.com/Cllr_David_B/status/871829020731723776</t>
  </si>
  <si>
    <t>David Barrie"}], "hashtags": [], "urls": []}, "in_reply_to_screen_name": null, "in_reply_to_user_id": null, "retweet_count": 5, "id_str": "871829020731723776</t>
  </si>
  <si>
    <t>871829020731723776</t>
  </si>
  <si>
    <t>Mon Jun 05 19:11:10 +0000 2017</t>
  </si>
  <si>
    <t>"RT @SuttonObserver: Andrew Mitchell says he will continue to do his very best for Sutton standing on his record of 16 years. 'There is no m\u2026"</t>
  </si>
  <si>
    <t>https://twitter.com/SuttonObserver/status/871828250057691141</t>
  </si>
  <si>
    <t>Sutton Observer"}], "hashtags": [], "urls": []}, "in_reply_to_screen_name": null, "in_reply_to_user_id": null, "retweet_count": 1, "id_str": "871828250057691141</t>
  </si>
  <si>
    <t>871828250057691141</t>
  </si>
  <si>
    <t>Sun Jun 04 11:39:11 +0000 2017</t>
  </si>
  <si>
    <t>"RT @theresa_may: Enough is enough. Read my response to last night\u2019s brutal terror attack: https://t.co/MHQ4SPG0aQ"</t>
  </si>
  <si>
    <t>https://twitter.com/theresa_may/status/871332738565107714</t>
  </si>
  <si>
    <t>Theresa May"}], "hashtags": [], "urls": [{"url": "https://t.co/MHQ4SPG0aQ</t>
  </si>
  <si>
    <t>871332738565107714</t>
  </si>
  <si>
    <t>Sat Jun 03 22:36:56 +0000 2017</t>
  </si>
  <si>
    <t>"Thank you @WMPolice https://t.co/zAxLgFhAPN"</t>
  </si>
  <si>
    <t>https://twitter.com/metpoliceuk/status/871136519951716352</t>
  </si>
  <si>
    <t>Metropolitan Police"}], "hashtags": [], "urls": [{"url": "https://t.co/JjmqmgjWgP</t>
  </si>
  <si>
    <t>871136519951716352</t>
  </si>
  <si>
    <t>metpoliceuk</t>
  </si>
  <si>
    <t>Sat Jun 03 22:37:37 +0000 2017</t>
  </si>
  <si>
    <t>"Such awful events on #londonbridge tonight"</t>
  </si>
  <si>
    <t>https://twitter.com/ch4pb/status/871133800864133122</t>
  </si>
  <si>
    <t>871133800864133122</t>
  </si>
  <si>
    <t>Sat Jun 03 21:36:34 +0000 2017</t>
  </si>
  <si>
    <t>"RT @SkyNews: Knife attack after car mounts pavement in London - reports https://t.co/HTDDKY5Agz"</t>
  </si>
  <si>
    <t>https://twitter.com/SkyNews/status/871120838199824384</t>
  </si>
  <si>
    <t>Sky News"}], "hashtags": [], "urls": [{"url": "https://t.co/HTDDKY5Agz</t>
  </si>
  <si>
    <t>871120838199824384</t>
  </si>
  <si>
    <t>Fri Jun 02 08:07:43 +0000 2017</t>
  </si>
  <si>
    <t>"RT @Conservatives: RETWEET to show you\u2019re standing with Theresa May for strong and stable leadership in the national interest. #GE2017 http\u2026"</t>
  </si>
  <si>
    <t>https://twitter.com/Conservatives/status/871120403443449856</t>
  </si>
  <si>
    <t>Conservatives"}], "hashtags": [{"indices": [127, 134], "text": "GE2017"}], "urls": []}, "in_reply_to_screen_name": null, "in_reply_to_user_id": null, "retweet_count": 740, "id_str": "871120403443449856</t>
  </si>
  <si>
    <t>871120403443449856</t>
  </si>
  <si>
    <t>Fri Jun 02 20:43:07 +0000 2017</t>
  </si>
  <si>
    <t>"RT @piersmorgan: So a rogue state nukes London then prepares to nuke Birmingham &amp;amp; Sheffield. \nCorbyn would do nothing to stop them. #bbcqt"</t>
  </si>
  <si>
    <t>https://twitter.com/piersmorgan/status/871070842771443712</t>
  </si>
  <si>
    <t>Piers Morgan"}], "hashtags": [{"indices": [136, 142], "text": "bbcqt"}], "urls": []}, "in_reply_to_screen_name": null, "in_reply_to_user_id": null, "retweet_count": 651, "id_str": "871070842771443712</t>
  </si>
  <si>
    <t>871070842771443712</t>
  </si>
  <si>
    <t>piersmorgan</t>
  </si>
  <si>
    <t>Fri Jun 02 19:52:24 +0000 2017</t>
  </si>
  <si>
    <t>"RT @bbcquestiontime: .@theresa_may says the Conservative manifesto is honest about the tough choices the next government will have to make\u2026"</t>
  </si>
  <si>
    <t>https://twitter.com/bbcquestiontime/status/870741118765469696</t>
  </si>
  <si>
    <t>BBC Question Time"}, {"id": 747807250819981312, "indices": [22, 34], "id_str": "747807250819981312</t>
  </si>
  <si>
    <t>870741118765469696</t>
  </si>
  <si>
    <t>bbcquestiontime</t>
  </si>
  <si>
    <t>Fri Jun 02 20:12:01 +0000 2017</t>
  </si>
  <si>
    <t>"RT @bbcquestiontime: .@theresa_may on why she backs more grammar schools #bbcqt https://t.co/5nLYDn6fjx"</t>
  </si>
  <si>
    <t>https://twitter.com/bbcquestiontime/status/870740938829811713</t>
  </si>
  <si>
    <t>870740938829811713</t>
  </si>
  <si>
    <t>Fri Jun 02 20:26:59 +0000 2017</t>
  </si>
  <si>
    <t>"RT @bbcquestiontime: Our next question for @jeremycorbyn asks if Labour's manifesto is realistic, or if they've been early with their Chris\u2026"</t>
  </si>
  <si>
    <t>https://twitter.com/bbcquestiontime/status/870740756775960577</t>
  </si>
  <si>
    <t>BBC Question Time"}, {"id": 117777690, "indices": [43, 56], "id_str": "117777690</t>
  </si>
  <si>
    <t>870740756775960577</t>
  </si>
  <si>
    <t>Fri Jun 02 20:33:44 +0000 2017</t>
  </si>
  <si>
    <t>"RT @bbcquestiontime: The Labour leader has said he wouldn't fire nuclear weapons if he was Prime Minister #bbcqt https://t.co/eur67YzYWG"</t>
  </si>
  <si>
    <t>https://twitter.com/bbcquestiontime/status/870740658180501504</t>
  </si>
  <si>
    <t>BBC Question Time"}], "hashtags": [{"indices": [106, 112], "text": "bbcqt"}], "urls": [{"url": "https://t.co/eur67YzYWG</t>
  </si>
  <si>
    <t>870740658180501504</t>
  </si>
  <si>
    <t>Fri Jun 02 14:13:32 +0000 2017</t>
  </si>
  <si>
    <t>"Conservative Govt = 1st ever waiting time standard for mental health introduced. Dementia diagnosis rate up. \u00a311.7bn pa on mental health."</t>
  </si>
  <si>
    <t>https://twitter.com/ch4pb/status/870644553551941634</t>
  </si>
  <si>
    <t>870644553551941634</t>
  </si>
  <si>
    <t>Fri Jun 02 14:12:32 +0000 2017</t>
  </si>
  <si>
    <t>"Con Govt increased health spending. \"Outcomes of care for most major conditions are dramatically better than 5 or 10yrs ago.\" NHS Next Steps"</t>
  </si>
  <si>
    <t>https://twitter.com/ch4pb/status/870644305844719616</t>
  </si>
  <si>
    <t>870644305844719616</t>
  </si>
  <si>
    <t>Fri Jun 02 06:35:08 +0000 2017</t>
  </si>
  <si>
    <t>"@MPurcellTailor Every house in PB will have one via Royal Mail, they have a window to get them delivered so some ho\u2026 https://t.co/oBrIjsC5UZ"</t>
  </si>
  <si>
    <t>https://twitter.com/MPurcellTailor/status/870529194828201984</t>
  </si>
  <si>
    <t>mark purcell"}], "hashtags": [], "urls": [{"url": "https://t.co/oBrIjsC5UZ</t>
  </si>
  <si>
    <t>870529194828201984</t>
  </si>
  <si>
    <t>MPurcellTailor</t>
  </si>
  <si>
    <t>Wed May 31 19:23:01 +0000 2017</t>
  </si>
  <si>
    <t>"RT @Conservatives: Corbyn: \u2018I\u2019ve been involved in opposing anti-terror legislation ever since I first went into Parliament in 1983\u2019 https:/\u2026"</t>
  </si>
  <si>
    <t>https://twitter.com/Conservatives/status/870407754606936066</t>
  </si>
  <si>
    <t>Conservatives"}], "hashtags": [], "urls": []}, "in_reply_to_screen_name": null, "in_reply_to_user_id": null, "retweet_count": 646, "id_str": "870407754606936066</t>
  </si>
  <si>
    <t>870407754606936066</t>
  </si>
  <si>
    <t>Thu Jun 01 22:25:02 +0000 2017</t>
  </si>
  <si>
    <t>"@STMARYS_COTIR Thank you!"</t>
  </si>
  <si>
    <t>https://twitter.com/STMARYS_COTIR/status/870405856801816577</t>
  </si>
  <si>
    <t>Handsworth, St Mary"}], "hashtags": [], "urls": []}, "in_reply_to_screen_name": "STMARYS_COTIR</t>
  </si>
  <si>
    <t>870405856801816577</t>
  </si>
  <si>
    <t>STMARYS_COTIR</t>
  </si>
  <si>
    <t>Thu Jun 01 20:17:26 +0000 2017</t>
  </si>
  <si>
    <t>"Brilliantly moderated by Rev Bob https://t.co/GwR7nuQmOH"</t>
  </si>
  <si>
    <t>https://twitter.com/revrstephen/status/870381369909805059</t>
  </si>
  <si>
    <t>Fr Bob Stephen"}, {"id": 2825883455, "indices": [26, 32], "id_str": "2825883455</t>
  </si>
  <si>
    <t>870381369909805059</t>
  </si>
  <si>
    <t>revrstephen</t>
  </si>
  <si>
    <t>Wed May 31 19:39:03 +0000 2017</t>
  </si>
  <si>
    <t>"@Baronessjenkin @GonulDaniels @Women2Win @5050Parliament And thank you @Women2Win for supporting us in our campaign\u2026 https://t.co/Hgo6oil8Cp"</t>
  </si>
  <si>
    <t>https://twitter.com/Baronessjenkin/status/870001697074147328</t>
  </si>
  <si>
    <t>Anne Jenkin"}, {"id": 80008925, "indices": [16, 29], "id_str": "80008925</t>
  </si>
  <si>
    <t>870001697074147328</t>
  </si>
  <si>
    <t>Tue May 30 20:15:40 +0000 2017</t>
  </si>
  <si>
    <t>"RT @Baronessjenkin: Thank YOU @GonulDaniels and many other candidates for stepping up to public life. @Women2Win @5050Parliament. Critics d\u2026"</t>
  </si>
  <si>
    <t>https://twitter.com/Baronessjenkin/status/870001417393590274</t>
  </si>
  <si>
    <t>Anne Jenkin"}, {"id": 80008925, "indices": [30, 43], "id_str": "80008925</t>
  </si>
  <si>
    <t>870001417393590274</t>
  </si>
  <si>
    <t>Wed May 31 06:01:00 +0000 2017</t>
  </si>
  <si>
    <t>"RT @Conservatives: Your vote on 8 June will decide who negotiates the Brexit deal for Britain: Theresa May or Jeremy Corbyn. #GE2017 https:\u2026"</t>
  </si>
  <si>
    <t>https://twitter.com/Conservatives/status/870001294211239937</t>
  </si>
  <si>
    <t>Conservatives"}], "hashtags": [{"indices": [125, 132], "text": "GE2017"}], "urls": []}, "in_reply_to_screen_name": null, "in_reply_to_user_id": null, "retweet_count": 117, "id_str": "870001294211239937</t>
  </si>
  <si>
    <t>870001294211239937</t>
  </si>
  <si>
    <t>Wed May 31 17:41:16 +0000 2017</t>
  </si>
  <si>
    <t>"@STMARYS_COTIR @StMarysB20 @revrstephen @handsworthpark @LEHPolice @khalid4PB @grovepubbham @B20_B21 @StAndrewCE_HW\u2026 https://t.co/7ZtLprD4Wa"</t>
  </si>
  <si>
    <t>https://twitter.com/STMARYS_COTIR/status/869972057358032896</t>
  </si>
  <si>
    <t>Handsworth, St Mary"}, {"id": 4877646449, "indices": [15, 26], "id_str": "4877646449</t>
  </si>
  <si>
    <t>869972057358032896</t>
  </si>
  <si>
    <t>Wed May 31 17:39:41 +0000 2017</t>
  </si>
  <si>
    <t>"RT @STMARYS_COTIR: A gentle reminder from Father Bob! #GE2017 #Handsworth #PerryBarr https://t.co/XK6Fhxy0CD"</t>
  </si>
  <si>
    <t>https://twitter.com/STMARYS_COTIR/status/869972005579362304</t>
  </si>
  <si>
    <t>Handsworth, St Mary"}], "hashtags": [{"indices": [54, 61], "text": "GE2017"}, {"indices": [62, 73], "text": "Handsworth"}, {"indices": [74, 84], "text": "PerryBarr"}], "urls": [], "media": [{"source_user_id": 3126128262, "source_status_id_str": "869971659448393728</t>
  </si>
  <si>
    <t>869972005579362304</t>
  </si>
  <si>
    <t>Mon May 29 20:51:18 +0000 2017</t>
  </si>
  <si>
    <t>"RT @hbaldwin: #BattleforNumber10 This is how @Conservatives help those on low incomes - we give them a huge net pay rise https://t.co/l22G7\u2026"</t>
  </si>
  <si>
    <t>https://twitter.com/hbaldwin/status/869302694174969856</t>
  </si>
  <si>
    <t>Harriett Baldwin"}, {"id": 14281853, "indices": [45, 59], "id_str": "14281853</t>
  </si>
  <si>
    <t>869302694174969856</t>
  </si>
  <si>
    <t>hbaldwin</t>
  </si>
  <si>
    <t>Thu Dec 28 17:41:12 +0000 2017</t>
  </si>
  <si>
    <t>"@MossBros I believe it\u2019s what they used to call \u201cpulling a Ratner!\u201d  Disgusted."</t>
  </si>
  <si>
    <t>https://twitter.com/MossBros/status/946435878972510209</t>
  </si>
  <si>
    <t>Moss Bros."}], "hashtags": [], "urls": []}, "in_reply_to_screen_name": "MossBros</t>
  </si>
  <si>
    <t>946435878972510209</t>
  </si>
  <si>
    <t>MossBros</t>
  </si>
  <si>
    <t>Thu Dec 28 17:40:18 +0000 2017</t>
  </si>
  <si>
    <t>"@MossBros Absolutely appalled at the (mis)treatment of my Mother and I by \u2018Manager\u2019 Dave Singh at your Birmingham N\u2026 https://t.co/gseyUwuAqt"</t>
  </si>
  <si>
    <t>https://twitter.com/MossBros/status/946435655432900608</t>
  </si>
  <si>
    <t>Moss Bros."}], "hashtags": [], "urls": [{"url": "https://t.co/gseyUwuAqt</t>
  </si>
  <si>
    <t>946435655432900608</t>
  </si>
  <si>
    <t>Fri Dec 01 23:40:21 +0000 2017</t>
  </si>
  <si>
    <t>"@RoyalSutColTC @SuttonObserver @FourOaksTC @fouroaks_forum @UmbrellaHealth Setting a votive on behalf of everyone i\u2026 https://t.co/nOInxXySpz"</t>
  </si>
  <si>
    <t>https://twitter.com/RoyalSutColTC/status/936741789331009537</t>
  </si>
  <si>
    <t>Royal SutCol TC"}, {"id": 1512995582, "indices": [15, 30], "id_str": "1512995582</t>
  </si>
  <si>
    <t>936741789331009537</t>
  </si>
  <si>
    <t>Fri Dec 01 23:33:34 +0000 2017</t>
  </si>
  <si>
    <t>"@UmbrellaHealth It was a huge pleasure to work with you today and I hope that we can build on this throughout the year to come."</t>
  </si>
  <si>
    <t>https://twitter.com/UmbrellaHealth/status/936740082706538496</t>
  </si>
  <si>
    <t>Umbrella"}], "hashtags": [], "urls": []}, "in_reply_to_screen_name": "UmbrellaHealth</t>
  </si>
  <si>
    <t>936740082706538496</t>
  </si>
  <si>
    <t>UmbrellaHealth</t>
  </si>
  <si>
    <t>Fri Dec 01 13:36:53 +0000 2017</t>
  </si>
  <si>
    <t>"RT @UmbrellaHealth: @chriseives shares his experience of living with the HIV virus and the importance of regular testing whatever your age\u2026"</t>
  </si>
  <si>
    <t>https://twitter.com/UmbrellaHealth/status/936738988404170752</t>
  </si>
  <si>
    <t>Umbrella"}, {"id": 2870542251, "indices": [20, 31], "id_str": "2870542251</t>
  </si>
  <si>
    <t>936738988404170752</t>
  </si>
  <si>
    <t>Thu Nov 30 16:20:01 +0000 2017</t>
  </si>
  <si>
    <t>"RT @RoyalSutColTC: Cllr Christopher Ives will lead other local and city councillors at the World AIDS Day Vigil on Friday from 7pm @bhamcat\u2026"</t>
  </si>
  <si>
    <t>https://twitter.com/RoyalSutColTC/status/936738900047024128</t>
  </si>
  <si>
    <t>Royal SutCol TC"}], "hashtags": [], "urls": []}, "in_reply_to_screen_name": null, "in_reply_to_user_id": null, "retweet_count": 4, "id_str": "936738900047024128</t>
  </si>
  <si>
    <t>936738900047024128</t>
  </si>
  <si>
    <t>Tue Oct 31 00:07:29 +0000 2017</t>
  </si>
  <si>
    <t>"@BoldmerePaul @CKHorrocks That\u2019s called democracy, Paul.  Sutton Coldfield residents elected 18 Conservatives becau\u2026 https://t.co/f4QxP6ctmX"</t>
  </si>
  <si>
    <t>https://twitter.com/BoldmerePaul/status/925152206109724672</t>
  </si>
  <si>
    <t>Boldmere Paul"}, {"id": 718368064199344128, "indices": [14, 25], "id_str": "718368064199344128</t>
  </si>
  <si>
    <t>925152206109724672</t>
  </si>
  <si>
    <t>Sat Sep 09 20:16:49 +0000 2017</t>
  </si>
  <si>
    <t>"RT @WallacePJW: Spending Saturday night with my cousin's new puppy\ud83d\udc36 https://t.co/IvwHFfeLvO"</t>
  </si>
  <si>
    <t>https://twitter.com/WallacePJW/status/907157686189424641</t>
  </si>
  <si>
    <t>Paul Wallace"}], "hashtags": [], "urls": [], "media": [{"source_user_id": 814882453, "source_status_id_str": "906612377512284161</t>
  </si>
  <si>
    <t>907157686189424641</t>
  </si>
  <si>
    <t>WallacePJW</t>
  </si>
  <si>
    <t>Mon Sep 11 08:21:52 +0000 2017</t>
  </si>
  <si>
    <t>"@Farshad_Tehrani None of the above.  In the UK it HAS to be a Rangie.  After that you want a battered old Volvo or Mercedes-Benz estate."</t>
  </si>
  <si>
    <t>https://twitter.com/Farshad_Tehrani/status/907157229106876416</t>
  </si>
  <si>
    <t>Farshad Tehrani"}], "hashtags": [], "urls": []}, "in_reply_to_screen_name": "Farshad_Tehrani</t>
  </si>
  <si>
    <t>907157229106876416</t>
  </si>
  <si>
    <t>Farshad_Tehrani</t>
  </si>
  <si>
    <t>Mon Sep 11 08:20:18 +0000 2017</t>
  </si>
  <si>
    <t>"@johnperks1 Doesn't look as good in white as some of the greys and silvers though..."</t>
  </si>
  <si>
    <t>https://twitter.com/johnperks1/status/907156834259230720</t>
  </si>
  <si>
    <t>John Perks"}], "hashtags": [], "urls": []}, "in_reply_to_screen_name": "johnperks1</t>
  </si>
  <si>
    <t>907156834259230720</t>
  </si>
  <si>
    <t>Mon Sep 11 08:18:58 +0000 2017</t>
  </si>
  <si>
    <t>"National LGBT survey https://t.co/9pLPoeFWCH"</t>
  </si>
  <si>
    <t>https://twitter.com/chriseives/status/907156499562188800</t>
  </si>
  <si>
    <t>Christopher E Ives</t>
  </si>
  <si>
    <t>907156499562188800</t>
  </si>
  <si>
    <t>chriseives</t>
  </si>
  <si>
    <t>Sun Jul 30 21:30:16 +0000 2017</t>
  </si>
  <si>
    <t>"@CKHorrocks @johnperks1 @Ken__newhall More than BCC get in the back of their bin lorries, no contest!!"</t>
  </si>
  <si>
    <t>https://twitter.com/CKHorrocks/status/891772958313775105</t>
  </si>
  <si>
    <t>Clare K Horrocks"}, {"id": 52125967, "indices": [12, 23], "id_str": "52125967</t>
  </si>
  <si>
    <t>891772958313775105</t>
  </si>
  <si>
    <t>Fri Jul 28 14:18:31 +0000 2017</t>
  </si>
  <si>
    <t>"@johnperks1 @CKHorrocks @RenatoLounge To be fair, it was bloody lovely!"</t>
  </si>
  <si>
    <t>https://twitter.com/johnperks1/status/890939532132134913</t>
  </si>
  <si>
    <t>John Perks"}, {"id": 718368064199344128, "indices": [12, 23], "id_str": "718368064199344128</t>
  </si>
  <si>
    <t>890939532132134913</t>
  </si>
  <si>
    <t>Fri Jul 28 14:12:40 +0000 2017</t>
  </si>
  <si>
    <t>"@SupercarsofLDN Not everyday you get an F12 TDF (reg 8 OSS!!) having a rev battle with a 599 GTO on the streets of\u2026 https://t.co/Dx3ZojcjwW"</t>
  </si>
  <si>
    <t>https://twitter.com/SupercarsofLDN/status/890938055917522948</t>
  </si>
  <si>
    <t>Supercarsoflondon"}], "hashtags": [], "urls": [{"url": "https://t.co/Dx3ZojcjwW</t>
  </si>
  <si>
    <t>890938055917522948</t>
  </si>
  <si>
    <t>SupercarsofLDN</t>
  </si>
  <si>
    <t>Sun May 07 14:36:07 +0000 2017</t>
  </si>
  <si>
    <t>"RT @ch4pb: Wonderful Civic Service today celebrated with all councillors (town &amp;amp; city) who came to show their support for the commmunity we\u2026"</t>
  </si>
  <si>
    <t>https://twitter.com/ch4pb/status/861239198342422528</t>
  </si>
  <si>
    <t>Charlotte Hodivala"}], "hashtags": [], "urls": []}, "in_reply_to_screen_name": null, "in_reply_to_user_id": null, "retweet_count": 8, "id_str": "861239198342422528</t>
  </si>
  <si>
    <t>861239198342422528</t>
  </si>
  <si>
    <t>Mon Oct 03 22:13:06 +0000 2016</t>
  </si>
  <si>
    <t>"@CKHorrocks I get my training in at @Unique1gym \ud83d\udcaa\ud83d\udcaa\ud83d\udcaa"</t>
  </si>
  <si>
    <t>https://twitter.com/CKHorrocks/status/783067377701380096</t>
  </si>
  <si>
    <t>Clare K Horrocks"}, {"id": 2223242509, "indices": [36, 47], "id_str": "2223242509</t>
  </si>
  <si>
    <t>783067377701380096</t>
  </si>
  <si>
    <t>Fri Sep 30 13:48:05 +0000 2016</t>
  </si>
  <si>
    <t>"RT @RoyalSuttonNews: Royal Sutton Coldfield Town Council: No neighbourhood planning working group until completion of training https://t.co\u2026"</t>
  </si>
  <si>
    <t>https://twitter.com/RoyalSuttonNews/status/781907429609144320</t>
  </si>
  <si>
    <t>Royal Sutton News"}], "hashtags": [], "urls": []}, "in_reply_to_screen_name": null, "in_reply_to_user_id": null, "retweet_count": 5, "id_str": "781907429609144320</t>
  </si>
  <si>
    <t>781907429609144320</t>
  </si>
  <si>
    <t>Tue Sep 27 20:54:09 +0000 2016</t>
  </si>
  <si>
    <t>"RT @mariadchewett: @chriseives @VillaGirl65 great food and great company at the opening of Sushido restaurant on beeches walk. Will recomme\u2026"</t>
  </si>
  <si>
    <t>https://twitter.com/mariadchewett/status/780915342801563648</t>
  </si>
  <si>
    <t>Maria Hewett"}, {"id": 2870542251, "indices": [19, 30], "id_str": "2870542251</t>
  </si>
  <si>
    <t>780915342801563648</t>
  </si>
  <si>
    <t>Tue Sep 27 20:59:34 +0000 2016</t>
  </si>
  <si>
    <t>"RT @VillaGirl65: Fantastic launch night of Sushido Japanese restaurant tonight. V happy to have supported with Cllrs Hewlett &amp;amp; Ives https:/\u2026"</t>
  </si>
  <si>
    <t>https://twitter.com/VillaGirl65/status/780915280293797888</t>
  </si>
  <si>
    <t>Joanne Ellis"}], "hashtags": [], "urls": []}, "in_reply_to_screen_name": null, "in_reply_to_user_id": null, "retweet_count": 5, "id_str": "780915280293797888</t>
  </si>
  <si>
    <t>780915280293797888</t>
  </si>
  <si>
    <t>Mon Sep 19 14:44:17 +0000 2016</t>
  </si>
  <si>
    <t>"RT @alexyip258: @andy4wm supported by #suttoncoldfield #conservatives for #westmidsmayor @CharlesBarwell https://t.co/mTdBKwR7l7"</t>
  </si>
  <si>
    <t>https://twitter.com/alexyip258/status/778282905260924928</t>
  </si>
  <si>
    <t>Alex Yip"}, {"id": 771271201419386880, "indices": [16, 24], "id_str": "771271201419386880</t>
  </si>
  <si>
    <t>778282905260924928</t>
  </si>
  <si>
    <t>Tue Aug 02 09:46:49 +0000 2016</t>
  </si>
  <si>
    <t>"NHS can fund HIV 'game-changing' drug. Congratulations to NAT for a significant win. #PrEP #hivcare  https://t.co/FXXe5tnFhc"</t>
  </si>
  <si>
    <t>https://twitter.com/chriseives/status/760411524322164737</t>
  </si>
  <si>
    <t>760411524322164737</t>
  </si>
  <si>
    <t>Tue Jul 05 20:51:04 +0000 2016</t>
  </si>
  <si>
    <t>"@CKHorrocks @Manish_Vesey @RobPocock1 I was appreciating the cross party cooperation!"</t>
  </si>
  <si>
    <t>https://twitter.com/CKHorrocks/status/750431825122693120</t>
  </si>
  <si>
    <t>Clare K Horrocks"}, {"id": 1662262598, "indices": [12, 25], "id_str": "1662262598</t>
  </si>
  <si>
    <t>750431825122693120</t>
  </si>
  <si>
    <t>Tue Jun 14 03:43:15 +0000 2016</t>
  </si>
  <si>
    <t>"@jamiemejackson Totally with you. Sat my ex and I watched a rocket launch.  Sunday, Orlando.  Only I woke up IN Orlando to the news!"</t>
  </si>
  <si>
    <t>https://twitter.com/jamiemejackson/status/742563024893009920</t>
  </si>
  <si>
    <t>Jamie Jackson"}], "hashtags": [], "urls": []}, "in_reply_to_screen_name": "jamiemejackson</t>
  </si>
  <si>
    <t>742563024893009920</t>
  </si>
  <si>
    <t>jamiemejackson</t>
  </si>
  <si>
    <t>Sun Jun 05 23:09:16 +0000 2016</t>
  </si>
  <si>
    <t>"What's HIV Undetectable? By Davey Wavey for #HIVBEATS https://t.co/tMjo0jJpic"</t>
  </si>
  <si>
    <t>https://twitter.com/chriseives/status/739594971699875840</t>
  </si>
  <si>
    <t>739594971699875840</t>
  </si>
  <si>
    <t>Sat May 28 13:25:47 +0000 2016</t>
  </si>
  <si>
    <t>"RT @LGBToryUK: What a great atmosphere in #Birmingham for @BirminghamPride 2016! #IKissedATory CS https://t.co/vyFHHBk6qn"</t>
  </si>
  <si>
    <t>https://twitter.com/BirminghamPride/status/738130285267718144</t>
  </si>
  <si>
    <t>Birmingham Pride"}], "hashtags": [{"indices": [42, 53], "text": "Birmingham"}, {"indices": [81, 94], "text": "IKissedATory"}], "urls": [], "media": [{"source_user_id": 84287939, "source_status_id_str": "736549030050836481</t>
  </si>
  <si>
    <t>738130285267718144</t>
  </si>
  <si>
    <t>BirminghamPride</t>
  </si>
  <si>
    <t>Thu May 26 12:21:50 +0000 2016</t>
  </si>
  <si>
    <t>"@Nero https://t.co/MiCwr52yBc #feminism"</t>
  </si>
  <si>
    <t>https://twitter.com/Nero/status/735808161312059396</t>
  </si>
  <si>
    <t>Milo Yiannopoulos \u3072\u2718"}], "hashtags": [{"indices": [30, 39], "text": "feminism"}], "urls": [{"url": "https://t.co/MiCwr52yBc</t>
  </si>
  <si>
    <t>735808161312059396</t>
  </si>
  <si>
    <t>Nero</t>
  </si>
  <si>
    <t>Thu May 19 00:34:12 +0000 2016</t>
  </si>
  <si>
    <t>"@BoldmerePaul @nickhorner @OwenJenkins9 @ch4pb @ewan_mackey @RobPocock1 Surely more like 'You're elected!'?  Only that was on 5th May!"</t>
  </si>
  <si>
    <t>https://twitter.com/BoldmerePaul/status/733093363449266176</t>
  </si>
  <si>
    <t>Boldmere Paul"}, {"id": 14512429, "indices": [14, 25], "id_str": "14512429</t>
  </si>
  <si>
    <t>733093363449266176</t>
  </si>
  <si>
    <t>Wed Apr 06 18:08:55 +0000 2016</t>
  </si>
  <si>
    <t>"Legs day @Unique1gym getting my pump on! #gym #gymlife #gymsession"</t>
  </si>
  <si>
    <t>https://twitter.com/Unique1gym/status/717776111132868609</t>
  </si>
  <si>
    <t>'Unique1 Gym' Sutton"}], "hashtags": [{"indices": [41, 45], "text": "gym"}, {"indices": [46, 54], "text": "gymlife"}, {"indices": [55, 66], "text": "gymsession"}], "urls": []}, "in_reply_to_screen_name": null, "in_reply_to_user_id": null, "retweet_count": 0, "id_str": "717776111132868609</t>
  </si>
  <si>
    <t>717776111132868609</t>
  </si>
  <si>
    <t>Unique1gym</t>
  </si>
  <si>
    <t>Tue Apr 05 16:50:13 +0000 2016</t>
  </si>
  <si>
    <t>"Having a general arms/back/shoulders mess about @Unique1gym  to get me in the mood. #gym #gymlife"</t>
  </si>
  <si>
    <t>https://twitter.com/Unique1gym/status/717393920699838465</t>
  </si>
  <si>
    <t>'Unique1 Gym' Sutton"}], "hashtags": [{"indices": [84, 88], "text": "gym"}, {"indices": [89, 97], "text": "gymlife"}], "urls": []}, "in_reply_to_screen_name": null, "in_reply_to_user_id": null, "retweet_count": 0, "id_str": "717393920699838465</t>
  </si>
  <si>
    <t>717393920699838465</t>
  </si>
  <si>
    <t>Fri Apr 01 10:08:26 +0000 2016</t>
  </si>
  <si>
    <t>"I've decided to renounce capitalism. #AprilFools #aprilfoolsday2016"</t>
  </si>
  <si>
    <t>https://twitter.com/chriseives/status/715843256236515329</t>
  </si>
  <si>
    <t>715843256236515329</t>
  </si>
  <si>
    <t>Mon Mar 28 20:07:43 +0000 2016</t>
  </si>
  <si>
    <t>"@C2CRestaurants I have done so.  Utterly atrocious, especially at your price point."</t>
  </si>
  <si>
    <t>https://twitter.com/C2CRestaurants/status/714544519530881028</t>
  </si>
  <si>
    <t>Coast to Coast"}], "hashtags": [], "urls": []}, "in_reply_to_screen_name": "C2CRestaurants</t>
  </si>
  <si>
    <t>714544519530881028</t>
  </si>
  <si>
    <t>C2CRestaurants</t>
  </si>
  <si>
    <t>Mon Mar 28 19:56:35 +0000 2016</t>
  </si>
  <si>
    <t>"@C2CRestaurants You're out of fries. Bad enough in an \ud83c\uddfa\ud83c\uddf8 rest! But alternative is packet mash?! Bad show at your prices.  #fail #badservice"</t>
  </si>
  <si>
    <t>https://twitter.com/C2CRestaurants/status/714541716322263040</t>
  </si>
  <si>
    <t>Coast to Coast"}], "hashtags": [{"indices": [122, 127], "text": "fail"}, {"indices": [128, 139], "text": "badservice"}], "urls": []}, "in_reply_to_screen_name": "C2CRestaurants</t>
  </si>
  <si>
    <t>714541716322263040</t>
  </si>
  <si>
    <t>Tue Feb 16 01:03:38 +0000 2016</t>
  </si>
  <si>
    <t>"@Sytner No.  But you can call me if you wish to.  You have my number in your database."</t>
  </si>
  <si>
    <t>https://twitter.com/Sytner/status/699398699395522560</t>
  </si>
  <si>
    <t>Sytner Group"}], "hashtags": [], "urls": []}, "in_reply_to_screen_name": "Sytner</t>
  </si>
  <si>
    <t>699398699395522560</t>
  </si>
  <si>
    <t>Sytner</t>
  </si>
  <si>
    <t>Tue Feb 16 01:02:53 +0000 2016</t>
  </si>
  <si>
    <t>"@BMW I've tried but it doesn't seem to be letting me...  I'd be happy to speak to you if you want to call me."</t>
  </si>
  <si>
    <t>https://twitter.com/BMW/status/699398507535454210</t>
  </si>
  <si>
    <t>BMW"}], "hashtags": [], "urls": []}, "in_reply_to_screen_name": "BMW</t>
  </si>
  <si>
    <t>699398507535454210</t>
  </si>
  <si>
    <t>BMW</t>
  </si>
  <si>
    <t>Sun Feb 14 10:42:51 +0000 2016</t>
  </si>
  <si>
    <t>"@BMW @Sytner Atrocious service yesterday at Sut Cold, as always.  Fine you comp'd my MOT but you shouldn't have to. When will you learn?!"</t>
  </si>
  <si>
    <t>https://twitter.com/BMW/status/698819685509394432</t>
  </si>
  <si>
    <t>BMW"}, {"id": 390679980, "indices": [5, 12], "id_str": "390679980</t>
  </si>
  <si>
    <t>698819685509394432</t>
  </si>
  <si>
    <t>Sun Feb 14 10:40:23 +0000 2016</t>
  </si>
  <si>
    <t>"Appreciation due to Jody @VisionExpress at the Fort who has been brilliant at sorting my glasses nightmare. #newglasses"</t>
  </si>
  <si>
    <t>https://twitter.com/VisionExpress/status/698819067524743168</t>
  </si>
  <si>
    <t>Vision Express"}], "hashtags": [{"indices": [108, 119], "text": "newglasses"}], "urls": []}, "in_reply_to_screen_name": null, "in_reply_to_user_id": null, "retweet_count": 0, "id_str": "698819067524743168</t>
  </si>
  <si>
    <t>698819067524743168</t>
  </si>
  <si>
    <t>VisionExpress</t>
  </si>
  <si>
    <t>Thu Feb 04 10:31:50 +0000 2016</t>
  </si>
  <si>
    <t>"No big surprise here: I side 88% with Hillary Clinton ... https://t.co/0A5xgOvYMf #Election2016"</t>
  </si>
  <si>
    <t>https://twitter.com/chriseives/status/695193037832609792</t>
  </si>
  <si>
    <t>695193037832609792</t>
  </si>
  <si>
    <t>Wed Feb 03 19:22:24 +0000 2016</t>
  </si>
  <si>
    <t>"@VisionExpress Absolutely dire customer service. Weeks of failures by various staff at Bull Ring branch.  Order cancelled. #pissedoff"</t>
  </si>
  <si>
    <t>https://twitter.com/VisionExpress/status/694964171230863360</t>
  </si>
  <si>
    <t>Vision Express"}], "hashtags": [{"indices": [123, 133], "text": "pissedoff"}], "urls": []}, "in_reply_to_screen_name": "VisionExpress</t>
  </si>
  <si>
    <t>694964171230863360</t>
  </si>
  <si>
    <t>Mon Feb 01 00:32:51 +0000 2016</t>
  </si>
  <si>
    <t>"A humorous case against Christianity: https://t.co/6dVtI7MWeO"</t>
  </si>
  <si>
    <t>https://twitter.com/chriseives/status/693955134804619264</t>
  </si>
  <si>
    <t>693955134804619264</t>
  </si>
  <si>
    <t>Wed Jan 27 22:24:09 +0000 2016</t>
  </si>
  <si>
    <t>"@BarclaysUKHelp What you need to do is to go back. Banking should be traditional and stuffy.  Helps me trust you with my money."</t>
  </si>
  <si>
    <t>https://twitter.com/BarclaysUKHelp/status/692473193265795073</t>
  </si>
  <si>
    <t>Barclays UK Help"}], "hashtags": [], "urls": []}, "in_reply_to_screen_name": "BarclaysUKHelp</t>
  </si>
  <si>
    <t>692473193265795073</t>
  </si>
  <si>
    <t>BarclaysUKHelp</t>
  </si>
  <si>
    <t>Wed Jan 27 22:08:50 +0000 2016</t>
  </si>
  <si>
    <t>"@BarclaysUKHelp Sutton Coldfield Town Centre.  Enormous queues and everyone irate.  Wankey job titles is for your marketing dept."</t>
  </si>
  <si>
    <t>https://twitter.com/BarclaysUKHelp/status/692469338243211264</t>
  </si>
  <si>
    <t>692469338243211264</t>
  </si>
  <si>
    <t>Wed Jan 27 21:40:34 +0000 2016</t>
  </si>
  <si>
    <t>"Good first shoulders session @Unique1gym this evening.  Pleased to be getting back into it. #gym #unique1gym"</t>
  </si>
  <si>
    <t>https://twitter.com/Unique1gym/status/692462225395683328</t>
  </si>
  <si>
    <t>'Unique1 Gym' Sutton"}], "hashtags": [{"indices": [92, 96], "text": "gym"}, {"indices": [97, 108], "text": "unique1gym"}], "urls": []}, "in_reply_to_screen_name": null, "in_reply_to_user_id": null, "retweet_count": 0, "id_str": "692462225395683328</t>
  </si>
  <si>
    <t>692462225395683328</t>
  </si>
  <si>
    <t>Wed Jan 27 21:39:30 +0000 2016</t>
  </si>
  <si>
    <t>"@BarclaysUKHelp Your new style branch design is wildly inefficient and your job titles are overfamiliar."</t>
  </si>
  <si>
    <t>https://twitter.com/BarclaysUKHelp/status/692461955647475712</t>
  </si>
  <si>
    <t>692461955647475712</t>
  </si>
  <si>
    <t>Tue Jan 26 19:07:18 +0000 2016</t>
  </si>
  <si>
    <t>"@Unique1gym First back session since injuring it.  Going to take it light and steady. #gym #injury #unique1gym #backhealth"</t>
  </si>
  <si>
    <t>https://twitter.com/Unique1gym/status/692061264911192064</t>
  </si>
  <si>
    <t>'Unique1 Gym' Sutton"}], "hashtags": [{"indices": [86, 90], "text": "gym"}, {"indices": [91, 98], "text": "injury"}, {"indices": [99, 110], "text": "unique1gym"}, {"indices": [111, 122], "text": "backhealth"}], "urls": []}, "in_reply_to_screen_name": "Unique1gym</t>
  </si>
  <si>
    <t>692061264911192064</t>
  </si>
  <si>
    <t>Mon Jan 25 22:37:17 +0000 2016</t>
  </si>
  <si>
    <t>"Business card of the guy who helped me @ #barclays gives job title: Community Go-To Banker. I miss proper branches with proper managers!"</t>
  </si>
  <si>
    <t>https://twitter.com/chriseives/status/691751722755198980</t>
  </si>
  <si>
    <t>691751722755198980</t>
  </si>
  <si>
    <t>Mon Jan 25 21:00:47 +0000 2016</t>
  </si>
  <si>
    <t>"We have a new take away.  I'm keen to find out what a \"complimentary achievement\" is! #Takeaway #takeout #indian https://t.co/3K0l0SrIEz"</t>
  </si>
  <si>
    <t>https://twitter.com/chriseives/status/691727435730194433</t>
  </si>
  <si>
    <t>691727435730194433</t>
  </si>
  <si>
    <t>Fri Jan 22 21:31:35 +0000 2016</t>
  </si>
  <si>
    <t>"@pluginadventure @JasonWaWa and env200 lost 57 of 68 total range going 17 mi no heating no stereo.  So not looking so isolated."</t>
  </si>
  <si>
    <t>https://twitter.com/pluginadventure/status/690648024062803968</t>
  </si>
  <si>
    <t>Plug In Adventures"}, {"id": 927562764, "indices": [17, 27], "id_str": "927562764</t>
  </si>
  <si>
    <t>690648024062803968</t>
  </si>
  <si>
    <t>pluginadventure</t>
  </si>
  <si>
    <t>Fri Jan 22 21:23:45 +0000 2016</t>
  </si>
  <si>
    <t>"@pluginadventure @JasonWaWa Sums up my thoughts. Mates with Teslas have similar real world experiences. Tech has a long way to come."</t>
  </si>
  <si>
    <t>https://twitter.com/pluginadventure/status/690646055327789056</t>
  </si>
  <si>
    <t>690646055327789056</t>
  </si>
  <si>
    <t>Fri Jan 22 21:22:55 +0000 2016</t>
  </si>
  <si>
    <t>"@pluginadventure @JasonWaWa Mate owns leasing co said Leaf had potential to be French styling + Jap electrics but got it wrong way round!"</t>
  </si>
  <si>
    <t>https://twitter.com/pluginadventure/status/690645845117636608</t>
  </si>
  <si>
    <t>690645845117636608</t>
  </si>
  <si>
    <t>Fri Jan 22 21:13:40 +0000 2016</t>
  </si>
  <si>
    <t>"@JasonWaWa @pluginadventure I never take buses. Never been on one and not about to start. I won't use any public transport on principle."</t>
  </si>
  <si>
    <t>https://twitter.com/JasonWaWa/status/690643517945815040</t>
  </si>
  <si>
    <t>Jason Wallace"}, {"id": 570982626, "indices": [11, 27], "id_str": "570982626</t>
  </si>
  <si>
    <t>690643517945815040</t>
  </si>
  <si>
    <t>JasonWaWa</t>
  </si>
  <si>
    <t>Fri Jan 22 21:12:35 +0000 2016</t>
  </si>
  <si>
    <t>"@pluginadventure @JasonWaWa 250-300 yet even Tesla owners admit they only get 150 in the real world.  Not convinced."</t>
  </si>
  <si>
    <t>https://twitter.com/pluginadventure/status/690643242208120832</t>
  </si>
  <si>
    <t>690643242208120832</t>
  </si>
  <si>
    <t>Fri Jan 22 21:11:50 +0000 2016</t>
  </si>
  <si>
    <t>"@pluginadventure @JasonWaWa off sat nav as that's the only real way you get the quoted range.  I sold it straight after hearing that."</t>
  </si>
  <si>
    <t>https://twitter.com/pluginadventure/status/690643056937299968</t>
  </si>
  <si>
    <t>690643056937299968</t>
  </si>
  <si>
    <t>Fri Jan 22 21:11:17 +0000 2016</t>
  </si>
  <si>
    <t>"@pluginadventure @JasonWaWa Battery was checked by main dealer and we were told it was absolutely normal and to stop using heating and turn"</t>
  </si>
  <si>
    <t>https://twitter.com/pluginadventure/status/690642915341787137</t>
  </si>
  <si>
    <t>690642915341787137</t>
  </si>
  <si>
    <t>Fri Jan 22 21:10:29 +0000 2016</t>
  </si>
  <si>
    <t>"@pluginadventure @JasonWaWa is too unstable to safely go faster.  My Range Rovers were better, which is damning!"</t>
  </si>
  <si>
    <t>https://twitter.com/pluginadventure/status/690642717240598528</t>
  </si>
  <si>
    <t>690642717240598528</t>
  </si>
  <si>
    <t>Fri Jan 22 21:09:54 +0000 2016</t>
  </si>
  <si>
    <t>"@pluginadventure @JasonWaWa 60-65mph on a motorway is an unacceptable compromise in my book.  That said in heavy winds the Leaf"</t>
  </si>
  <si>
    <t>https://twitter.com/pluginadventure/status/690642566455386113</t>
  </si>
  <si>
    <t>690642566455386113</t>
  </si>
  <si>
    <t>Fri Jan 22 20:06:48 +0000 2016</t>
  </si>
  <si>
    <t>"@pluginadventure @JasonWaWa Has put me off electric for good."</t>
  </si>
  <si>
    <t>https://twitter.com/pluginadventure/status/690626688904994816</t>
  </si>
  <si>
    <t>690626688904994816</t>
  </si>
  <si>
    <t>Fri Jan 22 20:06:24 +0000 2016</t>
  </si>
  <si>
    <t>"@pluginadventure @JasonWaWa Maybe I had a 'Friday car.'  Who knows?!  As explained, terrible experience I won't repeat."</t>
  </si>
  <si>
    <t>https://twitter.com/pluginadventure/status/690626588489158656</t>
  </si>
  <si>
    <t>690626588489158656</t>
  </si>
  <si>
    <t>Fri Jan 22 19:10:35 +0000 2016</t>
  </si>
  <si>
    <t>"@JasonWaWa @pluginadventure On the plus side, it's stopped me ever complaining about having to put petrol in my 3l BMW!  Never again."</t>
  </si>
  <si>
    <t>https://twitter.com/JasonWaWa/status/690612541379235841</t>
  </si>
  <si>
    <t>690612541379235841</t>
  </si>
  <si>
    <t>Fri Jan 22 19:09:42 +0000 2016</t>
  </si>
  <si>
    <t>"@JasonWaWa @pluginadventure Added to which the build 'quality' was dire and it was horrid to drive."</t>
  </si>
  <si>
    <t>https://twitter.com/JasonWaWa/status/690612317709557760</t>
  </si>
  <si>
    <t>690612317709557760</t>
  </si>
  <si>
    <t>Fri Jan 22 19:08:04 +0000 2016</t>
  </si>
  <si>
    <t>"@JasonWaWa @pluginadventure Hence on a like for like basis compared to using a fuelled vehicle I could only get 30 miles a day."</t>
  </si>
  <si>
    <t>https://twitter.com/JasonWaWa/status/690611907754115074</t>
  </si>
  <si>
    <t>690611907754115074</t>
  </si>
  <si>
    <t>Fri Jan 22 19:07:00 +0000 2016</t>
  </si>
  <si>
    <t>"@JasonWaWa @pluginadventure Those numbers were only achievable in practise if you didn't use heater/air con or sat nav/radio."</t>
  </si>
  <si>
    <t>https://twitter.com/JasonWaWa/status/690611640941875204</t>
  </si>
  <si>
    <t>690611640941875204</t>
  </si>
  <si>
    <t>Fri Jan 22 19:05:32 +0000 2016</t>
  </si>
  <si>
    <t>"@JasonWaWa @pluginadventure Lucky you!  Max range I had on full charge was 55 and in this weather was usually around 30."</t>
  </si>
  <si>
    <t>https://twitter.com/JasonWaWa/status/690611268814782464</t>
  </si>
  <si>
    <t>690611268814782464</t>
  </si>
  <si>
    <t>Wed Jan 20 23:21:41 +0000 2016</t>
  </si>
  <si>
    <t>"@JasonWaWa @pluginadventure 27k a year in a car that has a real range of 30 miles before needing an overnight recharge? Pull the other one!"</t>
  </si>
  <si>
    <t>https://twitter.com/JasonWaWa/status/689950959133421569</t>
  </si>
  <si>
    <t>689950959133421569</t>
  </si>
  <si>
    <t>Wed Jan 20 11:17:00 +0000 2016</t>
  </si>
  <si>
    <t>"@SeenThruGlass White 458 reg SPL 1F?!?!  Subtle!! #supercardriver"</t>
  </si>
  <si>
    <t>https://twitter.com/SeenThruGlass/status/689768584692768768</t>
  </si>
  <si>
    <t>Seen Through Glass"}], "hashtags": [{"indices": [50, 65], "text": "supercardriver"}], "urls": []}, "in_reply_to_screen_name": "SeenThruGlass</t>
  </si>
  <si>
    <t>689768584692768768</t>
  </si>
  <si>
    <t>SeenThruGlass</t>
  </si>
  <si>
    <t>Wed Jan 20 02:29:22 +0000 2016</t>
  </si>
  <si>
    <t>"Wonderfully crisp moon tonight."</t>
  </si>
  <si>
    <t>https://twitter.com/chriseives/status/689635803002191872</t>
  </si>
  <si>
    <t>689635803002191872</t>
  </si>
  <si>
    <t>Wed Jan 20 02:27:48 +0000 2016</t>
  </si>
  <si>
    <t>"@JasonWaWa @pluginadventure Not convinced yet, tbh, having had a Nissan Leaf for my business which failed to meet its brief spectacularly."</t>
  </si>
  <si>
    <t>https://twitter.com/JasonWaWa/status/689635406711775232</t>
  </si>
  <si>
    <t>689635406711775232</t>
  </si>
  <si>
    <t>Sat Jan 16 16:42:27 +0000 2016</t>
  </si>
  <si>
    <t>"What do you get when you cross aNissan Leaf and a van?! #env200 #van #nissan https://t.co/WsCz72UXvH"</t>
  </si>
  <si>
    <t>https://twitter.com/chriseives/status/688400935001960448</t>
  </si>
  <si>
    <t>688400935001960448</t>
  </si>
  <si>
    <t>Sat Jan 16 13:58:53 +0000 2016</t>
  </si>
  <si>
    <t>"Just seen matt black M5 reg MR13 UTT made to look like MR BUTT.  Think he likes booty or is just an arse? #sol #m5 #BMW #regtransfers"</t>
  </si>
  <si>
    <t>https://twitter.com/chriseives/status/688359771691446272</t>
  </si>
  <si>
    <t>688359771691446272</t>
  </si>
  <si>
    <t>Sat Jan 16 13:34:50 +0000 2016</t>
  </si>
  <si>
    <t>"Time to get my barnet and beard tended @Jacksoflondonuk #haircut"</t>
  </si>
  <si>
    <t>https://twitter.com/Jacksoflondonuk/status/688353720736858112</t>
  </si>
  <si>
    <t>Jacks of London"}], "hashtags": [{"indices": [56, 64], "text": "haircut"}], "urls": []}, "in_reply_to_screen_name": null, "in_reply_to_user_id": null, "retweet_count": 1, "id_str": "688353720736858112</t>
  </si>
  <si>
    <t>688353720736858112</t>
  </si>
  <si>
    <t>Jacksoflondonuk</t>
  </si>
  <si>
    <t>Fri Dec 18 14:30:41 +0000 2015</t>
  </si>
  <si>
    <t>"The new style Barclays branches might look swish but they are functionally less than useless. #fail #barclays"</t>
  </si>
  <si>
    <t>https://twitter.com/chriseives/status/677858526983794688</t>
  </si>
  <si>
    <t>677858526983794688</t>
  </si>
  <si>
    <t>Mon Dec 07 11:03:54 +0000 2015</t>
  </si>
  <si>
    <t>"Oh the irony of a Bentley Mulsanne with the registration number 4NON! #Bentley #regtransfer"</t>
  </si>
  <si>
    <t>https://twitter.com/chriseives/status/673820221535293440</t>
  </si>
  <si>
    <t>673820221535293440</t>
  </si>
  <si>
    <t>Sun Dec 06 21:34:18 +0000 2015</t>
  </si>
  <si>
    <t>"To those terrorists or terrorist sympathisers who would strike on our Tube: fuck you! #TFL #tubestabbing #London https://t.co/agwInWm4ob"</t>
  </si>
  <si>
    <t>https://twitter.com/chriseives/status/673616477833060352</t>
  </si>
  <si>
    <t>673616477833060352</t>
  </si>
  <si>
    <t>Mon Nov 09 16:28:39 +0000 2015</t>
  </si>
  <si>
    <t>"Am I the only one who gets enraged when someone has put the empty butter dish back in the fridge or is this a thing?!"</t>
  </si>
  <si>
    <t>https://twitter.com/chriseives/status/663755086657658880</t>
  </si>
  <si>
    <t>663755086657658880</t>
  </si>
  <si>
    <t>Thu Oct 29 19:44:44 +0000 2015</t>
  </si>
  <si>
    <t>"Evidently I've become one of those guys who can devour a 12oz steak and vegetables in 4mins flat! #gym #meat https://t.co/q5uCA9HNv8"</t>
  </si>
  <si>
    <t>https://twitter.com/chriseives/status/659818168173637633</t>
  </si>
  <si>
    <t>659818168173637633</t>
  </si>
  <si>
    <t>Sat Aug 29 23:23:36 +0000 2015</t>
  </si>
  <si>
    <t>"\"Actual damage?!?!?!\" How about catching the juvenile shits and teaching them a lesson before they become burglars, rapists or murderers?!"</t>
  </si>
  <si>
    <t>https://twitter.com/chriseives/status/637767587326259201</t>
  </si>
  <si>
    <t>637767587326259201</t>
  </si>
  <si>
    <t>Sat Aug 29 23:22:06 +0000 2015</t>
  </si>
  <si>
    <t>"So tonight my house and cars parked in the driveway have been egged. Police tell me to wash it off and call back only if there's"</t>
  </si>
  <si>
    <t>https://twitter.com/chriseives/status/637767207917912064</t>
  </si>
  <si>
    <t>637767207917912064</t>
  </si>
  <si>
    <t>Tue Aug 11 13:51:07 +0000 2015</t>
  </si>
  <si>
    <t>"Back finally a bit better today so off to get a fresh haircut @Jacksoflondonuk with the roof down and the tunes up loud #jessglynn"</t>
  </si>
  <si>
    <t>https://twitter.com/Jacksoflondonuk/status/631100534938804224</t>
  </si>
  <si>
    <t>Jacks of London"}], "hashtags": [{"indices": [120, 130], "text": "jessglynn"}], "urls": []}, "in_reply_to_screen_name": null, "in_reply_to_user_id": null, "retweet_count": 1, "id_str": "631100534938804224</t>
  </si>
  <si>
    <t>631100534938804224</t>
  </si>
  <si>
    <t>Tue Aug 11 13:48:32 +0000 2015</t>
  </si>
  <si>
    <t>"@BarclaysUKHelp my pleasure. Anytime."</t>
  </si>
  <si>
    <t>https://twitter.com/BarclaysUKHelp/status/631099886289747968</t>
  </si>
  <si>
    <t>631099886289747968</t>
  </si>
  <si>
    <t>Tue Aug 11 13:32:00 +0000 2015</t>
  </si>
  <si>
    <t>"@BarclaysUKHelp I asked for cash, not change!! Lol"</t>
  </si>
  <si>
    <t>https://twitter.com/BarclaysUKHelp/status/631095723266805760</t>
  </si>
  <si>
    <t>631095723266805760</t>
  </si>
  <si>
    <t>Tue Aug 11 13:30:37 +0000 2015</t>
  </si>
  <si>
    <t>"@BarclaysUKHelp Getting my ID certified for a mandate change and cash. Really annoying when machine gives you \u00a3100 in \u00a310!!"</t>
  </si>
  <si>
    <t>https://twitter.com/BarclaysUKHelp/status/631095374380441600</t>
  </si>
  <si>
    <t>631095374380441600</t>
  </si>
  <si>
    <t>Tue Aug 11 13:12:15 +0000 2015</t>
  </si>
  <si>
    <t>"Anyone would think pension day had moved to Tuesday in #barclays Four Oaks! #queueing"</t>
  </si>
  <si>
    <t>https://twitter.com/chriseives/status/631090755998777345</t>
  </si>
  <si>
    <t>631090755998777345</t>
  </si>
  <si>
    <t>Mon Aug 10 19:09:13 +0000 2015</t>
  </si>
  <si>
    <t>"I hurt my back a week ago and I'm still not able to stand upright \ud83d\ude22 #inpain"</t>
  </si>
  <si>
    <t>https://twitter.com/chriseives/status/630818199710339072</t>
  </si>
  <si>
    <t>630818199710339072</t>
  </si>
  <si>
    <t>Tue Jul 21 16:03:08 +0000 2015</t>
  </si>
  <si>
    <t>"Back and shoulders @Unique1gym #gym"</t>
  </si>
  <si>
    <t>https://twitter.com/Unique1gym/status/623523611610116096</t>
  </si>
  <si>
    <t>'Unique1 Gym' Sutton"}], "hashtags": [{"indices": [31, 35], "text": "gym"}], "urls": []}, "in_reply_to_screen_name": null, "in_reply_to_user_id": null, "retweet_count": 0, "id_str": "623523611610116096</t>
  </si>
  <si>
    <t>623523611610116096</t>
  </si>
  <si>
    <t>Mon Jul 20 18:12:11 +0000 2015</t>
  </si>
  <si>
    <t>"Arms day @Unique1gym #gym"</t>
  </si>
  <si>
    <t>https://twitter.com/Unique1gym/status/623193702962450433</t>
  </si>
  <si>
    <t>'Unique1 Gym' Sutton"}], "hashtags": [{"indices": [21, 25], "text": "gym"}], "urls": []}, "in_reply_to_screen_name": null, "in_reply_to_user_id": null, "retweet_count": 0, "id_str": "623193702962450433</t>
  </si>
  <si>
    <t>623193702962450433</t>
  </si>
  <si>
    <t>Sun Jul 19 01:08:57 +0000 2015</t>
  </si>
  <si>
    <t>"@WallacePJW OMG I was in the Pantechnicon when you ran past to see the white Zonda! Was an awesome car in the flesh. #smallworld"</t>
  </si>
  <si>
    <t>https://twitter.com/WallacePJW/status/622573809208586240</t>
  </si>
  <si>
    <t>Paul Wallace"}], "hashtags": [{"indices": [117, 128], "text": "smallworld"}], "urls": []}, "in_reply_to_screen_name": "WallacePJW</t>
  </si>
  <si>
    <t>622573809208586240</t>
  </si>
  <si>
    <t>Tue Jul 14 17:09:12 +0000 2015</t>
  </si>
  <si>
    <t>"Back and shoulders today @Unique1gym all on my lonesome :-( #gym"</t>
  </si>
  <si>
    <t>https://twitter.com/Unique1gym/status/621003524650967041</t>
  </si>
  <si>
    <t>'Unique1 Gym' Sutton"}], "hashtags": [{"indices": [60, 64], "text": "gym"}], "urls": []}, "in_reply_to_screen_name": null, "in_reply_to_user_id": null, "retweet_count": 0, "id_str": "621003524650967041</t>
  </si>
  <si>
    <t>621003524650967041</t>
  </si>
  <si>
    <t>Thu Jul 09 22:24:22 +0000 2015</t>
  </si>
  <si>
    <t>"#Channel4 just segwayed from serial killers to #bigfatgypsywedding via ads for docs about the #KKK and #ISIS. Seems legit!"</t>
  </si>
  <si>
    <t>https://twitter.com/chriseives/status/619270900731486208</t>
  </si>
  <si>
    <t>619270900731486208</t>
  </si>
  <si>
    <t>Thu Jul 09 20:16:38 +0000 2015</t>
  </si>
  <si>
    <t>"Always an honour to be singled out for praise and thanks by your MP in his speech at a reception. Beaming. #proud #conservatives"</t>
  </si>
  <si>
    <t>https://twitter.com/chriseives/status/619238752389496832</t>
  </si>
  <si>
    <t>619238752389496832</t>
  </si>
  <si>
    <t>Sat Jul 04 13:30:09 +0000 2015</t>
  </si>
  <si>
    <t>"Can't say I was that enamoured by car booting at 7am in the drizzle. At least the sun's out now we're done. #carboot #oldtat"</t>
  </si>
  <si>
    <t>https://twitter.com/chriseives/status/617324520261701632</t>
  </si>
  <si>
    <t>617324520261701632</t>
  </si>
  <si>
    <t>Sat Jul 04 13:16:26 +0000 2015</t>
  </si>
  <si>
    <t>"Shoulders day @Unique1gym #gym"</t>
  </si>
  <si>
    <t>https://twitter.com/Unique1gym/status/617321068798328832</t>
  </si>
  <si>
    <t>'Unique1 Gym' Sutton"}], "hashtags": [{"indices": [26, 30], "text": "gym"}], "urls": []}, "in_reply_to_screen_name": null, "in_reply_to_user_id": null, "retweet_count": 0, "id_str": "617321068798328832</t>
  </si>
  <si>
    <t>617321068798328832</t>
  </si>
  <si>
    <t>Tue Jun 30 10:27:50 +0000 2015</t>
  </si>
  <si>
    <t>"Gexit appears ever more inevitable now. #grexit  http://t.co/918Kpn2Ifg"</t>
  </si>
  <si>
    <t>https://twitter.com/chriseives/status/615829087370747905</t>
  </si>
  <si>
    <t>615829087370747905</t>
  </si>
  <si>
    <t>Mon Jun 29 19:52:49 +0000 2015</t>
  </si>
  <si>
    <t>"Blasting legs @Unique1gym #gym"</t>
  </si>
  <si>
    <t>https://twitter.com/Unique1gym/status/615608880660357120</t>
  </si>
  <si>
    <t>'Unique1 Gym' Sutton"}], "hashtags": [{"indices": [26, 30], "text": "gym"}], "urls": []}, "in_reply_to_screen_name": null, "in_reply_to_user_id": null, "retweet_count": 0, "id_str": "615608880660357120</t>
  </si>
  <si>
    <t>615608880660357120</t>
  </si>
  <si>
    <t>Sat Jun 27 17:55:50 +0000 2015</t>
  </si>
  <si>
    <t>"So apparently we're now Mexican in this house and parking on the lawn is normal?! Bring on the new landscaping! http://t.co/iNJcwWpJUs"</t>
  </si>
  <si>
    <t>https://twitter.com/chriseives/status/614854667881873408</t>
  </si>
  <si>
    <t>614854667881873408</t>
  </si>
  <si>
    <t>Sat Jun 27 14:48:57 +0000 2015</t>
  </si>
  <si>
    <t>"Chest day @Unique1gym with @DJFreerunner and we've got his latest podcast pumping in the gym. Doesn't get better! #gym"</t>
  </si>
  <si>
    <t>https://twitter.com/Unique1gym/status/614807635888599040</t>
  </si>
  <si>
    <t>'Unique1 Gym' Sutton"}, {"id": 252674073, "indices": [27, 40], "id_str": "252674073</t>
  </si>
  <si>
    <t>614807635888599040</t>
  </si>
  <si>
    <t>Fri Jun 26 11:17:26 +0000 2015</t>
  </si>
  <si>
    <t>"@Jacksoflondonuk I've come out with no coat or umbrella in suede shoes for a haircut and it's raining. Matt's got a job on his hand's today!"</t>
  </si>
  <si>
    <t>https://twitter.com/Jacksoflondonuk/status/614392016085102592</t>
  </si>
  <si>
    <t>Jacks of London"}], "hashtags": [], "urls": []}, "in_reply_to_screen_name": "Jacksoflondonuk</t>
  </si>
  <si>
    <t>614392016085102592</t>
  </si>
  <si>
    <t>Thu Jun 25 18:27:09 +0000 2015</t>
  </si>
  <si>
    <t>"@Shell The new talking pumps at Shell Four Oaks are ruddy annoying!"</t>
  </si>
  <si>
    <t>https://twitter.com/Shell/status/614137770202820608</t>
  </si>
  <si>
    <t>Shell"}], "hashtags": [], "urls": []}, "in_reply_to_screen_name": "Shell</t>
  </si>
  <si>
    <t>614137770202820608</t>
  </si>
  <si>
    <t>Shell</t>
  </si>
  <si>
    <t>Thu Jun 25 18:06:07 +0000 2015</t>
  </si>
  <si>
    <t>"So the Alfa Romeo Guilia is going to be RWD. That just made me sit up and take notice! #AlfaRomeoGiulia #AlfaRomeo #alfagiulia"</t>
  </si>
  <si>
    <t>https://twitter.com/chriseives/status/614132479549677572</t>
  </si>
  <si>
    <t>614132479549677572</t>
  </si>
  <si>
    <t>Thu Jun 25 11:10:17 +0000 2015</t>
  </si>
  <si>
    <t>"Bit of most things to catch up @Unique1gym #gym"</t>
  </si>
  <si>
    <t>https://twitter.com/Unique1gym/status/614027830318514176</t>
  </si>
  <si>
    <t>'Unique1 Gym' Sutton"}], "hashtags": [{"indices": [43, 47], "text": "gym"}], "urls": []}, "in_reply_to_screen_name": null, "in_reply_to_user_id": null, "retweet_count": 0, "id_str": "614027830318514176</t>
  </si>
  <si>
    <t>614027830318514176</t>
  </si>
  <si>
    <t>Tue Jun 23 18:31:31 +0000 2015</t>
  </si>
  <si>
    <t>"Arms and back catch up day @Unique1gym #gym"</t>
  </si>
  <si>
    <t>https://twitter.com/Unique1gym/status/613414095858061312</t>
  </si>
  <si>
    <t>'Unique1 Gym' Sutton"}], "hashtags": [{"indices": [39, 43], "text": "gym"}], "urls": []}, "in_reply_to_screen_name": null, "in_reply_to_user_id": null, "retweet_count": 0, "id_str": "613414095858061312</t>
  </si>
  <si>
    <t>613414095858061312</t>
  </si>
  <si>
    <t>Tue Jun 23 13:45:45 +0000 2015</t>
  </si>
  <si>
    <t>"Tenants. Who'd have them?! #landlord #property #Rentals #tenant"</t>
  </si>
  <si>
    <t>https://twitter.com/chriseives/status/613342177477959680</t>
  </si>
  <si>
    <t>613342177477959680</t>
  </si>
  <si>
    <t>Tue Jun 23 13:44:41 +0000 2015</t>
  </si>
  <si>
    <t>"Surrogate Chris Carriage for a week. Subtle it is not! #BMW #bmwstories http://t.co/dTPnb1F6Rr"</t>
  </si>
  <si>
    <t>https://twitter.com/chriseives/status/613341912607641600</t>
  </si>
  <si>
    <t>613341912607641600</t>
  </si>
  <si>
    <t>Sat Jun 20 14:16:08 +0000 2015</t>
  </si>
  <si>
    <t>"@AbellioGA This train is like a moth eaten time warp! I thought they'd banned slam door carriages already?! http://t.co/Akj3grn7ih"</t>
  </si>
  <si>
    <t>https://twitter.com/AbellioGA/status/612262661410156544</t>
  </si>
  <si>
    <t>Abellend Gr. Anglia"}], "hashtags": [], "urls": [], "media": [{"expanded_url": "https://twitter.com/chriseives/status/612262661410156544/photo/1</t>
  </si>
  <si>
    <t>612262661410156544</t>
  </si>
  <si>
    <t>AbellioGA</t>
  </si>
  <si>
    <t>Sat Jun 20 14:14:36 +0000 2015</t>
  </si>
  <si>
    <t>"It might be #firstclass but I'm still on a train. You can't expect me to look happy about it! #virgintrains http://t.co/l1M3Uhy6ZC"</t>
  </si>
  <si>
    <t>https://twitter.com/chriseives/status/612262276003942400</t>
  </si>
  <si>
    <t>612262276003942400</t>
  </si>
  <si>
    <t>Thu Jun 18 19:27:02 +0000 2015</t>
  </si>
  <si>
    <t>"Chest day @Unique1gym with @DJFreerunner #gym"</t>
  </si>
  <si>
    <t>https://twitter.com/Unique1gym/status/611616126980763648</t>
  </si>
  <si>
    <t>611616126980763648</t>
  </si>
  <si>
    <t>Thu Jun 18 16:44:03 +0000 2015</t>
  </si>
  <si>
    <t>"\u00a3434 for new front discs and pads, rear pads and replacing a broken headlight washer. Cheaper than BMW but still ouch! #bmw #BMWstories"</t>
  </si>
  <si>
    <t>https://twitter.com/chriseives/status/611575110173073408</t>
  </si>
  <si>
    <t>611575110173073408</t>
  </si>
  <si>
    <t>Tue Jun 16 18:58:47 +0000 2015</t>
  </si>
  <si>
    <t>"@PlateSeller First two digits are letter 'O.' It's just another old reg really but looks neat."</t>
  </si>
  <si>
    <t>https://twitter.com/PlateSeller/status/610884240532762624</t>
  </si>
  <si>
    <t>Private Reg Plates"}], "hashtags": [], "urls": []}, "in_reply_to_screen_name": "PlateSeller</t>
  </si>
  <si>
    <t>610884240532762624</t>
  </si>
  <si>
    <t>PlateSeller</t>
  </si>
  <si>
    <t>Tue Jun 16 18:31:06 +0000 2015</t>
  </si>
  <si>
    <t>"Now I definitely won't be watching. Could they have gotten anyone worse?! #top gear http://t.co/OKv2Jf5K48"</t>
  </si>
  <si>
    <t>https://twitter.com/chriseives/status/610877272824905729</t>
  </si>
  <si>
    <t>610877272824905729</t>
  </si>
  <si>
    <t>Mon Jun 15 16:25:06 +0000 2015</t>
  </si>
  <si>
    <t>"Early arms day on my lonesome :-( @Unique1gym #gym"</t>
  </si>
  <si>
    <t>https://twitter.com/Unique1gym/status/610483177946238976</t>
  </si>
  <si>
    <t>'Unique1 Gym' Sutton"}], "hashtags": [{"indices": [46, 50], "text": "gym"}], "urls": []}, "in_reply_to_screen_name": null, "in_reply_to_user_id": null, "retweet_count": 0, "id_str": "610483177946238976</t>
  </si>
  <si>
    <t>610483177946238976</t>
  </si>
  <si>
    <t>Fri Jun 12 10:40:31 +0000 2015</t>
  </si>
  <si>
    <t>"New #Spectre trailer! Can't wait to see this later in the year! #JamesBond"</t>
  </si>
  <si>
    <t>https://twitter.com/chriseives/status/609309297776951296</t>
  </si>
  <si>
    <t>609309297776951296</t>
  </si>
  <si>
    <t>Fri May 22 11:50:46 +0000 2015</t>
  </si>
  <si>
    <t>"Chortle! https://t.co/CJCxB6XoDa"</t>
  </si>
  <si>
    <t>https://twitter.com/guardian/status/601722137867583488</t>
  </si>
  <si>
    <t>The Guardian</t>
  </si>
  <si>
    <t>601722137867583488</t>
  </si>
  <si>
    <t>Fri May 22 12:11:17 +0000 2015</t>
  </si>
  <si>
    <t>"Shoulders and legs today @Unique1gym but all on my lonesome #gym"</t>
  </si>
  <si>
    <t>https://twitter.com/Unique1gym/status/601721993046695937</t>
  </si>
  <si>
    <t>'Unique1 Gym' Sutton"}], "hashtags": [{"indices": [60, 64], "text": "gym"}], "urls": []}, "in_reply_to_screen_name": null, "in_reply_to_user_id": null, "retweet_count": 0, "id_str": "601721993046695937</t>
  </si>
  <si>
    <t>601721993046695937</t>
  </si>
  <si>
    <t>Fri May 22 12:10:57 +0000 2015</t>
  </si>
  <si>
    <t>"It's taken months but finally got the new reg on the Merc #regtransfers #mercedesbenz #mlclass http://t.co/INW1vBhHAi"</t>
  </si>
  <si>
    <t>https://twitter.com/chriseives/status/601721908938317824</t>
  </si>
  <si>
    <t>601721908938317824</t>
  </si>
  <si>
    <t>Wed May 20 15:53:35 +0000 2015</t>
  </si>
  <si>
    <t>https://twitter.com/Unique1gym/status/601053162431225856</t>
  </si>
  <si>
    <t>601053162431225856</t>
  </si>
  <si>
    <t>Wed May 20 00:58:12 +0000 2015</t>
  </si>
  <si>
    <t>"Tom Ford happened! #tomford #vetiver #greyvetiver http://t.co/BylOt7PPU2"</t>
  </si>
  <si>
    <t>https://twitter.com/chriseives/status/600827832827273216</t>
  </si>
  <si>
    <t>600827832827273216</t>
  </si>
  <si>
    <t>Tue May 19 16:21:15 +0000 2015</t>
  </si>
  <si>
    <t>"Back day with @DJFreerunner @Unique1gym #gym"</t>
  </si>
  <si>
    <t>https://twitter.com/DJFreerunner/status/600697737580040193</t>
  </si>
  <si>
    <t>Pete Freerunner"}, {"id": 2223242509, "indices": [28, 39], "id_str": "2223242509</t>
  </si>
  <si>
    <t>600697737580040193</t>
  </si>
  <si>
    <t>DJFreerunner</t>
  </si>
  <si>
    <t>Mon May 18 19:20:17 +0000 2015</t>
  </si>
  <si>
    <t>"Arms day @Unique1gym"</t>
  </si>
  <si>
    <t>https://twitter.com/Unique1gym/status/600380403569008640</t>
  </si>
  <si>
    <t>'Unique1 Gym' Sutton"}], "hashtags": [], "urls": []}, "in_reply_to_screen_name": null, "in_reply_to_user_id": null, "retweet_count": 0, "id_str": "600380403569008640</t>
  </si>
  <si>
    <t>600380403569008640</t>
  </si>
  <si>
    <t>Sun May 17 11:09:20 +0000 2015</t>
  </si>
  <si>
    <t>"Having an interesting time wandering around @highendsociety but wishing I was still in MEGAbed @LeMeridienMUC!"</t>
  </si>
  <si>
    <t>https://twitter.com/highendsociety/status/599894465847910400</t>
  </si>
  <si>
    <t>High End Society"}, {"id": 44086818, "indices": [95, 109], "id_str": "44086818</t>
  </si>
  <si>
    <t>599894465847910400</t>
  </si>
  <si>
    <t>highendsociety</t>
  </si>
  <si>
    <t>Sat May 16 15:47:13 +0000 2015</t>
  </si>
  <si>
    <t>"Lovely too down drive to LHR today. Bavaria: here I come! #BMW #sun #heathrow #Munich #Germany #BritishAirWays"</t>
  </si>
  <si>
    <t>https://twitter.com/chriseives/status/599602008493002752</t>
  </si>
  <si>
    <t>599602008493002752</t>
  </si>
  <si>
    <t>Fri May 15 20:34:51 +0000 2015</t>
  </si>
  <si>
    <t>"At SCCA's Westminster Supper Club listening to the history of Rotary International... #Rotary #scca #Conservative #conservativeParty"</t>
  </si>
  <si>
    <t>https://twitter.com/chriseives/status/599312005082808321</t>
  </si>
  <si>
    <t>599312005082808321</t>
  </si>
  <si>
    <t>Wed May 13 14:21:58 +0000 2015</t>
  </si>
  <si>
    <t>"Chest day @Unique1gym with @DJFreerunner"</t>
  </si>
  <si>
    <t>https://twitter.com/Unique1gym/status/598493391245156352</t>
  </si>
  <si>
    <t>598493391245156352</t>
  </si>
  <si>
    <t>Wed May 13 14:21:32 +0000 2015</t>
  </si>
  <si>
    <t>"@ClarityAlliance I'll be there on Sunday but not exhibiting this year - hopefully next year. #HighEnd2015"</t>
  </si>
  <si>
    <t>https://twitter.com/ClarityAlliance/status/598493283870973952</t>
  </si>
  <si>
    <t>ClarityAlliance"}], "hashtags": [{"indices": [93, 105], "text": "HighEnd2015"}], "urls": []}, "in_reply_to_screen_name": "ClarityAlliance</t>
  </si>
  <si>
    <t>598493283870973952</t>
  </si>
  <si>
    <t>ClarityAlliance</t>
  </si>
  <si>
    <t>Mon May 11 17:52:41 +0000 2015</t>
  </si>
  <si>
    <t>"Arms day with @DJFreerunner @Unique1gym #gym"</t>
  </si>
  <si>
    <t>https://twitter.com/DJFreerunner/status/597821643390636032</t>
  </si>
  <si>
    <t>597821643390636032</t>
  </si>
  <si>
    <t>Fri May 08 14:12:07 +0000 2015</t>
  </si>
  <si>
    <t>"Outright Conservative majority. Who'd have dared hope?! Utterly thrilled! #Election2015"</t>
  </si>
  <si>
    <t>https://twitter.com/chriseives/status/596678971762290688</t>
  </si>
  <si>
    <t>596678971762290688</t>
  </si>
  <si>
    <t>Fri May 08 11:02:22 +0000 2015</t>
  </si>
  <si>
    <t>"Respect to Nigel Farage for being absolutely true to his word. #Election2015"</t>
  </si>
  <si>
    <t>https://twitter.com/chriseives/status/596631219355447296</t>
  </si>
  <si>
    <t>596631219355447296</t>
  </si>
  <si>
    <t>Fri May 08 11:00:25 +0000 2015</t>
  </si>
  <si>
    <t>"Credit where it's due, that was a fantastic resignation speech from Nick Clegg. #Election2015"</t>
  </si>
  <si>
    <t>https://twitter.com/chriseives/status/596630728546328576</t>
  </si>
  <si>
    <t>596630728546328576</t>
  </si>
  <si>
    <t>Thu Apr 30 17:27:37 +0000 2015</t>
  </si>
  <si>
    <t>"It has taken me many months to get around to it, but I've finally ordered a replacement Driving Licence today!"</t>
  </si>
  <si>
    <t>https://twitter.com/chriseives/status/593829070992973824</t>
  </si>
  <si>
    <t>593829070992973824</t>
  </si>
  <si>
    <t>Thu Apr 30 17:21:40 +0000 2015</t>
  </si>
  <si>
    <t>"Shoulders day @Unique1gym with @DJFreerunner #gym"</t>
  </si>
  <si>
    <t>https://twitter.com/Unique1gym/status/593827573228011520</t>
  </si>
  <si>
    <t>'Unique1 Gym' Sutton"}, {"id": 252674073, "indices": [31, 44], "id_str": "252674073</t>
  </si>
  <si>
    <t>593827573228011520</t>
  </si>
  <si>
    <t>Wed Apr 29 17:50:30 +0000 2015</t>
  </si>
  <si>
    <t>https://twitter.com/Unique1gym/status/593472439507668992</t>
  </si>
  <si>
    <t>593472439507668992</t>
  </si>
  <si>
    <t>Tue Apr 28 16:34:58 +0000 2015</t>
  </si>
  <si>
    <t>"Back day @Unique1gym with @DJFreerunner  #gym"</t>
  </si>
  <si>
    <t>https://twitter.com/Unique1gym/status/593091042594922496</t>
  </si>
  <si>
    <t>'Unique1 Gym' Sutton"}, {"id": 252674073, "indices": [26, 39], "id_str": "252674073</t>
  </si>
  <si>
    <t>593091042594922496</t>
  </si>
  <si>
    <t>Tue Apr 21 17:51:56 +0000 2015</t>
  </si>
  <si>
    <t>"@Unique1gym waiting for @DJFreerunner so we can train something! #gym"</t>
  </si>
  <si>
    <t>https://twitter.com/Unique1gym/status/590573696235995137</t>
  </si>
  <si>
    <t>'Unique1 Gym' Sutton"}, {"id": 252674073, "indices": [24, 37], "id_str": "252674073</t>
  </si>
  <si>
    <t>590573696235995137</t>
  </si>
  <si>
    <t>Tue Apr 21 17:50:40 +0000 2015</t>
  </si>
  <si>
    <t>"Apparently I am now bulk buying 40\" TVs! #project #events #exhibition #MercedesBenz http://t.co/XHMK9EXZOs"</t>
  </si>
  <si>
    <t>https://twitter.com/chriseives/status/590573378987233280</t>
  </si>
  <si>
    <t>590573378987233280</t>
  </si>
  <si>
    <t>Mon Apr 20 20:57:06 +0000 2015</t>
  </si>
  <si>
    <t>"Arms day @Unique1gym with @DJFreerunner #gym"</t>
  </si>
  <si>
    <t>https://twitter.com/Unique1gym/status/590257907687682048</t>
  </si>
  <si>
    <t>590257907687682048</t>
  </si>
  <si>
    <t>Thu Apr 16 23:24:00 +0000 2015</t>
  </si>
  <si>
    <t>"Back in that there London for a few days... #London"</t>
  </si>
  <si>
    <t>https://twitter.com/chriseives/status/588845324015374337</t>
  </si>
  <si>
    <t>588845324015374337</t>
  </si>
  <si>
    <t>Wed Apr 15 23:51:48 +0000 2015</t>
  </si>
  <si>
    <t>"@drlukeevans @James_Bird_ Suits you Sir!"</t>
  </si>
  <si>
    <t>https://twitter.com/drlukeevans/status/588489933213536256</t>
  </si>
  <si>
    <t>Dr Luke Evans"}, {"id": 26007404, "indices": [13, 25], "id_str": "26007404</t>
  </si>
  <si>
    <t>588489933213536256</t>
  </si>
  <si>
    <t>drlukeevans</t>
  </si>
  <si>
    <t>Wed Apr 15 18:06:10 +0000 2015</t>
  </si>
  <si>
    <t>https://twitter.com/Unique1gym/status/588402951754018817</t>
  </si>
  <si>
    <t>588402951754018817</t>
  </si>
  <si>
    <t>Mon Apr 13 20:02:23 +0000 2015</t>
  </si>
  <si>
    <t>https://twitter.com/Unique1gym/status/587707424930459648</t>
  </si>
  <si>
    <t>587707424930459648</t>
  </si>
  <si>
    <t>Mon Apr 13 11:23:24 +0000 2015</t>
  </si>
  <si>
    <t>"RT @Independent: The village inside a village inside a village inside a village inside a village http://t.co/VOdIyM2ghK http://t.co/mk7K0T7\u2026"</t>
  </si>
  <si>
    <t>https://twitter.com/Independent/status/587577708575649792</t>
  </si>
  <si>
    <t>The Independent"}], "hashtags": [], "urls": [{"url": "http://t.co/VOdIyM2ghK</t>
  </si>
  <si>
    <t>587577708575649792</t>
  </si>
  <si>
    <t>Mon Apr 13 10:27:50 +0000 2015</t>
  </si>
  <si>
    <t>"@markemillr Blind faith still counts, right?!"</t>
  </si>
  <si>
    <t>https://twitter.com/markemillr/status/587562832985731072</t>
  </si>
  <si>
    <t>MarkE Miller"}], "hashtags": [], "urls": []}, "in_reply_to_screen_name": "chriseives</t>
  </si>
  <si>
    <t>587562832985731072</t>
  </si>
  <si>
    <t>markemillr</t>
  </si>
  <si>
    <t>Mon Apr 13 10:27:11 +0000 2015</t>
  </si>
  <si>
    <t>"@markemillr Good morning, good morning!  Today's gonna be a great day and do you know why?  I haven't a f**king clue but I have faith!"</t>
  </si>
  <si>
    <t>https://twitter.com/markemillr/status/587562668904607744</t>
  </si>
  <si>
    <t>MarkE Miller"}], "hashtags": [], "urls": []}, "in_reply_to_screen_name": "markemillr</t>
  </si>
  <si>
    <t>587562668904607744</t>
  </si>
  <si>
    <t>Sun Apr 12 21:02:28 +0000 2015</t>
  </si>
  <si>
    <t>"Had a good afternoon @GadgetShowLive"</t>
  </si>
  <si>
    <t>https://twitter.com/GadgetShowLive/status/587360156066938881</t>
  </si>
  <si>
    <t>Janet D. Shultz"}], "hashtags": [], "urls": []}, "in_reply_to_screen_name": null, "in_reply_to_user_id": null, "retweet_count": 0, "id_str": "587360156066938881</t>
  </si>
  <si>
    <t>587360156066938881</t>
  </si>
  <si>
    <t>GadgetShowLive</t>
  </si>
  <si>
    <t>Sat Apr 11 14:14:43 +0000 2015</t>
  </si>
  <si>
    <t>"No sodding idea what to do today but it's better than being in the house! @Unique1gym #gym"</t>
  </si>
  <si>
    <t>https://twitter.com/Unique1gym/status/586895156139405313</t>
  </si>
  <si>
    <t>'Unique1 Gym' Sutton"}], "hashtags": [{"indices": [86, 90], "text": "gym"}], "urls": []}, "in_reply_to_screen_name": null, "in_reply_to_user_id": null, "retweet_count": 0, "id_str": "586895156139405313</t>
  </si>
  <si>
    <t>586895156139405313</t>
  </si>
  <si>
    <t>Fri Apr 10 22:56:52 +0000 2015</t>
  </si>
  <si>
    <t>"@stuartford There are many reasons to see the film. Please don't be a c**t about this - I'm not in the mood."</t>
  </si>
  <si>
    <t>https://twitter.com/stuartford/status/586664168901574657</t>
  </si>
  <si>
    <t>Stuart Benjamin Ford"}], "hashtags": [], "urls": []}, "in_reply_to_screen_name": "stuartford</t>
  </si>
  <si>
    <t>586664168901574657</t>
  </si>
  <si>
    <t>stuartford</t>
  </si>
  <si>
    <t>Fri Apr 10 22:53:06 +0000 2015</t>
  </si>
  <si>
    <t>"I'm just going to leave this here... Official Paul Walker Tribute #Fast7 https://t.co/DZsNSGLhOq via @YouTube #paulwalkertribute"</t>
  </si>
  <si>
    <t>https://twitter.com/YouTube/status/586663221118894083</t>
  </si>
  <si>
    <t>YouTube"}], "hashtags": [{"indices": [66, 72], "text": "Fast7"}, {"indices": [110, 128], "text": "paulwalkertribute"}], "urls": [{"url": "https://t.co/DZsNSGLhOq</t>
  </si>
  <si>
    <t>586663221118894083</t>
  </si>
  <si>
    <t>Fri Apr 10 15:42:40 +0000 2015</t>
  </si>
  <si>
    <t>"Legs day all on my lonesome @Unique1gym #gym"</t>
  </si>
  <si>
    <t>https://twitter.com/Unique1gym/status/586554901850943488</t>
  </si>
  <si>
    <t>'Unique1 Gym' Sutton"}], "hashtags": [{"indices": [40, 44], "text": "gym"}], "urls": []}, "in_reply_to_screen_name": null, "in_reply_to_user_id": null, "retweet_count": 0, "id_str": "586554901850943488</t>
  </si>
  <si>
    <t>586554901850943488</t>
  </si>
  <si>
    <t>Thu Apr 09 18:30:16 +0000 2015</t>
  </si>
  <si>
    <t>"After a successful evening's work, the garden is looking much neater... #gardening http://t.co/gLt86aCHRl"</t>
  </si>
  <si>
    <t>https://twitter.com/chriseives/status/586234689016434691</t>
  </si>
  <si>
    <t>586234689016434691</t>
  </si>
  <si>
    <t>Thu Apr 09 13:41:12 +0000 2015</t>
  </si>
  <si>
    <t>"Shoulders day with @DJFreerunner @Unique1gym #gym"</t>
  </si>
  <si>
    <t>https://twitter.com/DJFreerunner/status/586161946057121792</t>
  </si>
  <si>
    <t>Pete Freerunner"}, {"id": 2223242509, "indices": [33, 44], "id_str": "2223242509</t>
  </si>
  <si>
    <t>586161946057121792</t>
  </si>
  <si>
    <t>Thu Apr 09 13:40:52 +0000 2015</t>
  </si>
  <si>
    <t>"Loved #FastFurious7 last night. Fun and poignant film. Emotional goodbye to #PaulWalker"</t>
  </si>
  <si>
    <t>https://twitter.com/chriseives/status/586161860459814912</t>
  </si>
  <si>
    <t>586161860459814912</t>
  </si>
  <si>
    <t>Wed Apr 08 15:02:44 +0000 2015</t>
  </si>
  <si>
    <t>"Back and shoulders day with @DJFreerunner @Unique1gym #gym"</t>
  </si>
  <si>
    <t>https://twitter.com/DJFreerunner/status/585820073618726913</t>
  </si>
  <si>
    <t>Pete Freerunner"}, {"id": 2223242509, "indices": [42, 53], "id_str": "2223242509</t>
  </si>
  <si>
    <t>585820073618726913</t>
  </si>
  <si>
    <t>Tue Apr 07 17:52:41 +0000 2015</t>
  </si>
  <si>
    <t>"Chest and arms today @Unique1gym with @DJFreerunner #gym"</t>
  </si>
  <si>
    <t>https://twitter.com/Unique1gym/status/585500456614494208</t>
  </si>
  <si>
    <t>'Unique1 Gym' Sutton"}, {"id": 252674073, "indices": [38, 51], "id_str": "252674073</t>
  </si>
  <si>
    <t>585500456614494208</t>
  </si>
  <si>
    <t>Tue Apr 07 13:54:34 +0000 2015</t>
  </si>
  <si>
    <t>"Yeah THAT's the solution! RT \u201c@TIME: Greece seeks $305 billion in WWII reparations from Germany http://t.co/hajTZtys1w\u201d #Greece"</t>
  </si>
  <si>
    <t>https://twitter.com/TIME/status/585440534291947520</t>
  </si>
  <si>
    <t>TIME"}], "hashtags": [{"indices": [120, 127], "text": "Greece"}], "urls": [{"url": "http://t.co/hajTZtys1w</t>
  </si>
  <si>
    <t>585440534291947520</t>
  </si>
  <si>
    <t>TIME</t>
  </si>
  <si>
    <t>Thu Apr 02 20:00:46 +0000 2015</t>
  </si>
  <si>
    <t>"Shoulders with @DJFreerunner @Unique1gym #gym"</t>
  </si>
  <si>
    <t>https://twitter.com/DJFreerunner/status/583720749686530048</t>
  </si>
  <si>
    <t>Pete Freerunner"}, {"id": 2223242509, "indices": [29, 40], "id_str": "2223242509</t>
  </si>
  <si>
    <t>583720749686530048</t>
  </si>
  <si>
    <t>Thu Apr 02 16:30:52 +0000 2015</t>
  </si>
  <si>
    <t>"So pleased I don't do this daily! #London #Traffic http://t.co/AHE7hihjFr"</t>
  </si>
  <si>
    <t>https://twitter.com/chriseives/status/583667928362573824</t>
  </si>
  <si>
    <t>583667928362573824</t>
  </si>
  <si>
    <t>Wed Apr 01 17:59:17 +0000 2015</t>
  </si>
  <si>
    <t>https://twitter.com/DJFreerunner/status/583327790134624256</t>
  </si>
  <si>
    <t>583327790134624256</t>
  </si>
  <si>
    <t>Tue Mar 31 17:21:50 +0000 2015</t>
  </si>
  <si>
    <t>"Back to normal today. Chest and arms @Unique1gym #gym"</t>
  </si>
  <si>
    <t>https://twitter.com/Unique1gym/status/582955979228246016</t>
  </si>
  <si>
    <t>'Unique1 Gym' Sutton"}], "hashtags": [{"indices": [49, 53], "text": "gym"}], "urls": []}, "in_reply_to_screen_name": null, "in_reply_to_user_id": null, "retweet_count": 0, "id_str": "582955979228246016</t>
  </si>
  <si>
    <t>582955979228246016</t>
  </si>
  <si>
    <t>Mon Mar 30 18:35:32 +0000 2015</t>
  </si>
  <si>
    <t>"RT @TheRedRag: Labour luvvie #MartinFreeman.\n#whoops http://t.co/5y6iFUdxlk"</t>
  </si>
  <si>
    <t>https://twitter.com/P_G_Thompson/status/582671269084135424</t>
  </si>
  <si>
    <t>Peter Thompson</t>
  </si>
  <si>
    <t>582671269084135424</t>
  </si>
  <si>
    <t>Thu Mar 26 23:20:19 +0000 2015</t>
  </si>
  <si>
    <t>"@Karrimor  Red laces for my hiking boots have transformed the look! http://t.co/NDp1Nx2Q3Q"</t>
  </si>
  <si>
    <t>https://twitter.com/Karrimor/status/581234253800833024</t>
  </si>
  <si>
    <t>Karrimor"}], "hashtags": [], "urls": [], "media": [{"expanded_url": "https://twitter.com/chriseives/status/581234253800833024/photo/1</t>
  </si>
  <si>
    <t>581234253800833024</t>
  </si>
  <si>
    <t>Karrimor</t>
  </si>
  <si>
    <t>Thu Mar 26 23:18:20 +0000 2015</t>
  </si>
  <si>
    <t>"@David_Cameron Solid performance in #BattleForNumber10. Milliband lost it for himself but so wanted to see an extra spark from you. Good-o!"</t>
  </si>
  <si>
    <t>https://twitter.com/David_Cameron/status/581233754183696384</t>
  </si>
  <si>
    <t>David Cameron"}], "hashtags": [{"indices": [36, 54], "text": "BattleForNumber10"}], "urls": []}, "in_reply_to_screen_name": "David_Cameron</t>
  </si>
  <si>
    <t>581233754183696384</t>
  </si>
  <si>
    <t>Thu Mar 26 23:13:52 +0000 2015</t>
  </si>
  <si>
    <t>"After #BattleForNumber10 could anyone seriously countenance voting Labour?!"</t>
  </si>
  <si>
    <t>https://twitter.com/chriseives/status/581232628239581184</t>
  </si>
  <si>
    <t>581232628239581184</t>
  </si>
  <si>
    <t>Wed Mar 25 18:10:28 +0000 2015</t>
  </si>
  <si>
    <t>"Chest day @Unique1gym"</t>
  </si>
  <si>
    <t>https://twitter.com/Unique1gym/status/580793889298231296</t>
  </si>
  <si>
    <t>'Unique1 Gym' Sutton"}], "hashtags": [], "urls": []}, "in_reply_to_screen_name": null, "in_reply_to_user_id": null, "retweet_count": 0, "id_str": "580793889298231296</t>
  </si>
  <si>
    <t>580793889298231296</t>
  </si>
  <si>
    <t>Wed Mar 25 18:10:19 +0000 2015</t>
  </si>
  <si>
    <t>"Thanks to @O2PriorityUK and @HotelChocolat for my free chocolate! http://t.co/CHZ8nUnyjb"</t>
  </si>
  <si>
    <t>https://twitter.com/O2PriorityUK/status/580793853214588929</t>
  </si>
  <si>
    <t>O2Priority"}, {"id": 21441760, "indices": [28, 42], "id_str": "21441760</t>
  </si>
  <si>
    <t>580793853214588929</t>
  </si>
  <si>
    <t>O2PriorityUK</t>
  </si>
  <si>
    <t>Tue Mar 24 18:17:32 +0000 2015</t>
  </si>
  <si>
    <t>"Cue the next round of #bingate! http://t.co/IBbqzzjJFW"</t>
  </si>
  <si>
    <t>https://twitter.com/chriseives/status/580433280207568898</t>
  </si>
  <si>
    <t>580433280207568898</t>
  </si>
  <si>
    <t>Tue Mar 24 18:08:50 +0000 2015</t>
  </si>
  <si>
    <t>"Back day with @DJFreerunner @Unique1gym  #gym"</t>
  </si>
  <si>
    <t>https://twitter.com/DJFreerunner/status/580431092043407360</t>
  </si>
  <si>
    <t>580431092043407360</t>
  </si>
  <si>
    <t>Tue Mar 24 11:34:30 +0000 2015</t>
  </si>
  <si>
    <t>"New boots! #hunter #wellies #wellingtons http://t.co/2vJQDGQ5Oj"</t>
  </si>
  <si>
    <t>https://twitter.com/chriseives/status/580331854391304192</t>
  </si>
  <si>
    <t>580331854391304192</t>
  </si>
  <si>
    <t>Mon Mar 23 16:16:21 +0000 2015</t>
  </si>
  <si>
    <t>https://twitter.com/Unique1gym/status/580040397042425857</t>
  </si>
  <si>
    <t>580040397042425857</t>
  </si>
  <si>
    <t>Sat Mar 21 20:55:04 +0000 2015</t>
  </si>
  <si>
    <t>"RT @Telegraph: New exhibition marks centenary of Lusitania disaster http://t.co/he6Q5XrKc7 http://t.co/9Vu8K0RT22"</t>
  </si>
  <si>
    <t>https://twitter.com/Telegraph/status/580032700536479744</t>
  </si>
  <si>
    <t>The Telegraph"}], "hashtags": [], "urls": [{"url": "http://t.co/he6Q5XrKc7</t>
  </si>
  <si>
    <t>580032700536479744</t>
  </si>
  <si>
    <t>Telegraph</t>
  </si>
  <si>
    <t>Mon Mar 23 15:45:33 +0000 2015</t>
  </si>
  <si>
    <t>"New gym trainers! #gym #puma http://t.co/VE8o101LTn"</t>
  </si>
  <si>
    <t>https://twitter.com/chriseives/status/580032643141599232</t>
  </si>
  <si>
    <t>580032643141599232</t>
  </si>
  <si>
    <t>Sun Mar 22 23:12:27 +0000 2015</t>
  </si>
  <si>
    <t>"Loved #gleegoodbye.  Thought they'd end with Journey but #onerepublic was perfect."</t>
  </si>
  <si>
    <t>https://twitter.com/chriseives/status/579782721595113472</t>
  </si>
  <si>
    <t>579782721595113472</t>
  </si>
  <si>
    <t>Sat Mar 21 20:55:10 +0000 2015</t>
  </si>
  <si>
    <t>"Tonight's entertainment is signing letters for @Conservatives. 128 done. Over 1,000 to go!"</t>
  </si>
  <si>
    <t>https://twitter.com/Conservatives/status/579385786304503811</t>
  </si>
  <si>
    <t>Conservatives"}], "hashtags": [], "urls": []}, "in_reply_to_screen_name": null, "in_reply_to_user_id": null, "retweet_count": 0, "id_str": "579385786304503811</t>
  </si>
  <si>
    <t>579385786304503811</t>
  </si>
  <si>
    <t>Sat Mar 21 15:06:14 +0000 2015</t>
  </si>
  <si>
    <t>"@WitchHatAudio are offering 10% off with offer code EASTEREGG #DISCOUNTS #offer #audiophile #hifi #witchhataudio"</t>
  </si>
  <si>
    <t>https://twitter.com/WitchHatAudio/status/579297973445750784</t>
  </si>
  <si>
    <t>Witch Hat Audio"}], "hashtags": [{"indices": [62, 72], "text": "DISCOUNTS"}, {"indices": [73, 79], "text": "offer"}, {"indices": [80, 91], "text": "audiophile"}, {"indices": [92, 97], "text": "hifi"}, {"indices": [98, 112], "text": "witchhataudio"}], "urls": []}, "in_reply_to_screen_name": "WitchHatAudio</t>
  </si>
  <si>
    <t>579297973445750784</t>
  </si>
  <si>
    <t>WitchHatAudio</t>
  </si>
  <si>
    <t>Fri Mar 20 20:03:21 +0000 2015</t>
  </si>
  <si>
    <t>"Back day @Unique1gym with @DJFreerunner"</t>
  </si>
  <si>
    <t>https://twitter.com/Unique1gym/status/579010359215972352</t>
  </si>
  <si>
    <t>579010359215972352</t>
  </si>
  <si>
    <t>Fri Mar 20 18:01:54 +0000 2015</t>
  </si>
  <si>
    <t>"So #SolarEclipse was a bit of an anti-climax!"</t>
  </si>
  <si>
    <t>https://twitter.com/chriseives/status/578979792902623232</t>
  </si>
  <si>
    <t>578979792902623232</t>
  </si>
  <si>
    <t>Thu Mar 19 18:14:20 +0000 2015</t>
  </si>
  <si>
    <t>"Another day, another wait for @DJFreerunner @Unique1gym. Hurry the f**k up, old chap! #gym"</t>
  </si>
  <si>
    <t>https://twitter.com/DJFreerunner/status/578620533576708097</t>
  </si>
  <si>
    <t>Pete Freerunner"}, {"id": 2223242509, "indices": [44, 55], "id_str": "2223242509</t>
  </si>
  <si>
    <t>578620533576708097</t>
  </si>
  <si>
    <t>Thu Mar 19 18:13:13 +0000 2015</t>
  </si>
  <si>
    <t>"Really impressed by @TheBelfryHotel earlier - excellent venue for a meeting a really close by."</t>
  </si>
  <si>
    <t>https://twitter.com/TheBelfryHotel/status/578620254340964352</t>
  </si>
  <si>
    <t>The Belfry Hotel \ud83d\udd14"}], "hashtags": [], "urls": []}, "in_reply_to_screen_name": null, "in_reply_to_user_id": null, "retweet_count": 0, "id_str": "578620254340964352</t>
  </si>
  <si>
    <t>578620254340964352</t>
  </si>
  <si>
    <t>TheBelfryHotel</t>
  </si>
  <si>
    <t>Wed Mar 18 18:50:55 +0000 2015</t>
  </si>
  <si>
    <t>"Waiting for @DJFreerunner to arrive @Unique1gym so we can hit it hard! #gym #GymLife"</t>
  </si>
  <si>
    <t>https://twitter.com/DJFreerunner/status/578267352032264192</t>
  </si>
  <si>
    <t>Pete Freerunner"}, {"id": 2223242509, "indices": [36, 47], "id_str": "2223242509</t>
  </si>
  <si>
    <t>578267352032264192</t>
  </si>
  <si>
    <t>Sat Mar 14 13:33:23 +0000 2015</t>
  </si>
  <si>
    <t>"@Unique1gym and back into it with conviction! #gym"</t>
  </si>
  <si>
    <t>https://twitter.com/Unique1gym/status/576737890576818176</t>
  </si>
  <si>
    <t>'Unique1 Gym' Sutton"}], "hashtags": [{"indices": [46, 50], "text": "gym"}], "urls": []}, "in_reply_to_screen_name": "Unique1gym</t>
  </si>
  <si>
    <t>576737890576818176</t>
  </si>
  <si>
    <t>Sat Mar 14 13:32:52 +0000 2015</t>
  </si>
  <si>
    <t>"Drove through the countryside I grew up in yesterday. Had to stop at Eton and take a pic! #Eton #teameton http://t.co/zb10Leoxcn"</t>
  </si>
  <si>
    <t>https://twitter.com/chriseives/status/576737760830177281</t>
  </si>
  <si>
    <t>576737760830177281</t>
  </si>
  <si>
    <t>Sat Mar 07 14:53:14 +0000 2015</t>
  </si>
  <si>
    <t>"Chest and arms day at the gym today @Unique1gym #gym"</t>
  </si>
  <si>
    <t>https://twitter.com/Unique1gym/status/574221271539544065</t>
  </si>
  <si>
    <t>'Unique1 Gym' Sutton"}], "hashtags": [{"indices": [48, 52], "text": "gym"}], "urls": []}, "in_reply_to_screen_name": null, "in_reply_to_user_id": null, "retweet_count": 0, "id_str": "574221271539544065</t>
  </si>
  <si>
    <t>574221271539544065</t>
  </si>
  <si>
    <t>Fri Mar 06 18:27:52 +0000 2015</t>
  </si>
  <si>
    <t>"Shoulders today @Unique1gym"</t>
  </si>
  <si>
    <t>https://twitter.com/Unique1gym/status/573912900504526849</t>
  </si>
  <si>
    <t>'Unique1 Gym' Sutton"}], "hashtags": [], "urls": []}, "in_reply_to_screen_name": null, "in_reply_to_user_id": null, "retweet_count": 0, "id_str": "573912900504526849</t>
  </si>
  <si>
    <t>573912900504526849</t>
  </si>
  <si>
    <t>Fri Mar 06 18:26:32 +0000 2015</t>
  </si>
  <si>
    <t>"@ejonesjewellers Already done!"</t>
  </si>
  <si>
    <t>https://twitter.com/ejonesjewellers/status/573912561629986817</t>
  </si>
  <si>
    <t>Ernest Jones"}], "hashtags": [], "urls": []}, "in_reply_to_screen_name": "ejonesjewellers</t>
  </si>
  <si>
    <t>573912561629986817</t>
  </si>
  <si>
    <t>ejonesjewellers</t>
  </si>
  <si>
    <t>Fri Mar 06 12:23:00 +0000 2015</t>
  </si>
  <si>
    <t>"@ejonesjewellers I have duly done so.  Not sure you can do anything about it as it was the price from the book, but that's not the point."</t>
  </si>
  <si>
    <t>https://twitter.com/ejonesjewellers/status/573821078327418880</t>
  </si>
  <si>
    <t>573821078327418880</t>
  </si>
  <si>
    <t>Thu Mar 05 16:49:57 +0000 2015</t>
  </si>
  <si>
    <t>"@ejonesjewellers \u00a3310 to service a Tag S/el series chrono?! Doesn't cost that to have either of my automatics done!!! #ripoff"</t>
  </si>
  <si>
    <t>https://twitter.com/ejonesjewellers/status/573525871220420609</t>
  </si>
  <si>
    <t>Ernest Jones"}], "hashtags": [{"indices": [118, 125], "text": "ripoff"}], "urls": []}, "in_reply_to_screen_name": "ejonesjewellers</t>
  </si>
  <si>
    <t>573525871220420609</t>
  </si>
  <si>
    <t>Thu Mar 05 00:09:23 +0000 2015</t>
  </si>
  <si>
    <t>"Watched Bullitt tonight. Got to love that #Mustang #movies #carchase"</t>
  </si>
  <si>
    <t>https://twitter.com/chriseives/status/573274069623304192</t>
  </si>
  <si>
    <t>573274069623304192</t>
  </si>
  <si>
    <t>Wed Mar 04 20:29:35 +0000 2015</t>
  </si>
  <si>
    <t>"Chortle! #harrypotter #hogwarts Ofsted to put Hogwarts in 'special measures' - http://t.co/kbI61Jzydt via @newsthump"</t>
  </si>
  <si>
    <t>https://twitter.com/newsthump/status/573218754458460161</t>
  </si>
  <si>
    <t>NewsThump"}], "hashtags": [{"indices": [9, 21], "text": "harrypotter"}, {"indices": [22, 31], "text": "hogwarts"}], "urls": [{"url": "http://t.co/kbI61Jzydt</t>
  </si>
  <si>
    <t>573218754458460161</t>
  </si>
  <si>
    <t>newsthump</t>
  </si>
  <si>
    <t>Wed Mar 04 18:21:45 +0000 2015</t>
  </si>
  <si>
    <t>"Long day. Frustrating day. Now legs day @Unique1gym"</t>
  </si>
  <si>
    <t>https://twitter.com/Unique1gym/status/573186583823818754</t>
  </si>
  <si>
    <t>'Unique1 Gym' Sutton"}], "hashtags": [], "urls": []}, "in_reply_to_screen_name": null, "in_reply_to_user_id": null, "retweet_count": 0, "id_str": "573186583823818754</t>
  </si>
  <si>
    <t>573186583823818754</t>
  </si>
  <si>
    <t>Wed Mar 04 11:30:08 +0000 2015</t>
  </si>
  <si>
    <t>"It's a windy day in Greendale! #weather #suttoncoldfield"</t>
  </si>
  <si>
    <t>https://twitter.com/chriseives/status/573082995411845121</t>
  </si>
  <si>
    <t>573082995411845121</t>
  </si>
  <si>
    <t>Tue Mar 03 20:07:02 +0000 2015</t>
  </si>
  <si>
    <t>"Cardio day @Unique1gym"</t>
  </si>
  <si>
    <t>https://twitter.com/Unique1gym/status/572850690797768704</t>
  </si>
  <si>
    <t>'Unique1 Gym' Sutton"}], "hashtags": [], "urls": []}, "in_reply_to_screen_name": null, "in_reply_to_user_id": null, "retweet_count": 0, "id_str": "572850690797768704</t>
  </si>
  <si>
    <t>572850690797768704</t>
  </si>
  <si>
    <t>Mon Mar 02 22:09:02 +0000 2015</t>
  </si>
  <si>
    <t>"@O2 I can't DM you as you don't follow me. I'm not going into details in open forum. Nor can/will your staff help. So fine - I'll cancel!"</t>
  </si>
  <si>
    <t>https://twitter.com/O2/status/572519005367500800</t>
  </si>
  <si>
    <t>572519005367500800</t>
  </si>
  <si>
    <t>Mon Mar 02 19:50:57 +0000 2015</t>
  </si>
  <si>
    <t>"@o2businessuk Absolutely diabolical customer service experience this evening. I will now be cancelling our whole business account tomorrow."</t>
  </si>
  <si>
    <t>https://twitter.com/o2businessuk/status/572484256670330880</t>
  </si>
  <si>
    <t>O2 Business UK"}], "hashtags": [], "urls": []}, "in_reply_to_screen_name": "o2businessuk</t>
  </si>
  <si>
    <t>572484256670330880</t>
  </si>
  <si>
    <t>o2businessuk</t>
  </si>
  <si>
    <t>Sat Feb 28 21:42:39 +0000 2015</t>
  </si>
  <si>
    <t>"Legs day @Unique1gym"</t>
  </si>
  <si>
    <t>https://twitter.com/Unique1gym/status/571787589675569152</t>
  </si>
  <si>
    <t>'Unique1 Gym' Sutton"}], "hashtags": [], "urls": []}, "in_reply_to_screen_name": null, "in_reply_to_user_id": null, "retweet_count": 0, "id_str": "571787589675569152</t>
  </si>
  <si>
    <t>571787589675569152</t>
  </si>
  <si>
    <t>Sat Feb 28 00:41:29 +0000 2015</t>
  </si>
  <si>
    <t>"God I love @Suits_USA #SaveDonna"</t>
  </si>
  <si>
    <t>https://twitter.com/Suits_USA/status/571470208113762305</t>
  </si>
  <si>
    <t>Suits"}], "hashtags": [{"indices": [22, 32], "text": "SaveDonna"}], "urls": []}, "in_reply_to_screen_name": null, "in_reply_to_user_id": null, "retweet_count": 0, "id_str": "571470208113762305</t>
  </si>
  <si>
    <t>571470208113762305</t>
  </si>
  <si>
    <t>Suits_USA</t>
  </si>
  <si>
    <t>Thu Feb 26 13:19:09 +0000 2015</t>
  </si>
  <si>
    <t>"Had a good chat @AudioAffair earlier. Nice to catch up. #Audio #Audiophile"</t>
  </si>
  <si>
    <t>https://twitter.com/AudioAffair/status/570936103290712064</t>
  </si>
  <si>
    <t>Audio Affair"}], "hashtags": [{"indices": [56, 62], "text": "Audio"}, {"indices": [63, 74], "text": "Audiophile"}], "urls": []}, "in_reply_to_screen_name": null, "in_reply_to_user_id": null, "retweet_count": 0, "id_str": "570936103290712064</t>
  </si>
  <si>
    <t>570936103290712064</t>
  </si>
  <si>
    <t>AudioAffair</t>
  </si>
  <si>
    <t>Wed Feb 25 01:29:12 +0000 2015</t>
  </si>
  <si>
    <t>"RT @NASAhistory: #NOW 1969 Mariner 6 launched. 1st of a pair of Mars fly-by missions that amazing year. http://t.co/nq2kWSzatD http://t.co/\u2026"</t>
  </si>
  <si>
    <t>https://twitter.com/NASAhistory/status/570644051847991296</t>
  </si>
  <si>
    <t>NASA History Office"}], "hashtags": [{"indices": [17, 21], "text": "NOW"}], "urls": [{"url": "http://t.co/nq2kWSzatD</t>
  </si>
  <si>
    <t>570644051847991296</t>
  </si>
  <si>
    <t>NASAhistory</t>
  </si>
  <si>
    <t>Wed Feb 25 17:58:25 +0000 2015</t>
  </si>
  <si>
    <t>"About to do some sort of workout @Unique1gym #gym"</t>
  </si>
  <si>
    <t>https://twitter.com/Unique1gym/status/570643996416077824</t>
  </si>
  <si>
    <t>'Unique1 Gym' Sutton"}], "hashtags": [{"indices": [45, 49], "text": "gym"}], "urls": []}, "in_reply_to_screen_name": null, "in_reply_to_user_id": null, "retweet_count": 0, "id_str": "570643996416077824</t>
  </si>
  <si>
    <t>570643996416077824</t>
  </si>
  <si>
    <t>Wed Feb 25 01:29:25 +0000 2015</t>
  </si>
  <si>
    <t>"@FriedChickenLDN I'd not been for probably ten years but really loved dinner tonight and pleased you're still there."</t>
  </si>
  <si>
    <t>https://twitter.com/FriedChickenLDN/status/570395105649156096</t>
  </si>
  <si>
    <t>Joe's Southern Table"}], "hashtags": [], "urls": []}, "in_reply_to_screen_name": "FriedChickenLDN</t>
  </si>
  <si>
    <t>570395105649156096</t>
  </si>
  <si>
    <t>FriedChickenLDN</t>
  </si>
  <si>
    <t>Tue Feb 24 09:49:50 +0000 2015</t>
  </si>
  <si>
    <t>"Do you remember the movie \"Pretty Woman?\" http://t.co/QQPPhUBQ2y via @play_buzz"</t>
  </si>
  <si>
    <t>https://twitter.com/play_buzz/status/570158651144572928</t>
  </si>
  <si>
    <t>Brianna Scott"}], "hashtags": [], "urls": [{"url": "http://t.co/QQPPhUBQ2y</t>
  </si>
  <si>
    <t>570158651144572928</t>
  </si>
  <si>
    <t>play_buzz</t>
  </si>
  <si>
    <t>Mon Feb 23 09:42:22 +0000 2015</t>
  </si>
  <si>
    <t>"Congratulations to Eddie Redmayne on winning the #oscar2015 for Best Actor #EddieRedmayne #teameton"</t>
  </si>
  <si>
    <t>https://twitter.com/chriseives/status/569794386952888320</t>
  </si>
  <si>
    <t>569794386952888320</t>
  </si>
  <si>
    <t>Sun Feb 22 15:09:39 +0000 2015</t>
  </si>
  <si>
    <t>"Chest and arms @Unique1gym"</t>
  </si>
  <si>
    <t>https://twitter.com/Unique1gym/status/569514361234046976</t>
  </si>
  <si>
    <t>'Unique1 Gym' Sutton"}], "hashtags": [], "urls": []}, "in_reply_to_screen_name": null, "in_reply_to_user_id": null, "retweet_count": 0, "id_str": "569514361234046976</t>
  </si>
  <si>
    <t>569514361234046976</t>
  </si>
  <si>
    <t>Sun Feb 22 10:49:44 +0000 2015</t>
  </si>
  <si>
    <t>"You know you're desperate when... #labourfail BBC News - John Prescott to return to front-line politics http://t.co/Lox3LnrxmW"</t>
  </si>
  <si>
    <t>https://twitter.com/chriseives/status/569448950324961280</t>
  </si>
  <si>
    <t>569448950324961280</t>
  </si>
  <si>
    <t>Sat Feb 21 17:43:35 +0000 2015</t>
  </si>
  <si>
    <t>"Really struck by Bristol Temple Meads station. Love the old station architecture. #railway"</t>
  </si>
  <si>
    <t>https://twitter.com/chriseives/status/569190712685809664</t>
  </si>
  <si>
    <t>569190712685809664</t>
  </si>
  <si>
    <t>Sat Feb 21 11:09:51 +0000 2015</t>
  </si>
  <si>
    <t>"In Bristol today at the Bristol Show. #audio #hifi"</t>
  </si>
  <si>
    <t>https://twitter.com/chriseives/status/569091624531316736</t>
  </si>
  <si>
    <t>569091624531316736</t>
  </si>
  <si>
    <t>Fri Mar 23 23:13:11 +0000 2018</t>
  </si>
  <si>
    <t>"@Ken__newhall Oh no! Get well soon Ken! \ud83d\ude41"</t>
  </si>
  <si>
    <t>https://twitter.com/Ken__newhall/status/977322395047546880</t>
  </si>
  <si>
    <t>977322395047546880</t>
  </si>
  <si>
    <t>Fri Mar 23 23:12:41 +0000 2018</t>
  </si>
  <si>
    <t>"Currently at the @ymcasutcol #SleepEasy18 \ud83d\udc4d Amazing to see so much compassion &amp;amp; fantastic to have a an opportunity\u2026 https://t.co/ME5ITyMHfa"</t>
  </si>
  <si>
    <t>https://twitter.com/ymcasutcol/status/977322269851742208</t>
  </si>
  <si>
    <t>YMCA Sutton CField"}], "hashtags": [{"indices": [29, 41], "text": "SleepEasy18"}], "urls": [{"url": "https://t.co/ME5ITyMHfa</t>
  </si>
  <si>
    <t>977322269851742208</t>
  </si>
  <si>
    <t>ymcasutcol</t>
  </si>
  <si>
    <t>Fri Mar 23 09:41:06 +0000 2018</t>
  </si>
  <si>
    <t>"@NajmC Completely agree. Needs to be equal respect for everyone's right to vote/express opinion, irrespective of age bracket."</t>
  </si>
  <si>
    <t>https://twitter.com/NajmC/status/977118029338341376</t>
  </si>
  <si>
    <t>977118029338341376</t>
  </si>
  <si>
    <t>Fri Mar 23 09:21:09 +0000 2018</t>
  </si>
  <si>
    <t>"@Clifford49 .. but ultimately the fact remains that a proposal for the 'Relief Road' to pass through our heritage r\u2026 https://t.co/dwStEFIJCB"</t>
  </si>
  <si>
    <t>https://twitter.com/Clifford49/status/977113006772555776</t>
  </si>
  <si>
    <t>RichardMorris"}], "hashtags": [], "urls": [{"url": "https://t.co/dwStEFIJCB</t>
  </si>
  <si>
    <t>977113006772555776</t>
  </si>
  <si>
    <t>Thu Mar 22 23:13:58 +0000 2018</t>
  </si>
  <si>
    <t>"Dislike this idea that a high % of young people voting to remain lessens the value of the result. It doesn't. I don\u2026 https://t.co/svtq95Qjki"</t>
  </si>
  <si>
    <t>https://twitter.com/bbcquestiontime/status/976973884300955648</t>
  </si>
  <si>
    <t>BBC Question Time</t>
  </si>
  <si>
    <t>976973884300955648</t>
  </si>
  <si>
    <t>Fri Mar 23 00:00:12 +0000 2018</t>
  </si>
  <si>
    <t>"Can someone please help me track down this guy.. I'd like to be his friend \ud83d\udc4d\ud83d\udc4d #BBCQT https://t.co/aVMeVCZou3"</t>
  </si>
  <si>
    <t>https://twitter.com/CKHorrocks/status/976971840299118592</t>
  </si>
  <si>
    <t>976971840299118592</t>
  </si>
  <si>
    <t>Thu Mar 22 22:55:02 +0000 2018</t>
  </si>
  <si>
    <t>"@BoldmereRhubarb @FourOaksNews I don't support the closure, no. I want more efficient use of the current site &amp;amp; Pol\u2026 https://t.co/Of45kzLUuo"</t>
  </si>
  <si>
    <t>https://twitter.com/BoldmereRhubarb/status/976955442025975808</t>
  </si>
  <si>
    <t>Robin Teveyar-Reliant"}, {"id": 747208510715334656, "indices": [17, 30], "id_str": "747208510715334656</t>
  </si>
  <si>
    <t>976955442025975808</t>
  </si>
  <si>
    <t>BoldmereRhubarb</t>
  </si>
  <si>
    <t>Thu Mar 22 16:07:30 +0000 2018</t>
  </si>
  <si>
    <t>"RT @FourOaksNews: DISTRACTION from the PCC. Never agreed, endorsed or even voted on by Town Council. Bypass would have to go through the co\u2026"</t>
  </si>
  <si>
    <t>https://twitter.com/FourOaksNews/status/976917748851888128</t>
  </si>
  <si>
    <t>Four Oaks News"}], "hashtags": [], "urls": []}, "in_reply_to_screen_name": null, "in_reply_to_user_id": null, "retweet_count": 1, "id_str": "976917748851888128</t>
  </si>
  <si>
    <t>976917748851888128</t>
  </si>
  <si>
    <t>Wed Mar 21 10:23:07 +0000 2018</t>
  </si>
  <si>
    <t>"RT @RoyalSutColTC: CONCERTS IN THE PARK \ud83c\udfbb\ud83c\udfb8\ud83c\udfa4\ud83c\udf33 SATURDAY TICKETS STILL ON SALE!!\nFor more details about ticketing, pricing and what to expect\u2026"</t>
  </si>
  <si>
    <t>https://twitter.com/RoyalSutColTC/status/976417417046917120</t>
  </si>
  <si>
    <t>Royal SutCol TC"}], "hashtags": [], "urls": []}, "in_reply_to_screen_name": null, "in_reply_to_user_id": null, "retweet_count": 4, "id_str": "976417417046917120</t>
  </si>
  <si>
    <t>976417417046917120</t>
  </si>
  <si>
    <t>Tue Mar 20 23:55:52 +0000 2018</t>
  </si>
  <si>
    <t>"@VillanTommy @KathScott102 @RobPocock1 @SCEACTIONTEAM Definitely didn't misunderstand.. see below for an extract fr\u2026 https://t.co/grCtP8OFKe"</t>
  </si>
  <si>
    <t>https://twitter.com/VillanTommy/status/976245973151252480</t>
  </si>
  <si>
    <t>Paul W Tomlinson"}, {"id": 934123913377968130, "indices": [13, 26], "id_str": "934123913377968130</t>
  </si>
  <si>
    <t>976245973151252480</t>
  </si>
  <si>
    <t>Tue Mar 20 23:31:50 +0000 2018</t>
  </si>
  <si>
    <t>"@alexjhurley I didn't at all comment on whether the police station should or should not be closed. I asked why resi\u2026 https://t.co/tPHp5L0SgB"</t>
  </si>
  <si>
    <t>https://twitter.com/alexjhurley/status/976239926588125190</t>
  </si>
  <si>
    <t>Alex Hurley"}], "hashtags": [], "urls": [{"url": "https://t.co/tPHp5L0SgB</t>
  </si>
  <si>
    <t>976239926588125190</t>
  </si>
  <si>
    <t>Tue Mar 20 22:18:01 +0000 2018</t>
  </si>
  <si>
    <t>"Check out this link to see the only Town Councillor who turned up to the meeting standing up for residents and aski\u2026 https://t.co/9TAmNJJgwm"</t>
  </si>
  <si>
    <t>https://twitter.com/CKHorrocks/status/976221990766989317</t>
  </si>
  <si>
    <t>Clare K Horrocks"}, {"id": 747208510715334656, "indices": [12, 25], "id_str": "747208510715334656</t>
  </si>
  <si>
    <t>976221990766989317</t>
  </si>
  <si>
    <t>Tue Mar 20 20:39:16 +0000 2018</t>
  </si>
  <si>
    <t>"Having a large glass of red and slowly working through my inboxes/social media notifications from this afternoon. W\u2026 https://t.co/joKGDGUE5H"</t>
  </si>
  <si>
    <t>https://twitter.com/CKHorrocks/status/976196497233588224</t>
  </si>
  <si>
    <t>976196497233588224</t>
  </si>
  <si>
    <t>Tue Mar 20 17:20:15 +0000 2018</t>
  </si>
  <si>
    <t>"@KathScott102 There wasn't an \"assumption\".. this was genuinely what was happening, as confirmed by employees of th\u2026 https://t.co/91HyKwx4CM"</t>
  </si>
  <si>
    <t>https://twitter.com/KathScott102/status/976146413473148929</t>
  </si>
  <si>
    <t>Kath Scott"}], "hashtags": [], "urls": [{"url": "https://t.co/91HyKwx4CM</t>
  </si>
  <si>
    <t>976146413473148929</t>
  </si>
  <si>
    <t>Tue Mar 20 12:04:20 +0000 2018</t>
  </si>
  <si>
    <t>"Apparently I've been hired as the Police and Crime Commissioners messenger today! Lucky me. Requesting I pass along\u2026 https://t.co/hw4fm9no8W"</t>
  </si>
  <si>
    <t>https://twitter.com/CKHorrocks/status/976066911472582656</t>
  </si>
  <si>
    <t>976066911472582656</t>
  </si>
  <si>
    <t>Mon Mar 19 15:36:35 +0000 2018</t>
  </si>
  <si>
    <t>"I don't think Milo likes the cold.. https://t.co/PXXKRhd9Sg"</t>
  </si>
  <si>
    <t>https://twitter.com/CKHorrocks/status/975757937653231616</t>
  </si>
  <si>
    <t>975757937653231616</t>
  </si>
  <si>
    <t>Mon Mar 19 11:29:19 +0000 2018</t>
  </si>
  <si>
    <t>"RT @WestMidRailway: Our latest estimate for the work being completed on the Cross City North. is now approximately 7pm. All current alterna\u2026"</t>
  </si>
  <si>
    <t>https://twitter.com/WestMidRailway/status/975757623130763267</t>
  </si>
  <si>
    <t>West Midlands Railway"}], "hashtags": [], "urls": []}, "in_reply_to_screen_name": null, "in_reply_to_user_id": null, "retweet_count": 10, "id_str": "975757623130763267</t>
  </si>
  <si>
    <t>975757623130763267</t>
  </si>
  <si>
    <t>Sun Mar 18 23:13:02 +0000 2018</t>
  </si>
  <si>
    <t>"@MichelleMone @British_Airways Amazing shot! You go woman! \ud83d\udc4d\u2728"</t>
  </si>
  <si>
    <t>https://twitter.com/MichelleMone/status/975510418981621760</t>
  </si>
  <si>
    <t>Lady Mone"}, {"id": 18332190, "indices": [14, 30], "id_str": "18332190</t>
  </si>
  <si>
    <t>975510418981621760</t>
  </si>
  <si>
    <t>MichelleMone</t>
  </si>
  <si>
    <t>Sat Mar 17 22:31:34 +0000 2018</t>
  </si>
  <si>
    <t>"RT @chrissiesavvas: Hope he is found soon https://t.co/k6LWPdYyFz #missing #findShane"</t>
  </si>
  <si>
    <t>https://twitter.com/chrissiesavvas/status/975140579741978625</t>
  </si>
  <si>
    <t>Christina Savvas"}], "hashtags": [{"indices": [66, 74], "text": "missing"}, {"indices": [75, 85], "text": "findShane"}], "urls": [{"url": "https://t.co/k6LWPdYyFz</t>
  </si>
  <si>
    <t>975140579741978625</t>
  </si>
  <si>
    <t>chrissiesavvas</t>
  </si>
  <si>
    <t>Sat Mar 17 20:39:57 +0000 2018</t>
  </si>
  <si>
    <t>"@KingsBishop2 @torydom @ewan_mackey @JanetCairns4 @Louise7Vesey I don't manage this page so can't comment on the sp\u2026 https://t.co/wkMelsSFbt"</t>
  </si>
  <si>
    <t>https://twitter.com/KingsBishop2/status/975109504730836992</t>
  </si>
  <si>
    <t>Tony Cannon"}, {"id": 64217600, "indices": [14, 22], "id_str": "64217600</t>
  </si>
  <si>
    <t>975109504730836992</t>
  </si>
  <si>
    <t>Sat Mar 17 18:27:18 +0000 2018</t>
  </si>
  <si>
    <t>"@unicorndealer1 @APaverDarkly @sajidjavid @jonwalker121 I don't seem to recall our introduction, but evidently you\u2026 https://t.co/zJ56U59pzZ"</t>
  </si>
  <si>
    <t>https://twitter.com/unicorndealer1/status/975076124341428224</t>
  </si>
  <si>
    <t>Cucklebury The Third"}, {"id": 939908705839140865, "indices": [16, 29], "id_str": "939908705839140865</t>
  </si>
  <si>
    <t>975076124341428224</t>
  </si>
  <si>
    <t>unicorndealer1</t>
  </si>
  <si>
    <t>Sat Mar 17 15:08:29 +0000 2018</t>
  </si>
  <si>
    <t>"RT @sajidjavid: .@RaheemKassam I\u2019ve posted an exact copy of what I received on Thursday. Didn\u2019t post original as has some sensitive info on\u2026"</t>
  </si>
  <si>
    <t>https://twitter.com/sajidjavid/status/975066193034973188</t>
  </si>
  <si>
    <t>Sajid Javid"}, {"id": 125128723, "indices": [17, 30], "id_str": "125128723</t>
  </si>
  <si>
    <t>975066193034973188</t>
  </si>
  <si>
    <t>Sat Mar 17 16:29:35 +0000 2018</t>
  </si>
  <si>
    <t>"Your problems don't stop when the sun goes in.. so neither do we! Out delivering the latest @Conservatives\u2026 https://t.co/dHnJpcT9HT"</t>
  </si>
  <si>
    <t>https://twitter.com/Conservatives/status/975046497858400256</t>
  </si>
  <si>
    <t>Conservatives"}], "hashtags": [], "urls": [{"url": "https://t.co/dHnJpcT9HT</t>
  </si>
  <si>
    <t>975046497858400256</t>
  </si>
  <si>
    <t>Sat Mar 17 10:30:56 +0000 2018</t>
  </si>
  <si>
    <t>"@mclarenfan1 @sajidjavid @jonwalker121 Yes, the very same. It's also the country that pulled together and showed de\u2026 https://t.co/BHAC4tGHBg"</t>
  </si>
  <si>
    <t>https://twitter.com/mclarenfan1/status/974956241574334464</t>
  </si>
  <si>
    <t>JS"}, {"id": 20052899, "indices": [13, 24], "id_str": "20052899</t>
  </si>
  <si>
    <t>974956241574334464</t>
  </si>
  <si>
    <t>mclarenfan1</t>
  </si>
  <si>
    <t>Thu Mar 15 21:22:04 +0000 2018</t>
  </si>
  <si>
    <t>"RT @PaulChuckle2: If everyone that follows me on Twitter donated 50p for @mariecurieuk  ... in two hours that would be   \u00a352.5k ...unbeliev\u2026"</t>
  </si>
  <si>
    <t>https://twitter.com/PaulChuckle2/status/974746516849152006</t>
  </si>
  <si>
    <t>Paul Chuckle"}, {"id": 22028340, "indices": [73, 86], "id_str": "22028340</t>
  </si>
  <si>
    <t>974746516849152006</t>
  </si>
  <si>
    <t>PaulChuckle2</t>
  </si>
  <si>
    <t>Fri Mar 09 07:27:26 +0000 2018</t>
  </si>
  <si>
    <t>"RT @EddieHughes4WN: We need more #conservativewomen in Parliament so we need to hear from YOU now! Why not just send an email to askhertost\u2026"</t>
  </si>
  <si>
    <t>https://twitter.com/EddieHughes4WN/status/974693732141424640</t>
  </si>
  <si>
    <t>Eddie Hughes MP"}], "hashtags": [{"indices": [33, 51], "text": "conservativewomen"}], "urls": []}, "in_reply_to_screen_name": null, "in_reply_to_user_id": null, "retweet_count": 36, "id_str": "974693732141424640</t>
  </si>
  <si>
    <t>974693732141424640</t>
  </si>
  <si>
    <t>Thu Mar 15 14:31:51 +0000 2018</t>
  </si>
  <si>
    <t>"RT @wallaceme: People who accept that Russia carried out the Salisbury attack:\nTheresa May\u2705\nNicola Sturgeon\u2705\nCarwyn Jones\u2705\nNigel Farage\u2705\nVi\u2026"</t>
  </si>
  <si>
    <t>https://twitter.com/wallaceme/status/974573403402309632</t>
  </si>
  <si>
    <t>Mark Wallace"}], "hashtags": [], "urls": []}, "in_reply_to_screen_name": null, "in_reply_to_user_id": null, "retweet_count": 818, "id_str": "974573403402309632</t>
  </si>
  <si>
    <t>974573403402309632</t>
  </si>
  <si>
    <t>wallaceme</t>
  </si>
  <si>
    <t>Thu Mar 15 16:40:41 +0000 2018</t>
  </si>
  <si>
    <t>"@BoldmerePaul @FourOaksNews Can you please point me in the direction of a single resident who knew, who isn't affiliated to your coalition?"</t>
  </si>
  <si>
    <t>https://twitter.com/BoldmerePaul/status/974324516355702785</t>
  </si>
  <si>
    <t>Boldmere Paul"}, {"id": 747208510715334656, "indices": [14, 27], "id_str": "747208510715334656</t>
  </si>
  <si>
    <t>974324516355702785</t>
  </si>
  <si>
    <t>Thu Mar 15 16:35:02 +0000 2018</t>
  </si>
  <si>
    <t>"@BoldmerePaul @FourOaksNews No secret pact? So...what.. it took you 9 months to write a press release telling voter\u2026 https://t.co/DgLFSd9s3z"</t>
  </si>
  <si>
    <t>https://twitter.com/BoldmerePaul/status/974323096458022913</t>
  </si>
  <si>
    <t>974323096458022913</t>
  </si>
  <si>
    <t>Thu Mar 15 11:09:48 +0000 2018</t>
  </si>
  <si>
    <t>"RT @NALC: .@NALC partners with The Company of Community Organisers (@corganisers) to help mobilise community power. \ud83e\udd1d\n\nFind out more: https\u2026"</t>
  </si>
  <si>
    <t>https://twitter.com/NALC/status/974320075963498496</t>
  </si>
  <si>
    <t>NALC"}, {"id": 20527656, "indices": [11, 16], "id_str": "20527656</t>
  </si>
  <si>
    <t>974320075963498496</t>
  </si>
  <si>
    <t>Thu Mar 15 16:21:48 +0000 2018</t>
  </si>
  <si>
    <t>"@sajidjavid @jonwalker121 Absolutely appalling. I just cannot believe these kind of people live in the same multicu\u2026 https://t.co/ODTDmsjzo3"</t>
  </si>
  <si>
    <t>https://twitter.com/sajidjavid/status/974319762963607552</t>
  </si>
  <si>
    <t>Sajid Javid"}, {"id": 15695541, "indices": [12, 25], "id_str": "15695541</t>
  </si>
  <si>
    <t>974319762963607552</t>
  </si>
  <si>
    <t>Thu Mar 15 09:59:01 +0000 2018</t>
  </si>
  <si>
    <t>"RT @FourOaksNews: Chaos or Competence? What a sad state of affairs when political parties engage in secret pacts and try to trick voters. \ud83d\ude2a\u2026"</t>
  </si>
  <si>
    <t>https://twitter.com/FourOaksNews/status/974223515372138496</t>
  </si>
  <si>
    <t>Four Oaks News"}], "hashtags": [], "urls": []}, "in_reply_to_screen_name": null, "in_reply_to_user_id": null, "retweet_count": 2, "id_str": "974223515372138496</t>
  </si>
  <si>
    <t>974223515372138496</t>
  </si>
  <si>
    <t>Wed Feb 28 16:58:31 +0000 2018</t>
  </si>
  <si>
    <t>"RT @Samuel_Hodgins: Hi everybody. Just a quick update on the @KIDSWestMidland we now have a total of 4,372 signatures and we still require\u2026"</t>
  </si>
  <si>
    <t>https://twitter.com/Samuel_Hodgins/status/973970099790106624</t>
  </si>
  <si>
    <t>Sam Hodgins Local Campaigner for Wylde Green"}, {"id": 790499692027191296, "indices": [61, 77], "id_str": "790499692027191296</t>
  </si>
  <si>
    <t>973970099790106624</t>
  </si>
  <si>
    <t>Wed Mar 14 12:57:47 +0000 2018</t>
  </si>
  <si>
    <t>"@Olly4Northfield @passey_louise @GoatApocalypse @Sukhi_Kaur_84 that's why it's so important to contribute to this c\u2026 https://t.co/Wowq1b8Ti3"</t>
  </si>
  <si>
    <t>https://twitter.com/Olly4Northfield/status/973906033742696448</t>
  </si>
  <si>
    <t>Olly Armstrong"}, {"id": 1857510481, "indices": [17, 31], "id_str": "1857510481</t>
  </si>
  <si>
    <t>973906033742696448</t>
  </si>
  <si>
    <t>Tue Feb 20 10:24:42 +0000 2018</t>
  </si>
  <si>
    <t>"RT @FactCheck: Despite what Labour's Angela Rayner appeared to suggest last week, the government is not taking free school meals from a mil\u2026"</t>
  </si>
  <si>
    <t>https://twitter.com/FactCheck/status/973616326571970563</t>
  </si>
  <si>
    <t>C4 News FactCheck"}], "hashtags": [], "urls": []}, "in_reply_to_screen_name": null, "in_reply_to_user_id": null, "retweet_count": 724, "id_str": "973616326571970563</t>
  </si>
  <si>
    <t>973616326571970563</t>
  </si>
  <si>
    <t>FactCheck</t>
  </si>
  <si>
    <t>Tue Mar 13 15:04:04 +0000 2018</t>
  </si>
  <si>
    <t>"Just to be clear incase anyone did a double take like me.. this is Councillor McKay NOT Councillor @ewan_mackey \ud83d\ude02\ud83d\ude48 https://t.co/1beZQI2ULL"</t>
  </si>
  <si>
    <t>https://twitter.com/neilelkes/status/973577709224947712</t>
  </si>
  <si>
    <t>973577709224947712</t>
  </si>
  <si>
    <t>Tue Mar 13 02:27:09 +0000 2018</t>
  </si>
  <si>
    <t>"RT @alexyip258: A Musical evening at Emmanuel Church #wyldegreen #suttoncoldfield in support of Cancer Support Group all for a great cause!\u2026"</t>
  </si>
  <si>
    <t>https://twitter.com/alexyip258/status/973544973210669057</t>
  </si>
  <si>
    <t>Alex Yip"}], "hashtags": [{"indices": [53, 64], "text": "wyldegreen"}, {"indices": [65, 81], "text": "suttoncoldfield"}], "urls": []}, "in_reply_to_screen_name": null, "in_reply_to_user_id": null, "retweet_count": 5, "id_str": "973544973210669057</t>
  </si>
  <si>
    <t>973544973210669057</t>
  </si>
  <si>
    <t>Sun Mar 11 09:45:53 +0000 2018</t>
  </si>
  <si>
    <t>"Happy Mother's Day to everyone who helps fills the role of a mother, whoever you are. Guide/Scouts leader, Auntie,\u2026 https://t.co/8LAvXTdmDS"</t>
  </si>
  <si>
    <t>https://twitter.com/CKHorrocks/status/972770577411919872</t>
  </si>
  <si>
    <t>972770577411919872</t>
  </si>
  <si>
    <t>Fri Mar 09 17:03:19 +0000 2018</t>
  </si>
  <si>
    <t>"@alexjhurley @ch4pb Still 2-0 on the PM front though.."</t>
  </si>
  <si>
    <t>https://twitter.com/alexjhurley/status/972155885396033537</t>
  </si>
  <si>
    <t>Alex Hurley"}, {"id": 2825883455, "indices": [13, 19], "id_str": "2825883455</t>
  </si>
  <si>
    <t>972155885396033537</t>
  </si>
  <si>
    <t>Fri Mar 09 09:36:44 +0000 2018</t>
  </si>
  <si>
    <t>"RT @LizParry1: Road contractor Amey \u2018ignored repairs to increase profit' https://t.co/qhwXndHlTS"</t>
  </si>
  <si>
    <t>https://twitter.com/LizParry1/status/972044552768024576</t>
  </si>
  <si>
    <t>Liz Parry"}], "hashtags": [], "urls": [{"url": "https://t.co/qhwXndHlTS</t>
  </si>
  <si>
    <t>972044552768024576</t>
  </si>
  <si>
    <t>LizParry1</t>
  </si>
  <si>
    <t>Thu Mar 08 11:14:40 +0000 2018</t>
  </si>
  <si>
    <t>"Holla @ch4pb ... can you stand please? \ud83d\ude1c\ud83e\udd17 https://t.co/7w51aqZOMl"</t>
  </si>
  <si>
    <t>https://twitter.com/carriesymonds/status/972040180860375040</t>
  </si>
  <si>
    <t>Carrie Symonds</t>
  </si>
  <si>
    <t>972040180860375040</t>
  </si>
  <si>
    <t>Thu Mar 08 07:34:33 +0000 2018</t>
  </si>
  <si>
    <t>"\ud83c\uddec\ud83c\udde7\ud83c\uddec\ud83c\udde7\ud83c\uddec\ud83c\udde7\ud83c\uddec\ud83c\udde7\ud83c\uddec\ud83c\udde7\ud83c\uddec\ud83c\udde7\n\nNot that it's a competition or anything.. but if it were one could argue we're winning.. \ud83d\ude09 https://t.co/GkehngUHes"</t>
  </si>
  <si>
    <t>https://twitter.com/piersmorgan/status/971655353447387136</t>
  </si>
  <si>
    <t>Piers Morgan</t>
  </si>
  <si>
    <t>971655353447387136</t>
  </si>
  <si>
    <t>Thu Mar 08 06:44:39 +0000 2018</t>
  </si>
  <si>
    <t>"RT @WYP_SallyB: Things to do today\n\n1. Celebrate #InternationalWomensDay \n2. Celebrate #WorldBookDay rescheduled from last week due to snow\u2026"</t>
  </si>
  <si>
    <t>https://twitter.com/WYP_SallyB/status/971651277452185600</t>
  </si>
  <si>
    <t>Pc Sally Baines"}], "hashtags": [{"indices": [49, 72], "text": "InternationalWomensDay"}, {"indices": [87, 100], "text": "WorldBookDay"}], "urls": []}, "in_reply_to_screen_name": null, "in_reply_to_user_id": null, "retweet_count": 5, "id_str": "971651277452185600</t>
  </si>
  <si>
    <t>971651277452185600</t>
  </si>
  <si>
    <t>WYP_SallyB</t>
  </si>
  <si>
    <t>Thu Mar 08 07:36:09 +0000 2018</t>
  </si>
  <si>
    <t>"Happy #InternationalWomensDay!\n\nFrom having more than just 33% of Councillors as female, increasing the number of m\u2026 https://t.co/6Rm7gU43nq"</t>
  </si>
  <si>
    <t>https://twitter.com/CKHorrocks/status/971650763779923968</t>
  </si>
  <si>
    <t>971650763779923968</t>
  </si>
  <si>
    <t>Mon Mar 05 23:34:18 +0000 2018</t>
  </si>
  <si>
    <t>"Human Beings, Just Like Everyone Else #ToriesInSixWords #AntiBullying  #IRespectAllPoliticalBeliefs"</t>
  </si>
  <si>
    <t>https://twitter.com/CKHorrocks/status/970804727087878144</t>
  </si>
  <si>
    <t>970804727087878144</t>
  </si>
  <si>
    <t>Sun Mar 04 15:09:56 +0000 2018</t>
  </si>
  <si>
    <t>"@Clifford49 Accept the parking concern, although perhaps a parking scheme/partnership could be arranged with a near\u2026 https://t.co/D1sO8srjmE"</t>
  </si>
  <si>
    <t>https://twitter.com/Clifford49/status/970315411584634880</t>
  </si>
  <si>
    <t>RichardMorris"}], "hashtags": [], "urls": [{"url": "https://t.co/D1sO8srjmE</t>
  </si>
  <si>
    <t>970315411584634880</t>
  </si>
  <si>
    <t>Sun Mar 04 14:54:20 +0000 2018</t>
  </si>
  <si>
    <t>"@alexjhurley @Manish_Vesey @hcjstanton @SuttonObserver @BoldmerePaul What about the Town Hall, is that not a more a\u2026 https://t.co/Tcy4JpOFPK"</t>
  </si>
  <si>
    <t>https://twitter.com/alexjhurley/status/970311488228470785</t>
  </si>
  <si>
    <t>Alex Hurley"}, {"id": 1662262598, "indices": [13, 26], "id_str": "1662262598</t>
  </si>
  <si>
    <t>970311488228470785</t>
  </si>
  <si>
    <t>Sun Mar 04 14:23:52 +0000 2018</t>
  </si>
  <si>
    <t>"RT @FourOaksNews: \ud83c\udf1fWARD MEETING ANNOUNCEMENT\ud83c\udf1f\n\n\ud83d\udcc6 Monday 19th March\n\u23f0 7pm\n\ud83c\udfdb Mere Green Community Centre\n\n\ud83d\udcda AGENDA \ud83d\udcda\n\nSutton Coldfield Police\u2026"</t>
  </si>
  <si>
    <t>https://twitter.com/FourOaksNews/status/970303957770915840</t>
  </si>
  <si>
    <t>Four Oaks News"}], "hashtags": [], "urls": []}, "in_reply_to_screen_name": null, "in_reply_to_user_id": null, "retweet_count": 4, "id_str": "970303957770915840</t>
  </si>
  <si>
    <t>970303957770915840</t>
  </si>
  <si>
    <t>Sun Mar 04 13:50:25 +0000 2018</t>
  </si>
  <si>
    <t>"@alexjhurley @johnperks1 @BoldmerePaul @StationmasterK @rijowhi @RoyalSuttonNews @RoyalSutColTC @Manish_Vesey\u2026 https://t.co/G8BTCWmNwZ"</t>
  </si>
  <si>
    <t>https://twitter.com/alexjhurley/status/970295402053414914</t>
  </si>
  <si>
    <t>Alex Hurley"}, {"id": 52125967, "indices": [13, 24], "id_str": "52125967</t>
  </si>
  <si>
    <t>970295402053414914</t>
  </si>
  <si>
    <t>Sat Mar 03 19:09:47 +0000 2018</t>
  </si>
  <si>
    <t>"@StationmasterK Judging from earlier, you're certainly more competent at walking in the snow than me.. if that's any consolation! \u2603\ufe0f\u2744\ufe0f\ud83d\ude02"</t>
  </si>
  <si>
    <t>https://twitter.com/StationmasterK/status/970013384224788480</t>
  </si>
  <si>
    <t>970013384224788480</t>
  </si>
  <si>
    <t>Sat Mar 03 18:34:47 +0000 2018</t>
  </si>
  <si>
    <t>"@DavidOHagan7 @alexjhurley @KingsBishop2 You had me up until the socialist at heart! \ud83e\udd23 thanks both, very kind. \ud83d\ude0a I\u2026 https://t.co/qlPeQdrH5w"</t>
  </si>
  <si>
    <t>https://twitter.com/DavidOHagan7/status/970004574596747265</t>
  </si>
  <si>
    <t>970004574596747265</t>
  </si>
  <si>
    <t>Sat Mar 03 16:46:34 +0000 2018</t>
  </si>
  <si>
    <t>"@Clifford49 We did try rotating meetings but residents said they found it confusing and asked us to hold them in on\u2026 https://t.co/xAD3UJodvN"</t>
  </si>
  <si>
    <t>https://twitter.com/Clifford49/status/969977342494945280</t>
  </si>
  <si>
    <t>RichardMorris"}], "hashtags": [], "urls": [{"url": "https://t.co/xAD3UJodvN</t>
  </si>
  <si>
    <t>969977342494945280</t>
  </si>
  <si>
    <t>Sat Mar 03 16:44:46 +0000 2018</t>
  </si>
  <si>
    <t>"@Clifford49 To clarify, that is my personal view, no idea if it is an achrate representation of the council as a whole."</t>
  </si>
  <si>
    <t>https://twitter.com/Clifford49/status/969976891078791168</t>
  </si>
  <si>
    <t>969976891078791168</t>
  </si>
  <si>
    <t>Sat Mar 03 16:14:18 +0000 2018</t>
  </si>
  <si>
    <t>"@Clifford49 Ah, but 27/37 were held in the Town Hall, which also crucially needs our support, don't you agree? 3/37\u2026 https://t.co/1HQTBxdxzU"</t>
  </si>
  <si>
    <t>https://twitter.com/Clifford49/status/969969223857594369</t>
  </si>
  <si>
    <t>RichardMorris"}], "hashtags": [], "urls": [{"url": "https://t.co/1HQTBxdxzU</t>
  </si>
  <si>
    <t>969969223857594369</t>
  </si>
  <si>
    <t>Sat Mar 03 15:54:55 +0000 2018</t>
  </si>
  <si>
    <t>"@KingsBishop2 @alexjhurley I'm not aware of any one person assuming responsibility as lead (though I could be wrong\u2026 https://t.co/2tJVBYGanB"</t>
  </si>
  <si>
    <t>https://twitter.com/KingsBishop2/status/969964343369650176</t>
  </si>
  <si>
    <t>Tony Cannon"}, {"id": 284235053, "indices": [14, 26], "id_str": "284235053</t>
  </si>
  <si>
    <t>969964343369650176</t>
  </si>
  <si>
    <t>Sat Mar 03 15:51:51 +0000 2018</t>
  </si>
  <si>
    <t>"@alexjhurley Thank you, will pass that on to all involved. From an education perspective, I'm sure you would have a\u2026 https://t.co/CBkRKGdUgo"</t>
  </si>
  <si>
    <t>https://twitter.com/alexjhurley/status/969963571147878400</t>
  </si>
  <si>
    <t>Alex Hurley"}], "hashtags": [], "urls": [{"url": "https://t.co/CBkRKGdUgo</t>
  </si>
  <si>
    <t>969963571147878400</t>
  </si>
  <si>
    <t>Sat Mar 03 15:48:02 +0000 2018</t>
  </si>
  <si>
    <t>"@KingsBishop2 @alexjhurley Not at all. I'm just an active Councillor who champions the interests of Sutton Coldfiel\u2026 https://t.co/XlHmLW2voR"</t>
  </si>
  <si>
    <t>https://twitter.com/KingsBishop2/status/969962613760233473</t>
  </si>
  <si>
    <t>969962613760233473</t>
  </si>
  <si>
    <t>Sat Mar 03 15:46:23 +0000 2018</t>
  </si>
  <si>
    <t>"@alexjhurley 3 years?! What calandar do you use?! It will be 2 in May.. \n\nThe point I have articulated is that in n\u2026 https://t.co/qFEADVXsS2"</t>
  </si>
  <si>
    <t>https://twitter.com/alexjhurley/status/969962195479035904</t>
  </si>
  <si>
    <t>Alex Hurley"}], "hashtags": [], "urls": [{"url": "https://t.co/qFEADVXsS2</t>
  </si>
  <si>
    <t>969962195479035904</t>
  </si>
  <si>
    <t>Sat Mar 03 15:41:32 +0000 2018</t>
  </si>
  <si>
    <t>"@KingsBishop2 @alexjhurley Will be produced &amp;amp; partnership working/funding exploration will commence to deliver as m\u2026 https://t.co/8GyZs8Wnaq"</t>
  </si>
  <si>
    <t>https://twitter.com/KingsBishop2/status/969960976299843584</t>
  </si>
  <si>
    <t>969960976299843584</t>
  </si>
  <si>
    <t>Sat Mar 03 15:39:42 +0000 2018</t>
  </si>
  <si>
    <t>"@KingsBishop2 @alexjhurley No exact number; the community conference engaged with a large number of local organisat\u2026 https://t.co/wucAL0qmua"</t>
  </si>
  <si>
    <t>https://twitter.com/KingsBishop2/status/969960516436332544</t>
  </si>
  <si>
    <t>969960516436332544</t>
  </si>
  <si>
    <t>Thu Mar 01 16:31:56 +0000 2018</t>
  </si>
  <si>
    <t>"RT @UNYouthEnvoy: Calling all young people\ud83d\udce3, we want to hear your ideas \ud83d\ude4b\u200d\u2640\ufe0f\ud83d\ude4b\u200d\u2642\ufe0f \n\nWhat are the major challenges (structural barriers) face\u2026"</t>
  </si>
  <si>
    <t>https://twitter.com/UNYouthEnvoy/status/969959218018246656</t>
  </si>
  <si>
    <t>UN Youth Envoy"}], "hashtags": [], "urls": []}, "in_reply_to_screen_name": null, "in_reply_to_user_id": null, "retweet_count": 167, "id_str": "969959218018246656</t>
  </si>
  <si>
    <t>969959218018246656</t>
  </si>
  <si>
    <t>Sat Mar 03 15:33:20 +0000 2018</t>
  </si>
  <si>
    <t>"@alexjhurley I attended the youth engagement/education workshop with my colleague @mariadchewett and it was a fanta\u2026 https://t.co/qnwdRoRYQL"</t>
  </si>
  <si>
    <t>https://twitter.com/alexjhurley/status/969958912077303808</t>
  </si>
  <si>
    <t>Alex Hurley"}, {"id": 702227879967518720, "indices": [82, 96], "id_str": "702227879967518720</t>
  </si>
  <si>
    <t>969958912077303808</t>
  </si>
  <si>
    <t>Sat Mar 03 15:31:53 +0000 2018</t>
  </si>
  <si>
    <t>"@alexjhurley Community Conference, followed up by youth engagement/education, health &amp;amp; environment, community safet\u2026 https://t.co/FWUpXBQFLN"</t>
  </si>
  <si>
    <t>https://twitter.com/alexjhurley/status/969958548963721216</t>
  </si>
  <si>
    <t>Alex Hurley"}], "hashtags": [], "urls": [{"url": "https://t.co/FWUpXBQFLN</t>
  </si>
  <si>
    <t>969958548963721216</t>
  </si>
  <si>
    <t>Sat Mar 03 07:30:00 +0000 2018</t>
  </si>
  <si>
    <t>"A great deal of work has been undertaken in Falcoln Lodge in order to increase integration into the wider Sutton Co\u2026 https://t.co/gbpYilOwNl"</t>
  </si>
  <si>
    <t>https://twitter.com/SuttonObserver/status/969951286060863488</t>
  </si>
  <si>
    <t>969951286060863488</t>
  </si>
  <si>
    <t>Sat Mar 03 08:40:33 +0000 2018</t>
  </si>
  <si>
    <t>"RT @AVFCFoundation: FOOD DONATION | Following the cancellation of today\u2019s @AVFCOfficial v @QPRFC game, we have over 700 packed lunches to b\u2026"</t>
  </si>
  <si>
    <t>https://twitter.com/AVFCFoundation/status/969949898538995712</t>
  </si>
  <si>
    <t>Aston Villa Foundation"}, {"id": 27489253, "indices": [74, 87], "id_str": "27489253</t>
  </si>
  <si>
    <t>969949898538995712</t>
  </si>
  <si>
    <t>AVFCFoundation</t>
  </si>
  <si>
    <t>Sat Mar 03 08:42:44 +0000 2018</t>
  </si>
  <si>
    <t>"RT @carriesymonds: So looking forward to #march4women tomorrow. Who's coming? @Baronessjenkin @sophiatrue92 @Emsbarr @mariacaulfield @vicky\u2026"</t>
  </si>
  <si>
    <t>https://twitter.com/carriesymonds/status/969948400836907009</t>
  </si>
  <si>
    <t>Carrie Symonds"}, {"id": 334551644, "indices": [78, 93], "id_str": "334551644</t>
  </si>
  <si>
    <t>969948400836907009</t>
  </si>
  <si>
    <t>Sat Mar 03 13:05:31 +0000 2018</t>
  </si>
  <si>
    <t>"RT @johnperks1: @BoldmerePaul @rijowhi @RoyalSuttonNews @RoyalSutColTC @Manish_Vesey @CKHorrocks @Simon_FourOaks @StationmasterK @FourOaksN\u2026"</t>
  </si>
  <si>
    <t>https://twitter.com/johnperks1/status/969921864272416768</t>
  </si>
  <si>
    <t>John Perks"}, {"id": 3240885958, "indices": [16, 29], "id_str": "3240885958</t>
  </si>
  <si>
    <t>969921864272416768</t>
  </si>
  <si>
    <t>Fri Mar 02 20:14:14 +0000 2018</t>
  </si>
  <si>
    <t>"@alexjhurley @labour @Conservatives What, that I should be put in charge of it all? You are too kind Alex! \ud83d\ude1c"</t>
  </si>
  <si>
    <t>https://twitter.com/alexjhurley/status/969667217762738177</t>
  </si>
  <si>
    <t>Alex Hurley"}, {"id": 6751502, "indices": [13, 20], "id_str": "6751502</t>
  </si>
  <si>
    <t>969667217762738177</t>
  </si>
  <si>
    <t>"So following on from my Christmas Jumper disappointment.. I'm saddened to say @labour are beating us in the Mother'\u2026 https://t.co/F20VAS4m2W"</t>
  </si>
  <si>
    <t>https://twitter.com/CKHorrocks/status/969664608486215683</t>
  </si>
  <si>
    <t>969664608486215683</t>
  </si>
  <si>
    <t>https://twitter.com/BrumLeader/status/969335708291928064</t>
  </si>
  <si>
    <t>LeaderofBirmingham"}], "hashtags": [{"indices": [112, 125], "text": "mentalhealth"}], "urls": []}, "in_reply_to_screen_name": null, "in_reply_to_user_id": null, "retweet_count": 12, "id_str": "969335708291928064</t>
  </si>
  <si>
    <t>969335708291928064</t>
  </si>
  <si>
    <t>Thu Mar 01 18:29:59 +0000 2018</t>
  </si>
  <si>
    <t>"RT @BhamUpdates: Birmingham City Council has increased the emergency provision for rough sleepers in this adverse weather. Every night they\u2026"</t>
  </si>
  <si>
    <t>https://twitter.com/BhamUpdates/status/969293993103319040</t>
  </si>
  <si>
    <t>Birmingham Updates"}], "hashtags": [], "urls": []}, "in_reply_to_screen_name": null, "in_reply_to_user_id": null, "retweet_count": 103, "id_str": "969293993103319040</t>
  </si>
  <si>
    <t>969293993103319040</t>
  </si>
  <si>
    <t>Thu Mar 01 10:16:07 +0000 2018</t>
  </si>
  <si>
    <t>"What on earth.. \ud83d\ude32 https://t.co/l4oesKrUgb"</t>
  </si>
  <si>
    <t>https://twitter.com/bigpaddyk/status/969293881987788804</t>
  </si>
  <si>
    <t>Paddy K</t>
  </si>
  <si>
    <t>969293881987788804</t>
  </si>
  <si>
    <t>bigpaddyk</t>
  </si>
  <si>
    <t>Thu Mar 01 11:35:06 +0000 2018</t>
  </si>
  <si>
    <t>"RT @Tell_StreetLink: If you see a person sleeping out in the snow during daytime hours, you can use this search to direct them to a local d\u2026"</t>
  </si>
  <si>
    <t>https://twitter.com/Tell_StreetLink/status/969292891637067776</t>
  </si>
  <si>
    <t>Street_Link"}], "hashtags": [], "urls": []}, "in_reply_to_screen_name": null, "in_reply_to_user_id": null, "retweet_count": 725, "id_str": "969292891637067776</t>
  </si>
  <si>
    <t>969292891637067776</t>
  </si>
  <si>
    <t>Tell_StreetLink</t>
  </si>
  <si>
    <t>Sun Feb 25 19:19:33 +0000 2018</t>
  </si>
  <si>
    <t>"RT @SuttonParkObs: Given that there are Ponies in the park all year round, and cows in the park during the summer, this seemed well worth r\u2026"</t>
  </si>
  <si>
    <t>https://twitter.com/SuttonParkObs/status/968976560052232193</t>
  </si>
  <si>
    <t>SuttonParkObserver"}], "hashtags": [], "urls": []}, "in_reply_to_screen_name": null, "in_reply_to_user_id": null, "retweet_count": 8, "id_str": "968976560052232193</t>
  </si>
  <si>
    <t>968976560052232193</t>
  </si>
  <si>
    <t>"\ud83d\udc4f\ud83d\udc4f\ud83d\udc4f\ud83d\udc4f\ud83d\udc4f\ud83d\udc4f\ud83d\udc4f https://t.co/7KGXli2421"</t>
  </si>
  <si>
    <t>https://twitter.com/andy4wm/status/968902556071219202</t>
  </si>
  <si>
    <t>Andy Street</t>
  </si>
  <si>
    <t>968902556071219202</t>
  </si>
  <si>
    <t>https://twitter.com/ErdingtonTories/status/968902495748722689</t>
  </si>
  <si>
    <t>ErdingtonTories"}], "hashtags": [], "urls": []}, "in_reply_to_screen_name": null, "in_reply_to_user_id": null, "retweet_count": 9, "id_str": "968902495748722689</t>
  </si>
  <si>
    <t>968902495748722689</t>
  </si>
  <si>
    <t>Fri Feb 09 10:11:17 +0000 2018</t>
  </si>
  <si>
    <t>"RT @GiveBloodNHS: New donors are urgently needed to help patients with sickle cell disease.  https://t.co/BL4XlSuQHt"</t>
  </si>
  <si>
    <t>https://twitter.com/GiveBloodNHS/status/968901970995171328</t>
  </si>
  <si>
    <t>GiveBlood NHS  \ud83d\udc89"}], "hashtags": [], "urls": [{"url": "https://t.co/BL4XlSuQHt</t>
  </si>
  <si>
    <t>968901970995171328</t>
  </si>
  <si>
    <t>Wed Feb 28 17:33:14 +0000 2018</t>
  </si>
  <si>
    <t>"Just read a 'beauty vs brains' article from @Telegraph stating employers view 'pretty' women as less competent &amp;amp; pr\u2026 https://t.co/iiouaiGkOQ"</t>
  </si>
  <si>
    <t>https://twitter.com/Telegraph/status/968901922743779329</t>
  </si>
  <si>
    <t>The Telegraph"}], "hashtags": [], "urls": [{"url": "https://t.co/iiouaiGkOQ</t>
  </si>
  <si>
    <t>968901922743779329</t>
  </si>
  <si>
    <t>Wed Feb 28 17:33:12 +0000 2018</t>
  </si>
  <si>
    <t>"You know you have a diva dog when he refuses to get into his bed until you put his electric blanket on... \ud83d\udc51\ud83d\udc36 https://t.co/WMZ2q7vcNq"</t>
  </si>
  <si>
    <t>https://twitter.com/CKHorrocks/status/968901916783767552</t>
  </si>
  <si>
    <t>968901916783767552</t>
  </si>
  <si>
    <t>Sun Feb 25 16:22:02 +0000 2018</t>
  </si>
  <si>
    <t>"RT @RoyalSutColTC: Residents are invited to the Royal Town of Sutton Coldfield's annual meeting at the Trinity Centre, B72 1TF on Wednesday\u2026"</t>
  </si>
  <si>
    <t>https://twitter.com/RoyalSutColTC/status/968089287051882496</t>
  </si>
  <si>
    <t>Royal SutCol TC"}], "hashtags": [], "urls": []}, "in_reply_to_screen_name": null, "in_reply_to_user_id": null, "retweet_count": 4, "id_str": "968089287051882496</t>
  </si>
  <si>
    <t>968089287051882496</t>
  </si>
  <si>
    <t>Fri Feb 23 21:55:22 +0000 2018</t>
  </si>
  <si>
    <t>"hollywilloughby's photo https://t.co/434j9CqjvK"</t>
  </si>
  <si>
    <t>https://twitter.com/CKHorrocks/status/967155951970250753</t>
  </si>
  <si>
    <t>967155951970250753</t>
  </si>
  <si>
    <t>Fri Feb 23 00:22:38 +0000 2018</t>
  </si>
  <si>
    <t>"@PetroNicolaides @Jamin2g Fair enough. Just don't think it's encouraging the best behaviour. You might find humour\u2026 https://t.co/W13RNk49Lf"</t>
  </si>
  <si>
    <t>https://twitter.com/PetroNicolaides/status/966830626174365697</t>
  </si>
  <si>
    <t>Petro Nicolaides"}, {"id": 46756531, "indices": [17, 25], "id_str": "46756531</t>
  </si>
  <si>
    <t>966830626174365697</t>
  </si>
  <si>
    <t>PetroNicolaides</t>
  </si>
  <si>
    <t>Fri Feb 23 00:12:54 +0000 2018</t>
  </si>
  <si>
    <t>"@Jamin2g @PetroNicolaides Personal attacks are really uncalled for. Any of my fellow Conservatives endorsing this k\u2026 https://t.co/SKpJwxwFuA"</t>
  </si>
  <si>
    <t>https://twitter.com/Jamin2g/status/966828174708527110</t>
  </si>
  <si>
    <t>Ben"}, {"id": 921818491, "indices": [9, 25], "id_str": "921818491</t>
  </si>
  <si>
    <t>966828174708527110</t>
  </si>
  <si>
    <t>https://twitter.com/Samuel_Hodgins/status/966825751382290434</t>
  </si>
  <si>
    <t>Sam Hodgins Local Campaigner for Wylde Green"}], "hashtags": [], "urls": []}, "in_reply_to_screen_name": null, "in_reply_to_user_id": null, "retweet_count": 2, "id_str": "966825751382290434</t>
  </si>
  <si>
    <t>966825751382290434</t>
  </si>
  <si>
    <t>Wed Feb 21 23:57:27 +0000 2018</t>
  </si>
  <si>
    <t>"RT @torydom: Delighted to be playing the part of Evans in Birdsong at the Sutton Arts Theatre. My Welsh accent is worth the ticket price al\u2026"</t>
  </si>
  <si>
    <t>https://twitter.com/torydom/status/966466188426600448</t>
  </si>
  <si>
    <t>Dominic McDonough"}], "hashtags": [], "urls": []}, "in_reply_to_screen_name": null, "in_reply_to_user_id": null, "retweet_count": 1, "id_str": "966466188426600448</t>
  </si>
  <si>
    <t>966466188426600448</t>
  </si>
  <si>
    <t>"RT @passey_louise: The reason why Police Stations are closing in the West Midlands! The Labour PCC is not budgeting effectively! #Labourfai\u2026"</t>
  </si>
  <si>
    <t>https://twitter.com/passey_louise/status/966461174270349312</t>
  </si>
  <si>
    <t>Louise passey"}], "hashtags": [], "urls": []}, "in_reply_to_screen_name": null, "in_reply_to_user_id": null, "retweet_count": 1, "id_str": "966461174270349312</t>
  </si>
  <si>
    <t>966461174270349312</t>
  </si>
  <si>
    <t>https://twitter.com/Baronessjenkin/status/966444224223895552</t>
  </si>
  <si>
    <t>Anne Jenkin"}], "hashtags": [{"indices": [51, 63], "text": "March4Women"}], "urls": []}, "in_reply_to_screen_name": null, "in_reply_to_user_id": null, "retweet_count": 36, "id_str": "966444224223895552</t>
  </si>
  <si>
    <t>966444224223895552</t>
  </si>
  <si>
    <t>Wed Feb 21 22:11:51 +0000 2018</t>
  </si>
  <si>
    <t>"@ch4pb Charming.. \u2639\ufe0f"</t>
  </si>
  <si>
    <t>https://twitter.com/ch4pb/status/966435324221186049</t>
  </si>
  <si>
    <t>Charlotte Hodivala"}], "hashtags": [], "urls": []}, "in_reply_to_screen_name": "ch4pb</t>
  </si>
  <si>
    <t>966435324221186049</t>
  </si>
  <si>
    <t>Wed Feb 21 12:35:20 +0000 2018</t>
  </si>
  <si>
    <t>"Bit awkward that the leader of the Labour Party can't attend his own bloody conference isn't it?\u2026 https://t.co/qtQ8mPinpL"</t>
  </si>
  <si>
    <t>https://twitter.com/cllrjoeporter/status/966427160616501253</t>
  </si>
  <si>
    <t>Cllr Joe Porter \ud83c\uddec\ud83c\udde7</t>
  </si>
  <si>
    <t>966427160616501253</t>
  </si>
  <si>
    <t>Tue Feb 20 17:47:56 +0000 2018</t>
  </si>
  <si>
    <t>"@johnperks1 That should be the first thing you tell people! Majorly cool. \ud83d\ude0e"</t>
  </si>
  <si>
    <t>https://twitter.com/johnperks1/status/966006519409008640</t>
  </si>
  <si>
    <t>966006519409008640</t>
  </si>
  <si>
    <t>Tue Feb 20 17:44:23 +0000 2018</t>
  </si>
  <si>
    <t>"@johnperks1 Tell me that's not real?!! LEGENDARY"</t>
  </si>
  <si>
    <t>https://twitter.com/johnperks1/status/966005628127850502</t>
  </si>
  <si>
    <t>966005628127850502</t>
  </si>
  <si>
    <t>Mon Feb 19 23:56:33 +0000 2018</t>
  </si>
  <si>
    <t>"Agenda still not included on the list of documents for tomorrow's Strategic Policing and Crime Board meeting...\u2026 https://t.co/HfrR7LvbsG"</t>
  </si>
  <si>
    <t>https://twitter.com/CKHorrocks/status/965736895253766144</t>
  </si>
  <si>
    <t>965736895253766144</t>
  </si>
  <si>
    <t>Sun Feb 18 15:10:51 +0000 2018</t>
  </si>
  <si>
    <t>"I hope they didn't injure themselves.. but complete agree that this is such an inconsiderate, nasty litter drop.. C\u2026 https://t.co/4PMGdyoGwB"</t>
  </si>
  <si>
    <t>https://twitter.com/SuttonParkObs/status/965262885382508545</t>
  </si>
  <si>
    <t>SuttonParkObserver</t>
  </si>
  <si>
    <t>965262885382508545</t>
  </si>
  <si>
    <t>Fri Feb 16 00:53:01 +0000 2018</t>
  </si>
  <si>
    <t>"RT @Julia_SCI: This one broke me https://t.co/aczYaTQZLF"</t>
  </si>
  <si>
    <t>https://twitter.com/Julia_SCI/status/965262113227886592</t>
  </si>
  <si>
    <t>Julia Wilde"}], "hashtags": [], "urls": [], "media": [{"source_user_id": 735278690, "source_status_id_str": "964301554906877952</t>
  </si>
  <si>
    <t>965262113227886592</t>
  </si>
  <si>
    <t>Julia_SCI</t>
  </si>
  <si>
    <t>Sat Feb 17 23:41:47 +0000 2018</t>
  </si>
  <si>
    <t>"New Years resolution was to read + educate myself more.. current book (tributes to Margaret Thatcher) is turning ou\u2026 https://t.co/DQvFiMcesF"</t>
  </si>
  <si>
    <t>https://twitter.com/CKHorrocks/status/965008406099693568</t>
  </si>
  <si>
    <t>965008406099693568</t>
  </si>
  <si>
    <t>Fri Feb 16 20:56:06 +0000 2018</t>
  </si>
  <si>
    <t>"@nickhorner \ud83d\ude14\ud83d\ude14"</t>
  </si>
  <si>
    <t>https://twitter.com/nickhorner/status/964604323056574465</t>
  </si>
  <si>
    <t>964604323056574465</t>
  </si>
  <si>
    <t>Fri Feb 16 18:51:47 +0000 2018</t>
  </si>
  <si>
    <t>"RT @FourOaksWMP: PCSO Gill Whittingham has been on foot patrol around Mere Green and has ticketed two vehicles for obstruction on Mere Gree\u2026"</t>
  </si>
  <si>
    <t>https://twitter.com/FourOaksWMP/status/964603806481821696</t>
  </si>
  <si>
    <t>Four Oaks WMP"}], "hashtags": [], "urls": []}, "in_reply_to_screen_name": null, "in_reply_to_user_id": null, "retweet_count": 3, "id_str": "964603806481821696</t>
  </si>
  <si>
    <t>964603806481821696</t>
  </si>
  <si>
    <t>Fri Feb 16 12:01:44 +0000 2018</t>
  </si>
  <si>
    <t>"RT @Mayor_RoyalSC: The Mayor is looking forward to attending @TamworthMayor Civic Dinner this evening."</t>
  </si>
  <si>
    <t>https://twitter.com/Mayor_RoyalSC/status/964518157410070528</t>
  </si>
  <si>
    <t>SuttonColdfieldMayor"}, {"id": 1617085812, "indices": [61, 75], "id_str": "1617085812</t>
  </si>
  <si>
    <t>964518157410070528</t>
  </si>
  <si>
    <t>Wed Feb 14 22:28:17 +0000 2018</t>
  </si>
  <si>
    <t>"@KennedyJacqui FYI @ErdingtonTories"</t>
  </si>
  <si>
    <t>https://twitter.com/KennedyJacqui/status/963902745492246528</t>
  </si>
  <si>
    <t>jacqui kennedy"}, {"id": 300332700, "indices": [19, 35], "id_str": "300332700</t>
  </si>
  <si>
    <t>963902745492246528</t>
  </si>
  <si>
    <t>KennedyJacqui</t>
  </si>
  <si>
    <t>Wed Feb 14 18:27:36 +0000 2018</t>
  </si>
  <si>
    <t>"Great meeting the afternoon with @ymcasutcol @BCCYouthService , @mariadchewett @RoyalSutColTC &amp;amp; Deborah from Compas\u2026 https://t.co/fWWPHViCA5"</t>
  </si>
  <si>
    <t>https://twitter.com/ymcasutcol/status/963842174256328704</t>
  </si>
  <si>
    <t>YMCA Sutton CField"}, {"id": 2846497354, "indices": [45, 61], "id_str": "2846497354</t>
  </si>
  <si>
    <t>963842174256328704</t>
  </si>
  <si>
    <t>Tue Feb 13 10:38:43 +0000 2018</t>
  </si>
  <si>
    <t>"Currently in the Town Hall.. admittedly not as glammed up as I would usually be for a Valentines date..\u2026 https://t.co/jKfftJ1zgI"</t>
  </si>
  <si>
    <t>https://twitter.com/GiveBloodNHS/status/963839458431979522</t>
  </si>
  <si>
    <t>963839458431979522</t>
  </si>
  <si>
    <t>Wed Feb 14 18:13:48 +0000 2018</t>
  </si>
  <si>
    <t>"@neilelkes @Manish_Vesey @ch4pb"</t>
  </si>
  <si>
    <t>https://twitter.com/neilelkes/status/963838701901176832</t>
  </si>
  <si>
    <t>Neil Elkes"}, {"id": 1662262598, "indices": [11, 24], "id_str": "1662262598</t>
  </si>
  <si>
    <t>963838701901176832</t>
  </si>
  <si>
    <t>Tue Feb 13 14:55:18 +0000 2018</t>
  </si>
  <si>
    <t>"RT @BrumLeader: Proud to say @BhamCityCouncil plans to remove the fees for child burials and cremations in Birmingham. #childrensfuneralfun\u2026"</t>
  </si>
  <si>
    <t>https://twitter.com/BrumLeader/status/963838532925231104</t>
  </si>
  <si>
    <t>LeaderofBirmingham"}, {"id": 412425734, "indices": [29, 45], "id_str": "412425734</t>
  </si>
  <si>
    <t>963838532925231104</t>
  </si>
  <si>
    <t>Sun Feb 11 18:33:01 +0000 2018</t>
  </si>
  <si>
    <t>"This is an extraordinarily complex issue. The three week deadline should never have been set. \n\nThis is a great art\u2026 https://t.co/BzdLJijAS0"</t>
  </si>
  <si>
    <t>https://twitter.com/withorpe/status/963160724150345729</t>
  </si>
  <si>
    <t>will thorpe</t>
  </si>
  <si>
    <t>963160724150345729</t>
  </si>
  <si>
    <t>Mon Feb 12 21:06:54 +0000 2018</t>
  </si>
  <si>
    <t>"@passey_louise @CherishedGirls @MarshallTisdal1 Good idea Louise! @alexyip258 I'll drop you an email when I've got more info. \ud83d\udc4d\ud83e\udd1d\ud83d\udde3\ud83d\udc65"</t>
  </si>
  <si>
    <t>https://twitter.com/passey_louise/status/963157486516752385</t>
  </si>
  <si>
    <t>Louise passey"}, {"id": 1665082754, "indices": [15, 30], "id_str": "1665082754</t>
  </si>
  <si>
    <t>963157486516752385</t>
  </si>
  <si>
    <t>Mon Feb 12 21:03:08 +0000 2018</t>
  </si>
  <si>
    <t>"This is crazy! Top - down implementation needed. https://t.co/hEcOBLan0s"</t>
  </si>
  <si>
    <t>https://twitter.com/DailyMailUK/status/963157155175071744</t>
  </si>
  <si>
    <t>Daily Mail U.K.</t>
  </si>
  <si>
    <t>963157155175071744</t>
  </si>
  <si>
    <t>DailyMailUK</t>
  </si>
  <si>
    <t>Mon Feb 12 21:02:59 +0000 2018</t>
  </si>
  <si>
    <t>"@CherishedGirls Hi! There are 10 Birmingham MP's and they usually are back in Brum on Thursday evening. I'd be happ\u2026 https://t.co/4NYNeNdqZA"</t>
  </si>
  <si>
    <t>https://twitter.com/CherishedGirls/status/963156504554635264</t>
  </si>
  <si>
    <t>Cherished"}], "hashtags": [], "urls": [{"url": "https://t.co/4NYNeNdqZA</t>
  </si>
  <si>
    <t>963156504554635264</t>
  </si>
  <si>
    <t>Sun Feb 11 17:08:29 +0000 2018</t>
  </si>
  <si>
    <t>"@alexjhurley @voicesofyouth You make a fair point, I'll delete."</t>
  </si>
  <si>
    <t>https://twitter.com/alexjhurley/status/962735099803521029</t>
  </si>
  <si>
    <t>Alex Hurley"}, {"id": 176863974, "indices": [13, 27], "id_str": "176863974</t>
  </si>
  <si>
    <t>962735099803521029</t>
  </si>
  <si>
    <t>Thu Feb 08 11:30:08 +0000 2018</t>
  </si>
  <si>
    <t>"RT @RossThomson_MP: \ud83c\udfa5 WATCH: I am delighted that the Deputy Chairman of @Conservatives @JamesCleverly is giving his full support and backin\u2026"</t>
  </si>
  <si>
    <t>https://twitter.com/RossThomson_MP/status/962725979285344256</t>
  </si>
  <si>
    <t>Ross Thomson MP"}, {"id": 14281853, "indices": [72, 86], "id_str": "14281853</t>
  </si>
  <si>
    <t>962725979285344256</t>
  </si>
  <si>
    <t>RossThomson_MP</t>
  </si>
  <si>
    <t>Fri Feb 09 17:35:43 +0000 2018</t>
  </si>
  <si>
    <t>"@Clifford49 I was evidencing that there are two sides to the story. I'm sure you noted that I specifically stated \"\u2026 https://t.co/L6ofyh6gR6"</t>
  </si>
  <si>
    <t>https://twitter.com/Clifford49/status/962017176717729797</t>
  </si>
  <si>
    <t>RichardMorris"}], "hashtags": [], "urls": [{"url": "https://t.co/L6ofyh6gR6</t>
  </si>
  <si>
    <t>962017176717729797</t>
  </si>
  <si>
    <t>Fri Feb 09 16:54:47 +0000 2018</t>
  </si>
  <si>
    <t>"RT @meirionj: I put an amendment to full council this month to strike down the parking charges being introduced to Sutton Park by Labour -\u2026"</t>
  </si>
  <si>
    <t>https://twitter.com/meirionj/status/962016004137140224</t>
  </si>
  <si>
    <t>Meirion Jenkins"}], "hashtags": [], "urls": []}, "in_reply_to_screen_name": null, "in_reply_to_user_id": null, "retweet_count": 3, "id_str": "962016004137140224</t>
  </si>
  <si>
    <t>962016004137140224</t>
  </si>
  <si>
    <t>Fri Feb 09 17:30:22 +0000 2018</t>
  </si>
  <si>
    <t>"@alexjhurley I don't think the blame game solves anything. Of course the Conservative Party need to take some respo\u2026 https://t.co/GfQ0AHrMMS"</t>
  </si>
  <si>
    <t>https://twitter.com/alexjhurley/status/962015831352688641</t>
  </si>
  <si>
    <t>Alex Hurley"}], "hashtags": [], "urls": [{"url": "https://t.co/GfQ0AHrMMS</t>
  </si>
  <si>
    <t>962015831352688641</t>
  </si>
  <si>
    <t>Fri Feb 09 15:48:58 +0000 2018</t>
  </si>
  <si>
    <t>"Save our police station! \n\nhttps://t.co/q50pa6IiUY"</t>
  </si>
  <si>
    <t>https://twitter.com/CKHorrocks/status/961990313563877377</t>
  </si>
  <si>
    <t>961990313563877377</t>
  </si>
  <si>
    <t>Thu Feb 08 13:05:55 +0000 2018</t>
  </si>
  <si>
    <t>"RT @Number10gov: We\u2019ve launched a call for evidence to crack down on third party puppy sales.\n\nMore here: https://t.co/D8wCDJh6oC https://t\u2026"</t>
  </si>
  <si>
    <t>https://twitter.com/number10gov/status/961759251294294016</t>
  </si>
  <si>
    <t>(UK Prime Minister)"}], "hashtags": [], "urls": [{"url": "https://t.co/D8wCDJh6oC</t>
  </si>
  <si>
    <t>961759251294294016</t>
  </si>
  <si>
    <t>Thu Feb 08 15:08:28 +0000 2018</t>
  </si>
  <si>
    <t>"RT @FourOaksWMP: PCSO Gill Whittingham is in Mere Green, carrying out retail patrols."</t>
  </si>
  <si>
    <t>https://twitter.com/FourOaksWMP/status/961658554531926017</t>
  </si>
  <si>
    <t>Four Oaks WMP"}], "hashtags": [], "urls": []}, "in_reply_to_screen_name": null, "in_reply_to_user_id": null, "retweet_count": 1, "id_str": "961658554531926017</t>
  </si>
  <si>
    <t>961658554531926017</t>
  </si>
  <si>
    <t>Thu Feb 08 17:50:34 +0000 2018</t>
  </si>
  <si>
    <t>"#BlackHistoryMonth \ud83d\udda4 https://t.co/9P0k8cVj5m"</t>
  </si>
  <si>
    <t>https://twitter.com/CKHorrocks/status/961658527860383745</t>
  </si>
  <si>
    <t>961658527860383745</t>
  </si>
  <si>
    <t>Tue Feb 06 22:17:00 +0000 2018</t>
  </si>
  <si>
    <t>"@in_d He eventually managed to steal my blanket.."</t>
  </si>
  <si>
    <t>https://twitter.com/in_d/status/961000802616832000</t>
  </si>
  <si>
    <t>961000802616832000</t>
  </si>
  <si>
    <t>Tue Feb 06 22:11:17 +0000 2018</t>
  </si>
  <si>
    <t>"Could this dog be any more spoilt? https://t.co/7peQDxhRur"</t>
  </si>
  <si>
    <t>https://twitter.com/CKHorrocks/status/960999362578010113</t>
  </si>
  <si>
    <t>960999362578010113</t>
  </si>
  <si>
    <t>Tue Feb 06 10:09:20 +0000 2018</t>
  </si>
  <si>
    <t>"RT @karren_brady: Today is an important day\u2026women everywhere in the UK should celebrate. https://t.co/nQH6nyJQua"</t>
  </si>
  <si>
    <t>https://twitter.com/karren_brady/status/960877058778902530</t>
  </si>
  <si>
    <t>Lady Karren Brady"}], "hashtags": [], "urls": [], "media": [{"source_user_id": 36337670, "source_status_id_str": "960817680491143168</t>
  </si>
  <si>
    <t>960877058778902530</t>
  </si>
  <si>
    <t>Mon Feb 05 11:57:51 +0000 2018</t>
  </si>
  <si>
    <t>"https://t.co/yR3vRj9FvD"</t>
  </si>
  <si>
    <t>https://twitter.com/CKHorrocks/status/960482600279269381</t>
  </si>
  <si>
    <t>960482600279269381</t>
  </si>
  <si>
    <t>https://twitter.com/ewan_mackey/status/960481156717338626</t>
  </si>
  <si>
    <t>960481156717338626</t>
  </si>
  <si>
    <t>Mon Feb 05 11:51:02 +0000 2018</t>
  </si>
  <si>
    <t>"@Clifford49 Of course that's something a lot of residents will understandably want to know. Ballot papers could sim\u2026 https://t.co/PZpxcvUTOv"</t>
  </si>
  <si>
    <t>https://twitter.com/Clifford49/status/960480882892201985</t>
  </si>
  <si>
    <t>RichardMorris"}], "hashtags": [], "urls": [{"url": "https://t.co/PZpxcvUTOv</t>
  </si>
  <si>
    <t>960480882892201985</t>
  </si>
  <si>
    <t>Mon Feb 05 00:08:50 +0000 2018</t>
  </si>
  <si>
    <t>"@alexjhurley Local Council candidates had to public addresses as of 2016 when I was last (first) up for election..?\u2026 https://t.co/sKIVDBAPSr"</t>
  </si>
  <si>
    <t>https://twitter.com/alexjhurley/status/960304169281343488</t>
  </si>
  <si>
    <t>Alex Hurley"}], "hashtags": [], "urls": [{"url": "https://t.co/sKIVDBAPSr</t>
  </si>
  <si>
    <t>960304169281343488</t>
  </si>
  <si>
    <t>"This is URGENTLY needed. Understand wanting to know whether candidates live in the ward/constituency but our home a\u2026 https://t.co/Qf7XYpeW9g"</t>
  </si>
  <si>
    <t>https://twitter.com/Conservatives/status/960299180626534400</t>
  </si>
  <si>
    <t>Conservatives"}], "hashtags": [], "urls": [{"url": "https://t.co/5ojAlAZuQK</t>
  </si>
  <si>
    <t>960299180626534400</t>
  </si>
  <si>
    <t>Sun Feb 04 23:15:14 +0000 2018</t>
  </si>
  <si>
    <t>"RT @BhamUpdates: I love my city, but we all wish this was factually correct. https://t.co/gXpGKSQzB3"</t>
  </si>
  <si>
    <t>https://twitter.com/BhamUpdates/status/960295753494167553</t>
  </si>
  <si>
    <t>Birmingham Updates"}], "hashtags": [], "urls": [], "media": [{"source_user_id": 354118394, "source_status_id_str": "960290681267859457</t>
  </si>
  <si>
    <t>960295753494167553</t>
  </si>
  <si>
    <t>Fri Feb 02 20:10:47 +0000 2018</t>
  </si>
  <si>
    <t>"He has a point. #EqualityIsATwoWayStreet https://t.co/WNpTy26BsZ"</t>
  </si>
  <si>
    <t>https://twitter.com/piersmorgan/status/959818822852251649</t>
  </si>
  <si>
    <t>959818822852251649</t>
  </si>
  <si>
    <t>https://twitter.com/DavidGauke/status/959785624579575808</t>
  </si>
  <si>
    <t>959785624579575808</t>
  </si>
  <si>
    <t>Fri Feb 02 21:53:10 +0000 2018</t>
  </si>
  <si>
    <t>"RT @UWEBristol: We would like to thank Jacob Rees Mogg for his composure &amp;amp; actions to diffuse what must have been a challenging and unprovo\u2026"</t>
  </si>
  <si>
    <t>https://twitter.com/UWEBristol/status/959785497076879361</t>
  </si>
  <si>
    <t>UWE Bristol"}], "hashtags": [], "urls": []}, "in_reply_to_screen_name": null, "in_reply_to_user_id": null, "retweet_count": 986, "id_str": "959785497076879361</t>
  </si>
  <si>
    <t>959785497076879361</t>
  </si>
  <si>
    <t>UWEBristol</t>
  </si>
  <si>
    <t>Fri Feb 02 10:53:01 +0000 2018</t>
  </si>
  <si>
    <t>"RT @Jeremy_Hunt: It\u2019s hard to imagine the pain of losing a child. We\u2019re looking at what more can be done to support parents at this distres\u2026"</t>
  </si>
  <si>
    <t>https://twitter.com/Jeremy_Hunt/status/959468628998606849</t>
  </si>
  <si>
    <t>Jeremy Hunt"}], "hashtags": [], "urls": []}, "in_reply_to_screen_name": null, "in_reply_to_user_id": null, "retweet_count": 93, "id_str": "959468628998606849</t>
  </si>
  <si>
    <t>959468628998606849</t>
  </si>
  <si>
    <t>https://twitter.com/BhamCityCouncil/status/959453921357033472</t>
  </si>
  <si>
    <t>Bham City Council"}], "hashtags": [], "urls": []}, "in_reply_to_screen_name": null, "in_reply_to_user_id": null, "retweet_count": 9, "id_str": "959453921357033472</t>
  </si>
  <si>
    <t>959453921357033472</t>
  </si>
  <si>
    <t>Fri Feb 02 15:42:47 +0000 2018</t>
  </si>
  <si>
    <t>"I couldn't agree more that stillborn children deserve an acknowledgment of their life. \n\nhttps://t.co/e8vZkRq31e"</t>
  </si>
  <si>
    <t>https://twitter.com/CKHorrocks/status/959452044456267777</t>
  </si>
  <si>
    <t>959452044456267777</t>
  </si>
  <si>
    <t>Thu Feb 01 18:37:34 +0000 2018</t>
  </si>
  <si>
    <t>"@alexjhurley @torydom Haha, nice try but I'm not agreeing with it either.. \ud83d\udc4d"</t>
  </si>
  <si>
    <t>https://twitter.com/alexjhurley/status/959133639236837376</t>
  </si>
  <si>
    <t>Alex Hurley"}, {"id": 64217600, "indices": [13, 21], "id_str": "64217600</t>
  </si>
  <si>
    <t>959133639236837376</t>
  </si>
  <si>
    <t>Thu Feb 01 18:23:13 +0000 2018</t>
  </si>
  <si>
    <t>"@alexjhurley @torydom Unless you want to hire me as a PA, tell him yourself! \ud83d\ude1c"</t>
  </si>
  <si>
    <t>https://twitter.com/alexjhurley/status/959130029522288641</t>
  </si>
  <si>
    <t>959130029522288641</t>
  </si>
  <si>
    <t>Wed Jan 31 20:27:45 +0000 2018</t>
  </si>
  <si>
    <t>"Agree with expenses reforms, but this is incredibly misleading as most (\u00a3158K-ish) was staffing costs. This is a La\u2026 https://t.co/J9vfXzgWRS"</t>
  </si>
  <si>
    <t>https://twitter.com/gracelizabeth3/status/959049300696338432</t>
  </si>
  <si>
    <t>Grace</t>
  </si>
  <si>
    <t>959049300696338432</t>
  </si>
  <si>
    <t>gracelizabeth3</t>
  </si>
  <si>
    <t>Thu Feb 01 10:39:11 +0000 2018</t>
  </si>
  <si>
    <t>"RT @tkbeynon: Foreign buyers are set to be blocked from buying new homes in London before local residents, we reveal in Times today \nKey po\u2026"</t>
  </si>
  <si>
    <t>https://twitter.com/tkbeynon/status/959015823376560128</t>
  </si>
  <si>
    <t>Tom Knowles"}], "hashtags": [], "urls": []}, "in_reply_to_screen_name": null, "in_reply_to_user_id": null, "retweet_count": 14, "id_str": "959015823376560128</t>
  </si>
  <si>
    <t>959015823376560128</t>
  </si>
  <si>
    <t>tkbeynon</t>
  </si>
  <si>
    <t>https://twitter.com/Trafficwmp/status/958483117890785280</t>
  </si>
  <si>
    <t>WMP Traffic"}], "hashtags": [], "urls": []}, "in_reply_to_screen_name": null, "in_reply_to_user_id": null, "retweet_count": 14, "id_str": "958483117890785280</t>
  </si>
  <si>
    <t>958483117890785280</t>
  </si>
  <si>
    <t>Tue Jan 30 22:27:51 +0000 2018</t>
  </si>
  <si>
    <t>"@PrakashDas82 @in_d Lucky Amy! Here's hoping they bring me back a sausage roll.. \ud83d\ude4f\ud83d\ude1c"</t>
  </si>
  <si>
    <t>https://twitter.com/PrakashDas82/status/958466815990140929</t>
  </si>
  <si>
    <t>Prakash Das"}, {"id": 17443161, "indices": [14, 19], "id_str": "17443161</t>
  </si>
  <si>
    <t>958466815990140929</t>
  </si>
  <si>
    <t>PrakashDas82</t>
  </si>
  <si>
    <t>Tue Jan 30 21:19:03 +0000 2018</t>
  </si>
  <si>
    <t>"@nickhorner @Manish_Vesey @BoldmerePaul This had me absolutely gobsmacked, so I looked up how much 10mg of Cocaine\u2026 https://t.co/LfPRNlvErc"</t>
  </si>
  <si>
    <t>https://twitter.com/nickhorner/status/958449501865500672</t>
  </si>
  <si>
    <t>958449501865500672</t>
  </si>
  <si>
    <t>Tue Jan 30 21:12:53 +0000 2018</t>
  </si>
  <si>
    <t>"@DavidOHagan7 I'm not sure I know you well enough to judge where you've gone wrong David!"</t>
  </si>
  <si>
    <t>https://twitter.com/DavidOHagan7/status/958447951638036480</t>
  </si>
  <si>
    <t>958447951638036480</t>
  </si>
  <si>
    <t>Mon Jan 29 10:08:11 +0000 2018</t>
  </si>
  <si>
    <t>"Holla Greggs, what about Birmingham, the 2nd City?! \ud83d\udc94 https://t.co/PxzLlFrCyE"</t>
  </si>
  <si>
    <t>https://twitter.com/GreggsOfficial/status/958445423684915200</t>
  </si>
  <si>
    <t>Greggs</t>
  </si>
  <si>
    <t>958445423684915200</t>
  </si>
  <si>
    <t>GreggsOfficial</t>
  </si>
  <si>
    <t>Mon Jan 29 13:25:44 +0000 2018</t>
  </si>
  <si>
    <t>"RT @PublicStandards: Review of ethical standards launched to 'safeguard democracy' https://t.co/YkWFrdL1yf"</t>
  </si>
  <si>
    <t>https://twitter.com/PublicStandards/status/958423834515918848</t>
  </si>
  <si>
    <t>CSPL"}], "hashtags": [], "urls": [{"url": "https://t.co/YkWFrdL1yf</t>
  </si>
  <si>
    <t>958423834515918848</t>
  </si>
  <si>
    <t>PublicStandards</t>
  </si>
  <si>
    <t>Tue Jan 30 19:24:59 +0000 2018</t>
  </si>
  <si>
    <t>"@DavidOHagan7 Is that a hint there David? \ud83d\ude02"</t>
  </si>
  <si>
    <t>https://twitter.com/DavidOHagan7/status/958420796677992448</t>
  </si>
  <si>
    <t>958420796677992448</t>
  </si>
  <si>
    <t>Tue Jan 30 19:12:28 +0000 2018</t>
  </si>
  <si>
    <t>"I need to cook more often. If only you could smell this through twitter! \ud83c\udf72\ud83c\udf74\ud83d\ude0d https://t.co/HDVxpCWT5N"</t>
  </si>
  <si>
    <t>https://twitter.com/CKHorrocks/status/958417648659857408</t>
  </si>
  <si>
    <t>958417648659857408</t>
  </si>
  <si>
    <t>Sun Jan 28 16:52:42 +0000 2018</t>
  </si>
  <si>
    <t>"That's this Sunday! https://t.co/47X6UmpG6C"</t>
  </si>
  <si>
    <t>https://twitter.com/greatmidsfunrun/status/957973719514828800</t>
  </si>
  <si>
    <t>Great Mids Fun Run"}], "hashtags": [], "urls": [{"url": "https://t.co/w5OBECjV7d</t>
  </si>
  <si>
    <t>957973719514828800</t>
  </si>
  <si>
    <t>Mon Jan 29 13:46:40 +0000 2018</t>
  </si>
  <si>
    <t>"RT @IainDale: ALERT: Our big political guest of the day is @Jacob_Rees_Mogg. He'll be joining us on @LBC at around 5.05pm. https://t.co/KWr\u2026"</t>
  </si>
  <si>
    <t>https://twitter.com/IainDale/status/957973547800023041</t>
  </si>
  <si>
    <t>Iain Dale"}, {"id": 885838630928994304, "indices": [59, 75], "id_str": "885838630928994304</t>
  </si>
  <si>
    <t>957973547800023041</t>
  </si>
  <si>
    <t>IainDale</t>
  </si>
  <si>
    <t>Mon Jan 29 13:47:38 +0000 2018</t>
  </si>
  <si>
    <t>"A great morning exploring Sutton Park with John Porter from Birmingham Parks. Heavy rain at one point, but fascinat\u2026 https://t.co/soLtDb99Kh"</t>
  </si>
  <si>
    <t>https://twitter.com/CKHorrocks/status/957973514232958976</t>
  </si>
  <si>
    <t>957973514232958976</t>
  </si>
  <si>
    <t>Thu Dec 21 11:26:08 +0000 2017</t>
  </si>
  <si>
    <t>"RT @GiveBloodNHS: New Year's resolution? In 2018, you can change someone else's life. Not just your own. https://t.co/PYGl33vJkC"</t>
  </si>
  <si>
    <t>https://twitter.com/GiveBloodNHS/status/957688395177873409</t>
  </si>
  <si>
    <t>GiveBlood NHS  \ud83d\udc89"}], "hashtags": [], "urls": [{"url": "https://t.co/PYGl33vJkC</t>
  </si>
  <si>
    <t>957688395177873409</t>
  </si>
  <si>
    <t>Fri Jan 26 21:58:08 +0000 2018</t>
  </si>
  <si>
    <t>"RT @RobbieGibb: We\u2019ve made good progress this week on the Road to Brexit.\n\n1) Nuclear Safeguards Bill passed through the Commons\n2) Sanctio\u2026"</t>
  </si>
  <si>
    <t>https://twitter.com/RobbieGibb/status/957611705349083136</t>
  </si>
  <si>
    <t>Robbie Gibb"}], "hashtags": [], "urls": []}, "in_reply_to_screen_name": null, "in_reply_to_user_id": null, "retweet_count": 85, "id_str": "957611705349083136</t>
  </si>
  <si>
    <t>957611705349083136</t>
  </si>
  <si>
    <t>RobbieGibb</t>
  </si>
  <si>
    <t>Sun Jan 28 11:34:59 +0000 2018</t>
  </si>
  <si>
    <t>"\ud83e\udd23\ud83e\udd23\ud83e\udd23 https://t.co/RzLqelij8L"</t>
  </si>
  <si>
    <t>https://twitter.com/CKHorrocks/status/957577744153481216</t>
  </si>
  <si>
    <t>957577744153481216</t>
  </si>
  <si>
    <t>Sun Jan 28 10:04:58 +0000 2018</t>
  </si>
  <si>
    <t>"RT @Baronessjenkin: One third of the world is hungry. One third is obese and we throw away one third of food. Something wrong here. https:/\u2026"</t>
  </si>
  <si>
    <t>https://twitter.com/Baronessjenkin/status/957577340082671616</t>
  </si>
  <si>
    <t>Anne Jenkin"}], "hashtags": [], "urls": []}, "in_reply_to_screen_name": null, "in_reply_to_user_id": null, "retweet_count": 18, "id_str": "957577340082671616</t>
  </si>
  <si>
    <t>957577340082671616</t>
  </si>
  <si>
    <t>Sun Jan 28 09:32:06 +0000 2018</t>
  </si>
  <si>
    <t>"Great @AndrewMarr9 show this morning.. cannot wait for the @piersmorgan &amp;amp; @realDonaldTrump interview tonight! Not e\u2026 https://t.co/iSvFM8xZCl"</t>
  </si>
  <si>
    <t>https://twitter.com/AndrewMarr9/status/957546820070203393</t>
  </si>
  <si>
    <t>Andrew Marr"}, {"id": 216299334, "indices": [59, 71], "id_str": "216299334</t>
  </si>
  <si>
    <t>957546820070203393</t>
  </si>
  <si>
    <t>AndrewMarr9</t>
  </si>
  <si>
    <t>Sat Jan 27 18:11:48 +0000 2018</t>
  </si>
  <si>
    <t>"\ud83d\ude02\ud83d\ude02 https://t.co/F43cWwFiYB"</t>
  </si>
  <si>
    <t>https://twitter.com/aliceterry_/status/957532692488294400</t>
  </si>
  <si>
    <t>\u2728Alice\u2728</t>
  </si>
  <si>
    <t>957532692488294400</t>
  </si>
  <si>
    <t>aliceterry_</t>
  </si>
  <si>
    <t>Fri Jan 26 18:19:31 +0000 2018</t>
  </si>
  <si>
    <t>"RT @DurhamWASP: \u201cThe state has no source of money, other than the money people earn themselves. If the state wishes to spend more it can on\u2026"</t>
  </si>
  <si>
    <t>https://twitter.com/DurhamWASP/status/957188372681953280</t>
  </si>
  <si>
    <t>Mark W."}], "hashtags": [], "urls": []}, "in_reply_to_screen_name": null, "in_reply_to_user_id": null, "retweet_count": 51, "id_str": "957188372681953280</t>
  </si>
  <si>
    <t>957188372681953280</t>
  </si>
  <si>
    <t>DurhamWASP</t>
  </si>
  <si>
    <t>"RT @FourOaksNews: \ud83c\uddec\ud83c\udde7 GREAT BRITISH CLEAN UP \ud83c\uddec\ud83c\udde7\n\nSutton Coldfield Town Council are taking part in the national cleanup weekend from March 2n\u2026"</t>
  </si>
  <si>
    <t>https://twitter.com/FourOaksNews/status/957016086297415681</t>
  </si>
  <si>
    <t>Four Oaks News"}], "hashtags": [], "urls": []}, "in_reply_to_screen_name": null, "in_reply_to_user_id": null, "retweet_count": 10, "id_str": "957016086297415681</t>
  </si>
  <si>
    <t>957016086297415681</t>
  </si>
  <si>
    <t>Fri Jan 26 09:42:55 +0000 2018</t>
  </si>
  <si>
    <t>"@Conservatives is this legitimate? If so, it's unacceptable and not what we stand for as Conservatives. \ud83d\ude1f https://t.co/1mK4OPuOb4"</t>
  </si>
  <si>
    <t>https://twitter.com/iainoverton/status/956876174533251073</t>
  </si>
  <si>
    <t>Iain Overton</t>
  </si>
  <si>
    <t>956876174533251073</t>
  </si>
  <si>
    <t>iainoverton</t>
  </si>
  <si>
    <t>Thu Jan 25 22:18:24 +0000 2018</t>
  </si>
  <si>
    <t>"RT @annietrev: OK so a group of us MPs are going to try to give up plastic for  Lent. Thoughts? Help? Advice ....\n\nAnyone else up for it?\u2026"</t>
  </si>
  <si>
    <t>https://twitter.com/annietrev/status/956785255855292417</t>
  </si>
  <si>
    <t>Anne-Marie Trevelyan"}], "hashtags": [], "urls": []}, "in_reply_to_screen_name": null, "in_reply_to_user_id": null, "retweet_count": 3, "id_str": "956785255855292417</t>
  </si>
  <si>
    <t>956785255855292417</t>
  </si>
  <si>
    <t>annietrev</t>
  </si>
  <si>
    <t>Fri Jan 26 06:01:19 +0000 2018</t>
  </si>
  <si>
    <t>"Well this ought to be good.. https://t.co/Jsk556I490"</t>
  </si>
  <si>
    <t>https://twitter.com/piersmorgan/status/956785119926341632</t>
  </si>
  <si>
    <t>Piers Morgan"}, {"id": 19424427, "indices": [53, 57], "id_str": "19424427</t>
  </si>
  <si>
    <t>956785119926341632</t>
  </si>
  <si>
    <t>Thu Jan 25 11:30:24 +0000 2018</t>
  </si>
  <si>
    <t>"RT @tsecrime: RT @bhamts: #Counterfeit whisky can ruin your #Burnsnight. If it is suspicious don\u2019t buy or drink it, and report it to Tradin\u2026"</t>
  </si>
  <si>
    <t>https://twitter.com/tsecrime/status/956782980197965824</t>
  </si>
  <si>
    <t>TSecrime"}, {"id": 43960889, "indices": [17, 24], "id_str": "43960889</t>
  </si>
  <si>
    <t>956782980197965824</t>
  </si>
  <si>
    <t>tsecrime</t>
  </si>
  <si>
    <t>Wed Jan 24 14:50:42 +0000 2018</t>
  </si>
  <si>
    <t>"RT @Tory_Generation: \"I know, it's not a comfortable thing to do\" - Prime Minister @Theresa_May encourages more women to go for smear tests\u2026"</t>
  </si>
  <si>
    <t>https://twitter.com/Tory_Generation/status/956464324335357952</t>
  </si>
  <si>
    <t>Tory Generation"}, {"id": 747807250819981312, "indices": [83, 95], "id_str": "747807250819981312</t>
  </si>
  <si>
    <t>956464324335357952</t>
  </si>
  <si>
    <t>Tory_Generation</t>
  </si>
  <si>
    <t>Thu Jan 25 09:44:24 +0000 2018</t>
  </si>
  <si>
    <t>"Really great messages. \n\nhttps://t.co/wIDYY80eSC"</t>
  </si>
  <si>
    <t>https://twitter.com/CKHorrocks/status/956462749290201088</t>
  </si>
  <si>
    <t>956462749290201088</t>
  </si>
  <si>
    <t>Wed Jan 24 11:30:00 +0000 2018</t>
  </si>
  <si>
    <t>"RT @Pontifex: There is no such thing as harmless disinformation; trusting in falsehood can have dire consequences."</t>
  </si>
  <si>
    <t>https://twitter.com/Pontifex/status/956462370410377216</t>
  </si>
  <si>
    <t>Pope Francis"}], "hashtags": [], "urls": []}, "in_reply_to_screen_name": null, "in_reply_to_user_id": null, "retweet_count": 44561, "id_str": "956462370410377216</t>
  </si>
  <si>
    <t>956462370410377216</t>
  </si>
  <si>
    <t>Thu Jan 25 07:28:53 +0000 2018</t>
  </si>
  <si>
    <t>"This is something being discussed as part of infrastructure plans for the Green Belt development in Walmley. Sprint\u2026 https://t.co/MKbqVRP6Wb"</t>
  </si>
  <si>
    <t>https://twitter.com/birminghampost/status/956454614987046912</t>
  </si>
  <si>
    <t>Birmingham Post"}], "hashtags": [], "urls": [{"url": "https://t.co/eP783dPNd8</t>
  </si>
  <si>
    <t>956454614987046912</t>
  </si>
  <si>
    <t>Wed Jan 24 17:15:00 +0000 2018</t>
  </si>
  <si>
    <t>"RT @tamworthherald: Restaurants and car showroom planned for Tamworth. https://t.co/5prQq3Q2rm"</t>
  </si>
  <si>
    <t>https://twitter.com/tamworthherald/status/956453504830312448</t>
  </si>
  <si>
    <t>Tamworth Herald"}], "hashtags": [], "urls": [{"url": "https://t.co/5prQq3Q2rm</t>
  </si>
  <si>
    <t>956453504830312448</t>
  </si>
  <si>
    <t>tamworthherald</t>
  </si>
  <si>
    <t>Fri Jan 19 21:52:20 +0000 2018</t>
  </si>
  <si>
    <t>"Wow, I never knew how much of the population is under 30 in the Arab region.. 60%!! Proof if ever it was needed tha\u2026 https://t.co/AtftWve0fS"</t>
  </si>
  <si>
    <t>https://twitter.com/UNYouthEnvoy/status/956453472538447872</t>
  </si>
  <si>
    <t>956453472538447872</t>
  </si>
  <si>
    <t>https://twitter.com/BreastFriendsSC/status/956212533546889216</t>
  </si>
  <si>
    <t>956212533546889216</t>
  </si>
  <si>
    <t>Wed Jan 24 10:33:37 +0000 2018</t>
  </si>
  <si>
    <t>"@BoldmerePaul @neilelkes @LisaTrickett41 https://t.co/vxp147WQqb \ud83d\udc4d"</t>
  </si>
  <si>
    <t>https://twitter.com/BoldmerePaul/status/956112747716112386</t>
  </si>
  <si>
    <t>Boldmere Paul"}, {"id": 135214527, "indices": [14, 24], "id_str": "135214527</t>
  </si>
  <si>
    <t>956112747716112386</t>
  </si>
  <si>
    <t>Wed Jan 24 08:40:21 +0000 2018</t>
  </si>
  <si>
    <t>"RT @valuablequottes: You probably wouldn't worry about what people think of you if you could know how seldom they do. - Olin Miller"</t>
  </si>
  <si>
    <t>https://twitter.com/valuablequottes/status/956110564744466433</t>
  </si>
  <si>
    <t>Famous Quotes"}], "hashtags": [], "urls": []}, "in_reply_to_screen_name": null, "in_reply_to_user_id": null, "retweet_count": 23, "id_str": "956110564744466433</t>
  </si>
  <si>
    <t>956110564744466433</t>
  </si>
  <si>
    <t>Wed Jan 24 10:22:04 +0000 2018</t>
  </si>
  <si>
    <t>"I'm not sure why \"wealthy\" is needed here? Should his level of success somehow impact, be that positively or negati\u2026 https://t.co/lins2VnVjB"</t>
  </si>
  <si>
    <t>https://twitter.com/PA/status/956110333197934592</t>
  </si>
  <si>
    <t>Press Association</t>
  </si>
  <si>
    <t>956110333197934592</t>
  </si>
  <si>
    <t>PA</t>
  </si>
  <si>
    <t>Tue Jan 23 13:30:21 +0000 2018</t>
  </si>
  <si>
    <t>"Interesting. \ud83d\udc4d https://t.co/mx1YN4qvml"</t>
  </si>
  <si>
    <t>https://twitter.com/Publicsectorplc/status/956104855344607232</t>
  </si>
  <si>
    <t>Public Sector Plc</t>
  </si>
  <si>
    <t>956104855344607232</t>
  </si>
  <si>
    <t>Publicsectorplc</t>
  </si>
  <si>
    <t>Wed Jan 24 10:02:02 +0000 2018</t>
  </si>
  <si>
    <t>"I have been asked so many times why I have never pursued career opportunities outside of Birmingham.. well when Bir\u2026 https://t.co/yyjiJlrs2x"</t>
  </si>
  <si>
    <t>https://twitter.com/CKHorrocks/status/956104798759215104</t>
  </si>
  <si>
    <t>956104798759215104</t>
  </si>
  <si>
    <t>"This starts today. \ud83d\udcf5 https://t.co/AlsZvNYPdR"</t>
  </si>
  <si>
    <t>https://twitter.com/WMidsAlerts/status/955346766756540417</t>
  </si>
  <si>
    <t>955346766756540417</t>
  </si>
  <si>
    <t>Sun Jan 21 12:37:55 +0000 2018</t>
  </si>
  <si>
    <t>"RT @Number10cat: Decline. https://t.co/z4Vr4lhEFj"</t>
  </si>
  <si>
    <t>https://twitter.com/Number10cat/status/955066220889411584</t>
  </si>
  <si>
    <t>Larry the Cat"}], "hashtags": [], "urls": [], "media": [{"source_user_id": 252521025, "source_status_id_str": "955056863539757056</t>
  </si>
  <si>
    <t>955066220889411584</t>
  </si>
  <si>
    <t>Number10cat</t>
  </si>
  <si>
    <t>"The most heroic examples of strength and courage. I hope these victims are eventually able to find peace and move f\u2026 https://t.co/qVkaPAWpke"</t>
  </si>
  <si>
    <t>https://twitter.com/HuffPostWomen/status/954968237674024960</t>
  </si>
  <si>
    <t>954968237674024960</t>
  </si>
  <si>
    <t>Fri Jan 19 12:39:37 +0000 2018</t>
  </si>
  <si>
    <t>"RT @carriesymonds: Please do keep digging deep &amp;amp; sharing with friends. The 2 victims attempting to launch this judicial review are not doin\u2026"</t>
  </si>
  <si>
    <t>https://twitter.com/carriesymonds/status/954967770537648128</t>
  </si>
  <si>
    <t>Carrie Symonds"}], "hashtags": [], "urls": []}, "in_reply_to_screen_name": null, "in_reply_to_user_id": null, "retweet_count": 47, "id_str": "954967770537648128</t>
  </si>
  <si>
    <t>954967770537648128</t>
  </si>
  <si>
    <t>Fri Jan 19 21:20:29 +0000 2018</t>
  </si>
  <si>
    <t>"RT @Okeating: Here's a handy diagram to help women choose the right style for their shape. https://t.co/PLYtZcFKHt"</t>
  </si>
  <si>
    <t>https://twitter.com/Okeating/status/954967281586630656</t>
  </si>
  <si>
    <t>Oonagh"}], "hashtags": [], "urls": [], "media": [{"source_user_id": 83100594, "source_status_id_str": "954463596557361153</t>
  </si>
  <si>
    <t>954967281586630656</t>
  </si>
  <si>
    <t>Okeating</t>
  </si>
  <si>
    <t>Sun Jan 21 06:25:06 +0000 2018</t>
  </si>
  <si>
    <t>"Just reading about #OnlyFoolsAndHorses \u2639\ufe0f I agree some language is unacceptable by today's standards, but there nee\u2026 https://t.co/cFq9crnvdh"</t>
  </si>
  <si>
    <t>https://twitter.com/CKHorrocks/status/954963041417908224</t>
  </si>
  <si>
    <t>954963041417908224</t>
  </si>
  <si>
    <t>Thu Jan 18 20:54:23 +0000 2018</t>
  </si>
  <si>
    <t>"RT @BhamUpdates: Mr Motivator has dressed the famous Bullring Bull as part of a campaign to encourage a healthy mind, body and spirit. http\u2026"</t>
  </si>
  <si>
    <t>https://twitter.com/BhamUpdates/status/954112726015643648</t>
  </si>
  <si>
    <t>Birmingham Updates"}], "hashtags": [], "urls": []}, "in_reply_to_screen_name": null, "in_reply_to_user_id": null, "retweet_count": 60, "id_str": "954112726015643648</t>
  </si>
  <si>
    <t>954112726015643648</t>
  </si>
  <si>
    <t>Thu Jan 18 22:00:42 +0000 2018</t>
  </si>
  <si>
    <t>"RT @CAFOD: When it comes to the #refugeecrisis, it can be hard to know what\u2019s really going on. Take our quick quiz to find out how well you\u2026"</t>
  </si>
  <si>
    <t>https://twitter.com/CAFOD/status/954112581345710082</t>
  </si>
  <si>
    <t>CAFOD"}], "hashtags": [{"indices": [32, 46], "text": "refugeecrisis"}], "urls": []}, "in_reply_to_screen_name": null, "in_reply_to_user_id": null, "retweet_count": 12, "id_str": "954112581345710082</t>
  </si>
  <si>
    <t>954112581345710082</t>
  </si>
  <si>
    <t>CAFOD</t>
  </si>
  <si>
    <t>Mon Jan 15 01:40:37 +0000 2018</t>
  </si>
  <si>
    <t>"Epic quote.. \u2728 https://t.co/dR5D8OoeDR"</t>
  </si>
  <si>
    <t>https://twitter.com/CharlesK587/status/952856534199033857</t>
  </si>
  <si>
    <t>Charles King</t>
  </si>
  <si>
    <t>952856534199033857</t>
  </si>
  <si>
    <t>CharlesK587</t>
  </si>
  <si>
    <t>Sun Jan 14 22:53:39 +0000 2018</t>
  </si>
  <si>
    <t>"RT @valuablequottes: Good judgment comes from experience and experience comes from bad judgment.-Fred Brooks"</t>
  </si>
  <si>
    <t>https://twitter.com/valuablequottes/status/952678272881524737</t>
  </si>
  <si>
    <t>Famous Quotes"}], "hashtags": [], "urls": []}, "in_reply_to_screen_name": null, "in_reply_to_user_id": null, "retweet_count": 13, "id_str": "952678272881524737</t>
  </si>
  <si>
    <t>952678272881524737</t>
  </si>
  <si>
    <t>Sun Jan 14 17:11:56 +0000 2018</t>
  </si>
  <si>
    <t>"No such thing as \"boy\" jobs and \"girl\" jobs in my Grandparents house... Christmas decorations all away for another\u2026 https://t.co/1amW2qsgun"</t>
  </si>
  <si>
    <t>https://twitter.com/CKHorrocks/status/952589107661819904</t>
  </si>
  <si>
    <t>952589107661819904</t>
  </si>
  <si>
    <t>Sat Jan 13 19:54:56 +0000 2018</t>
  </si>
  <si>
    <t>"RT @hm: https://t.co/QXwUExiyiG"</t>
  </si>
  <si>
    <t>https://twitter.com/hm/status/952343759269912577</t>
  </si>
  <si>
    <t>H&amp;M"}], "hashtags": [], "urls": [], "media": [{"source_user_id": 14399483, "source_status_id_str": "952267740143906816</t>
  </si>
  <si>
    <t>952343759269912577</t>
  </si>
  <si>
    <t>hm</t>
  </si>
  <si>
    <t>Fri Jan 12 00:06:02 +0000 2018</t>
  </si>
  <si>
    <t>"@CharlesK587  https://t.co/HtI9Qp3a5j"</t>
  </si>
  <si>
    <t>https://twitter.com/CharlesK587/status/951606155217985536</t>
  </si>
  <si>
    <t>Charles King"}], "hashtags": [], "urls": [], "media": [{"expanded_url": "https://twitter.com/CKHorrocks/status/951606155217985536/photo/1</t>
  </si>
  <si>
    <t>951606155217985536</t>
  </si>
  <si>
    <t>https://twitter.com/boldmerelibrary/status/951531918880800768</t>
  </si>
  <si>
    <t>951531918880800768</t>
  </si>
  <si>
    <t>Thu Jan 11 07:32:04 +0000 2018</t>
  </si>
  <si>
    <t>"RT @Baronessjenkin: Delighted @theresa_may @michaelgove acting on reducing #plastics. Planet\u2019s resources are finite and we have to conserve\u2026"</t>
  </si>
  <si>
    <t>https://twitter.com/Baronessjenkin/status/951527896740442112</t>
  </si>
  <si>
    <t>Anne Jenkin"}, {"id": 747807250819981312, "indices": [30, 42], "id_str": "747807250819981312</t>
  </si>
  <si>
    <t>951527896740442112</t>
  </si>
  <si>
    <t>Thu Jan 11 18:53:58 +0000 2018</t>
  </si>
  <si>
    <t>"@AshleyTWalsh Once answered the door to my MP in a big fluffy leopard print dressing gown WITH matching socks.. to\u2026 https://t.co/GVS2Fu5rsS"</t>
  </si>
  <si>
    <t>https://twitter.com/AshleyTWalsh/status/951527621388636160</t>
  </si>
  <si>
    <t>Ashley Walsh"}], "hashtags": [], "urls": [{"url": "https://t.co/GVS2Fu5rsS</t>
  </si>
  <si>
    <t>951527621388636160</t>
  </si>
  <si>
    <t>AshleyTWalsh</t>
  </si>
  <si>
    <t>Thu Jan 11 18:49:19 +0000 2018</t>
  </si>
  <si>
    <t>"@CharlesK587 You always ask me such challenging questions Charles.. I love it! Firstly, Sorry \ud83d\ude41 but I do not have t\u2026 https://t.co/Wk9iyiyPrx"</t>
  </si>
  <si>
    <t>https://twitter.com/CharlesK587/status/951526454667431937</t>
  </si>
  <si>
    <t>Charles King"}], "hashtags": [], "urls": [{"url": "https://t.co/Wk9iyiyPrx</t>
  </si>
  <si>
    <t>951526454667431937</t>
  </si>
  <si>
    <t>Wed Jan 10 11:52:37 +0000 2018</t>
  </si>
  <si>
    <t>"RT @andy4wm: Now is the time to start making our case. I hope everybody in the West Midlands is behind this campaign and will join us in ma\u2026"</t>
  </si>
  <si>
    <t>https://twitter.com/andy4wm/status/951243458253082624</t>
  </si>
  <si>
    <t>Andy Street"}], "hashtags": [], "urls": []}, "in_reply_to_screen_name": null, "in_reply_to_user_id": null, "retweet_count": 308, "id_str": "951243458253082624</t>
  </si>
  <si>
    <t>951243458253082624</t>
  </si>
  <si>
    <t>"RT @FourOaksWMP: These vehicles have been ticketed this morning in Mere Green for parking completely on the pavement obstructing it. To mak\u2026"</t>
  </si>
  <si>
    <t>https://twitter.com/FourOaksWMP/status/950347661424627712</t>
  </si>
  <si>
    <t>Four Oaks WMP"}], "hashtags": [], "urls": []}, "in_reply_to_screen_name": null, "in_reply_to_user_id": null, "retweet_count": 6, "id_str": "950347661424627712</t>
  </si>
  <si>
    <t>950347661424627712</t>
  </si>
  <si>
    <t>Mon Jan 08 12:45:03 +0000 2018</t>
  </si>
  <si>
    <t>"Is it the weekend yet?"</t>
  </si>
  <si>
    <t>https://twitter.com/CKHorrocks/status/950347618026246144</t>
  </si>
  <si>
    <t>950347618026246144</t>
  </si>
  <si>
    <t>Fri Jan 05 16:04:59 +0000 2018</t>
  </si>
  <si>
    <t>"RT @BenHudsonMurray: So far the @NALC Local Councillor Census Survey states that over 69.5% of councillors are aged over 55. The Diversity\u2026"</t>
  </si>
  <si>
    <t>https://twitter.com/BenHudsonMurray/status/949965881274195969</t>
  </si>
  <si>
    <t>Ben Murray"}, {"id": 20527656, "indices": [32, 37], "id_str": "20527656</t>
  </si>
  <si>
    <t>949965881274195969</t>
  </si>
  <si>
    <t>Mon Jan 01 13:28:28 +0000 2018</t>
  </si>
  <si>
    <t>"RT @BhamCityCouncil: It's going to be cold overnight so our crews will be gritting roads from 8pm. Take care if you're out and about #wmgrit"</t>
  </si>
  <si>
    <t>https://twitter.com/BhamCityCouncil/status/947891530253074437</t>
  </si>
  <si>
    <t>Bham City Council"}], "hashtags": [{"indices": [133, 140], "text": "wmgrit"}], "urls": []}, "in_reply_to_screen_name": null, "in_reply_to_user_id": null, "retweet_count": 15, "id_str": "947891530253074437</t>
  </si>
  <si>
    <t>947891530253074437</t>
  </si>
  <si>
    <t>Sun Dec 31 06:59:44 +0000 2017</t>
  </si>
  <si>
    <t>"Happy last morning of 2017.. \u2615\ufe0f\ud83d\udcd6 https://t.co/9u95wTe79Q"</t>
  </si>
  <si>
    <t>https://twitter.com/CKHorrocks/status/947361614541606912</t>
  </si>
  <si>
    <t>947361614541606912</t>
  </si>
  <si>
    <t>Fri Dec 29 22:38:14 +0000 2017</t>
  </si>
  <si>
    <t>"RT @JBickertonUK: The deadline for nominations was 31 March. The Grenfell Tower fire and all the 2017 terror attacks other than Westminster\u2026"</t>
  </si>
  <si>
    <t>https://twitter.com/JBickertonUK/status/947357208941092864</t>
  </si>
  <si>
    <t>James Bickerton"}], "hashtags": [], "urls": []}, "in_reply_to_screen_name": null, "in_reply_to_user_id": null, "retweet_count": 218, "id_str": "947357208941092864</t>
  </si>
  <si>
    <t>947357208941092864</t>
  </si>
  <si>
    <t>JBickertonUK</t>
  </si>
  <si>
    <t>Sat Dec 30 11:45:01 +0000 2017</t>
  </si>
  <si>
    <t>"RT @sajidjavid: Congratulations to British holocaust survivors recognised in New Year Honours List. You are all an incredible inspiration t\u2026"</t>
  </si>
  <si>
    <t>https://twitter.com/sajidjavid/status/947357193740972032</t>
  </si>
  <si>
    <t>Sajid Javid"}], "hashtags": [], "urls": []}, "in_reply_to_screen_name": null, "in_reply_to_user_id": null, "retweet_count": 164, "id_str": "947357193740972032</t>
  </si>
  <si>
    <t>947357193740972032</t>
  </si>
  <si>
    <t>Thu Dec 28 21:46:49 +0000 2017</t>
  </si>
  <si>
    <t>"@johnperks1 @SanCarlo_Group Oo yummy! Super jealous. Have a great dinner \ud83c\udf64\ud83e\uddc0\ud83e\udd56\ud83e\udd42"</t>
  </si>
  <si>
    <t>https://twitter.com/johnperks1/status/946497690917064704</t>
  </si>
  <si>
    <t>John Perks"}, {"id": 117073470, "indices": [12, 27], "id_str": "117073470</t>
  </si>
  <si>
    <t>946497690917064704</t>
  </si>
  <si>
    <t>Wed Dec 27 14:15:05 +0000 2017</t>
  </si>
  <si>
    <t>"RT @BhamCityCouncil: 'Tis the season to be safe, we're encouraging Christmas revellers to stay safe and pre-book their private hire cars or\u2026"</t>
  </si>
  <si>
    <t>https://twitter.com/BhamCityCouncil/status/946408114005389318</t>
  </si>
  <si>
    <t>Bham City Council"}], "hashtags": [], "urls": []}, "in_reply_to_screen_name": null, "in_reply_to_user_id": null, "retweet_count": 6, "id_str": "946408114005389318</t>
  </si>
  <si>
    <t>946408114005389318</t>
  </si>
  <si>
    <t>Thu Dec 28 15:48:39 +0000 2017</t>
  </si>
  <si>
    <t>"Love this! https://t.co/c1GEhW2UOB"</t>
  </si>
  <si>
    <t>https://twitter.com/CKHorrocks/status/946407555504463872</t>
  </si>
  <si>
    <t>946407555504463872</t>
  </si>
  <si>
    <t>Wed Dec 27 23:28:25 +0000 2017</t>
  </si>
  <si>
    <t>"Little bit of late night reading.. \ud83d\ude0d\ud83e\udd56\ud83e\uddc0\ud83e\udd52\ud83c\udf64 @simpsons_rest https://t.co/X4FebOBQvP"</t>
  </si>
  <si>
    <t>https://twitter.com/simpsons_rest/status/946160874091417600</t>
  </si>
  <si>
    <t>Simpsons B'ham"}], "hashtags": [], "urls": [], "media": [{"expanded_url": "https://twitter.com/CKHorrocks/status/946160874091417600/photo/1</t>
  </si>
  <si>
    <t>946160874091417600</t>
  </si>
  <si>
    <t>simpsons_rest</t>
  </si>
  <si>
    <t>Sun Dec 24 14:15:32 +0000 2017</t>
  </si>
  <si>
    <t>"RT @Number10gov: \"Whatever our faith, let us come together confident and united in the values we share. Happy Christmas.\" - Prime Minister\u2026"</t>
  </si>
  <si>
    <t>https://twitter.com/number10gov/status/944936026346348544</t>
  </si>
  <si>
    <t>(UK Prime Minister)"}], "hashtags": [], "urls": []}, "in_reply_to_screen_name": null, "in_reply_to_user_id": null, "retweet_count": 455, "id_str": "944936026346348544</t>
  </si>
  <si>
    <t>944936026346348544</t>
  </si>
  <si>
    <t>Tue Mar 20 13:12:00 +0000 2018</t>
  </si>
  <si>
    <t>"@RevagreenukAndy @BhamCityCouncil Both parties need to spend more time on the roads fixing them rather than being i\u2026 https://t.co/W0Um5Z9Mw0"</t>
  </si>
  <si>
    <t>https://twitter.com/RevagreenukAndy/status/976083939625402369</t>
  </si>
  <si>
    <t>Andy Green"}, {"id": 412425734, "indices": [17, 33], "id_str": "412425734</t>
  </si>
  <si>
    <t>976083939625402369</t>
  </si>
  <si>
    <t>RevagreenukAndy</t>
  </si>
  <si>
    <t>Tue Mar 20 13:08:51 +0000 2018</t>
  </si>
  <si>
    <t>"RT @RevagreenukAndy: Thousands of miles of UK roads in poor condition @BhamCityCouncil @ewan_mackey ....Sutton\u2019s pretty poor at the moment!\u2026"</t>
  </si>
  <si>
    <t>https://twitter.com/RevagreenukAndy/status/976083505955442688</t>
  </si>
  <si>
    <t>Andy Green"}, {"id": 412425734, "indices": [70, 86], "id_str": "412425734</t>
  </si>
  <si>
    <t>976083505955442688</t>
  </si>
  <si>
    <t>Mon Mar 19 07:31:26 +0000 2018</t>
  </si>
  <si>
    <t>"Yesterday whilst waiting on a very cold platform we were told at around 4pm that the trains had been cancelled as t\u2026 https://t.co/XHOnWUZtuV"</t>
  </si>
  <si>
    <t>https://twitter.com/ewan_mackey/status/975635844483682304</t>
  </si>
  <si>
    <t>975635844483682304</t>
  </si>
  <si>
    <t>Sun Mar 18 09:41:04 +0000 2018</t>
  </si>
  <si>
    <t>"RT @Taint_less: @alexyip258 @ewan_mackey @WyldeGreenNF @WyldeGrnRotary @suttoncancersup @SuttonObserver @RoyalSuttonNews @Sutton_Chamber @T\u2026"</t>
  </si>
  <si>
    <t>https://twitter.com/Taint_less/status/975323986002370560</t>
  </si>
  <si>
    <t>Miss B"}, {"id": 2845221997, "indices": [16, 27], "id_str": "2845221997</t>
  </si>
  <si>
    <t>975323986002370560</t>
  </si>
  <si>
    <t>Taint_less</t>
  </si>
  <si>
    <t>Fri Mar 16 19:00:04 +0000 2018</t>
  </si>
  <si>
    <t>"RT @nickhorner: Details of what's causing severe\u2019 traffic delays at key Sutton Coldfield junction by Ashfurlong Medical Centre https://t.co\u2026"</t>
  </si>
  <si>
    <t>https://twitter.com/nickhorner/status/974786469477920770</t>
  </si>
  <si>
    <t>Nick Horner"}], "hashtags": [], "urls": []}, "in_reply_to_screen_name": null, "in_reply_to_user_id": null, "retweet_count": 2, "id_str": "974786469477920770</t>
  </si>
  <si>
    <t>974786469477920770</t>
  </si>
  <si>
    <t>Thu Mar 15 13:16:06 +0000 2018</t>
  </si>
  <si>
    <t>"RT @RoyalSutColTC: CONCERTS IN THE PARK \ud83c\udfbb\ud83c\udfb8\ud83c\udfa4\ud83c\udf33 LOCAL PERFORMERS WANTED!\nWe are inviting local singers, choirs &amp;amp; performers from across Sutton\u2026"</t>
  </si>
  <si>
    <t>https://twitter.com/RoyalSutColTC/status/974545510303375360</t>
  </si>
  <si>
    <t>Royal SutCol TC"}], "hashtags": [], "urls": []}, "in_reply_to_screen_name": null, "in_reply_to_user_id": null, "retweet_count": 7, "id_str": "974545510303375360</t>
  </si>
  <si>
    <t>974545510303375360</t>
  </si>
  <si>
    <t>Thu Mar 15 16:13:08 +0000 2018</t>
  </si>
  <si>
    <t>"A 20mph zone with speed cushions, signs and road markings will soon be introduced in the roads around Plantsbrook,\u2026 https://t.co/CySEiZiATb"</t>
  </si>
  <si>
    <t>https://twitter.com/ewan_mackey/status/974317582529462272</t>
  </si>
  <si>
    <t>974317582529462272</t>
  </si>
  <si>
    <t>Thu Mar 15 15:52:59 +0000 2018</t>
  </si>
  <si>
    <t>"@Becki_Ward_ @BhamCityCouncil @SuttonObserver I hope that helps."</t>
  </si>
  <si>
    <t>https://twitter.com/Becki_Ward_/status/974312511435689985</t>
  </si>
  <si>
    <t>Becki Ward"}, {"id": 412425734, "indices": [13, 29], "id_str": "412425734</t>
  </si>
  <si>
    <t>974312511435689985</t>
  </si>
  <si>
    <t>Becki_Ward_</t>
  </si>
  <si>
    <t>Thu Mar 15 15:52:19 +0000 2018</t>
  </si>
  <si>
    <t>"@Becki_Ward_ @BhamCityCouncil @SuttonObserver I checked with Fleet &amp;amp; Waste directly for you &amp;amp; explained the situati\u2026 https://t.co/LON3Ow7Km4"</t>
  </si>
  <si>
    <t>https://twitter.com/Becki_Ward_/status/974312343005007872</t>
  </si>
  <si>
    <t>974312343005007872</t>
  </si>
  <si>
    <t>Thu Mar 15 14:20:34 +0000 2018</t>
  </si>
  <si>
    <t>"If you are wondering \ud83e\udd14 what is causing all the traffic delays in Royal Sutton Coldfield... https://t.co/dndOY5qP3R https://t.co/ErzdtLufM2"</t>
  </si>
  <si>
    <t>https://twitter.com/ewan_mackey/status/974289255446007808</t>
  </si>
  <si>
    <t>974289255446007808</t>
  </si>
  <si>
    <t>Thu Mar 15 14:06:03 +0000 2018</t>
  </si>
  <si>
    <t>"@Becki_Ward_ @BhamCityCouncil @SuttonObserver Hi @Becki_Ward_ the refuse collection service is appalling at the mom\u2026 https://t.co/gLmVHuGd82"</t>
  </si>
  <si>
    <t>https://twitter.com/Becki_Ward_/status/974285601594855424</t>
  </si>
  <si>
    <t>974285601594855424</t>
  </si>
  <si>
    <t>Thu Mar 15 13:56:36 +0000 2018</t>
  </si>
  <si>
    <t>"These streets hopefully will get a refuse collection on Saturday/Sunday https://t.co/9EZChpFDZA https://t.co/2uohneRWRW"</t>
  </si>
  <si>
    <t>https://twitter.com/ewan_mackey/status/974283222384246784</t>
  </si>
  <si>
    <t>974283222384246784</t>
  </si>
  <si>
    <t>Thu Mar 15 10:51:53 +0000 2018</t>
  </si>
  <si>
    <t>"On May 3rd its a choice between chaos and competence https://t.co/1y5Z9rcnyh"</t>
  </si>
  <si>
    <t>https://twitter.com/ewan_mackey/status/974236739190616064</t>
  </si>
  <si>
    <t>974236739190616064</t>
  </si>
  <si>
    <t>Tue Mar 13 16:28:11 +0000 2018</t>
  </si>
  <si>
    <t>"Proud to second Birmingham\u2019s response to Modern Slavery &amp;amp; Human Trafficking &amp;amp; Pledge to become a Slavery Free Commu\u2026 https://t.co/OMiS0L34gt"</t>
  </si>
  <si>
    <t>https://twitter.com/ewan_mackey/status/973596596867862528</t>
  </si>
  <si>
    <t>973596596867862528</t>
  </si>
  <si>
    <t>Tue Mar 13 15:22:01 +0000 2018</t>
  </si>
  <si>
    <t>"RT @neilelkes: Two questions relating to this lab candidate who denied ISIS. Dep leader Cllr Jones replies that candidate has apologised an\u2026"</t>
  </si>
  <si>
    <t>https://twitter.com/neilelkes/status/973581370923642886</t>
  </si>
  <si>
    <t>Neil Elkes"}], "hashtags": [], "urls": []}, "in_reply_to_screen_name": null, "in_reply_to_user_id": null, "retweet_count": 3, "id_str": "973581370923642886</t>
  </si>
  <si>
    <t>973581370923642886</t>
  </si>
  <si>
    <t>Tue Mar 13 15:14:43 +0000 2018</t>
  </si>
  <si>
    <t>"@CKHorrocks Ha. Not the first time that\u2019s happened. \ud83d\ude0a"</t>
  </si>
  <si>
    <t>https://twitter.com/CKHorrocks/status/973578106882678791</t>
  </si>
  <si>
    <t>973578106882678791</t>
  </si>
  <si>
    <t>Tue Mar 13 13:54:57 +0000 2018</t>
  </si>
  <si>
    <t>"@LisaTrickett41 as per our mace related conversation... who knew it was John McDonnell. https://t.co/VylobpynEX"</t>
  </si>
  <si>
    <t>https://twitter.com/LisaTrickett41/status/973558030875987968</t>
  </si>
  <si>
    <t>Lisa Trickett"}], "hashtags": [], "urls": [], "media": [{"expanded_url": "https://twitter.com/ewan_mackey/status/973558030875987968/photo/1</t>
  </si>
  <si>
    <t>973558030875987968</t>
  </si>
  <si>
    <t>LisaTrickett41</t>
  </si>
  <si>
    <t>Tue Mar 13 13:29:53 +0000 2018</t>
  </si>
  <si>
    <t>"Pleased &amp;amp; proud to meet with our fantastic @BrumLordMayor before her final @BhamCityCouncil meeting. https://t.co/5rHucO1i2V"</t>
  </si>
  <si>
    <t>https://twitter.com/BrumLordMayor/status/973551724458921984</t>
  </si>
  <si>
    <t>Lord Mayor of Bham"}, {"id": 412425734, "indices": [79, 95], "id_str": "412425734</t>
  </si>
  <si>
    <t>973551724458921984</t>
  </si>
  <si>
    <t>https://twitter.com/alexyip258/status/973448824915152896</t>
  </si>
  <si>
    <t>Alex Yip"}], "hashtags": [{"indices": [53, 64], "text": "wyldegreen"}, {"indices": [65, 81], "text": "suttoncoldfield"}], "urls": []}, "in_reply_to_screen_name": null, "in_reply_to_user_id": null, "retweet_count": 5, "id_str": "973448824915152896</t>
  </si>
  <si>
    <t>973448824915152896</t>
  </si>
  <si>
    <t>Mon Mar 12 08:04:27 +0000 2018</t>
  </si>
  <si>
    <t>"RT @nickhorner: Play area upgrade in the pipeline! https://t.co/4MuWQt5vFl"</t>
  </si>
  <si>
    <t>https://twitter.com/nickhorner/status/973186211585122304</t>
  </si>
  <si>
    <t>Nick Horner"}], "hashtags": [], "urls": [{"url": "https://t.co/4MuWQt5vFl</t>
  </si>
  <si>
    <t>973186211585122304</t>
  </si>
  <si>
    <t>Sun Mar 11 16:56:40 +0000 2018</t>
  </si>
  <si>
    <t>"Consultation ongoing into exciting plans for \u00a325k upgrade to Sutton Coldfield Park play equipment...\n https://t.co/pqhcy8q8Ix"</t>
  </si>
  <si>
    <t>https://twitter.com/ewan_mackey/status/972878988015267841</t>
  </si>
  <si>
    <t>972878988015267841</t>
  </si>
  <si>
    <t>Mon Mar 05 20:22:02 +0000 2018</t>
  </si>
  <si>
    <t>"RT @STrinityWMP: Research supported by Our Watch that should make you think.. And take action... @WMPolice @VeseyWMP @CollegeofPolice @Bold\u2026"</t>
  </si>
  <si>
    <t>https://twitter.com/STrinityWMP/status/970756712327196672</t>
  </si>
  <si>
    <t>Sutton Trinity WMP"}, {"id": 18134929, "indices": [97, 106], "id_str": "18134929</t>
  </si>
  <si>
    <t>970756712327196672</t>
  </si>
  <si>
    <t>Sun Mar 04 14:58:08 +0000 2018</t>
  </si>
  <si>
    <t>"Sutton Coldfield car park works effected by \u2744\ufe0f weather \u26c4\ufe0f https://t.co/zzH5QgmGHQ https://t.co/jwbP5BictI"</t>
  </si>
  <si>
    <t>https://twitter.com/ewan_mackey/status/970312442998935553</t>
  </si>
  <si>
    <t>970312442998935553</t>
  </si>
  <si>
    <t>Sat Mar 03 10:19:00 +0000 2018</t>
  </si>
  <si>
    <t>"Thanks to Town Councillor Jane Mosson for this... https://t.co/BxjjgbcvsT https://t.co/vLiW7tNbg7"</t>
  </si>
  <si>
    <t>https://twitter.com/ewan_mackey/status/969879809202556928</t>
  </si>
  <si>
    <t>969879809202556928</t>
  </si>
  <si>
    <t>https://twitter.com/ErdingtonTories/status/969556610900217856</t>
  </si>
  <si>
    <t>969556610900217856</t>
  </si>
  <si>
    <t>https://twitter.com/ErdingtonTories/status/968536070425075713</t>
  </si>
  <si>
    <t>ErdingtonTories"}], "hashtags": [], "urls": []}, "in_reply_to_screen_name": null, "in_reply_to_user_id": null, "retweet_count": 9, "id_str": "968536070425075713</t>
  </si>
  <si>
    <t>968536070425075713</t>
  </si>
  <si>
    <t>Tue Feb 27 16:07:53 +0000 2018</t>
  </si>
  <si>
    <t>"RT @thedancingflea: #bcclive OMG @ewan_mackey has cited Kahneman! A name I was not expecting to hear in a Budget debate, but rather delight\u2026"</t>
  </si>
  <si>
    <t>https://twitter.com/thedancingflea/status/968533996870258689</t>
  </si>
  <si>
    <t>Claire Spencer"}, {"id": 2177778044, "indices": [33, 45], "id_str": "2177778044</t>
  </si>
  <si>
    <t>968533996870258689</t>
  </si>
  <si>
    <t>thedancingflea</t>
  </si>
  <si>
    <t>Tue Feb 27 09:00:47 +0000 2018</t>
  </si>
  <si>
    <t>"Consultation has now started on the Withy Hill Park\u2026 https://t.co/QKrjtpydpX https://t.co/LLhyLuCtFW"</t>
  </si>
  <si>
    <t>https://twitter.com/ewan_mackey/status/968410573099716608</t>
  </si>
  <si>
    <t>968410573099716608</t>
  </si>
  <si>
    <t>Sun Feb 18 19:08:10 +0000 2018</t>
  </si>
  <si>
    <t>"RT @johnperks1: Mrs Perks made me watch Love Actually tonight. So glad she did. What a really nice film that\u2019s really happy.  Nice to see s\u2026"</t>
  </si>
  <si>
    <t>https://twitter.com/johnperks1/status/965354466340954112</t>
  </si>
  <si>
    <t>John Perks"}], "hashtags": [], "urls": []}, "in_reply_to_screen_name": null, "in_reply_to_user_id": null, "retweet_count": 1, "id_str": "965354466340954112</t>
  </si>
  <si>
    <t>965354466340954112</t>
  </si>
  <si>
    <t>Sun Feb 18 22:36:49 +0000 2018</t>
  </si>
  <si>
    <t>"@johnperks1 \ud83d\udc4d"</t>
  </si>
  <si>
    <t>https://twitter.com/johnperks1/status/965354445797314570</t>
  </si>
  <si>
    <t>965354445797314570</t>
  </si>
  <si>
    <t>Sun Feb 18 20:22:04 +0000 2018</t>
  </si>
  <si>
    <t>"RT @RoyalSutColTC: ICMYI: Concerts in the Park are returning on 30th June &amp;amp; 1st July 2018! Tickets will be on sale in early March for Sutto\u2026"</t>
  </si>
  <si>
    <t>https://twitter.com/RoyalSutColTC/status/965354239500353536</t>
  </si>
  <si>
    <t>Royal SutCol TC"}], "hashtags": [], "urls": []}, "in_reply_to_screen_name": null, "in_reply_to_user_id": null, "retweet_count": 2, "id_str": "965354239500353536</t>
  </si>
  <si>
    <t>965354239500353536</t>
  </si>
  <si>
    <t>Fri Feb 16 14:40:46 +0000 2018</t>
  </si>
  <si>
    <t>"RT @noahsofficial: @RoyalSutColTC What a great weekend it was! Brilliant time!"</t>
  </si>
  <si>
    <t>https://twitter.com/noahsofficial/status/964517731738509312</t>
  </si>
  <si>
    <t>Noah Stewart"}, {"id": 732947780495417346, "indices": [19, 33], "id_str": "732947780495417346</t>
  </si>
  <si>
    <t>964517731738509312</t>
  </si>
  <si>
    <t>https://twitter.com/RoyalSutColTC/status/964517709806481413</t>
  </si>
  <si>
    <t>Royal SutCol TC"}], "hashtags": [], "urls": []}, "in_reply_to_screen_name": null, "in_reply_to_user_id": null, "retweet_count": 10, "id_str": "964517709806481413</t>
  </si>
  <si>
    <t>964517709806481413</t>
  </si>
  <si>
    <t>Wed Feb 14 15:10:21 +0000 2018</t>
  </si>
  <si>
    <t>"@1BordesleyGreen @ErdingtonTories @MattBennett29 @GarySambrook89 @ShabanaMahmood @birmingham_live The state of our\u2026 https://t.co/BaUGyMWVr9"</t>
  </si>
  <si>
    <t>https://twitter.com/1BordesleyGreen/status/963792535360557056</t>
  </si>
  <si>
    <t>Clean up Birmingham , Please!"}, {"id": 300332700, "indices": [17, 33], "id_str": "300332700</t>
  </si>
  <si>
    <t>963792535360557056</t>
  </si>
  <si>
    <t>1BordesleyGreen</t>
  </si>
  <si>
    <t>Wed Feb 14 11:09:17 +0000 2018</t>
  </si>
  <si>
    <t>"I have just been to look at the current state of the Ward and... https://t.co/NTixQ6o2cH https://t.co/63KqG2YxHs"</t>
  </si>
  <si>
    <t>https://twitter.com/ewan_mackey/status/963731868897116161</t>
  </si>
  <si>
    <t>963731868897116161</t>
  </si>
  <si>
    <t>"RT @ErdingtonTories: Read about Birmingham @Conservatives vision to transform Birmingham into a green leading City through our Air Quality\u2026"</t>
  </si>
  <si>
    <t>https://twitter.com/ErdingtonTories/status/961983986204594176</t>
  </si>
  <si>
    <t>ErdingtonTories"}, {"id": 14281853, "indices": [43, 57], "id_str": "14281853</t>
  </si>
  <si>
    <t>961983986204594176</t>
  </si>
  <si>
    <t>Mon Feb 05 17:09:48 +0000 2018</t>
  </si>
  <si>
    <t>"Commuter chaos as hundreds of car spaces go during station refurb \n https://t.co/wWhRcnDQwa"</t>
  </si>
  <si>
    <t>https://twitter.com/ewan_mackey/status/960561105952272384</t>
  </si>
  <si>
    <t>960561105952272384</t>
  </si>
  <si>
    <t>Mon Feb 05 12:14:19 +0000 2018</t>
  </si>
  <si>
    <t>"@nickhorner Just emailed you \ud83d\udc4d https://t.co/9l1Dt55Gdp"</t>
  </si>
  <si>
    <t>https://twitter.com/nickhorner/status/960486744142598144</t>
  </si>
  <si>
    <t>Nick Horner"}], "hashtags": [], "urls": [], "media": [{"expanded_url": "https://twitter.com/ewan_mackey/status/960486744142598144/photo/1</t>
  </si>
  <si>
    <t>960486744142598144</t>
  </si>
  <si>
    <t>"For anyone who parks at Sutton Coldfield Station and catches the train... https://t.co/tuxpcEB4Eu"</t>
  </si>
  <si>
    <t>https://twitter.com/ewan_mackey/status/960478786935578624</t>
  </si>
  <si>
    <t>960478786935578624</t>
  </si>
  <si>
    <t>"RT @FourOaksNews: \u2705\u2705\u2705\u2705\u2705 for litter picks in Four Oaks! If anyone else is doing any please send it your photos and we'll repost them too! \ud83d\uddd1\u2026"</t>
  </si>
  <si>
    <t>https://twitter.com/FourOaksNews/status/959807242504687621</t>
  </si>
  <si>
    <t>Four Oaks News"}], "hashtags": [], "urls": []}, "in_reply_to_screen_name": null, "in_reply_to_user_id": null, "retweet_count": 1, "id_str": "959807242504687621</t>
  </si>
  <si>
    <t>959807242504687621</t>
  </si>
  <si>
    <t>"A wet but productive morning... https://t.co/HobwzdQTg1 https://t.co/q3h53BHpaX"</t>
  </si>
  <si>
    <t>https://twitter.com/ewan_mackey/status/959799592068972544</t>
  </si>
  <si>
    <t>959799592068972544</t>
  </si>
  <si>
    <t>Sun Jan 28 14:03:29 +0000 2018</t>
  </si>
  <si>
    <t>"RT @ErdingtonTories: Wonderful turnout at the holocaust memorial service in Birmingham City Council banqueting suite with @ewan_mackey http\u2026"</t>
  </si>
  <si>
    <t>https://twitter.com/ErdingtonTories/status/957620410178207744</t>
  </si>
  <si>
    <t>ErdingtonTories"}, {"id": 2177778044, "indices": [122, 134], "id_str": "2177778044</t>
  </si>
  <si>
    <t>957620410178207744</t>
  </si>
  <si>
    <t>Sun Jan 28 13:55:13 +0000 2018</t>
  </si>
  <si>
    <t>"Lit a candle at Birmingham\u2019s #HolocaustRemembranceDay commemorating the Holocaust and Nazi persecutions as well as\u2026 https://t.co/erOt8lxnsc"</t>
  </si>
  <si>
    <t>https://twitter.com/ewan_mackey/status/957613034238889985</t>
  </si>
  <si>
    <t>957613034238889985</t>
  </si>
  <si>
    <t>Sat Jan 20 14:56:20 +0000 2018</t>
  </si>
  <si>
    <t>"RT @thomascoffey75: @ErdingtonTories @garysambrookKS @ewan_mackey @Ken__newhall @Q66Suzi @StorerRon Was a brilliant response on the doorste\u2026"</t>
  </si>
  <si>
    <t>https://twitter.com/thomascoffey75/status/954731169609846784</t>
  </si>
  <si>
    <t>Thomas Coffey"}, {"id": 300332700, "indices": [20, 36], "id_str": "300332700</t>
  </si>
  <si>
    <t>954731169609846784</t>
  </si>
  <si>
    <t>Sat Jan 20 14:54:17 +0000 2018</t>
  </si>
  <si>
    <t>"RT @ErdingtonTories: Positive response on the #ToryCanvass  in the wet and snow! Real upset and disappointment in the failings of the Birmi\u2026"</t>
  </si>
  <si>
    <t>https://twitter.com/ErdingtonTories/status/954731098721980417</t>
  </si>
  <si>
    <t>ErdingtonTories"}], "hashtags": [{"indices": [46, 58], "text": "ToryCanvass"}], "urls": []}, "in_reply_to_screen_name": null, "in_reply_to_user_id": null, "retweet_count": 6, "id_str": "954731098721980417</t>
  </si>
  <si>
    <t>954731098721980417</t>
  </si>
  <si>
    <t>Thu Jan 18 22:25:35 +0000 2018</t>
  </si>
  <si>
    <t>"RT @TristanJFC: Thank you to all the councillors who came to this evening's Prevent workshop and to all our speakers including @waqarahmed1\u2026"</t>
  </si>
  <si>
    <t>https://twitter.com/TristanJFC/status/954118618660397056</t>
  </si>
  <si>
    <t>Tristan Chatfield"}, {"id": 212858692, "indices": [127, 139], "id_str": "212858692</t>
  </si>
  <si>
    <t>954118618660397056</t>
  </si>
  <si>
    <t>TristanJFC</t>
  </si>
  <si>
    <t>Tue Jan 09 14:36:34 +0000 2018</t>
  </si>
  <si>
    <t>"RT @ErdingtonTories: Labour Council admit they still haven't cleared all refuse from Christmas week in City and need another week to get it\u2026"</t>
  </si>
  <si>
    <t>https://twitter.com/ErdingtonTories/status/950782808880017408</t>
  </si>
  <si>
    <t>ErdingtonTories"}], "hashtags": [], "urls": []}, "in_reply_to_screen_name": null, "in_reply_to_user_id": null, "retweet_count": 9, "id_str": "950782808880017408</t>
  </si>
  <si>
    <t>950782808880017408</t>
  </si>
  <si>
    <t>Fri Jan 05 09:20:15 +0000 2018</t>
  </si>
  <si>
    <t>"RT @RoyalSutColTC: Simon Ward writes about the progress of the Town Council over 2017 and the opportunities and challenges coming up this y\u2026"</t>
  </si>
  <si>
    <t>https://twitter.com/RoyalSutColTC/status/949577519216328704</t>
  </si>
  <si>
    <t>Royal SutCol TC"}], "hashtags": [], "urls": []}, "in_reply_to_screen_name": null, "in_reply_to_user_id": null, "retweet_count": 3, "id_str": "949577519216328704</t>
  </si>
  <si>
    <t>949577519216328704</t>
  </si>
  <si>
    <t>Fri Jan 05 10:03:34 +0000 2018</t>
  </si>
  <si>
    <t>"Sutton Trinity Ward not seeing any improvement in refuse collections despite the Bin Dispute being declared over. T\u2026 https://t.co/Hb0OZ2MifV"</t>
  </si>
  <si>
    <t>https://twitter.com/ewan_mackey/status/949219814735777792</t>
  </si>
  <si>
    <t>949219814735777792</t>
  </si>
  <si>
    <t>Wed Dec 27 10:26:48 +0000 2017</t>
  </si>
  <si>
    <t>"@waqarahmed1 So very sorry to read this Waqar. All our thoughts are with you."</t>
  </si>
  <si>
    <t>https://twitter.com/waqarahmed1/status/945964173430804480</t>
  </si>
  <si>
    <t>Waqar Ahmed"}], "hashtags": [], "urls": []}, "in_reply_to_screen_name": "waqarahmed1</t>
  </si>
  <si>
    <t>945964173430804480</t>
  </si>
  <si>
    <t>waqarahmed1</t>
  </si>
  <si>
    <t>Mon Dec 18 18:00:09 +0000 2017</t>
  </si>
  <si>
    <t>"Congratulations to everyone who organised the Chanukah Candle Lighting Event in Birmingham this evening. It was a g\u2026 https://t.co/a7WAhwYp2d"</t>
  </si>
  <si>
    <t>https://twitter.com/ewan_mackey/status/942816771383406592</t>
  </si>
  <si>
    <t>942816771383406592</t>
  </si>
  <si>
    <t>Fri Dec 15 09:35:52 +0000 2017</t>
  </si>
  <si>
    <t>"Just for your information, the roads in Royal Sutton Coldfield are particularly icy this morning. We had\u2026\u2026 https://t.co/BUYMcXVt9a"</t>
  </si>
  <si>
    <t>https://twitter.com/ewan_mackey/status/941602701011509249</t>
  </si>
  <si>
    <t>941602701011509249</t>
  </si>
  <si>
    <t>"With the icy/snowy weather we have presently I thought you may like to know the location of Royal Sutton Coldfield'\u2026 https://t.co/3navXXF0yI"</t>
  </si>
  <si>
    <t>https://twitter.com/ewan_mackey/status/941300082359570432</t>
  </si>
  <si>
    <t>941300082359570432</t>
  </si>
  <si>
    <t>Sat Dec 09 15:52:42 +0000 2017</t>
  </si>
  <si>
    <t>"Astonishing! \u201cBirmingham Labour candidate claimed 'no proof' that ISIS existed\u201d \n https://t.co/bdLq2zyZne"</t>
  </si>
  <si>
    <t>https://twitter.com/ewan_mackey/status/939523207463391232</t>
  </si>
  <si>
    <t>939523207463391232</t>
  </si>
  <si>
    <t>Wed Dec 06 21:17:59 +0000 2017</t>
  </si>
  <si>
    <t>"@triciaagnello It appears the Observer need deliverers for certain roads."</t>
  </si>
  <si>
    <t>https://twitter.com/triciaagnello/status/938517902856261633</t>
  </si>
  <si>
    <t>Patricia Agnello"}], "hashtags": [], "urls": []}, "in_reply_to_screen_name": "triciaagnello</t>
  </si>
  <si>
    <t>938517902856261633</t>
  </si>
  <si>
    <t>triciaagnello</t>
  </si>
  <si>
    <t>Wed Dec 06 21:15:22 +0000 2017</t>
  </si>
  <si>
    <t>"@moorhallprimary Yes no problem."</t>
  </si>
  <si>
    <t>https://twitter.com/moorhallprimary/status/938517243004153856</t>
  </si>
  <si>
    <t>Moor Hall Primary"}], "hashtags": [], "urls": []}, "in_reply_to_screen_name": "moorhallprimary</t>
  </si>
  <si>
    <t>938517243004153856</t>
  </si>
  <si>
    <t>Wed Dec 06 16:49:21 +0000 2017</t>
  </si>
  <si>
    <t>"@moorhallprimary Hi Let me know the balance you need &amp;amp; I'll see if I can source the rest for you."</t>
  </si>
  <si>
    <t>https://twitter.com/moorhallprimary/status/938450298179383297</t>
  </si>
  <si>
    <t>938450298179383297</t>
  </si>
  <si>
    <t>Wed Dec 06 16:47:40 +0000 2017</t>
  </si>
  <si>
    <t>"Judging by our email in-box it seems that some households in Royal Sutton Coldfield didn\u2019t receive the Observer las\u2026 https://t.co/tytKCDHOUJ"</t>
  </si>
  <si>
    <t>https://twitter.com/ewan_mackey/status/938449875238350853</t>
  </si>
  <si>
    <t>938449875238350853</t>
  </si>
  <si>
    <t>Wed Dec 06 13:00:28 +0000 2017</t>
  </si>
  <si>
    <t>"@RevagreenukAndy Good point I meant to use this... https://t.co/sdOKDoWo2Z"</t>
  </si>
  <si>
    <t>https://twitter.com/RevagreenukAndy/status/938392699220185088</t>
  </si>
  <si>
    <t>Andy Green"}], "hashtags": [], "urls": [], "media": [{"expanded_url": "https://twitter.com/ewan_mackey/status/938392699220185088/photo/1</t>
  </si>
  <si>
    <t>938392699220185088</t>
  </si>
  <si>
    <t>Wed Dec 06 11:11:53 +0000 2017</t>
  </si>
  <si>
    <t>"Yesterday at Full Council, an amendment was tabled to ensure that the Sutton Coldfield Town Council funded projects\u2026 https://t.co/REQBHDoqKT"</t>
  </si>
  <si>
    <t>https://twitter.com/ewan_mackey/status/938365371282796544</t>
  </si>
  <si>
    <t>938365371282796544</t>
  </si>
  <si>
    <t>Fri Dec 01 17:12:17 +0000 2017</t>
  </si>
  <si>
    <t>"RT @LizClements: Feisty debate today with 6th formers @KEHSBham: excellent questions &amp;amp; strong views about Trump, public sector pay, Brexit,\u2026"</t>
  </si>
  <si>
    <t>https://twitter.com/LizClements/status/936650478024347650</t>
  </si>
  <si>
    <t>Liz Clements"}, {"id": 429802251, "indices": [54, 63], "id_str": "429802251</t>
  </si>
  <si>
    <t>936650478024347650</t>
  </si>
  <si>
    <t>LizClements</t>
  </si>
  <si>
    <t>Fri Dec 01 17:06:10 +0000 2017</t>
  </si>
  <si>
    <t>"RT @leedargue: Fantastic students and staff at @KEHSBham who ran a great debate today! \n\nNice to meet @nickhillman Elanor Masters, @LizClem\u2026"</t>
  </si>
  <si>
    <t>https://twitter.com/leedargue/status/936650435351449600</t>
  </si>
  <si>
    <t>Lee Dargue #mentalhealth #FBPE"}, {"id": 429802251, "indices": [47, 56], "id_str": "429802251</t>
  </si>
  <si>
    <t>936650435351449600</t>
  </si>
  <si>
    <t>leedargue</t>
  </si>
  <si>
    <t>Mon Nov 27 21:00:00 +0000 2017</t>
  </si>
  <si>
    <t>"RT @nickhorner: These four pubs in Sutton Coldfield and Erdington have 'exceptional toilets' https://t.co/KXj84k75NB"</t>
  </si>
  <si>
    <t>https://twitter.com/nickhorner/status/935766904081444864</t>
  </si>
  <si>
    <t>Nick Horner"}], "hashtags": [], "urls": [{"url": "https://t.co/KXj84k75NB</t>
  </si>
  <si>
    <t>935766904081444864</t>
  </si>
  <si>
    <t>Tue Nov 28 21:00:04 +0000 2017</t>
  </si>
  <si>
    <t>"RT @nickhorner: Sutton Coldfeld Library set to close for 'three months' in new year for key refurbishment https://t.co/9GuHau9d4X"</t>
  </si>
  <si>
    <t>https://twitter.com/nickhorner/status/935766856593563648</t>
  </si>
  <si>
    <t>Nick Horner"}], "hashtags": [], "urls": [{"url": "https://t.co/9GuHau9d4X</t>
  </si>
  <si>
    <t>935766856593563648</t>
  </si>
  <si>
    <t>Sat Nov 25 08:25:57 +0000 2017</t>
  </si>
  <si>
    <t>"Decoding the various statements Labour Leader Ian Ward says \u201cThere have been no winners here\u201d what he really means\u2026 https://t.co/FhVPw4Zpw3"</t>
  </si>
  <si>
    <t>https://twitter.com/ewan_mackey/status/934337349693198336</t>
  </si>
  <si>
    <t>934337349693198336</t>
  </si>
  <si>
    <t>Tue Nov 21 21:48:43 +0000 2017</t>
  </si>
  <si>
    <t>"RT @Justice4the21: Sincere Thanks to @GBChamberBoss @andy4wm @BhamCityCouncil Councillors for being present &amp;amp; paying their respects to our\u2026"</t>
  </si>
  <si>
    <t>https://twitter.com/Justice4the21/status/933103064956878848</t>
  </si>
  <si>
    <t>Justice4the21"}, {"id": 3305849837, "indices": [37, 51], "id_str": "3305849837</t>
  </si>
  <si>
    <t>933103064956878848</t>
  </si>
  <si>
    <t>Justice4the21</t>
  </si>
  <si>
    <t>Tue Nov 21 20:05:53 +0000 2017</t>
  </si>
  <si>
    <t>"RT @ErdingtonTories: Moving plea for support from @Justice4the21 and service this evening on the 43rd anniversary of the pub bombings @ewan\u2026"</t>
  </si>
  <si>
    <t>https://twitter.com/ErdingtonTories/status/933074138255806464</t>
  </si>
  <si>
    <t>ErdingtonTories"}, {"id": 499770223, "indices": [50, 64], "id_str": "499770223</t>
  </si>
  <si>
    <t>933074138255806464</t>
  </si>
  <si>
    <t>Mon Nov 20 21:20:33 +0000 2017</t>
  </si>
  <si>
    <t>"RT @ErdingtonTories: Moving freedom of city service for the victims of the pub bombings this evening. The freedom scroll will be displayed\u2026"</t>
  </si>
  <si>
    <t>https://twitter.com/ErdingtonTories/status/933045066976890880</t>
  </si>
  <si>
    <t>ErdingtonTories"}], "hashtags": [], "urls": []}, "in_reply_to_screen_name": null, "in_reply_to_user_id": null, "retweet_count": 16, "id_str": "933045066976890880</t>
  </si>
  <si>
    <t>933045066976890880</t>
  </si>
  <si>
    <t>Tue Nov 21 08:00:01 +0000 2017</t>
  </si>
  <si>
    <t>"RT @nickhorner: More than 20 firearms handed in by ONE person at Sutton Coldfield police station...\nhttps://t.co/jQiQswmLW8"</t>
  </si>
  <si>
    <t>https://twitter.com/nickhorner/status/933044843575685120</t>
  </si>
  <si>
    <t>Nick Horner"}], "hashtags": [], "urls": [{"url": "https://t.co/jQiQswmLW8</t>
  </si>
  <si>
    <t>933044843575685120</t>
  </si>
  <si>
    <t>Sat Nov 18 09:05:00 +0000 2017</t>
  </si>
  <si>
    <t>"RT @neilelkes: How much the bin strike cost https://t.co/SklJnILSSS"</t>
  </si>
  <si>
    <t>https://twitter.com/neilelkes/status/931815502875385856</t>
  </si>
  <si>
    <t>Neil Elkes"}], "hashtags": [], "urls": [{"url": "https://t.co/SklJnILSSS</t>
  </si>
  <si>
    <t>931815502875385856</t>
  </si>
  <si>
    <t>Fri Nov 17 13:20:29 +0000 2017</t>
  </si>
  <si>
    <t>"RT @RoyalSutColTC: Christmas cheer is starting to spread around Sutton Coldfield with brand new Christmas lights up in Boldmere, Falcon Lod\u2026"</t>
  </si>
  <si>
    <t>https://twitter.com/RoyalSutColTC/status/931565103492804609</t>
  </si>
  <si>
    <t>Royal SutCol TC"}], "hashtags": [], "urls": []}, "in_reply_to_screen_name": null, "in_reply_to_user_id": null, "retweet_count": 9, "id_str": "931565103492804609</t>
  </si>
  <si>
    <t>931565103492804609</t>
  </si>
  <si>
    <t>Sat Nov 11 09:41:20 +0000 2017</t>
  </si>
  <si>
    <t>"@RoyalSuttonNews @passey_louise @Cllr_David_B @johnperks1 @StationmasterK Sure no problem. If you send me some deta\u2026 https://t.co/QAYJqwBlIM"</t>
  </si>
  <si>
    <t>https://twitter.com/RoyalSuttonNews/status/929282890327822337</t>
  </si>
  <si>
    <t>Royal Sutton News"}, {"id": 1857510481, "indices": [17, 31], "id_str": "1857510481</t>
  </si>
  <si>
    <t>929282890327822337</t>
  </si>
  <si>
    <t>Fri Nov 10 07:15:50 +0000 2017</t>
  </si>
  <si>
    <t>"Shoppers fight to stop new Tesco in Sutton Coldfield \n https://t.co/hUZbACMus5"</t>
  </si>
  <si>
    <t>https://twitter.com/ewan_mackey/status/928883885831794688</t>
  </si>
  <si>
    <t>928883885831794688</t>
  </si>
  <si>
    <t>Thu Nov 09 14:11:54 +0000 2017</t>
  </si>
  <si>
    <t>"RT @TristanJFC: Proud to have been able to contribution credit to @barryhenley @ewan_mackey and @MattBennett29 for proposing motion and ame\u2026"</t>
  </si>
  <si>
    <t>https://twitter.com/TristanJFC/status/928677488288559104</t>
  </si>
  <si>
    <t>Tristan Chatfield"}, {"id": 136558529, "indices": [66, 78], "id_str": "136558529</t>
  </si>
  <si>
    <t>928677488288559104</t>
  </si>
  <si>
    <t>Wed Nov 08 17:02:45 +0000 2017</t>
  </si>
  <si>
    <t>"RT @RoyalSuttonNews: Businesses and residents hand over petition in bid to prevent new Tesco Express store from opening in Sutton Coldfield\u2026"</t>
  </si>
  <si>
    <t>https://twitter.com/RoyalSuttonNews/status/928528974313086976</t>
  </si>
  <si>
    <t>Royal Sutton News"}], "hashtags": [], "urls": []}, "in_reply_to_screen_name": null, "in_reply_to_user_id": null, "retweet_count": 3, "id_str": "928528974313086976</t>
  </si>
  <si>
    <t>928528974313086976</t>
  </si>
  <si>
    <t>Wed Nov 08 16:40:53 +0000 2017</t>
  </si>
  <si>
    <t>"Businesses and residents hand over petition in bid to prevent new Tesco Express store opening in Sutton Coldfield - https://t.co/zhQla1Vo4h"</t>
  </si>
  <si>
    <t>https://twitter.com/ewan_mackey/status/928301307101941760</t>
  </si>
  <si>
    <t>928301307101941760</t>
  </si>
  <si>
    <t>Wed Nov 08 09:38:17 +0000 2017</t>
  </si>
  <si>
    <t>"Very proud of Birmingham City Council for adopting the IHRA definition of anti-semitism https://t.co/JRm4uIoUrG"</t>
  </si>
  <si>
    <t>https://twitter.com/ewan_mackey/status/928194955440541696</t>
  </si>
  <si>
    <t>928194955440541696</t>
  </si>
  <si>
    <t>Tue Nov 07 18:31:01 +0000 2017</t>
  </si>
  <si>
    <t>"RT @LizClements: Powerful contributions from @ewan_mackey @MattBennett29 @TristanJFC &amp;amp; especially @barryhenley, evoking Pastor Niem\u00f6ller. P\u2026"</t>
  </si>
  <si>
    <t>https://twitter.com/LizClements/status/927998324464144384</t>
  </si>
  <si>
    <t>Liz Clements"}, {"id": 2177778044, "indices": [45, 57], "id_str": "2177778044</t>
  </si>
  <si>
    <t>927998324464144384</t>
  </si>
  <si>
    <t>Sat Nov 04 20:09:42 +0000 2017</t>
  </si>
  <si>
    <t>"@bordesleygreen @afneil Very Sad indeed!"</t>
  </si>
  <si>
    <t>https://twitter.com/bordesleygreen/status/926904306493685760</t>
  </si>
  <si>
    <t>Brum."}, {"id": 136004952, "indices": [16, 23], "id_str": "136004952</t>
  </si>
  <si>
    <t>926904306493685760</t>
  </si>
  <si>
    <t>Fri Nov 03 08:26:33 +0000 2017</t>
  </si>
  <si>
    <t>"City Council to take stand against anti-Semitism \n https://t.co/fVf3UUkMFQ"</t>
  </si>
  <si>
    <t>https://twitter.com/ewan_mackey/status/926364966525001728</t>
  </si>
  <si>
    <t>926364966525001728</t>
  </si>
  <si>
    <t>Mon Oct 30 22:44:24 +0000 2017</t>
  </si>
  <si>
    <t>"Some of the small business owners have serious concerns about a Tesco Store Opening on https://t.co/DW5PN3V7Vn https://t.co/vGdqIfzS8Q"</t>
  </si>
  <si>
    <t>https://twitter.com/ewan_mackey/status/925131299555291137</t>
  </si>
  <si>
    <t>925131299555291137</t>
  </si>
  <si>
    <t>Fri Oct 20 09:51:17 +0000 2017</t>
  </si>
  <si>
    <t>"@FOLIOsutcol @Mayor_RoyalSC \ud83d\udc4d"</t>
  </si>
  <si>
    <t>https://twitter.com/FOLIOsutcol/status/921312859912589312</t>
  </si>
  <si>
    <t>FOLIO SuttonColdfied"}, {"id": 867378557936431104, "indices": [13, 27], "id_str": "867378557936431104</t>
  </si>
  <si>
    <t>921312859912589312</t>
  </si>
  <si>
    <t>Sat Oct 14 14:47:21 +0000 2017</t>
  </si>
  <si>
    <t>"Really enjoyed the first #diwalionthesquare ! Congratulations to @andy4wm &amp;amp; Consul General of India \ud83c\uddee\ud83c\uddf3\u2026 https://t.co/mbM8MzfmzH"</t>
  </si>
  <si>
    <t>https://twitter.com/andy4wm/status/919213041337753602</t>
  </si>
  <si>
    <t>Andy Street"}], "hashtags": [{"indices": [25, 43], "text": "diwalionthesquare"}], "urls": [{"url": "https://t.co/mbM8MzfmzH</t>
  </si>
  <si>
    <t>919213041337753602</t>
  </si>
  <si>
    <t>Fri Oct 13 09:56:48 +0000 2017</t>
  </si>
  <si>
    <t>"RT @GovOpps: \u00a320 million transport hub planned for Sutton Coldfield https://t.co/colmMkMlPO via @GovOpps @HS2ltd @GOVUK @transportgovuk @ew\u2026"</t>
  </si>
  <si>
    <t>https://twitter.com/GovOpps/status/918777765796696064</t>
  </si>
  <si>
    <t>GO"}, {"id": 136227625, "indices": [96, 104], "id_str": "136227625</t>
  </si>
  <si>
    <t>918777765796696064</t>
  </si>
  <si>
    <t>GovOpps</t>
  </si>
  <si>
    <t>Sat Oct 07 11:11:05 +0000 2017</t>
  </si>
  <si>
    <t>"@jonhickman Leave it with me I\u2019ll find out. DM me if you want I\u2019ll try and resolve any issues you\u2019ve got."</t>
  </si>
  <si>
    <t>https://twitter.com/jonhickman/status/916621898829697024</t>
  </si>
  <si>
    <t>jonhickman"}], "hashtags": [], "urls": []}, "in_reply_to_screen_name": "jonhickman</t>
  </si>
  <si>
    <t>916621898829697024</t>
  </si>
  <si>
    <t>jonhickman</t>
  </si>
  <si>
    <t>Fri Oct 06 13:46:13 +0000 2017</t>
  </si>
  <si>
    <t>"@FOLIOsutcol @SuttonObserver @RobPocock1 @Manish_Vesey @mariadchewett @LizParry1 @BoldmerePaul @ch4pb @CKHorrocks\u2026 https://t.co/18UesnSAS2"</t>
  </si>
  <si>
    <t>https://twitter.com/FOLIOsutcol/status/916298550539116544</t>
  </si>
  <si>
    <t>FOLIO SuttonColdfied"}, {"id": 1512995582, "indices": [13, 28], "id_str": "1512995582</t>
  </si>
  <si>
    <t>916298550539116544</t>
  </si>
  <si>
    <t>Fri Oct 06 13:35:02 +0000 2017</t>
  </si>
  <si>
    <t>"RT @FOLIOsutcol: We're front page news in the @SuttonObserver this week! Hugely grateful to our Trinity Ward Councillors inc @ewan_mackey f\u2026"</t>
  </si>
  <si>
    <t>https://twitter.com/FOLIOsutcol/status/916297981443309568</t>
  </si>
  <si>
    <t>FOLIO SuttonColdfied"}, {"id": 1512995582, "indices": [46, 61], "id_str": "1512995582</t>
  </si>
  <si>
    <t>916297981443309568</t>
  </si>
  <si>
    <t>Mon Oct 02 16:03:02 +0000 2017</t>
  </si>
  <si>
    <t>"@TristanJFC @BhamCityCouncil Thanks."</t>
  </si>
  <si>
    <t>https://twitter.com/TristanJFC/status/914883431728910336</t>
  </si>
  <si>
    <t>Tristan Chatfield"}, {"id": 412425734, "indices": [12, 28], "id_str": "412425734</t>
  </si>
  <si>
    <t>914883431728910336</t>
  </si>
  <si>
    <t>Mon Oct 02 14:31:23 +0000 2017</t>
  </si>
  <si>
    <t>"@BhamCityCouncil @TristanJFC Yes @TristanJFC thank you for \ud83d\udc42 to my many calls for this. It took a while but at leas\u2026 https://t.co/wsLC5UXJln"</t>
  </si>
  <si>
    <t>https://twitter.com/BhamCityCouncil/status/914860367599239170</t>
  </si>
  <si>
    <t>Bham City Council"}, {"id": 56649229, "indices": [17, 28], "id_str": "56649229</t>
  </si>
  <si>
    <t>914860367599239170</t>
  </si>
  <si>
    <t>Fri Sep 29 13:08:23 +0000 2017</t>
  </si>
  <si>
    <t>"RT @BMetC: The Sutton Coldfield Chamber of Commerce are well settled into their new offices at Sutton Coldfield College.   https://t.co/lQF\u2026"</t>
  </si>
  <si>
    <t>https://twitter.com/BMetC/status/913857309008388097</t>
  </si>
  <si>
    <t>BMet"}], "hashtags": [], "urls": []}, "in_reply_to_screen_name": null, "in_reply_to_user_id": null, "retweet_count": 3, "id_str": "913857309008388097</t>
  </si>
  <si>
    <t>913857309008388097</t>
  </si>
  <si>
    <t>BMetC</t>
  </si>
  <si>
    <t>Mon Sep 25 13:02:48 +0000 2017</t>
  </si>
  <si>
    <t>"Pleased to be invited to speak along with @ErdingtonTories and Cllr Debbie Clancy on the issues facing the Rohinga\u2026 https://t.co/I9AAZWrCR3"</t>
  </si>
  <si>
    <t>https://twitter.com/ErdingtonTories/status/912301357461393408</t>
  </si>
  <si>
    <t>ErdingtonTories"}], "hashtags": [], "urls": [{"url": "https://t.co/I9AAZWrCR3</t>
  </si>
  <si>
    <t>912301357461393408</t>
  </si>
  <si>
    <t>Fri Sep 22 12:20:35 +0000 2017</t>
  </si>
  <si>
    <t>"RT @BMetC: We now declare the Sutton Coldfield Chamber's new office at Sutton Coldfield College OPEN. Thank you Cllr @ewan_mackey for joini\u2026"</t>
  </si>
  <si>
    <t>https://twitter.com/BMetC/status/911308826514804737</t>
  </si>
  <si>
    <t>BMet"}, {"id": 2177778044, "indices": [117, 129], "id_str": "2177778044</t>
  </si>
  <si>
    <t>911308826514804737</t>
  </si>
  <si>
    <t>Wed Sep 20 20:00:01 +0000 2017</t>
  </si>
  <si>
    <t>"RT @nickhorner: Birmingham's bin strike suspended after dustmen win legal battle https://t.co/6mHWAsqINq https://t.co/KkmdgDwar1"</t>
  </si>
  <si>
    <t>https://twitter.com/nickhorner/status/910738800648888320</t>
  </si>
  <si>
    <t>Nick Horner"}], "hashtags": [], "urls": [{"url": "https://t.co/6mHWAsqINq</t>
  </si>
  <si>
    <t>910738800648888320</t>
  </si>
  <si>
    <t>Wed Sep 20 19:47:51 +0000 2017</t>
  </si>
  <si>
    <t>"Free Bike Giveaway re-launched! https://t.co/FFz3H1dEAA"</t>
  </si>
  <si>
    <t>https://twitter.com/ewan_mackey/status/910591354962681856</t>
  </si>
  <si>
    <t>910591354962681856</t>
  </si>
  <si>
    <t>Wed Sep 20 09:44:28 +0000 2017</t>
  </si>
  <si>
    <t>"RT @nickhorner: Awful - traffic was backing up too... https://t.co/U6CYRuEOsy"</t>
  </si>
  <si>
    <t>https://twitter.com/nickhorner/status/910454100105547776</t>
  </si>
  <si>
    <t>Nick Horner"}], "hashtags": [], "urls": [{"url": "https://t.co/U6CYRuEOsy</t>
  </si>
  <si>
    <t>910454100105547776</t>
  </si>
  <si>
    <t>"Sutton Trinity Ward next refuse collection  25th &amp;amp; 26th September \ud83d\ude31\ud83d\ude31\ud83d\ude31 https://t.co/341FZTRKmo https://t.co/f1OCjhNys3"</t>
  </si>
  <si>
    <t>https://twitter.com/ewan_mackey/status/906193786660954113</t>
  </si>
  <si>
    <t>906193786660954113</t>
  </si>
  <si>
    <t>Sun Sep 03 21:45:05 +0000 2017</t>
  </si>
  <si>
    <t>"Leaked email shows council boss 'misled public over bins deal' \n https://t.co/hwY7U2MBbX"</t>
  </si>
  <si>
    <t>https://twitter.com/ewan_mackey/status/904460264891875330</t>
  </si>
  <si>
    <t>904460264891875330</t>
  </si>
  <si>
    <t>Fri Sep 01 08:28:11 +0000 2017</t>
  </si>
  <si>
    <t>"The Labour leader of Birmingham City Council has cancelled today's meeting to resolve the bin strike in Birmingham.\u2026 https://t.co/GKGqkvO27s"</t>
  </si>
  <si>
    <t>https://twitter.com/ewan_mackey/status/903534940796702721</t>
  </si>
  <si>
    <t>903534940796702721</t>
  </si>
  <si>
    <t>Wed Aug 16 19:36:03 +0000 2017</t>
  </si>
  <si>
    <t>"@RevagreenukAndy The vest may see you overdressed \ud83d\udc69\u200d\ud83d\ude80"</t>
  </si>
  <si>
    <t>https://twitter.com/RevagreenukAndy/status/897904811223515136</t>
  </si>
  <si>
    <t>Andy Green"}], "hashtags": [], "urls": []}, "in_reply_to_screen_name": "RevagreenukAndy</t>
  </si>
  <si>
    <t>897904811223515136</t>
  </si>
  <si>
    <t>Wed Aug 16 19:33:40 +0000 2017</t>
  </si>
  <si>
    <t>"@RevagreenukAndy Lol. Indeed! Something else for the CV."</t>
  </si>
  <si>
    <t>https://twitter.com/RevagreenukAndy/status/897904210821263360</t>
  </si>
  <si>
    <t>897904210821263360</t>
  </si>
  <si>
    <t>Wed Aug 16 19:31:19 +0000 2017</t>
  </si>
  <si>
    <t>"@RevagreenukAndy Indeed. I see the Baltic \ud83d\udc40"</t>
  </si>
  <si>
    <t>https://twitter.com/RevagreenukAndy/status/897903619311370240</t>
  </si>
  <si>
    <t>897903619311370240</t>
  </si>
  <si>
    <t>Mon Aug 14 17:25:06 +0000 2017</t>
  </si>
  <si>
    <t>"@SStirling1980 \ud83e\udd1e"</t>
  </si>
  <si>
    <t>https://twitter.com/SStirling1980/status/897147078777995266</t>
  </si>
  <si>
    <t>Serena"}], "hashtags": [], "urls": []}, "in_reply_to_screen_name": "SStirling1980</t>
  </si>
  <si>
    <t>897147078777995266</t>
  </si>
  <si>
    <t>Mon Aug 14 17:21:26 +0000 2017</t>
  </si>
  <si>
    <t>"Sutton Trinity is one of the Wards that will receive a refuse collection tomorrow (Tuesday 15 August).\u2026 https://t.co/CMHJbCkojw"</t>
  </si>
  <si>
    <t>https://twitter.com/ewan_mackey/status/897146155255156737</t>
  </si>
  <si>
    <t>897146155255156737</t>
  </si>
  <si>
    <t>Mon Aug 07 15:43:15 +0000 2017</t>
  </si>
  <si>
    <t>"News of a new initiative to help Sutton Trinity Ward during the ongoing industrial dispute with refuse collectors.\u2026 https://t.co/cliPHU1dab"</t>
  </si>
  <si>
    <t>https://twitter.com/ewan_mackey/status/894584731718737920</t>
  </si>
  <si>
    <t>894584731718737920</t>
  </si>
  <si>
    <t>Sun Aug 06 12:54:23 +0000 2017</t>
  </si>
  <si>
    <t>"RT @toweryeoman: We all did well at 1230 @TowerOfLondon or was it a heliport!! Me fighting to be heard as we explore the Towers' history ht\u2026"</t>
  </si>
  <si>
    <t>https://twitter.com/toweryeoman/status/894184484828041216</t>
  </si>
  <si>
    <t>Andy"}, {"id": 24449616, "indices": [41, 55], "id_str": "24449616</t>
  </si>
  <si>
    <t>894184484828041216</t>
  </si>
  <si>
    <t>toweryeoman</t>
  </si>
  <si>
    <t>Fri Aug 04 11:04:28 +0000 2017</t>
  </si>
  <si>
    <t>"@ErdingtonTories @neilelkes @BBC Probably as at Full Council he said this is a dispute is between 2 branches of the\u2026 https://t.co/g1Jk025CVV"</t>
  </si>
  <si>
    <t>https://twitter.com/ErdingtonTories/status/893427412402393089</t>
  </si>
  <si>
    <t>ErdingtonTories"}, {"id": 135214527, "indices": [17, 27], "id_str": "135214527</t>
  </si>
  <si>
    <t>893427412402393089</t>
  </si>
  <si>
    <t>Tue Jul 11 21:12:38 +0000 2017</t>
  </si>
  <si>
    <t>"RT @peparkin: Anyone in Birmingham had their bins collected recently? Labour council has once again turned our city into a tip. Utter disgr\u2026"</t>
  </si>
  <si>
    <t>https://twitter.com/peparkin/status/884883756443676674</t>
  </si>
  <si>
    <t>Philip Parkin"}], "hashtags": [], "urls": []}, "in_reply_to_screen_name": null, "in_reply_to_user_id": null, "retweet_count": 8, "id_str": "884883756443676674</t>
  </si>
  <si>
    <t>884883756443676674</t>
  </si>
  <si>
    <t>peparkin</t>
  </si>
  <si>
    <t>Tue Jul 11 16:52:52 +0000 2017</t>
  </si>
  <si>
    <t>"@DivestWMPF I am backing the motion to divest."</t>
  </si>
  <si>
    <t>https://twitter.com/DivestWMPF/status/884817778926116864</t>
  </si>
  <si>
    <t>DivestWMPF"}], "hashtags": [], "urls": []}, "in_reply_to_screen_name": "DivestWMPF</t>
  </si>
  <si>
    <t>884817778926116864</t>
  </si>
  <si>
    <t>DivestWMPF</t>
  </si>
  <si>
    <t>Tue Jul 11 14:48:27 +0000 2017</t>
  </si>
  <si>
    <t>"@neilelkes \ud83d\udde3\ud83d\udd52\u2b07\ufe0f"</t>
  </si>
  <si>
    <t>https://twitter.com/neilelkes/status/884786469042364416</t>
  </si>
  <si>
    <t>Neil Elkes"}], "hashtags": [], "urls": []}, "in_reply_to_screen_name": "neilelkes</t>
  </si>
  <si>
    <t>884786469042364416</t>
  </si>
  <si>
    <t>"Refuse collection service in RSC crumbles Green, Recycle and General uncollected. No complaints from cabinet member\u2026 https://t.co/0uLdkgoS8e"</t>
  </si>
  <si>
    <t>https://twitter.com/ewan_mackey/status/884690106736627712</t>
  </si>
  <si>
    <t>884690106736627712</t>
  </si>
  <si>
    <t>Mon Jul 10 08:00:10 +0000 2017</t>
  </si>
  <si>
    <t>"If traveling between Heathrow &amp;amp; Scalloway today a change of clothing may be required upon arrival https://t.co/QbPFlEPH6H"</t>
  </si>
  <si>
    <t>https://twitter.com/ewan_mackey/status/884321333412319232</t>
  </si>
  <si>
    <t>884321333412319232</t>
  </si>
  <si>
    <t>Sun Jul 09 20:16:55 +0000 2017</t>
  </si>
  <si>
    <t>"Fantastic \"Community Spirit\" community choral event featuring our Falcon Lodge Community Choir Plenty energy &amp;amp; crea\u2026 https://t.co/mYZKb5pkq6"</t>
  </si>
  <si>
    <t>https://twitter.com/ewan_mackey/status/884144355514228736</t>
  </si>
  <si>
    <t>884144355514228736</t>
  </si>
  <si>
    <t>"RT @ch4pb: @suttongames just gets better and better! @SuttonObserver @Simon_FourOaks @ewan_mackey @mariadchewett https://t.co/EC9QRTw6UZ"</t>
  </si>
  <si>
    <t>https://twitter.com/ch4pb/status/883666028353511426</t>
  </si>
  <si>
    <t>Charlotte Hodivala"}, {"id": 394669664, "indices": [11, 23], "id_str": "394669664</t>
  </si>
  <si>
    <t>883666028353511426</t>
  </si>
  <si>
    <t>Tue Jul 04 14:46:12 +0000 2017</t>
  </si>
  <si>
    <t>"Birmingham Airport is undertaking a consultation about proposed new flightpaths for aircraft departing the Airport https://t.co/vLV3PiqgNU"</t>
  </si>
  <si>
    <t>https://twitter.com/ewan_mackey/status/882249188171534336</t>
  </si>
  <si>
    <t>882249188171534336</t>
  </si>
  <si>
    <t>Tue Jul 04 14:44:19 +0000 2017</t>
  </si>
  <si>
    <t>"@torydom There are many tempting comments lol"</t>
  </si>
  <si>
    <t>https://twitter.com/torydom/status/882248712445190144</t>
  </si>
  <si>
    <t>882248712445190144</t>
  </si>
  <si>
    <t>Sat Jul 01 22:04:21 +0000 2017</t>
  </si>
  <si>
    <t>"@NeilDance @ch4pb @CKHorrocks @passey_louise There is no entrance fee tomorrow."</t>
  </si>
  <si>
    <t>https://twitter.com/NeilDance/status/881272289765052416</t>
  </si>
  <si>
    <t>Neil Dance"}, {"id": 2825883455, "indices": [11, 17], "id_str": "2825883455</t>
  </si>
  <si>
    <t>881272289765052416</t>
  </si>
  <si>
    <t>Sat Jul 01 22:00:12 +0000 2017</t>
  </si>
  <si>
    <t>"@NeilDance @ch4pb @CKHorrocks @passey_louise So I think you need to correct your tweet as it is misleading"</t>
  </si>
  <si>
    <t>https://twitter.com/NeilDance/status/881271245848891393</t>
  </si>
  <si>
    <t>881271245848891393</t>
  </si>
  <si>
    <t>Sat Jul 01 21:56:39 +0000 2017</t>
  </si>
  <si>
    <t>"@NeilDance @ch4pb @CKHorrocks @passey_louise I'm not sure what you are saying we were sat away from the front are t\u2026 https://t.co/3pnNQNqEsg"</t>
  </si>
  <si>
    <t>https://twitter.com/NeilDance/status/881270349530378240</t>
  </si>
  <si>
    <t>881270349530378240</t>
  </si>
  <si>
    <t>Sat Jul 01 18:25:53 +0000 2017</t>
  </si>
  <si>
    <t>"@NeilDance @ch4pb @CKHorrocks @passey_louise ?"</t>
  </si>
  <si>
    <t>https://twitter.com/NeilDance/status/881217308668121088</t>
  </si>
  <si>
    <t>881217308668121088</t>
  </si>
  <si>
    <t>Sat Jul 01 07:39:49 +0000 2017</t>
  </si>
  <si>
    <t>"It's taking shape! Best of luck to @Simon_FourOaks and the rest of the team! Our world class CBSO Concert held in o\u2026 https://t.co/VVtrWyUS4c"</t>
  </si>
  <si>
    <t>https://twitter.com/Simon_FourOaks/status/881054721578020864</t>
  </si>
  <si>
    <t>Simon Ward"}], "hashtags": [], "urls": [{"url": "https://t.co/VVtrWyUS4c</t>
  </si>
  <si>
    <t>881054721578020864</t>
  </si>
  <si>
    <t>Tue Jun 20 19:49:42 +0000 2017</t>
  </si>
  <si>
    <t>"RT @HiddenVoices17: As it's #WorldRefugeeDay, please sign our petition to gain official recognition of #ClimateRefugees!\n\nhttps://t.co/Eiim\u2026"</t>
  </si>
  <si>
    <t>https://twitter.com/HiddenVoices17/status/877784916217413632</t>
  </si>
  <si>
    <t>Hidden Voices"}], "hashtags": [{"indices": [28, 44], "text": "WorldRefugeeDay"}, {"indices": [103, 119], "text": "ClimateRefugees"}], "urls": []}, "in_reply_to_screen_name": null, "in_reply_to_user_id": null, "retweet_count": 1, "id_str": "877784916217413632</t>
  </si>
  <si>
    <t>877784916217413632</t>
  </si>
  <si>
    <t>HiddenVoices17</t>
  </si>
  <si>
    <t>Mon Jun 19 19:04:48 +0000 2017</t>
  </si>
  <si>
    <t>"@foraneasylife Could you DM me your address?"</t>
  </si>
  <si>
    <t>https://twitter.com/foraneasylife/status/876878450640007168</t>
  </si>
  <si>
    <t>Richard B"}], "hashtags": [], "urls": []}, "in_reply_to_screen_name": "foraneasylife</t>
  </si>
  <si>
    <t>876878450640007168</t>
  </si>
  <si>
    <t>foraneasylife</t>
  </si>
  <si>
    <t>Wed Jun 14 18:15:00 +0000 2017</t>
  </si>
  <si>
    <t>"RT @BhamCityCouncil: Join #SuttonTrinity ward meeting 7pm tomorrow. Free to attend, everyone welcome: https://t.co/aY9BrBC7eb #brum #sutton\u2026"</t>
  </si>
  <si>
    <t>https://twitter.com/BhamCityCouncil/status/875062261529882625</t>
  </si>
  <si>
    <t>Bham City Council"}], "hashtags": [{"indices": [26, 40], "text": "SuttonTrinity"}, {"indices": [126, 131], "text": "brum"}], "urls": [{"url": "https://t.co/aY9BrBC7eb</t>
  </si>
  <si>
    <t>875062261529882625</t>
  </si>
  <si>
    <t>Wed Jun 14 14:15:17 +0000 2017</t>
  </si>
  <si>
    <t>"Horrified at the state @balfourbeatty have left pavements on Cotysmore Road Sutton Coldfield B75 6BH. Hope to get t\u2026 https://t.co/DZVe43bKlT"</t>
  </si>
  <si>
    <t>https://twitter.com/balfourbeatty/status/874993648865292288</t>
  </si>
  <si>
    <t>Balfour Beatty"}], "hashtags": [], "urls": [{"url": "https://t.co/DZVe43bKlT</t>
  </si>
  <si>
    <t>874993648865292288</t>
  </si>
  <si>
    <t>balfourbeatty</t>
  </si>
  <si>
    <t>Tue Jun 13 17:17:15 +0000 2017</t>
  </si>
  <si>
    <t>"@brigidjones @neilelkes Now is good well after the vote if you are free. \ud83e\udd1e"</t>
  </si>
  <si>
    <t>https://twitter.com/brigidjones/status/874677055245385728</t>
  </si>
  <si>
    <t>Brigid Jones"}, {"id": 135214527, "indices": [13, 23], "id_str": "135214527</t>
  </si>
  <si>
    <t>874677055245385728</t>
  </si>
  <si>
    <t>Tue Jun 13 16:58:57 +0000 2017</t>
  </si>
  <si>
    <t>"@brigidjones @neilelkes You were mighty close to the receiving one from me today. Would appreciate 5 mins to see if\u2026 https://t.co/ZClvebiDjX"</t>
  </si>
  <si>
    <t>https://twitter.com/brigidjones/status/874672451652857861</t>
  </si>
  <si>
    <t>874672451652857861</t>
  </si>
  <si>
    <t>Tue Jun 13 09:51:47 +0000 2017</t>
  </si>
  <si>
    <t>"The Next Sutton Trinity Ward Meeting is on Thursday 15th June 2017. It is being held at 7pm at our Town Hall.\u2026 https://t.co/s5PJegS7Qe"</t>
  </si>
  <si>
    <t>https://twitter.com/ewan_mackey/status/874564949741371392</t>
  </si>
  <si>
    <t>874564949741371392</t>
  </si>
  <si>
    <t>Sun Jun 11 21:38:01 +0000 2017</t>
  </si>
  <si>
    <t>"RT @passey_louise: @ch4pb @ewan_mackey @TheBishopVesey @PrettyOddProps @172jane @J21Coaching @J21Property @johnperks1 @CKHorrocks @Anfielde\u2026"</t>
  </si>
  <si>
    <t>https://twitter.com/passey_louise/status/874155374508748801</t>
  </si>
  <si>
    <t>874155374508748801</t>
  </si>
  <si>
    <t>Fri Jun 09 12:36:28 +0000 2017</t>
  </si>
  <si>
    <t>"RT @torydom: @RobPocock1 Actually Rob, Andrew polled around 2000 more than you in Vesey."</t>
  </si>
  <si>
    <t>https://twitter.com/torydom/status/873188394834292737</t>
  </si>
  <si>
    <t>Dominic McDonough"}, {"id": 616250395, "indices": [13, 24], "id_str": "616250395</t>
  </si>
  <si>
    <t>873188394834292737</t>
  </si>
  <si>
    <t>Fri Jun 09 01:40:08 +0000 2017</t>
  </si>
  <si>
    <t>"Andrew Mitchell wins Sutton Coldfield! Superb result Conservative Vote now over 60% https://t.co/YUElROEPDh"</t>
  </si>
  <si>
    <t>https://twitter.com/ewan_mackey/status/872991671948070914</t>
  </si>
  <si>
    <t>872991671948070914</t>
  </si>
  <si>
    <t>Fri Jun 09 00:24:47 +0000 2017</t>
  </si>
  <si>
    <t>"Just awaiting the result in Royal Sutton Coldfield. The conservative vote staying very strong. Talking with\u2026 https://t.co/jNws3vYgVx"</t>
  </si>
  <si>
    <t>https://twitter.com/ewan_mackey/status/872972709327753216</t>
  </si>
  <si>
    <t>872972709327753216</t>
  </si>
  <si>
    <t>Thu Jun 08 13:36:21 +0000 2017</t>
  </si>
  <si>
    <t>"@Clifford49 @DPJHodges @nickhorner @neilelkes @jonwalker121 Scarlet's spiritual home is Sutton Park"</t>
  </si>
  <si>
    <t>https://twitter.com/Clifford49/status/872809523999854593</t>
  </si>
  <si>
    <t>RichardMorris"}, {"id": 62123765, "indices": [12, 22], "id_str": "62123765</t>
  </si>
  <si>
    <t>872809523999854593</t>
  </si>
  <si>
    <t>Thu Jun 08 10:35:45 +0000 2017</t>
  </si>
  <si>
    <t>"Scarlet Mitchell anxious to vote Conservative early &amp;amp; often in Royal Sutton Coldfield! #dogsatpollingstations\u2026 https://t.co/iMlMBjvNIh"</t>
  </si>
  <si>
    <t>https://twitter.com/ewan_mackey/status/872764075008282625</t>
  </si>
  <si>
    <t>872764075008282625</t>
  </si>
  <si>
    <t>Thu Jun 08 09:14:46 +0000 2017</t>
  </si>
  <si>
    <t>"Seeing you later @ErdingtonTories but best of luck for today\ud83e\udd1e! Fantastic campaign. Shame they could squeeze your count in with ours!"</t>
  </si>
  <si>
    <t>https://twitter.com/ErdingtonTories/status/872743696499867649</t>
  </si>
  <si>
    <t>ErdingtonTories"}], "hashtags": [], "urls": []}, "in_reply_to_screen_name": null, "in_reply_to_user_id": null, "retweet_count": 0, "id_str": "872743696499867649</t>
  </si>
  <si>
    <t>872743696499867649</t>
  </si>
  <si>
    <t>Thu Jun 08 06:42:19 +0000 2017</t>
  </si>
  <si>
    <t>"RT @ErdingtonTories: Vote @Conservatives today to deliver a brexit that works for #Erdington and #kingstanding polling open till 10pm"</t>
  </si>
  <si>
    <t>https://twitter.com/ErdingtonTories/status/872741714296963072</t>
  </si>
  <si>
    <t>ErdingtonTories"}, {"id": 14281853, "indices": [26, 40], "id_str": "14281853</t>
  </si>
  <si>
    <t>872741714296963072</t>
  </si>
  <si>
    <t>Thu Jun 08 05:42:38 +0000 2017</t>
  </si>
  <si>
    <t>"@BatesLord @PrescottBeth @BatesXuelin8 @CLWCA @jcbyoung @Women2Win What a superstar you are @BatesLord I don't thin\u2026 https://t.co/ToLW7TKuc4"</t>
  </si>
  <si>
    <t>https://twitter.com/BatesLord/status/872690311172149248</t>
  </si>
  <si>
    <t>Michael Bates"}, {"id": 2983891405, "indices": [11, 24], "id_str": "2983891405</t>
  </si>
  <si>
    <t>872690311172149248</t>
  </si>
  <si>
    <t>BatesLord</t>
  </si>
  <si>
    <t>Wed Jun 07 19:32:38 +0000 2017</t>
  </si>
  <si>
    <t>"Fabulous support for Andrew &amp;amp; the Conservatives tonight in Vesey. Support across the generations #GE2017 \n@torydom https://t.co/iCjEHHGNNB"</t>
  </si>
  <si>
    <t>https://twitter.com/torydom/status/872536799037579264</t>
  </si>
  <si>
    <t>Dominic McDonough"}], "hashtags": [{"indices": [101, 108], "text": "GE2017"}], "urls": [], "media": [{"expanded_url": "https://twitter.com/ewan_mackey/status/872536799037579264/photo/1</t>
  </si>
  <si>
    <t>872536799037579264</t>
  </si>
  <si>
    <t>Tue Jun 06 22:59:28 +0000 2017</t>
  </si>
  <si>
    <t>"From earlier this evening in the northern part of the Royal Town. Another great set of responses. #GE2017 https://t.co/wFSZfZILR8"</t>
  </si>
  <si>
    <t>https://twitter.com/ewan_mackey/status/872226463893913605</t>
  </si>
  <si>
    <t>872226463893913605</t>
  </si>
  <si>
    <t>Tue Jun 06 22:17:51 +0000 2017</t>
  </si>
  <si>
    <t>"Just waiting for Andrew Mitchell &amp;amp; Liam  Byrne to go on Newsnight. #GE2017 https://t.co/D3CJeb4RBz"</t>
  </si>
  <si>
    <t>https://twitter.com/ewan_mackey/status/872215991274672128</t>
  </si>
  <si>
    <t>872215991274672128</t>
  </si>
  <si>
    <t>Tue Jun 06 16:34:56 +0000 2017</t>
  </si>
  <si>
    <t>"Sutton Tories helping @ErdingtonTories and Robert Alden as #GE2017 reaches its conclusion. Good reaction https://t.co/XLfRf3rhtK"</t>
  </si>
  <si>
    <t>https://twitter.com/ErdingtonTories/status/872129689845944320</t>
  </si>
  <si>
    <t>ErdingtonTories"}], "hashtags": [{"indices": [59, 66], "text": "GE2017"}], "urls": [], "media": [{"expanded_url": "https://twitter.com/ewan_mackey/status/872129689845944320/photo/1</t>
  </si>
  <si>
    <t>872129689845944320</t>
  </si>
  <si>
    <t>https://twitter.com/passey_louise/status/872123984971784193</t>
  </si>
  <si>
    <t>872123984971784193</t>
  </si>
  <si>
    <t>Tue Jun 06 15:08:21 +0000 2017</t>
  </si>
  <si>
    <t>"@dan_payne31 There are three and as Andrew says we are going to raise the upper level to over \u00a39"</t>
  </si>
  <si>
    <t>https://twitter.com/dan_payne31/status/872107903141937152</t>
  </si>
  <si>
    <t>Dan Payne"}], "hashtags": [], "urls": []}, "in_reply_to_screen_name": "dan_payne31</t>
  </si>
  <si>
    <t>872107903141937152</t>
  </si>
  <si>
    <t>dan_payne31</t>
  </si>
  <si>
    <t>Tue Jun 06 12:58:59 +0000 2017</t>
  </si>
  <si>
    <t>"Good points being made there https://t.co/w3Lw2Y1gRN\n@ErdingtonTories"</t>
  </si>
  <si>
    <t>https://twitter.com/ErdingtonTories/status/872075344311988225</t>
  </si>
  <si>
    <t>ErdingtonTories"}], "hashtags": [], "urls": [{"url": "https://t.co/w3Lw2Y1gRN</t>
  </si>
  <si>
    <t>872075344311988225</t>
  </si>
  <si>
    <t>Sun Jun 04 09:48:20 +0000 2017</t>
  </si>
  <si>
    <t>"RT @carrie_symonds1: More posters for @ZacGoldsmith defaced this morning with swastikas. What is wrong with people. https://t.co/MQVdTANfBN"</t>
  </si>
  <si>
    <t>https://twitter.com/carrie_symonds1/status/871985473891311616</t>
  </si>
  <si>
    <t>Carrie Symonds"}, {"id": 22159580, "indices": [38, 51], "id_str": "22159580</t>
  </si>
  <si>
    <t>871985473891311616</t>
  </si>
  <si>
    <t>carrie_symonds1</t>
  </si>
  <si>
    <t>Mon Jun 05 21:19:41 +0000 2017</t>
  </si>
  <si>
    <t>"RT @Midlands_editor: Really enjoyed chairing tonight's hustings in Sutton Coldfield for @SuttonObserver thanks to @nickhorner and @SamJones\u2026"</t>
  </si>
  <si>
    <t>https://twitter.com/Midlands_editor/status/871840719278878721</t>
  </si>
  <si>
    <t>Gary Phelps"}, {"id": 1512995582, "indices": [88, 103], "id_str": "1512995582</t>
  </si>
  <si>
    <t>871840719278878721</t>
  </si>
  <si>
    <t>Mon Jun 05 20:29:54 +0000 2017</t>
  </si>
  <si>
    <t>"@icod \ud83d\udd33"</t>
  </si>
  <si>
    <t>https://twitter.com/icod/status/871826432871321600</t>
  </si>
  <si>
    <t>iCod"}], "hashtags": [], "urls": []}, "in_reply_to_screen_name": "icod</t>
  </si>
  <si>
    <t>871826432871321600</t>
  </si>
  <si>
    <t>icod</t>
  </si>
  <si>
    <t>Mon Jun 05 17:47:45 +0000 2017</t>
  </si>
  <si>
    <t>"RT @KingsBishop2: Labour should drop the spin, there have been no cuts,  Health Care spending has increased by 22% since 2010 https://t.co/\u2026"</t>
  </si>
  <si>
    <t>https://twitter.com/KingsBishop2/status/871824595527102465</t>
  </si>
  <si>
    <t>Tony Cannon"}], "hashtags": [], "urls": []}, "in_reply_to_screen_name": null, "in_reply_to_user_id": null, "retweet_count": 1, "id_str": "871824595527102465</t>
  </si>
  <si>
    <t>871824595527102465</t>
  </si>
  <si>
    <t>Mon Jun 05 18:48:06 +0000 2017</t>
  </si>
  <si>
    <t>"Being strong &amp;amp; stable in the wind &amp;amp; rain campaigning for Andrew Mitchell in Roughley. @MarshallTisdal1 chief umbrel\u2026 https://t.co/Kf5ulQ1Q2j"</t>
  </si>
  <si>
    <t>https://twitter.com/MarshallTisdal1/status/871800816809775104</t>
  </si>
  <si>
    <t>Marshall Tisdale"}], "hashtags": [], "urls": [{"url": "https://t.co/Kf5ulQ1Q2j</t>
  </si>
  <si>
    <t>871800816809775104</t>
  </si>
  <si>
    <t>MarshallTisdal1</t>
  </si>
  <si>
    <t>Mon Jun 05 16:01:42 +0000 2017</t>
  </si>
  <si>
    <t>"@passey_louise Apparently so very young."</t>
  </si>
  <si>
    <t>https://twitter.com/passey_louise/status/871758938546503680</t>
  </si>
  <si>
    <t>Louise passey"}], "hashtags": [], "urls": []}, "in_reply_to_screen_name": "passey_louise</t>
  </si>
  <si>
    <t>871758938546503680</t>
  </si>
  <si>
    <t>Mon Jun 05 15:50:20 +0000 2017</t>
  </si>
  <si>
    <t>"Cheick Tiot\u00e9 RIP"</t>
  </si>
  <si>
    <t>https://twitter.com/ewan_mackey/status/871756079331508224</t>
  </si>
  <si>
    <t>871756079331508224</t>
  </si>
  <si>
    <t>Mon Jun 05 11:45:30 +0000 2017</t>
  </si>
  <si>
    <t>"RT @Abbott4Gedling: Joined by Andrew Mitchell this morning. Brilliant response in Redhill. #VoteConservative https://t.co/emloJhAyt5"</t>
  </si>
  <si>
    <t>https://twitter.com/Abbott4Gedling/status/871720165947445248</t>
  </si>
  <si>
    <t>Carolyn Abbott"}], "hashtags": [{"indices": [91, 108], "text": "VoteConservative"}], "urls": [], "media": [{"source_user_id": 20440432, "source_status_id_str": "871694466175959042</t>
  </si>
  <si>
    <t>871720165947445248</t>
  </si>
  <si>
    <t>Abbott4Gedling</t>
  </si>
  <si>
    <t>Mon Jun 05 13:03:28 +0000 2017</t>
  </si>
  <si>
    <t>"Amey attended the lights this morning and I understand they are now up and running."</t>
  </si>
  <si>
    <t>https://twitter.com/ewan_mackey/status/871714088111550466</t>
  </si>
  <si>
    <t>871714088111550466</t>
  </si>
  <si>
    <t>Mon Jun 05 11:40:56 +0000 2017</t>
  </si>
  <si>
    <t>"@Q66Suzi @torydom @passey_louise @MarshallTisdal1 @Thomasfarr33 Great shout https://t.co/KWYLTVo0rY"</t>
  </si>
  <si>
    <t>https://twitter.com/Q66Suzi/status/871693315648794624</t>
  </si>
  <si>
    <t>suzanne webb"}, {"id": 64217600, "indices": [9, 17], "id_str": "64217600</t>
  </si>
  <si>
    <t>871693315648794624</t>
  </si>
  <si>
    <t>Mon Jun 05 11:24:53 +0000 2017</t>
  </si>
  <si>
    <t>"Sutton Tories helping in critical marginal Gedling Andrew's old seat #GE2017 \n\n@torydom https://t.co/aJ73MQlmJ1"</t>
  </si>
  <si>
    <t>https://twitter.com/torydom/status/871689278136438784</t>
  </si>
  <si>
    <t>Dominic McDonough"}], "hashtags": [{"indices": [69, 76], "text": "GE2017"}], "urls": [], "media": [{"expanded_url": "https://twitter.com/ewan_mackey/status/871689278136438784/photo/1</t>
  </si>
  <si>
    <t>871689278136438784</t>
  </si>
  <si>
    <t>Mon Jun 05 06:37:45 +0000 2017</t>
  </si>
  <si>
    <t>"Hearing reports that the Pedestrian lights on High St by Railway Rd are not working, looking into it but be careful\u2026 https://t.co/WmvBIR5nkF"</t>
  </si>
  <si>
    <t>https://twitter.com/ewan_mackey/status/871617018872700929</t>
  </si>
  <si>
    <t>871617018872700929</t>
  </si>
  <si>
    <t>Sun Jun 04 06:30:00 +0000 2017</t>
  </si>
  <si>
    <t>"RT @helen_marie83: Good luck to everyone taking part in today's @greatmidsfunrun! \ud83c\udfc3\ud83c\udfc5\n https://t.co/RJqRJFuIDu"</t>
  </si>
  <si>
    <t>https://twitter.com/helen_marie83/status/871271943915352065</t>
  </si>
  <si>
    <t>Helen Draycott"}, {"id": 254123907, "indices": [64, 80], "id_str": "254123907</t>
  </si>
  <si>
    <t>871271943915352065</t>
  </si>
  <si>
    <t>helen_marie83</t>
  </si>
  <si>
    <t>Sat Jun 03 19:28:03 +0000 2017</t>
  </si>
  <si>
    <t>"RT @markantro: .@jeremycorbyn calls for the same policies for the UK. These policies he advocates have brought ruin to Venezuela #GE2017 DO\u2026"</t>
  </si>
  <si>
    <t>https://twitter.com/markantro/status/871154596177211392</t>
  </si>
  <si>
    <t>Mark"}, {"id": 117777690, "indices": [16, 29], "id_str": "117777690</t>
  </si>
  <si>
    <t>871154596177211392</t>
  </si>
  <si>
    <t>markantro</t>
  </si>
  <si>
    <t>Sat Jun 03 23:46:22 +0000 2017</t>
  </si>
  <si>
    <t>"@johnperks1 You are a superstar \u2b50\ufe0f"</t>
  </si>
  <si>
    <t>https://twitter.com/johnperks1/status/871151100593922048</t>
  </si>
  <si>
    <t>871151100593922048</t>
  </si>
  <si>
    <t>Sat Jun 03 11:57:50 +0000 2017</t>
  </si>
  <si>
    <t>"RT @GregHands: Local NHS slams Labour for \"incorrect and misleading claims\" about hospitals, says no reduction in A&amp;amp;E and instead \u00a32.5m mor\u2026"</t>
  </si>
  <si>
    <t>https://twitter.com/GregHands/status/871150904111747073</t>
  </si>
  <si>
    <t>Greg Hands"}], "hashtags": [], "urls": []}, "in_reply_to_screen_name": null, "in_reply_to_user_id": null, "retweet_count": 392, "id_str": "871150904111747073</t>
  </si>
  <si>
    <t>871150904111747073</t>
  </si>
  <si>
    <t>GregHands</t>
  </si>
  <si>
    <t>Sat Jun 03 23:16:12 +0000 2017</t>
  </si>
  <si>
    <t>"@Clifford49 @Manish_Vesey @torydom @drnitishraut @MarshallTisdal1 Nothing wrong with that Labour have me on theirs.\u2026 https://t.co/DIVHPQy4yC"</t>
  </si>
  <si>
    <t>https://twitter.com/Clifford49/status/871143511860629504</t>
  </si>
  <si>
    <t>RichardMorris"}, {"id": 1662262598, "indices": [12, 25], "id_str": "1662262598</t>
  </si>
  <si>
    <t>871143511860629504</t>
  </si>
  <si>
    <t>Sat Jun 03 16:23:56 +0000 2017</t>
  </si>
  <si>
    <t>"@johnperks1 Thanks \ud83d\udc4d"</t>
  </si>
  <si>
    <t>https://twitter.com/johnperks1/status/871039761410138112</t>
  </si>
  <si>
    <t>871039761410138112</t>
  </si>
  <si>
    <t>Sat Jun 03 11:46:00 +0000 2017</t>
  </si>
  <si>
    <t>"Great reaction in Boldmere our candidate Andrew Mitchell clearly happy #GE2017 https://t.co/9b86BlAV9M"</t>
  </si>
  <si>
    <t>https://twitter.com/ewan_mackey/status/870969816588398593</t>
  </si>
  <si>
    <t>870969816588398593</t>
  </si>
  <si>
    <t>Sat Jun 03 10:37:41 +0000 2017</t>
  </si>
  <si>
    <t>"Campaigning in sunny Wylde Green and picking up votes for the excellent candidate @craig4nwarks #GE2017 https://t.co/vR9UUTZo7n"</t>
  </si>
  <si>
    <t>https://twitter.com/craig4nwarks/status/870952621049348096</t>
  </si>
  <si>
    <t>Craig Tracey MP"}], "hashtags": [{"indices": [96, 103], "text": "GE2017"}], "urls": [], "media": [{"expanded_url": "https://twitter.com/ewan_mackey/status/870952621049348096/photo/1</t>
  </si>
  <si>
    <t>870952621049348096</t>
  </si>
  <si>
    <t>craig4nwarks</t>
  </si>
  <si>
    <t>Fri Jun 02 20:57:49 +0000 2017</t>
  </si>
  <si>
    <t>"RT @Tobias_Ellwood: Watching #BBCQT Corbyn will raise Corp tax to 26%. In 2010 Corp Tax was 28% and raised \u00a343bn. In 2016 it was 19% and ra\u2026"</t>
  </si>
  <si>
    <t>https://twitter.com/Tobias_Ellwood/status/870781925685907459</t>
  </si>
  <si>
    <t>Tobias Ellwood"}], "hashtags": [{"indices": [29, 35], "text": "BBCQT"}], "urls": []}, "in_reply_to_screen_name": null, "in_reply_to_user_id": null, "retweet_count": 318, "id_str": "870781925685907459</t>
  </si>
  <si>
    <t>870781925685907459</t>
  </si>
  <si>
    <t>Tobias_Ellwood</t>
  </si>
  <si>
    <t>Fri Jun 02 20:37:02 +0000 2017</t>
  </si>
  <si>
    <t>"RT @theresa_may: Thank you to everyone who put their questions to me tonight on #bbcqt. Good debate on important topics like who can get th\u2026"</t>
  </si>
  <si>
    <t>https://twitter.com/theresa_may/status/870778382040039424</t>
  </si>
  <si>
    <t>Theresa May"}], "hashtags": [{"indices": [80, 86], "text": "bbcqt"}], "urls": []}, "in_reply_to_screen_name": null, "in_reply_to_user_id": null, "retweet_count": 991, "id_str": "870778382040039424</t>
  </si>
  <si>
    <t>870778382040039424</t>
  </si>
  <si>
    <t>Fri Jun 02 23:01:31 +0000 2017</t>
  </si>
  <si>
    <t>"@WikiGuido It's UN money though not ours. Dig deeper."</t>
  </si>
  <si>
    <t>https://twitter.com/WikiGuido/status/870777428360273920</t>
  </si>
  <si>
    <t>Alex Wickham"}], "hashtags": [], "urls": []}, "in_reply_to_screen_name": "WikiGuido</t>
  </si>
  <si>
    <t>870777428360273920</t>
  </si>
  <si>
    <t>WikiGuido</t>
  </si>
  <si>
    <t>Fri Jun 02 23:00:01 +0000 2017</t>
  </si>
  <si>
    <t>"@MrHarryCole Money not from us though but from UN"</t>
  </si>
  <si>
    <t>https://twitter.com/MrHarryCole/status/870777050642214913</t>
  </si>
  <si>
    <t>Harry Cole"}], "hashtags": [], "urls": []}, "in_reply_to_screen_name": "MrHarryCole</t>
  </si>
  <si>
    <t>870777050642214913</t>
  </si>
  <si>
    <t>Fri Jun 02 19:13:41 +0000 2017</t>
  </si>
  <si>
    <t>"@Clifford49 @torydom @drnitishraut @MarshallTisdal1 No Andrew &amp;amp; I invited all to take part but only those in the ph\u2026 https://t.co/hFNuu7sKYU"</t>
  </si>
  <si>
    <t>https://twitter.com/Clifford49/status/870720091637370880</t>
  </si>
  <si>
    <t>RichardMorris"}, {"id": 64217600, "indices": [12, 20], "id_str": "64217600</t>
  </si>
  <si>
    <t>870720091637370880</t>
  </si>
  <si>
    <t>Fri Jun 02 18:46:08 +0000 2017</t>
  </si>
  <si>
    <t>"@Clifford49 @torydom @drnitishraut @MarshallTisdal1 Yes is a good photo! Glad are immersing yourself in our literat\u2026 https://t.co/GZ2wFSiowy"</t>
  </si>
  <si>
    <t>https://twitter.com/Clifford49/status/870713157706293248</t>
  </si>
  <si>
    <t>870713157706293248</t>
  </si>
  <si>
    <t>Fri Jun 02 17:30:41 +0000 2017</t>
  </si>
  <si>
    <t>"Great support for our candidate Andrew Mitchell in Walmley this evening. #GE2015 \n@torydom https://t.co/JLdjHnlSrd"</t>
  </si>
  <si>
    <t>https://twitter.com/torydom/status/870694169546600448</t>
  </si>
  <si>
    <t>Dominic McDonough"}], "hashtags": [{"indices": [73, 80], "text": "GE2015"}], "urls": [], "media": [{"expanded_url": "https://twitter.com/ewan_mackey/status/870694169546600448/photo/1</t>
  </si>
  <si>
    <t>870694169546600448</t>
  </si>
  <si>
    <t>Fri Jun 02 10:56:41 +0000 2017</t>
  </si>
  <si>
    <t>"RT @DPJHodges: If Labour's on 40%, that represents biggest shift in opinion in UK political history. And no MP or official from any party h\u2026"</t>
  </si>
  <si>
    <t>https://twitter.com/DPJHodges/status/870677320373338113</t>
  </si>
  <si>
    <t>(((Dan Hodges)))"}], "hashtags": [], "urls": []}, "in_reply_to_screen_name": null, "in_reply_to_user_id": null, "retweet_count": 353, "id_str": "870677320373338113</t>
  </si>
  <si>
    <t>870677320373338113</t>
  </si>
  <si>
    <t>DPJHodges</t>
  </si>
  <si>
    <t>Fri Jun 02 15:49:46 +0000 2017</t>
  </si>
  <si>
    <t>"With @ErdingtonTories getting great feedback for the excellent Robert Alden Great to have @MarshallTisdal1 back in\u2026 https://t.co/jShL0ubE2r"</t>
  </si>
  <si>
    <t>https://twitter.com/ErdingtonTories/status/870668774055268353</t>
  </si>
  <si>
    <t>ErdingtonTories"}, {"id": 4137258855, "indices": [90, 106], "id_str": "4137258855</t>
  </si>
  <si>
    <t>870668774055268353</t>
  </si>
  <si>
    <t>Fri Jun 02 10:51:38 +0000 2017</t>
  </si>
  <si>
    <t>"Always keen to help @James_Bird_ good to see the message going down so well! https://t.co/jQGqLEgb8v"</t>
  </si>
  <si>
    <t>https://twitter.com/ConservativesWM/status/870609963575652352</t>
  </si>
  <si>
    <t>WM Conservatives"}], "hashtags": [], "urls": [], "media": [{"expanded_url": "https://twitter.com/James_Bird_/status/870593747167449088/photo/1</t>
  </si>
  <si>
    <t>870609963575652352</t>
  </si>
  <si>
    <t>Fri Jun 02 07:45:00 +0000 2017</t>
  </si>
  <si>
    <t>"RT @Telegraph: #Exclusive: Labour election campaign boosted by fake Twitter accounts #premium\nhttps://t.co/keRqgjpVTb"</t>
  </si>
  <si>
    <t>https://twitter.com/Telegraph/status/870554743529254912</t>
  </si>
  <si>
    <t>The Telegraph"}], "hashtags": [{"indices": [15, 25], "text": "Exclusive"}, {"indices": [85, 93], "text": "premium"}], "urls": [{"url": "https://t.co/keRqgjpVTb</t>
  </si>
  <si>
    <t>870554743529254912</t>
  </si>
  <si>
    <t>Thu Jun 01 19:52:18 +0000 2017</t>
  </si>
  <si>
    <t>"RT @ErdingtonTories: Always great to have you guys join us. Really appreciated #teamwork https://t.co/NuhCr1IVfS"</t>
  </si>
  <si>
    <t>https://twitter.com/ErdingtonTories/status/870369444551413760</t>
  </si>
  <si>
    <t>ErdingtonTories"}], "hashtags": [{"indices": [79, 88], "text": "teamwork"}], "urls": [{"url": "https://t.co/NuhCr1IVfS</t>
  </si>
  <si>
    <t>870369444551413760</t>
  </si>
  <si>
    <t>"SCCA campaigning with our friends @ErdingtonTories for the constantly hardworking Candidate Robert Alden Positive R\u2026 https://t.co/jAWvHqtmci"</t>
  </si>
  <si>
    <t>https://twitter.com/ErdingtonTories/status/870367422758490112</t>
  </si>
  <si>
    <t>ErdingtonTories"}], "hashtags": [], "urls": [{"url": "https://t.co/jAWvHqtmci</t>
  </si>
  <si>
    <t>870367422758490112</t>
  </si>
  <si>
    <t>Thu Jun 01 15:49:31 +0000 2017</t>
  </si>
  <si>
    <t>"Sutton Coldfield Conservatives campaigning in Reddicap receiving excellent support. https://t.co/YxrV1J6mAj"</t>
  </si>
  <si>
    <t>https://twitter.com/ewan_mackey/status/870306320901124097</t>
  </si>
  <si>
    <t>870306320901124097</t>
  </si>
  <si>
    <t>Wed May 31 10:48:15 +0000 2017</t>
  </si>
  <si>
    <t>"RT @SquireCaroline: Thank you Andrew and the Sutton team. Lots of doors knocked. https://t.co/9DsJOrX7Ar"</t>
  </si>
  <si>
    <t>https://twitter.com/SquireCaroline/status/870032696021590016</t>
  </si>
  <si>
    <t>Caroline Squire"}], "hashtags": [], "urls": [{"url": "https://t.co/9DsJOrX7Ar</t>
  </si>
  <si>
    <t>870032696021590016</t>
  </si>
  <si>
    <t>SquireCaroline</t>
  </si>
  <si>
    <t>Wed May 31 21:19:34 +0000 2017</t>
  </si>
  <si>
    <t>"RT @alexyip258: #suttoncoldfield campagning strong together against complacency for #GE2017 after helping throughout Birmingham! @Conservat\u2026"</t>
  </si>
  <si>
    <t>https://twitter.com/alexyip258/status/870032191518015488</t>
  </si>
  <si>
    <t>Alex Yip"}], "hashtags": [{"indices": [16, 32], "text": "suttoncoldfield"}, {"indices": [84, 91], "text": "GE2017"}], "urls": []}, "in_reply_to_screen_name": null, "in_reply_to_user_id": null, "retweet_count": 5, "id_str": "870032191518015488</t>
  </si>
  <si>
    <t>870032191518015488</t>
  </si>
  <si>
    <t>"Sutton Coldfield Conservatives out in force helping the excellent #GE2017 candidate Caroline Squire https://t.co/dWQFdogzJe"</t>
  </si>
  <si>
    <t>https://twitter.com/ewan_mackey/status/869868118008631297</t>
  </si>
  <si>
    <t>869868118008631297</t>
  </si>
  <si>
    <t>Tue May 30 22:34:49 +0000 2017</t>
  </si>
  <si>
    <t>"RT @ClrMajidMahmood: A real pleasure opening my fast at the @BhamMosque with both Muslims &amp;amp; non Muslims celebrating the unique diversity of\u2026"</t>
  </si>
  <si>
    <t>https://twitter.com/BhamMosque/status/869684153410834433</t>
  </si>
  <si>
    <t>B'ham Central Mosque"}], "hashtags": [], "urls": []}, "in_reply_to_screen_name": null, "in_reply_to_user_id": null, "retweet_count": 3, "id_str": "869684153410834433</t>
  </si>
  <si>
    <t>869684153410834433</t>
  </si>
  <si>
    <t>BhamMosque</t>
  </si>
  <si>
    <t>Tue May 30 22:00:48 +0000 2017</t>
  </si>
  <si>
    <t>"Pleasure to be at the Central Mosque for Iftar and to be able to chat to the Lord Lieutenant, his wife and\u2026 https://t.co/vgOJQ3teYf"</t>
  </si>
  <si>
    <t>https://twitter.com/ewan_mackey/status/869674984901365760</t>
  </si>
  <si>
    <t>869674984901365760</t>
  </si>
  <si>
    <t>Mon May 29 23:49:03 +0000 2017</t>
  </si>
  <si>
    <t>"@VillanTommy @ch4pb Paul how can you say you want adult politics when this is your profile image? https://t.co/9xKAsUnVCV"</t>
  </si>
  <si>
    <t>https://twitter.com/VillanTommy/status/869339837886865408</t>
  </si>
  <si>
    <t>Paul W Tomlinson"}, {"id": 2825883455, "indices": [13, 19], "id_str": "2825883455</t>
  </si>
  <si>
    <t>869339837886865408</t>
  </si>
  <si>
    <t>Mon May 29 14:21:37 +0000 2017</t>
  </si>
  <si>
    <t>"RT @Gary_Bainbridge: I had no idea Jeremy Corbyn was so influential in the Irish peace process. Surprised he didn't mention it ages ago, bu\u2026"</t>
  </si>
  <si>
    <t>https://twitter.com/Gary_Bainbridge/status/869212719832068098</t>
  </si>
  <si>
    <t>Gary Bainbridge"}], "hashtags": [], "urls": []}, "in_reply_to_screen_name": null, "in_reply_to_user_id": null, "retweet_count": 6, "id_str": "869212719832068098</t>
  </si>
  <si>
    <t>869212719832068098</t>
  </si>
  <si>
    <t>Gary_Bainbridge</t>
  </si>
  <si>
    <t>Sun May 28 06:24:22 +0000 2017</t>
  </si>
  <si>
    <t>"RT @JoParkerBear: When Canadians fight on Twitter. https://t.co/kVyRYTOcQs"</t>
  </si>
  <si>
    <t>https://twitter.com/JoParkerBear/status/869165360880201728</t>
  </si>
  <si>
    <t>Brosephine Wires"}], "hashtags": [], "urls": [], "media": [{"source_user_id": 2355650738, "source_status_id_str": "868714546525069313</t>
  </si>
  <si>
    <t>869165360880201728</t>
  </si>
  <si>
    <t>JoParkerBear</t>
  </si>
  <si>
    <t>https://twitter.com/passey_louise/status/869161077950496768</t>
  </si>
  <si>
    <t>869161077950496768</t>
  </si>
  <si>
    <t>Mon May 29 11:09:45 +0000 2017</t>
  </si>
  <si>
    <t>"@Frontovik45 @NajmC @RoyalSuttonNews ?"</t>
  </si>
  <si>
    <t>https://twitter.com/Frontovik45/status/869148755190304768</t>
  </si>
  <si>
    <t>TheDancingCakeTin"}, {"id": 33674469, "indices": [13, 19], "id_str": "33674469</t>
  </si>
  <si>
    <t>869148755190304768</t>
  </si>
  <si>
    <t>Frontovik45</t>
  </si>
  <si>
    <t>Sun May 28 06:23:12 +0000 2017</t>
  </si>
  <si>
    <t>"@passey_louise @aliciakearns @Puffles2010 Oh no hope ok \ud83e\udd15\ud83e\udd12"</t>
  </si>
  <si>
    <t>https://twitter.com/passey_louise/status/868714253456465920</t>
  </si>
  <si>
    <t>868714253456465920</t>
  </si>
  <si>
    <t>Fri May 26 21:17:47 +0000 2017</t>
  </si>
  <si>
    <t>"RT @NSoames: Can anyone think of any great political issue of the day to which the answer is Diane Abbot t@HackneyAbbott #tryasimighticant"</t>
  </si>
  <si>
    <t>https://twitter.com/NSoames/status/868581904064409606</t>
  </si>
  <si>
    <t>Nicholas Soames"}], "hashtags": [{"indices": [121, 138], "text": "tryasimighticant"}], "urls": []}, "in_reply_to_screen_name": null, "in_reply_to_user_id": null, "retweet_count": 46, "id_str": "868581904064409606</t>
  </si>
  <si>
    <t>868581904064409606</t>
  </si>
  <si>
    <t>NSoames</t>
  </si>
  <si>
    <t>Fri May 26 13:05:19 +0000 2017</t>
  </si>
  <si>
    <t>"RT @MichaelLCrick: The personal abuse agst @bbclaurak by Ukip &amp;amp; Labour activists is unprecedented in an election, &amp;amp; outrageous. Corbyn &amp;amp; Nu\u2026"</t>
  </si>
  <si>
    <t>https://twitter.com/MichaelLCrick/status/868357627658604544</t>
  </si>
  <si>
    <t>Michael Crick"}, {"id": 61183568, "indices": [43, 53], "id_str": "61183568</t>
  </si>
  <si>
    <t>868357627658604544</t>
  </si>
  <si>
    <t>Sat May 27 06:20:46 +0000 2017</t>
  </si>
  <si>
    <t>"@CharityChickUK @nickhorner @SuttonObserver At no point is there any criticism of the school. I agree the school is\u2026 https://t.co/HGesqJZkFt"</t>
  </si>
  <si>
    <t>https://twitter.com/CharityChickUK/status/868351253818077184</t>
  </si>
  <si>
    <t>Charity Chick"}, {"id": 14512429, "indices": [16, 27], "id_str": "14512429</t>
  </si>
  <si>
    <t>868351253818077184</t>
  </si>
  <si>
    <t>CharityChickUK</t>
  </si>
  <si>
    <t>Fri May 26 20:25:12 +0000 2017</t>
  </si>
  <si>
    <t>"RT @nickhorner: Planning laws flouted as classroom built at Moor Hall Primary School without permission https://t.co/797IAa1439 https://t.c\u2026"</t>
  </si>
  <si>
    <t>https://twitter.com/nickhorner/status/868214247918055425</t>
  </si>
  <si>
    <t>Nick Horner"}], "hashtags": [], "urls": [{"url": "https://t.co/797IAa1439</t>
  </si>
  <si>
    <t>868214247918055425</t>
  </si>
  <si>
    <t>Fri May 26 20:16:32 +0000 2017</t>
  </si>
  <si>
    <t>"RT @Gary_Bainbridge: Military interventions can contribute to terrorism, and that fact should not prevent governments from doing the right\u2026"</t>
  </si>
  <si>
    <t>https://twitter.com/Gary_Bainbridge/status/868214176749113346</t>
  </si>
  <si>
    <t>Gary Bainbridge"}], "hashtags": [], "urls": []}, "in_reply_to_screen_name": null, "in_reply_to_user_id": null, "retweet_count": 12, "id_str": "868214176749113346</t>
  </si>
  <si>
    <t>868214176749113346</t>
  </si>
  <si>
    <t>Fri May 26 16:48:18 +0000 2017</t>
  </si>
  <si>
    <t>"Another bright &amp;amp; warm reception for Andrew Mitchell in the Royal Town of Sutton Coldfield today. https://t.co/8jUZoUfSuJ"</t>
  </si>
  <si>
    <t>https://twitter.com/ewan_mackey/status/868146790763290625</t>
  </si>
  <si>
    <t>868146790763290625</t>
  </si>
  <si>
    <t>Fri May 26 15:34:48 +0000 2017</t>
  </si>
  <si>
    <t>"@RevagreenukAndy I wish that's our offices mate."</t>
  </si>
  <si>
    <t>https://twitter.com/RevagreenukAndy/status/868128292066529280</t>
  </si>
  <si>
    <t>868128292066529280</t>
  </si>
  <si>
    <t>Fri May 26 12:51:18 +0000 2017</t>
  </si>
  <si>
    <t>"Fabulous morning helping our friend Robert Alden and the impressive team that is @ErdingtonTories #Ge2017 https://t.co/egqk9lq5V1"</t>
  </si>
  <si>
    <t>https://twitter.com/ErdingtonTories/status/868087144061030400</t>
  </si>
  <si>
    <t>ErdingtonTories"}], "hashtags": [{"indices": [98, 105], "text": "Ge2017"}], "urls": [], "media": [{"expanded_url": "https://twitter.com/ewan_mackey/status/868087144061030400/photo/1</t>
  </si>
  <si>
    <t>868087144061030400</t>
  </si>
  <si>
    <t>Fri May 26 10:12:26 +0000 2017</t>
  </si>
  <si>
    <t>"Perfect weather for another Sutton Coldfield campaigning day. #GE2017 https://t.co/LaXwH13Q98"</t>
  </si>
  <si>
    <t>https://twitter.com/ewan_mackey/status/868047165402296321</t>
  </si>
  <si>
    <t>868047165402296321</t>
  </si>
  <si>
    <t>Fri May 26 08:25:42 +0000 2017</t>
  </si>
  <si>
    <t>"Planning laws flouted as classroom built at Moor Hall Primary School without permission https://t.co/3c7uTCEBBd @SuttonObserver @nickhorner"</t>
  </si>
  <si>
    <t>https://twitter.com/SuttonObserver/status/868020306287480832</t>
  </si>
  <si>
    <t>Sutton Observer"}, {"id": 14512429, "indices": [128, 139], "id_str": "14512429</t>
  </si>
  <si>
    <t>868020306287480832</t>
  </si>
  <si>
    <t>Sat Mar 24 18:27:51 +0000 2018</t>
  </si>
  <si>
    <t>"\ud83d\udca5\ud83c\udf1fFULL TOWN COUNCIL\ud83c\udf1f\ud83d\udca5\n\nMarch 28th, 7pm, Town Hall\n\nhttps://t.co/I1dLDD8aut\u2026"</t>
  </si>
  <si>
    <t>https://twitter.com/FourOaksNews/status/977612976273416192</t>
  </si>
  <si>
    <t>977612976273416192</t>
  </si>
  <si>
    <t>Sat Mar 24 18:08:21 +0000 2018</t>
  </si>
  <si>
    <t>"@fouroaks_forum @torydom The petition was submitted to the employee of WMP who was leading on the \"consultation\". A\u2026 https://t.co/7sdI1wOiFs"</t>
  </si>
  <si>
    <t>https://twitter.com/fouroaks_forum/status/977608068342132736</t>
  </si>
  <si>
    <t>Four Oaks Forum"}, {"id": 64217600, "indices": [16, 24], "id_str": "64217600</t>
  </si>
  <si>
    <t>977608068342132736</t>
  </si>
  <si>
    <t>Sat Mar 24 18:02:45 +0000 2018</t>
  </si>
  <si>
    <t>"@fouroaks_forum @torydom @torydom arranged submission of the petition. He is the best person to ask. \ud83d\ude0a"</t>
  </si>
  <si>
    <t>https://twitter.com/fouroaks_forum/status/977606661962653698</t>
  </si>
  <si>
    <t>977606661962653698</t>
  </si>
  <si>
    <t>Sat Mar 24 17:54:23 +0000 2018</t>
  </si>
  <si>
    <t>"@fouroaks_forum Hi. Have you spoken to @torydom about this? Best person to answer any queries you have. \ud83d\ude0a"</t>
  </si>
  <si>
    <t>https://twitter.com/fouroaks_forum/status/977604553481883649</t>
  </si>
  <si>
    <t>Four Oaks Forum"}, {"id": 64217600, "indices": [39, 47], "id_str": "64217600</t>
  </si>
  <si>
    <t>977604553481883649</t>
  </si>
  <si>
    <t>Fri Mar 23 09:27:23 +0000 2018</t>
  </si>
  <si>
    <t>"@fouroaks_forum PCC chose his wording carefully. The Town Council discussed overall regeneration plans yes, but wer\u2026 https://t.co/1v4mor7yKs"</t>
  </si>
  <si>
    <t>https://twitter.com/fouroaks_forum/status/977114577367429121</t>
  </si>
  <si>
    <t>Four Oaks Forum"}], "hashtags": [], "urls": [{"url": "https://t.co/1v4mor7yKs</t>
  </si>
  <si>
    <t>977114577367429121</t>
  </si>
  <si>
    <t>"DISTRACTION from the PCC. Never agreed, endorsed or even voted on by Town Council. Bypass would have to go through\u2026 https://t.co/OpbsYNrbYj"</t>
  </si>
  <si>
    <t>https://twitter.com/neilelkes/status/976917242519617538</t>
  </si>
  <si>
    <t>976917242519617538</t>
  </si>
  <si>
    <t>Thu Mar 22 13:48:40 +0000 2018</t>
  </si>
  <si>
    <t>"RT @RoyalSuttonNews: Local school children do the honours at new Sutton Coldfield Co-Op store opening https://t.co/e5LMMZrgKt https://t.co/\u2026"</t>
  </si>
  <si>
    <t>https://twitter.com/RoyalSuttonNews/status/976818006356570118</t>
  </si>
  <si>
    <t>Royal Sutton News"}], "hashtags": [], "urls": [{"url": "https://t.co/e5LMMZrgKt</t>
  </si>
  <si>
    <t>976818006356570118</t>
  </si>
  <si>
    <t>Thu Mar 22 13:16:01 +0000 2018</t>
  </si>
  <si>
    <t>"RT @RoyalSutColTC: Find our contact details and keep up to date with all of our news by signing up for our newsletter at https://t.co/41t3i\u2026"</t>
  </si>
  <si>
    <t>https://twitter.com/RoyalSutColTC/status/976817891898281985</t>
  </si>
  <si>
    <t>Royal SutCol TC"}], "hashtags": [], "urls": []}, "in_reply_to_screen_name": null, "in_reply_to_user_id": null, "retweet_count": 1, "id_str": "976817891898281985</t>
  </si>
  <si>
    <t>976817891898281985</t>
  </si>
  <si>
    <t>Wed Mar 21 13:16:04 +0000 2018</t>
  </si>
  <si>
    <t>"RT @RoyalSutColTC: The Annual Report is now available from our website at https://t.co/8okzZhwItI. It includes an update from each of the c\u2026"</t>
  </si>
  <si>
    <t>https://twitter.com/RoyalSutColTC/status/976538840142893057</t>
  </si>
  <si>
    <t>Royal SutCol TC"}], "hashtags": [], "urls": [{"url": "https://t.co/8okzZhwItI</t>
  </si>
  <si>
    <t>976538840142893057</t>
  </si>
  <si>
    <t>Wed Mar 21 11:55:25 +0000 2018</t>
  </si>
  <si>
    <t>"RT @RoyalSutColTC: The Town Council has now entered the period known as purdah. For more information about what this means in the run up to\u2026"</t>
  </si>
  <si>
    <t>https://twitter.com/RoyalSutColTC/status/976538798350913537</t>
  </si>
  <si>
    <t>Royal SutCol TC"}], "hashtags": [], "urls": []}, "in_reply_to_screen_name": null, "in_reply_to_user_id": null, "retweet_count": 3, "id_str": "976538798350913537</t>
  </si>
  <si>
    <t>976538798350913537</t>
  </si>
  <si>
    <t>https://twitter.com/RoyalSutColTC/status/976404238380208129</t>
  </si>
  <si>
    <t>Royal SutCol TC"}], "hashtags": [], "urls": []}, "in_reply_to_screen_name": null, "in_reply_to_user_id": null, "retweet_count": 4, "id_str": "976404238380208129</t>
  </si>
  <si>
    <t>976404238380208129</t>
  </si>
  <si>
    <t>Wed Mar 21 10:05:52 +0000 2018</t>
  </si>
  <si>
    <t>"RT @RoyalSutColTC: There's still time to apply to be part of the Commonwealth Games handover event on Sunday 15th April, but applications c\u2026"</t>
  </si>
  <si>
    <t>https://twitter.com/RoyalSutColTC/status/976404220797743104</t>
  </si>
  <si>
    <t>Royal SutCol TC"}], "hashtags": [], "urls": []}, "in_reply_to_screen_name": null, "in_reply_to_user_id": null, "retweet_count": 1, "id_str": "976404220797743104</t>
  </si>
  <si>
    <t>976404220797743104</t>
  </si>
  <si>
    <t>Tue Mar 20 23:27:19 +0000 2018</t>
  </si>
  <si>
    <t>"@BoldmereRhubarb @BoldmerePaul @CKHorrocks https://t.co/m4sEND1PFN"</t>
  </si>
  <si>
    <t>https://twitter.com/BoldmereRhubarb/status/976238789684350977</t>
  </si>
  <si>
    <t>Robin Teveyar-Reliant"}, {"id": 3240885958, "indices": [17, 30], "id_str": "3240885958</t>
  </si>
  <si>
    <t>976238789684350977</t>
  </si>
  <si>
    <t>Tue Mar 20 23:26:47 +0000 2018</t>
  </si>
  <si>
    <t>"SUTTON COLDFIELD POLICE STATION - what happened at today's meeting? \n\nhttps://t.co/m4sEND1PFN"</t>
  </si>
  <si>
    <t>https://twitter.com/FourOaksNews/status/976238653788839936</t>
  </si>
  <si>
    <t>976238653788839936</t>
  </si>
  <si>
    <t>Tue Mar 20 22:00:19 +0000 2018</t>
  </si>
  <si>
    <t>"@fouroaks_forum @alexjhurley @passey_louise @RoyalSutColTC @ACBirmingham1 @BoldmerePaul @Manish_Vesey @RobPocock1 H\u2026 https://t.co/C5uZhgwXgA"</t>
  </si>
  <si>
    <t>https://twitter.com/fouroaks_forum/status/976216894914093056</t>
  </si>
  <si>
    <t>Four Oaks Forum"}, {"id": 284235053, "indices": [16, 28], "id_str": "284235053</t>
  </si>
  <si>
    <t>976216894914093056</t>
  </si>
  <si>
    <t>"RT @CKHorrocks: Having a large glass of red and slowly working through my inboxes/social media notifications from this afternoon. Will upda\u2026"</t>
  </si>
  <si>
    <t>https://twitter.com/CKHorrocks/status/976196659041447949</t>
  </si>
  <si>
    <t>Clare K Horrocks"}], "hashtags": [], "urls": []}, "in_reply_to_screen_name": null, "in_reply_to_user_id": null, "retweet_count": 1, "id_str": "976196659041447949</t>
  </si>
  <si>
    <t>976196659041447949</t>
  </si>
  <si>
    <t>Tue Mar 20 08:30:31 +0000 2018</t>
  </si>
  <si>
    <t>"RT @FOLIOsutcol: Please don't forget, we don't have a story and play time session this week as we're all super busy putting the finishing t\u2026"</t>
  </si>
  <si>
    <t>https://twitter.com/FOLIOsutcol/status/976056357811052546</t>
  </si>
  <si>
    <t>FOLIO SuttonColdfied"}], "hashtags": [], "urls": []}, "in_reply_to_screen_name": null, "in_reply_to_user_id": null, "retweet_count": 5, "id_str": "976056357811052546</t>
  </si>
  <si>
    <t>976056357811052546</t>
  </si>
  <si>
    <t>Mon Mar 19 12:30:41 +0000 2018</t>
  </si>
  <si>
    <t>"RT @WMPolice: #UPDATE We are investigating after schools across the region received bomb threats this morning. At this stage, there is noth\u2026"</t>
  </si>
  <si>
    <t>https://twitter.com/WMPolice/status/975726653459566592</t>
  </si>
  <si>
    <t>West Midlands Police"}], "hashtags": [{"indices": [14, 21], "text": "UPDATE"}], "urls": []}, "in_reply_to_screen_name": null, "in_reply_to_user_id": null, "retweet_count": 208, "id_str": "975726653459566592</t>
  </si>
  <si>
    <t>975726653459566592</t>
  </si>
  <si>
    <t>Mon Mar 19 13:16:02 +0000 2018</t>
  </si>
  <si>
    <t>"RT @RoyalSutColTC: Raffle tickets are still on sale in aid of the Mayor's chosen charity @suttoncancersup. You could win this 50cc scooter\u2026"</t>
  </si>
  <si>
    <t>https://twitter.com/RoyalSutColTC/status/975726571519643648</t>
  </si>
  <si>
    <t>Royal SutCol TC"}, {"id": 392684797, "indices": [89, 105], "id_str": "392684797</t>
  </si>
  <si>
    <t>975726571519643648</t>
  </si>
  <si>
    <t>https://twitter.com/WestMidRailway/status/975698850370539522</t>
  </si>
  <si>
    <t>West Midlands Railway"}], "hashtags": [], "urls": []}, "in_reply_to_screen_name": null, "in_reply_to_user_id": null, "retweet_count": 10, "id_str": "975698850370539522</t>
  </si>
  <si>
    <t>975698850370539522</t>
  </si>
  <si>
    <t>Mon Mar 19 10:23:03 +0000 2018</t>
  </si>
  <si>
    <t>"RT @RoyalSutColTC: CONCERTS IN THE PARK \ud83c\udfbb\ud83c\udfb8\ud83c\udfa4\ud83c\udf33 LOCAL PERFORMERS WANTED!\nDo you know any local singers, choirs &amp;amp; performers from across Sutton\u2026"</t>
  </si>
  <si>
    <t>https://twitter.com/RoyalSutColTC/status/975698824575574019</t>
  </si>
  <si>
    <t>Royal SutCol TC"}], "hashtags": [], "urls": []}, "in_reply_to_screen_name": null, "in_reply_to_user_id": null, "retweet_count": 2, "id_str": "975698824575574019</t>
  </si>
  <si>
    <t>975698824575574019</t>
  </si>
  <si>
    <t>Mon Mar 19 10:06:00 +0000 2018</t>
  </si>
  <si>
    <t>"RT @birmingham_live: Need any help with digital? @googleuk #googledigitalgarage #birmingham #ad\nhttps://t.co/tYAWMq9scB"</t>
  </si>
  <si>
    <t>https://twitter.com/birmingham_live/status/975674922235236352</t>
  </si>
  <si>
    <t>Birmingham Live"}, {"id": 2232721860, "indices": [49, 58], "id_str": "2232721860</t>
  </si>
  <si>
    <t>975674922235236352</t>
  </si>
  <si>
    <t>"This is tonight! 7pm at Mere Green Community Centre. https://t.co/WrR94VDejC"</t>
  </si>
  <si>
    <t>https://twitter.com/FourOaksNews/status/975674162978217984</t>
  </si>
  <si>
    <t>975674162978217984</t>
  </si>
  <si>
    <t>Mon Mar 19 07:02:55 +0000 2018</t>
  </si>
  <si>
    <t>"RT @WestMidRailway: Due to damage to the overhead lines at Sutton Coldfield all services between Lichfield Trent Valley and Birmingham New\u2026"</t>
  </si>
  <si>
    <t>https://twitter.com/WestMidRailway/status/975674038239588352</t>
  </si>
  <si>
    <t>West Midlands Railway"}], "hashtags": [], "urls": []}, "in_reply_to_screen_name": null, "in_reply_to_user_id": null, "retweet_count": 34, "id_str": "975674038239588352</t>
  </si>
  <si>
    <t>975674038239588352</t>
  </si>
  <si>
    <t>"RT @WestMidRailway: The current estimate is that the line will not open until 3pm at the earliest \n https://t.co/zbxn9nN9Tv"</t>
  </si>
  <si>
    <t>https://twitter.com/WestMidRailway/status/975673435555758081</t>
  </si>
  <si>
    <t>West Midlands Railway"}], "hashtags": [], "urls": [{"url": "https://t.co/zbxn9nN9Tv</t>
  </si>
  <si>
    <t>975673435555758081</t>
  </si>
  <si>
    <t>Sat Mar 17 22:00:00 +0000 2018</t>
  </si>
  <si>
    <t>"RT @neilelkes: Why the council election is different this year https://t.co/5HjDBJfkdN"</t>
  </si>
  <si>
    <t>https://twitter.com/neilelkes/status/975138993301057536</t>
  </si>
  <si>
    <t>Neil Elkes"}], "hashtags": [], "urls": [{"url": "https://t.co/5HjDBJfkdN</t>
  </si>
  <si>
    <t>975138993301057536</t>
  </si>
  <si>
    <t>Thu Mar 15 21:32:09 +0000 2018</t>
  </si>
  <si>
    <t>"RT @HelenNaraineSC: We are so excited to say that we will be back at #ConcertsInThePark again this year in #suttoncoldfield with @TheCBSO @\u2026"</t>
  </si>
  <si>
    <t>https://twitter.com/HelenNaraineSC/status/974957971313774593</t>
  </si>
  <si>
    <t>The Creation Station"}, {"id": 172267021, "indices": [129, 137], "id_str": "172267021</t>
  </si>
  <si>
    <t>974957971313774593</t>
  </si>
  <si>
    <t>Fri Mar 16 21:55:50 +0000 2018</t>
  </si>
  <si>
    <t>"This is today folks \ud83d\udc4d\ud83d\udd10 https://t.co/dspeVdk0ac"</t>
  </si>
  <si>
    <t>https://twitter.com/FourOaksWMP/status/974957473680551936</t>
  </si>
  <si>
    <t>974957473680551936</t>
  </si>
  <si>
    <t>Fri Mar 16 21:01:52 +0000 2018</t>
  </si>
  <si>
    <t>"@Bham_Childrens are looking for children to design their 2018 Christmas Card! \u2728\ud83c\udf85\ud83c\udf84 \nFinal entries 2nd April.\u2026 https://t.co/OYV2gYWWdt"</t>
  </si>
  <si>
    <t>https://twitter.com/Bham_Childrens/status/974752634908311552</t>
  </si>
  <si>
    <t>Bham Children's Hosp"}], "hashtags": [], "urls": [{"url": "https://t.co/OYV2gYWWdt</t>
  </si>
  <si>
    <t>974752634908311552</t>
  </si>
  <si>
    <t>Bham_Childrens</t>
  </si>
  <si>
    <t>Fri Mar 16 09:11:33 +0000 2018</t>
  </si>
  <si>
    <t>"RT @the_atlp: Fancy a career in teaching? Visit @ArthurTerryNTS open morning on Saturday March 24th between 10am and 2pm to meet the team a\u2026"</t>
  </si>
  <si>
    <t>https://twitter.com/the_atlp/status/974747970196385792</t>
  </si>
  <si>
    <t>ATLP"}, {"id": 1150420164, "indices": [48, 63], "id_str": "1150420164</t>
  </si>
  <si>
    <t>974747970196385792</t>
  </si>
  <si>
    <t>the_atlp</t>
  </si>
  <si>
    <t>Thu Mar 15 17:00:19 +0000 2018</t>
  </si>
  <si>
    <t>"RT @BhamCityCouncil: Did you know it takes just 5 minutes to register to vote? So if you\u2019ve never registered or have moved recently, regist\u2026"</t>
  </si>
  <si>
    <t>https://twitter.com/BhamCityCouncil/status/974747958062264320</t>
  </si>
  <si>
    <t>Bham City Council"}], "hashtags": [], "urls": []}, "in_reply_to_screen_name": null, "in_reply_to_user_id": null, "retweet_count": 13, "id_str": "974747958062264320</t>
  </si>
  <si>
    <t>974747958062264320</t>
  </si>
  <si>
    <t>"Thanks @nickhorner @SuttonObserver for publishing our Ward Meeting in this week's Observer! Really hope to see lots\u2026 https://t.co/clGMJmnQwn"</t>
  </si>
  <si>
    <t>https://twitter.com/FourOaksNews/status/974745675920478211</t>
  </si>
  <si>
    <t>974745675920478211</t>
  </si>
  <si>
    <t>Fri Mar 16 11:01:01 +0000 2018</t>
  </si>
  <si>
    <t>"RT @BhamCityCouncil: Today is the deadline for accepting Year 7 school places for September 2018. \n\nAccepting an offer does not affect wait\u2026"</t>
  </si>
  <si>
    <t>https://twitter.com/BhamCityCouncil/status/974693968880553984</t>
  </si>
  <si>
    <t>Bham City Council"}], "hashtags": [], "urls": []}, "in_reply_to_screen_name": null, "in_reply_to_user_id": null, "retweet_count": 7, "id_str": "974693968880553984</t>
  </si>
  <si>
    <t>974693968880553984</t>
  </si>
  <si>
    <t>Thu Mar 15 18:30:21 +0000 2018</t>
  </si>
  <si>
    <t>"RT @AVFCFoundation: We're holding trials for our brand new Girls Football Academy.\n\nThe football and education course will begin in line wi\u2026"</t>
  </si>
  <si>
    <t>https://twitter.com/AVFCFoundation/status/974680052301430784</t>
  </si>
  <si>
    <t>Aston Villa Foundation"}], "hashtags": [], "urls": []}, "in_reply_to_screen_name": null, "in_reply_to_user_id": null, "retweet_count": 11, "id_str": "974680052301430784</t>
  </si>
  <si>
    <t>974680052301430784</t>
  </si>
  <si>
    <t>Fri Mar 16 10:50:51 +0000 2018</t>
  </si>
  <si>
    <t>"RT @playbythebook: Just come back from @SuttonLibrary where the play equipment in our new play-cafe is now all installed &amp;amp; looking amazing!\u2026"</t>
  </si>
  <si>
    <t>https://twitter.com/playbythebook/status/974663245985386497</t>
  </si>
  <si>
    <t>Zoe Toft"}, {"id": 1548085884, "indices": [39, 53], "id_str": "1548085884</t>
  </si>
  <si>
    <t>974663245985386497</t>
  </si>
  <si>
    <t>playbythebook</t>
  </si>
  <si>
    <t>Fri Mar 16 12:17:28 +0000 2018</t>
  </si>
  <si>
    <t>"RT @mgcps_b75: If you want Rock of Ages tickets from @ArthurTerrySch and don\u2019t have parent pay please either phone the school and then chos\u2026"</t>
  </si>
  <si>
    <t>https://twitter.com/mgcps_b75/status/974663191732011008</t>
  </si>
  <si>
    <t>Mere Green Primary"}, {"id": 33523879, "indices": [53, 68], "id_str": "33523879</t>
  </si>
  <si>
    <t>974663191732011008</t>
  </si>
  <si>
    <t>mgcps_b75</t>
  </si>
  <si>
    <t>Fri Mar 16 14:34:28 +0000 2018</t>
  </si>
  <si>
    <t>"RT @RoyalSutColTC: .@Mayor_RoyalSC visited @mgcps_b75 today to present their \u00a3500 cheque as one of the Mayor's ECO Challenge four schools w\u2026"</t>
  </si>
  <si>
    <t>https://twitter.com/RoyalSutColTC/status/974663113407717380</t>
  </si>
  <si>
    <t>Royal SutCol TC"}, {"id": 867378557936431104, "indices": [20, 34], "id_str": "867378557936431104</t>
  </si>
  <si>
    <t>974663113407717380</t>
  </si>
  <si>
    <t>Fri Mar 16 14:22:58 +0000 2018</t>
  </si>
  <si>
    <t>"RT @RoyalSutColTC: Well done to @moorhallprimary who were chosen as one of the four schools with the most exciting environmental projects f\u2026"</t>
  </si>
  <si>
    <t>https://twitter.com/RoyalSutColTC/status/974663096429146113</t>
  </si>
  <si>
    <t>Royal SutCol TC"}, {"id": 266676316, "indices": [32, 48], "id_str": "266676316</t>
  </si>
  <si>
    <t>974663096429146113</t>
  </si>
  <si>
    <t>Fri Mar 16 09:34:42 +0000 2018</t>
  </si>
  <si>
    <t>"RT @WyldeGreenNF: THEFT FROM VEHICLES: owners have had items stolen from their cars on the drives in Green Lanes, and Sunnybank Rd Wylde Gr\u2026"</t>
  </si>
  <si>
    <t>https://twitter.com/WyldeGreenNF/status/974616591630553091</t>
  </si>
  <si>
    <t>Wylde Green N. Forum"}], "hashtags": [], "urls": []}, "in_reply_to_screen_name": null, "in_reply_to_user_id": null, "retweet_count": 7, "id_str": "974616591630553091</t>
  </si>
  <si>
    <t>974616591630553091</t>
  </si>
  <si>
    <t>Wed Mar 14 23:05:42 +0000 2018</t>
  </si>
  <si>
    <t>"RT @CoppicePTA: Final Reminder - \ud83d\udc25\ud83d\udc30\ud83e\udd5aEaster Egg Hunt - 24th March @CoppiceB75 \ud83e\udd5a\ud83d\udc30\ud83d\udc25\n\nTo take part you need to buy a map in advance via the for\u2026"</t>
  </si>
  <si>
    <t>https://twitter.com/CoppicePTA/status/974374303943753728</t>
  </si>
  <si>
    <t>Coppice Primary PTA (Four Oaks)"}, {"id": 1512658165, "indices": [65, 76], "id_str": "1512658165</t>
  </si>
  <si>
    <t>974374303943753728</t>
  </si>
  <si>
    <t>CoppicePTA</t>
  </si>
  <si>
    <t>Thu Mar 15 15:56:48 +0000 2018</t>
  </si>
  <si>
    <t>"RT @flintsbarmg: Latest edition to the Flints Menu......doggies welcome! \ud83d\udc3e\n\n#doggieswelcome #flintsisback https://t.co/TLLb1z9NCE"</t>
  </si>
  <si>
    <t>https://twitter.com/flintsbarmg/status/974374271567921153</t>
  </si>
  <si>
    <t>Flints Bar Mere Green"}], "hashtags": [{"indices": [76, 91], "text": "doggieswelcome"}, {"indices": [92, 105], "text": "flintsisback"}], "urls": [], "media": [{"source_user_id": 963849214794125312, "source_status_id_str": "974313473785126912</t>
  </si>
  <si>
    <t>974374271567921153</t>
  </si>
  <si>
    <t>flintsbarmg</t>
  </si>
  <si>
    <t>Thu Mar 15 13:46:24 +0000 2018</t>
  </si>
  <si>
    <t>"@fouroaks_forum Hi! We aren't an official page so can post whatever we feel residents ought to know. Try to stay as\u2026 https://t.co/ZS73Qmrshv"</t>
  </si>
  <si>
    <t>https://twitter.com/fouroaks_forum/status/974280656548237312</t>
  </si>
  <si>
    <t>Four Oaks Forum"}], "hashtags": [], "urls": [{"url": "https://t.co/ZS73Qmrshv</t>
  </si>
  <si>
    <t>974280656548237312</t>
  </si>
  <si>
    <t>Wed Mar 14 15:42:25 +0000 2018</t>
  </si>
  <si>
    <t>"RT @BMetC: Aged between 14 - 25?  Complete the Brum Youth Trends questionnaire and have your say on the future of this great city. \nhttps:/\u2026"</t>
  </si>
  <si>
    <t>https://twitter.com/BMetC/status/974226090070872064</t>
  </si>
  <si>
    <t>BMet"}], "hashtags": [], "urls": []}, "in_reply_to_screen_name": null, "in_reply_to_user_id": null, "retweet_count": 2, "id_str": "974226090070872064</t>
  </si>
  <si>
    <t>974226090070872064</t>
  </si>
  <si>
    <t>"Chaos or Competence? What a sad state of affairs when political parties engage in secret pacts and try to trick vot\u2026 https://t.co/d8W98CQWtO"</t>
  </si>
  <si>
    <t>https://twitter.com/FourOaksNews/status/974223432505331712</t>
  </si>
  <si>
    <t>974223432505331712</t>
  </si>
  <si>
    <t>Wed Mar 14 09:04:12 +0000 2018</t>
  </si>
  <si>
    <t>"RT @mgcps_b75: Teaching is the most amazing experience in the world!        Come and learn more @ArthurTerryNTS @the_atlp https://t.co/vWUH\u2026"</t>
  </si>
  <si>
    <t>https://twitter.com/mgcps_b75/status/974054836927913984</t>
  </si>
  <si>
    <t>Mere Green Primary"}, {"id": 1150420164, "indices": [96, 111], "id_str": "1150420164</t>
  </si>
  <si>
    <t>974054836927913984</t>
  </si>
  <si>
    <t>Wed Mar 14 17:21:04 +0000 2018</t>
  </si>
  <si>
    <t>"RT @RoyalSutColTC: Sutton Coldfield is entering @HOEInBloom competition for the first time! \ud83c\udf3a\ud83c\udf39\ud83c\udf37\ud83c\udf38 It's a wonderful opportunity to showcase t\u2026"</t>
  </si>
  <si>
    <t>https://twitter.com/RoyalSutColTC/status/973993997835350023</t>
  </si>
  <si>
    <t>Royal SutCol TC"}, {"id": 1575472195, "indices": [48, 59], "id_str": "1575472195</t>
  </si>
  <si>
    <t>973993997835350023</t>
  </si>
  <si>
    <t>Wed Mar 14 16:18:13 +0000 2018</t>
  </si>
  <si>
    <t>"RT @RoyalSuttonNews: Town Council Launch \u2018Sutton Coldfield In Bloom\u2019 https://t.co/wMRV8e3IUJ #britaininbloom #heartofenglandinbloom #sutton\u2026"</t>
  </si>
  <si>
    <t>https://twitter.com/RoyalSuttonNews/status/973973566906687489</t>
  </si>
  <si>
    <t>Royal Sutton News"}], "hashtags": [{"indices": [93, 108], "text": "britaininbloom"}, {"indices": [109, 131], "text": "heartofenglandinbloom"}], "urls": [{"url": "https://t.co/wMRV8e3IUJ</t>
  </si>
  <si>
    <t>973973566906687489</t>
  </si>
  <si>
    <t>Sun Mar 11 18:37:58 +0000 2018</t>
  </si>
  <si>
    <t>"The Monday night event clashes with our ward meeting.. so we'd suggest going to the Wednesday session \ud83e\udd17\ud83d\ude1c https://t.co/TrP3KsEUja"</t>
  </si>
  <si>
    <t>https://twitter.com/RoyalSuttonNews/status/973907761040896000</t>
  </si>
  <si>
    <t>973907761040896000</t>
  </si>
  <si>
    <t>Wed Mar 14 13:01:01 +0000 2018</t>
  </si>
  <si>
    <t>"Business Grants \u2b07\ufe0f\u2b07\ufe0f\u2705\u2705\ud83d\ude4f\ud83d\ude4f https://t.co/wmzVeyS1H0"</t>
  </si>
  <si>
    <t>https://twitter.com/BhamCityCouncil/status/973907309960290304</t>
  </si>
  <si>
    <t>Bham City Council</t>
  </si>
  <si>
    <t>973907309960290304</t>
  </si>
  <si>
    <t>Wed Mar 14 12:05:55 +0000 2018</t>
  </si>
  <si>
    <t>"Excellent! Bonne journ\u00e9e! https://t.co/TyQyqjXFVW"</t>
  </si>
  <si>
    <t>https://twitter.com/moorhallprimary/status/973907216045658112</t>
  </si>
  <si>
    <t>Moor Hall Primary</t>
  </si>
  <si>
    <t>973907216045658112</t>
  </si>
  <si>
    <t>Wed Mar 14 13:00:21 +0000 2018</t>
  </si>
  <si>
    <t>"@mgcps_b75 @the_atlp Wow! We love munching too \ud83d\ude48 great piece Mulham! \ud83d\udc4d\ud83d\udc4d"</t>
  </si>
  <si>
    <t>https://twitter.com/mgcps_b75/status/973906678088388608</t>
  </si>
  <si>
    <t>Mere Green Primary"}, {"id": 2886733636, "indices": [11, 20], "id_str": "2886733636</t>
  </si>
  <si>
    <t>973906678088388608</t>
  </si>
  <si>
    <t>Mon Mar 12 11:18:47 +0000 2018</t>
  </si>
  <si>
    <t>"RT @RoyalSutColTC: The annual town meeting starts at 7pm tonight! https://t.co/zAdRwNSH9z"</t>
  </si>
  <si>
    <t>https://twitter.com/RoyalSutColTC/status/973906385959358465</t>
  </si>
  <si>
    <t>Royal SutCol TC"}], "hashtags": [], "urls": [{"url": "https://t.co/zAdRwNSH9z</t>
  </si>
  <si>
    <t>973906385959358465</t>
  </si>
  <si>
    <t>Mon Feb 19 20:36:22 +0000 2018</t>
  </si>
  <si>
    <t>"RT @fouroaks_forum: Our Forum meeting is tonight! Please retweet @RoyalSuttonNews @SuttonObserver @FourOaksWMP @royalsuttontown @RoyalSutCo\u2026"</t>
  </si>
  <si>
    <t>https://twitter.com/fouroaks_forum/status/973906371157680128</t>
  </si>
  <si>
    <t>Four Oaks Forum"}, {"id": 212017113, "indices": [65, 81], "id_str": "212017113</t>
  </si>
  <si>
    <t>973906371157680128</t>
  </si>
  <si>
    <t>Wed Mar 14 10:14:27 +0000 2018</t>
  </si>
  <si>
    <t>"@mgcps_b75 @LangleySchB75 @Bannersgateprim @moorhallprimary \ud83c\udf89\ud83d\udca5\ud83c\udf1f Huge congratulations! \u2705\u267b\ufe0f https://t.co/Vtc0P2PQ2P"</t>
  </si>
  <si>
    <t>https://twitter.com/Mayor_RoyalSC/status/973890646963556352</t>
  </si>
  <si>
    <t>973890646963556352</t>
  </si>
  <si>
    <t>Tue Mar 13 21:11:01 +0000 2018</t>
  </si>
  <si>
    <t>"RT @GBChamberBoss: Proud to be supporting @beatfreeks Brum Youth Trends 2018 Report &amp;amp; Youth Summit. Brilliant initiative that now needs wid\u2026"</t>
  </si>
  <si>
    <t>https://twitter.com/GBChamberBoss/status/973680150817771523</t>
  </si>
  <si>
    <t>Paul Faulkner"}, {"id": 1308805164, "indices": [42, 53], "id_str": "1308805164</t>
  </si>
  <si>
    <t>973680150817771523</t>
  </si>
  <si>
    <t>Tue Mar 13 19:39:40 +0000 2018</t>
  </si>
  <si>
    <t>"RT @RoyalSuttonNews: Part Time Vacancies... 'Lollipop' men and women needed for two Sutton Coldfield schools plus other Birmingham areas...\u2026"</t>
  </si>
  <si>
    <t>https://twitter.com/RoyalSuttonNews/status/973680051760893953</t>
  </si>
  <si>
    <t>Royal Sutton News"}], "hashtags": [], "urls": []}, "in_reply_to_screen_name": null, "in_reply_to_user_id": null, "retweet_count": 4, "id_str": "973680051760893953</t>
  </si>
  <si>
    <t>973680051760893953</t>
  </si>
  <si>
    <t>Tue Mar 13 09:14:27 +0000 2018</t>
  </si>
  <si>
    <t>"RT @BhamCarersHub: https://t.co/TOImcvjBpk"</t>
  </si>
  <si>
    <t>https://twitter.com/BhamCarersHub/status/973617294877384704</t>
  </si>
  <si>
    <t>B'ham Carers Hub"}], "hashtags": [], "urls": [], "media": [{"source_user_id": 2559300343, "source_status_id_str": "973487443323379712</t>
  </si>
  <si>
    <t>973617294877384704</t>
  </si>
  <si>
    <t>BhamCarersHub</t>
  </si>
  <si>
    <t>Tue Mar 13 17:45:51 +0000 2018</t>
  </si>
  <si>
    <t>"\ud83d\ude48\ud83d\ude48\ud83d\ude48\ud83d\ude48\ud83d\ude48 https://t.co/7mzQNIK8Di"</t>
  </si>
  <si>
    <t>https://twitter.com/FourOaksNews/status/973616141250826241</t>
  </si>
  <si>
    <t>973616141250826241</t>
  </si>
  <si>
    <t>https://twitter.com/alexyip258/status/973572667143049216</t>
  </si>
  <si>
    <t>Alex Yip"}], "hashtags": [{"indices": [53, 64], "text": "wyldegreen"}, {"indices": [65, 81], "text": "suttoncoldfield"}], "urls": []}, "in_reply_to_screen_name": null, "in_reply_to_user_id": null, "retweet_count": 5, "id_str": "973572667143049216</t>
  </si>
  <si>
    <t>973572667143049216</t>
  </si>
  <si>
    <t>Mon Mar 12 20:05:20 +0000 2018</t>
  </si>
  <si>
    <t>"RT @FOLIOsutcol: We'd love to see you at our next FREE toddler story and play time! Wednesday 11.15 in the Direct Art Action gallery (forme\u2026"</t>
  </si>
  <si>
    <t>https://twitter.com/FOLIOsutcol/status/973545074310238208</t>
  </si>
  <si>
    <t>FOLIO SuttonColdfied"}], "hashtags": [], "urls": []}, "in_reply_to_screen_name": null, "in_reply_to_user_id": null, "retweet_count": 11, "id_str": "973545074310238208</t>
  </si>
  <si>
    <t>973545074310238208</t>
  </si>
  <si>
    <t>Tue Mar 13 12:56:58 +0000 2018</t>
  </si>
  <si>
    <t>"RT @andy4wm: Fantastic news that the Chancellor has signed off our housing deal and announced it in #SpringStatement. This \u00a3350m will be fo\u2026"</t>
  </si>
  <si>
    <t>https://twitter.com/andy4wm/status/973544708344606721</t>
  </si>
  <si>
    <t>Andy Street"}], "hashtags": [{"indices": [100, 116], "text": "SpringStatement"}], "urls": []}, "in_reply_to_screen_name": null, "in_reply_to_user_id": null, "retweet_count": 166, "id_str": "973544708344606721</t>
  </si>
  <si>
    <t>973544708344606721</t>
  </si>
  <si>
    <t>Tue Mar 13 11:24:17 +0000 2018</t>
  </si>
  <si>
    <t>"Ooooo! \ud83d\ude0d\ud83c\udf82\ud83c\udf70 https://t.co/KYkqmeYjOS"</t>
  </si>
  <si>
    <t>https://twitter.com/RoyalSutColTC/status/973522295078768640</t>
  </si>
  <si>
    <t>973522295078768640</t>
  </si>
  <si>
    <t>"RT @BhamCityCouncil: Sutton Four Oaks ward meeting next Monday. All welcome https://t.co/zoC8qHNnAk"</t>
  </si>
  <si>
    <t>https://twitter.com/BhamCityCouncil/status/973220658044956672</t>
  </si>
  <si>
    <t>Bham City Council"}], "hashtags": [], "urls": [{"url": "https://t.co/zoC8qHNnAk</t>
  </si>
  <si>
    <t>973220658044956672</t>
  </si>
  <si>
    <t>Mon Mar 12 15:34:17 +0000 2018</t>
  </si>
  <si>
    <t>"@BhamCityCouncil Thank you! \ud83d\udc4d\ud83d\udc4d"</t>
  </si>
  <si>
    <t>https://twitter.com/BhamCityCouncil/status/973220644581249026</t>
  </si>
  <si>
    <t>Bham City Council"}], "hashtags": [], "urls": []}, "in_reply_to_screen_name": "BhamCityCouncil</t>
  </si>
  <si>
    <t>973220644581249026</t>
  </si>
  <si>
    <t>Mon Mar 12 15:33:53 +0000 2018</t>
  </si>
  <si>
    <t>"@SCChoirs @BCCYouthService @tunelesschoir Fantastic! Can't wait to see all these incredible local performances! https://t.co/kHonieFFbj"</t>
  </si>
  <si>
    <t>https://twitter.com/SCChoirs/status/973220543234215936</t>
  </si>
  <si>
    <t>Sutton Choirs"}, {"id": 2846497354, "indices": [10, 26], "id_str": "2846497354</t>
  </si>
  <si>
    <t>973220543234215936</t>
  </si>
  <si>
    <t>SCChoirs</t>
  </si>
  <si>
    <t>Mon Mar 12 14:43:57 +0000 2018</t>
  </si>
  <si>
    <t>"RT @BhamCityCouncil: The Building Birmingham Scholarship: Education, employment &amp;amp; training opportunities for young people 16-24yrs looking\u2026"</t>
  </si>
  <si>
    <t>https://twitter.com/BhamCityCouncil/status/973220136894304256</t>
  </si>
  <si>
    <t>Bham City Council"}], "hashtags": [], "urls": []}, "in_reply_to_screen_name": null, "in_reply_to_user_id": null, "retweet_count": 2, "id_str": "973220136894304256</t>
  </si>
  <si>
    <t>973220136894304256</t>
  </si>
  <si>
    <t>Mon Mar 12 15:21:32 +0000 2018</t>
  </si>
  <si>
    <t>"RT @10DowningStreet: \"We want to ensure #OurCommonwealth delivers the best possible future for our young people\" \u2014PM on #CommonwealthDay ht\u2026"</t>
  </si>
  <si>
    <t>https://twitter.com/10DowningStreet/status/973218612998823937</t>
  </si>
  <si>
    <t>UK Prime Minister"}], "hashtags": [{"indices": [40, 56], "text": "OurCommonwealth"}, {"indices": [120, 136], "text": "CommonwealthDay"}], "urls": []}, "in_reply_to_screen_name": null, "in_reply_to_user_id": null, "retweet_count": 559, "id_str": "973218612998823937</t>
  </si>
  <si>
    <t>973218612998823937</t>
  </si>
  <si>
    <t>Sun Mar 11 10:08:09 +0000 2018</t>
  </si>
  <si>
    <t>"RT @RoyalSuttonNews: Have Your Say: Annual Town Meeting Of Electors\n https://t.co/55LuY3dXSq #suttoncoldfield #localgov https://t.co/o1qYet\u2026"</t>
  </si>
  <si>
    <t>https://twitter.com/RoyalSuttonNews/status/973217112746586112</t>
  </si>
  <si>
    <t>Royal Sutton News"}], "hashtags": [{"indices": [93, 109], "text": "suttoncoldfield"}, {"indices": [110, 119], "text": "localgov"}], "urls": [{"url": "https://t.co/55LuY3dXSq</t>
  </si>
  <si>
    <t>973217112746586112</t>
  </si>
  <si>
    <t>"@BhamCityCouncil please can you retweet, this is a Four Oaks Ward Meeting taking place next Monday. \ud83d\ude0a https://t.co/WrR94VDejC"</t>
  </si>
  <si>
    <t>https://twitter.com/FourOaksNews/status/973216974271668226</t>
  </si>
  <si>
    <t>973216974271668226</t>
  </si>
  <si>
    <t>Mon Mar 12 15:17:38 +0000 2018</t>
  </si>
  <si>
    <t>"Hi @nickhorner ! Would you be able to include our ward meeting in the paper this week? It's the final opportunity F\u2026 https://t.co/HrDwLhsC06"</t>
  </si>
  <si>
    <t>https://twitter.com/nickhorner/status/973216454165266432</t>
  </si>
  <si>
    <t>Nick Horner"}], "hashtags": [], "urls": [{"url": "https://t.co/HrDwLhsC06</t>
  </si>
  <si>
    <t>973216454165266432</t>
  </si>
  <si>
    <t>Mon Mar 12 15:13:33 +0000 2018</t>
  </si>
  <si>
    <t>"\ud83d\udc6e\u200d\u2640\ufe0f\u274c\ud83d\udc6e\u274c\ud83d\udc6e\u274c\ud83d\udc6e\u200d\u2640\ufe0f\u274c\n\nPlease see the below message regarding reports of malicious communications / hate crime. \n\nThis mes\u2026 https://t.co/b4P1EUB9lH"</t>
  </si>
  <si>
    <t>https://twitter.com/FourOaksNews/status/973215424094658560</t>
  </si>
  <si>
    <t>973215424094658560</t>
  </si>
  <si>
    <t>Mon Mar 12 13:16:02 +0000 2018</t>
  </si>
  <si>
    <t>"ARE YOU A LOCAL PERFORMER? @BCCYouthService @SCChoirs @tunelesschoir https://t.co/oHk2qIaJcj"</t>
  </si>
  <si>
    <t>https://twitter.com/RoyalSutColTC/status/973215070623846401</t>
  </si>
  <si>
    <t>973215070623846401</t>
  </si>
  <si>
    <t>Mon Mar 12 15:10:30 +0000 2018</t>
  </si>
  <si>
    <t>"\ud83c\udfc3\ud83c\udfc3\u200d\u2640\ufe0fMULBERRY WALK GYM \ud83d\udcaa\ud83d\udcaa\n\nA \"Boutique Gym\" looking to open in Mulberry Walk (subject to planning permission) is ca\u2026 https://t.co/rOk5vKWfd7"</t>
  </si>
  <si>
    <t>https://twitter.com/FourOaksNews/status/973214656381751296</t>
  </si>
  <si>
    <t>973214656381751296</t>
  </si>
  <si>
    <t>Fri Mar 09 18:50:59 +0000 2018</t>
  </si>
  <si>
    <t>"RT @RoyalSuttonNews: What's On: Sutton Coldfield's Concerts In The Park Tickets Available To Residents From 13 March https://t.co/Zsm2rz3Xi\u2026"</t>
  </si>
  <si>
    <t>https://twitter.com/RoyalSuttonNews/status/972781177030529024</t>
  </si>
  <si>
    <t>Royal Sutton News"}], "hashtags": [], "urls": []}, "in_reply_to_screen_name": null, "in_reply_to_user_id": null, "retweet_count": 7, "id_str": "972781177030529024</t>
  </si>
  <si>
    <t>972781177030529024</t>
  </si>
  <si>
    <t>Sun Mar 11 08:57:13 +0000 2018</t>
  </si>
  <si>
    <t>"Happy Mother's Day to all the Mums, Grandma's, aunties, step mums, like-a-mums... or anyone who fills those big mum\u2026 https://t.co/TZOe1g9mgM"</t>
  </si>
  <si>
    <t>https://twitter.com/fouroaks_forum/status/972768992409587713</t>
  </si>
  <si>
    <t>Four Oaks Forum</t>
  </si>
  <si>
    <t>972768992409587713</t>
  </si>
  <si>
    <t>Thu Mar 08 13:47:33 +0000 2018</t>
  </si>
  <si>
    <t>"RT @TownHallSutton: This time next week! Join us in the Vesey Lounge on one of our two, large sprung, maple dancefloors. A relaxed, friendl\u2026"</t>
  </si>
  <si>
    <t>https://twitter.com/TownHallSutton/status/972145550735929344</t>
  </si>
  <si>
    <t>suttoncoldfieldtownhall"}], "hashtags": [], "urls": []}, "in_reply_to_screen_name": null, "in_reply_to_user_id": null, "retweet_count": 3, "id_str": "972145550735929344</t>
  </si>
  <si>
    <t>972145550735929344</t>
  </si>
  <si>
    <t>TownHallSutton</t>
  </si>
  <si>
    <t>Fri Mar 09 15:04:54 +0000 2018</t>
  </si>
  <si>
    <t>"RT @Mayor_RoyalSC: The Mayor is looking forward to meeting volunteers of New Hall Mill on Sunday morning"</t>
  </si>
  <si>
    <t>https://twitter.com/Mayor_RoyalSC/status/972144703293534208</t>
  </si>
  <si>
    <t>SuttonColdfieldMayor"}], "hashtags": [], "urls": []}, "in_reply_to_screen_name": null, "in_reply_to_user_id": null, "retweet_count": 2, "id_str": "972144703293534208</t>
  </si>
  <si>
    <t>972144703293534208</t>
  </si>
  <si>
    <t>Fri Mar 09 16:16:58 +0000 2018</t>
  </si>
  <si>
    <t>"\ud83d\udea8\ud83d\udea8\ud83d\udea8 NEXT Sutton Coldfield is closing down! \ud83d\udea8\ud83d\udea8\ud83d\udea8\n\nFrom this Tuesday at 5.30pm, our nearest NEXT Store will be Princes\u2026 https://t.co/MhfRrDeetV"</t>
  </si>
  <si>
    <t>https://twitter.com/FourOaksNews/status/972144221724512257</t>
  </si>
  <si>
    <t>972144221724512257</t>
  </si>
  <si>
    <t>Fri Mar 09 14:14:29 +0000 2018</t>
  </si>
  <si>
    <t>"RT @RoyalSutColTC: CONCERTS IN THE PARK \ud83c\udfbb\ud83c\udfb8\ud83c\udfa4\ud83c\udf33\nTickets on sale for local residents from @TownHallSutton from 13th March! Saturday tickets are\u2026"</t>
  </si>
  <si>
    <t>https://twitter.com/RoyalSutColTC/status/972133202549669888</t>
  </si>
  <si>
    <t>Royal SutCol TC"}, {"id": 971067139930062851, "indices": [86, 101], "id_str": "971067139930062851</t>
  </si>
  <si>
    <t>972133202549669888</t>
  </si>
  <si>
    <t>Fri Mar 09 09:10:00 +0000 2018</t>
  </si>
  <si>
    <t>"BEWARE FOLKS https://t.co/Cup9TNKAuS"</t>
  </si>
  <si>
    <t>https://twitter.com/bhamts/status/972039849732648960</t>
  </si>
  <si>
    <t>Trading Standards</t>
  </si>
  <si>
    <t>972039849732648960</t>
  </si>
  <si>
    <t>bhamts</t>
  </si>
  <si>
    <t>Thu Mar 08 13:16:12 +0000 2018</t>
  </si>
  <si>
    <t>"\u2b07\ufe0f\ud83c\udf1f\ud83c\udf33 GREEN BELT \ud83c\udf33\ud83c\udf1f\u2b07\ufe0f\n\n- Two upcoming information sessions\n- Held at Harvest Fields Centre\n- Monday 19th March 2-8pm\u2026 https://t.co/wzS3yjcRze"</t>
  </si>
  <si>
    <t>https://twitter.com/FourOaksNews/status/971736340529377285</t>
  </si>
  <si>
    <t>971736340529377285</t>
  </si>
  <si>
    <t>Thu Mar 08 13:11:45 +0000 2018</t>
  </si>
  <si>
    <t>"\u267b\ufe0f\u267b\ufe0f Missed recycling from the following roads will be collected on Saturday &amp;amp; Sunday instead! \u267b\ufe0f\u267b\ufe0f https://t.co/Bq4SNsJxsA"</t>
  </si>
  <si>
    <t>https://twitter.com/FourOaksNews/status/971735221992394752</t>
  </si>
  <si>
    <t>971735221992394752</t>
  </si>
  <si>
    <t>Thu Mar 08 11:46:50 +0000 2018</t>
  </si>
  <si>
    <t>"RT @RoyalSuttonNews: Health: Consultant Surgeon To Give Bowel Cancer Talk At Good Hope Hospital - There are about 42000 new diagnoses of bo\u2026"</t>
  </si>
  <si>
    <t>https://twitter.com/RoyalSuttonNews/status/971735042157416448</t>
  </si>
  <si>
    <t>Royal Sutton News"}], "hashtags": [], "urls": []}, "in_reply_to_screen_name": null, "in_reply_to_user_id": null, "retweet_count": 5, "id_str": "971735042157416448</t>
  </si>
  <si>
    <t>971735042157416448</t>
  </si>
  <si>
    <t>Thu Mar 08 13:06:18 +0000 2018</t>
  </si>
  <si>
    <t>"RT @BhamCityCouncil: Temperatures are set to drop again tonight so our gritters will be out on the roads from 8pm. Please take care if you'\u2026"</t>
  </si>
  <si>
    <t>https://twitter.com/BhamCityCouncil/status/971734834115686402</t>
  </si>
  <si>
    <t>Bham City Council"}], "hashtags": [], "urls": []}, "in_reply_to_screen_name": null, "in_reply_to_user_id": null, "retweet_count": 7, "id_str": "971734834115686402</t>
  </si>
  <si>
    <t>971734834115686402</t>
  </si>
  <si>
    <t>Wed Mar 07 10:22:42 +0000 2018</t>
  </si>
  <si>
    <t>"RT @Antonia11Watts: @RoyalSuttonNews Fospa/Great British Spring Clean Litter Pick - rescheduled Sat 10 March 10.00. car park Boldmere Gate\u2026"</t>
  </si>
  <si>
    <t>https://twitter.com/Antonia11Watts/status/971432317574098945</t>
  </si>
  <si>
    <t>Antonia Watts"}, {"id": 212017113, "indices": [20, 36], "id_str": "212017113</t>
  </si>
  <si>
    <t>971432317574098945</t>
  </si>
  <si>
    <t>Antonia11Watts</t>
  </si>
  <si>
    <t>Wed Mar 07 13:49:45 +0000 2018</t>
  </si>
  <si>
    <t>"RT @d_hemming: New Look CVA announced - their @scgracechurch store appears safe!!"</t>
  </si>
  <si>
    <t>https://twitter.com/d_hemming/status/971432060412981250</t>
  </si>
  <si>
    <t>David Hemming"}, {"id": 773499746, "indices": [46, 60], "id_str": "773499746</t>
  </si>
  <si>
    <t>971432060412981250</t>
  </si>
  <si>
    <t>Tue Mar 06 15:21:41 +0000 2018</t>
  </si>
  <si>
    <t>"RT @NetworkRailEUS: \u26a0\ufe0fAll set for #Easter? Don\u2019t forget to check your travel plans with @nationalrailenq\n\nRail upgrades means no trains at\u2026"</t>
  </si>
  <si>
    <t>https://twitter.com/NetworkRailEUS/status/971294477993365508</t>
  </si>
  <si>
    <t>London Euston"}, {"id": 33546465, "indices": [88, 104], "id_str": "33546465</t>
  </si>
  <si>
    <t>971294477993365508</t>
  </si>
  <si>
    <t>NetworkRailEUS</t>
  </si>
  <si>
    <t>Tue Mar 06 21:17:37 +0000 2018</t>
  </si>
  <si>
    <t>"RT @CtEWestMidlands: Listen again (~2hrs 37) to a quick interview about Contact The Elderly. \n\nInterested in volunteering with @contact_tea\u2026"</t>
  </si>
  <si>
    <t>https://twitter.com/CtEWestMidlands/status/971294136316899328</t>
  </si>
  <si>
    <t>Kath Davies CtE WMids"}], "hashtags": [], "urls": []}, "in_reply_to_screen_name": null, "in_reply_to_user_id": null, "retweet_count": 4, "id_str": "971294136316899328</t>
  </si>
  <si>
    <t>971294136316899328</t>
  </si>
  <si>
    <t>Wed Mar 07 07:58:49 +0000 2018</t>
  </si>
  <si>
    <t>"Birmingham Mail: Burglars and thieves strike almost 60 times in two Sutton Coldfield wards in February. https://t.co/rMk4BYxotI"</t>
  </si>
  <si>
    <t>https://twitter.com/FourOaksNews/status/971294080763392001</t>
  </si>
  <si>
    <t>971294080763392001</t>
  </si>
  <si>
    <t>Tue Mar 06 14:04:58 +0000 2018</t>
  </si>
  <si>
    <t>"RT @RoyalSuttonNews: Have Your Say: Annual Town Meeting Of Electors\n https://t.co/55LuY3dXSq #suttoncoldfield #localgov https://t.co/O16HIQ\u2026"</t>
  </si>
  <si>
    <t>https://twitter.com/RoyalSuttonNews/status/971087894709522433</t>
  </si>
  <si>
    <t>971087894709522433</t>
  </si>
  <si>
    <t>Tue Mar 06 06:58:11 +0000 2018</t>
  </si>
  <si>
    <t>"RT @FOLIOsutcol: Walmley Library: Saturday 10th March Drop in between 2.00 &amp;amp; 3.00 pm to create a lovely mother's day card. https://t.co/vpH\u2026"</t>
  </si>
  <si>
    <t>https://twitter.com/FOLIOsutcol/status/970968434921099264</t>
  </si>
  <si>
    <t>FOLIO SuttonColdfied"}], "hashtags": [], "urls": []}, "in_reply_to_screen_name": null, "in_reply_to_user_id": null, "retweet_count": 7, "id_str": "970968434921099264</t>
  </si>
  <si>
    <t>970968434921099264</t>
  </si>
  <si>
    <t>Mon Mar 05 17:43:45 +0000 2018</t>
  </si>
  <si>
    <t>"RT @SCChoirs: We're always on the look out for new singers to come and join our choirs family.  Do you know anyone who would love to be a p\u2026"</t>
  </si>
  <si>
    <t>https://twitter.com/SCChoirs/status/970968411080658945</t>
  </si>
  <si>
    <t>Sutton Choirs"}], "hashtags": [], "urls": []}, "in_reply_to_screen_name": null, "in_reply_to_user_id": null, "retweet_count": 11, "id_str": "970968411080658945</t>
  </si>
  <si>
    <t>970968411080658945</t>
  </si>
  <si>
    <t>Mon Mar 05 19:59:42 +0000 2018</t>
  </si>
  <si>
    <t>"RT @nickhorner: Wow @BodegaBirm has opened its Sutton Coldfield restaurant. I think it\u2019s got a big hit on its hands. It\u2019s open evenings all\u2026"</t>
  </si>
  <si>
    <t>https://twitter.com/nickhorner/status/970805232996319233</t>
  </si>
  <si>
    <t>Nick Horner"}, {"id": 183232540, "indices": [20, 31], "id_str": "183232540</t>
  </si>
  <si>
    <t>970805232996319233</t>
  </si>
  <si>
    <t>https://twitter.com/STrinityWMP/status/970798168173662208</t>
  </si>
  <si>
    <t>970798168173662208</t>
  </si>
  <si>
    <t>Mon Mar 05 16:42:23 +0000 2018</t>
  </si>
  <si>
    <t>"RT @BMetC: Due to the recent adverse weather, Matthew Boulton College and Stourbridge College will be closed on Tuesday 06 March. We are ho\u2026"</t>
  </si>
  <si>
    <t>https://twitter.com/BMetC/status/970798091459809282</t>
  </si>
  <si>
    <t>BMet"}], "hashtags": [], "urls": []}, "in_reply_to_screen_name": null, "in_reply_to_user_id": null, "retweet_count": 4, "id_str": "970798091459809282</t>
  </si>
  <si>
    <t>970798091459809282</t>
  </si>
  <si>
    <t>Mon Mar 05 20:05:20 +0000 2018</t>
  </si>
  <si>
    <t>"RT @FOLIOsutcol: Have you been to one of our drop in free story and play sessions with librarians from @SuttonLibrary yet? Come and join us\u2026"</t>
  </si>
  <si>
    <t>https://twitter.com/FOLIOsutcol/status/970798047553818624</t>
  </si>
  <si>
    <t>FOLIO SuttonColdfied"}, {"id": 1548085884, "indices": [103, 117], "id_str": "1548085884</t>
  </si>
  <si>
    <t>970798047553818624</t>
  </si>
  <si>
    <t>Mon Mar 05 19:19:05 +0000 2018</t>
  </si>
  <si>
    <t>https://twitter.com/RoyalSutColTC/status/970797985276878849</t>
  </si>
  <si>
    <t>Royal SutCol TC"}], "hashtags": [], "urls": []}, "in_reply_to_screen_name": null, "in_reply_to_user_id": null, "retweet_count": 13, "id_str": "970797985276878849</t>
  </si>
  <si>
    <t>970797985276878849</t>
  </si>
  <si>
    <t>Mon Mar 05 09:32:32 +0000 2018</t>
  </si>
  <si>
    <t>"RT @BMetC: HUGE, HUGE, HUGE congratulations to former Sutton Coldfield College student, David Malinowski on winning a best make up and hair\u2026"</t>
  </si>
  <si>
    <t>https://twitter.com/BMetC/status/970678460363476994</t>
  </si>
  <si>
    <t>BMet"}], "hashtags": [], "urls": []}, "in_reply_to_screen_name": null, "in_reply_to_user_id": null, "retweet_count": 20, "id_str": "970678460363476994</t>
  </si>
  <si>
    <t>970678460363476994</t>
  </si>
  <si>
    <t>"\ud83c\udf1fWARD MEETING ANNOUNCEMENT\ud83c\udf1f\n\n\ud83d\udcc6 Monday 19th March\n\u23f0 7pm\n\ud83c\udfdb Mere Green Community Centre\n\n\ud83d\udcda AGENDA \ud83d\udcda\n\nSutton Coldfield\u2026 https://t.co/Q5O5nUEFMB"</t>
  </si>
  <si>
    <t>https://twitter.com/FourOaksNews/status/970303817127530497</t>
  </si>
  <si>
    <t>970303817127530497</t>
  </si>
  <si>
    <t>Sun Mar 04 14:00:11 +0000 2018</t>
  </si>
  <si>
    <t>"RT @TownJnrSchool: We are looking forward to seeing all the children back in school at 8.40am on Monday as it looks as if the snow will be\u2026"</t>
  </si>
  <si>
    <t>https://twitter.com/TownJnrSchool/status/970298062978584576</t>
  </si>
  <si>
    <t>Town Junior School"}], "hashtags": [], "urls": []}, "in_reply_to_screen_name": null, "in_reply_to_user_id": null, "retweet_count": 6, "id_str": "970298062978584576</t>
  </si>
  <si>
    <t>970298062978584576</t>
  </si>
  <si>
    <t>TownJnrSchool</t>
  </si>
  <si>
    <t>Sat Mar 03 20:11:25 +0000 2018</t>
  </si>
  <si>
    <t>"RT @metoffice: Here is your 8pm snowdar update. Still some #uksnow in places but it is also falling as #sleet and #rain too, leading to som\u2026"</t>
  </si>
  <si>
    <t>https://twitter.com/metoffice/status/970029977138757632</t>
  </si>
  <si>
    <t>Met Office"}], "hashtags": [{"indices": [59, 66], "text": "uksnow"}, {"indices": [103, 109], "text": "sleet"}, {"indices": [114, 119], "text": "rain"}], "urls": []}, "in_reply_to_screen_name": null, "in_reply_to_user_id": null, "retweet_count": 64, "id_str": "970029977138757632</t>
  </si>
  <si>
    <t>970029977138757632</t>
  </si>
  <si>
    <t>Sat Mar 03 19:19:37 +0000 2018</t>
  </si>
  <si>
    <t>"@playbythebook We're happy to take one for the team and volunteer for taste testing duties..\ud83c\udf66\ud83d\udcda"</t>
  </si>
  <si>
    <t>https://twitter.com/playbythebook/status/970015859371634689</t>
  </si>
  <si>
    <t>Zoe Toft"}], "hashtags": [], "urls": []}, "in_reply_to_screen_name": "playbythebook</t>
  </si>
  <si>
    <t>970015859371634689</t>
  </si>
  <si>
    <t>Sat Mar 03 09:00:14 +0000 2018</t>
  </si>
  <si>
    <t>"RT @GiveBloodNHS: The recent freezing weather has meant we\u2019ve not collected as much blood as we need for patients. We\u2019re putting on some ex\u2026"</t>
  </si>
  <si>
    <t>https://twitter.com/GiveBloodNHS/status/970014884707565568</t>
  </si>
  <si>
    <t>GiveBlood NHS  \ud83d\udc89"}], "hashtags": [], "urls": []}, "in_reply_to_screen_name": null, "in_reply_to_user_id": null, "retweet_count": 1712, "id_str": "970014884707565568</t>
  </si>
  <si>
    <t>970014884707565568</t>
  </si>
  <si>
    <t>Sat Mar 03 19:13:17 +0000 2018</t>
  </si>
  <si>
    <t>"WOW. \ud83e\udd47\ud83c\udfc6\ud83c\udfc5 https://t.co/NfzWmqd1Av"</t>
  </si>
  <si>
    <t>https://twitter.com/playbythebook/status/970014842361929728</t>
  </si>
  <si>
    <t>Zoe Toft</t>
  </si>
  <si>
    <t>970014842361929728</t>
  </si>
  <si>
    <t>Fri Mar 02 10:01:32 +0000 2018</t>
  </si>
  <si>
    <t>"RT @autismwestmids: Are you looking for a new and rewarding job opportunity? We have vacancies available across the region. If you are pers\u2026"</t>
  </si>
  <si>
    <t>https://twitter.com/autismwestmids/status/970014689378914305</t>
  </si>
  <si>
    <t>Autism West Midlands"}], "hashtags": [], "urls": []}, "in_reply_to_screen_name": null, "in_reply_to_user_id": null, "retweet_count": 7, "id_str": "970014689378914305</t>
  </si>
  <si>
    <t>970014689378914305</t>
  </si>
  <si>
    <t>Sat Mar 03 19:10:44 +0000 2018</t>
  </si>
  <si>
    <t>"RT @IAmBirmingham: Ducks wading their way through a partially frozen lake in Sutton Park this afternoon.\n(\ud83d\udcf8 Vimal Korpal/IAB) https://t.co/\u2026"</t>
  </si>
  <si>
    <t>https://twitter.com/IAmBirmingham/status/970014420217876482</t>
  </si>
  <si>
    <t>I Am Birmingham"}], "hashtags": [], "urls": []}, "in_reply_to_screen_name": null, "in_reply_to_user_id": null, "retweet_count": 6, "id_str": "970014420217876482</t>
  </si>
  <si>
    <t>970014420217876482</t>
  </si>
  <si>
    <t>IAmBirmingham</t>
  </si>
  <si>
    <t>Sat Mar 03 15:00:14 +0000 2018</t>
  </si>
  <si>
    <t>"RT @MidlandMencapUK: Volunteering @MidlandMencapUK will mean even more people can be supported to enjoy an active lifestyle, try new things\u2026"</t>
  </si>
  <si>
    <t>https://twitter.com/MidlandMencapUK/status/969951501450907648</t>
  </si>
  <si>
    <t>Midland Mencap"}, {"id": 847537765, "indices": [34, 50], "id_str": "847537765</t>
  </si>
  <si>
    <t>969951501450907648</t>
  </si>
  <si>
    <t>MidlandMencapUK</t>
  </si>
  <si>
    <t>https://twitter.com/AVFCFoundation/status/969949954155347973</t>
  </si>
  <si>
    <t>969949954155347973</t>
  </si>
  <si>
    <t>Sat Mar 03 14:05:10 +0000 2018</t>
  </si>
  <si>
    <t>"RT @bccemptyhomes: BCC have increased the emergency provision for #roughsleepers. \n\nEvery night we have more than 60 spaces available, no d\u2026"</t>
  </si>
  <si>
    <t>https://twitter.com/bccemptyhomes/status/969948237074399232</t>
  </si>
  <si>
    <t>BCC Empty Homes"}], "hashtags": [{"indices": [66, 80], "text": "roughsleepers"}], "urls": []}, "in_reply_to_screen_name": null, "in_reply_to_user_id": null, "retweet_count": 4, "id_str": "969948237074399232</t>
  </si>
  <si>
    <t>969948237074399232</t>
  </si>
  <si>
    <t>Fri Mar 02 17:37:16 +0000 2018</t>
  </si>
  <si>
    <t>"RT @helen_marie83: Avoid Upper Clifton Road, between Sutton Coldfield Town Hall and Town Gate. The snow here is icy, with cars having diffi\u2026"</t>
  </si>
  <si>
    <t>https://twitter.com/helen_marie83/status/969657767177965568</t>
  </si>
  <si>
    <t>Helen Draycott"}], "hashtags": [], "urls": []}, "in_reply_to_screen_name": null, "in_reply_to_user_id": null, "retweet_count": 12, "id_str": "969657767177965568</t>
  </si>
  <si>
    <t>969657767177965568</t>
  </si>
  <si>
    <t>Fri Mar 02 18:32:00 +0000 2018</t>
  </si>
  <si>
    <t>"RT @WMidsAlerts: Could you help these hospitals with 4x4 transport for staff?\n\nDudley Group: 01384 456 111 ext 3168\n\nHeartlands, Solihull &amp;amp;\u2026"</t>
  </si>
  <si>
    <t>https://twitter.com/WMidsAlerts/status/969657629122363392</t>
  </si>
  <si>
    <t>West Midlands Alerts"}], "hashtags": [], "urls": []}, "in_reply_to_screen_name": null, "in_reply_to_user_id": null, "retweet_count": 56, "id_str": "969657629122363392</t>
  </si>
  <si>
    <t>969657629122363392</t>
  </si>
  <si>
    <t>Fri Mar 02 18:40:45 +0000 2018</t>
  </si>
  <si>
    <t>"RT @WestMidRailway: The #CrossCity line has now reopened (as far south as Barnt Green where the line remains blocked by snow drifts). We're\u2026"</t>
  </si>
  <si>
    <t>https://twitter.com/WestMidRailway/status/969657588831965184</t>
  </si>
  <si>
    <t>West Midlands Railway"}], "hashtags": [{"indices": [24, 34], "text": "CrossCity"}], "urls": []}, "in_reply_to_screen_name": null, "in_reply_to_user_id": null, "retweet_count": 22, "id_str": "969657588831965184</t>
  </si>
  <si>
    <t>969657588831965184</t>
  </si>
  <si>
    <t>Fri Mar 02 19:22:52 +0000 2018</t>
  </si>
  <si>
    <t>"RT @WyldeGreenNF: 4x4s Needed:\nURGENT APPEAL: The Heartlands, Good Hope and Solihull Hospitals are appealing for locals with 4x4s to help t\u2026"</t>
  </si>
  <si>
    <t>https://twitter.com/WyldeGreenNF/status/969657493902299137</t>
  </si>
  <si>
    <t>Wylde Green N. Forum"}], "hashtags": [], "urls": []}, "in_reply_to_screen_name": null, "in_reply_to_user_id": null, "retweet_count": 10, "id_str": "969657493902299137</t>
  </si>
  <si>
    <t>969657493902299137</t>
  </si>
  <si>
    <t>"RT @fouroaks_forum: \ud83d\udea8\ud83d\udea8POLICE STATION \ud83d\udea8\ud83d\udea8\n\ud83d\udea8\ud83d\udea8\ud83d\udea8CONSULTATION\ud83d\udea8\ud83d\udea8\nPlease email all comments/objections to cp_bhampartnerships@west-midlands.pnn.pol\u2026"</t>
  </si>
  <si>
    <t>https://twitter.com/fouroaks_forum/status/969630417086222339</t>
  </si>
  <si>
    <t>Four Oaks Forum"}], "hashtags": [], "urls": []}, "in_reply_to_screen_name": null, "in_reply_to_user_id": null, "retweet_count": 7, "id_str": "969630417086222339</t>
  </si>
  <si>
    <t>969630417086222339</t>
  </si>
  <si>
    <t>https://twitter.com/RoyalSuttonNews/status/969630389907095552</t>
  </si>
  <si>
    <t>Royal Sutton News"}], "hashtags": [{"indices": [21, 35], "text": "suttoninfocus"}], "urls": []}, "in_reply_to_screen_name": null, "in_reply_to_user_id": null, "retweet_count": 7, "id_str": "969630389907095552</t>
  </si>
  <si>
    <t>969630389907095552</t>
  </si>
  <si>
    <t>Fri Mar 02 10:34:32 +0000 2018</t>
  </si>
  <si>
    <t>"RT @nickhorner: Just spoke to Danny Squire, ranger in Sutton Park, who tells me the off white colour to the snow is caused by sand mixed in\u2026"</t>
  </si>
  <si>
    <t>https://twitter.com/nickhorner/status/969627023147765761</t>
  </si>
  <si>
    <t>Nick Horner"}], "hashtags": [], "urls": []}, "in_reply_to_screen_name": null, "in_reply_to_user_id": null, "retweet_count": 7, "id_str": "969627023147765761</t>
  </si>
  <si>
    <t>969627023147765761</t>
  </si>
  <si>
    <t>Fri Mar 02 15:33:41 +0000 2018</t>
  </si>
  <si>
    <t>"RT @RoyalSutColTC: Due to the poor weather conditions, all of the #GBSpringClean events planned for this weekend have been postponed. Group\u2026"</t>
  </si>
  <si>
    <t>https://twitter.com/RoyalSutColTC/status/969626960279240704</t>
  </si>
  <si>
    <t>Royal SutCol TC"}], "hashtags": [{"indices": [66, 80], "text": "GBSpringClean"}], "urls": []}, "in_reply_to_screen_name": null, "in_reply_to_user_id": null, "retweet_count": 2, "id_str": "969626960279240704</t>
  </si>
  <si>
    <t>969626960279240704</t>
  </si>
  <si>
    <t>Mon Feb 26 11:44:28 +0000 2018</t>
  </si>
  <si>
    <t>"RT @Mayor_RoyalSC: \ud83c\udf33Mayor's ECO Challenge UPDATE - Due to some schools being closed today, the deadline to submit evidence to win an additi\u2026"</t>
  </si>
  <si>
    <t>https://twitter.com/Mayor_RoyalSC/status/969626895166922752</t>
  </si>
  <si>
    <t>SuttonColdfieldMayor"}], "hashtags": [], "urls": []}, "in_reply_to_screen_name": null, "in_reply_to_user_id": null, "retweet_count": 2, "id_str": "969626895166922752</t>
  </si>
  <si>
    <t>969626895166922752</t>
  </si>
  <si>
    <t>Fri Mar 02 00:36:48 +0000 2018</t>
  </si>
  <si>
    <t>"RT @nationalrailenq: CLEARED: Trains are now able to run normally between Birmingham New Street and Lichfield Trent Valley / Rugeley Trent\u2026"</t>
  </si>
  <si>
    <t>https://twitter.com/nationalrailenq/status/969375385531150337</t>
  </si>
  <si>
    <t>National Rail"}], "hashtags": [], "urls": []}, "in_reply_to_screen_name": null, "in_reply_to_user_id": null, "retweet_count": 3, "id_str": "969375385531150337</t>
  </si>
  <si>
    <t>969375385531150337</t>
  </si>
  <si>
    <t>nationalrailenq</t>
  </si>
  <si>
    <t>Thu Mar 01 21:38:49 +0000 2018</t>
  </si>
  <si>
    <t>"RT @BMetC: @rachelhancox11 Yes all BMet colleges closed tomorrow 2 March including Sutton Coldfield."</t>
  </si>
  <si>
    <t>https://twitter.com/BMetC/status/969338606874701824</t>
  </si>
  <si>
    <t>BMet"}, {"id": 1601030929, "indices": [11, 26], "id_str": "1601030929</t>
  </si>
  <si>
    <t>969338606874701824</t>
  </si>
  <si>
    <t>Thu Mar 01 22:14:41 +0000 2018</t>
  </si>
  <si>
    <t>"RT @BhamCityCouncil: As announced earlier this evening, we have taken the decision to instruct all Council run schools and day nurseries to\u2026"</t>
  </si>
  <si>
    <t>https://twitter.com/BhamCityCouncil/status/969336046877073408</t>
  </si>
  <si>
    <t>Bham City Council"}], "hashtags": [], "urls": []}, "in_reply_to_screen_name": null, "in_reply_to_user_id": null, "retweet_count": 45, "id_str": "969336046877073408</t>
  </si>
  <si>
    <t>969336046877073408</t>
  </si>
  <si>
    <t>https://twitter.com/BrumLeader/status/969336032855576576</t>
  </si>
  <si>
    <t>LeaderofBirmingham"}], "hashtags": [{"indices": [112, 125], "text": "mentalhealth"}], "urls": []}, "in_reply_to_screen_name": null, "in_reply_to_user_id": null, "retweet_count": 12, "id_str": "969336032855576576</t>
  </si>
  <si>
    <t>969336032855576576</t>
  </si>
  <si>
    <t>https://twitter.com/BCCEducation/status/969335103070580736</t>
  </si>
  <si>
    <t>BCC Education"}], "hashtags": [], "urls": []}, "in_reply_to_screen_name": null, "in_reply_to_user_id": null, "retweet_count": 288, "id_str": "969335103070580736</t>
  </si>
  <si>
    <t>969335103070580736</t>
  </si>
  <si>
    <t>Thu Mar 01 21:04:10 +0000 2018</t>
  </si>
  <si>
    <t>"RT @CoppiceB75: Due to severe weather conditions, Coppice will be closed to all children and staff tomorrow - Friday 2nd March 2018. The sk\u2026"</t>
  </si>
  <si>
    <t>https://twitter.com/CoppiceB75/status/969326941676429313</t>
  </si>
  <si>
    <t>Coppice Primary"}], "hashtags": [], "urls": []}, "in_reply_to_screen_name": null, "in_reply_to_user_id": null, "retweet_count": 5, "id_str": "969326941676429313</t>
  </si>
  <si>
    <t>969326941676429313</t>
  </si>
  <si>
    <t>CoppiceB75</t>
  </si>
  <si>
    <t>Thu Mar 01 07:27:42 +0000 2018</t>
  </si>
  <si>
    <t>"RT @FOLIOsutcol: Who would like to work with us on creating a FUN PALACE or two in Sutton Coldfield's libraries in October. We'd love to he\u2026"</t>
  </si>
  <si>
    <t>https://twitter.com/FOLIOsutcol/status/969301870761185282</t>
  </si>
  <si>
    <t>FOLIO SuttonColdfied"}], "hashtags": [], "urls": []}, "in_reply_to_screen_name": null, "in_reply_to_user_id": null, "retweet_count": 3, "id_str": "969301870761185282</t>
  </si>
  <si>
    <t>969301870761185282</t>
  </si>
  <si>
    <t>Thu Mar 01 19:06:36 +0000 2018</t>
  </si>
  <si>
    <t>"RT @WyldeGreenNF: LITTER PICK Wylde Green:\nRather than let our Volunteers remove the snow to collect the litter it has been decided to canc\u2026"</t>
  </si>
  <si>
    <t>https://twitter.com/WyldeGreenNF/status/969291865416663040</t>
  </si>
  <si>
    <t>Wylde Green N. Forum"}], "hashtags": [], "urls": []}, "in_reply_to_screen_name": null, "in_reply_to_user_id": null, "retweet_count": 6, "id_str": "969291865416663040</t>
  </si>
  <si>
    <t>969291865416663040</t>
  </si>
  <si>
    <t>Thu Mar 01 17:40:12 +0000 2018</t>
  </si>
  <si>
    <t>"Please get in touch if you have any concerns. https://t.co/tynf2JaAz2"</t>
  </si>
  <si>
    <t>https://twitter.com/FourOaksNews/status/969266063530692609</t>
  </si>
  <si>
    <t>969266063530692609</t>
  </si>
  <si>
    <t>Thu Mar 01 17:16:34 +0000 2018</t>
  </si>
  <si>
    <t>"https://t.co/JPsd15Ynsy"</t>
  </si>
  <si>
    <t>https://twitter.com/FourOaksNews/status/969260116502568961</t>
  </si>
  <si>
    <t>969260116502568961</t>
  </si>
  <si>
    <t>Thu Mar 01 16:47:48 +0000 2018</t>
  </si>
  <si>
    <t>"RT @BhamUpdates: Statement about school closures on Friday (02/03) from Birmingham City Council: \u201cWe're continuing to monitor the weather f\u2026"</t>
  </si>
  <si>
    <t>https://twitter.com/BhamUpdates/status/969253744499154944</t>
  </si>
  <si>
    <t>Birmingham Updates"}], "hashtags": [], "urls": []}, "in_reply_to_screen_name": null, "in_reply_to_user_id": null, "retweet_count": 17, "id_str": "969253744499154944</t>
  </si>
  <si>
    <t>969253744499154944</t>
  </si>
  <si>
    <t>Thu Mar 01 16:32:11 +0000 2018</t>
  </si>
  <si>
    <t>"RT @WMidsAlerts: Due to the increased risk this weather poses, we are experiencing a higher volume of calls and demand than usual, and we w\u2026"</t>
  </si>
  <si>
    <t>https://twitter.com/WMidsAlerts/status/969252897702711296</t>
  </si>
  <si>
    <t>West Midlands Alerts"}], "hashtags": [], "urls": []}, "in_reply_to_screen_name": null, "in_reply_to_user_id": null, "retweet_count": 7, "id_str": "969252897702711296</t>
  </si>
  <si>
    <t>969252897702711296</t>
  </si>
  <si>
    <t>Thu Mar 01 13:25:05 +0000 2018</t>
  </si>
  <si>
    <t>"RT @StJamesChurchMG: Tonight's choir practise has been cancelled due to the forecast heavy snow."</t>
  </si>
  <si>
    <t>https://twitter.com/StJamesChurchMG/status/969205057072844800</t>
  </si>
  <si>
    <t>St James Mere Green"}], "hashtags": [], "urls": []}, "in_reply_to_screen_name": null, "in_reply_to_user_id": null, "retweet_count": 2, "id_str": "969205057072844800</t>
  </si>
  <si>
    <t>969205057072844800</t>
  </si>
  <si>
    <t>Thu Mar 01 13:00:04 +0000 2018</t>
  </si>
  <si>
    <t>"RT @WestMids_CA: The government is holding a consultation on an organ donation opt-out system. Join in the national debate about how an opt\u2026"</t>
  </si>
  <si>
    <t>https://twitter.com/WestMids_CA/status/969198274879086593</t>
  </si>
  <si>
    <t>West Midlands CA"}], "hashtags": [], "urls": []}, "in_reply_to_screen_name": null, "in_reply_to_user_id": null, "retweet_count": 3, "id_str": "969198274879086593</t>
  </si>
  <si>
    <t>969198274879086593</t>
  </si>
  <si>
    <t>Thu Mar 01 13:00:47 +0000 2018</t>
  </si>
  <si>
    <t>"RT @BhamCityCouncil: With cold weather continuing if you're concerned about someone sleeping rough contact @Tell_StreetLink: https://t.co/z\u2026"</t>
  </si>
  <si>
    <t>https://twitter.com/BhamCityCouncil/status/969198181035794432</t>
  </si>
  <si>
    <t>Bham City Council"}, {"id": 610001077, "indices": [107, 123], "id_str": "610001077</t>
  </si>
  <si>
    <t>969198181035794432</t>
  </si>
  <si>
    <t>Fri Feb 23 19:10:13 +0000 2018</t>
  </si>
  <si>
    <t>"RT @Mayor_RoyalSC: The Mayor is looking forward to attending the official opening of Flints Bar in Mere Green tomorrow evening @flintsbarmg\u2026"</t>
  </si>
  <si>
    <t>https://twitter.com/Mayor_RoyalSC/status/969197063173963776</t>
  </si>
  <si>
    <t>SuttonColdfieldMayor"}, {"id": 963849214794125312, "indices": [127, 139], "id_str": "963849214794125312</t>
  </si>
  <si>
    <t>969197063173963776</t>
  </si>
  <si>
    <t>Thu Mar 01 12:59:52 +0000 2018</t>
  </si>
  <si>
    <t>"ALL FOUR OAKS EVENTS ARE CANCELLED. https://t.co/dFq5leUyIB https://t.co/cCfQiMkFsk"</t>
  </si>
  <si>
    <t>https://twitter.com/RoyalSutColTC/status/969196798962290688</t>
  </si>
  <si>
    <t>969196798962290688</t>
  </si>
  <si>
    <t>https://twitter.com/SuttonParkObs/status/968976956351008768</t>
  </si>
  <si>
    <t>SuttonParkObserver"}], "hashtags": [], "urls": []}, "in_reply_to_screen_name": null, "in_reply_to_user_id": null, "retweet_count": 8, "id_str": "968976956351008768</t>
  </si>
  <si>
    <t>968976956351008768</t>
  </si>
  <si>
    <t>Wed Feb 28 19:30:03 +0000 2018</t>
  </si>
  <si>
    <t>"RT @WestMids_CA: #ICYMI: The open letter to @Channel4 inviting them to relocate to the West Midlands https://t.co/wB4gruRH5Y #wmgeneration"</t>
  </si>
  <si>
    <t>https://twitter.com/WestMids_CA/status/968975782386249731</t>
  </si>
  <si>
    <t>West Midlands CA"}, {"id": 183585551, "indices": [44, 53], "id_str": "183585551</t>
  </si>
  <si>
    <t>968975782386249731</t>
  </si>
  <si>
    <t>https://twitter.com/BhamCityCouncil/status/968975772303216641</t>
  </si>
  <si>
    <t>Bham City Council"}], "hashtags": [], "urls": []}, "in_reply_to_screen_name": null, "in_reply_to_user_id": null, "retweet_count": 16, "id_str": "968975772303216641</t>
  </si>
  <si>
    <t>968975772303216641</t>
  </si>
  <si>
    <t>"\ud83d\ude4c\ud83d\udc4f\ud83d\ude4c\ud83d\udc4f\ud83d\ude4c\ud83d\udc4f\ud83d\ude4c\ud83d\udc4f\ud83d\ude4c\ud83d\udc4f https://t.co/4OPL3dJlgs"</t>
  </si>
  <si>
    <t>https://twitter.com/andy4wm/status/968902603177365504</t>
  </si>
  <si>
    <t>968902603177365504</t>
  </si>
  <si>
    <t>Wed Feb 28 17:34:56 +0000 2018</t>
  </si>
  <si>
    <t>"To honour 100 years since the end of WW1, who thinks we should display a \"silent solider\" in Sutton Coldfield as pa\u2026 https://t.co/4XzZsE7Vxj"</t>
  </si>
  <si>
    <t>https://twitter.com/FourOaksNews/status/968902352592932864</t>
  </si>
  <si>
    <t>968902352592932864</t>
  </si>
  <si>
    <t>Tue Feb 27 16:46:07 +0000 2018</t>
  </si>
  <si>
    <t>"RT @FourOaksWMP: PCSO GILL Whittingham is holding a Police Surgery on Sunday 4th March 2018 at Marks and Spencer, Mere Green, between 12pm\u2026"</t>
  </si>
  <si>
    <t>https://twitter.com/FourOaksWMP/status/968902284020211712</t>
  </si>
  <si>
    <t>Four Oaks WMP"}], "hashtags": [], "urls": []}, "in_reply_to_screen_name": null, "in_reply_to_user_id": null, "retweet_count": 2, "id_str": "968902284020211712</t>
  </si>
  <si>
    <t>968902284020211712</t>
  </si>
  <si>
    <t>Tue Feb 27 16:49:25 +0000 2018</t>
  </si>
  <si>
    <t>"RT @FourOaksWMP: The Ark Community Church are doing a community walk on Saturday 3rd March please meet outside the church on St James Road\u2026"</t>
  </si>
  <si>
    <t>https://twitter.com/FourOaksWMP/status/968902257839362048</t>
  </si>
  <si>
    <t>Four Oaks WMP"}], "hashtags": [], "urls": []}, "in_reply_to_screen_name": null, "in_reply_to_user_id": null, "retweet_count": 5, "id_str": "968902257839362048</t>
  </si>
  <si>
    <t>968902257839362048</t>
  </si>
  <si>
    <t>Tue Feb 27 14:06:31 +0000 2018</t>
  </si>
  <si>
    <t>"RT @FOLIOsutcol: Not long now! And here's chance to win 6 months FREE play at our play-cafe opening next month https://t.co/zUZdthAZWk http\u2026"</t>
  </si>
  <si>
    <t>https://twitter.com/FOLIOsutcol/status/968515326639050752</t>
  </si>
  <si>
    <t>FOLIO SuttonColdfied"}], "hashtags": [], "urls": [{"url": "https://t.co/zUZdthAZWk</t>
  </si>
  <si>
    <t>968515326639050752</t>
  </si>
  <si>
    <t>Tue Feb 27 11:35:26 +0000 2018</t>
  </si>
  <si>
    <t>"RT @RoyalSutColTC: There will be a meeting of the Full Council held tomorrow, Wednesday 28th February, 7pm at Sutton Coldfield Town Hall. F\u2026"</t>
  </si>
  <si>
    <t>https://twitter.com/RoyalSutColTC/status/968515306380460034</t>
  </si>
  <si>
    <t>Royal SutCol TC"}], "hashtags": [], "urls": []}, "in_reply_to_screen_name": null, "in_reply_to_user_id": null, "retweet_count": 1, "id_str": "968515306380460034</t>
  </si>
  <si>
    <t>968515306380460034</t>
  </si>
  <si>
    <t>Tue Feb 27 15:23:02 +0000 2018</t>
  </si>
  <si>
    <t>"RT @FOLIOsutcol: Don't forget! We've a free toddler story and play session tomorrow with library staff from @SuttonLibrary in the @directar\u2026"</t>
  </si>
  <si>
    <t>https://twitter.com/FOLIOsutcol/status/968515300131041280</t>
  </si>
  <si>
    <t>FOLIO SuttonColdfied"}, {"id": 1548085884, "indices": [108, 122], "id_str": "1548085884</t>
  </si>
  <si>
    <t>968515300131041280</t>
  </si>
  <si>
    <t>Mon Feb 26 19:56:48 +0000 2018</t>
  </si>
  <si>
    <t>"RT @BCCYouthService: Opportunity for young people in Birmingham to  shape the City\u2019s approach to Community Cohesion  https://t.co/d8g7cvbHWq"</t>
  </si>
  <si>
    <t>https://twitter.com/BCCYouthService/status/968235888991002629</t>
  </si>
  <si>
    <t>BYS Youth Service"}], "hashtags": [], "urls": [{"url": "https://t.co/d8g7cvbHWq</t>
  </si>
  <si>
    <t>968235888991002629</t>
  </si>
  <si>
    <t>BCCYouthService</t>
  </si>
  <si>
    <t>Mon Feb 26 16:45:14 +0000 2018</t>
  </si>
  <si>
    <t>"Fantastic. They've certainly chosen the best city... wonder whether they would consider coming to Four Oaks for tea\u2026 https://t.co/8NdLhJacJW"</t>
  </si>
  <si>
    <t>https://twitter.com/ITVCentral/status/968183614553952256</t>
  </si>
  <si>
    <t>ITV News Central</t>
  </si>
  <si>
    <t>968183614553952256</t>
  </si>
  <si>
    <t>ITVCentral</t>
  </si>
  <si>
    <t>Mon Feb 26 17:57:57 +0000 2018</t>
  </si>
  <si>
    <t>"@RoyalSuttonNews This was truly shocking to hear about, thank you for sharing this &amp;amp; writing about it. Hopefully so\u2026 https://t.co/YbLJMWwDGH"</t>
  </si>
  <si>
    <t>https://twitter.com/RoyalSuttonNews/status/968183369631707137</t>
  </si>
  <si>
    <t>Royal Sutton News"}], "hashtags": [], "urls": [{"url": "https://t.co/YbLJMWwDGH</t>
  </si>
  <si>
    <t>968183369631707137</t>
  </si>
  <si>
    <t>Mon Feb 26 16:29:46 +0000 2018</t>
  </si>
  <si>
    <t>"RT @RoyalSuttonNews: Man Taken To Hospital With Bruising Following Four Oaks Assault https://t.co/GAwDKnL5cy https://t.co/O6KryGPHuN"</t>
  </si>
  <si>
    <t>https://twitter.com/RoyalSuttonNews/status/968183071710302208</t>
  </si>
  <si>
    <t>Royal Sutton News"}], "hashtags": [], "urls": [{"url": "https://t.co/GAwDKnL5cy</t>
  </si>
  <si>
    <t>968183071710302208</t>
  </si>
  <si>
    <t>Mon Feb 26 11:04:55 +0000 2018</t>
  </si>
  <si>
    <t>"RT @the_atlp: @WorldBookDayUK @ArthurTerrySch bring a book to school this Thursday #WorldBookDay https://t.co/dG2fZCoMQ0"</t>
  </si>
  <si>
    <t>https://twitter.com/the_atlp/status/968093058431684609</t>
  </si>
  <si>
    <t>ATLP"}, {"id": 112412087, "indices": [14, 29], "id_str": "112412087</t>
  </si>
  <si>
    <t>968093058431684609</t>
  </si>
  <si>
    <t>Wed Feb 14 10:37:33 +0000 2018</t>
  </si>
  <si>
    <t>"RT @Mayor_RoyalSC: Mayor's ECO Challenge - The deadline to submit evidence to win an additional \u00a3500 is Friday 2nd March. \ud83c\udf33\ud83c\udf43\ud83d\udeae https://t.co/\u2026"</t>
  </si>
  <si>
    <t>https://twitter.com/Mayor_RoyalSC/status/968092054046871553</t>
  </si>
  <si>
    <t>SuttonColdfieldMayor"}], "hashtags": [], "urls": []}, "in_reply_to_screen_name": null, "in_reply_to_user_id": null, "retweet_count": 7, "id_str": "968092054046871553</t>
  </si>
  <si>
    <t>968092054046871553</t>
  </si>
  <si>
    <t>https://twitter.com/4bruce7/status/967920326326784000</t>
  </si>
  <si>
    <t>967920326326784000</t>
  </si>
  <si>
    <t>Sat Feb 24 10:10:03 +0000 2018</t>
  </si>
  <si>
    <t>"RT @fouroaks_forum: \ud83d\udea8APPEAL FOR WITNESSES\ud83d\udea8\nUNPROVOKED ATTACK AT FOUR OAKS STATION LAST NIGHT \n https://t.co/VMgAPbV3Dn\n@RoyalSuttonNews  @R\u2026"</t>
  </si>
  <si>
    <t>https://twitter.com/fouroaks_forum/status/967345163902255104</t>
  </si>
  <si>
    <t>Four Oaks Forum"}, {"id": 212017113, "indices": [119, 135], "id_str": "212017113</t>
  </si>
  <si>
    <t>967345163902255104</t>
  </si>
  <si>
    <t>"RT @flintsbarmg: **Major Announcement**\n\nThe VIP Launch Party for Flints is on Friday 2nd March!! \ud83e\udd42\ud83c\udf7e\n\nThere are many winners to contact so\u2026"</t>
  </si>
  <si>
    <t>https://twitter.com/flintsbarmg/status/967136857418031104</t>
  </si>
  <si>
    <t>Flints Bar Mere Green"}], "hashtags": [], "urls": []}, "in_reply_to_screen_name": null, "in_reply_to_user_id": null, "retweet_count": 5, "id_str": "967136857418031104</t>
  </si>
  <si>
    <t>967136857418031104</t>
  </si>
  <si>
    <t>Fri Feb 23 08:32:27 +0000 2018</t>
  </si>
  <si>
    <t>"TAKING PLACE TOMORROW MORNING AT THE FIRE STATION! \ud83d\udc4d\ud83d\udc4d https://t.co/njPce41l5f"</t>
  </si>
  <si>
    <t>https://twitter.com/SuttonCfld_Fire/status/967099162008473600</t>
  </si>
  <si>
    <t>SuttonColdfield Fire"}], "hashtags": [], "urls": [], "media": [{"expanded_url": "https://twitter.com/ErdingtonFire/status/966953890280165376/photo/1</t>
  </si>
  <si>
    <t>967099162008473600</t>
  </si>
  <si>
    <t>SuttonCfld_Fire</t>
  </si>
  <si>
    <t>Fri Feb 23 17:15:00 +0000 2018</t>
  </si>
  <si>
    <t>"RT @OFFICIALWMAS: It\u2019s set to be very cold over the next week. Make sure you wrap up warm and also remember the elderly are more vulnerable\u2026"</t>
  </si>
  <si>
    <t>https://twitter.com/OFFICIALWMAS/status/967099061735165952</t>
  </si>
  <si>
    <t>West Midlands Ambulance Service"}], "hashtags": [], "urls": []}, "in_reply_to_screen_name": null, "in_reply_to_user_id": null, "retweet_count": 27, "id_str": "967099061735165952</t>
  </si>
  <si>
    <t>967099061735165952</t>
  </si>
  <si>
    <t>Fri Feb 23 17:09:44 +0000 2018</t>
  </si>
  <si>
    <t>"RT @KeepBritainTidy: \ud83c\udf89 We've now got our own #GBSpringClean Facebook profile photo frame \ud83d\uddbc\ufe0f\nYou can also add it to your Facebook profile ph\u2026"</t>
  </si>
  <si>
    <t>https://twitter.com/KeepBritainTidy/status/967098965459169281</t>
  </si>
  <si>
    <t>Keep Britain Tidy"}], "hashtags": [{"indices": [45, 59], "text": "GBSpringClean"}], "urls": []}, "in_reply_to_screen_name": null, "in_reply_to_user_id": null, "retweet_count": 13, "id_str": "967098965459169281</t>
  </si>
  <si>
    <t>967098965459169281</t>
  </si>
  <si>
    <t>Thu Feb 22 10:48:16 +0000 2018</t>
  </si>
  <si>
    <t>"RT @BhamUpdates: The old \u00a310 note won't be valid as legal tender from Friday 2nd March. Make sure you exchange it for a new a one before th\u2026"</t>
  </si>
  <si>
    <t>https://twitter.com/BhamUpdates/status/967098619496148992</t>
  </si>
  <si>
    <t>Birmingham Updates"}], "hashtags": [], "urls": []}, "in_reply_to_screen_name": null, "in_reply_to_user_id": null, "retweet_count": 71, "id_str": "967098619496148992</t>
  </si>
  <si>
    <t>967098619496148992</t>
  </si>
  <si>
    <t>Mon Feb 19 13:00:22 +0000 2018</t>
  </si>
  <si>
    <t>"RT @BhamCityCouncil: Concerned about someone sleeping rough? Contact @Tell_StreetLink: https://t.co/1PqDX5juyd T: 0300 500 0914 Follow @Str\u2026"</t>
  </si>
  <si>
    <t>https://twitter.com/BhamCityCouncil/status/966100918570831875</t>
  </si>
  <si>
    <t>Bham City Council"}, {"id": 610001077, "indices": [69, 85], "id_str": "610001077</t>
  </si>
  <si>
    <t>966100918570831875</t>
  </si>
  <si>
    <t>Tue Feb 20 16:37:10 +0000 2018</t>
  </si>
  <si>
    <t>"RT @JPhonics: Can\u2019t wait to meet you all at the Sutton Coldfield market \u2764\ufe0f https://t.co/rDHg1hKBm2"</t>
  </si>
  <si>
    <t>https://twitter.com/JPhonics/status/966100894046711809</t>
  </si>
  <si>
    <t>Jenna - Sounds Right Phonics"}], "hashtags": [], "urls": [{"url": "https://t.co/rDHg1hKBm2</t>
  </si>
  <si>
    <t>966100894046711809</t>
  </si>
  <si>
    <t>JPhonics</t>
  </si>
  <si>
    <t>Tue Feb 20 21:33:10 +0000 2018</t>
  </si>
  <si>
    <t>"RT @RoyalSuttonNews: What's On: Afternoon Tea Fundraiser In Aid Of Cancer Support Centre https://t.co/HcCUhXoZVz #thirdsector #localbusines\u2026"</t>
  </si>
  <si>
    <t>https://twitter.com/RoyalSuttonNews/status/966100413643722752</t>
  </si>
  <si>
    <t>Royal Sutton News"}], "hashtags": [{"indices": [113, 125], "text": "thirdsector"}], "urls": [{"url": "https://t.co/HcCUhXoZVz</t>
  </si>
  <si>
    <t>966100413643722752</t>
  </si>
  <si>
    <t>Tue Feb 20 22:47:39 +0000 2018</t>
  </si>
  <si>
    <t>"RT @OGormanCarmel: Hello @fouroaks_forum @LouisePassey Please could you share this poster #justiceforLB @JusticeforLB Anyone is welcome htt\u2026"</t>
  </si>
  <si>
    <t>https://twitter.com/OGormanCarmel/status/966100308094017538</t>
  </si>
  <si>
    <t>#HelloMyNameisCarmel"}, {"id": 782943220330291200, "indices": [25, 40], "id_str": "782943220330291200</t>
  </si>
  <si>
    <t>966100308094017538</t>
  </si>
  <si>
    <t>OGormanCarmel</t>
  </si>
  <si>
    <t>Mon Feb 19 20:20:18 +0000 2018</t>
  </si>
  <si>
    <t>"RT @flintsbarmg: A BIG thank you to everyone for your comments, shares, likes &amp;amp; dm\u2019s across our social media. \n\nWe know the biggest questio\u2026"</t>
  </si>
  <si>
    <t>https://twitter.com/flintsbarmg/status/966059520039571457</t>
  </si>
  <si>
    <t>Flints Bar Mere Green"}], "hashtags": [], "urls": []}, "in_reply_to_screen_name": null, "in_reply_to_user_id": null, "retweet_count": 3, "id_str": "966059520039571457</t>
  </si>
  <si>
    <t>966059520039571457</t>
  </si>
  <si>
    <t>Tue Feb 20 11:00:56 +0000 2018</t>
  </si>
  <si>
    <t>"RT @FOLIOsutcol: Looking for something to do with your toddler tomorrow? We've a free story and play session at 11.15am, Wednesday in the D\u2026"</t>
  </si>
  <si>
    <t>https://twitter.com/FOLIOsutcol/status/965972698571698177</t>
  </si>
  <si>
    <t>FOLIO SuttonColdfied"}], "hashtags": [], "urls": []}, "in_reply_to_screen_name": null, "in_reply_to_user_id": null, "retweet_count": 8, "id_str": "965972698571698177</t>
  </si>
  <si>
    <t>965972698571698177</t>
  </si>
  <si>
    <t>https://twitter.com/neilelkes/status/965972569286496257</t>
  </si>
  <si>
    <t>965972569286496257</t>
  </si>
  <si>
    <t>Mon Feb 19 23:26:57 +0000 2018</t>
  </si>
  <si>
    <t>"@StJamesChurchMG please can you get in touch with @FOLIOsutcol who want to help advertise brilliant Community Cafes\u2026 https://t.co/udoj2E2zYC"</t>
  </si>
  <si>
    <t>https://twitter.com/StJamesChurchMG/status/965749575217803271</t>
  </si>
  <si>
    <t>St James Mere Green</t>
  </si>
  <si>
    <t>965749575217803271</t>
  </si>
  <si>
    <t>Mon Feb 19 19:38:52 +0000 2018</t>
  </si>
  <si>
    <t>"RT @InsJimJones: Officers tonight have attended several incidents of people hanging off motorway bridges. Those spoken to claim it\u2019s a Snap\u2026"</t>
  </si>
  <si>
    <t>https://twitter.com/InsJimJones/status/965749297630281728</t>
  </si>
  <si>
    <t>Inspector Jim Jones"}], "hashtags": [], "urls": []}, "in_reply_to_screen_name": null, "in_reply_to_user_id": null, "retweet_count": 1394, "id_str": "965749297630281728</t>
  </si>
  <si>
    <t>965749297630281728</t>
  </si>
  <si>
    <t>InsJimJones</t>
  </si>
  <si>
    <t>Mon Feb 19 22:37:51 +0000 2018</t>
  </si>
  <si>
    <t>"Do you know this girl? https://t.co/aO8LyaH8KU"</t>
  </si>
  <si>
    <t>https://twitter.com/BhamUpdates/status/965727141508911104</t>
  </si>
  <si>
    <t>965727141508911104</t>
  </si>
  <si>
    <t>Sat Feb 17 09:20:26 +0000 2018</t>
  </si>
  <si>
    <t>"RT @HillWestPTFA: Registration for the 10k is open!!!\n\nhttps://t.co/ze1h3hfbNI https://t.co/oz8fBtX99j"</t>
  </si>
  <si>
    <t>https://twitter.com/HillWestPTFA/status/965328099058573313</t>
  </si>
  <si>
    <t>Hill West PTFA"}], "hashtags": [], "urls": [{"url": "https://t.co/ze1h3hfbNI</t>
  </si>
  <si>
    <t>965328099058573313</t>
  </si>
  <si>
    <t>HillWestPTFA</t>
  </si>
  <si>
    <t>"St James Church in Mere Green also run a community cafe \ud83d\ude0a https://t.co/VoN7Yd6Yvb"</t>
  </si>
  <si>
    <t>https://twitter.com/FOLIOsutcol/status/964885325901426688</t>
  </si>
  <si>
    <t>FOLIO SuttonColdfied</t>
  </si>
  <si>
    <t>964885325901426688</t>
  </si>
  <si>
    <t>Sat Feb 17 14:45:33 +0000 2018</t>
  </si>
  <si>
    <t>"RT @BhamUpdates: BREAKING: Parts of the United Kingdom, including Birmingham, have this afternoon (17/02) experienced an earthquake/earth t\u2026"</t>
  </si>
  <si>
    <t>https://twitter.com/BhamUpdates/status/964885199380246529</t>
  </si>
  <si>
    <t>Birmingham Updates"}], "hashtags": [], "urls": []}, "in_reply_to_screen_name": null, "in_reply_to_user_id": null, "retweet_count": 260, "id_str": "964885199380246529</t>
  </si>
  <si>
    <t>964885199380246529</t>
  </si>
  <si>
    <t>Fri Feb 16 13:56:52 +0000 2018</t>
  </si>
  <si>
    <t>"RT @SuttonObserver: Confirmed! Sutton Coldfield is on the list... \ud83d\ude20 https://t.co/ABg4AVZxdD"</t>
  </si>
  <si>
    <t>https://twitter.com/SuttonObserver/status/964518451548180480</t>
  </si>
  <si>
    <t>Sutton Observer"}], "hashtags": [], "urls": [{"url": "https://t.co/ABg4AVZxdD</t>
  </si>
  <si>
    <t>964518451548180480</t>
  </si>
  <si>
    <t>Sun Feb 11 12:09:01 +0000 2018</t>
  </si>
  <si>
    <t>"RT @KeepBritainTidy: Every bit counts, even if you have only 10 minutes \ud83d\udc9a#GBSpringClean #LitterHeroes https://t.co/jv32eHKxhr"</t>
  </si>
  <si>
    <t>https://twitter.com/KeepBritainTidy/status/963864353740075008</t>
  </si>
  <si>
    <t>Keep Britain Tidy"}], "hashtags": [{"indices": [73, 87], "text": "GBSpringClean"}, {"indices": [88, 101], "text": "LitterHeroes"}], "urls": [{"url": "https://t.co/jv32eHKxhr</t>
  </si>
  <si>
    <t>963864353740075008</t>
  </si>
  <si>
    <t>Wed Feb 14 15:01:35 +0000 2018</t>
  </si>
  <si>
    <t>"RT @WestMids_CA: Go down if you can! Take part at the link below @WestMidsFire https://t.co/pP8wAJZGST"</t>
  </si>
  <si>
    <t>https://twitter.com/WestMids_CA/status/963842627044036611</t>
  </si>
  <si>
    <t>West Midlands CA"}, {"id": 164670951, "indices": [65, 78], "id_str": "164670951</t>
  </si>
  <si>
    <t>963842627044036611</t>
  </si>
  <si>
    <t>"RT @WestMidsFire: We're down at the Saffron Centre, 256 Moseley Rd, Birmingham B12 0BS TOMORROW for you to come and find out about our cons\u2026"</t>
  </si>
  <si>
    <t>https://twitter.com/WestMidsFire/status/963842343291047936</t>
  </si>
  <si>
    <t>West Midlands Fire"}], "hashtags": [], "urls": []}, "in_reply_to_screen_name": null, "in_reply_to_user_id": null, "retweet_count": 14, "id_str": "963842343291047936</t>
  </si>
  <si>
    <t>963842343291047936</t>
  </si>
  <si>
    <t>Wed Feb 14 14:26:25 +0000 2018</t>
  </si>
  <si>
    <t>"RT @KeepBritainTidy: We've compiled a list of all the (many) ways you can get involved in the #GBSpringClean on 2-4 March. Every little bit\u2026"</t>
  </si>
  <si>
    <t>https://twitter.com/KeepBritainTidy/status/963840205311627266</t>
  </si>
  <si>
    <t>Keep Britain Tidy"}], "hashtags": [{"indices": [94, 108], "text": "GBSpringClean"}], "urls": []}, "in_reply_to_screen_name": null, "in_reply_to_user_id": null, "retweet_count": 45, "id_str": "963840205311627266</t>
  </si>
  <si>
    <t>963840205311627266</t>
  </si>
  <si>
    <t>Wed Feb 14 13:06:22 +0000 2018</t>
  </si>
  <si>
    <t>"RT @RoyalSutColTC: The Finance and General Purposes Committee meets tomorrow, Thursday 15th February at Sutton Coldfield Town Hall. For the\u2026"</t>
  </si>
  <si>
    <t>https://twitter.com/RoyalSutColTC/status/963840043797434369</t>
  </si>
  <si>
    <t>Royal SutCol TC"}], "hashtags": [], "urls": []}, "in_reply_to_screen_name": null, "in_reply_to_user_id": null, "retweet_count": 1, "id_str": "963840043797434369</t>
  </si>
  <si>
    <t>963840043797434369</t>
  </si>
  <si>
    <t>Wed Feb 14 18:18:47 +0000 2018</t>
  </si>
  <si>
    <t>"@HHb72 @RoyalSutColTC @Mayor_RoyalSC how wonderful is this! Fits in so well with the Mayors Eco Challenge!"</t>
  </si>
  <si>
    <t>https://twitter.com/HHb72/status/963839955213737984</t>
  </si>
  <si>
    <t>Holland House"}, {"id": 732947780495417346, "indices": [7, 21], "id_str": "732947780495417346</t>
  </si>
  <si>
    <t>963839955213737984</t>
  </si>
  <si>
    <t>Tue Feb 13 16:49:24 +0000 2018</t>
  </si>
  <si>
    <t>"RT @TheIronRoom: Interested in #maps &amp;amp; the growth of #Birmingham through its early maps? Why, how and when were they made? Can they be trus\u2026"</t>
  </si>
  <si>
    <t>https://twitter.com/TheIronRoom/status/963839767355052032</t>
  </si>
  <si>
    <t>Birmingham Archives"}], "hashtags": [{"indices": [31, 36], "text": "maps"}, {"indices": [57, 68], "text": "Birmingham"}], "urls": []}, "in_reply_to_screen_name": null, "in_reply_to_user_id": null, "retweet_count": 40, "id_str": "963839767355052032</t>
  </si>
  <si>
    <t>963839767355052032</t>
  </si>
  <si>
    <t>TheIronRoom</t>
  </si>
  <si>
    <t>"RT @Mayor_RoyalSC: \ud83c\udf33Mayor's ECO Challenge \ud83c\udf33\nSC Schools - The Mayor is keen to find out how you are getting on with your environmental chall\u2026"</t>
  </si>
  <si>
    <t>https://twitter.com/Mayor_RoyalSC/status/963839700564938753</t>
  </si>
  <si>
    <t>SuttonColdfieldMayor"}], "hashtags": [], "urls": []}, "in_reply_to_screen_name": null, "in_reply_to_user_id": null, "retweet_count": 5, "id_str": "963839700564938753</t>
  </si>
  <si>
    <t>963839700564938753</t>
  </si>
  <si>
    <t>Tue Feb 13 07:13:03 +0000 2018</t>
  </si>
  <si>
    <t>"RT @FOLIOsutcol: Tomorrow at 11.15:  our next story &amp;amp; play session in Direct Art Action  (former BHS site). Tonight at 8.30: FOLIO trustees\u2026"</t>
  </si>
  <si>
    <t>https://twitter.com/FOLIOsutcol/status/963468916537397248</t>
  </si>
  <si>
    <t>FOLIO SuttonColdfied"}], "hashtags": [], "urls": []}, "in_reply_to_screen_name": null, "in_reply_to_user_id": null, "retweet_count": 5, "id_str": "963468916537397248</t>
  </si>
  <si>
    <t>963468916537397248</t>
  </si>
  <si>
    <t>Tue Feb 13 15:42:58 +0000 2018</t>
  </si>
  <si>
    <t>"RT @FourOaksWMP: Please make sure you have secured your vehicle, Four Oaks NHT have had several reports of theft from motor vehicles in the\u2026"</t>
  </si>
  <si>
    <t>https://twitter.com/FourOaksWMP/status/963468361010204673</t>
  </si>
  <si>
    <t>Four Oaks WMP"}], "hashtags": [], "urls": []}, "in_reply_to_screen_name": null, "in_reply_to_user_id": null, "retweet_count": 5, "id_str": "963468361010204673</t>
  </si>
  <si>
    <t>963468361010204673</t>
  </si>
  <si>
    <t>Mon Feb 12 19:04:37 +0000 2018</t>
  </si>
  <si>
    <t>"It was fantastic to meet with you and @passey_louise today, thank you for your time! Hopefully some great community\u2026 https://t.co/LfcDvs6afc"</t>
  </si>
  <si>
    <t>https://twitter.com/CtEWestMidlands/status/963147517717184512</t>
  </si>
  <si>
    <t>Kath Davies CtE WMids</t>
  </si>
  <si>
    <t>963147517717184512</t>
  </si>
  <si>
    <t>Mon Feb 12 18:48:12 +0000 2018</t>
  </si>
  <si>
    <t>"@sutcolhour \n\nHi! We're a local community page run by the Four Oaks Ward Cllrs on Sutton Coldfield Town Council.\u2026 https://t.co/ejOHGmAlPh"</t>
  </si>
  <si>
    <t>https://twitter.com/sutcolhour/status/963122584807231489</t>
  </si>
  <si>
    <t>SuttonColdfieldHour"}], "hashtags": [], "urls": [{"url": "https://t.co/ejOHGmAlPh</t>
  </si>
  <si>
    <t>963122584807231489</t>
  </si>
  <si>
    <t>sutcolhour</t>
  </si>
  <si>
    <t>Mon Feb 12 17:43:17 +0000 2018</t>
  </si>
  <si>
    <t>"Green &amp;amp; Clean! \u267b\ufe0f\ud83d\udc4d https://t.co/LbaDhoQNt7"</t>
  </si>
  <si>
    <t>https://twitter.com/andy4wm/status/963121336280403968</t>
  </si>
  <si>
    <t>963121336280403968</t>
  </si>
  <si>
    <t>Mon Feb 12 14:43:03 +0000 2018</t>
  </si>
  <si>
    <t>"RT @skeenantraining: Dementia does not discriminate: It affects all ages, genders, classes and ethnicities. \nSee the person first, remember\u2026"</t>
  </si>
  <si>
    <t>https://twitter.com/skeenantraining/status/963121139571675138</t>
  </si>
  <si>
    <t>Sarah Keenan Training"}], "hashtags": [], "urls": []}, "in_reply_to_screen_name": null, "in_reply_to_user_id": null, "retweet_count": 2, "id_str": "963121139571675138</t>
  </si>
  <si>
    <t>963121139571675138</t>
  </si>
  <si>
    <t>Mon Feb 12 10:22:29 +0000 2018</t>
  </si>
  <si>
    <t>"RT @warks_wcb: Mums in Sutton Coldfield.... forever watching your children play cricket and want to give it a go yourself? Come and join ou\u2026"</t>
  </si>
  <si>
    <t>https://twitter.com/warks_wcb/status/963121110048018439</t>
  </si>
  <si>
    <t>WCB \ud83c\udfcf"}], "hashtags": [], "urls": []}, "in_reply_to_screen_name": null, "in_reply_to_user_id": null, "retweet_count": 6, "id_str": "963121110048018439</t>
  </si>
  <si>
    <t>963121110048018439</t>
  </si>
  <si>
    <t>warks_wcb</t>
  </si>
  <si>
    <t>Mon Feb 12 18:42:11 +0000 2018</t>
  </si>
  <si>
    <t>"Would you consider a summer holiday in Tunisia this year..? @BBCNews #Holiday #ForeignTravel \n\nhttps://t.co/18JMsqZQIj"</t>
  </si>
  <si>
    <t>https://twitter.com/BBCNews/status/963121069480693760</t>
  </si>
  <si>
    <t>BBC News (UK)"}], "hashtags": [{"indices": [69, 77], "text": "Holiday"}, {"indices": [78, 92], "text": "ForeignTravel"}], "urls": [{"url": "https://t.co/18JMsqZQIj</t>
  </si>
  <si>
    <t>963121069480693760</t>
  </si>
  <si>
    <t>Mon Feb 12 09:20:18 +0000 2018</t>
  </si>
  <si>
    <t>"RT @RoyalSutColTC: The Finance and General Purposes Committee meets this Thursday, 15th February at Sutton Coldfield Town Hall. For the age\u2026"</t>
  </si>
  <si>
    <t>https://twitter.com/RoyalSutColTC/status/963050579475009542</t>
  </si>
  <si>
    <t>Royal SutCol TC"}], "hashtags": [], "urls": []}, "in_reply_to_screen_name": null, "in_reply_to_user_id": null, "retweet_count": 1, "id_str": "963050579475009542</t>
  </si>
  <si>
    <t>963050579475009542</t>
  </si>
  <si>
    <t>Sat Feb 10 16:25:06 +0000 2018</t>
  </si>
  <si>
    <t>https://twitter.com/RoyalSutColTC/status/962725367420243969</t>
  </si>
  <si>
    <t>962725367420243969</t>
  </si>
  <si>
    <t>Sun Feb 11 12:59:06 +0000 2018</t>
  </si>
  <si>
    <t>"RT @WalmleyRA: Latest info on consultation for Green Belt development at Langley/Peddimore: https://t.co/97bpTwbDtg"</t>
  </si>
  <si>
    <t>https://twitter.com/WalmleyRA/status/962723872213798912</t>
  </si>
  <si>
    <t>Walmley Residents"}], "hashtags": [], "urls": [], "media": [{"source_user_id": 3244954677, "source_status_id_str": "962672339958882305</t>
  </si>
  <si>
    <t>962723872213798912</t>
  </si>
  <si>
    <t>WalmleyRA</t>
  </si>
  <si>
    <t>Sat Feb 10 13:23:50 +0000 2018</t>
  </si>
  <si>
    <t>"RT @LizParry1: Come to Highbury Theatre NOW for a weekend of theatre! https://t.co/HeIWH36fNo"</t>
  </si>
  <si>
    <t>https://twitter.com/LizParry1/status/962316854017560576</t>
  </si>
  <si>
    <t>Liz Parry"}], "hashtags": [], "urls": [], "media": [{"source_user_id": 299779218, "source_status_id_str": "962316176843001856</t>
  </si>
  <si>
    <t>962316854017560576</t>
  </si>
  <si>
    <t>Fri Feb 09 15:49:15 +0000 2018</t>
  </si>
  <si>
    <t>"Save our police station! \n\nhttps://t.co/e2bNoVtZqO"</t>
  </si>
  <si>
    <t>https://twitter.com/FourOaksNews/status/961990384724439041</t>
  </si>
  <si>
    <t>961990384724439041</t>
  </si>
  <si>
    <t>Wed Feb 07 14:03:22 +0000 2018</t>
  </si>
  <si>
    <t>"RT @FourOaksWMP: Four Oaks NPT are patrolling schools in the area to ease parking issue's ."</t>
  </si>
  <si>
    <t>https://twitter.com/FourOaksWMP/status/961290972654129152</t>
  </si>
  <si>
    <t>Four Oaks WMP"}], "hashtags": [], "urls": []}, "in_reply_to_screen_name": null, "in_reply_to_user_id": null, "retweet_count": 6, "id_str": "961290972654129152</t>
  </si>
  <si>
    <t>961290972654129152</t>
  </si>
  <si>
    <t>Mon Feb 05 15:46:22 +0000 2018</t>
  </si>
  <si>
    <t>"RT @GBCCComwealth: Is your organisation doing business internationally? Have you got great links with a #Commonwealth country which is havi\u2026"</t>
  </si>
  <si>
    <t>https://twitter.com/GBCCComwealth/status/960552732007464960</t>
  </si>
  <si>
    <t>Commonwealth Chamber of Commerce"}], "hashtags": [{"indices": [104, 117], "text": "Commonwealth"}], "urls": []}, "in_reply_to_screen_name": null, "in_reply_to_user_id": null, "retweet_count": 1, "id_str": "960552732007464960</t>
  </si>
  <si>
    <t>960552732007464960</t>
  </si>
  <si>
    <t>https://twitter.com/VeseyWMP/status/960552656510029824</t>
  </si>
  <si>
    <t>Vesey Police"}], "hashtags": [], "urls": []}, "in_reply_to_screen_name": null, "in_reply_to_user_id": null, "retweet_count": 22, "id_str": "960552656510029824</t>
  </si>
  <si>
    <t>960552656510029824</t>
  </si>
  <si>
    <t>Mon Feb 05 13:45:41 +0000 2018</t>
  </si>
  <si>
    <t>"RT @StaffsPolice: We're appealing to find the owners of jewellery believed to have been stolen in south Staffordshire burglaries. Do you re\u2026"</t>
  </si>
  <si>
    <t>https://twitter.com/StaffsPolice/status/960518862520365058</t>
  </si>
  <si>
    <t>Staffordshire Police"}], "hashtags": [], "urls": []}, "in_reply_to_screen_name": null, "in_reply_to_user_id": null, "retweet_count": 19, "id_str": "960518862520365058</t>
  </si>
  <si>
    <t>960518862520365058</t>
  </si>
  <si>
    <t>Mon Feb 05 13:24:33 +0000 2018</t>
  </si>
  <si>
    <t>"RT @BhamCityCouncil: It's getting cold out there so our gritters will be out on the highways tonight from 7pm and then covering footpaths a\u2026"</t>
  </si>
  <si>
    <t>https://twitter.com/BhamCityCouncil/status/960518141834092545</t>
  </si>
  <si>
    <t>Bham City Council"}], "hashtags": [], "urls": []}, "in_reply_to_screen_name": null, "in_reply_to_user_id": null, "retweet_count": 13, "id_str": "960518141834092545</t>
  </si>
  <si>
    <t>960518141834092545</t>
  </si>
  <si>
    <t>"RT @RoyalSutColTC: The next meeting of the Planning &amp;amp; Highways Committee is Tuesday, 6th February at 7pm.\nFor the agenda please visit https\u2026"</t>
  </si>
  <si>
    <t>https://twitter.com/RoyalSutColTC/status/960518036800376833</t>
  </si>
  <si>
    <t>Royal SutCol TC"}], "hashtags": [], "urls": []}, "in_reply_to_screen_name": null, "in_reply_to_user_id": null, "retweet_count": 1, "id_str": "960518036800376833</t>
  </si>
  <si>
    <t>960518036800376833</t>
  </si>
  <si>
    <t>https://twitter.com/StJamesChurchMG/status/960517824140673024</t>
  </si>
  <si>
    <t>St James Mere Green"}], "hashtags": [], "urls": []}, "in_reply_to_screen_name": null, "in_reply_to_user_id": null, "retweet_count": 12, "id_str": "960517824140673024</t>
  </si>
  <si>
    <t>960517824140673024</t>
  </si>
  <si>
    <t>Sat Mar 24 19:31:55 +0000 2018</t>
  </si>
  <si>
    <t>"@sutton_youth @royalsuttontown @ArthurTerrySch @KIDSWestMidland You guys should be proud of what you are doing \ud83d\udc4f"</t>
  </si>
  <si>
    <t>https://twitter.com/sutton_youth/status/977629098452377601</t>
  </si>
  <si>
    <t>SuttonColdfieldYouthCouncil"}, {"id": 978036558, "indices": [14, 30], "id_str": "978036558</t>
  </si>
  <si>
    <t>977629098452377601</t>
  </si>
  <si>
    <t>Sat Mar 24 08:12:34 +0000 2018</t>
  </si>
  <si>
    <t>"Spent thousands of hours playing on one of these. What a nostalgia trip https://t.co/cEZ9g8voTs"</t>
  </si>
  <si>
    <t>https://twitter.com/johnperks1/status/977458137526689792</t>
  </si>
  <si>
    <t>977458137526689792</t>
  </si>
  <si>
    <t>Fri Mar 23 16:30:31 +0000 2018</t>
  </si>
  <si>
    <t>"Great opportunity for the Scouts of Sutton Coldfield. @alexyip258 https://t.co/ZmYLOcgtrb"</t>
  </si>
  <si>
    <t>https://twitter.com/alexyip258/status/977221060436332552</t>
  </si>
  <si>
    <t>Alex Yip"}], "hashtags": [], "urls": [], "media": [{"expanded_url": "https://twitter.com/johnperks1/status/977221060436332552/photo/1</t>
  </si>
  <si>
    <t>977221060436332552</t>
  </si>
  <si>
    <t>Fri Mar 23 16:26:30 +0000 2018</t>
  </si>
  <si>
    <t>"@Ken__newhall Oh no. Thats the coffee arm"</t>
  </si>
  <si>
    <t>https://twitter.com/Ken__newhall/status/977220049852424194</t>
  </si>
  <si>
    <t>977220049852424194</t>
  </si>
  <si>
    <t>Thu Mar 22 19:38:09 +0000 2018</t>
  </si>
  <si>
    <t>"@gardnersrose @autisticgardner Your the boss in the house so make him lol @autisticgardner"</t>
  </si>
  <si>
    <t>https://twitter.com/gardnersrose/status/976905891311218688</t>
  </si>
  <si>
    <t>976905891311218688</t>
  </si>
  <si>
    <t>Tue Mar 20 18:19:42 +0000 2018</t>
  </si>
  <si>
    <t>"@KimWhite10 If they don\u2019t listen we will have the biggest car park in the UK. The one person was telling me a main\u2026 https://t.co/I2KJnw8wi0"</t>
  </si>
  <si>
    <t>https://twitter.com/KimWhite10/status/976161375595712515</t>
  </si>
  <si>
    <t>Kim White"}], "hashtags": [], "urls": [{"url": "https://t.co/I2KJnw8wi0</t>
  </si>
  <si>
    <t>976161375595712515</t>
  </si>
  <si>
    <t>KimWhite10</t>
  </si>
  <si>
    <t>Mon Mar 19 21:21:19 +0000 2018</t>
  </si>
  <si>
    <t>"https://t.co/PFFtB1JOKq.  Still cannot see how the traffic issue is being addressed. Tonight it took me 30 mins to\u2026 https://t.co/9N2CPWFvbL"</t>
  </si>
  <si>
    <t>https://twitter.com/johnperks1/status/975844690888142849</t>
  </si>
  <si>
    <t>975844690888142849</t>
  </si>
  <si>
    <t>Mon Mar 19 07:54:23 +0000 2018</t>
  </si>
  <si>
    <t>"RT @richtharris1: The launch of The @royalsuttontown entry in the @HOEInBloom 2018 @NewHallHotelSpa and Mill. https:/www.suttoncoldfieldtow\u2026"</t>
  </si>
  <si>
    <t>https://twitter.com/richtharris1/status/975779772646264832</t>
  </si>
  <si>
    <t>Richard Harris"}, {"id": 978036558, "indices": [36, 52], "id_str": "978036558</t>
  </si>
  <si>
    <t>975779772646264832</t>
  </si>
  <si>
    <t>Sun Mar 18 22:48:11 +0000 2018</t>
  </si>
  <si>
    <t>"@BoldmerePaul @alexjhurley @Cllr_David_B @Ken__newhall I have had a long day actually doing some positive work in t\u2026 https://t.co/b9aZVYBOLD"</t>
  </si>
  <si>
    <t>https://twitter.com/BoldmerePaul/status/975504163651182592</t>
  </si>
  <si>
    <t>Boldmere Paul"}, {"id": 284235053, "indices": [14, 26], "id_str": "284235053</t>
  </si>
  <si>
    <t>975504163651182592</t>
  </si>
  <si>
    <t>Sun Mar 18 22:41:03 +0000 2018</t>
  </si>
  <si>
    <t>"@BoldmerePaul @alexjhurley @Cllr_David_B @Ken__newhall It\u2019s Sunday night. So I will not be texting anyone as I would not like it done to me."</t>
  </si>
  <si>
    <t>https://twitter.com/BoldmerePaul/status/975502368044470272</t>
  </si>
  <si>
    <t>975502368044470272</t>
  </si>
  <si>
    <t>Sun Mar 18 22:40:19 +0000 2018</t>
  </si>
  <si>
    <t>"@alexjhurley @BoldmerePaul @Cllr_David_B @Ken__newhall As I said I do not know what they was delivering today. I am\u2026 https://t.co/N9LcHzV04O"</t>
  </si>
  <si>
    <t>https://twitter.com/alexjhurley/status/975502185558691840</t>
  </si>
  <si>
    <t>Alex Hurley"}, {"id": 3240885958, "indices": [13, 26], "id_str": "3240885958</t>
  </si>
  <si>
    <t>975502185558691840</t>
  </si>
  <si>
    <t>Sun Mar 18 22:28:55 +0000 2018</t>
  </si>
  <si>
    <t>"@JackWright789 @alexyip258 He spent 8 hours today with over 50 Scouts. I do take my hat off to him."</t>
  </si>
  <si>
    <t>https://twitter.com/JackWright789/status/975499316956672000</t>
  </si>
  <si>
    <t>Jack Wright"}, {"id": 2845221997, "indices": [15, 26], "id_str": "2845221997</t>
  </si>
  <si>
    <t>975499316956672000</t>
  </si>
  <si>
    <t>Sun Mar 18 22:28:06 +0000 2018</t>
  </si>
  <si>
    <t>"@BoldmerePaul @alexjhurley @Cllr_David_B @Ken__newhall I did not say I have not been consulted. I do not know what\u2026 https://t.co/L5T7OrmiSB"</t>
  </si>
  <si>
    <t>https://twitter.com/BoldmerePaul/status/975499110261420041</t>
  </si>
  <si>
    <t>975499110261420041</t>
  </si>
  <si>
    <t>Sun Mar 18 20:44:38 +0000 2018</t>
  </si>
  <si>
    <t>"Leona Leung and @alexyip258 recieving a big thankyou from Sutton Coldfield Scouts. For organising the mornings acti\u2026 https://t.co/2Qb5DtsNkb"</t>
  </si>
  <si>
    <t>https://twitter.com/alexyip258/status/975473072814936067</t>
  </si>
  <si>
    <t>Alex Yip"}], "hashtags": [], "urls": [{"url": "https://t.co/2Qb5DtsNkb</t>
  </si>
  <si>
    <t>975473072814936067</t>
  </si>
  <si>
    <t>Sun Mar 18 20:31:11 +0000 2018</t>
  </si>
  <si>
    <t>"@NajmC Lol, glad it\u2019s not just me then."</t>
  </si>
  <si>
    <t>https://twitter.com/NajmC/status/975469688129048576</t>
  </si>
  <si>
    <t>975469688129048576</t>
  </si>
  <si>
    <t>"End of a fantastic day for Sutton Coldfield Scouts.  This was a get to know you day in preparation of the summers J\u2026 https://t.co/g3wr7rLiNe"</t>
  </si>
  <si>
    <t>https://twitter.com/johnperks1/status/975466310971871232</t>
  </si>
  <si>
    <t>975466310971871232</t>
  </si>
  <si>
    <t>Sun Mar 18 20:12:58 +0000 2018</t>
  </si>
  <si>
    <t>"@NajmC I feel better now. You do start doubting that you can do it"</t>
  </si>
  <si>
    <t>https://twitter.com/NajmC/status/975465104593518592</t>
  </si>
  <si>
    <t>975465104593518592</t>
  </si>
  <si>
    <t>Sun Mar 18 19:57:12 +0000 2018</t>
  </si>
  <si>
    <t>"@NajmC I want it to be a small collection of photos that sums up Walmley. It\u2019s harder than I expected to capture wh\u2026 https://t.co/09kKkei2JK"</t>
  </si>
  <si>
    <t>https://twitter.com/NajmC/status/975461133602689024</t>
  </si>
  <si>
    <t>Najm Clayton"}], "hashtags": [], "urls": [{"url": "https://t.co/09kKkei2JK</t>
  </si>
  <si>
    <t>975461133602689024</t>
  </si>
  <si>
    <t>Sun Mar 18 19:46:47 +0000 2018</t>
  </si>
  <si>
    <t>"@NajmC I used to but with commitments only do a handful per year now. Still really enjoy all the things it involves\u2026 https://t.co/2iODFrUkoa"</t>
  </si>
  <si>
    <t>https://twitter.com/NajmC/status/975458512481476615</t>
  </si>
  <si>
    <t>Najm Clayton"}], "hashtags": [], "urls": [{"url": "https://t.co/2iODFrUkoa</t>
  </si>
  <si>
    <t>975458512481476615</t>
  </si>
  <si>
    <t>Sun Mar 18 19:38:09 +0000 2018</t>
  </si>
  <si>
    <t>"@NajmC I was a little disappointed as I wanted to see more studio equipment. I did get a bargain on a new rucksack\u2026 https://t.co/d34ZYQ5oYS"</t>
  </si>
  <si>
    <t>https://twitter.com/NajmC/status/975456342281474050</t>
  </si>
  <si>
    <t>Najm Clayton"}], "hashtags": [], "urls": [{"url": "https://t.co/d34ZYQ5oYS</t>
  </si>
  <si>
    <t>975456342281474050</t>
  </si>
  <si>
    <t>Sun Mar 18 19:15:48 +0000 2018</t>
  </si>
  <si>
    <t>"RT @WalmleyRA: Best wishes Peter - well done for all your hard work in Jones Wood. https://t.co/TRkDrfO98P"</t>
  </si>
  <si>
    <t>https://twitter.com/WalmleyRA/status/975454695719305218</t>
  </si>
  <si>
    <t>Walmley Residents"}], "hashtags": [], "urls": [], "media": [{"source_user_id": 3244954677, "source_status_id_str": "975450715844988929</t>
  </si>
  <si>
    <t>975454695719305218</t>
  </si>
  <si>
    <t>Sun Mar 18 19:30:40 +0000 2018</t>
  </si>
  <si>
    <t>"@NajmC The costumes that I saw were amazing. They stopped and allowed photographers to photograph them.  I will att\u2026 https://t.co/Q6o7i4r6yb"</t>
  </si>
  <si>
    <t>https://twitter.com/NajmC/status/975454457390620673</t>
  </si>
  <si>
    <t>Najm Clayton"}], "hashtags": [], "urls": [{"url": "https://t.co/Q6o7i4r6yb</t>
  </si>
  <si>
    <t>975454457390620673</t>
  </si>
  <si>
    <t>Sun Mar 18 19:09:52 +0000 2018</t>
  </si>
  <si>
    <t>"@BoldmerePaul @alexjhurley @Cllr_David_B @Ken__newhall Let\u2019s hold judgement until we have the facts.  I do not know\u2026 https://t.co/QxXYPI6fAx"</t>
  </si>
  <si>
    <t>https://twitter.com/BoldmerePaul/status/975449223897534466</t>
  </si>
  <si>
    <t>975449223897534466</t>
  </si>
  <si>
    <t>Sun Mar 18 19:00:05 +0000 2018</t>
  </si>
  <si>
    <t>"@BoldmerePaul @alexjhurley @Cllr_David_B @Ken__newhall I cannot comment as I don\u2019t know what the leaflet is about.\u2026 https://t.co/TpCubnSqbW"</t>
  </si>
  <si>
    <t>https://twitter.com/BoldmerePaul/status/975446761471987712</t>
  </si>
  <si>
    <t>975446761471987712</t>
  </si>
  <si>
    <t>Sun Mar 18 18:48:37 +0000 2018</t>
  </si>
  <si>
    <t>"@alexjhurley @Cllr_David_B @Ken__newhall I have no idea, I have not seen the leaflet they are delivering."</t>
  </si>
  <si>
    <t>https://twitter.com/alexjhurley/status/975443876612837377</t>
  </si>
  <si>
    <t>Alex Hurley"}, {"id": 1899557918, "indices": [13, 26], "id_str": "1899557918</t>
  </si>
  <si>
    <t>975443876612837377</t>
  </si>
  <si>
    <t>Sun Mar 18 18:42:21 +0000 2018</t>
  </si>
  <si>
    <t>"@alexjhurley @Cllr_David_B @Ken__newhall Just for info Dave and Ken are Birmingham City Councillors and not on the Town Council"</t>
  </si>
  <si>
    <t>https://twitter.com/alexjhurley/status/975442296853417986</t>
  </si>
  <si>
    <t>975442296853417986</t>
  </si>
  <si>
    <t>Sun Mar 18 18:03:49 +0000 2018</t>
  </si>
  <si>
    <t>"@alexyip258 @SuttonScouting @scouts @8thSuttonScouts @IanHSolicitors @SuttonObserver My kids really enjoyed it"</t>
  </si>
  <si>
    <t>https://twitter.com/alexyip258/status/975432602088767488</t>
  </si>
  <si>
    <t>Alex Yip"}, {"id": 2191036681, "indices": [12, 27], "id_str": "2191036681</t>
  </si>
  <si>
    <t>975432602088767488</t>
  </si>
  <si>
    <t>Sun Mar 18 15:41:40 +0000 2018</t>
  </si>
  <si>
    <t>"@Ken__newhall @Cllr_David_B The famous satchel"</t>
  </si>
  <si>
    <t>https://twitter.com/Ken__newhall/status/975396828094042114</t>
  </si>
  <si>
    <t>Ken Wood"}, {"id": 1899557918, "indices": [14, 27], "id_str": "1899557918</t>
  </si>
  <si>
    <t>975396828094042114</t>
  </si>
  <si>
    <t>Sun Mar 18 15:37:46 +0000 2018</t>
  </si>
  <si>
    <t>"@autisticgardner I would stick to garden design"</t>
  </si>
  <si>
    <t>https://twitter.com/autisticgardner/status/975395846291361793</t>
  </si>
  <si>
    <t>975395846291361793</t>
  </si>
  <si>
    <t>Sun Mar 18 15:28:08 +0000 2018</t>
  </si>
  <si>
    <t>"Lovely well deserved breakfast at @Windowboxcafe https://t.co/xdeijOX1dk"</t>
  </si>
  <si>
    <t>https://twitter.com/Windowboxcafe/status/975393423434928129</t>
  </si>
  <si>
    <t>Windowbox Cafe"}], "hashtags": [], "urls": [], "media": [{"expanded_url": "https://twitter.com/johnperks1/status/975393423434928129/photo/1</t>
  </si>
  <si>
    <t>975393423434928129</t>
  </si>
  <si>
    <t>Windowboxcafe</t>
  </si>
  <si>
    <t>Sun Mar 18 11:41:48 +0000 2018</t>
  </si>
  <si>
    <t>"Sutton Coldfield Scouts Jurassic Jamboree \"get to know you session\" has not been put off by a bit of snow.\u2026 https://t.co/GmtUvVxhwp"</t>
  </si>
  <si>
    <t>https://twitter.com/johnperks1/status/975336463259832320</t>
  </si>
  <si>
    <t>975336463259832320</t>
  </si>
  <si>
    <t>Sat Mar 17 21:53:37 +0000 2018</t>
  </si>
  <si>
    <t>"@172jane They were really cool. I would have loved to have gone to the Big Bang."</t>
  </si>
  <si>
    <t>https://twitter.com/172jane/status/975128045026775043</t>
  </si>
  <si>
    <t>Jane Mosson"}], "hashtags": [], "urls": []}, "in_reply_to_screen_name": "172jane</t>
  </si>
  <si>
    <t>975128045026775043</t>
  </si>
  <si>
    <t>172jane</t>
  </si>
  <si>
    <t>Sat Mar 17 15:50:32 +0000 2018</t>
  </si>
  <si>
    <t>"Went to the photography show today and bought a wooden box ! Comic Con was next door and the costumes were amazing. https://t.co/9ivYLvc5pb"</t>
  </si>
  <si>
    <t>https://twitter.com/johnperks1/status/975036672349016064</t>
  </si>
  <si>
    <t>975036672349016064</t>
  </si>
  <si>
    <t>Fri Mar 16 21:21:48 +0000 2018</t>
  </si>
  <si>
    <t>"Sutton Coldfield Scouts To Attend Jurassic International Jamboree via @royalsuttonnews https://t.co/8MkvEPcaXC"</t>
  </si>
  <si>
    <t>https://twitter.com/RoyalSuttonNews/status/974757651740528640</t>
  </si>
  <si>
    <t>Royal Sutton News"}], "hashtags": [], "urls": [{"url": "https://t.co/8MkvEPcaXC</t>
  </si>
  <si>
    <t>974757651740528640</t>
  </si>
  <si>
    <t>Fri Mar 16 20:31:46 +0000 2018</t>
  </si>
  <si>
    <t>"@autisticgardner He does not do pain. He had Lynx on tonight to be extra cool lol"</t>
  </si>
  <si>
    <t>https://twitter.com/autisticgardner/status/974745059324243970</t>
  </si>
  <si>
    <t>974745059324243970</t>
  </si>
  <si>
    <t>Fri Mar 16 20:22:24 +0000 2018</t>
  </si>
  <si>
    <t>"@gardnersrose @autisticgardner He will be Gardening next"</t>
  </si>
  <si>
    <t>https://twitter.com/gardnersrose/status/974742702414815232</t>
  </si>
  <si>
    <t>974742702414815232</t>
  </si>
  <si>
    <t>Fri Mar 16 20:13:32 +0000 2018</t>
  </si>
  <si>
    <t>"@autisticgardner look at the influence you have on my boy. He came home from the school disco again like this lol https://t.co/TlI0LOdj1q"</t>
  </si>
  <si>
    <t>https://twitter.com/autisticgardner/status/974740469593800705</t>
  </si>
  <si>
    <t>Alan Gardner"}], "hashtags": [], "urls": [], "media": [{"expanded_url": "https://twitter.com/johnperks1/status/974740469593800705/photo/1</t>
  </si>
  <si>
    <t>974740469593800705</t>
  </si>
  <si>
    <t>Fri Mar 16 16:14:46 +0000 2018</t>
  </si>
  <si>
    <t>"@walshcat1 Is your horse still running ?"</t>
  </si>
  <si>
    <t>https://twitter.com/walshcat1/status/974680383873847296</t>
  </si>
  <si>
    <t>974680383873847296</t>
  </si>
  <si>
    <t>Fri Mar 16 10:33:45 +0000 2018</t>
  </si>
  <si>
    <t>"@autisticgardner How cool. These should be all over the place"</t>
  </si>
  <si>
    <t>https://twitter.com/autisticgardner/status/974594562038665216</t>
  </si>
  <si>
    <t>974594562038665216</t>
  </si>
  <si>
    <t>https://twitter.com/RoyalSutColTC/status/973980865578577928</t>
  </si>
  <si>
    <t>973980865578577928</t>
  </si>
  <si>
    <t>https://twitter.com/RoyalSutColTC/status/973903166860341254</t>
  </si>
  <si>
    <t>973903166860341254</t>
  </si>
  <si>
    <t>Wed Mar 14 05:48:57 +0000 2018</t>
  </si>
  <si>
    <t>"RT @OwlFiftyEight: Stephen Hawking has left for the Universe. Had enough of non- experts."</t>
  </si>
  <si>
    <t>https://twitter.com/OwlFiftyEight/status/973807867722649600</t>
  </si>
  <si>
    <t>John Kirk"}], "hashtags": [], "urls": []}, "in_reply_to_screen_name": null, "in_reply_to_user_id": null, "retweet_count": 2, "id_str": "973807867722649600</t>
  </si>
  <si>
    <t>973807867722649600</t>
  </si>
  <si>
    <t>OwlFiftyEight</t>
  </si>
  <si>
    <t>https://twitter.com/RoyalSuttonNews/status/973652746015559680</t>
  </si>
  <si>
    <t>973652746015559680</t>
  </si>
  <si>
    <t>Mon Mar 12 17:32:19 +0000 2018</t>
  </si>
  <si>
    <t>"@Independent @23Slater23"</t>
  </si>
  <si>
    <t>https://twitter.com/Independent/status/973250346523987971</t>
  </si>
  <si>
    <t>The Independent"}, {"id": 357710671, "indices": [13, 24], "id_str": "357710671</t>
  </si>
  <si>
    <t>973250346523987971</t>
  </si>
  <si>
    <t>Sun Mar 11 17:12:18 +0000 2018</t>
  </si>
  <si>
    <t>"Exciting plans for \u00a325k upgrade to Sutton Coldfield playground https://t.co/tWCOhZuj8s"</t>
  </si>
  <si>
    <t>https://twitter.com/johnperks1/status/972882922943459328</t>
  </si>
  <si>
    <t>972882922943459328</t>
  </si>
  <si>
    <t>Sun Mar 11 15:47:26 +0000 2018</t>
  </si>
  <si>
    <t>"@dazzaone It is 7 tonne. The picture is decieving lol"</t>
  </si>
  <si>
    <t>https://twitter.com/dazzaone/status/972861563194499072</t>
  </si>
  <si>
    <t>Darren Parsons"}], "hashtags": [], "urls": []}, "in_reply_to_screen_name": "dazzaone</t>
  </si>
  <si>
    <t>972861563194499072</t>
  </si>
  <si>
    <t>dazzaone</t>
  </si>
  <si>
    <t>Sun Mar 11 15:31:03 +0000 2018</t>
  </si>
  <si>
    <t>"@Ken__newhall It only delivers pain"</t>
  </si>
  <si>
    <t>https://twitter.com/Ken__newhall/status/972857440256561153</t>
  </si>
  <si>
    <t>972857440256561153</t>
  </si>
  <si>
    <t>Sun Mar 11 15:15:36 +0000 2018</t>
  </si>
  <si>
    <t>"I have so much hate for this ball https://t.co/IcLZdWvzCh"</t>
  </si>
  <si>
    <t>https://twitter.com/johnperks1/status/972853555039277056</t>
  </si>
  <si>
    <t>972853555039277056</t>
  </si>
  <si>
    <t>Sat Mar 10 21:30:09 +0000 2018</t>
  </si>
  <si>
    <t>"@gardnersrose @autisticgardner Don\u2019t tell him but yes"</t>
  </si>
  <si>
    <t>https://twitter.com/gardnersrose/status/972585424274231296</t>
  </si>
  <si>
    <t>972585424274231296</t>
  </si>
  <si>
    <t>Sat Mar 10 21:18:11 +0000 2018</t>
  </si>
  <si>
    <t>"@autisticgardner Will that make them grow. This is proper stuff with seeds lol."</t>
  </si>
  <si>
    <t>https://twitter.com/autisticgardner/status/972582411723735040</t>
  </si>
  <si>
    <t>972582411723735040</t>
  </si>
  <si>
    <t>Sat Mar 10 21:10:59 +0000 2018</t>
  </si>
  <si>
    <t>"@autisticgardner OK what do I sow these in to. Do i need to go and buy some compost stuff or is soil out the garden\u2026 https://t.co/GlCQ1YhUAj"</t>
  </si>
  <si>
    <t>https://twitter.com/autisticgardner/status/972580601671897093</t>
  </si>
  <si>
    <t>Alan Gardner"}], "hashtags": [], "urls": [{"url": "https://t.co/GlCQ1YhUAj</t>
  </si>
  <si>
    <t>972580601671897093</t>
  </si>
  <si>
    <t>Fri Mar 09 23:06:12 +0000 2018</t>
  </si>
  <si>
    <t>"RT @alexyip258: Tonight, we held a fantastic dinner for the Conservative Party with @BorisJohnson and Andy Street @andy4wm. The event was h\u2026"</t>
  </si>
  <si>
    <t>https://twitter.com/alexyip258/status/972397970984505344</t>
  </si>
  <si>
    <t>Alex Yip"}, {"id": 3131144855, "indices": [84, 97], "id_str": "3131144855</t>
  </si>
  <si>
    <t>972397970984505344</t>
  </si>
  <si>
    <t>https://twitter.com/RoyalSutColTC/status/972221297391538177</t>
  </si>
  <si>
    <t>972221297391538177</t>
  </si>
  <si>
    <t>Tue Mar 06 21:29:16 +0000 2018</t>
  </si>
  <si>
    <t>"RT @LandRover: Welcome to rarity \u2013 #RangeRover #SVCoup\u00e9. Explore: https://t.co/M6BN7KbsGm #SpecialVehicleOperations #SV https://t.co/V7R9yV\u2026"</t>
  </si>
  <si>
    <t>https://twitter.com/LandRover/status/971296994684821504</t>
  </si>
  <si>
    <t>Land Rover"}], "hashtags": [{"indices": [35, 46], "text": "RangeRover"}, {"indices": [47, 55], "text": "SVCoup\u00e9"}, {"indices": [90, 115], "text": "SpecialVehicleOperations"}, {"indices": [116, 119], "text": "SV"}], "urls": [{"url": "https://t.co/M6BN7KbsGm</t>
  </si>
  <si>
    <t>971296994684821504</t>
  </si>
  <si>
    <t>LandRover</t>
  </si>
  <si>
    <t>https://twitter.com/RoyalSutColTC/status/971267585563070464</t>
  </si>
  <si>
    <t>Royal SutCol TC"}], "hashtags": [], "urls": []}, "in_reply_to_screen_name": null, "in_reply_to_user_id": null, "retweet_count": 13, "id_str": "971267585563070464</t>
  </si>
  <si>
    <t>971267585563070464</t>
  </si>
  <si>
    <t>Tue Mar 06 22:15:39 +0000 2018</t>
  </si>
  <si>
    <t>"Plan of action agreed to keep people swimming at the historic Moseley Road Baths https://t.co/6yoB6OUN9G via @BhamUpdates"</t>
  </si>
  <si>
    <t>https://twitter.com/BhamUpdates/status/971147322741706753</t>
  </si>
  <si>
    <t>Birmingham Updates"}], "hashtags": [], "urls": [{"url": "https://t.co/6yoB6OUN9G</t>
  </si>
  <si>
    <t>971147322741706753</t>
  </si>
  <si>
    <t>Tue Mar 06 20:32:38 +0000 2018</t>
  </si>
  <si>
    <t>"My were very poor and you grew loads"</t>
  </si>
  <si>
    <t>https://twitter.com/johnperks1/status/971121396171591680</t>
  </si>
  <si>
    <t>971121396171591680</t>
  </si>
  <si>
    <t>Tue Mar 06 18:25:39 +0000 2018</t>
  </si>
  <si>
    <t>"Ordered my chilli seeds and hopefully they will be better than last years attempt @autisticgardner"</t>
  </si>
  <si>
    <t>https://twitter.com/autisticgardner/status/971089439597432832</t>
  </si>
  <si>
    <t>Alan Gardner"}], "hashtags": [], "urls": []}, "in_reply_to_screen_name": null, "in_reply_to_user_id": null, "retweet_count": 0, "id_str": "971089439597432832</t>
  </si>
  <si>
    <t>971089439597432832</t>
  </si>
  <si>
    <t>Sun Mar 04 10:23:02 +0000 2018</t>
  </si>
  <si>
    <t>"RT @RoyalSutColTC: The next meeting of the Planning &amp;amp; Highways Committee is Tuesday, 6th March, 7pm at Sutton Coldfield Town Hall. You can\u2026"</t>
  </si>
  <si>
    <t>https://twitter.com/RoyalSutColTC/status/971069714037399552</t>
  </si>
  <si>
    <t>Royal SutCol TC"}], "hashtags": [], "urls": []}, "in_reply_to_screen_name": null, "in_reply_to_user_id": null, "retweet_count": 3, "id_str": "971069714037399552</t>
  </si>
  <si>
    <t>971069714037399552</t>
  </si>
  <si>
    <t>Tue Mar 06 08:53:42 +0000 2018</t>
  </si>
  <si>
    <t>"@KingsBishop2 @CKHorrocks Absolutely agree"</t>
  </si>
  <si>
    <t>https://twitter.com/KingsBishop2/status/970945507047682048</t>
  </si>
  <si>
    <t>Tony Cannon"}, {"id": 718368064199344128, "indices": [14, 25], "id_str": "718368064199344128</t>
  </si>
  <si>
    <t>970945507047682048</t>
  </si>
  <si>
    <t>Tue Mar 06 08:45:50 +0000 2018</t>
  </si>
  <si>
    <t>"@KingsBishop2 @CKHorrocks Understanding is what I want."</t>
  </si>
  <si>
    <t>https://twitter.com/KingsBishop2/status/970943524907765761</t>
  </si>
  <si>
    <t>970943524907765761</t>
  </si>
  <si>
    <t>Tue Mar 06 07:20:35 +0000 2018</t>
  </si>
  <si>
    <t>"@CKHorrocks Wish people would follow this. Instead just name calling and then nothing to back up the claim. Then bl\u2026 https://t.co/qcfBa5kObM"</t>
  </si>
  <si>
    <t>https://twitter.com/CKHorrocks/status/970922071529312256</t>
  </si>
  <si>
    <t>Clare K Horrocks"}], "hashtags": [], "urls": [{"url": "https://t.co/qcfBa5kObM</t>
  </si>
  <si>
    <t>970922071529312256</t>
  </si>
  <si>
    <t>Mon Mar 05 19:18:16 +0000 2018</t>
  </si>
  <si>
    <t>"@StationmasterK Thank-you. I am trying to think of a new word but it does what is says on tin."</t>
  </si>
  <si>
    <t>https://twitter.com/StationmasterK/status/970740295544590337</t>
  </si>
  <si>
    <t>970740295544590337</t>
  </si>
  <si>
    <t>Mon Mar 05 17:05:17 +0000 2018</t>
  </si>
  <si>
    <t>"JLR staff told not to go to work amid Severn Trent water supply chaos https://t.co/QkoLGAbTDH"</t>
  </si>
  <si>
    <t>https://twitter.com/johnperks1/status/970706829822095361</t>
  </si>
  <si>
    <t>970706829822095361</t>
  </si>
  <si>
    <t>Sun Mar 04 20:49:03 +0000 2018</t>
  </si>
  <si>
    <t>"@autisticgardner I bet I get no attention walking around"</t>
  </si>
  <si>
    <t>https://twitter.com/autisticgardner/status/970400753796943873</t>
  </si>
  <si>
    <t>970400753796943873</t>
  </si>
  <si>
    <t>Sun Mar 04 20:38:59 +0000 2018</t>
  </si>
  <si>
    <t>"@autisticgardner what have you done to me lol. Just booked my tickets for the BBC Gardeners World show this summer.\u2026 https://t.co/gO7QJdxsJ5"</t>
  </si>
  <si>
    <t>https://twitter.com/autisticgardner/status/970398221657833473</t>
  </si>
  <si>
    <t>Alan Gardner"}], "hashtags": [], "urls": [{"url": "https://t.co/gO7QJdxsJ5</t>
  </si>
  <si>
    <t>970398221657833473</t>
  </si>
  <si>
    <t>Sat Mar 03 10:30:13 +0000 2018</t>
  </si>
  <si>
    <t>"RT @ukphotoshow: Only 2 weeks to go to #ukphotoshow 2018!! Who's as excited as we are!? Don't forget to book your tickets if you haven't al\u2026"</t>
  </si>
  <si>
    <t>https://twitter.com/ukphotoshow/status/970389285483540481</t>
  </si>
  <si>
    <t>The Photography Show"}], "hashtags": [{"indices": [39, 51], "text": "ukphotoshow"}], "urls": []}, "in_reply_to_screen_name": null, "in_reply_to_user_id": null, "retweet_count": 28, "id_str": "970389285483540481</t>
  </si>
  <si>
    <t>970389285483540481</t>
  </si>
  <si>
    <t>ukphotoshow</t>
  </si>
  <si>
    <t>Sun Mar 04 16:21:05 +0000 2018</t>
  </si>
  <si>
    <t>"RT @thelearninghead: Looking forward to a normal day tomorrow everyone! @PlantbrkSchool"</t>
  </si>
  <si>
    <t>https://twitter.com/thelearninghead/status/970336675292434433</t>
  </si>
  <si>
    <t>Tracy Campbell"}, {"id": 155203876, "indices": [72, 87], "id_str": "155203876</t>
  </si>
  <si>
    <t>970336675292434433</t>
  </si>
  <si>
    <t>thelearninghead</t>
  </si>
  <si>
    <t>Sun Mar 04 15:21:31 +0000 2018</t>
  </si>
  <si>
    <t>"@KingsBishop2 No I appreciate it. In my job we have feedback sessions on performance and it is a method I\u2019m very co\u2026 https://t.co/HRag2gfXPP"</t>
  </si>
  <si>
    <t>https://twitter.com/KingsBishop2/status/970318328110739457</t>
  </si>
  <si>
    <t>Tony Cannon"}], "hashtags": [], "urls": [{"url": "https://t.co/HRag2gfXPP</t>
  </si>
  <si>
    <t>970318328110739457</t>
  </si>
  <si>
    <t>Sun Mar 04 14:35:57 +0000 2018</t>
  </si>
  <si>
    <t>"@KingsBishop2 thanks for the reply. I\u2019m currently going through my course work on a NLP course that I completed. It\u2026 https://t.co/CSISkO4cRN"</t>
  </si>
  <si>
    <t>https://twitter.com/KingsBishop2/status/970306859797241857</t>
  </si>
  <si>
    <t>Tony Cannon"}], "hashtags": [], "urls": [{"url": "https://t.co/CSISkO4cRN</t>
  </si>
  <si>
    <t>970306859797241857</t>
  </si>
  <si>
    <t>Sun Mar 04 13:53:06 +0000 2018</t>
  </si>
  <si>
    <t>"@alexjhurley @BoldmerePaul @StationmasterK @rijowhi @RoyalSuttonNews @RoyalSutColTC @Manish_Vesey @CKHorrocks\u2026 https://t.co/NIGEmzLoSG"</t>
  </si>
  <si>
    <t>https://twitter.com/alexjhurley/status/970296077793595393</t>
  </si>
  <si>
    <t>970296077793595393</t>
  </si>
  <si>
    <t>Sun Mar 04 13:32:09 +0000 2018</t>
  </si>
  <si>
    <t>"@alexjhurley @BoldmerePaul @StationmasterK @rijowhi @RoyalSuttonNews @RoyalSutColTC @Manish_Vesey @CKHorrocks\u2026 https://t.co/kGJ0q5Tf1A"</t>
  </si>
  <si>
    <t>https://twitter.com/alexjhurley/status/970290804601344002</t>
  </si>
  <si>
    <t>970290804601344002</t>
  </si>
  <si>
    <t>Sun Mar 04 13:03:32 +0000 2018</t>
  </si>
  <si>
    <t>"@alexjhurley @BoldmerePaul @StationmasterK @rijowhi @RoyalSuttonNews @RoyalSutColTC @Manish_Vesey @CKHorrocks\u2026 https://t.co/lV9jUTXPjp"</t>
  </si>
  <si>
    <t>https://twitter.com/alexjhurley/status/970283602402521089</t>
  </si>
  <si>
    <t>970283602402521089</t>
  </si>
  <si>
    <t>Sun Mar 04 09:49:24 +0000 2018</t>
  </si>
  <si>
    <t>"@BoldmerePaul @StationmasterK @rijowhi @RoyalSuttonNews @RoyalSutColTC @Manish_Vesey @CKHorrocks @Simon_FourOaks\u2026 https://t.co/cyPCYnmpbu"</t>
  </si>
  <si>
    <t>https://twitter.com/BoldmerePaul/status/970234745476001792</t>
  </si>
  <si>
    <t>Boldmere Paul"}, {"id": 72980504, "indices": [14, 29], "id_str": "72980504</t>
  </si>
  <si>
    <t>970234745476001792</t>
  </si>
  <si>
    <t>Sun Mar 04 09:40:28 +0000 2018</t>
  </si>
  <si>
    <t>"@BoldmerePaul @StationmasterK @rijowhi @RoyalSuttonNews @RoyalSutColTC @Manish_Vesey @CKHorrocks @Simon_FourOaks\u2026 https://t.co/xCu3pmGfxL"</t>
  </si>
  <si>
    <t>https://twitter.com/BoldmerePaul/status/970232500344770561</t>
  </si>
  <si>
    <t>970232500344770561</t>
  </si>
  <si>
    <t>Sun Mar 04 07:52:09 +0000 2018</t>
  </si>
  <si>
    <t>"@BoldmerePaul @StationmasterK @rijowhi @RoyalSuttonNews @RoyalSutColTC @Manish_Vesey @CKHorrocks @Simon_FourOaks\u2026 https://t.co/wlpxz2Rfmz"</t>
  </si>
  <si>
    <t>https://twitter.com/BoldmerePaul/status/970205240590045184</t>
  </si>
  <si>
    <t>970205240590045184</t>
  </si>
  <si>
    <t>Sat Mar 03 19:54:06 +0000 2018</t>
  </si>
  <si>
    <t>"@BoldmerePaul @StationmasterK @rijowhi @RoyalSuttonNews @RoyalSutColTC @Manish_Vesey @CKHorrocks @Simon_FourOaks\u2026 https://t.co/ADunTpGyv6"</t>
  </si>
  <si>
    <t>https://twitter.com/BoldmerePaul/status/970024535910178816</t>
  </si>
  <si>
    <t>970024535910178816</t>
  </si>
  <si>
    <t>Sat Mar 03 19:39:40 +0000 2018</t>
  </si>
  <si>
    <t>"@BoldmerePaul @StationmasterK @rijowhi @RoyalSuttonNews @RoyalSutColTC @Manish_Vesey @CKHorrocks @Simon_FourOaks\u2026 https://t.co/DdB5B2w3ov"</t>
  </si>
  <si>
    <t>https://twitter.com/BoldmerePaul/status/970020902929883136</t>
  </si>
  <si>
    <t>970020902929883136</t>
  </si>
  <si>
    <t>Sat Mar 03 19:10:41 +0000 2018</t>
  </si>
  <si>
    <t>"@BoldmerePaul @rijowhi @RoyalSuttonNews @RoyalSutColTC @Manish_Vesey @CKHorrocks @Simon_FourOaks @StationmasterK\u2026 https://t.co/BDRvYwCw5g"</t>
  </si>
  <si>
    <t>https://twitter.com/BoldmerePaul/status/970013610373238786</t>
  </si>
  <si>
    <t>Boldmere Paul"}, {"id": 885628201862672384, "indices": [14, 22], "id_str": "885628201862672384</t>
  </si>
  <si>
    <t>970013610373238786</t>
  </si>
  <si>
    <t>Sat Mar 03 18:56:47 +0000 2018</t>
  </si>
  <si>
    <t>"@BoldmerePaul @rijowhi @RoyalSuttonNews @RoyalSutColTC @Manish_Vesey @CKHorrocks @Simon_FourOaks @StationmasterK\u2026 https://t.co/ELhcDyemXj"</t>
  </si>
  <si>
    <t>https://twitter.com/BoldmerePaul/status/970010114383056897</t>
  </si>
  <si>
    <t>970010114383056897</t>
  </si>
  <si>
    <t>Sat Mar 03 18:42:35 +0000 2018</t>
  </si>
  <si>
    <t>"@BoldmerePaul @rijowhi @RoyalSuttonNews @RoyalSutColTC @Manish_Vesey @CKHorrocks @Simon_FourOaks @StationmasterK\u2026 https://t.co/zGpSQyHe6f"</t>
  </si>
  <si>
    <t>https://twitter.com/BoldmerePaul/status/970006537883279360</t>
  </si>
  <si>
    <t>970006537883279360</t>
  </si>
  <si>
    <t>Sat Mar 03 17:10:15 +0000 2018</t>
  </si>
  <si>
    <t>"My phone generated this from my walk around Walmley this morning.  I cannot credit for it. Looks good though https://t.co/NYVZk1H4Zs"</t>
  </si>
  <si>
    <t>https://twitter.com/johnperks1/status/969983304899465217</t>
  </si>
  <si>
    <t>969983304899465217</t>
  </si>
  <si>
    <t>Sat Mar 03 14:25:49 +0000 2018</t>
  </si>
  <si>
    <t>"No traffic for over 5 minutes. The other side of the island there will be 6000 new homes.  Imagine the traffic grid\u2026 https://t.co/UDkL8rdlJC"</t>
  </si>
  <si>
    <t>https://twitter.com/johnperks1/status/969941920167448576</t>
  </si>
  <si>
    <t>969941920167448576</t>
  </si>
  <si>
    <t>Sat Mar 03 14:07:35 +0000 2018</t>
  </si>
  <si>
    <t>"2 of 2 https://t.co/ZGfLvPnJ0r"</t>
  </si>
  <si>
    <t>https://twitter.com/johnperks1/status/969937333603663872</t>
  </si>
  <si>
    <t>969937333603663872</t>
  </si>
  <si>
    <t>Sat Mar 03 14:06:58 +0000 2018</t>
  </si>
  <si>
    <t>"Saturday and normally Walmley is gridlock. Today hardly any vehicles. So there are some benefits to bad weather.  1\u2026 https://t.co/gcCOANFVGv"</t>
  </si>
  <si>
    <t>https://twitter.com/johnperks1/status/969937177747640320</t>
  </si>
  <si>
    <t>969937177747640320</t>
  </si>
  <si>
    <t>Sat Mar 03 13:57:13 +0000 2018</t>
  </si>
  <si>
    <t>"The Friends of Jones\u2019s Wood are having a well deserved break this weekend due to the weather. The wood looks magica\u2026 https://t.co/nBaT6jb4aa"</t>
  </si>
  <si>
    <t>https://twitter.com/johnperks1/status/969934725489090562</t>
  </si>
  <si>
    <t>969934725489090562</t>
  </si>
  <si>
    <t>Sat Mar 03 13:45:05 +0000 2018</t>
  </si>
  <si>
    <t>"Walmley\u2019s traffic problem is now sorted. It just needs to snow every day as it takes cars off the road. Really plea\u2026 https://t.co/5CivnU38PX"</t>
  </si>
  <si>
    <t>https://twitter.com/johnperks1/status/969931671041728513</t>
  </si>
  <si>
    <t>969931671041728513</t>
  </si>
  <si>
    <t>"@BoldmerePaul @rijowhi @RoyalSuttonNews @RoyalSutColTC @Manish_Vesey @CKHorrocks @Simon_FourOaks @StationmasterK\u2026 https://t.co/3D6aMu78nc"</t>
  </si>
  <si>
    <t>https://twitter.com/BoldmerePaul/status/969921712358817792</t>
  </si>
  <si>
    <t>969921712358817792</t>
  </si>
  <si>
    <t>Sat Mar 03 12:53:30 +0000 2018</t>
  </si>
  <si>
    <t>"On my walk through New Hall Valley. I can see the new timber trail is starting to be built. All funded by the Town\u2026 https://t.co/PJ5UnD5RO6"</t>
  </si>
  <si>
    <t>https://twitter.com/johnperks1/status/969918691122077696</t>
  </si>
  <si>
    <t>969918691122077696</t>
  </si>
  <si>
    <t>Sat Mar 03 11:44:34 +0000 2018</t>
  </si>
  <si>
    <t>"Some one has been in the swing this morning ! Why ? Lol https://t.co/iSFTXTYG4J"</t>
  </si>
  <si>
    <t>https://twitter.com/johnperks1/status/969901341375123456</t>
  </si>
  <si>
    <t>969901341375123456</t>
  </si>
  <si>
    <t>Fri Mar 02 19:34:12 +0000 2018</t>
  </si>
  <si>
    <t>"@walshcat1 Don\u2019t forget presents for us on your return"</t>
  </si>
  <si>
    <t>https://twitter.com/walshcat1/status/969657141698220032</t>
  </si>
  <si>
    <t>969657141698220032</t>
  </si>
  <si>
    <t>Fri Mar 02 18:27:43 +0000 2018</t>
  </si>
  <si>
    <t>"RT @SCCFRs: #OnDuty tonight is our #Responder @BENEA5T Please only call #999 if its life threatening Were 4X4 equipped in #SuttonColdfieldT\u2026"</t>
  </si>
  <si>
    <t>https://twitter.com/SCCFRs/status/969641179162738690</t>
  </si>
  <si>
    <t>SuttonColdfieldCFRs"}, {"id": 86514217, "indices": [46, 54], "id_str": "86514217</t>
  </si>
  <si>
    <t>969641179162738690</t>
  </si>
  <si>
    <t>Fri Mar 02 18:27:01 +0000 2018</t>
  </si>
  <si>
    <t>"@IanCallum Now that\u2019s cool"</t>
  </si>
  <si>
    <t>https://twitter.com/IanCallum/status/969640232600694785</t>
  </si>
  <si>
    <t>Ian Callum"}], "hashtags": [], "urls": []}, "in_reply_to_screen_name": "IanCallum</t>
  </si>
  <si>
    <t>969640232600694785</t>
  </si>
  <si>
    <t>IanCallum</t>
  </si>
  <si>
    <t>Fri Mar 02 14:38:46 +0000 2018</t>
  </si>
  <si>
    <t>"@RoyalSuttonNews @RoyalSutColTC @Manish_Vesey @CKHorrocks @Simon_FourOaks @BoldmerePaul @StationmasterK\u2026 https://t.co/cJg61NRPky"</t>
  </si>
  <si>
    <t>https://twitter.com/RoyalSuttonNews/status/969582791473197056</t>
  </si>
  <si>
    <t>969582791473197056</t>
  </si>
  <si>
    <t>Fri Mar 02 13:05:36 +0000 2018</t>
  </si>
  <si>
    <t>"@RoyalSuttonNews @RoyalSutColTC @Manish_Vesey @CKHorrocks @Simon_FourOaks @BoldmerePaul @StationmasterK\u2026 https://t.co/Cb7Kvg1gec"</t>
  </si>
  <si>
    <t>https://twitter.com/RoyalSuttonNews/status/969559348790857728</t>
  </si>
  <si>
    <t>969559348790857728</t>
  </si>
  <si>
    <t>https://twitter.com/RoyalSuttonNews/status/969559169903755265</t>
  </si>
  <si>
    <t>Royal Sutton News"}], "hashtags": [{"indices": [21, 35], "text": "suttoninfocus"}], "urls": []}, "in_reply_to_screen_name": null, "in_reply_to_user_id": null, "retweet_count": 7, "id_str": "969559169903755265</t>
  </si>
  <si>
    <t>969559169903755265</t>
  </si>
  <si>
    <t>Thu Mar 01 21:43:20 +0000 2018</t>
  </si>
  <si>
    <t>"Looks like I have always been a snow lover https://t.co/AN8sKZ2WsU"</t>
  </si>
  <si>
    <t>https://twitter.com/johnperks1/status/969327249601257472</t>
  </si>
  <si>
    <t>969327249601257472</t>
  </si>
  <si>
    <t>Thu Mar 01 20:35:12 +0000 2018</t>
  </si>
  <si>
    <t>"@autisticgardner Good answer. https://t.co/xhrQQLVIsp"</t>
  </si>
  <si>
    <t>https://twitter.com/autisticgardner/status/969310105933111297</t>
  </si>
  <si>
    <t>Alan Gardner"}], "hashtags": [], "urls": [], "media": [{"expanded_url": "https://twitter.com/johnperks1/status/969310105933111297/photo/1</t>
  </si>
  <si>
    <t>969310105933111297</t>
  </si>
  <si>
    <t>Thu Mar 01 20:22:20 +0000 2018</t>
  </si>
  <si>
    <t>"@autisticgardner Well they are not as clever as us \ud83d\ude03"</t>
  </si>
  <si>
    <t>https://twitter.com/autisticgardner/status/969306866428850177</t>
  </si>
  <si>
    <t>969306866428850177</t>
  </si>
  <si>
    <t>Thu Mar 01 20:18:47 +0000 2018</t>
  </si>
  <si>
    <t>"@nickhorner Good photo"</t>
  </si>
  <si>
    <t>https://twitter.com/nickhorner/status/969305974598193156</t>
  </si>
  <si>
    <t>969305974598193156</t>
  </si>
  <si>
    <t>Thu Mar 01 20:16:57 +0000 2018</t>
  </si>
  <si>
    <t>"@autisticgardner I saw an early prototype but I have not seen a production one. Puts a Tesla to shame"</t>
  </si>
  <si>
    <t>https://twitter.com/autisticgardner/status/969305512809463808</t>
  </si>
  <si>
    <t>969305512809463808</t>
  </si>
  <si>
    <t>Thu Mar 01 20:13:32 +0000 2018</t>
  </si>
  <si>
    <t>"@autisticgardner It\u2019s Phil compatible"</t>
  </si>
  <si>
    <t>https://twitter.com/autisticgardner/status/969304653283422209</t>
  </si>
  <si>
    <t>969304653283422209</t>
  </si>
  <si>
    <t>Thu Mar 01 20:13:01 +0000 2018</t>
  </si>
  <si>
    <t>"@autisticgardner It is unbelievable. I so want one"</t>
  </si>
  <si>
    <t>https://twitter.com/autisticgardner/status/969304522895052800</t>
  </si>
  <si>
    <t>969304522895052800</t>
  </si>
  <si>
    <t>Tue Feb 27 08:59:05 +0000 2018</t>
  </si>
  <si>
    <t>"@NajmC Best of both worlds. May see you there"</t>
  </si>
  <si>
    <t>https://twitter.com/NajmC/status/968410143720443907</t>
  </si>
  <si>
    <t>968410143720443907</t>
  </si>
  <si>
    <t>Tue Feb 27 06:12:50 +0000 2018</t>
  </si>
  <si>
    <t>"@NajmC I normally walk paste that show when going to the camera show. The costumes are unbelievable.  You will get some great photos"</t>
  </si>
  <si>
    <t>https://twitter.com/NajmC/status/968368305995214851</t>
  </si>
  <si>
    <t>968368305995214851</t>
  </si>
  <si>
    <t>Sun Feb 25 12:12:26 +0000 2018</t>
  </si>
  <si>
    <t>"A Dinosaur towel for the gym. #trendsetting https://t.co/5CEcB47DsI"</t>
  </si>
  <si>
    <t>https://twitter.com/johnperks1/status/967734029532442624</t>
  </si>
  <si>
    <t>967734029532442624</t>
  </si>
  <si>
    <t>Sat Feb 24 20:33:00 +0000 2018</t>
  </si>
  <si>
    <t>"@autisticgardner Use take out then. Just as good. Plus you can watch the Tv lol"</t>
  </si>
  <si>
    <t>https://twitter.com/autisticgardner/status/967497609739980800</t>
  </si>
  <si>
    <t>967497609739980800</t>
  </si>
  <si>
    <t>Sat Feb 24 20:21:45 +0000 2018</t>
  </si>
  <si>
    <t>"@autisticgardner What ever works for you. Try going early before people like me go out"</t>
  </si>
  <si>
    <t>https://twitter.com/autisticgardner/status/967494781835366403</t>
  </si>
  <si>
    <t>967494781835366403</t>
  </si>
  <si>
    <t>Sat Feb 24 20:03:26 +0000 2018</t>
  </si>
  <si>
    <t>"@autisticgardner They let me in as it was early. They felt sorry for me"</t>
  </si>
  <si>
    <t>https://twitter.com/autisticgardner/status/967490171074744321</t>
  </si>
  <si>
    <t>967490171074744321</t>
  </si>
  <si>
    <t>Sat Feb 24 19:55:22 +0000 2018</t>
  </si>
  <si>
    <t>"@autisticgardner Sorry for delay was having a meal and I spilt my meal https://t.co/pprkdsAXKN"</t>
  </si>
  <si>
    <t>https://twitter.com/autisticgardner/status/967488142814203904</t>
  </si>
  <si>
    <t>Alan Gardner"}], "hashtags": [], "urls": [], "media": [{"expanded_url": "https://twitter.com/johnperks1/status/967488142814203904/photo/1</t>
  </si>
  <si>
    <t>967488142814203904</t>
  </si>
  <si>
    <t>"RT @alexyip258: Great meeting with students from the @sutton_youth discussing our plans to raise #mentalhealth awareness in #Birmingham and\u2026"</t>
  </si>
  <si>
    <t>https://twitter.com/alexyip258/status/967407604073926656</t>
  </si>
  <si>
    <t>Alex Yip"}, {"id": 959089852754128897, "indices": [53, 66], "id_str": "959089852754128897</t>
  </si>
  <si>
    <t>967407604073926656</t>
  </si>
  <si>
    <t>Thu Feb 22 20:05:36 +0000 2018</t>
  </si>
  <si>
    <t>"@autisticgardner Im right though lol.      \u2764u"</t>
  </si>
  <si>
    <t>https://twitter.com/autisticgardner/status/966765942062624773</t>
  </si>
  <si>
    <t>966765942062624773</t>
  </si>
  <si>
    <t>Thu Feb 22 16:44:52 +0000 2018</t>
  </si>
  <si>
    <t>"@autisticgardner @ColinPotsig Like it. How did he get you to stop talking to take the shot \ud83d\ude02"</t>
  </si>
  <si>
    <t>https://twitter.com/autisticgardner/status/966715424275648512</t>
  </si>
  <si>
    <t>Alan Gardner"}, {"id": 818761084165390336, "indices": [17, 29], "id_str": "818761084165390336</t>
  </si>
  <si>
    <t>966715424275648512</t>
  </si>
  <si>
    <t>Wed Feb 21 13:08:35 +0000 2018</t>
  </si>
  <si>
    <t>"RT @Jackthetweet: Did you know, 1 in 10 people are dyslexic!  In 49 days time, Europe's biggest professional #dyslexia conference is being\u2026"</t>
  </si>
  <si>
    <t>https://twitter.com/Jackthetweet/status/966340031798562816</t>
  </si>
  <si>
    <t>Jack Churchill"}], "hashtags": [{"indices": [109, 118], "text": "dyslexia"}], "urls": []}, "in_reply_to_screen_name": null, "in_reply_to_user_id": null, "retweet_count": 26, "id_str": "966340031798562816</t>
  </si>
  <si>
    <t>966340031798562816</t>
  </si>
  <si>
    <t>Jackthetweet</t>
  </si>
  <si>
    <t>Tue Feb 20 20:03:06 +0000 2018</t>
  </si>
  <si>
    <t>"@nickhorner @WalmleyRA Sad news. Wishing him the best for his future."</t>
  </si>
  <si>
    <t>https://twitter.com/nickhorner/status/966040533901639683</t>
  </si>
  <si>
    <t>Nick Horner"}, {"id": 3244954677, "indices": [12, 22], "id_str": "3244954677</t>
  </si>
  <si>
    <t>966040533901639683</t>
  </si>
  <si>
    <t>Tue Feb 20 18:21:39 +0000 2018</t>
  </si>
  <si>
    <t>"@Independent Who actually said this or is British Media trying to make a story out of nothing."</t>
  </si>
  <si>
    <t>https://twitter.com/Independent/status/966015004939112450</t>
  </si>
  <si>
    <t>The Independent"}], "hashtags": [], "urls": []}, "in_reply_to_screen_name": "Independent</t>
  </si>
  <si>
    <t>966015004939112450</t>
  </si>
  <si>
    <t>Tue Feb 20 17:45:43 +0000 2018</t>
  </si>
  <si>
    <t>"@CKHorrocks Oh yes it is. We got married here and then again in Las Vegas"</t>
  </si>
  <si>
    <t>https://twitter.com/CKHorrocks/status/966005960413151232</t>
  </si>
  <si>
    <t>966005960413151232</t>
  </si>
  <si>
    <t>Tue Feb 20 17:26:40 +0000 2018</t>
  </si>
  <si>
    <t>"Everything I seem to read at the moment is negative. So to cheer the place up I have posted one of my wedding photo\u2026 https://t.co/CmqUlozdnU"</t>
  </si>
  <si>
    <t>https://twitter.com/johnperks1/status/966001166227296256</t>
  </si>
  <si>
    <t>966001166227296256</t>
  </si>
  <si>
    <t>"Well done @BTPcafes . Paper straws. Very happy with this. Helping the environment https://t.co/GzoIPBW560"</t>
  </si>
  <si>
    <t>https://twitter.com/BTPcafes/status/965659525259972610</t>
  </si>
  <si>
    <t>Boston Tea Party"}], "hashtags": [], "urls": [], "media": [{"expanded_url": "https://twitter.com/johnperks1/status/965659525259972610/photo/1</t>
  </si>
  <si>
    <t>965659525259972610</t>
  </si>
  <si>
    <t>BTPcafes</t>
  </si>
  <si>
    <t>Mon Feb 19 11:22:10 +0000 2018</t>
  </si>
  <si>
    <t>"@DavidOHagan7 I started there at 76. So we may have crossed paths"</t>
  </si>
  <si>
    <t>https://twitter.com/DavidOHagan7/status/965547050891993088</t>
  </si>
  <si>
    <t>965547050891993088</t>
  </si>
  <si>
    <t>Mon Feb 19 07:49:12 +0000 2018</t>
  </si>
  <si>
    <t>"@DavidOHagan7 Also my old School"</t>
  </si>
  <si>
    <t>https://twitter.com/DavidOHagan7/status/965493457136553984</t>
  </si>
  <si>
    <t>965493457136553984</t>
  </si>
  <si>
    <t>Sun Feb 18 19:50:32 +0000 2018</t>
  </si>
  <si>
    <t>"@autisticgardner I should watch it more. Such a feel good film"</t>
  </si>
  <si>
    <t>https://twitter.com/autisticgardner/status/965312597770809346</t>
  </si>
  <si>
    <t>965312597770809346</t>
  </si>
  <si>
    <t>"Mrs Perks made me watch Love Actually tonight. So glad she did. What a really nice film that\u2019s really happy.  Nice\u2026 https://t.co/RDCjmrFyYP"</t>
  </si>
  <si>
    <t>https://twitter.com/johnperks1/status/965301936877694978</t>
  </si>
  <si>
    <t>965301936877694978</t>
  </si>
  <si>
    <t>Sun Feb 18 16:30:45 +0000 2018</t>
  </si>
  <si>
    <t>"@JackWright789 Your eating well this weekend"</t>
  </si>
  <si>
    <t>https://twitter.com/JackWright789/status/965262321647054851</t>
  </si>
  <si>
    <t>965262321647054851</t>
  </si>
  <si>
    <t>Sun Feb 18 16:12:20 +0000 2018</t>
  </si>
  <si>
    <t>"@Ken__newhall Just !"</t>
  </si>
  <si>
    <t>https://twitter.com/Ken__newhall/status/965257685766729728</t>
  </si>
  <si>
    <t>965257685766729728</t>
  </si>
  <si>
    <t>Sun Feb 18 11:59:19 +0000 2018</t>
  </si>
  <si>
    <t>"My current view and it hurts https://t.co/LKmThLGIYH"</t>
  </si>
  <si>
    <t>https://twitter.com/johnperks1/status/965194011605716993</t>
  </si>
  <si>
    <t>965194011605716993</t>
  </si>
  <si>
    <t>Sat Feb 17 19:46:33 +0000 2018</t>
  </si>
  <si>
    <t>"@autisticgardner @mrfothergill He is very \ud83d\ude03"</t>
  </si>
  <si>
    <t>https://twitter.com/autisticgardner/status/964949205285572608</t>
  </si>
  <si>
    <t>Alan Gardner"}, {"id": 266089686, "indices": [17, 30], "id_str": "266089686</t>
  </si>
  <si>
    <t>964949205285572608</t>
  </si>
  <si>
    <t>Sat Feb 17 10:11:49 +0000 2018</t>
  </si>
  <si>
    <t>"@BhamCityCouncil I paid for it last year and had months with no collection. So do I get it free this year ?"</t>
  </si>
  <si>
    <t>https://twitter.com/BhamCityCouncil/status/964804572165427201</t>
  </si>
  <si>
    <t>964804572165427201</t>
  </si>
  <si>
    <t>Fri Feb 16 18:47:57 +0000 2018</t>
  </si>
  <si>
    <t>"Pleasant surprise to see my boy in the paper. Sutton Coldfield Scouts expose the youth to some fantastic activities\u2026 https://t.co/XbAhRnC33B"</t>
  </si>
  <si>
    <t>https://twitter.com/johnperks1/status/964572072956583938</t>
  </si>
  <si>
    <t>964572072956583938</t>
  </si>
  <si>
    <t>Thu Feb 15 21:22:36 +0000 2018</t>
  </si>
  <si>
    <t>"@autisticgardner I\u2019m liking that"</t>
  </si>
  <si>
    <t>https://twitter.com/autisticgardner/status/964248604222394368</t>
  </si>
  <si>
    <t>964248604222394368</t>
  </si>
  <si>
    <t>Sun Feb 11 13:49:53 +0000 2018</t>
  </si>
  <si>
    <t>"Lovely family mean at the first dates restrauant- Paternoster Chop House. Great Birthday meal \ud83d\udc4d https://t.co/jTFBR5dORh"</t>
  </si>
  <si>
    <t>https://twitter.com/johnperks1/status/962685122226065408</t>
  </si>
  <si>
    <t>962685122226065408</t>
  </si>
  <si>
    <t>Sun Feb 11 13:33:18 +0000 2018</t>
  </si>
  <si>
    <t>"Apparently rhere is a football match on ? Empty gym https://t.co/nLmAHDjBC7"</t>
  </si>
  <si>
    <t>https://twitter.com/johnperks1/status/962680949459873793</t>
  </si>
  <si>
    <t>962680949459873793</t>
  </si>
  <si>
    <t>Sun Feb 11 10:13:21 +0000 2018</t>
  </si>
  <si>
    <t>"@walshcat1 Is that health food at the top of the second photo."</t>
  </si>
  <si>
    <t>https://twitter.com/walshcat1/status/962630630306697216</t>
  </si>
  <si>
    <t>962630630306697216</t>
  </si>
  <si>
    <t>Sun Feb 11 10:09:56 +0000 2018</t>
  </si>
  <si>
    <t>"Saw the Bank Robbery yesterday.  What a funny play. My kids loved it. Hope the actor who got injured in the show is\u2026 https://t.co/H8lZKHzslN"</t>
  </si>
  <si>
    <t>https://twitter.com/johnperks1/status/962629770650497024</t>
  </si>
  <si>
    <t>962629770650497024</t>
  </si>
  <si>
    <t>Fri Feb 09 21:49:12 +0000 2018</t>
  </si>
  <si>
    <t>"@NajmC I feel your pain"</t>
  </si>
  <si>
    <t>https://twitter.com/NajmC/status/962080970097774592</t>
  </si>
  <si>
    <t>962080970097774592</t>
  </si>
  <si>
    <t>Fri Feb 09 16:26:47 +0000 2018</t>
  </si>
  <si>
    <t>"@NajmC It would be the end of the world for my kids if that happened"</t>
  </si>
  <si>
    <t>https://twitter.com/NajmC/status/961999832213807104</t>
  </si>
  <si>
    <t>961999832213807104</t>
  </si>
  <si>
    <t>Wed Feb 07 18:32:15 +0000 2018</t>
  </si>
  <si>
    <t>"@Ken__newhall Yeah but not as warm"</t>
  </si>
  <si>
    <t>https://twitter.com/Ken__newhall/status/961306628099334144</t>
  </si>
  <si>
    <t>961306628099334144</t>
  </si>
  <si>
    <t>Wed Feb 07 17:02:03 +0000 2018</t>
  </si>
  <si>
    <t>"@Ken__newhall Just read this. Sat in it for 30 mins"</t>
  </si>
  <si>
    <t>https://twitter.com/Ken__newhall/status/961283930790998016</t>
  </si>
  <si>
    <t>961283930790998016</t>
  </si>
  <si>
    <t>Mon Feb 05 20:06:34 +0000 2018</t>
  </si>
  <si>
    <t>"@autisticgardner Lol'\ud83d\udc4d"</t>
  </si>
  <si>
    <t>https://twitter.com/autisticgardner/status/960605588198653952</t>
  </si>
  <si>
    <t>960605588198653952</t>
  </si>
  <si>
    <t>Mon Feb 05 19:22:10 +0000 2018</t>
  </si>
  <si>
    <t>"@starwars @autisticgardner We have another trip to the cinema coming up \ud83d\udc4d\ud83d\udc4d\ud83d\udc4d\ud83d\udc4d\ud83d\udc4d\ud83d\udc4d"</t>
  </si>
  <si>
    <t>https://twitter.com/starwars/status/960594417412386816</t>
  </si>
  <si>
    <t>Star Wars"}, {"id": 3648001045, "indices": [10, 26], "id_str": "3648001045</t>
  </si>
  <si>
    <t>960594417412386816</t>
  </si>
  <si>
    <t>starwars</t>
  </si>
  <si>
    <t>Mon Feb 05 13:28:43 +0000 2018</t>
  </si>
  <si>
    <t>"RT @starwars: Watch the new teaser trailer for Solo: A Star Wars Story and see it in theaters May 25. #HanSolo https://t.co/4QSJUPi8SO"</t>
  </si>
  <si>
    <t>https://twitter.com/starwars/status/960594067062222849</t>
  </si>
  <si>
    <t>Star Wars"}], "hashtags": [{"indices": [102, 110], "text": "HanSolo"}], "urls": [], "media": [{"source_user_id": 20106852, "source_status_id_str": "960505468216008704</t>
  </si>
  <si>
    <t>960594067062222849</t>
  </si>
  <si>
    <t>Sun Feb 04 18:46:31 +0000 2018</t>
  </si>
  <si>
    <t>"@Lizzyheath1984 How is he doing"</t>
  </si>
  <si>
    <t>https://twitter.com/Lizzyheath1984/status/960223055934115840</t>
  </si>
  <si>
    <t>Liz heath"}], "hashtags": [], "urls": []}, "in_reply_to_screen_name": "Lizzyheath1984</t>
  </si>
  <si>
    <t>960223055934115840</t>
  </si>
  <si>
    <t>Lizzyheath1984</t>
  </si>
  <si>
    <t>Sun Feb 04 18:37:16 +0000 2018</t>
  </si>
  <si>
    <t>"Playing Clash of Clans in the dark https://t.co/28h4t1gKRB"</t>
  </si>
  <si>
    <t>https://twitter.com/johnperks1/status/960220728732905472</t>
  </si>
  <si>
    <t>960220728732905472</t>
  </si>
  <si>
    <t>Sun Feb 04 18:17:54 +0000 2018</t>
  </si>
  <si>
    <t>"@autisticgardner Why, would be great fun"</t>
  </si>
  <si>
    <t>https://twitter.com/autisticgardner/status/960215855798898695</t>
  </si>
  <si>
    <t>960215855798898695</t>
  </si>
  <si>
    <t>Sun Feb 04 17:51:36 +0000 2018</t>
  </si>
  <si>
    <t>"@autisticgardner That\u2019s would make us related lol"</t>
  </si>
  <si>
    <t>https://twitter.com/autisticgardner/status/960209236931248128</t>
  </si>
  <si>
    <t>960209236931248128</t>
  </si>
  <si>
    <t>Sun Feb 04 16:51:57 +0000 2018</t>
  </si>
  <si>
    <t>"@autisticgardner We could work out together. #gymbuddies"</t>
  </si>
  <si>
    <t>https://twitter.com/autisticgardner/status/960194225383051264</t>
  </si>
  <si>
    <t>Alan Gardner"}], "hashtags": [{"indices": [45, 56], "text": "gymbuddies"}], "urls": []}, "in_reply_to_screen_name": "autisticgardner</t>
  </si>
  <si>
    <t>960194225383051264</t>
  </si>
  <si>
    <t>Sun Feb 04 13:44:48 +0000 2018</t>
  </si>
  <si>
    <t>"@autisticgardner I think you are in better shape rhan me at the moment. The walk to the car may as well be a million miles lol"</t>
  </si>
  <si>
    <t>https://twitter.com/autisticgardner/status/960147126926835713</t>
  </si>
  <si>
    <t>960147126926835713</t>
  </si>
  <si>
    <t>Sun Feb 04 13:27:46 +0000 2018</t>
  </si>
  <si>
    <t>"@autisticgardner I need a phil. I look like i have been swimming"</t>
  </si>
  <si>
    <t>https://twitter.com/autisticgardner/status/960142839702327296</t>
  </si>
  <si>
    <t>960142839702327296</t>
  </si>
  <si>
    <t>Sun Feb 04 13:13:46 +0000 2018</t>
  </si>
  <si>
    <t>"@autisticgardner The hell im going through https://t.co/OEJ42b2mlT"</t>
  </si>
  <si>
    <t>https://twitter.com/autisticgardner/status/960139318080700417</t>
  </si>
  <si>
    <t>Alan Gardner"}], "hashtags": [], "urls": [], "media": [{"expanded_url": "https://twitter.com/johnperks1/status/960139318080700417/photo/1</t>
  </si>
  <si>
    <t>960139318080700417</t>
  </si>
  <si>
    <t>Sun Feb 04 06:52:29 +0000 2018</t>
  </si>
  <si>
    <t>"@virginmedia I\u2019m getting loads of these. I know it\u2019s spam. To me this suggests the scammers are getting results. Wh\u2026 https://t.co/G5EwDrn2Uy"</t>
  </si>
  <si>
    <t>https://twitter.com/virginmedia/status/960043362807156736</t>
  </si>
  <si>
    <t>Virgin Media"}], "hashtags": [], "urls": [{"url": "https://t.co/G5EwDrn2Uy</t>
  </si>
  <si>
    <t>960043362807156736</t>
  </si>
  <si>
    <t>Sat Feb 03 21:32:57 +0000 2018</t>
  </si>
  <si>
    <t>"@passey_louise Sepia ?"</t>
  </si>
  <si>
    <t>https://twitter.com/passey_louise/status/959902554367889408</t>
  </si>
  <si>
    <t>959902554367889408</t>
  </si>
  <si>
    <t>Sat Feb 03 08:08:19 +0000 2018</t>
  </si>
  <si>
    <t>"@walshcat1 Very nice"</t>
  </si>
  <si>
    <t>https://twitter.com/walshcat1/status/959700059834277889</t>
  </si>
  <si>
    <t>959700059834277889</t>
  </si>
  <si>
    <t>Fri Feb 02 21:36:36 +0000 2018</t>
  </si>
  <si>
    <t>"@RoyalSuttonNews Looks good to me at the moment. I will use it over the next couple of meetings and see if it ticks all the boxes"</t>
  </si>
  <si>
    <t>https://twitter.com/RoyalSuttonNews/status/959541082752155653</t>
  </si>
  <si>
    <t>959541082752155653</t>
  </si>
  <si>
    <t>Fri Feb 02 20:32:42 +0000 2018</t>
  </si>
  <si>
    <t>"@lworral2 You best win lol"</t>
  </si>
  <si>
    <t>https://twitter.com/lworral2/status/959525001908178945</t>
  </si>
  <si>
    <t>Lee Worrall"}], "hashtags": [], "urls": []}, "in_reply_to_screen_name": "lworral2</t>
  </si>
  <si>
    <t>959525001908178945</t>
  </si>
  <si>
    <t>lworral2</t>
  </si>
  <si>
    <t>Fri Feb 02 20:19:02 +0000 2018</t>
  </si>
  <si>
    <t>"@RoyalSuttonNews I like your layout for the planning applications. Easier for me to read  \ud83d\udc4d"</t>
  </si>
  <si>
    <t>https://twitter.com/RoyalSuttonNews/status/959521564206215168</t>
  </si>
  <si>
    <t>959521564206215168</t>
  </si>
  <si>
    <t>Fri Feb 02 19:21:09 +0000 2018</t>
  </si>
  <si>
    <t>"Look familiar @autisticgardner https://t.co/rJTf2tlVn5"</t>
  </si>
  <si>
    <t>https://twitter.com/autisticgardner/status/959506997275189248</t>
  </si>
  <si>
    <t>Alan Gardner"}], "hashtags": [], "urls": [], "media": [{"expanded_url": "https://twitter.com/johnperks1/status/959506997275189248/photo/1</t>
  </si>
  <si>
    <t>959506997275189248</t>
  </si>
  <si>
    <t>Fri Feb 02 18:48:20 +0000 2018</t>
  </si>
  <si>
    <t>"@RoyalSuttonNews @scgracechurch @waa_chosen I\u2019m a member and I\u2019m pleased with the place. Just need to get my body into shape"</t>
  </si>
  <si>
    <t>https://twitter.com/RoyalSuttonNews/status/959498738053058561</t>
  </si>
  <si>
    <t>Royal Sutton News"}, {"id": 773499746, "indices": [17, 31], "id_str": "773499746</t>
  </si>
  <si>
    <t>959498738053058561</t>
  </si>
  <si>
    <t>Wed Jan 31 21:32:25 +0000 2018</t>
  </si>
  <si>
    <t>"@NajmC It does look cool"</t>
  </si>
  <si>
    <t>https://twitter.com/NajmC/status/958815256637329415</t>
  </si>
  <si>
    <t>958815256637329415</t>
  </si>
  <si>
    <t>Wed Jan 31 16:59:27 +0000 2018</t>
  </si>
  <si>
    <t>"@walshcat1 There you go. My random photo"</t>
  </si>
  <si>
    <t>https://twitter.com/walshcat1/status/958746562435395586</t>
  </si>
  <si>
    <t>958746562435395586</t>
  </si>
  <si>
    <t>Wed Jan 31 09:54:28 +0000 2018</t>
  </si>
  <si>
    <t>"@BhamCityCouncil Thanks for your help"</t>
  </si>
  <si>
    <t>https://twitter.com/BhamCityCouncil/status/958639612578148353</t>
  </si>
  <si>
    <t>958639612578148353</t>
  </si>
  <si>
    <t>https://twitter.com/RoyalSutColTC/status/958446535095791621</t>
  </si>
  <si>
    <t>958446535095791621</t>
  </si>
  <si>
    <t>Tue Jan 30 17:17:50 +0000 2018</t>
  </si>
  <si>
    <t>"@BhamCityCouncil https://t.co/xs7cxn17oe\n\nWhen you click on check your collection it says page not found"</t>
  </si>
  <si>
    <t>https://twitter.com/BhamCityCouncil/status/958388799456923648</t>
  </si>
  <si>
    <t>Bham City Council"}], "hashtags": [], "urls": [{"url": "https://t.co/xs7cxn17oe</t>
  </si>
  <si>
    <t>958388799456923648</t>
  </si>
  <si>
    <t>Tue Jan 30 16:51:05 +0000 2018</t>
  </si>
  <si>
    <t>"@BhamCityCouncil Trying to find what bins of mine are emptied this week and the site comes up with page not found.\u2026 https://t.co/KnoESrxYku"</t>
  </si>
  <si>
    <t>https://twitter.com/BhamCityCouncil/status/958382067460591617</t>
  </si>
  <si>
    <t>Bham City Council"}], "hashtags": [], "urls": [{"url": "https://t.co/KnoESrxYku</t>
  </si>
  <si>
    <t>958382067460591617</t>
  </si>
  <si>
    <t>Tue Jan 30 06:26:43 +0000 2018</t>
  </si>
  <si>
    <t>"@RoyalSuttonNews Great to see these volunteers shaping young people"</t>
  </si>
  <si>
    <t>https://twitter.com/RoyalSuttonNews/status/958224939953385473</t>
  </si>
  <si>
    <t>958224939953385473</t>
  </si>
  <si>
    <t>Mon Jan 29 22:58:11 +0000 2018</t>
  </si>
  <si>
    <t>"RT @RoyalSuttonNews: On Saturday 27th January 2018, the 31st Sutton Coldfield West Scout Group held the official opening of their new headq\u2026"</t>
  </si>
  <si>
    <t>https://twitter.com/RoyalSuttonNews/status/958224819509751808</t>
  </si>
  <si>
    <t>Royal Sutton News"}], "hashtags": [], "urls": []}, "in_reply_to_screen_name": null, "in_reply_to_user_id": null, "retweet_count": 2, "id_str": "958224819509751808</t>
  </si>
  <si>
    <t>958224819509751808</t>
  </si>
  <si>
    <t>Sun Jan 28 12:59:54 +0000 2018</t>
  </si>
  <si>
    <t>"@louiselharding Lol, that\u2019s gold. The recorder adds to the effect lol"</t>
  </si>
  <si>
    <t>https://twitter.com/louiselharding/status/957599112588771328</t>
  </si>
  <si>
    <t>Louise Harding"}], "hashtags": [], "urls": []}, "in_reply_to_screen_name": "louiselharding</t>
  </si>
  <si>
    <t>957599112588771328</t>
  </si>
  <si>
    <t>louiselharding</t>
  </si>
  <si>
    <t>Sun Jan 28 12:58:37 +0000 2018</t>
  </si>
  <si>
    <t>"@walshcat1 You must have a random photo for me"</t>
  </si>
  <si>
    <t>https://twitter.com/walshcat1/status/957598791196139525</t>
  </si>
  <si>
    <t>957598791196139525</t>
  </si>
  <si>
    <t>Sat Jan 27 20:39:09 +0000 2018</t>
  </si>
  <si>
    <t>"@NajmC Brilliant news. My kids love the Scouts"</t>
  </si>
  <si>
    <t>https://twitter.com/NajmC/status/957352298086268928</t>
  </si>
  <si>
    <t>957352298086268928</t>
  </si>
  <si>
    <t>Sat Jan 27 20:34:32 +0000 2018</t>
  </si>
  <si>
    <t>"@louiselharding It cannot be more embarrassing than this. Never in swim wear but my pants https://t.co/xzeucXTLUo"</t>
  </si>
  <si>
    <t>https://twitter.com/louiselharding/status/957351137555959813</t>
  </si>
  <si>
    <t>Louise Harding"}], "hashtags": [], "urls": [], "media": [{"expanded_url": "https://twitter.com/johnperks1/status/957351137555959813/photo/1</t>
  </si>
  <si>
    <t>957351137555959813</t>
  </si>
  <si>
    <t>Sat Jan 27 20:28:47 +0000 2018</t>
  </si>
  <si>
    <t>"@louiselharding Do it, it\u2019s great looking at old photos. Only post embarrassing ones lol"</t>
  </si>
  <si>
    <t>https://twitter.com/louiselharding/status/957349690038804481</t>
  </si>
  <si>
    <t>957349690038804481</t>
  </si>
  <si>
    <t>Sat Jan 27 20:19:40 +0000 2018</t>
  </si>
  <si>
    <t>"My first set of wheels. https://t.co/NKSCvjzRRE"</t>
  </si>
  <si>
    <t>https://twitter.com/johnperks1/status/957347397897805824</t>
  </si>
  <si>
    <t>957347397897805824</t>
  </si>
  <si>
    <t>Sat Jan 27 18:48:31 +0000 2018</t>
  </si>
  <si>
    <t>"@Trafficwmp What a result. Saw you guys parked up dealing with this matter"</t>
  </si>
  <si>
    <t>https://twitter.com/Trafficwmp/status/957324458972385280</t>
  </si>
  <si>
    <t>957324458972385280</t>
  </si>
  <si>
    <t>"RT @Trafficwmp: C-Unit have been with you on days. We\u2019ve had a pursuit around Walmley, Sutton Coldfield. Driver tried his luck on his toes\u2026"</t>
  </si>
  <si>
    <t>https://twitter.com/Trafficwmp/status/957324066666491905</t>
  </si>
  <si>
    <t>WMP Traffic"}], "hashtags": [], "urls": []}, "in_reply_to_screen_name": null, "in_reply_to_user_id": null, "retweet_count": 21, "id_str": "957324066666491905</t>
  </si>
  <si>
    <t>957324066666491905</t>
  </si>
  <si>
    <t>Sat Jan 27 17:31:48 +0000 2018</t>
  </si>
  <si>
    <t>"Saturday evening and in the gym with surprisingly loads of other people."</t>
  </si>
  <si>
    <t>https://twitter.com/johnperks1/status/957305149248233479</t>
  </si>
  <si>
    <t>957305149248233479</t>
  </si>
  <si>
    <t>Fri Jan 26 22:24:09 +0000 2018</t>
  </si>
  <si>
    <t>"RT @Geoggersthom: And the winners are... Plantsbrook #bethebest #proudtobeplantsbrook @PlantbrkSchool @scsportsawards https://t.co/MJqmxGYW\u2026"</t>
  </si>
  <si>
    <t>https://twitter.com/Geoggersthom/status/957220031556972544</t>
  </si>
  <si>
    <t>MIss E Thom"}, {"id": 155203876, "indices": [86, 101], "id_str": "155203876</t>
  </si>
  <si>
    <t>957220031556972544</t>
  </si>
  <si>
    <t>Geoggersthom</t>
  </si>
  <si>
    <t>Sat Jan 27 11:53:28 +0000 2018</t>
  </si>
  <si>
    <t>"@SJPerks2015 @stephbreakfast Very glamorous"</t>
  </si>
  <si>
    <t>https://twitter.com/SJPerks2015/status/957220008349888512</t>
  </si>
  <si>
    <t>SJP"}, {"id": 95906698, "indices": [13, 28], "id_str": "95906698</t>
  </si>
  <si>
    <t>957220008349888512</t>
  </si>
  <si>
    <t>Sat Jan 27 11:52:08 +0000 2018</t>
  </si>
  <si>
    <t>"@autisticgardner Extreme is an understatement"</t>
  </si>
  <si>
    <t>https://twitter.com/autisticgardner/status/957219669991096322</t>
  </si>
  <si>
    <t>957219669991096322</t>
  </si>
  <si>
    <t>Sat Jan 27 11:51:50 +0000 2018</t>
  </si>
  <si>
    <t>"@autisticgardner Both lol"</t>
  </si>
  <si>
    <t>https://twitter.com/autisticgardner/status/957219597316448256</t>
  </si>
  <si>
    <t>957219597316448256</t>
  </si>
  <si>
    <t>Sat Jan 27 11:24:56 +0000 2018</t>
  </si>
  <si>
    <t>"@gardnersrose @passey_louise Need to get a flat stomach like @autisticgardner"</t>
  </si>
  <si>
    <t>https://twitter.com/gardnersrose/status/957212826686427136</t>
  </si>
  <si>
    <t>Messy Mandy"}, {"id": 1857510481, "indices": [14, 28], "id_str": "1857510481</t>
  </si>
  <si>
    <t>957212826686427136</t>
  </si>
  <si>
    <t>Sat Jan 27 08:21:25 +0000 2018</t>
  </si>
  <si>
    <t>"@passey_louise @gardnersrose Lost 5lb only another 99999 to go"</t>
  </si>
  <si>
    <t>https://twitter.com/passey_louise/status/957166640856289281</t>
  </si>
  <si>
    <t>Louise passey"}, {"id": 706559307731570688, "indices": [15, 28], "id_str": "706559307731570688</t>
  </si>
  <si>
    <t>957166640856289281</t>
  </si>
  <si>
    <t>Fri Jan 26 21:56:57 +0000 2018</t>
  </si>
  <si>
    <t>"@gardnersrose @passey_louise I\u2019m on it.  Will be going when it\u2019s open lol"</t>
  </si>
  <si>
    <t>https://twitter.com/gardnersrose/status/957009491047993344</t>
  </si>
  <si>
    <t>957009491047993344</t>
  </si>
  <si>
    <t>"RT @RoyalSutColTC: #ThrowbackThursday to when @RoyalHotelSC looked like this! #SuttonColdfield #TBT https://t.co/ws55Nue9Mz"</t>
  </si>
  <si>
    <t>https://twitter.com/RoyalSutColTC/status/956625172240445446</t>
  </si>
  <si>
    <t>Royal SutCol TC"}, {"id": 903818112, "indices": [46, 59], "id_str": "903818112</t>
  </si>
  <si>
    <t>956625172240445446</t>
  </si>
  <si>
    <t>https://twitter.com/FOLIOsutcol/status/956576539809927168</t>
  </si>
  <si>
    <t>FOLIO SuttonColdfied"}], "hashtags": [], "urls": []}, "in_reply_to_screen_name": null, "in_reply_to_user_id": null, "retweet_count": 9, "id_str": "956576539809927168</t>
  </si>
  <si>
    <t>956576539809927168</t>
  </si>
  <si>
    <t>Thu Jan 25 13:02:47 +0000 2018</t>
  </si>
  <si>
    <t>"RT @Cllr_David_B: Plantsbrook Local Nature Reserve - hooray we've got a new gate. Lets beat the fly tipping too, this is a great start http\u2026"</t>
  </si>
  <si>
    <t>https://twitter.com/Cllr_David_B/status/956575968998682624</t>
  </si>
  <si>
    <t>David Barrie"}], "hashtags": [], "urls": []}, "in_reply_to_screen_name": null, "in_reply_to_user_id": null, "retweet_count": 5, "id_str": "956575968998682624</t>
  </si>
  <si>
    <t>956575968998682624</t>
  </si>
  <si>
    <t>Thu Jan 25 17:14:13 +0000 2018</t>
  </si>
  <si>
    <t>"@Cllr_David_B Brilliant news"</t>
  </si>
  <si>
    <t>https://twitter.com/Cllr_David_B/status/956575949876875264</t>
  </si>
  <si>
    <t>David Barrie"}], "hashtags": [], "urls": []}, "in_reply_to_screen_name": "Cllr_David_B</t>
  </si>
  <si>
    <t>956575949876875264</t>
  </si>
  <si>
    <t>Wed Jan 24 20:28:54 +0000 2018</t>
  </si>
  <si>
    <t>"@autisticgardner Yeah you cannot get that. Nor phil"</t>
  </si>
  <si>
    <t>https://twitter.com/autisticgardner/status/956262556687044608</t>
  </si>
  <si>
    <t>956262556687044608</t>
  </si>
  <si>
    <t>Wed Jan 24 20:02:25 +0000 2018</t>
  </si>
  <si>
    <t>"@Ken__newhall @Cllr_David_B I know fred was unable to do his job tonight"</t>
  </si>
  <si>
    <t>https://twitter.com/Ken__newhall/status/956255892890177536</t>
  </si>
  <si>
    <t>956255892890177536</t>
  </si>
  <si>
    <t>Wed Jan 24 20:01:19 +0000 2018</t>
  </si>
  <si>
    <t>"@autisticgardner I know. Ibfeel the guilt"</t>
  </si>
  <si>
    <t>https://twitter.com/autisticgardner/status/956255612450623489</t>
  </si>
  <si>
    <t>956255612450623489</t>
  </si>
  <si>
    <t>Wed Jan 24 19:12:10 +0000 2018</t>
  </si>
  <si>
    <t>"@Ken__newhall @Cllr_David_B First meeting I have missed. Not happy"</t>
  </si>
  <si>
    <t>https://twitter.com/Ken__newhall/status/956243244018487296</t>
  </si>
  <si>
    <t>956243244018487296</t>
  </si>
  <si>
    <t>Wed Jan 24 11:51:44 +0000 2018</t>
  </si>
  <si>
    <t>"@autisticgardner What do we need"</t>
  </si>
  <si>
    <t>https://twitter.com/autisticgardner/status/956132405915607040</t>
  </si>
  <si>
    <t>956132405915607040</t>
  </si>
  <si>
    <t>Tue Jan 23 21:33:51 +0000 2018</t>
  </si>
  <si>
    <t>"@passey_louise Don\u2019t think it will be quite that quick"</t>
  </si>
  <si>
    <t>https://twitter.com/passey_louise/status/955916511960584192</t>
  </si>
  <si>
    <t>955916511960584192</t>
  </si>
  <si>
    <t>Tue Jan 23 21:28:54 +0000 2018</t>
  </si>
  <si>
    <t>"Week 3 of going to the gym. Still hurting me in places I never knew I had \ud83d\udcaa\ud83d\udcaa\ud83d\ude2d\ud83c\udfcb\ufe0f\u200d\u2642\ufe0f"</t>
  </si>
  <si>
    <t>https://twitter.com/johnperks1/status/955915268991090689</t>
  </si>
  <si>
    <t>955915268991090689</t>
  </si>
  <si>
    <t>Tue Jan 23 18:07:03 +0000 2018</t>
  </si>
  <si>
    <t>"@nickhorner I was really impressed by something so simple. He just looked at me as I was weird lol"</t>
  </si>
  <si>
    <t>https://twitter.com/nickhorner/status/955864472110977024</t>
  </si>
  <si>
    <t>955864472110977024</t>
  </si>
  <si>
    <t>Tue Jan 23 17:57:09 +0000 2018</t>
  </si>
  <si>
    <t>"Watched my son text on his phone. It looked a strange screen. On his Phone he has font and colour options to make i\u2026 https://t.co/Az2K2hgTkT"</t>
  </si>
  <si>
    <t>https://twitter.com/johnperks1/status/955861977972211712</t>
  </si>
  <si>
    <t>955861977972211712</t>
  </si>
  <si>
    <t>Tue Jan 23 16:31:22 +0000 2018</t>
  </si>
  <si>
    <t>"RT @RoyalSuttonNews: Staff and parents from @KIDSWestMidland with Cllr Alex Yip outside the Council House in Birmingham today prior to meet\u2026"</t>
  </si>
  <si>
    <t>https://twitter.com/RoyalSuttonNews/status/955849969000505344</t>
  </si>
  <si>
    <t>Royal Sutton News"}, {"id": 790499692027191296, "indices": [44, 60], "id_str": "790499692027191296</t>
  </si>
  <si>
    <t>955849969000505344</t>
  </si>
  <si>
    <t>Mon Jan 22 22:01:08 +0000 2018</t>
  </si>
  <si>
    <t>"The Station Pub looks great at night.    Feel another night required there https://t.co/7BwKPZ9V0z"</t>
  </si>
  <si>
    <t>https://twitter.com/johnperks1/status/955560992217419777</t>
  </si>
  <si>
    <t>955560992217419777</t>
  </si>
  <si>
    <t>Sat Jan 20 15:59:11 +0000 2018</t>
  </si>
  <si>
    <t>"RT @g6ued: Sutton Coldfield RFC show off their new kit and sponsor in the snow ! @sc_rfc @WatesGroup @MickeyBeardmore @SportinSutton @Royal\u2026"</t>
  </si>
  <si>
    <t>https://twitter.com/g6ued/status/955129144559505408</t>
  </si>
  <si>
    <t>Tim Lloyd"}, {"id": 503487498, "indices": [81, 88], "id_str": "503487498</t>
  </si>
  <si>
    <t>955129144559505408</t>
  </si>
  <si>
    <t>g6ued</t>
  </si>
  <si>
    <t>Sun Jan 21 12:18:06 +0000 2018</t>
  </si>
  <si>
    <t>"The skills these guys have is amazing.  Such a buzz to watch. Twitter has destroyed the quality of this though https://t.co/h6Uj5ZzKnJ"</t>
  </si>
  <si>
    <t>https://twitter.com/johnperks1/status/955051877317607424</t>
  </si>
  <si>
    <t>955051877317607424</t>
  </si>
  <si>
    <t>Sat Jan 20 23:31:03 +0000 2018</t>
  </si>
  <si>
    <t>"Great family night watching arena cross. The kids loved it as much as me https://t.co/LNvlyRvuzJ"</t>
  </si>
  <si>
    <t>https://twitter.com/johnperks1/status/954858844710232066</t>
  </si>
  <si>
    <t>954858844710232066</t>
  </si>
  <si>
    <t>Sat Jan 20 16:34:43 +0000 2018</t>
  </si>
  <si>
    <t>"@autisticgardner Brilliant lol"</t>
  </si>
  <si>
    <t>https://twitter.com/autisticgardner/status/954754071390576640</t>
  </si>
  <si>
    <t>954754071390576640</t>
  </si>
  <si>
    <t>Thu Mar 22 11:17:37 +0000 2018</t>
  </si>
  <si>
    <t>"RT @AndreaMann: Arron Banks then and now: a story in four parts. https://t.co/d35bzLKZv4"</t>
  </si>
  <si>
    <t>https://twitter.com/AndreaMann/status/977632071756771328</t>
  </si>
  <si>
    <t>Andrea Mann"}], "hashtags": [], "urls": [], "media": [{"source_user_id": 23286093, "source_status_id_str": "976779927956676609</t>
  </si>
  <si>
    <t>977632071756771328</t>
  </si>
  <si>
    <t>AndreaMann</t>
  </si>
  <si>
    <t>Sat Mar 24 17:00:01 +0000 2018</t>
  </si>
  <si>
    <t>"RT @BoldmerePaul: More truth behind the police station downsizing - neighbourhood teams will remain within the neighbourhoods they serve ht\u2026"</t>
  </si>
  <si>
    <t>https://twitter.com/BoldmerePaul/status/977597984425865217</t>
  </si>
  <si>
    <t>Boldmere Paul"}], "hashtags": [], "urls": []}, "in_reply_to_screen_name": null, "in_reply_to_user_id": null, "retweet_count": 3, "id_str": "977597984425865217</t>
  </si>
  <si>
    <t>977597984425865217</t>
  </si>
  <si>
    <t>"RT @ExpressandStar: Chief Constable Dave Thompson has mounted a staunch defence of his decision to close 24 stations across the West Midlan\u2026"</t>
  </si>
  <si>
    <t>https://twitter.com/ExpressandStar/status/977594530139705345</t>
  </si>
  <si>
    <t>Express &amp; Star"}], "hashtags": [], "urls": []}, "in_reply_to_screen_name": null, "in_reply_to_user_id": null, "retweet_count": 10, "id_str": "977594530139705345</t>
  </si>
  <si>
    <t>977594530139705345</t>
  </si>
  <si>
    <t>ExpressandStar</t>
  </si>
  <si>
    <t>Sat Mar 24 17:13:42 +0000 2018</t>
  </si>
  <si>
    <t>"@BoldmereRhubarb @SCEACTIONTEAM @DavidOHagan7 Only if you view the Town Council through the prism of party politics\u2026 https://t.co/HLqsIXC4pc"</t>
  </si>
  <si>
    <t>https://twitter.com/BoldmereRhubarb/status/977594317979123713</t>
  </si>
  <si>
    <t>Robin Teveyar-Reliant"}, {"id": 932684251769786368, "indices": [17, 31], "id_str": "932684251769786368</t>
  </si>
  <si>
    <t>977594317979123713</t>
  </si>
  <si>
    <t>Sat Mar 24 16:37:45 +0000 2018</t>
  </si>
  <si>
    <t>"@BoldmereRhubarb @DavidOHagan7 @SCEACTIONTEAM This reds under the beds narrative was trotted out last time round.\u2026 https://t.co/89CvyXjMW3"</t>
  </si>
  <si>
    <t>https://twitter.com/BoldmereRhubarb/status/977585270932590592</t>
  </si>
  <si>
    <t>Robin Teveyar-Reliant"}, {"id": 3351605332, "indices": [17, 30], "id_str": "3351605332</t>
  </si>
  <si>
    <t>977585270932590592</t>
  </si>
  <si>
    <t>Sat Mar 24 07:35:47 +0000 2018</t>
  </si>
  <si>
    <t>"RT @DTMsport: So sorry to hear exceptionally brave Police officer Lieutenant Colonel Arnaud Beltrame  - who swapped places with a hostage d\u2026"</t>
  </si>
  <si>
    <t>https://twitter.com/DTMsport/status/977452622587334656</t>
  </si>
  <si>
    <t>ALPHA PRO"}], "hashtags": [], "urls": []}, "in_reply_to_screen_name": null, "in_reply_to_user_id": null, "retweet_count": 2, "id_str": "977452622587334656</t>
  </si>
  <si>
    <t>977452622587334656</t>
  </si>
  <si>
    <t>DTMsport</t>
  </si>
  <si>
    <t>Fri Mar 23 16:02:04 +0000 2018</t>
  </si>
  <si>
    <t>"RT @SCEACTIONTEAM: Labour cares about the #homelessness crisis across our City and we intend to tackle it https://t.co/TdZYLtRjWM"</t>
  </si>
  <si>
    <t>https://twitter.com/SCEACTIONTEAM/status/977432040592363521</t>
  </si>
  <si>
    <t>Sutton Coldfield East"}], "hashtags": [{"indices": [42, 55], "text": "homelessness"}], "urls": [{"url": "https://t.co/TdZYLtRjWM</t>
  </si>
  <si>
    <t>977432040592363521</t>
  </si>
  <si>
    <t>Fri Mar 23 18:19:16 +0000 2018</t>
  </si>
  <si>
    <t>"RT @RoyalSutColTC: Fantastic to see this in @SuttonObserver celebrating the 4 schools @Mayor_RoyalSC decided had the most exciting projects\u2026"</t>
  </si>
  <si>
    <t>https://twitter.com/RoyalSutColTC/status/977323158897332225</t>
  </si>
  <si>
    <t>Royal SutCol TC"}, {"id": 1512995582, "indices": [44, 59], "id_str": "1512995582</t>
  </si>
  <si>
    <t>977323158897332225</t>
  </si>
  <si>
    <t>Fri Mar 23 18:02:44 +0000 2018</t>
  </si>
  <si>
    <t>"RT @BoldmereJuniors: Thank you to all children who dressed up and donated today. Some fantastic sports kits including: snorkelers, karate k\u2026"</t>
  </si>
  <si>
    <t>https://twitter.com/BoldmereJuniors/status/977250642132545536</t>
  </si>
  <si>
    <t>Boldmere Jr School"}], "hashtags": [], "urls": []}, "in_reply_to_screen_name": null, "in_reply_to_user_id": null, "retweet_count": 1, "id_str": "977250642132545536</t>
  </si>
  <si>
    <t>977250642132545536</t>
  </si>
  <si>
    <t>Fri Mar 23 12:09:53 +0000 2018</t>
  </si>
  <si>
    <t>"@NeilDance I know. It's funny how sleeping rough always becomes a popular lifestyle choice under Conservative gover\u2026 https://t.co/5jSBts41eN"</t>
  </si>
  <si>
    <t>https://twitter.com/NeilDance/status/977155472129253377</t>
  </si>
  <si>
    <t>Neil Dance"}], "hashtags": [], "urls": [{"url": "https://t.co/5jSBts41eN</t>
  </si>
  <si>
    <t>977155472129253377</t>
  </si>
  <si>
    <t>Fri Mar 23 11:37:39 +0000 2018</t>
  </si>
  <si>
    <t>"Cllr Sambrook (Cons, Kingstanding) said: \"In a modern developed country no one should be forced to sleep rough...\".\u2026 https://t.co/vmoBjQ9QeN"</t>
  </si>
  <si>
    <t>https://twitter.com/neilelkes/status/977153710680834049</t>
  </si>
  <si>
    <t>977153710680834049</t>
  </si>
  <si>
    <t>Fri Mar 23 10:09:00 +0000 2018</t>
  </si>
  <si>
    <t>"RT @BoldmereRhubarb: Thanks to @Manish_Vesey and @CKHorrocks for my request for info on the Town Council results.  For those who are politi\u2026"</t>
  </si>
  <si>
    <t>https://twitter.com/BoldmereRhubarb/status/977132094819389440</t>
  </si>
  <si>
    <t>Robin Teveyar-Reliant"}, {"id": 1662262598, "indices": [31, 44], "id_str": "1662262598</t>
  </si>
  <si>
    <t>977132094819389440</t>
  </si>
  <si>
    <t>Fri Mar 23 10:16:05 +0000 2018</t>
  </si>
  <si>
    <t>"@BoldmereRhubarb @RobPocock1 @KathScott102 @CKHorrocks Should find most of what you need regarding 2016 Town Counci\u2026 https://t.co/agSZSnUWPb"</t>
  </si>
  <si>
    <t>https://twitter.com/BoldmereRhubarb/status/977126830921658368</t>
  </si>
  <si>
    <t>Robin Teveyar-Reliant"}, {"id": 616250395, "indices": [17, 28], "id_str": "616250395</t>
  </si>
  <si>
    <t>977126830921658368</t>
  </si>
  <si>
    <t>Wed Mar 21 20:01:53 +0000 2018</t>
  </si>
  <si>
    <t>"RT @Clifford49: Rubbish also on the streets during the 2011 bin strike, when the Tories ran Birmingham. https://t.co/tq4Qc0CFVC"</t>
  </si>
  <si>
    <t>https://twitter.com/Clifford49/status/977103586898345984</t>
  </si>
  <si>
    <t>RichardMorris"}], "hashtags": [], "urls": [{"url": "https://t.co/tq4Qc0CFVC</t>
  </si>
  <si>
    <t>977103586898345984</t>
  </si>
  <si>
    <t>Thu Mar 22 23:22:14 +0000 2018</t>
  </si>
  <si>
    <t>"RT @SCEACTIONTEAM: @Mechanic_Jon No problem. Always best to be transparent on these matters. Nothing to hide here \ud83d\udc4d\ud83c\udffb\ud83d\ude01\ud83c\udf39"</t>
  </si>
  <si>
    <t>https://twitter.com/SCEACTIONTEAM/status/976962975704801281</t>
  </si>
  <si>
    <t>Sutton Coldfield East"}, {"id": 706775265171652608, "indices": [19, 32], "id_str": "706775265171652608</t>
  </si>
  <si>
    <t>976962975704801281</t>
  </si>
  <si>
    <t>Thu Mar 22 15:03:52 +0000 2018</t>
  </si>
  <si>
    <t>"RT @ChrisBloore: This is for the Tories currently running around TV studios saying their have been no cuts. Repeat after me .....\n\nCash inc\u2026"</t>
  </si>
  <si>
    <t>https://twitter.com/ChrisBloore/status/976838189792092164</t>
  </si>
  <si>
    <t>Christopher Bloore"}], "hashtags": [], "urls": []}, "in_reply_to_screen_name": null, "in_reply_to_user_id": null, "retweet_count": 5, "id_str": "976838189792092164</t>
  </si>
  <si>
    <t>976838189792092164</t>
  </si>
  <si>
    <t>ChrisBloore</t>
  </si>
  <si>
    <t>Thu Mar 22 14:28:09 +0000 2018</t>
  </si>
  <si>
    <t>"@BoldmereRhubarb @RobPocock1 @KathScott102 @BoldmerePaul Politics at this level should be about listening and achie\u2026 https://t.co/eZ3B86WBmn"</t>
  </si>
  <si>
    <t>https://twitter.com/BoldmereRhubarb/status/976827879408439297</t>
  </si>
  <si>
    <t>976827879408439297</t>
  </si>
  <si>
    <t>Thu Mar 22 14:22:52 +0000 2018</t>
  </si>
  <si>
    <t>"@BoldmereRhubarb @RobPocock1 @KathScott102 @BoldmerePaul Agreed. But Town Council as constituted thus far is no arena for debate."</t>
  </si>
  <si>
    <t>https://twitter.com/BoldmereRhubarb/status/976826548505448449</t>
  </si>
  <si>
    <t>976826548505448449</t>
  </si>
  <si>
    <t>Thu Mar 22 14:01:20 +0000 2018</t>
  </si>
  <si>
    <t>"@BoldmereRhubarb @RobPocock1 @KathScott102 @BoldmerePaul And since you are following most Sutton councillors, it wo\u2026 https://t.co/J3VyBpk7IB"</t>
  </si>
  <si>
    <t>https://twitter.com/BoldmereRhubarb/status/976821132048437248</t>
  </si>
  <si>
    <t>976821132048437248</t>
  </si>
  <si>
    <t>Thu Mar 22 13:49:38 +0000 2018</t>
  </si>
  <si>
    <t>"@BoldmereRhubarb @RobPocock1 @KathScott102 @BoldmerePaul Well the building may be of niche architectural interest b\u2026 https://t.co/TYHe2hdyOW"</t>
  </si>
  <si>
    <t>https://twitter.com/BoldmereRhubarb/status/976818185604403203</t>
  </si>
  <si>
    <t>976818185604403203</t>
  </si>
  <si>
    <t>Thu Mar 22 13:12:23 +0000 2018</t>
  </si>
  <si>
    <t>"@BoldmereRhubarb @RobPocock1 @KathScott102 @BoldmerePaul Out of interest are you getting Conservative candidates to\u2026 https://t.co/UxL3CX9bYO"</t>
  </si>
  <si>
    <t>https://twitter.com/BoldmereRhubarb/status/976808812706443264</t>
  </si>
  <si>
    <t>976808812706443264</t>
  </si>
  <si>
    <t>Thu Mar 22 12:38:14 +0000 2018</t>
  </si>
  <si>
    <t>"RT @KathScott102: BREAKING NEWS - Police Station Services SAVED for #SuttonColdfield.\nIt has been confirmed at the Strategic Policing and C\u2026"</t>
  </si>
  <si>
    <t>https://twitter.com/KathScott102/status/976801378290012162</t>
  </si>
  <si>
    <t>Kath Scott"}], "hashtags": [{"indices": [68, 84], "text": "SuttonColdfield"}], "urls": []}, "in_reply_to_screen_name": null, "in_reply_to_user_id": null, "retweet_count": 7, "id_str": "976801378290012162</t>
  </si>
  <si>
    <t>976801378290012162</t>
  </si>
  <si>
    <t>Wed Mar 21 15:54:13 +0000 2018</t>
  </si>
  <si>
    <t>"RT @BoldmereJuniors: Fantastic wellbeing workshops today looking at our federated behaviour systems. After school session coming in summer\u2026"</t>
  </si>
  <si>
    <t>https://twitter.com/BoldmereJuniors/status/976793136121905152</t>
  </si>
  <si>
    <t>Boldmere Jr School"}], "hashtags": [], "urls": []}, "in_reply_to_screen_name": null, "in_reply_to_user_id": null, "retweet_count": 2, "id_str": "976793136121905152</t>
  </si>
  <si>
    <t>976793136121905152</t>
  </si>
  <si>
    <t>Wed Mar 21 12:51:34 +0000 2018</t>
  </si>
  <si>
    <t>"RT @women4erdington: Very disappointing that Birmingham Tories have stopped schools from publicly supporting the campaign against cuts to f\u2026"</t>
  </si>
  <si>
    <t>https://twitter.com/women4erdington/status/976788727489073152</t>
  </si>
  <si>
    <t>LP Women 4 Erdington"}], "hashtags": [], "urls": []}, "in_reply_to_screen_name": null, "in_reply_to_user_id": null, "retweet_count": 6, "id_str": "976788727489073152</t>
  </si>
  <si>
    <t>976788727489073152</t>
  </si>
  <si>
    <t>women4erdington</t>
  </si>
  <si>
    <t>Thu Mar 22 00:40:17 +0000 2018</t>
  </si>
  <si>
    <t>"RT @Anita_Ward54: Well done to the schools across Birmingham including  @Yenton_Primary for standing up for their pupils against Tory Gover\u2026"</t>
  </si>
  <si>
    <t>https://twitter.com/Anita_Ward54/status/976771636639752192</t>
  </si>
  <si>
    <t>Anita Ward"}, {"id": 861601988, "indices": [72, 87], "id_str": "861601988</t>
  </si>
  <si>
    <t>976771636639752192</t>
  </si>
  <si>
    <t>Anita_Ward54</t>
  </si>
  <si>
    <t>Wed Mar 21 21:00:58 +0000 2018</t>
  </si>
  <si>
    <t>"RT @RobPocock1: TODAY is 'save our schools day' and banners are going up nationwide opposing the national funding cuts.  Sutton Coldfield i\u2026"</t>
  </si>
  <si>
    <t>https://twitter.com/RobPocock1/status/976771535905198081</t>
  </si>
  <si>
    <t>Rob Pocock"}], "hashtags": [], "urls": []}, "in_reply_to_screen_name": null, "in_reply_to_user_id": null, "retweet_count": 10, "id_str": "976771535905198081</t>
  </si>
  <si>
    <t>976771535905198081</t>
  </si>
  <si>
    <t>Wed Mar 21 16:03:30 +0000 2018</t>
  </si>
  <si>
    <t>"RT @Rachael_Swindon: There's a chance you, and many others, missed this at #PMQs today. Can we have answers please @theresa_may? https://t.\u2026"</t>
  </si>
  <si>
    <t>https://twitter.com/Rachael_Swindon/status/976720111661932544</t>
  </si>
  <si>
    <t>Rachael"}, {"id": 747807250819981312, "indices": [115, 127], "id_str": "747807250819981312</t>
  </si>
  <si>
    <t>976720111661932544</t>
  </si>
  <si>
    <t>Thu Mar 22 07:01:13 +0000 2018</t>
  </si>
  <si>
    <t>"RT @stanchers: \u201cWhen a force with an intensive policing need, graded as highly efficient and with below national levels of funding, is stru\u2026"</t>
  </si>
  <si>
    <t>https://twitter.com/stanchers/status/976719655061606401</t>
  </si>
  <si>
    <t>Kathryn Stanczyszyn"}], "hashtags": [], "urls": []}, "in_reply_to_screen_name": null, "in_reply_to_user_id": null, "retweet_count": 5, "id_str": "976719655061606401</t>
  </si>
  <si>
    <t>976719655061606401</t>
  </si>
  <si>
    <t>Wed Mar 21 17:58:00 +0000 2018</t>
  </si>
  <si>
    <t>"RT @UKLabour: The Tories are not being straight with the public on police funding \u2013 and now they have been caught out. \nMake sure people kn\u2026"</t>
  </si>
  <si>
    <t>https://twitter.com/UKLabour/status/976715078732050432</t>
  </si>
  <si>
    <t>The Labour Party"}], "hashtags": [], "urls": []}, "in_reply_to_screen_name": null, "in_reply_to_user_id": null, "retweet_count": 1864, "id_str": "976715078732050432</t>
  </si>
  <si>
    <t>976715078732050432</t>
  </si>
  <si>
    <t>Wed Mar 21 10:47:36 +0000 2018</t>
  </si>
  <si>
    <t>"RT @MichaelPDeacon: Quote of the day, from Jacob Rees-Mogg:\n\nJournalist: \"But it does appear that we [Britain] are the ones making most of\u2026"</t>
  </si>
  <si>
    <t>https://twitter.com/MichaelPDeacon/status/976708701246631936</t>
  </si>
  <si>
    <t>Michael Deacon"}], "hashtags": [], "urls": []}, "in_reply_to_screen_name": null, "in_reply_to_user_id": null, "retweet_count": 433, "id_str": "976708701246631936</t>
  </si>
  <si>
    <t>976708701246631936</t>
  </si>
  <si>
    <t>MichaelPDeacon</t>
  </si>
  <si>
    <t>Tue Mar 20 22:08:49 +0000 2018</t>
  </si>
  <si>
    <t>"RT @J_amesp: Theresa May just told PMQs she\u2019s unaware of any government involvement with Cambridge Analytica or SCL.\n\nErm... https://t.co/1\u2026"</t>
  </si>
  <si>
    <t>https://twitter.com/J_amesp/status/976708377077219328</t>
  </si>
  <si>
    <t>J.J. Patrick"}], "hashtags": [], "urls": []}, "in_reply_to_screen_name": null, "in_reply_to_user_id": null, "retweet_count": 320, "id_str": "976708377077219328</t>
  </si>
  <si>
    <t>976708377077219328</t>
  </si>
  <si>
    <t>J_amesp</t>
  </si>
  <si>
    <t>Wed Mar 21 22:53:47 +0000 2018</t>
  </si>
  <si>
    <t>"@BoldmereRhubarb I believe the police are the best judges of that. If the Chief Constable believes disposing of a b\u2026 https://t.co/bLQXAYaKAj"</t>
  </si>
  <si>
    <t>https://twitter.com/BoldmereRhubarb/status/976592739264532480</t>
  </si>
  <si>
    <t>Robin Teveyar-Reliant"}], "hashtags": [], "urls": [{"url": "https://t.co/bLQXAYaKAj</t>
  </si>
  <si>
    <t>976592739264532480</t>
  </si>
  <si>
    <t>Wed Mar 21 17:35:49 +0000 2018</t>
  </si>
  <si>
    <t>"Or lying as we should call it, or really the press should call it. Maybe the liars should feel a modicum of shame t\u2026 https://t.co/mREBP7Np05"</t>
  </si>
  <si>
    <t>https://twitter.com/jonwalker121/status/976588690616209410</t>
  </si>
  <si>
    <t>Jonathan Walker</t>
  </si>
  <si>
    <t>976588690616209410</t>
  </si>
  <si>
    <t>Wed Mar 21 12:24:11 +0000 2018</t>
  </si>
  <si>
    <t>"RT @rosscolquhoun: \ud83d\udd0d Here's a photograph of the Chairman of the board of SCL Group, which The Times and The Guardian have reported as being\u2026"</t>
  </si>
  <si>
    <t>https://twitter.com/rosscolquhoun/status/976571977707159558</t>
  </si>
  <si>
    <t>Ross Colquhoun"}], "hashtags": [], "urls": []}, "in_reply_to_screen_name": null, "in_reply_to_user_id": null, "retweet_count": 1535, "id_str": "976571977707159558</t>
  </si>
  <si>
    <t>976571977707159558</t>
  </si>
  <si>
    <t>rosscolquhoun</t>
  </si>
  <si>
    <t>Tue Mar 20 16:50:19 +0000 2018</t>
  </si>
  <si>
    <t>"RT @PeterStefanovi2: It was always going to be the case that the Conservative Party, responsible for 4 Million kids living in poverty, a mi\u2026"</t>
  </si>
  <si>
    <t>https://twitter.com/PeterStefanovi2/status/976571736987750401</t>
  </si>
  <si>
    <t>Peter Stefanovic"}], "hashtags": [], "urls": []}, "in_reply_to_screen_name": null, "in_reply_to_user_id": null, "retweet_count": 275, "id_str": "976571736987750401</t>
  </si>
  <si>
    <t>976571736987750401</t>
  </si>
  <si>
    <t>Wed Mar 21 17:29:34 +0000 2018</t>
  </si>
  <si>
    <t>"RT @J_AshleyHiggins: Live in Sutton? Want to make a difference and help us to turn Trinity red? Check this out \ud83d\udc47\ud83c\udffb\ud83d\udc47\ud83c\udffb\ud83d\udc47\ud83c\udffb https://t.co/NOsyZHfM\u2026"</t>
  </si>
  <si>
    <t>https://twitter.com/J_AshleyHiggins/status/976567784103731202</t>
  </si>
  <si>
    <t>Julie Ashley-Higgins"}], "hashtags": [], "urls": []}, "in_reply_to_screen_name": null, "in_reply_to_user_id": null, "retweet_count": 1, "id_str": "976567784103731202</t>
  </si>
  <si>
    <t>976567784103731202</t>
  </si>
  <si>
    <t>J_AshleyHiggins</t>
  </si>
  <si>
    <t>Wed Mar 21 18:46:47 +0000 2018</t>
  </si>
  <si>
    <t>"RT @RobPocock1: Out in New Oscott today dealing with trees from Princess Alice retail park overhanging peoples gardens. Top grade advice fr\u2026"</t>
  </si>
  <si>
    <t>https://twitter.com/RobPocock1/status/976557071201132544</t>
  </si>
  <si>
    <t>Rob Pocock"}], "hashtags": [], "urls": []}, "in_reply_to_screen_name": null, "in_reply_to_user_id": null, "retweet_count": 4, "id_str": "976557071201132544</t>
  </si>
  <si>
    <t>976557071201132544</t>
  </si>
  <si>
    <t>Wed Mar 21 20:30:56 +0000 2018</t>
  </si>
  <si>
    <t>"@Mechanic_Jon @RobPocock1 @BoldmerePaul Jon, doesn't ring a bell. Might not be recent."</t>
  </si>
  <si>
    <t>https://twitter.com/Mechanic_Jon/status/976556788203118592</t>
  </si>
  <si>
    <t>Jon Lucas"}, {"id": 616250395, "indices": [14, 25], "id_str": "616250395</t>
  </si>
  <si>
    <t>976556788203118592</t>
  </si>
  <si>
    <t>Mechanic_Jon</t>
  </si>
  <si>
    <t>Wed Mar 21 11:54:11 +0000 2018</t>
  </si>
  <si>
    <t>"RT @PolComForum: Why has there not been more media coverage of Theresa May misleading MPs and the public over false claims that the governm\u2026"</t>
  </si>
  <si>
    <t>https://twitter.com/PolComForum/status/976465140274139136</t>
  </si>
  <si>
    <t>Police Community"}], "hashtags": [], "urls": []}, "in_reply_to_screen_name": null, "in_reply_to_user_id": null, "retweet_count": 1307, "id_str": "976465140274139136</t>
  </si>
  <si>
    <t>976465140274139136</t>
  </si>
  <si>
    <t>PolComForum</t>
  </si>
  <si>
    <t>Wed Mar 21 12:11:53 +0000 2018</t>
  </si>
  <si>
    <t>"RT @steve_mccabe: #PMQs PM recently chastised by Statistics Authority for falsely claiming govt has increased police funding greets 1st que\u2026"</t>
  </si>
  <si>
    <t>https://twitter.com/steve_mccabe/status/976460408939864064</t>
  </si>
  <si>
    <t>Steve McCabe"}], "hashtags": [{"indices": [18, 23], "text": "PMQs"}], "urls": []}, "in_reply_to_screen_name": null, "in_reply_to_user_id": null, "retweet_count": 13, "id_str": "976460408939864064</t>
  </si>
  <si>
    <t>976460408939864064</t>
  </si>
  <si>
    <t>steve_mccabe</t>
  </si>
  <si>
    <t>Wed Mar 21 14:06:15 +0000 2018</t>
  </si>
  <si>
    <t>"Letter from UK Statistics Authority about Tory Police funding claims https://t.co/EGBPTFj61M"</t>
  </si>
  <si>
    <t>https://twitter.com/Manish_Vesey/status/976459980772663300</t>
  </si>
  <si>
    <t>Manish Puri</t>
  </si>
  <si>
    <t>976459980772663300</t>
  </si>
  <si>
    <t>Mon Mar 19 19:23:53 +0000 2018</t>
  </si>
  <si>
    <t>"RT @alexnunns: What mattered wasn't the advertising or the official output from the centre, but how messages interacted with wider networks\u2026"</t>
  </si>
  <si>
    <t>https://twitter.com/alexnunns/status/976459123486273538</t>
  </si>
  <si>
    <t>Alex Nunns"}], "hashtags": [], "urls": []}, "in_reply_to_screen_name": null, "in_reply_to_user_id": null, "retweet_count": 29, "id_str": "976459123486273538</t>
  </si>
  <si>
    <t>976459123486273538</t>
  </si>
  <si>
    <t>"RT @gmbgillo: Tories stop the voice of parents in Brum speaking up for their children &amp;amp; schools. Top Tory cllrs complained about a campaign\u2026"</t>
  </si>
  <si>
    <t>https://twitter.com/gmbgillo/status/976458697491795968</t>
  </si>
  <si>
    <t>Gill Ogilvie"}], "hashtags": [], "urls": []}, "in_reply_to_screen_name": null, "in_reply_to_user_id": null, "retweet_count": 21, "id_str": "976458697491795968</t>
  </si>
  <si>
    <t>976458697491795968</t>
  </si>
  <si>
    <t>gmbgillo</t>
  </si>
  <si>
    <t>Wed Mar 21 13:25:12 +0000 2018</t>
  </si>
  <si>
    <t>"RT @STrinityWMP: PCSO's Green &amp;amp; Brenton have attended Tanners Gate this morning  to give crime prevention and security advice to the reside\u2026"</t>
  </si>
  <si>
    <t>https://twitter.com/STrinityWMP/status/976458285384597505</t>
  </si>
  <si>
    <t>Sutton Trinity WMP"}], "hashtags": [], "urls": []}, "in_reply_to_screen_name": null, "in_reply_to_user_id": null, "retweet_count": 3, "id_str": "976458285384597505</t>
  </si>
  <si>
    <t>976458285384597505</t>
  </si>
  <si>
    <t>Wed Mar 21 12:32:26 +0000 2018</t>
  </si>
  <si>
    <t>"RT @SCTCRQ: Win a 3 course meal for four people courtesy of Pizza Express Sutton Coldfield \ud83c\udf55\ud83c\udf5d https://t.co/hCa6lTlqQM"</t>
  </si>
  <si>
    <t>https://twitter.com/SCTCRQ/status/976457823402983425</t>
  </si>
  <si>
    <t>SCTCRQ"}], "hashtags": [], "urls": [{"url": "https://t.co/hCa6lTlqQM</t>
  </si>
  <si>
    <t>976457823402983425</t>
  </si>
  <si>
    <t>Wed Mar 21 12:14:00 +0000 2018</t>
  </si>
  <si>
    <t>"Shall we ask the good folk of Northants what happens under Conservative Government central grant cuts? They blame t\u2026 https://t.co/iHGBEG38iJ"</t>
  </si>
  <si>
    <t>https://twitter.com/Conservatives/status/976457432439324675</t>
  </si>
  <si>
    <t>976457432439324675</t>
  </si>
  <si>
    <t>Wed Mar 21 13:37:03 +0000 2018</t>
  </si>
  <si>
    <t>"RT @nickhorner: Reports of \u2018gunshots\u2019 in Erdington \ud83d\ude2e  https://t.co/9DP5Xi3ECl"</t>
  </si>
  <si>
    <t>https://twitter.com/nickhorner/status/976453040571068417</t>
  </si>
  <si>
    <t>Nick Horner"}], "hashtags": [], "urls": [{"url": "https://t.co/9DP5Xi3ECl</t>
  </si>
  <si>
    <t>976453040571068417</t>
  </si>
  <si>
    <t>Wed Mar 21 13:27:09 +0000 2018</t>
  </si>
  <si>
    <t>"Want to know why rough sleeping has risen? Cuts | Alan Fraser https://t.co/Ftcxc20Vae"</t>
  </si>
  <si>
    <t>https://twitter.com/Manish_Vesey/status/976450137819099136</t>
  </si>
  <si>
    <t>976450137819099136</t>
  </si>
  <si>
    <t>Mon Mar 19 12:56:21 +0000 2018</t>
  </si>
  <si>
    <t>"RT @StevePeers: Fisheries committee meetings you attended: \ud83d\udc1f\n\nFisheries committee meetings you didn't attend: 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2026"</t>
  </si>
  <si>
    <t>https://twitter.com/StevePeers/status/976447809967853568</t>
  </si>
  <si>
    <t>Steve Peers"}], "hashtags": [], "urls": []}, "in_reply_to_screen_name": null, "in_reply_to_user_id": null, "retweet_count": 4563, "id_str": "976447809967853568</t>
  </si>
  <si>
    <t>976447809967853568</t>
  </si>
  <si>
    <t>https://twitter.com/RoyalSutColTC/status/976447394756939776</t>
  </si>
  <si>
    <t>976447394756939776</t>
  </si>
  <si>
    <t>Wed Mar 21 12:08:05 +0000 2018</t>
  </si>
  <si>
    <t>"ONLY IF your local PCC decides to whack up the Police precept and take the flak from local Conservative politicians\u2026 https://t.co/XiJuvOqfVj"</t>
  </si>
  <si>
    <t>https://twitter.com/Conservatives/status/976446846389321735</t>
  </si>
  <si>
    <t>976446846389321735</t>
  </si>
  <si>
    <t>Wed Mar 21 11:52:34 +0000 2018</t>
  </si>
  <si>
    <t>"RT @BoldmereRoad: Spot the difference? Boldmere Road over 100 years ago in 1906 and 2011. #Boldmere #SuttonColdfield #BoldmereHistory https\u2026"</t>
  </si>
  <si>
    <t>https://twitter.com/BoldmereRoad/status/976445844898578433</t>
  </si>
  <si>
    <t>Boldmere Road"}], "hashtags": [{"indices": [90, 99], "text": "Boldmere"}, {"indices": [100, 116], "text": "SuttonColdfield"}, {"indices": [117, 133], "text": "BoldmereHistory"}], "urls": []}, "in_reply_to_screen_name": null, "in_reply_to_user_id": null, "retweet_count": 6, "id_str": "976445844898578433</t>
  </si>
  <si>
    <t>976445844898578433</t>
  </si>
  <si>
    <t>Wed Mar 21 12:25:01 +0000 2018</t>
  </si>
  <si>
    <t>"For all those trotting out the line that Police have more money.\n\nWatchdog rebukes Theresa May over police funding\u2026 https://t.co/NrIvxZqhJq"</t>
  </si>
  <si>
    <t>https://twitter.com/Manish_Vesey/status/976434503618002945</t>
  </si>
  <si>
    <t>976434503618002945</t>
  </si>
  <si>
    <t>Wed Mar 21 08:15:00 +0000 2018</t>
  </si>
  <si>
    <t>"RT @SCEACTIONTEAM: @KingsBishop2 That is a very good analysis Tony and their claim of a \u2018coalition\u2019 is utter nonsense. Working #collaborati\u2026"</t>
  </si>
  <si>
    <t>https://twitter.com/SCEACTIONTEAM/status/976410105657819136</t>
  </si>
  <si>
    <t>Sutton Coldfield East"}, {"id": 115619229, "indices": [19, 32], "id_str": "115619229</t>
  </si>
  <si>
    <t>976410105657819136</t>
  </si>
  <si>
    <t>Wed Mar 21 10:47:27 +0000 2018</t>
  </si>
  <si>
    <t>"@KingsBishop2 You need to bill them for unlicensed use of your likeness and possibly libel for damaging your reputation by association!"</t>
  </si>
  <si>
    <t>https://twitter.com/KingsBishop2/status/976409949315223553</t>
  </si>
  <si>
    <t>976409949315223553</t>
  </si>
  <si>
    <t>Tue Mar 20 19:11:02 +0000 2018</t>
  </si>
  <si>
    <t>"Interesting extract from Hansard of MPs discussions of West Midlands Police station closures. Well worth a read if\u2026 https://t.co/U17eAhIZC6"</t>
  </si>
  <si>
    <t>https://twitter.com/JackDromeyMP/status/976400865597812738</t>
  </si>
  <si>
    <t>Jack Dromey MP"}, {"id": 174749675, "indices": [110, 115], "id_str": "174749675</t>
  </si>
  <si>
    <t>976400865597812738</t>
  </si>
  <si>
    <t>Mon Mar 19 19:07:56 +0000 2018</t>
  </si>
  <si>
    <t>"RT @LabourErdington: Our team are working hard to turn more of this map red! Join us. #TurningErdingtonRed https://t.co/zg1G7o4ri6"</t>
  </si>
  <si>
    <t>https://twitter.com/LabourErdington/status/976398312785039360</t>
  </si>
  <si>
    <t>Erdingtonward4labour"}], "hashtags": [{"indices": [86, 106], "text": "TurningErdingtonRed"}], "urls": [{"url": "https://t.co/zg1G7o4ri6</t>
  </si>
  <si>
    <t>976398312785039360</t>
  </si>
  <si>
    <t>LabourErdington</t>
  </si>
  <si>
    <t>Tue Mar 20 23:53:28 +0000 2018</t>
  </si>
  <si>
    <t>"Detailed dissection of Conservative offer in #SuttonColdfield Town Council elections 2018 from Tony Cannon, Conserv\u2026 https://t.co/BQFaqv7GPc"</t>
  </si>
  <si>
    <t>https://twitter.com/KingsBishop2/status/976360220866875393</t>
  </si>
  <si>
    <t>Tony Cannon</t>
  </si>
  <si>
    <t>976360220866875393</t>
  </si>
  <si>
    <t>Tue Mar 20 19:58:46 +0000 2018</t>
  </si>
  <si>
    <t>"RT @labour_lives: . @WestMidsPCC comes across as a class act .\nKnows his stuff &amp;amp; makes clear that decisions on closures of  stations are st\u2026"</t>
  </si>
  <si>
    <t>https://twitter.com/labour_lives/status/976230842489081857</t>
  </si>
  <si>
    <t>Labour Lives"}, {"id": 897903942, "indices": [20, 32], "id_str": "897903942</t>
  </si>
  <si>
    <t>976230842489081857</t>
  </si>
  <si>
    <t>Tue Mar 20 22:51:05 +0000 2018</t>
  </si>
  <si>
    <t>"@alexjhurley @fouroaks_forum @passey_louise @RoyalSutColTC @ACBirmingham1 @BoldmerePaul @RobPocock1 @FourOaksNews\u2026 https://t.co/TcMthHRJdb"</t>
  </si>
  <si>
    <t>https://twitter.com/alexjhurley/status/976229671477104642</t>
  </si>
  <si>
    <t>Alex Hurley"}, {"id": 782943220330291200, "indices": [13, 28], "id_str": "782943220330291200</t>
  </si>
  <si>
    <t>976229671477104642</t>
  </si>
  <si>
    <t>"RT @labour_lives: So this is the present map of @BhamCityCouncil SEATS as of 2016 ( no change in by- elections of 2017 ) with 120 seats.\n\nN\u2026"</t>
  </si>
  <si>
    <t>https://twitter.com/labour_lives/status/976224224934326272</t>
  </si>
  <si>
    <t>Labour Lives"}, {"id": 412425734, "indices": [48, 64], "id_str": "412425734</t>
  </si>
  <si>
    <t>976224224934326272</t>
  </si>
  <si>
    <t>Tue Mar 20 22:27:38 +0000 2018</t>
  </si>
  <si>
    <t>"@J_AshleyHiggins Just give your old Oxford dining club WhatsApp group a tinkle, no?"</t>
  </si>
  <si>
    <t>https://twitter.com/J_AshleyHiggins/status/976223770103906304</t>
  </si>
  <si>
    <t>Julie Ashley-Higgins"}], "hashtags": [], "urls": []}, "in_reply_to_screen_name": "J_AshleyHiggins</t>
  </si>
  <si>
    <t>976223770103906304</t>
  </si>
  <si>
    <t>Tue Mar 20 22:15:43 +0000 2018</t>
  </si>
  <si>
    <t>"@fouroaks_forum @passey_louise @alexjhurley @RoyalSutColTC @ACBirmingham1 @BoldmerePaul @RobPocock1 @FourOaksNews\u2026 https://t.co/HlEhsADR1K"</t>
  </si>
  <si>
    <t>https://twitter.com/fouroaks_forum/status/976220771264729089</t>
  </si>
  <si>
    <t>Four Oaks Forum"}, {"id": 1857510481, "indices": [16, 30], "id_str": "1857510481</t>
  </si>
  <si>
    <t>976220771264729089</t>
  </si>
  <si>
    <t>Tue Mar 20 22:09:39 +0000 2018</t>
  </si>
  <si>
    <t>"@fouroaks_forum @passey_louise @alexjhurley @RoyalSutColTC @ACBirmingham1 @BoldmerePaul @RobPocock1 @FourOaksNews\u2026 https://t.co/9O6vDH9crc"</t>
  </si>
  <si>
    <t>https://twitter.com/fouroaks_forum/status/976219244189900800</t>
  </si>
  <si>
    <t>976219244189900800</t>
  </si>
  <si>
    <t>Tue Mar 20 22:07:47 +0000 2018</t>
  </si>
  <si>
    <t>"@fouroaks_forum @FourOaksNews @alexjhurley @passey_louise @RoyalSutColTC @ACBirmingham1 @BoldmerePaul @RobPocock1 W\u2026 https://t.co/FLImnJRdUC"</t>
  </si>
  <si>
    <t>https://twitter.com/fouroaks_forum/status/976218775468085251</t>
  </si>
  <si>
    <t>Four Oaks Forum"}, {"id": 747208510715334656, "indices": [16, 29], "id_str": "747208510715334656</t>
  </si>
  <si>
    <t>976218775468085251</t>
  </si>
  <si>
    <t>Tue Mar 20 21:52:46 +0000 2018</t>
  </si>
  <si>
    <t>"@alexjhurley @passey_louise @RoyalSutColTC @ACBirmingham1 @BoldmerePaul @RobPocock1 You should be on the mailing li\u2026 https://t.co/YTxiMnqktX"</t>
  </si>
  <si>
    <t>https://twitter.com/alexjhurley/status/976214995225776129</t>
  </si>
  <si>
    <t>Alex Hurley"}, {"id": 1857510481, "indices": [13, 27], "id_str": "1857510481</t>
  </si>
  <si>
    <t>976214995225776129</t>
  </si>
  <si>
    <t>Tue Mar 20 19:51:44 +0000 2018</t>
  </si>
  <si>
    <t>"@alexjhurley @RoyalSutColTC @ACBirmingham1 @BoldmerePaul @passey_louise @RobPocock1 Apologies. With purdah looming\u2026 https://t.co/U1tD3CuqRn"</t>
  </si>
  <si>
    <t>https://twitter.com/alexjhurley/status/976184535128989697</t>
  </si>
  <si>
    <t>976184535128989697</t>
  </si>
  <si>
    <t>Tue Mar 20 09:26:02 +0000 2018</t>
  </si>
  <si>
    <t>"While everyone's banging on about fish... https://t.co/PLX1DiaXV8"</t>
  </si>
  <si>
    <t>https://twitter.com/FT/status/976129431789023234</t>
  </si>
  <si>
    <t>Financial Times"}], "hashtags": [], "urls": [{"url": "https://t.co/xTOhspolM3</t>
  </si>
  <si>
    <t>976129431789023234</t>
  </si>
  <si>
    <t>FT</t>
  </si>
  <si>
    <t>Tue Mar 20 12:42:20 +0000 2018</t>
  </si>
  <si>
    <t>"RT @mrjamesob: I\u2019ve said it before &amp;amp; I\u2019ll say it again: it\u2019s the satirists I feel sorry for. https://t.co/d2tqsQo3x1"</t>
  </si>
  <si>
    <t>https://twitter.com/mrjamesob/status/976119044335075335</t>
  </si>
  <si>
    <t>James O'Brien"}], "hashtags": [], "urls": [{"url": "https://t.co/d2tqsQo3x1</t>
  </si>
  <si>
    <t>976119044335075335</t>
  </si>
  <si>
    <t>Tue Mar 20 15:12:14 +0000 2018</t>
  </si>
  <si>
    <t>"RT @KathScott102: @CKHorrocks In fact your question was answered; &amp;amp; IMHO deemed moot.  https://t.co/f5f58u2jxc \"There was an assumption by\u2026"</t>
  </si>
  <si>
    <t>https://twitter.com/KathScott102/status/976115209520721920</t>
  </si>
  <si>
    <t>Kath Scott"}, {"id": 718368064199344128, "indices": [18, 29], "id_str": "718368064199344128</t>
  </si>
  <si>
    <t>976115209520721920</t>
  </si>
  <si>
    <t>Tue Mar 20 11:54:35 +0000 2018</t>
  </si>
  <si>
    <t>"RT @RobPocock1: Please help to resolve this outrage https://t.co/IOdGRVlExq"</t>
  </si>
  <si>
    <t>https://twitter.com/RobPocock1/status/976101085675913216</t>
  </si>
  <si>
    <t>Rob Pocock"}], "hashtags": [], "urls": [{"url": "https://t.co/IOdGRVlExq</t>
  </si>
  <si>
    <t>976101085675913216</t>
  </si>
  <si>
    <t>Tue Mar 20 13:16:06 +0000 2018</t>
  </si>
  <si>
    <t>"RT @RoyalSutColTC: The Vesey ward meeting is tonight (Tuesday, 20th March) at the Communitea Cafe at @ACBirmingham1 from 7pm. For the agend\u2026"</t>
  </si>
  <si>
    <t>https://twitter.com/RoyalSutColTC/status/976096951027585024</t>
  </si>
  <si>
    <t>Royal SutCol TC"}, {"id": 720390847, "indices": [101, 115], "id_str": "720390847</t>
  </si>
  <si>
    <t>976096951027585024</t>
  </si>
  <si>
    <t>Tue Mar 20 13:35:32 +0000 2018</t>
  </si>
  <si>
    <t>"RT @hugorifkind: @wallaceme Sure, but the comparison doesn't hold. Obama targeted on dull demographic grounds. Trump appears to have target\u2026"</t>
  </si>
  <si>
    <t>https://twitter.com/hugorifkind/status/976091213030920194</t>
  </si>
  <si>
    <t>Hugo Rifkind"}, {"id": 32372694, "indices": [17, 27], "id_str": "32372694</t>
  </si>
  <si>
    <t>976091213030920194</t>
  </si>
  <si>
    <t>hugorifkind</t>
  </si>
  <si>
    <t>Tue Mar 20 13:25:39 +0000 2018</t>
  </si>
  <si>
    <t>"RT @hugorifkind: Social media campaigning is populism. Fake news is definitely populism. This is why populists now do so well. So it's not\u2026"</t>
  </si>
  <si>
    <t>https://twitter.com/hugorifkind/status/976091001529012225</t>
  </si>
  <si>
    <t>Hugo Rifkind"}], "hashtags": [], "urls": []}, "in_reply_to_screen_name": null, "in_reply_to_user_id": null, "retweet_count": 143, "id_str": "976091001529012225</t>
  </si>
  <si>
    <t>976091001529012225</t>
  </si>
  <si>
    <t>Mon Mar 19 19:24:39 +0000 2018</t>
  </si>
  <si>
    <t>"RT @LouiseRidley: Well this pretty much sums up the last few years #CambridgeAnalyticaUncovered https://t.co/lyYrVP8vNl"</t>
  </si>
  <si>
    <t>https://twitter.com/LouiseRidley/status/976090253080563712</t>
  </si>
  <si>
    <t>Louise Ridley"}], "hashtags": [{"indices": [67, 95], "text": "CambridgeAnalyticaUncovered"}], "urls": [], "media": [{"source_user_id": 18504551, "source_status_id_str": "975815333306097665</t>
  </si>
  <si>
    <t>976090253080563712</t>
  </si>
  <si>
    <t>LouiseRidley</t>
  </si>
  <si>
    <t>Tue Mar 20 10:26:45 +0000 2018</t>
  </si>
  <si>
    <t>"Those who mock Cakeism will get their just desserts. https://t.co/RNeMSgDoaS"</t>
  </si>
  <si>
    <t>https://twitter.com/tkbeynon/status/976089722794729474</t>
  </si>
  <si>
    <t>Tom Knowles</t>
  </si>
  <si>
    <t>976089722794729474</t>
  </si>
  <si>
    <t>Mon Mar 19 21:21:00 +0000 2018</t>
  </si>
  <si>
    <t>"RT @krassenstein: An overview of what Cambridge Analytica was caught saying they offered\n\n- Bribe politicians &amp;amp; film it for leverage\n\n- Sen\u2026"</t>
  </si>
  <si>
    <t>https://twitter.com/krassenstein/status/975875558277107714</t>
  </si>
  <si>
    <t>Brian Krassenstein\ud83d\udc2c"}], "hashtags": [], "urls": []}, "in_reply_to_screen_name": null, "in_reply_to_user_id": null, "retweet_count": 1672, "id_str": "975875558277107714</t>
  </si>
  <si>
    <t>975875558277107714</t>
  </si>
  <si>
    <t>krassenstein</t>
  </si>
  <si>
    <t>Mon Mar 19 23:10:45 +0000 2018</t>
  </si>
  <si>
    <t>"RT @ladyhaja: Well. Good to see numerous papers have front page splashes on a minor celebrity\u2019s misfortune &amp;amp; personal issues &amp;amp; not on, say,\u2026"</t>
  </si>
  <si>
    <t>https://twitter.com/ladyhaja/status/975873979536822272</t>
  </si>
  <si>
    <t>Hannah Jane Parkinson"}], "hashtags": [], "urls": []}, "in_reply_to_screen_name": null, "in_reply_to_user_id": null, "retweet_count": 12, "id_str": "975873979536822272</t>
  </si>
  <si>
    <t>975873979536822272</t>
  </si>
  <si>
    <t>ladyhaja</t>
  </si>
  <si>
    <t>Mon Mar 19 21:07:27 +0000 2018</t>
  </si>
  <si>
    <t>"RT @RobPocock1: Replies still piling in from the Sutton Police Station petition that @KathScott102 and I have been running in Sutton Vesey!\u2026"</t>
  </si>
  <si>
    <t>https://twitter.com/RobPocock1/status/975845922558107649</t>
  </si>
  <si>
    <t>Rob Pocock"}, {"id": 934123913377968130, "indices": [85, 98], "id_str": "934123913377968130</t>
  </si>
  <si>
    <t>975845922558107649</t>
  </si>
  <si>
    <t>Mon Mar 19 19:31:42 +0000 2018</t>
  </si>
  <si>
    <t>"RT @KathScott102: Sutton Coldfield Police Station -  PETITION SUBMITTED. \nI confirm that 2.5K+ signatures, &amp;amp; comments HAVE been submitted,\u2026"</t>
  </si>
  <si>
    <t>https://twitter.com/KathScott102/status/975835726578372608</t>
  </si>
  <si>
    <t>Kath Scott"}], "hashtags": [], "urls": []}, "in_reply_to_screen_name": null, "in_reply_to_user_id": null, "retweet_count": 8, "id_str": "975835726578372608</t>
  </si>
  <si>
    <t>975835726578372608</t>
  </si>
  <si>
    <t>Mon Mar 19 15:00:58 +0000 2018</t>
  </si>
  <si>
    <t>"@birmingham_live How much does each DUP vote cost after the May premium?"</t>
  </si>
  <si>
    <t>https://twitter.com/birmingham_live/status/975748974870253568</t>
  </si>
  <si>
    <t>975748974870253568</t>
  </si>
  <si>
    <t>Sun Mar 18 10:28:52 +0000 2018</t>
  </si>
  <si>
    <t>"RT @JanekDaw: So it seems #DUP gave \u00a332K to Canadian data firm Aggregate IQ which is closely linked to  Cambridge Analytica, just in case y\u2026"</t>
  </si>
  <si>
    <t>https://twitter.com/JanekDaw/status/975716128302489600</t>
  </si>
  <si>
    <t>Jane Dawson #FBPE"}], "hashtags": [{"indices": [26, 30], "text": "DUP"}], "urls": []}, "in_reply_to_screen_name": null, "in_reply_to_user_id": null, "retweet_count": 1469, "id_str": "975716128302489600</t>
  </si>
  <si>
    <t>975716128302489600</t>
  </si>
  <si>
    <t>JanekDaw</t>
  </si>
  <si>
    <t>Mon Mar 19 12:46:42 +0000 2018</t>
  </si>
  <si>
    <t>"@WillScottPhoto @benphillips1989 @MissEllieMae I think it is Southgate. Was my local Tube station 20 odd years ago https://t.co/EU0XcecXuv"</t>
  </si>
  <si>
    <t>https://twitter.com/WillScottPhoto/status/975715185758494720</t>
  </si>
  <si>
    <t>Will Scott"}, {"id": 321572253, "indices": [16, 32], "id_str": "321572253</t>
  </si>
  <si>
    <t>975715185758494720</t>
  </si>
  <si>
    <t>WillScottPhoto</t>
  </si>
  <si>
    <t>Mon Mar 19 10:45:53 +0000 2018</t>
  </si>
  <si>
    <t>"It started out with a kiss\n\n    How did it end up like this? https://t.co/Djz1gdgfHR"</t>
  </si>
  <si>
    <t>https://twitter.com/guardian/status/975712627740508162</t>
  </si>
  <si>
    <t>975712627740508162</t>
  </si>
  <si>
    <t>Sun Mar 18 21:56:36 +0000 2018</t>
  </si>
  <si>
    <t>"RT @hugorifkind: *frowning emoji face* https://t.co/j2WFzK3qIs"</t>
  </si>
  <si>
    <t>https://twitter.com/hugorifkind/status/975643492679634944</t>
  </si>
  <si>
    <t>Hugo Rifkind"}], "hashtags": [], "urls": [], "media": [{"source_user_id": 20526449, "source_status_id_str": "975491184968851459</t>
  </si>
  <si>
    <t>975643492679634944</t>
  </si>
  <si>
    <t>https://twitter.com/richtharris1/status/975642957889048576</t>
  </si>
  <si>
    <t>975642957889048576</t>
  </si>
  <si>
    <t>Mon Mar 19 05:24:09 +0000 2018</t>
  </si>
  <si>
    <t>"This is one of those \"if you have to keep telling people then...\" \n https://t.co/PJY0Xeskpj"</t>
  </si>
  <si>
    <t>https://twitter.com/Manish_Vesey/status/975603812235915264</t>
  </si>
  <si>
    <t>975603812235915264</t>
  </si>
  <si>
    <t>Sun Mar 18 17:21:42 +0000 2018</t>
  </si>
  <si>
    <t>"RT @TheresaMEP: Tories have cut:\n\ud83d\udd3bDLA &amp;amp; PIP\n\ud83d\udd3bChild Benefit &amp;amp; Tax Credits\n\ud83d\udd3bEMA &amp;amp; ESA\n\ud83d\udd3bCouncil Tax Benefit\n\ud83d\udd3bHousing Benefit\nWhile:\n\ud83d\udd3bIntroduci\u2026"</t>
  </si>
  <si>
    <t>https://twitter.com/TheresaMEP/status/975498666353070080</t>
  </si>
  <si>
    <t>Theresa Griffin MEP"}], "hashtags": [], "urls": []}, "in_reply_to_screen_name": null, "in_reply_to_user_id": null, "retweet_count": 1079, "id_str": "975498666353070080</t>
  </si>
  <si>
    <t>975498666353070080</t>
  </si>
  <si>
    <t>TheresaMEP</t>
  </si>
  <si>
    <t>Sun Mar 18 20:34:15 +0000 2018</t>
  </si>
  <si>
    <t>"RT @sallyjenkinsuk: Big shout out for @boldmerePO /WHSmith Local in @BoldmereRoad #SuttonColdfield They are SO helpful to small businesses\u2026"</t>
  </si>
  <si>
    <t>https://twitter.com/sallyjenkinsuk/status/975495620935942144</t>
  </si>
  <si>
    <t>Sally Jenkins"}, {"id": 788367740256026624, "indices": [38, 49], "id_str": "788367740256026624</t>
  </si>
  <si>
    <t>975495620935942144</t>
  </si>
  <si>
    <t>sallyjenkinsuk</t>
  </si>
  <si>
    <t>Fri May 19 10:21:18 +0000 2017</t>
  </si>
  <si>
    <t>"Anyone remember who the Russians wanted in number 10 last summer? I'll give you a clue it wasn't supposed Moscow sy\u2026 https://t.co/S6jV7OHPbA"</t>
  </si>
  <si>
    <t>https://twitter.com/RussianEmbassy/status/975495436449574913</t>
  </si>
  <si>
    <t>Russian Embassy, UK</t>
  </si>
  <si>
    <t>975495436449574913</t>
  </si>
  <si>
    <t>RussianEmbassy</t>
  </si>
  <si>
    <t>Sun Mar 18 18:54:35 +0000 2018</t>
  </si>
  <si>
    <t>"RT @Cornish_Damo: Brandon Lewis did the rounds on #Paterson &amp;amp; #Peston this morning and got himself into a right old mess. When put on the s\u2026"</t>
  </si>
  <si>
    <t>https://twitter.com/Cornish_Damo/status/975494162815569920</t>
  </si>
  <si>
    <t>Damo"}], "hashtags": [{"indices": [50, 59], "text": "Paterson"}, {"indices": [66, 73], "text": "Peston"}], "urls": []}, "in_reply_to_screen_name": null, "in_reply_to_user_id": null, "retweet_count": 422, "id_str": "975494162815569920</t>
  </si>
  <si>
    <t>975494162815569920</t>
  </si>
  <si>
    <t>Cornish_Damo</t>
  </si>
  <si>
    <t>Sun Mar 18 16:26:08 +0000 2018</t>
  </si>
  <si>
    <t>"RT @PeterStefanovi2: It\u2019s difficult to imagine a more hopeless response from a Tory homelessness minister! Try an abject failure to build e\u2026"</t>
  </si>
  <si>
    <t>https://twitter.com/PeterStefanovi2/status/975493650275762177</t>
  </si>
  <si>
    <t>Peter Stefanovic"}], "hashtags": [], "urls": []}, "in_reply_to_screen_name": null, "in_reply_to_user_id": null, "retweet_count": 1205, "id_str": "975493650275762177</t>
  </si>
  <si>
    <t>975493650275762177</t>
  </si>
  <si>
    <t>Fri Mar 16 13:54:26 +0000 2018</t>
  </si>
  <si>
    <t>"RT @women4erdington: Hear, hear. @KathScott102 has a wealth of experience in campaigning for local schools which she is willing to share to\u2026"</t>
  </si>
  <si>
    <t>https://twitter.com/women4erdington/status/975404279803580416</t>
  </si>
  <si>
    <t>LP Women 4 Erdington"}, {"id": 934123913377968130, "indices": [33, 46], "id_str": "934123913377968130</t>
  </si>
  <si>
    <t>975404279803580416</t>
  </si>
  <si>
    <t>Sun Mar 18 14:47:10 +0000 2018</t>
  </si>
  <si>
    <t>"Homelessness minister: I don\u2019t know why rough sleeper numbers are up https://t.co/mp8Auln8yf"</t>
  </si>
  <si>
    <t>https://twitter.com/Manish_Vesey/status/975383113164566529</t>
  </si>
  <si>
    <t>975383113164566529</t>
  </si>
  <si>
    <t>Sat Mar 17 22:41:42 +0000 2018</t>
  </si>
  <si>
    <t>"@Mechanic_Jon @CKHorrocks @KingsBishop2 @torydom @ewan_mackey @JanetCairns4 @Louise7Vesey Isn't it just."</t>
  </si>
  <si>
    <t>https://twitter.com/Mechanic_Jon/status/975140146470359043</t>
  </si>
  <si>
    <t>Jon Lucas"}, {"id": 718368064199344128, "indices": [14, 25], "id_str": "718368064199344128</t>
  </si>
  <si>
    <t>975140146470359043</t>
  </si>
  <si>
    <t>Sat Mar 17 22:37:59 +0000 2018</t>
  </si>
  <si>
    <t>"@Mechanic_Jon @CKHorrocks @KingsBishop2 @torydom @ewan_mackey @JanetCairns4 @Louise7Vesey Russian propagandists wou\u2026 https://t.co/hikqp2jrIG"</t>
  </si>
  <si>
    <t>https://twitter.com/Mechanic_Jon/status/975139209060241408</t>
  </si>
  <si>
    <t>975139209060241408</t>
  </si>
  <si>
    <t>Sat Mar 17 22:19:15 +0000 2018</t>
  </si>
  <si>
    <t>"@Mechanic_Jon @CKHorrocks @KingsBishop2 @torydom @ewan_mackey @JanetCairns4 @Louise7Vesey One minute Clifford's pos\u2026 https://t.co/NAXpLp8svq"</t>
  </si>
  <si>
    <t>https://twitter.com/Mechanic_Jon/status/975134496075976704</t>
  </si>
  <si>
    <t>975134496075976704</t>
  </si>
  <si>
    <t>Sat Mar 17 22:09:01 +0000 2018</t>
  </si>
  <si>
    <t>"@Clifford49 You've been cleansed"</t>
  </si>
  <si>
    <t>https://twitter.com/Clifford49/status/975131919410188288</t>
  </si>
  <si>
    <t>975131919410188288</t>
  </si>
  <si>
    <t>Sat Mar 17 19:37:59 +0000 2018</t>
  </si>
  <si>
    <t>"RT @Clifford49: Have added a comment about Tory competence - let\u2019s see how long it lasts. https://t.co/LfeSIN04J4"</t>
  </si>
  <si>
    <t>https://twitter.com/Clifford49/status/975120272406740992</t>
  </si>
  <si>
    <t>RichardMorris"}], "hashtags": [], "urls": [{"url": "https://t.co/LfeSIN04J4</t>
  </si>
  <si>
    <t>975120272406740992</t>
  </si>
  <si>
    <t>Sat Mar 17 06:26:43 +0000 2018</t>
  </si>
  <si>
    <t>"RT @STILLTish: @Hepworthclare Also The Spectator. Never thought I\u2019d tweet this https://t.co/PTxLqnSvaX"</t>
  </si>
  <si>
    <t>https://twitter.com/STILLTish/status/975119983771635712</t>
  </si>
  <si>
    <t>Still_Tish"}, {"id": 2338811370, "indices": [15, 29], "id_str": "2338811370</t>
  </si>
  <si>
    <t>975119983771635712</t>
  </si>
  <si>
    <t>STILLTish</t>
  </si>
  <si>
    <t>Fri Mar 16 21:42:19 +0000 2018</t>
  </si>
  <si>
    <t>"RT @RobPocock1: We fight in Sutton, but we also fight nationwide along with @AngelaRayner - great team #BolderTogether https://t.co/L4TVtpj\u2026"</t>
  </si>
  <si>
    <t>https://twitter.com/RobPocock1/status/974792880005971968</t>
  </si>
  <si>
    <t>Rob Pocock"}, {"id": 222748037, "indices": [76, 89], "id_str": "222748037</t>
  </si>
  <si>
    <t>974792880005971968</t>
  </si>
  <si>
    <t>"RT @DavidOHagan7: @KathScott102 @BoldmereMums might not be able to change the world. But over the last few yrs this real&amp;amp; significant commu\u2026"</t>
  </si>
  <si>
    <t>https://twitter.com/DavidOHagan7/status/974729223297536000</t>
  </si>
  <si>
    <t>David O'Hagan"}, {"id": 934123913377968130, "indices": [18, 31], "id_str": "934123913377968130</t>
  </si>
  <si>
    <t>974729223297536000</t>
  </si>
  <si>
    <t>Fri Mar 16 17:57:51 +0000 2018</t>
  </si>
  <si>
    <t>"RT @RobPocock1: Calling on residents in Sutton Oak Rd Banners Gate, interesting comment \"we see you all the time but never the Conservative\u2026"</t>
  </si>
  <si>
    <t>https://twitter.com/RobPocock1/status/974715774156845057</t>
  </si>
  <si>
    <t>Rob Pocock"}], "hashtags": [], "urls": []}, "in_reply_to_screen_name": null, "in_reply_to_user_id": null, "retweet_count": 8, "id_str": "974715774156845057</t>
  </si>
  <si>
    <t>974715774156845057</t>
  </si>
  <si>
    <t>https://twitter.com/BhamCityCouncil/status/974675975018631168</t>
  </si>
  <si>
    <t>Bham City Council"}], "hashtags": [], "urls": []}, "in_reply_to_screen_name": null, "in_reply_to_user_id": null, "retweet_count": 7, "id_str": "974675975018631168</t>
  </si>
  <si>
    <t>974675975018631168</t>
  </si>
  <si>
    <t>Fri Mar 16 15:04:57 +0000 2018</t>
  </si>
  <si>
    <t>"RT @DavidOHagan7: A really informative pre election briefing session was hosted by Birmingham City Council this afternoon. \nGreat to catch\u2026"</t>
  </si>
  <si>
    <t>https://twitter.com/DavidOHagan7/status/974675834203230208</t>
  </si>
  <si>
    <t>David O'Hagan"}], "hashtags": [], "urls": []}, "in_reply_to_screen_name": null, "in_reply_to_user_id": null, "retweet_count": 4, "id_str": "974675834203230208</t>
  </si>
  <si>
    <t>974675834203230208</t>
  </si>
  <si>
    <t>Fri Mar 16 14:20:09 +0000 2018</t>
  </si>
  <si>
    <t>"RT @the_atlp: Thanks @SuttonObserver for the feature on @the_atlp Democracy and Politics event @ArthurTerrySch @BPS_B23 @mgcps_b75 @Scotch_\u2026"</t>
  </si>
  <si>
    <t>https://twitter.com/the_atlp/status/974674865293807616</t>
  </si>
  <si>
    <t>ATLP"}, {"id": 1512995582, "indices": [21, 36], "id_str": "1512995582</t>
  </si>
  <si>
    <t>974674865293807616</t>
  </si>
  <si>
    <t>Fri Mar 16 11:47:26 +0000 2018</t>
  </si>
  <si>
    <t>"RT @garjones76: @faisalislam wait - Peter MacSwiney - chair of ASM \"leading provider of Customs and forwarding software to freight forwarde\u2026"</t>
  </si>
  <si>
    <t>https://twitter.com/garjones76/status/974674528952561664</t>
  </si>
  <si>
    <t>(((gareth jones))) #FBPE"}, {"id": 22812734, "indices": [16, 28], "id_str": "22812734</t>
  </si>
  <si>
    <t>974674528952561664</t>
  </si>
  <si>
    <t>garjones76</t>
  </si>
  <si>
    <t>Fri Mar 16 15:07:01 +0000 2018</t>
  </si>
  <si>
    <t>"RT @RoyalSutColTC: ICYMI: Sutton Coldfield is entering the @HOEInBloom competition for the first time! \ud83c\udf3a\ud83c\udf39\ud83c\udf37\ud83c\udf38 You can get involved by adding\u2026"</t>
  </si>
  <si>
    <t>https://twitter.com/RoyalSutColTC/status/974673206635319296</t>
  </si>
  <si>
    <t>Royal SutCol TC"}, {"id": 1575472195, "indices": [59, 70], "id_str": "1575472195</t>
  </si>
  <si>
    <t>974673206635319296</t>
  </si>
  <si>
    <t>Fri Mar 16 10:09:57 +0000 2018</t>
  </si>
  <si>
    <t>"RT @RobPocock1: See ITV news tonight. School cuts sweeping Britain, not just Sutton, but even here 31 out of 32 schools will lose money. Go\u2026"</t>
  </si>
  <si>
    <t>https://twitter.com/RobPocock1/status/974652456188727296</t>
  </si>
  <si>
    <t>Rob Pocock"}], "hashtags": [], "urls": []}, "in_reply_to_screen_name": null, "in_reply_to_user_id": null, "retweet_count": 14, "id_str": "974652456188727296</t>
  </si>
  <si>
    <t>974652456188727296</t>
  </si>
  <si>
    <t>Fri Mar 16 09:17:05 +0000 2018</t>
  </si>
  <si>
    <t>"RT @PlantbrkSchool: A new 20mph speed limit is to come into effect around Plantsbrook and surrounding schools. https://t.co/L5J1MruWeC"</t>
  </si>
  <si>
    <t>https://twitter.com/PlantbrkSchool/status/974631044195463169</t>
  </si>
  <si>
    <t>Plantsbrook School"}], "hashtags": [], "urls": [], "media": [{"source_user_id": 155203876, "source_status_id_str": "974575267892129792</t>
  </si>
  <si>
    <t>974631044195463169</t>
  </si>
  <si>
    <t>PlantbrkSchool</t>
  </si>
  <si>
    <t>Fri Mar 16 09:57:58 +0000 2018</t>
  </si>
  <si>
    <t>"RT @KingsBishop2: This is a Town Council not Westminster https://t.co/q3SgZ7sdK3"</t>
  </si>
  <si>
    <t>https://twitter.com/KingsBishop2/status/974595271601610752</t>
  </si>
  <si>
    <t>Tony Cannon"}], "hashtags": [], "urls": [{"url": "https://t.co/q3SgZ7sdK3</t>
  </si>
  <si>
    <t>974595271601610752</t>
  </si>
  <si>
    <t>Fri Mar 16 01:46:01 +0000 2018</t>
  </si>
  <si>
    <t>"RT @JohnEdwards33: Dear @GavinWilliamson \nWhy are you trousering \u00a330k a night to wine and dine with Russians if you think they should \u201cshut\u2026"</t>
  </si>
  <si>
    <t>https://twitter.com/JohnEdwards33/status/974569292317581312</t>
  </si>
  <si>
    <t>Cllr John Edwards"}, {"id": 368314502, "indices": [24, 40], "id_str": "368314502</t>
  </si>
  <si>
    <t>974569292317581312</t>
  </si>
  <si>
    <t>JohnEdwards33</t>
  </si>
  <si>
    <t>Wed Mar 14 18:13:28 +0000 2018</t>
  </si>
  <si>
    <t>"RT @RobPocock1: Chief Constable explodes lies peddled by Sutton Conservatives over police station closure #faketorynews - come on, now let'\u2026"</t>
  </si>
  <si>
    <t>https://twitter.com/RobPocock1/status/974536990786953217</t>
  </si>
  <si>
    <t>Rob Pocock"}], "hashtags": [{"indices": [106, 119], "text": "faketorynews"}], "urls": []}, "in_reply_to_screen_name": null, "in_reply_to_user_id": null, "retweet_count": 13, "id_str": "974536990786953217</t>
  </si>
  <si>
    <t>974536990786953217</t>
  </si>
  <si>
    <t>Thu Mar 15 20:55:24 +0000 2018</t>
  </si>
  <si>
    <t>"RT @BoldmerePaul: Brilliant. Can't say I'm surprised. @BENEA5T is pretty damned good and a real credit to Sutton https://t.co/5rwdXM8ev9"</t>
  </si>
  <si>
    <t>https://twitter.com/BoldmerePaul/status/974415425416069121</t>
  </si>
  <si>
    <t>Boldmere Paul"}, {"id": 86514217, "indices": [54, 62], "id_str": "86514217</t>
  </si>
  <si>
    <t>974415425416069121</t>
  </si>
  <si>
    <t>Wed Mar 14 20:00:42 +0000 2018</t>
  </si>
  <si>
    <t>"RT @Robert___Harris: Unless I have missed it -- in which case I apologise -- I have not detected much reference in the BBC's coverage of th\u2026"</t>
  </si>
  <si>
    <t>https://twitter.com/Robert___Harris/status/974411227316281345</t>
  </si>
  <si>
    <t>Robert Harris"}], "hashtags": [], "urls": []}, "in_reply_to_screen_name": null, "in_reply_to_user_id": null, "retweet_count": 3388, "id_str": "974411227316281345</t>
  </si>
  <si>
    <t>974411227316281345</t>
  </si>
  <si>
    <t>Robert___Harris</t>
  </si>
  <si>
    <t>Sun Feb 25 11:47:58 +0000 2018</t>
  </si>
  <si>
    <t>"RT @EmporersNewC: 1. Everything that is wrong in the Single Market debate was on display when Stella Creasy debated Frank Field on the @dai\u2026"</t>
  </si>
  <si>
    <t>https://twitter.com/EmporersNewC/status/974403288421543937</t>
  </si>
  <si>
    <t>Steve Analyst"}], "hashtags": [], "urls": []}, "in_reply_to_screen_name": null, "in_reply_to_user_id": null, "retweet_count": 2178, "id_str": "974403288421543937</t>
  </si>
  <si>
    <t>974403288421543937</t>
  </si>
  <si>
    <t>EmporersNewC</t>
  </si>
  <si>
    <t>Wed Mar 14 19:19:23 +0000 2018</t>
  </si>
  <si>
    <t>"RT @DavidOHagan7: There's currently a lot of opportunistic political nonsense about West Mids Police expenditure. The Ch Const says here, t\u2026"</t>
  </si>
  <si>
    <t>https://twitter.com/DavidOHagan7/status/974400641220136961</t>
  </si>
  <si>
    <t>David O'Hagan"}], "hashtags": [], "urls": []}, "in_reply_to_screen_name": null, "in_reply_to_user_id": null, "retweet_count": 1, "id_str": "974400641220136961</t>
  </si>
  <si>
    <t>974400641220136961</t>
  </si>
  <si>
    <t>"RT @DaveThompsonCC: @Butler_Karl Understand. @WMPolice budget -28% since 2010. 10% rise leaves it as second lowest local tax in country. Ad\u2026"</t>
  </si>
  <si>
    <t>https://twitter.com/DaveThompsonCC/status/974400612208201730</t>
  </si>
  <si>
    <t>Dave Thompson"}, {"id": 392978440, "indices": [20, 32], "id_str": "392978440</t>
  </si>
  <si>
    <t>974400612208201730</t>
  </si>
  <si>
    <t>DaveThompsonCC</t>
  </si>
  <si>
    <t>Wed Mar 07 17:44:26 +0000 2018</t>
  </si>
  <si>
    <t>"RT @CharlieBinbags: Astonishing week. 8 days ago I was given an old phone. \n\nI joined #Twitter. \n\nNow I have 961 new friends, people have h\u2026"</t>
  </si>
  <si>
    <t>https://twitter.com/CharlieBinbags/status/974399229287436288</t>
  </si>
  <si>
    <t>Charlie Hennessy"}], "hashtags": [{"indices": [86, 94], "text": "Twitter"}], "urls": []}, "in_reply_to_screen_name": null, "in_reply_to_user_id": null, "retweet_count": 28951, "id_str": "974399229287436288</t>
  </si>
  <si>
    <t>974399229287436288</t>
  </si>
  <si>
    <t>CharlieBinbags</t>
  </si>
  <si>
    <t>Thu Mar 15 11:36:20 +0000 2018</t>
  </si>
  <si>
    <t>"RT @toddys75: Great news, hopefully will lead to a more effective Town Council, focusing on being competent at using the powers they alread\u2026"</t>
  </si>
  <si>
    <t>https://twitter.com/toddys75/status/974399084781023233</t>
  </si>
  <si>
    <t>STodd"}], "hashtags": [], "urls": []}, "in_reply_to_screen_name": null, "in_reply_to_user_id": null, "retweet_count": 3, "id_str": "974399084781023233</t>
  </si>
  <si>
    <t>974399084781023233</t>
  </si>
  <si>
    <t>toddys75</t>
  </si>
  <si>
    <t>Thu Mar 15 19:14:00 +0000 2018</t>
  </si>
  <si>
    <t>"RT @MichaelPDeacon: This is the campest war in history https://t.co/NFBDetBRnO"</t>
  </si>
  <si>
    <t>https://twitter.com/MichaelPDeacon/status/974391457418305536</t>
  </si>
  <si>
    <t>Michael Deacon"}], "hashtags": [], "urls": [{"url": "https://t.co/NFBDetBRnO</t>
  </si>
  <si>
    <t>974391457418305536</t>
  </si>
  <si>
    <t>"RT @SolihullPolice: Chief Constable @DaveThompsonCC has addressed recent media coverage following the recommendation to close #Solihull and\u2026"</t>
  </si>
  <si>
    <t>https://twitter.com/SolihullPolice/status/974390054805213185</t>
  </si>
  <si>
    <t>Solihull Police"}, {"id": 240274569, "indices": [36, 51], "id_str": "240274569</t>
  </si>
  <si>
    <t>974390054805213185</t>
  </si>
  <si>
    <t>SolihullPolice</t>
  </si>
  <si>
    <t>Thu Mar 15 18:32:06 +0000 2018</t>
  </si>
  <si>
    <t>"RT @RobPocock1: Let's give parents a bigger &amp;amp; more democratic role in schools and ed'n! Hear @KathScott102 and Martin Straker Welds on toda\u2026"</t>
  </si>
  <si>
    <t>https://twitter.com/RobPocock1/status/974352695728500738</t>
  </si>
  <si>
    <t>Rob Pocock"}, {"id": 934123913377968130, "indices": [97, 110], "id_str": "934123913377968130</t>
  </si>
  <si>
    <t>974352695728500738</t>
  </si>
  <si>
    <t>Thu Mar 15 17:34:19 +0000 2018</t>
  </si>
  <si>
    <t>"RT @brummiesister: #Amey at it again. Dismissing staff who dare to lift their head above the parapet. Our#GMB member has 10 years' impeccab\u2026"</t>
  </si>
  <si>
    <t>https://twitter.com/brummiesister/status/974351862672625664</t>
  </si>
  <si>
    <t>Helen Purcell"}], "hashtags": [{"indices": [19, 24], "text": "Amey"}], "urls": []}, "in_reply_to_screen_name": null, "in_reply_to_user_id": null, "retweet_count": 5, "id_str": "974351862672625664</t>
  </si>
  <si>
    <t>974351862672625664</t>
  </si>
  <si>
    <t>brummiesister</t>
  </si>
  <si>
    <t>Thu Mar 15 17:35:56 +0000 2018</t>
  </si>
  <si>
    <t>"RT @DavidOHagan7: @Manish_Vesey @BoldmerePaul @torydom Dom you need to ask yourself why ppl who were Conservative campaigners before you we\u2026"</t>
  </si>
  <si>
    <t>https://twitter.com/DavidOHagan7/status/974351648507269121</t>
  </si>
  <si>
    <t>David O'Hagan"}, {"id": 1662262598, "indices": [18, 31], "id_str": "1662262598</t>
  </si>
  <si>
    <t>974351648507269121</t>
  </si>
  <si>
    <t>Thu Mar 15 17:08:15 +0000 2018</t>
  </si>
  <si>
    <t>"RT @RoyalSuttonNews: Local Gov: Political Groups Join Together To Promise Collaboration At Town Council https://t.co/MXNohgDZ5I #suttoncold\u2026"</t>
  </si>
  <si>
    <t>https://twitter.com/RoyalSuttonNews/status/974331605803290624</t>
  </si>
  <si>
    <t>Royal Sutton News"}], "hashtags": [], "urls": [{"url": "https://t.co/MXNohgDZ5I</t>
  </si>
  <si>
    <t>974331605803290624</t>
  </si>
  <si>
    <t>Thu Mar 15 16:30:48 +0000 2018</t>
  </si>
  <si>
    <t>"@BoldmerePaul @torydom Who wants a council controlled by candidates chosen by a small group of people, who aren't a\u2026 https://t.co/76QisqZLSs"</t>
  </si>
  <si>
    <t>https://twitter.com/BoldmerePaul/status/974322030714720257</t>
  </si>
  <si>
    <t>Boldmere Paul"}, {"id": 64217600, "indices": [14, 22], "id_str": "64217600</t>
  </si>
  <si>
    <t>974322030714720257</t>
  </si>
  <si>
    <t>Wed Mar 14 18:38:29 +0000 2018</t>
  </si>
  <si>
    <t>"RT @rosiepercy: P...Paddington!? https://t.co/dMZbZ9jkKd"</t>
  </si>
  <si>
    <t>https://twitter.com/rosiepercy/status/974317170795712513</t>
  </si>
  <si>
    <t>Rosie Percy"}], "hashtags": [], "urls": [], "media": [{"source_user_id": 35246573, "source_status_id_str": "973991774803947520</t>
  </si>
  <si>
    <t>974317170795712513</t>
  </si>
  <si>
    <t>rosiepercy</t>
  </si>
  <si>
    <t>Thu Mar 15 11:34:43 +0000 2018</t>
  </si>
  <si>
    <t>"RT @RobPocock1: \"Sutton Town Council is not the property of the Conservative Party. But that is how it's being run\" - time for change! Let'\u2026"</t>
  </si>
  <si>
    <t>https://twitter.com/RobPocock1/status/974304835737718784</t>
  </si>
  <si>
    <t>Rob Pocock"}], "hashtags": [], "urls": []}, "in_reply_to_screen_name": null, "in_reply_to_user_id": null, "retweet_count": 8, "id_str": "974304835737718784</t>
  </si>
  <si>
    <t>974304835737718784</t>
  </si>
  <si>
    <t>Thu Mar 15 13:45:16 +0000 2018</t>
  </si>
  <si>
    <t>"RT @SCELibDems: \u201cFor me, the Town Council should not be about party politics, but about all Councillors working together in the best intere\u2026"</t>
  </si>
  <si>
    <t>https://twitter.com/SCELibDems/status/974300737416187904</t>
  </si>
  <si>
    <t>Sutton Coldfield &amp; Erdington Liberal Democrats"}], "hashtags": [], "urls": []}, "in_reply_to_screen_name": null, "in_reply_to_user_id": null, "retweet_count": 4, "id_str": "974300737416187904</t>
  </si>
  <si>
    <t>974300737416187904</t>
  </si>
  <si>
    <t>SCELibDems</t>
  </si>
  <si>
    <t>Thu Mar 15 14:50:27 +0000 2018</t>
  </si>
  <si>
    <t>"RT @fouroaks_forum: \ud83d\uddf3\u274e\u2705MAY ELECTIONS\u2705\u274e\ud83d\uddf3\n\nTwo press releases today. One from Sutton Coldfield @Conservatives and another jointly released by\u2026"</t>
  </si>
  <si>
    <t>https://twitter.com/fouroaks_forum/status/974298637483368448</t>
  </si>
  <si>
    <t>Four Oaks Forum"}, {"id": 14281853, "indices": [93, 107], "id_str": "14281853</t>
  </si>
  <si>
    <t>974298637483368448</t>
  </si>
  <si>
    <t>Thu Mar 15 11:55:53 +0000 2018</t>
  </si>
  <si>
    <t>"RT @DavidOHagan7: Political parties in Sutton Coldfield are collaborating for the sake of our Town Council. The present leadership is incre\u2026"</t>
  </si>
  <si>
    <t>https://twitter.com/DavidOHagan7/status/974293387808473089</t>
  </si>
  <si>
    <t>David O'Hagan"}], "hashtags": [], "urls": []}, "in_reply_to_screen_name": null, "in_reply_to_user_id": null, "retweet_count": 4, "id_str": "974293387808473089</t>
  </si>
  <si>
    <t>974293387808473089</t>
  </si>
  <si>
    <t>Thu Mar 15 14:18:00 +0000 2018</t>
  </si>
  <si>
    <t>"@Mechanic_Jon @DavidBHomer @RobPocock1 You mean like the p... , p... , p... , general public."</t>
  </si>
  <si>
    <t>https://twitter.com/Mechanic_Jon/status/974288609212805120</t>
  </si>
  <si>
    <t>Jon Lucas"}, {"id": 1228160766, "indices": [14, 26], "id_str": "1228160766</t>
  </si>
  <si>
    <t>974288609212805120</t>
  </si>
  <si>
    <t>Thu Mar 15 14:16:26 +0000 2018</t>
  </si>
  <si>
    <t>"@fouroaks_forum @FourOaksNews *Plugs thermometer into lake Hades. Waits. *"</t>
  </si>
  <si>
    <t>https://twitter.com/fouroaks_forum/status/974288216525361153</t>
  </si>
  <si>
    <t>974288216525361153</t>
  </si>
  <si>
    <t>Thu Mar 15 14:05:21 +0000 2018</t>
  </si>
  <si>
    <t>"RT @KingsBishop2: @FourOaksNews Amazed you have come out with this statement, you could not even organise the Town Meeting efficiently. Too\u2026"</t>
  </si>
  <si>
    <t>https://twitter.com/KingsBishop2/status/974287749028237313</t>
  </si>
  <si>
    <t>Tony Cannon"}, {"id": 747208510715334656, "indices": [18, 31], "id_str": "747208510715334656</t>
  </si>
  <si>
    <t>974287749028237313</t>
  </si>
  <si>
    <t>Thu Mar 15 11:43:43 +0000 2018</t>
  </si>
  <si>
    <t>"RT @politicalhackuk: A Churchill for our times. https://t.co/qmCWejFa7c"</t>
  </si>
  <si>
    <t>https://twitter.com/politicalhackuk/status/974285935998373888</t>
  </si>
  <si>
    <t>John O'Shea"}], "hashtags": [], "urls": [{"url": "https://t.co/qmCWejFa7c</t>
  </si>
  <si>
    <t>974285935998373888</t>
  </si>
  <si>
    <t>"Truly disingenuous defence of the #SuttonColdfield Conservatives #FakeNews operation. Propaganda dressed up as comm\u2026 https://t.co/ld40Lzb2Y8"</t>
  </si>
  <si>
    <t>https://twitter.com/fouroaks_forum/status/974285120910888961</t>
  </si>
  <si>
    <t>974285120910888961</t>
  </si>
  <si>
    <t>Thu Mar 15 13:23:07 +0000 2018</t>
  </si>
  <si>
    <t>"RT @IfSuttonC: @fouroaks_forum @FourOaksNews It's interesting how Four Oaks News, made up of 6 Conservative councillors, chose to share a p\u2026"</t>
  </si>
  <si>
    <t>https://twitter.com/IfSuttonC/status/974276210363682817</t>
  </si>
  <si>
    <t>Independents for Sut"}, {"id": 782943220330291200, "indices": [15, 30], "id_str": "782943220330291200</t>
  </si>
  <si>
    <t>974276210363682817</t>
  </si>
  <si>
    <t>IfSuttonC</t>
  </si>
  <si>
    <t>Thu Mar 15 13:08:10 +0000 2018</t>
  </si>
  <si>
    <t>"@Clifford49 Especially when they're trying out Theresa May's hand-me-down attack lines. They'll be promising a stro\u2026 https://t.co/BPLHBvhYuD"</t>
  </si>
  <si>
    <t>https://twitter.com/Clifford49/status/974271037012631555</t>
  </si>
  <si>
    <t>RichardMorris"}], "hashtags": [], "urls": [{"url": "https://t.co/BPLHBvhYuD</t>
  </si>
  <si>
    <t>974271037012631555</t>
  </si>
  <si>
    <t>"RT @BoldmerePaul: Parties working together to save Sutton Coldfield Town Council - brilliant - shame the Tories refuse to work with others.\u2026"</t>
  </si>
  <si>
    <t>https://twitter.com/BoldmerePaul/status/974253307941347328</t>
  </si>
  <si>
    <t>Boldmere Paul"}], "hashtags": [], "urls": []}, "in_reply_to_screen_name": null, "in_reply_to_user_id": null, "retweet_count": 6, "id_str": "974253307941347328</t>
  </si>
  <si>
    <t>974253307941347328</t>
  </si>
  <si>
    <t>Thu Mar 15 11:44:23 +0000 2018</t>
  </si>
  <si>
    <t>"RT @DavidOHagan7: With my IFS colleagues I'm excited to be able to announce a new collaborative approach to politics in Sutton Coldfield. T\u2026"</t>
  </si>
  <si>
    <t>https://twitter.com/DavidOHagan7/status/974253259685842945</t>
  </si>
  <si>
    <t>David O'Hagan"}], "hashtags": [], "urls": []}, "in_reply_to_screen_name": null, "in_reply_to_user_id": null, "retweet_count": 3, "id_str": "974253259685842945</t>
  </si>
  <si>
    <t>974253259685842945</t>
  </si>
  <si>
    <t>Thu Mar 15 07:33:33 +0000 2018</t>
  </si>
  <si>
    <t>"RT @RobPocock1: More action by @WMPolice around New Oscott and Beggars Bush - 26  dodgy drivers snared. Well done guys https://t.co/OP6VDUV\u2026"</t>
  </si>
  <si>
    <t>https://twitter.com/RobPocock1/status/974233011393892352</t>
  </si>
  <si>
    <t>Rob Pocock"}, {"id": 18134929, "indices": [31, 40], "id_str": "18134929</t>
  </si>
  <si>
    <t>974233011393892352</t>
  </si>
  <si>
    <t>Wed Mar 14 21:41:19 +0000 2018</t>
  </si>
  <si>
    <t>"RT @NajmC: @DavidOHagan7 I agree, it is and the CC\u2019s statement confirms that. The decision not made by those attacked in the Cllr\u2019s speech."</t>
  </si>
  <si>
    <t>https://twitter.com/NajmC/status/974193587897454592</t>
  </si>
  <si>
    <t>Najm Clayton"}, {"id": 3351605332, "indices": [11, 24], "id_str": "3351605332</t>
  </si>
  <si>
    <t>974193587897454592</t>
  </si>
  <si>
    <t>Wed Mar 14 17:17:15 +0000 2018</t>
  </si>
  <si>
    <t>"RT @RoyalSuttonNews: \"It is important to state that the proposals on the shape of West Midlands Police estate have been made by myself\", Ch\u2026"</t>
  </si>
  <si>
    <t>https://twitter.com/RoyalSuttonNews/status/974052144147034114</t>
  </si>
  <si>
    <t>Royal Sutton News"}], "hashtags": [], "urls": []}, "in_reply_to_screen_name": null, "in_reply_to_user_id": null, "retweet_count": 4, "id_str": "974052144147034114</t>
  </si>
  <si>
    <t>974052144147034114</t>
  </si>
  <si>
    <t>Wed Mar 14 19:53:58 +0000 2018</t>
  </si>
  <si>
    <t>"RT @DavidBHomer: #SuttonColdfield @Conservatives a million miles away from their comrades in #Lichfield. https://t.co/cUO3MbHNbi"</t>
  </si>
  <si>
    <t>https://twitter.com/DavidBHomer/status/974038321381957632</t>
  </si>
  <si>
    <t>David Homer \ud83c\uddec\ud83c\udde7\ud83c\uddea\ud83c\uddfa"}, {"id": 14281853, "indices": [34, 48], "id_str": "14281853</t>
  </si>
  <si>
    <t>974038321381957632</t>
  </si>
  <si>
    <t>Wed Mar 14 17:13:28 +0000 2018</t>
  </si>
  <si>
    <t>"RT @AndrewSparrow: Corbyn not looking so isolated - France says it wants 'definitive conclusions' on Salisbury attack before taking action\u2026"</t>
  </si>
  <si>
    <t>https://twitter.com/AndrewSparrow/status/974026637124755461</t>
  </si>
  <si>
    <t>AndrewSparrow"}], "hashtags": [], "urls": []}, "in_reply_to_screen_name": null, "in_reply_to_user_id": null, "retweet_count": 978, "id_str": "974026637124755461</t>
  </si>
  <si>
    <t>974026637124755461</t>
  </si>
  <si>
    <t>AndrewSparrow</t>
  </si>
  <si>
    <t>Wed Mar 14 20:50:22 +0000 2018</t>
  </si>
  <si>
    <t>"RT @PeteNorth303: https://t.co/xDE38kCU7A"</t>
  </si>
  <si>
    <t>https://twitter.com/PeteNorth303/status/974025494516654086</t>
  </si>
  <si>
    <t>Pete North"}], "hashtags": [], "urls": [], "media": [{"source_user_id": 138579043, "source_status_id_str": "974024963203137536</t>
  </si>
  <si>
    <t>974025494516654086</t>
  </si>
  <si>
    <t>Wed Mar 14 20:30:24 +0000 2018</t>
  </si>
  <si>
    <t>"RT @AngelaRayner: Oh Tim the only \"rumbling\" is your own Education Secretary caught giving the wrong information on school budgets, l do th\u2026"</t>
  </si>
  <si>
    <t>https://twitter.com/AngelaRayner/status/974025303654846464</t>
  </si>
  <si>
    <t>Angela Rayner"}], "hashtags": [], "urls": []}, "in_reply_to_screen_name": null, "in_reply_to_user_id": null, "retweet_count": 374, "id_str": "974025303654846464</t>
  </si>
  <si>
    <t>974025303654846464</t>
  </si>
  <si>
    <t>"RT @BeckyClarkeB73: @politicalhackuk @Manish_Vesey Yet the conservative run council moved to fortnightly bin collections in Lichfield years\u2026"</t>
  </si>
  <si>
    <t>https://twitter.com/BeckyClarkeB73/status/974016912995831809</t>
  </si>
  <si>
    <t>Rebecca Clarke"}, {"id": 87466668, "indices": [20, 36], "id_str": "87466668</t>
  </si>
  <si>
    <t>974016912995831809</t>
  </si>
  <si>
    <t>"RT @NajmC: \u201cIt has to be said, we\u2019ve got Tory voters. This is just another ploy by Birmingham and the Greater Midlands socialist party to h\u2026"</t>
  </si>
  <si>
    <t>https://twitter.com/NajmC/status/974014012479410176</t>
  </si>
  <si>
    <t>Najm Clayton"}], "hashtags": [], "urls": []}, "in_reply_to_screen_name": null, "in_reply_to_user_id": null, "retweet_count": 1, "id_str": "974014012479410176</t>
  </si>
  <si>
    <t>974014012479410176</t>
  </si>
  <si>
    <t>Wed Mar 14 20:03:18 +0000 2018</t>
  </si>
  <si>
    <t>"RT @SuttonObserver: Oh no \ud83d\ude2e https://t.co/ZK3Rf7MsHm"</t>
  </si>
  <si>
    <t>https://twitter.com/SuttonObserver/status/974013856073879552</t>
  </si>
  <si>
    <t>Sutton Observer"}], "hashtags": [], "urls": [{"url": "https://t.co/ZK3Rf7MsHm</t>
  </si>
  <si>
    <t>974013856073879552</t>
  </si>
  <si>
    <t>Wed Mar 14 19:50:53 +0000 2018</t>
  </si>
  <si>
    <t>"RT @BeckyClarkeB73: @BoldmerePaul @Manish_Vesey The Conservatives will either ignore this news, or they will try and claim some sort of cre\u2026"</t>
  </si>
  <si>
    <t>https://twitter.com/BeckyClarkeB73/status/974010834803404801</t>
  </si>
  <si>
    <t>Rebecca Clarke"}, {"id": 3240885958, "indices": [20, 33], "id_str": "3240885958</t>
  </si>
  <si>
    <t>974010834803404801</t>
  </si>
  <si>
    <t>Wed Mar 14 14:14:34 +0000 2018</t>
  </si>
  <si>
    <t>"RT @Trickyjabs: 12:50 Jeremy Corbyn: \"This dreadful appalling act which we totally condemn\".\n13:00 Theresa May: \"The right honourable gentl\u2026"</t>
  </si>
  <si>
    <t>https://twitter.com/Trickyjabs/status/974007250724556802</t>
  </si>
  <si>
    <t>Matt Thomas"}], "hashtags": [], "urls": []}, "in_reply_to_screen_name": null, "in_reply_to_user_id": null, "retweet_count": 2190, "id_str": "974007250724556802</t>
  </si>
  <si>
    <t>974007250724556802</t>
  </si>
  <si>
    <t>Wed Mar 14 19:36:21 +0000 2018</t>
  </si>
  <si>
    <t>"@torydom @DavidOHagan7 I believe there's only one verified instance of a Sutton Coldfield Independent turning out t\u2026 https://t.co/bqY11MNopX"</t>
  </si>
  <si>
    <t>https://twitter.com/torydom/status/974006338815655936</t>
  </si>
  <si>
    <t>974006338815655936</t>
  </si>
  <si>
    <t>Wed Mar 14 19:25:16 +0000 2018</t>
  </si>
  <si>
    <t>"RT @BoldmerePaul: So what will the Tories do now they can't blame the 'Labour PCC'?  And we now have confirmation a better facility will op\u2026"</t>
  </si>
  <si>
    <t>https://twitter.com/BoldmerePaul/status/974003803308658693</t>
  </si>
  <si>
    <t>Boldmere Paul"}], "hashtags": [], "urls": []}, "in_reply_to_screen_name": null, "in_reply_to_user_id": null, "retweet_count": 1, "id_str": "974003803308658693</t>
  </si>
  <si>
    <t>974003803308658693</t>
  </si>
  <si>
    <t>Tue Mar 13 15:08:04 +0000 2018</t>
  </si>
  <si>
    <t>"RT @politicalhackuk: Not just in a petition that the Tories push this lie about bin collections. And they ask whether we can be trusted....\u2026"</t>
  </si>
  <si>
    <t>https://twitter.com/politicalhackuk/status/974000612261138432</t>
  </si>
  <si>
    <t>John O'Shea"}], "hashtags": [], "urls": []}, "in_reply_to_screen_name": null, "in_reply_to_user_id": null, "retweet_count": 9, "id_str": "974000612261138432</t>
  </si>
  <si>
    <t>974000612261138432</t>
  </si>
  <si>
    <t>Wed Mar 14 18:09:10 +0000 2018</t>
  </si>
  <si>
    <t>"RT @flying_rodent: If this is supposed to expose some kind of catastrophic national disunity, wouldn\u2019t it be a better idea to keep quiet ab\u2026"</t>
  </si>
  <si>
    <t>https://twitter.com/flying_rodent/status/973987588993318912</t>
  </si>
  <si>
    <t>Flying_Rodent"}], "hashtags": [], "urls": []}, "in_reply_to_screen_name": null, "in_reply_to_user_id": null, "retweet_count": 3, "id_str": "973987588993318912</t>
  </si>
  <si>
    <t>973987588993318912</t>
  </si>
  <si>
    <t>flying_rodent</t>
  </si>
  <si>
    <t>Wed Mar 14 13:33:52 +0000 2018</t>
  </si>
  <si>
    <t>"RT @JoPlattMP: My question to the Prime Minister earlier:\n\nWhen the PM said she wanted a country that works for everyone, when she pledged\u2026"</t>
  </si>
  <si>
    <t>https://twitter.com/JoPlattMP/status/973987345400770560</t>
  </si>
  <si>
    <t>Jo Platt MP"}], "hashtags": [], "urls": []}, "in_reply_to_screen_name": null, "in_reply_to_user_id": null, "retweet_count": 283, "id_str": "973987345400770560</t>
  </si>
  <si>
    <t>973987345400770560</t>
  </si>
  <si>
    <t>JoPlattMP</t>
  </si>
  <si>
    <t>Wed Mar 14 13:26:59 +0000 2018</t>
  </si>
  <si>
    <t>"RT @steverichards14: UK foreign policy framed in the context of 'national consensus' and yet in an atmosphere of hysteria tends to go badly\u2026"</t>
  </si>
  <si>
    <t>https://twitter.com/steverichards14/status/973987235459674124</t>
  </si>
  <si>
    <t>steve richards"}], "hashtags": [], "urls": []}, "in_reply_to_screen_name": null, "in_reply_to_user_id": null, "retweet_count": 327, "id_str": "973987235459674124</t>
  </si>
  <si>
    <t>973987235459674124</t>
  </si>
  <si>
    <t>steverichards14</t>
  </si>
  <si>
    <t>Wed Mar 14 17:44:09 +0000 2018</t>
  </si>
  <si>
    <t>"RT @alexnunns: One Tory MP called Corbyn an \"apologist for the Russian state\" in the Commons. If that's true, it's hard to understand why C\u2026"</t>
  </si>
  <si>
    <t>https://twitter.com/alexnunns/status/973987095818752000</t>
  </si>
  <si>
    <t>Alex Nunns"}], "hashtags": [], "urls": []}, "in_reply_to_screen_name": null, "in_reply_to_user_id": null, "retweet_count": 935, "id_str": "973987095818752000</t>
  </si>
  <si>
    <t>973987095818752000</t>
  </si>
  <si>
    <t>Wed Mar 14 14:17:59 +0000 2018</t>
  </si>
  <si>
    <t>"RT @Trafficwmp: #WMPRHRT #MARSO today with @VeseyWMP &amp;amp; @STrinityWMP... one of our bikers caught this driving instructor using his phone whi\u2026"</t>
  </si>
  <si>
    <t>https://twitter.com/Trafficwmp/status/973986288712986624</t>
  </si>
  <si>
    <t>WMP Traffic"}, {"id": 2237796246, "indices": [43, 52], "id_str": "2237796246</t>
  </si>
  <si>
    <t>973986288712986624</t>
  </si>
  <si>
    <t>Tue Mar 13 12:46:56 +0000 2018</t>
  </si>
  <si>
    <t>"RT @FraserNelson: Fake news from the Tories. Debt is not \"beginning to fall\" at all. UK national debt is \u00a31.74 trillion now, and is set to\u2026"</t>
  </si>
  <si>
    <t>https://twitter.com/FraserNelson/status/973985813255073805</t>
  </si>
  <si>
    <t>Fraser Nelson"}], "hashtags": [], "urls": []}, "in_reply_to_screen_name": null, "in_reply_to_user_id": null, "retweet_count": 418, "id_str": "973985813255073805</t>
  </si>
  <si>
    <t>973985813255073805</t>
  </si>
  <si>
    <t>FraserNelson</t>
  </si>
  <si>
    <t>"Hope Sutton Coldfield Conservatives will be withdrawing their unpleasant politically motivated slurs against the PC\u2026 https://t.co/fEurAZHnQA"</t>
  </si>
  <si>
    <t>https://twitter.com/RoyalSuttonNews/status/973984393487413248</t>
  </si>
  <si>
    <t>973984393487413248</t>
  </si>
  <si>
    <t>Mon Mar 12 08:46:50 +0000 2018</t>
  </si>
  <si>
    <t>"RT @TanyaVPalmer: So according to #TEF, all else being equal, if my students go on to practice commercial law I'm a good teacher. If they g\u2026"</t>
  </si>
  <si>
    <t>https://twitter.com/TanyaVPalmer/status/973691086689456128</t>
  </si>
  <si>
    <t>Tanya Palmer"}], "hashtags": [{"indices": [34, 38], "text": "TEF"}], "urls": []}, "in_reply_to_screen_name": null, "in_reply_to_user_id": null, "retweet_count": 233, "id_str": "973691086689456128</t>
  </si>
  <si>
    <t>973691086689456128</t>
  </si>
  <si>
    <t>TanyaVPalmer</t>
  </si>
  <si>
    <t>Tue Mar 13 19:14:37 +0000 2018</t>
  </si>
  <si>
    <t>"RT @politicalhackuk: Cllr Alden supporting Bristol for bringing in a balanced budget. Bristol are closing 27 of their libraries this year,\u2026"</t>
  </si>
  <si>
    <t>https://twitter.com/politicalhackuk/status/973672962409852928</t>
  </si>
  <si>
    <t>John O'Shea"}], "hashtags": [], "urls": []}, "in_reply_to_screen_name": null, "in_reply_to_user_id": null, "retweet_count": 3, "id_str": "973672962409852928</t>
  </si>
  <si>
    <t>973672962409852928</t>
  </si>
  <si>
    <t>Tue Mar 13 18:24:15 +0000 2018</t>
  </si>
  <si>
    <t>"RT @politicalhackuk: Cllr Bobby Alden says that his name wasn\u2019t on the newspaper that @LisaTrickett41 held up. Except it actually is. #bccl\u2026"</t>
  </si>
  <si>
    <t>https://twitter.com/politicalhackuk/status/973672078598688769</t>
  </si>
  <si>
    <t>John O'Shea"}, {"id": 575643815, "indices": [86, 101], "id_str": "575643815</t>
  </si>
  <si>
    <t>973672078598688769</t>
  </si>
  <si>
    <t>Tue Mar 13 16:06:21 +0000 2018</t>
  </si>
  <si>
    <t>"RT @ThomasPride: Dear @Daniel_J_Martin , \nAs the @DailyMailUK 's Policy Editor, last July you wrote that Labour was \"in the pocket\" of unio\u2026"</t>
  </si>
  <si>
    <t>https://twitter.com/ThomasPride/status/973665327803285504</t>
  </si>
  <si>
    <t>Tom Pride"}, {"id": 148288814, "indices": [22, 38], "id_str": "148288814</t>
  </si>
  <si>
    <t>973665327803285504</t>
  </si>
  <si>
    <t>Tue Mar 13 16:22:01 +0000 2018</t>
  </si>
  <si>
    <t>"RT @NBCPolitics: JUST IN: Under Secretary of State Steve Goldstein is being fired for contradicting the account of Rex Tillerson\u2019s dismissa\u2026"</t>
  </si>
  <si>
    <t>https://twitter.com/NBCPolitics/status/973605859627556864</t>
  </si>
  <si>
    <t>NBC Politics"}], "hashtags": [], "urls": []}, "in_reply_to_screen_name": null, "in_reply_to_user_id": null, "retweet_count": 7434, "id_str": "973605859627556864</t>
  </si>
  <si>
    <t>973605859627556864</t>
  </si>
  <si>
    <t>NBCPolitics</t>
  </si>
  <si>
    <t>Tue Mar 13 14:35:44 +0000 2018</t>
  </si>
  <si>
    <t>"RT @SuttonGames: Buddy has been getting into shape ready for the Summer with Sutton Coldfield Tae Kwon Do and the GT UK England Team \ud83e\udd4b\ud83d\udc4d\n\nTh\u2026"</t>
  </si>
  <si>
    <t>https://twitter.com/SuttonGames/status/973575430816100353</t>
  </si>
  <si>
    <t>Sutton Games"}], "hashtags": [], "urls": []}, "in_reply_to_screen_name": null, "in_reply_to_user_id": null, "retweet_count": 4, "id_str": "973575430816100353</t>
  </si>
  <si>
    <t>973575430816100353</t>
  </si>
  <si>
    <t>Tue Mar 13 13:56:04 +0000 2018</t>
  </si>
  <si>
    <t>"RT @DavidBHomer: @Trickyjabs Looks like the last @UKLabour govt achieved a more rapid recovery in growth than other countries. Whereas afte\u2026"</t>
  </si>
  <si>
    <t>https://twitter.com/DavidBHomer/status/973560600176537602</t>
  </si>
  <si>
    <t>David Homer \ud83c\uddec\ud83c\udde7\ud83c\uddea\ud83c\uddfa"}, {"id": 58036645, "indices": [17, 28], "id_str": "58036645</t>
  </si>
  <si>
    <t>973560600176537602</t>
  </si>
  <si>
    <t>Sun Mar 11 22:33:26 +0000 2018</t>
  </si>
  <si>
    <t>"RT @Entropa: 14 days to stop deportation of two academics for doing their job. Pls retweet. https://t.co/rgMBZQY85Y"</t>
  </si>
  <si>
    <t>https://twitter.com/Entropa/status/973560483386216448</t>
  </si>
  <si>
    <t>Brigid Haines"}], "hashtags": [], "urls": [{"url": "https://t.co/rgMBZQY85Y</t>
  </si>
  <si>
    <t>973560483386216448</t>
  </si>
  <si>
    <t>Entropa</t>
  </si>
  <si>
    <t>Tue Mar 13 10:08:54 +0000 2018</t>
  </si>
  <si>
    <t>"RT @ChathamHouse: The Salisbury Spy Attack Is a Test for the UK -  \nFrom Moscow\u2019s perspective, the UK\u2019s position at the EU top table enhanc\u2026"</t>
  </si>
  <si>
    <t>https://twitter.com/ChathamHouse/status/973553186517737472</t>
  </si>
  <si>
    <t>Chatham House"}], "hashtags": [], "urls": []}, "in_reply_to_screen_name": null, "in_reply_to_user_id": null, "retweet_count": 32, "id_str": "973553186517737472</t>
  </si>
  <si>
    <t>973553186517737472</t>
  </si>
  <si>
    <t>ChathamHouse</t>
  </si>
  <si>
    <t>Tue Mar 13 09:57:54 +0000 2018</t>
  </si>
  <si>
    <t>"RT @VeseyWMP: The registered keeper of this vehicle will be receiving a summons for dangerous Parking https://t.co/JEaGN1ryXu"</t>
  </si>
  <si>
    <t>https://twitter.com/VeseyWMP/status/973552146011574272</t>
  </si>
  <si>
    <t>Vesey Police"}], "hashtags": [], "urls": [], "media": [{"source_user_id": 2237796246, "source_status_id_str": "973498377102032896</t>
  </si>
  <si>
    <t>973552146011574272</t>
  </si>
  <si>
    <t>Tue Mar 13 09:50:59 +0000 2018</t>
  </si>
  <si>
    <t>"Another injustice brought to you by Home Office hostile environment\n\n'Shameful': widespread outrage over man denied\u2026 https://t.co/mKkzEZF6e3"</t>
  </si>
  <si>
    <t>https://twitter.com/Manish_Vesey/status/973496636658929664</t>
  </si>
  <si>
    <t>973496636658929664</t>
  </si>
  <si>
    <t>Mon Mar 12 14:49:00 +0000 2018</t>
  </si>
  <si>
    <t>"RT @LabourLeft: The human effects of Theresa May\u2019s \u2018hostile environment\u2019 : https://t.co/zwLDZY68yi"</t>
  </si>
  <si>
    <t>https://twitter.com/LabourLeft/status/973445562547818496</t>
  </si>
  <si>
    <t>Labour Left"}], "hashtags": [], "urls": [{"url": "https://t.co/zwLDZY68yi</t>
  </si>
  <si>
    <t>973445562547818496</t>
  </si>
  <si>
    <t>LabourLeft</t>
  </si>
  <si>
    <t>Mon Mar 12 16:35:04 +0000 2018</t>
  </si>
  <si>
    <t>"RT @Rachael_Swindon: It takes a rather extreme type of nastiness to deny children a free hot school meal, even more so when they will spare\u2026"</t>
  </si>
  <si>
    <t>https://twitter.com/Rachael_Swindon/status/973445511129849856</t>
  </si>
  <si>
    <t>Rachael"}], "hashtags": [], "urls": []}, "in_reply_to_screen_name": null, "in_reply_to_user_id": null, "retweet_count": 819, "id_str": "973445511129849856</t>
  </si>
  <si>
    <t>973445511129849856</t>
  </si>
  <si>
    <t>Sun Mar 11 11:08:09 +0000 2018</t>
  </si>
  <si>
    <t>"RT @C4Ciaran: The Sun has this \u2018exclusive\u2019 on benefits claimed by EU migrants without once mentioning how much they pay in.\n\nIn the interes\u2026"</t>
  </si>
  <si>
    <t>https://twitter.com/C4Ciaran/status/973445359086301184</t>
  </si>
  <si>
    <t>Ciaran Jenkins"}], "hashtags": [], "urls": []}, "in_reply_to_screen_name": null, "in_reply_to_user_id": null, "retweet_count": 1902, "id_str": "973445359086301184</t>
  </si>
  <si>
    <t>973445359086301184</t>
  </si>
  <si>
    <t>C4Ciaran</t>
  </si>
  <si>
    <t>Mon Mar 12 18:35:27 +0000 2018</t>
  </si>
  <si>
    <t>"RT @LabourMedia4S: WATCH: @jeremycorbyn calls out the Conservative MPs who have received donations from people linked closely to Putin. In\u2026"</t>
  </si>
  <si>
    <t>https://twitter.com/LabourMedia4S/status/973445060695117824</t>
  </si>
  <si>
    <t>Labour Supporters"}, {"id": 117777690, "indices": [26, 39], "id_str": "117777690</t>
  </si>
  <si>
    <t>973445060695117824</t>
  </si>
  <si>
    <t>LabourMedia4S</t>
  </si>
  <si>
    <t>Mon Mar 12 09:15:00 +0000 2018</t>
  </si>
  <si>
    <t>"RT @leonardocarella: \u201cEuropeans are stealing our immigrants\u201d is the most Brexity complaint ever. https://t.co/ZN3r27KoyH"</t>
  </si>
  <si>
    <t>https://twitter.com/leonardocarella/status/973217488770142208</t>
  </si>
  <si>
    <t>Leonardo Carella"}], "hashtags": [], "urls": [], "media": [{"source_user_id": 180834935, "source_status_id_str": "973125191189528576</t>
  </si>
  <si>
    <t>973217488770142208</t>
  </si>
  <si>
    <t>leonardocarella</t>
  </si>
  <si>
    <t>Mon Mar 12 11:18:27 +0000 2018</t>
  </si>
  <si>
    <t>"RT @RobPocock1: Brilliant 'democracy day' today with a wide range of schools and ages. First time I've shared a platform with John Bercow -\u2026"</t>
  </si>
  <si>
    <t>https://twitter.com/RobPocock1/status/973215059303378944</t>
  </si>
  <si>
    <t>Rob Pocock"}], "hashtags": [], "urls": []}, "in_reply_to_screen_name": null, "in_reply_to_user_id": null, "retweet_count": 5, "id_str": "973215059303378944</t>
  </si>
  <si>
    <t>973215059303378944</t>
  </si>
  <si>
    <t>Mon Mar 12 13:50:51 +0000 2018</t>
  </si>
  <si>
    <t>"Tory links to Russia and Saudis run deep. So where\u2019s the media outrage? | Owen Jones https://t.co/0CD0O0vjzi"</t>
  </si>
  <si>
    <t>https://twitter.com/Manish_Vesey/status/973194614642479109</t>
  </si>
  <si>
    <t>973194614642479109</t>
  </si>
  <si>
    <t>Mon Mar 12 12:50:18 +0000 2018</t>
  </si>
  <si>
    <t>"RT @BoldmereFutures: Boldmere Community Summer Festival 2018 Date\u00a0Announced https://t.co/4ma3tUzuKZ https://t.co/Mf97bOvxgJ"</t>
  </si>
  <si>
    <t>https://twitter.com/BoldmereFutures/status/973193178189914113</t>
  </si>
  <si>
    <t>Boldmere Futures"}], "hashtags": [], "urls": [{"url": "https://t.co/4ma3tUzuKZ</t>
  </si>
  <si>
    <t>973193178189914113</t>
  </si>
  <si>
    <t>Sun Mar 11 22:19:09 +0000 2018</t>
  </si>
  <si>
    <t>"Once again imagine the press reaction if Corbyn or John McDonnell had been found to be accepting tens of thousands\u2026 https://t.co/tBAdMQy2ec"</t>
  </si>
  <si>
    <t>https://twitter.com/Trickyjabs/status/973191758606753792</t>
  </si>
  <si>
    <t>Matt Thomas</t>
  </si>
  <si>
    <t>973191758606753792</t>
  </si>
  <si>
    <t>Mon Mar 12 07:21:03 +0000 2018</t>
  </si>
  <si>
    <t>"Global Britain is \"little more than a continuation of the FCO\u2019s current activities, with modest adjustments.\u201d\n\nFore\u2026 https://t.co/sgai4XjQss"</t>
  </si>
  <si>
    <t>https://twitter.com/Manish_Vesey/status/973096518377984000</t>
  </si>
  <si>
    <t>973096518377984000</t>
  </si>
  <si>
    <t>Sun Mar 11 20:04:48 +0000 2018</t>
  </si>
  <si>
    <t>"RT @shmr50: @drvox @nytopinion Like Obama did, the MSM desperately wants to believe that there is a conservative side in the marketplace of\u2026"</t>
  </si>
  <si>
    <t>https://twitter.com/shmr50/status/972967782873739264</t>
  </si>
  <si>
    <t>Shuan Rose\ud83c\uddef\ud83c\uddf2\ud83c\udf0e\ud83c\uddfa\ud83c\uddf8"}, {"id": 22737278, "indices": [12, 18], "id_str": "22737278</t>
  </si>
  <si>
    <t>972967782873739264</t>
  </si>
  <si>
    <t>shmr50</t>
  </si>
  <si>
    <t>Sun Mar 11 19:20:16 +0000 2018</t>
  </si>
  <si>
    <t>"Very interesting analysis. You can see similar patterns in the UK right. https://t.co/Xguyb4mTj6"</t>
  </si>
  <si>
    <t>https://twitter.com/nytopinion/status/972967545086140417</t>
  </si>
  <si>
    <t>NYT Opinion"}], "hashtags": [], "urls": [{"url": "https://t.co/AwhAa6kbdv</t>
  </si>
  <si>
    <t>972967545086140417</t>
  </si>
  <si>
    <t>nytopinion</t>
  </si>
  <si>
    <t>Sun Mar 11 22:33:51 +0000 2018</t>
  </si>
  <si>
    <t>"@alexjhurley @BoldmerePaul @Jez_Merckel @KathScott102 @BoldmereJuniors @Trafficwmp @CoppiceB75 More than other scho\u2026 https://t.co/P1t9ty3n8i"</t>
  </si>
  <si>
    <t>https://twitter.com/alexjhurley/status/972963842685915136</t>
  </si>
  <si>
    <t>972963842685915136</t>
  </si>
  <si>
    <t>Sat Mar 10 21:13:14 +0000 2018</t>
  </si>
  <si>
    <t>"RT @DavidOHagan7: There's a good argument that Byzantium became something different from the Eastern Roman empire when the emperor's title\u2026"</t>
  </si>
  <si>
    <t>https://twitter.com/DavidOHagan7/status/972959080305356800</t>
  </si>
  <si>
    <t>David O'Hagan"}], "hashtags": [], "urls": []}, "in_reply_to_screen_name": null, "in_reply_to_user_id": null, "retweet_count": 1, "id_str": "972959080305356800</t>
  </si>
  <si>
    <t>972959080305356800</t>
  </si>
  <si>
    <t>Sun Mar 11 19:09:45 +0000 2018</t>
  </si>
  <si>
    <t>"But guess who'll get the blame? Not the imposters hijacking the tree as their symbol\n\nhttps://t.co/Ju2LYP0lxg"</t>
  </si>
  <si>
    <t>https://twitter.com/Manish_Vesey/status/972912479910137866</t>
  </si>
  <si>
    <t>972912479910137866</t>
  </si>
  <si>
    <t>Sun Mar 11 12:09:43 +0000 2018</t>
  </si>
  <si>
    <t>"RT @ThomasPride: BREAKING: Theresa May announces plans to raise voting age to 65 after Labour surges in polls. More soon ..."</t>
  </si>
  <si>
    <t>https://twitter.com/ThomasPride/status/972892501337047040</t>
  </si>
  <si>
    <t>Tom Pride"}], "hashtags": [], "urls": []}, "in_reply_to_screen_name": null, "in_reply_to_user_id": null, "retweet_count": 503, "id_str": "972892501337047040</t>
  </si>
  <si>
    <t>972892501337047040</t>
  </si>
  <si>
    <t>Sun Mar 11 10:29:50 +0000 2018</t>
  </si>
  <si>
    <t>"RT @DavidLammy: Not true. The Govt are just about to impose \u00a31.9bn of cuts to working-age benefits hitting 11m families, \u00a3400m of cuts to c\u2026"</t>
  </si>
  <si>
    <t>https://twitter.com/DavidLammy/status/972891237425602560</t>
  </si>
  <si>
    <t>David Lammy"}], "hashtags": [], "urls": []}, "in_reply_to_screen_name": null, "in_reply_to_user_id": null, "retweet_count": 1090, "id_str": "972891237425602560</t>
  </si>
  <si>
    <t>972891237425602560</t>
  </si>
  <si>
    <t>DavidLammy</t>
  </si>
  <si>
    <t>Fri Mar 02 19:32:42 +0000 2018</t>
  </si>
  <si>
    <t>"RT @duncanpoundcake: In a Patriotic, Bringing Sovereignty Back Home, Taking Control fashion, we've just sold our gas off to the Chinese...\u2026"</t>
  </si>
  <si>
    <t>https://twitter.com/duncanpoundcake/status/972872900494741504</t>
  </si>
  <si>
    <t>duncanpoundcakeski #MMTovitch"}], "hashtags": [], "urls": []}, "in_reply_to_screen_name": null, "in_reply_to_user_id": null, "retweet_count": 625, "id_str": "972872900494741504</t>
  </si>
  <si>
    <t>972872900494741504</t>
  </si>
  <si>
    <t>duncanpoundcake</t>
  </si>
  <si>
    <t>"Hey Charlie! Who split Ireland in two? For who's convenience? https://t.co/fm0lDCP5Sa"</t>
  </si>
  <si>
    <t>https://twitter.com/BrexitCentral/status/972872713420398598</t>
  </si>
  <si>
    <t>BrexitCentral</t>
  </si>
  <si>
    <t>972872713420398598</t>
  </si>
  <si>
    <t>Sat Mar 10 22:01:29 +0000 2018</t>
  </si>
  <si>
    <t>"RT @labourlewis: Londoner denied NHS cancer care: 'It's like I'm being left to die'&amp;gt;This is the logical conclusion underpinning  \u2018legitimat\u2026"</t>
  </si>
  <si>
    <t>https://twitter.com/labourlewis/status/972871506547085312</t>
  </si>
  <si>
    <t>Clive Lewis"}], "hashtags": [], "urls": []}, "in_reply_to_screen_name": null, "in_reply_to_user_id": null, "retweet_count": 135, "id_str": "972871506547085312</t>
  </si>
  <si>
    <t>972871506547085312</t>
  </si>
  <si>
    <t>labourlewis</t>
  </si>
  <si>
    <t>Sun Mar 11 00:04:57 +0000 2018</t>
  </si>
  <si>
    <t>"RT @DavidOHagan7: This is a mirror image of events in Sutton Coldfield where Andrew Mitchell is 'leading the charge' to stop the police sta\u2026"</t>
  </si>
  <si>
    <t>https://twitter.com/DavidOHagan7/status/972780474178383873</t>
  </si>
  <si>
    <t>David O'Hagan"}], "hashtags": [], "urls": []}, "in_reply_to_screen_name": null, "in_reply_to_user_id": null, "retweet_count": 5, "id_str": "972780474178383873</t>
  </si>
  <si>
    <t>972780474178383873</t>
  </si>
  <si>
    <t>Sun Mar 11 08:48:37 +0000 2018</t>
  </si>
  <si>
    <t>"Would that be 'Red Lines' Theresa? https://t.co/wYjTrbZKcI"</t>
  </si>
  <si>
    <t>https://twitter.com/JolyonMaugham/status/972764673786417152</t>
  </si>
  <si>
    <t>Jo Maugham QC"}, {"id": 532241033, "indices": [15, 23], "id_str": "532241033</t>
  </si>
  <si>
    <t>972764673786417152</t>
  </si>
  <si>
    <t>Sun Mar 11 08:02:39 +0000 2018</t>
  </si>
  <si>
    <t>"RT @JolyonMaugham: Those bloody frogs, @LiamFox, appear to be trading with Empire 2.0 countries? I thought that was impossible because Fran\u2026"</t>
  </si>
  <si>
    <t>https://twitter.com/JolyonMaugham/status/972764169677230080</t>
  </si>
  <si>
    <t>Jo Maugham QC"}, {"id": 532241033, "indices": [39, 47], "id_str": "532241033</t>
  </si>
  <si>
    <t>972764169677230080</t>
  </si>
  <si>
    <t>Sun Mar 11 09:01:29 +0000 2018</t>
  </si>
  <si>
    <t>"This is the cue for multimillionaires like IDS to tell them to manage their finances better.\n\nMillions of families\u2026 https://t.co/j2OpZ9jxCZ"</t>
  </si>
  <si>
    <t>https://twitter.com/Manish_Vesey/status/972759403991576578</t>
  </si>
  <si>
    <t>972759403991576578</t>
  </si>
  <si>
    <t>Sun Mar 11 09:00:02 +0000 2018</t>
  </si>
  <si>
    <t>"Wouldn't want to depress house prices for their housebuilder donors.\n\n\u2018Astonished\u2019 MPs told \u00a3817m has gone unspent\u2026 https://t.co/RZNHg5fP5O"</t>
  </si>
  <si>
    <t>https://twitter.com/Manish_Vesey/status/972759038093090816</t>
  </si>
  <si>
    <t>972759038093090816</t>
  </si>
  <si>
    <t>Thu Mar 08 18:32:20 +0000 2018</t>
  </si>
  <si>
    <t>"RT @CockertonMark: How reassuring for our democracy that an MP can accept \u00a316,000 and still speak in Parliament without being at all influe\u2026"</t>
  </si>
  <si>
    <t>https://twitter.com/CockertonMark/status/972605001892851712</t>
  </si>
  <si>
    <t>Mark Cockerton"}], "hashtags": [], "urls": []}, "in_reply_to_screen_name": null, "in_reply_to_user_id": null, "retweet_count": 36, "id_str": "972605001892851712</t>
  </si>
  <si>
    <t>972605001892851712</t>
  </si>
  <si>
    <t>CockertonMark</t>
  </si>
  <si>
    <t>"RT @johnperks1: Exciting plans for \u00a325k upgrade to Sutton Coldfield playground https://t.co/tWCOhZuj8s"</t>
  </si>
  <si>
    <t>https://twitter.com/johnperks1/status/973078862367248384</t>
  </si>
  <si>
    <t>John Perks"}], "hashtags": [], "urls": [{"url": "https://t.co/tWCOhZuj8s</t>
  </si>
  <si>
    <t>973078862367248384</t>
  </si>
  <si>
    <t>Mon Feb 26 10:23:05 +0000 2018</t>
  </si>
  <si>
    <t>"RT @RoyalSutColTC: Join the #GBSpringClean for @KeepBritainTidy with a litter pick on the Greenway with the Banners Gate Forum. Meet on Fri\u2026"</t>
  </si>
  <si>
    <t>https://twitter.com/RoyalSutColTC/status/968143114404757505</t>
  </si>
  <si>
    <t>Royal SutCol TC"}, {"id": 23832084, "indices": [47, 63], "id_str": "23832084</t>
  </si>
  <si>
    <t>968143114404757505</t>
  </si>
  <si>
    <t>Wed Feb 21 11:03:41 +0000 2018</t>
  </si>
  <si>
    <t>"RT @RoyalSutColTC: There are now 8 Sutton Coldfield events organised for @KeepBritainTidy's #GBSpringClean! If you want to get involved tak\u2026"</t>
  </si>
  <si>
    <t>https://twitter.com/RoyalSutColTC/status/966659550899261440</t>
  </si>
  <si>
    <t>Royal SutCol TC"}, {"id": 23832084, "indices": [73, 89], "id_str": "23832084</t>
  </si>
  <si>
    <t>966659550899261440</t>
  </si>
  <si>
    <t>Thu Feb 22 12:44:59 +0000 2018</t>
  </si>
  <si>
    <t>"Jeremy Corbyn supports this socialist government. SHAME ON YOU!!! @BBCNews @unidadvenezuela @MariaCorinaYA\u2026 https://t.co/ZjU8gPlZuu"</t>
  </si>
  <si>
    <t>https://twitter.com/BBCNews/status/966655057050480640</t>
  </si>
  <si>
    <t>BBC News (UK)"}, {"id": 70689901, "indices": [75, 91], "id_str": "70689901</t>
  </si>
  <si>
    <t>966655057050480640</t>
  </si>
  <si>
    <t>https://twitter.com/FourOaksNews/status/957212193224908800</t>
  </si>
  <si>
    <t>Four Oaks News"}], "hashtags": [], "urls": []}, "in_reply_to_screen_name": null, "in_reply_to_user_id": null, "retweet_count": 10, "id_str": "957212193224908800</t>
  </si>
  <si>
    <t>957212193224908800</t>
  </si>
  <si>
    <t>Sat Dec 02 20:43:54 +0000 2017</t>
  </si>
  <si>
    <t>"It was a pleasure to help!! https://t.co/wyeGHxALFb"</t>
  </si>
  <si>
    <t>https://twitter.com/FoMossyBank/status/937220415407214592</t>
  </si>
  <si>
    <t>937220415407214592</t>
  </si>
  <si>
    <t>Wed Oct 25 01:55:46 +0000 2017</t>
  </si>
  <si>
    <t>"Que decepci\u00f3n.... no se si de verdad es gocha, porque los gochos somos arrechos y no nos dejamos humillar https://t.co/gkoaMc0gES"</t>
  </si>
  <si>
    <t>https://twitter.com/elguacharo72/status/923159798719401986</t>
  </si>
  <si>
    <t>El Guacharo</t>
  </si>
  <si>
    <t>923159798719401986</t>
  </si>
  <si>
    <t>elguacharo72</t>
  </si>
  <si>
    <t>Tue Oct 24 07:27:22 +0000 2017</t>
  </si>
  <si>
    <t>"@laidygomezf Ya nos abandonaste!!!"</t>
  </si>
  <si>
    <t>https://twitter.com/laidygomezf/status/922726194574962688</t>
  </si>
  <si>
    <t>Laidy Gomez"}], "hashtags": [], "urls": []}, "in_reply_to_screen_name": "laidygomezf</t>
  </si>
  <si>
    <t>922726194574962688</t>
  </si>
  <si>
    <t>laidygomezf</t>
  </si>
  <si>
    <t>Mon Oct 23 19:48:53 +0000 2017</t>
  </si>
  <si>
    <t>"Si Sim\u00f3n Bol\u00edvar se hubiera humillado ante los espa\u00f1oles todav\u00eda ser\u00edamos una colonia espa\u00f1ola. https://t.co/Uw9kwHlO2U"</t>
  </si>
  <si>
    <t>https://twitter.com/laidygomezf/status/922723617674268672</t>
  </si>
  <si>
    <t>Laidy Gomez</t>
  </si>
  <si>
    <t>922723617674268672</t>
  </si>
  <si>
    <t>https://twitter.com/johnperks1/status/919807365230231552</t>
  </si>
  <si>
    <t>John Perks"}], "hashtags": [], "urls": []}, "in_reply_to_screen_name": null, "in_reply_to_user_id": null, "retweet_count": 5, "id_str": "919807365230231552</t>
  </si>
  <si>
    <t>919807365230231552</t>
  </si>
  <si>
    <t>https://twitter.com/FOLIOsutcol/status/916325690361942016</t>
  </si>
  <si>
    <t>916325690361942016</t>
  </si>
  <si>
    <t>Fri Oct 06 15:33:36 +0000 2017</t>
  </si>
  <si>
    <t>"@FOLIOsutcol @SuttonObserver @ewan_mackey @RobPocock1 @Manish_Vesey @LizParry1 @BoldmerePaul @ch4pb @CKHorrocks\u2026 https://t.co/YCdlU7vwcw"</t>
  </si>
  <si>
    <t>https://twitter.com/FOLIOsutcol/status/916325578042732547</t>
  </si>
  <si>
    <t>916325578042732547</t>
  </si>
  <si>
    <t>Thu Oct 05 18:00:38 +0000 2017</t>
  </si>
  <si>
    <t>"RT @WestMids_CA: Join Mayor @andy4wm in Sutton Coldfield on Tues 17th for his next 'Ask Andy' public Q&amp;amp;A: https://t.co/6CbRdwrUer https://t\u2026"</t>
  </si>
  <si>
    <t>https://twitter.com/WestMids_CA/status/916199774419935232</t>
  </si>
  <si>
    <t>West Midlands CA"}, {"id": 771271201419386880, "indices": [28, 36], "id_str": "771271201419386880</t>
  </si>
  <si>
    <t>916199774419935232</t>
  </si>
  <si>
    <t>Sat Jan 28 18:27:40 +0000 2017</t>
  </si>
  <si>
    <t>"RT @JBickertonUK: Very true @jeremycorbyn. So why are you refusing to comment on Venezuela? https://t.co/yoQQpAmste"</t>
  </si>
  <si>
    <t>https://twitter.com/JBickertonUK/status/895035267857477633</t>
  </si>
  <si>
    <t>James Bickerton"}, {"id": 117777690, "indices": [28, 41], "id_str": "117777690</t>
  </si>
  <si>
    <t>895035267857477633</t>
  </si>
  <si>
    <t>"RT @ewan_mackey: News of a new initiative to help Sutton Trinity Ward during the ongoing industrial dispute with refuse collectors. https:/\u2026"</t>
  </si>
  <si>
    <t>https://twitter.com/ewan_mackey/status/894632825219100672</t>
  </si>
  <si>
    <t>Ewan Mackey"}], "hashtags": [], "urls": []}, "in_reply_to_screen_name": null, "in_reply_to_user_id": null, "retweet_count": 3, "id_str": "894632825219100672</t>
  </si>
  <si>
    <t>894632825219100672</t>
  </si>
  <si>
    <t>Mon Aug 07 14:49:04 +0000 2017</t>
  </si>
  <si>
    <t>"RT @Conservatives: Jeremy Corbyn STILL refuses to condemn President Maduro's actions in Venezuela. https://t.co/oK9VY0XRIf"</t>
  </si>
  <si>
    <t>https://twitter.com/Conservatives/status/894575451917692931</t>
  </si>
  <si>
    <t>Conservatives"}], "hashtags": [], "urls": [], "media": [{"source_user_id": 14281853, "source_status_id_str": "894571094937661440</t>
  </si>
  <si>
    <t>894575451917692931</t>
  </si>
  <si>
    <t>Mon Aug 07 12:20:16 +0000 2017</t>
  </si>
  <si>
    <t>"RT @ReutersVzla: UK says urgent action needed to stop Venezuela situation getting worse https://t.co/ZQMM0HNCHF"</t>
  </si>
  <si>
    <t>https://twitter.com/ReutersVzla/status/894574802735960064</t>
  </si>
  <si>
    <t>Reuters Venezuela"}], "hashtags": [], "urls": [{"url": "https://t.co/ZQMM0HNCHF</t>
  </si>
  <si>
    <t>894574802735960064</t>
  </si>
  <si>
    <t>ReutersVzla</t>
  </si>
  <si>
    <t>Sun Aug 06 18:17:02 +0000 2017</t>
  </si>
  <si>
    <t>"If the things in Venezuela are so good.... why she doesn't go to live there for a few months!! I am sure she will \ud83d\ude2d https://t.co/t6cZeFpChs"</t>
  </si>
  <si>
    <t>https://twitter.com/johnperks1/status/894300072837558272</t>
  </si>
  <si>
    <t>894300072837558272</t>
  </si>
  <si>
    <t>Sun Aug 06 20:50:38 +0000 2017</t>
  </si>
  <si>
    <t>"@johnperks1 Again..., she doesn't have idea what she is talking about. Why they don't go and live there!!!"</t>
  </si>
  <si>
    <t>https://twitter.com/johnperks1/status/894299698596642816</t>
  </si>
  <si>
    <t>894299698596642816</t>
  </si>
  <si>
    <t>Mon Jul 31 16:57:11 +0000 2017</t>
  </si>
  <si>
    <t>"RT @UKinVenezuela: Foreign Secretary @BorisJohnson: Constituent Assembly vote has deepened problems &amp;amp; increased tensions in #Venezuela http\u2026"</t>
  </si>
  <si>
    <t>https://twitter.com/UKinVenezuela/status/892124595934945280</t>
  </si>
  <si>
    <t>UK in Venezuela \ud83c\uddec\ud83c\udde7"}, {"id": 3131144855, "indices": [37, 50], "id_str": "3131144855</t>
  </si>
  <si>
    <t>892124595934945280</t>
  </si>
  <si>
    <t>UKinVenezuela</t>
  </si>
  <si>
    <t>Sun Jul 30 21:15:47 +0000 2017</t>
  </si>
  <si>
    <t>"RT @AlanDuncanMP: Appalled by sham-democratic Constituent Assembly in #Venezuela, and yet more tragic deaths. Urgent negotiation needed to\u2026"</t>
  </si>
  <si>
    <t>https://twitter.com/AlanDuncanMP/status/891804425181945856</t>
  </si>
  <si>
    <t>Sir Alan Duncan MP"}], "hashtags": [{"indices": [70, 80], "text": "Venezuela"}], "urls": []}, "in_reply_to_screen_name": null, "in_reply_to_user_id": null, "retweet_count": 2414, "id_str": "891804425181945856</t>
  </si>
  <si>
    <t>891804425181945856</t>
  </si>
  <si>
    <t>AlanDuncanMP</t>
  </si>
  <si>
    <t>Fri Jul 28 02:02:13 +0000 2017</t>
  </si>
  <si>
    <t>"RT @Joansolisjs: @marcorubio For violations of human rights in #Venezuela , you must sanction, please act no more violence #28Jul #27Jul ht\u2026"</t>
  </si>
  <si>
    <t>https://twitter.com/Joansolisjs/status/890821127475519488</t>
  </si>
  <si>
    <t>Awo Joan Solis 10K"}, {"id": 15745368, "indices": [17, 28], "id_str": "15745368</t>
  </si>
  <si>
    <t>890821127475519488</t>
  </si>
  <si>
    <t>Joansolisjs</t>
  </si>
  <si>
    <t>Thu Jul 27 20:02:54 +0000 2017</t>
  </si>
  <si>
    <t>"RT @JohnDSaville: Canciller @BorisJohnson insta a gobierno de #Venezuela a evitar acciones divisivas, incluyendo la Constituyente. https://\u2026"</t>
  </si>
  <si>
    <t>https://twitter.com/JohnDSaville/status/890698980442726400</t>
  </si>
  <si>
    <t>John Saville"}, {"id": 3131144855, "indices": [28, 41], "id_str": "3131144855</t>
  </si>
  <si>
    <t>890698980442726400</t>
  </si>
  <si>
    <t>JohnDSaville</t>
  </si>
  <si>
    <t>Mon Jul 17 15:05:41 +0000 2017</t>
  </si>
  <si>
    <t>"RT @AlanDuncanMP: Note high turnout in #Venezuela plebiscite yesterday. Significance of so many people voting cannot be ignored. Venezuelan\u2026"</t>
  </si>
  <si>
    <t>https://twitter.com/AlanDuncanMP/status/887070561565900800</t>
  </si>
  <si>
    <t>Sir Alan Duncan MP"}], "hashtags": [{"indices": [39, 49], "text": "Venezuela"}], "urls": []}, "in_reply_to_screen_name": null, "in_reply_to_user_id": null, "retweet_count": 264, "id_str": "887070561565900800</t>
  </si>
  <si>
    <t>887070561565900800</t>
  </si>
  <si>
    <t>Sat Jul 08 12:32:51 +0000 2017</t>
  </si>
  <si>
    <t>"#SuttonGames @johnperks1 @ch4pb First 400m run ready https://t.co/oXF2jurNMe"</t>
  </si>
  <si>
    <t>https://twitter.com/johnperks1/status/883665179636101122</t>
  </si>
  <si>
    <t>John Perks"}, {"id": 2825883455, "indices": [25, 31], "id_str": "2825883455</t>
  </si>
  <si>
    <t>883665179636101122</t>
  </si>
  <si>
    <t>Thu Jul 06 13:28:14 +0000 2017</t>
  </si>
  <si>
    <t>"RT @AlanDuncanMP: Utterly condemn yesterday's attack on #Venezuelan National Assembly &amp;amp; Representatives.  Read my full statement @ https://\u2026"</t>
  </si>
  <si>
    <t>https://twitter.com/AlanDuncanMP/status/883033724861939712</t>
  </si>
  <si>
    <t>Sir Alan Duncan MP"}], "hashtags": [{"indices": [56, 67], "text": "Venezuelan"}], "urls": []}, "in_reply_to_screen_name": null, "in_reply_to_user_id": null, "retweet_count": 148, "id_str": "883033724861939712</t>
  </si>
  <si>
    <t>883033724861939712</t>
  </si>
  <si>
    <t>Wed Jul 05 23:39:02 +0000 2017</t>
  </si>
  <si>
    <t>"RT @StateDept: We call on Venezuelan govt to ensure those injured in today\u2019s attack are able to receive medical attention and bring attacke\u2026"</t>
  </si>
  <si>
    <t>https://twitter.com/StateDept/status/882754482525831169</t>
  </si>
  <si>
    <t>Department of State"}], "hashtags": [], "urls": []}, "in_reply_to_screen_name": null, "in_reply_to_user_id": null, "retweet_count": 3108, "id_str": "882754482525831169</t>
  </si>
  <si>
    <t>882754482525831169</t>
  </si>
  <si>
    <t>StateDept</t>
  </si>
  <si>
    <t>Wed Jul 05 23:34:46 +0000 2017</t>
  </si>
  <si>
    <t>"RT @StateDept: We call on the Venezuelan government to immediately provide for the protection of the National Assembly. https://t.co/bMR3fU\u2026"</t>
  </si>
  <si>
    <t>https://twitter.com/StateDept/status/882754323775729665</t>
  </si>
  <si>
    <t>Department of State"}], "hashtags": [], "urls": []}, "in_reply_to_screen_name": null, "in_reply_to_user_id": null, "retweet_count": 3521, "id_str": "882754323775729665</t>
  </si>
  <si>
    <t>882754323775729665</t>
  </si>
  <si>
    <t>Sat Jul 01 13:14:54 +0000 2017</t>
  </si>
  <si>
    <t>"RT @Simon_FourOaks: Please join us but make that bottle plastic!!!#concertsinthepark https://t.co/WgUhoDPmzn"</t>
  </si>
  <si>
    <t>https://twitter.com/Simon_FourOaks/status/881153441254572033</t>
  </si>
  <si>
    <t>Simon Ward"}], "hashtags": [{"indices": [66, 84], "text": "concertsinthepark"}], "urls": [{"url": "https://t.co/WgUhoDPmzn</t>
  </si>
  <si>
    <t>881153441254572033</t>
  </si>
  <si>
    <t>Wed Jun 28 14:50:54 +0000 2017</t>
  </si>
  <si>
    <t>"RT @MarcusFysh: Socialism has been a sad disaster for  Venezuela, as it has been everywhere it has ever been tried. Jeremy Corbyn #nottheme\u2026"</t>
  </si>
  <si>
    <t>https://twitter.com/MarcusFysh/status/880913824152510466</t>
  </si>
  <si>
    <t>Marcus Fysh MP"}], "hashtags": [], "urls": []}, "in_reply_to_screen_name": null, "in_reply_to_user_id": null, "retweet_count": 45, "id_str": "880913824152510466</t>
  </si>
  <si>
    <t>880913824152510466</t>
  </si>
  <si>
    <t>MarcusFysh</t>
  </si>
  <si>
    <t>Tue Jun 27 20:54:53 +0000 2017</t>
  </si>
  <si>
    <t>"RT @NaraHodge: Socialism in action. Hard to fathom this is the country with the world's largest oil reserves. Corbyn finds Venezuela's  soc\u2026"</t>
  </si>
  <si>
    <t>https://twitter.com/NaraHodge/status/879880456250040322</t>
  </si>
  <si>
    <t>N"}], "hashtags": [], "urls": []}, "in_reply_to_screen_name": null, "in_reply_to_user_id": null, "retweet_count": 20, "id_str": "879880456250040322</t>
  </si>
  <si>
    <t>879880456250040322</t>
  </si>
  <si>
    <t>NaraHodge</t>
  </si>
  <si>
    <t>Tue Jun 27 07:39:48 +0000 2017</t>
  </si>
  <si>
    <t>"RT @johnsuchet1: Hosting stunning night of music Saturday Sutton Park @noahsofficial @TheCBSO conductor Michael Seal. Come along! https://t\u2026"</t>
  </si>
  <si>
    <t>https://twitter.com/johnsuchet1/status/879661139986178048</t>
  </si>
  <si>
    <t>John Suchet"}, {"id": 317130949, "indices": [70, 84], "id_str": "317130949</t>
  </si>
  <si>
    <t>879661139986178048</t>
  </si>
  <si>
    <t>https://twitter.com/johnsuchet1/status/877854165044568064</t>
  </si>
  <si>
    <t>877854165044568064</t>
  </si>
  <si>
    <t>"RT @ewan_mackey: The Next Sutton Trinity Ward Meeting is on Thursday 15th June 2017. It is being held at 7pm at our Town Hall. https://t.co\u2026"</t>
  </si>
  <si>
    <t>https://twitter.com/ewan_mackey/status/874590768299732992</t>
  </si>
  <si>
    <t>Ewan Mackey"}], "hashtags": [], "urls": []}, "in_reply_to_screen_name": null, "in_reply_to_user_id": null, "retweet_count": 2, "id_str": "874590768299732992</t>
  </si>
  <si>
    <t>874590768299732992</t>
  </si>
  <si>
    <t>Sun May 28 20:37:05 +0000 2017</t>
  </si>
  <si>
    <t>"@ch4pb @CKHorrocks @torydom @Ken__newhall @alexyip258 @theresa_may https://t.co/gQKnxjQnm2"</t>
  </si>
  <si>
    <t>https://twitter.com/BorisJohnson/status/868930887202869248</t>
  </si>
  <si>
    <t>Boris Johnson"}, {"id": 2177778044, "indices": [18, 30], "id_str": "2177778044</t>
  </si>
  <si>
    <t>868930887202869248</t>
  </si>
  <si>
    <t>Sun May 28 20:31:28 +0000 2017</t>
  </si>
  <si>
    <t>"@ch4pb @CKHorrocks @torydom @alexyip258 @Ken__newhall @theresa_may https://t.co/CrIOnZRcIA"</t>
  </si>
  <si>
    <t>https://twitter.com/ewan_mackey/status/868930662845296640</t>
  </si>
  <si>
    <t>Ewan Mackey"}, {"id": 14281853, "indices": [97, 111], "id_str": "14281853</t>
  </si>
  <si>
    <t>868930662845296640</t>
  </si>
  <si>
    <t>"2/2 @BorisJohnson @ewan_mackey @Conservatives How someone can support what is happening in Venezuela. https://t.co/xIGiSyWMae"</t>
  </si>
  <si>
    <t>https://twitter.com/BorisJohnson/status/868929139264430080</t>
  </si>
  <si>
    <t>868929139264430080</t>
  </si>
  <si>
    <t>"1/2 Corbyn not just supported IRA. He supported Chavez and his socialist government @ewan_mackey @Conservatives @BorisJohnson"</t>
  </si>
  <si>
    <t>https://twitter.com/ewan_mackey/status/868927724253065217</t>
  </si>
  <si>
    <t>868927724253065217</t>
  </si>
  <si>
    <t>Sat May 27 10:19:20 +0000 2017</t>
  </si>
  <si>
    <t>"RT @Ken__newhall: #birminghampride #SuttonColdfieldTownCouncil The float of many colours. https://t.co/hGiWpnVLGE"</t>
  </si>
  <si>
    <t>https://twitter.com/Ken__newhall/status/868754573493760000</t>
  </si>
  <si>
    <t>Ken Wood"}], "hashtags": [{"indices": [18, 34], "text": "birminghampride"}, {"indices": [35, 62], "text": "SuttonColdfieldTownCouncil"}], "urls": [], "media": [{"source_user_id": 2174713300, "source_status_id_str": "868411288875147264</t>
  </si>
  <si>
    <t>868754573493760000</t>
  </si>
  <si>
    <t>Wed May 24 13:29:18 +0000 2017</t>
  </si>
  <si>
    <t>"RT @LizParry1: B'ham Pride on Sat, because we need lots of love &amp;amp; pride. Parade starts at 12 &amp;amp; includes Sutton Coldfield float. \nhttps://t.\u2026"</t>
  </si>
  <si>
    <t>https://twitter.com/LizParry1/status/867410899082125315</t>
  </si>
  <si>
    <t>Liz Parry"}], "hashtags": [], "urls": []}, "in_reply_to_screen_name": null, "in_reply_to_user_id": null, "retweet_count": 5, "id_str": "867410899082125315</t>
  </si>
  <si>
    <t>867410899082125315</t>
  </si>
  <si>
    <t>"RT @ewan_mackey: Following last night's terrorist attack in Manchester, all campaigning is suspended at every level. https://t.co/jZllJ1Vcx8"</t>
  </si>
  <si>
    <t>https://twitter.com/ewan_mackey/status/866927565759557632</t>
  </si>
  <si>
    <t>Ewan Mackey"}], "hashtags": [], "urls": [], "media": [{"source_user_id": 2177778044, "source_status_id_str": "866908792834928641</t>
  </si>
  <si>
    <t>866927565759557632</t>
  </si>
  <si>
    <t>Tue May 23 04:34:49 +0000 2017</t>
  </si>
  <si>
    <t>"RT @CKHorrocks: At a time when it is so easy to allow political differences to divide us, we are reminded of how crucial it is to stand uni\u2026"</t>
  </si>
  <si>
    <t>https://twitter.com/CKHorrocks/status/866886964057911296</t>
  </si>
  <si>
    <t>Clare K Horrocks"}], "hashtags": [], "urls": []}, "in_reply_to_screen_name": null, "in_reply_to_user_id": null, "retweet_count": 1, "id_str": "866886964057911296</t>
  </si>
  <si>
    <t>866886964057911296</t>
  </si>
  <si>
    <t>Thu May 18 02:28:21 +0000 2017</t>
  </si>
  <si>
    <t>"RT @venezolanoenpie: Cientos de detenidos por protestar contra Maduro\n\nNing\u00fan detenido por saquear\n\nAun ud duda quienes son los que est\u00e1n s\u2026"</t>
  </si>
  <si>
    <t>https://twitter.com/venezolanoenpie/status/865169523435081730</t>
  </si>
  <si>
    <t>Venezolano en pie"}], "hashtags": [], "urls": []}, "in_reply_to_screen_name": null, "in_reply_to_user_id": null, "retweet_count": 1527, "id_str": "865169523435081730</t>
  </si>
  <si>
    <t>865169523435081730</t>
  </si>
  <si>
    <t>venezolanoenpie</t>
  </si>
  <si>
    <t>Tue May 16 20:19:02 +0000 2017</t>
  </si>
  <si>
    <t>"RT @JustinTrudeau: Speaking with @liliantintori about the democratic crisis in Venezuela &amp;amp; Canada\u2019s call on the government to release its p\u2026"</t>
  </si>
  <si>
    <t>https://twitter.com/JustinTrudeau/status/864647576129241089</t>
  </si>
  <si>
    <t>Justin Trudeau"}, {"id": 62917505, "indices": [33, 47], "id_str": "62917505</t>
  </si>
  <si>
    <t>864647576129241089</t>
  </si>
  <si>
    <t>JustinTrudeau</t>
  </si>
  <si>
    <t>Tue May 16 16:57:17 +0000 2017</t>
  </si>
  <si>
    <t>"@DeaneryPrimary Isabel and me did"</t>
  </si>
  <si>
    <t>https://twitter.com/DeaneryPrimary/status/864525171721416704</t>
  </si>
  <si>
    <t>Deanery CE Primary"}], "hashtags": [], "urls": []}, "in_reply_to_screen_name": "DeaneryPrimary</t>
  </si>
  <si>
    <t>864525171721416704</t>
  </si>
  <si>
    <t>DeaneryPrimary</t>
  </si>
  <si>
    <t>Tue May 16 00:49:50 +0000 2017</t>
  </si>
  <si>
    <t>"RT @gabyarellanoVE: Estatus de lo que est\u00e1 ocurriendo en Tachira a esta hora y situaci\u00f3n con mi familia #15May  https://t.co/81Fhf7YfnQ"</t>
  </si>
  <si>
    <t>https://twitter.com/gabyarellanoVE/status/864363652706480129</t>
  </si>
  <si>
    <t>Gaby Arellano"}], "hashtags": [{"indices": [104, 110], "text": "15May"}], "urls": [{"url": "https://t.co/81Fhf7YfnQ</t>
  </si>
  <si>
    <t>864363652706480129</t>
  </si>
  <si>
    <t>gabyarellanoVE</t>
  </si>
  <si>
    <t>Wed May 10 11:41:58 +0000 2017</t>
  </si>
  <si>
    <t>"Venezuela sees sharp rise in infant and maternal mortality - BBC News. Is heartbreaking @ewan_mackey @CKHorrocks  https://t.co/67EwqHRN8m"</t>
  </si>
  <si>
    <t>https://twitter.com/ewan_mackey/status/862271490091298816</t>
  </si>
  <si>
    <t>Ewan Mackey"}, {"id": 718368064199344128, "indices": [101, 112], "id_str": "718368064199344128</t>
  </si>
  <si>
    <t>862271490091298816</t>
  </si>
  <si>
    <t>Sat May 06 05:58:20 +0000 2017</t>
  </si>
  <si>
    <t>"@BBCNews @ewan_mackey @alexyip258 @itvnews @ch4pb @Channel4News https://t.co/1DSnuUwBRE"</t>
  </si>
  <si>
    <t>https://twitter.com/WSJ/status/861037855929401344</t>
  </si>
  <si>
    <t>The Wall Street Journal</t>
  </si>
  <si>
    <t>861037855929401344</t>
  </si>
  <si>
    <t>WSJ</t>
  </si>
  <si>
    <t>Fri May 05 15:59:22 +0000 2017</t>
  </si>
  <si>
    <t>"RT @CKHorrocks: So pleased that the brilliant @andy4wm is our new West Mids Mayor. Huge credit to @torydom @alexyip258 for their Sutton Col\u2026"</t>
  </si>
  <si>
    <t>https://twitter.com/CKHorrocks/status/860531202679341056</t>
  </si>
  <si>
    <t>Clare K Horrocks"}, {"id": 771271201419386880, "indices": [46, 54], "id_str": "771271201419386880</t>
  </si>
  <si>
    <t>860531202679341056</t>
  </si>
  <si>
    <t>Fri May 05 15:46:39 +0000 2017</t>
  </si>
  <si>
    <t>"Great News!! @andy4wm you worked so hard you deserve it. https://t.co/7lpn3vqJyS"</t>
  </si>
  <si>
    <t>https://twitter.com/SamCoatesTimes/status/860521685086339072</t>
  </si>
  <si>
    <t>Sam Coates Times</t>
  </si>
  <si>
    <t>860521685086339072</t>
  </si>
  <si>
    <t>SamCoatesTimes</t>
  </si>
  <si>
    <t>Thu May 04 10:52:23 +0000 2017</t>
  </si>
  <si>
    <t>"RT @andy4wm: This is the region I call home. I know we can restore the pride we have lost and make this the fastest growing regional econom\u2026"</t>
  </si>
  <si>
    <t>https://twitter.com/andy4wm/status/860095402753839105</t>
  </si>
  <si>
    <t>Andy Street"}], "hashtags": [], "urls": []}, "in_reply_to_screen_name": null, "in_reply_to_user_id": null, "retweet_count": 18, "id_str": "860095402753839105</t>
  </si>
  <si>
    <t>860095402753839105</t>
  </si>
  <si>
    <t>Sat Apr 29 03:17:32 +0000 2017</t>
  </si>
  <si>
    <t>"RT @OperaVzla: #AdoptaUnCivil Pedro Carrillo, bar\u00edtono venezolano, portento vocal con maravillosa carrera, reconocido por sus roles verdian\u2026"</t>
  </si>
  <si>
    <t>https://twitter.com/OperaVzla/status/858574573222191104</t>
  </si>
  <si>
    <t>\u00d3pera Venezuela"}], "hashtags": [{"indices": [15, 29], "text": "AdoptaUnCivil"}], "urls": []}, "in_reply_to_screen_name": null, "in_reply_to_user_id": null, "retweet_count": 23, "id_str": "858574573222191104</t>
  </si>
  <si>
    <t>858574573222191104</t>
  </si>
  <si>
    <t>OperaVzla</t>
  </si>
  <si>
    <t>Thu Apr 27 21:00:54 +0000 2017</t>
  </si>
  <si>
    <t>"RT @johnperks1: Great to see local Sutton Coldfield residents engaging at the Town Council Annual Meeting. https://t.co/RdKTXlXke7"</t>
  </si>
  <si>
    <t>https://twitter.com/johnperks1/status/857715567624585216</t>
  </si>
  <si>
    <t>John Perks"}], "hashtags": [], "urls": [], "media": [{"source_user_id": 52125967, "source_status_id_str": "857701108906590209</t>
  </si>
  <si>
    <t>857715567624585216</t>
  </si>
  <si>
    <t>Thu Apr 27 16:21:54 +0000 2017</t>
  </si>
  <si>
    <t>"Venezuela: Why The World Needs To Act https://t.co/gUpz01Lbai"</t>
  </si>
  <si>
    <t>https://twitter.com/mariadchewett/status/857630894995255297</t>
  </si>
  <si>
    <t>Maria Hewett</t>
  </si>
  <si>
    <t>857630894995255297</t>
  </si>
  <si>
    <t>Thu Apr 27 01:40:38 +0000 2017</t>
  </si>
  <si>
    <t>"RT @raulstolk: Crowd control? The Venezuelan National Guard engages protesters with a cold blooded display of violence. via @alfredoahh - @\u2026"</t>
  </si>
  <si>
    <t>https://twitter.com/raulstolk/status/857474855322734592</t>
  </si>
  <si>
    <t>Ra\u00fal Stolk"}, {"id": 211293894, "indices": [124, 135], "id_str": "211293894</t>
  </si>
  <si>
    <t>857474855322734592</t>
  </si>
  <si>
    <t>raulstolk</t>
  </si>
  <si>
    <t>Mon Apr 24 11:34:19 +0000 2017</t>
  </si>
  <si>
    <t>"RT @FreddyGuevaraC: Y recordemos, el plant\u00f3n no es un bochinche, no es una guarimba ni una marcha, es RESISTENCIA pac\u00edfica en un mismo siti\u2026"</t>
  </si>
  <si>
    <t>https://twitter.com/FreddyGuevaraC/status/856473191077867520</t>
  </si>
  <si>
    <t>Freddy Guevara"}], "hashtags": [], "urls": []}, "in_reply_to_screen_name": null, "in_reply_to_user_id": null, "retweet_count": 5958, "id_str": "856473191077867520</t>
  </si>
  <si>
    <t>856473191077867520</t>
  </si>
  <si>
    <t>FreddyGuevaraC</t>
  </si>
  <si>
    <t>Sun Apr 23 08:32:55 +0000 2017</t>
  </si>
  <si>
    <t>"Venezuela crisis: Police fire tear gas as protests continue - BBC News @alexyip258 @ewan_mackey @nickhorner  https://t.co/HvVwYDFTCz"</t>
  </si>
  <si>
    <t>https://twitter.com/alexyip258/status/856063324030685185</t>
  </si>
  <si>
    <t>Alex Yip"}, {"id": 2177778044, "indices": [83, 95], "id_str": "2177778044</t>
  </si>
  <si>
    <t>856063324030685185</t>
  </si>
  <si>
    <t>Sat Apr 22 19:37:55 +0000 2017</t>
  </si>
  <si>
    <t>"Please sign this petition and RT, do it for #venezuela and his people @Conservatives @ewan_mackey @ch4pb\u2026 https://t.co/KbY1ytRRuV"</t>
  </si>
  <si>
    <t>https://twitter.com/mariadchewett/status/855869893564129280</t>
  </si>
  <si>
    <t>855869893564129280</t>
  </si>
  <si>
    <t>Sat Apr 22 19:40:02 +0000 2017</t>
  </si>
  <si>
    <t>"Denounce the Venezuelan government's violent suppression of protests in Caracas - Petitions https://t.co/ecr1CIqdlW"</t>
  </si>
  <si>
    <t>https://twitter.com/mariadchewett/status/855868821034455040</t>
  </si>
  <si>
    <t>855868821034455040</t>
  </si>
  <si>
    <t>"Petition: Denounce the Venezuelan government's violent suppression of protests in Caracas https://t.co/ecr1CIqdlW"</t>
  </si>
  <si>
    <t>https://twitter.com/mariadchewett/status/855868285451194368</t>
  </si>
  <si>
    <t>855868285451194368</t>
  </si>
  <si>
    <t>Fri Apr 21 18:48:20 +0000 2017</t>
  </si>
  <si>
    <t>"RT @geeksauc3: @RealDonad_Trump can anything be done about #Venezuala? They are in a comkplete downward spiral. Check out the hashtag #21ab\u2026"</t>
  </si>
  <si>
    <t>https://twitter.com/geeksauc3/status/855493905986531328</t>
  </si>
  <si>
    <t>\u26a1GeekSauce\u26a1"}, {"id": 817890496005734401, "indices": [15, 31], "id_str": "817890496005734401</t>
  </si>
  <si>
    <t>855493905986531328</t>
  </si>
  <si>
    <t>geeksauc3</t>
  </si>
  <si>
    <t>Fri Apr 21 06:33:19 +0000 2017</t>
  </si>
  <si>
    <t>"RT @junior66266: esto no se detiene  #conclumarchasinfin #LaCandelaria #Caracas #21Abril #Venezuela  #venezuelalibre  #Anonymous https://t.\u2026"</t>
  </si>
  <si>
    <t>https://twitter.com/junior66266/status/855309336200880131</t>
  </si>
  <si>
    <t>Junior"}], "hashtags": [{"indices": [37, 56], "text": "conclumarchasinfin"}, {"indices": [57, 70], "text": "LaCandelaria"}, {"indices": [71, 79], "text": "Caracas"}, {"indices": [80, 88], "text": "21Abril"}, {"indices": [89, 99], "text": "Venezuela"}, {"indices": [101, 116], "text": "venezuelalibre"}, {"indices": [118, 128], "text": "Anonymous"}], "urls": []}, "in_reply_to_screen_name": null, "in_reply_to_user_id": null, "retweet_count": 21, "id_str": "855309336200880131</t>
  </si>
  <si>
    <t>855309336200880131</t>
  </si>
  <si>
    <t>junior66266</t>
  </si>
  <si>
    <t>Fri Apr 21 04:25:37 +0000 2017</t>
  </si>
  <si>
    <t>"This is the repression that Venezuelan people is living. The army shooting to people. We have to stop this. https://t.co/BJGuvXRcXG"</t>
  </si>
  <si>
    <t>https://twitter.com/nizmycuba/status/855298358855860224</t>
  </si>
  <si>
    <t>\ud83c\udf43\ud83c\udf37Nizmy Liberty\ud83c\udf37\ud83c\udf43</t>
  </si>
  <si>
    <t>855298358855860224</t>
  </si>
  <si>
    <t>nizmycuba</t>
  </si>
  <si>
    <t>Thu Apr 20 23:16:16 +0000 2017</t>
  </si>
  <si>
    <t>"RT @MyDaddyBiebs: VENEZUELA SCREAMS FOR HELP AND A CHANGE. RT to spread this pictures around the world! #20Abril https://t.co/TtiHzGiyol"</t>
  </si>
  <si>
    <t>https://twitter.com/mydaddybiebs/status/855297419327619072</t>
  </si>
  <si>
    <t>valeria \u2661"}], "hashtags": [{"indices": [104, 112], "text": "20Abril"}], "urls": [], "media": [{"source_user_id": 2749913178, "source_status_id_str": "855027549956657152</t>
  </si>
  <si>
    <t>855297419327619072</t>
  </si>
  <si>
    <t>mydaddybiebs</t>
  </si>
  <si>
    <t>Thu Apr 20 20:59:59 +0000 2017</t>
  </si>
  <si>
    <t>"RT @ch4pb: @EmpireCinemas Sutton. Sunday 4.40pm \"dress up &amp;amp; sing along\" Beauty &amp;amp; Beast. Pls retweet @mariadchewett @CherishedGirls @drnitis\u2026"</t>
  </si>
  <si>
    <t>https://twitter.com/ch4pb/status/855297200502448128</t>
  </si>
  <si>
    <t>855297200502448128</t>
  </si>
  <si>
    <t>Wed Apr 19 15:26:25 +0000 2017</t>
  </si>
  <si>
    <t>"RT @manuelitasaez13: GRITEMOS CON BR\u00cdO!!! GRITEMOS CON BR\u00cdO!!! MUERA LA OPRESI\u00d3N!!! CON PATRIOTAS FIELES LA FUERZA ES LA UNI\u00d3N!!! #19VzlaCo\u2026"</t>
  </si>
  <si>
    <t>https://twitter.com/manuelitasaez13/status/854718602171252737</t>
  </si>
  <si>
    <t>Anacelis Alfaro"}], "hashtags": [], "urls": []}, "in_reply_to_screen_name": null, "in_reply_to_user_id": null, "retweet_count": 2, "id_str": "854718602171252737</t>
  </si>
  <si>
    <t>854718602171252737</t>
  </si>
  <si>
    <t>manuelitasaez13</t>
  </si>
  <si>
    <t>Tue Apr 18 07:30:29 +0000 2017</t>
  </si>
  <si>
    <t>"NO OLVIDEN EST\u00c1S PALABRAS: \"Gloria al bravo pueblo que el yugo lanzo, la ley respetando la virtud y honor\"  @MariaCorinaYA @carrillomarcos"</t>
  </si>
  <si>
    <t>https://twitter.com/MariaCorinaYA/status/854235669677432833</t>
  </si>
  <si>
    <t>Mar\u00eda Corina Machado"}, {"id": 238635481, "indices": [123, 138], "id_str": "238635481</t>
  </si>
  <si>
    <t>854235669677432833</t>
  </si>
  <si>
    <t>MariaCorinaYA</t>
  </si>
  <si>
    <t>Wed Apr 12 22:01:15 +0000 2017</t>
  </si>
  <si>
    <t>"Thank you @ch4pb it was a great night!! https://t.co/6R0zmDOIfS"</t>
  </si>
  <si>
    <t>https://twitter.com/CKHorrocks/status/852405899494920193</t>
  </si>
  <si>
    <t>Clare K Horrocks"}, {"id": 1857510481, "indices": [69, 83], "id_str": "1857510481</t>
  </si>
  <si>
    <t>852405899494920193</t>
  </si>
  <si>
    <t>Tue Apr 11 11:23:06 +0000 2017</t>
  </si>
  <si>
    <t>"Is sad, but It looks that this is the only way we are going to get rid off from the dictator that he have in Venezu\u2026 https://t.co/Md3iuCEI9t"</t>
  </si>
  <si>
    <t>https://twitter.com/mariadchewett/status/851758246574555136</t>
  </si>
  <si>
    <t>851758246574555136</t>
  </si>
  <si>
    <t>"Venezuela police clash with anti-government protesters - BBC News https://t.co/C6e2na7Ans"</t>
  </si>
  <si>
    <t>https://twitter.com/mariadchewett/status/851757494363926529</t>
  </si>
  <si>
    <t>851757494363926529</t>
  </si>
  <si>
    <t>Wed Apr 05 22:44:11 +0000 2017</t>
  </si>
  <si>
    <t>"Qu\u00e9 idiota!!! Esa es la imparcialidad de nuestra FAN https://t.co/HVdt6YmdhP"</t>
  </si>
  <si>
    <t>https://twitter.com/nelsonbocaranda/status/849948925012344833</t>
  </si>
  <si>
    <t>Nelson Bocaranda S.</t>
  </si>
  <si>
    <t>849948925012344833</t>
  </si>
  <si>
    <t>nelsonbocaranda</t>
  </si>
  <si>
    <t>Tue Apr 04 10:40:25 +0000 2017</t>
  </si>
  <si>
    <t>"Ojal\u00e1 y se logre algo https://t.co/K3js4BEUY5"</t>
  </si>
  <si>
    <t>https://twitter.com/carrillomarcos/status/849267851483656192</t>
  </si>
  <si>
    <t>Marcos Carrillo</t>
  </si>
  <si>
    <t>849267851483656192</t>
  </si>
  <si>
    <t>carrillomarcos</t>
  </si>
  <si>
    <t>Tue Apr 04 11:30:52 +0000 2017</t>
  </si>
  <si>
    <t>"RT @carrillomarcos: Hay que estar claros: el fin debe ser derrocar al r\u00e9gimen y el retorno a la democracia cuanto antes. Esperar hasta 2019\u2026"</t>
  </si>
  <si>
    <t>https://twitter.com/carrillomarcos/status/849266672590614529</t>
  </si>
  <si>
    <t>Marcos Carrillo"}], "hashtags": [], "urls": []}, "in_reply_to_screen_name": null, "in_reply_to_user_id": null, "retweet_count": 10, "id_str": "849266672590614529</t>
  </si>
  <si>
    <t>849266672590614529</t>
  </si>
  <si>
    <t>Thu Mar 30 17:29:23 +0000 2017</t>
  </si>
  <si>
    <t>"RT @NoticiasVenezue: (video) MCM: Hay un golpe de Estado y el art\u00edculo 350 nos obliga a enfrentar la dictadura https://t.co/jY4iS7gMoZ http\u2026"</t>
  </si>
  <si>
    <t>https://twitter.com/NoticiasVenezue/status/847536709457899523</t>
  </si>
  <si>
    <t>Noticias Venezuela"}], "hashtags": [], "urls": [{"url": "https://t.co/jY4iS7gMoZ</t>
  </si>
  <si>
    <t>847536709457899523</t>
  </si>
  <si>
    <t>NoticiasVenezue</t>
  </si>
  <si>
    <t>Thu Mar 16 17:27:08 +0000 2017</t>
  </si>
  <si>
    <t>"RT @johnperks1: 4.7% council tax increase and they are shutting Sutton Coldfield's services. Not good value. We are birminghams cash cow"</t>
  </si>
  <si>
    <t>https://twitter.com/johnperks1/status/842490743314927616</t>
  </si>
  <si>
    <t>John Perks"}], "hashtags": [], "urls": []}, "in_reply_to_screen_name": null, "in_reply_to_user_id": null, "retweet_count": 2, "id_str": "842490743314927616</t>
  </si>
  <si>
    <t>842490743314927616</t>
  </si>
  <si>
    <t>Mon Mar 06 22:22:41 +0000 2017</t>
  </si>
  <si>
    <t>"RT @Q66Suzi: Well done to the fabulous WRA \ud83d\ude0a https://t.co/WVhZrfJoGv"</t>
  </si>
  <si>
    <t>https://twitter.com/Q66Suzi/status/839017194742812672</t>
  </si>
  <si>
    <t>suzanne webb"}], "hashtags": [], "urls": [{"url": "https://t.co/WVhZrfJoGv</t>
  </si>
  <si>
    <t>839017194742812672</t>
  </si>
  <si>
    <t>Sun Mar 05 18:21:33 +0000 2017</t>
  </si>
  <si>
    <t>"RT @ch4pb: Community Awards - Royal Sutton Coldfield Town Council @mariadchewett @passey_louise @LizParry1 @SuttonObserver https://t.co/HQ8\u2026"</t>
  </si>
  <si>
    <t>https://twitter.com/ch4pb/status/838486434042507266</t>
  </si>
  <si>
    <t>Charlotte Hodivala"}, {"id": 702227879967518720, "indices": [66, 80], "id_str": "702227879967518720</t>
  </si>
  <si>
    <t>838486434042507266</t>
  </si>
  <si>
    <t>Sat Mar 04 15:40:05 +0000 2017</t>
  </si>
  <si>
    <t>"RT @alexyip258: @WyldeGreenNF great turn out for litterpicking! Well done guys keeping #suttoncoldfield clean!! https://t.co/L9wmejk5Z1"</t>
  </si>
  <si>
    <t>https://twitter.com/alexyip258/status/838102883967062016</t>
  </si>
  <si>
    <t>Alex Yip"}, {"id": 993595314, "indices": [16, 29], "id_str": "993595314</t>
  </si>
  <si>
    <t>838102883967062016</t>
  </si>
  <si>
    <t>Sat Mar 04 16:52:16 +0000 2017</t>
  </si>
  <si>
    <t>"RT @Terrywo68171195: @WyldeGreenNF @mariadchewett @KeepBritainTidy  my thanks to all our volunteers"</t>
  </si>
  <si>
    <t>https://twitter.com/Terrywo68171195/status/838070709020676098</t>
  </si>
  <si>
    <t>Terrywood"}, {"id": 993595314, "indices": [21, 34], "id_str": "993595314</t>
  </si>
  <si>
    <t>838070709020676098</t>
  </si>
  <si>
    <t>Terrywo68171195</t>
  </si>
  <si>
    <t>Sat Mar 04 16:45:40 +0000 2017</t>
  </si>
  <si>
    <t>"#GBSpringClean @KeepBritainTidy Job done!! All this litter from the car park in front @PlantbrkSchool\u2026 https://t.co/ptuZrDgs9t"</t>
  </si>
  <si>
    <t>https://twitter.com/KeepBritainTidy/status/838067935222562817</t>
  </si>
  <si>
    <t>Keep Britain Tidy"}, {"id": 155203876, "indices": [86, 101], "id_str": "155203876</t>
  </si>
  <si>
    <t>838067935222562817</t>
  </si>
  <si>
    <t>Sat Mar 04 16:32:06 +0000 2017</t>
  </si>
  <si>
    <t>"Well done 8th Sutton Coldfield cubs you did a great job #GBSpringClean at Withy Hill park @SuttonObserver\u2026 https://t.co/76rcDlLjTA"</t>
  </si>
  <si>
    <t>https://twitter.com/SuttonObserver/status/838064519893168128</t>
  </si>
  <si>
    <t>Sutton Observer"}], "hashtags": [{"indices": [56, 70], "text": "GBSpringClean"}], "urls": [{"url": "https://t.co/76rcDlLjTA</t>
  </si>
  <si>
    <t>838064519893168128</t>
  </si>
  <si>
    <t>Sat Mar 04 12:33:57 +0000 2017</t>
  </si>
  <si>
    <t>"RT @WalmleyRA: 5 bags of rubbish collected along a small stretch of Thimble End Rd! https://t.co/pLcZTdQjJW"</t>
  </si>
  <si>
    <t>https://twitter.com/WalmleyRA/status/838060611628064770</t>
  </si>
  <si>
    <t>Walmley Residents"}], "hashtags": [], "urls": [], "media": [{"source_user_id": 3244954677, "source_status_id_str": "838004588666052609</t>
  </si>
  <si>
    <t>838060611628064770</t>
  </si>
  <si>
    <t>Sat Mar 04 15:17:23 +0000 2017</t>
  </si>
  <si>
    <t>"RT @Ken__newhall: Well done @WalmleyRA and all who turned up to help litter pick in Walmley. Makes a difference https://t.co/jznnjfoavl"</t>
  </si>
  <si>
    <t>https://twitter.com/Ken__newhall/status/838060528597680128</t>
  </si>
  <si>
    <t>Ken Wood"}, {"id": 3244954677, "indices": [28, 38], "id_str": "3244954677</t>
  </si>
  <si>
    <t>838060528597680128</t>
  </si>
  <si>
    <t>Sat Mar 04 12:58:04 +0000 2017</t>
  </si>
  <si>
    <t>"RT @ewan_mackey: Amazing how much litter collected, many comments of encouragement  from residents. #GBSpringClean @BCCNewsRoom Thanks to \"\u2026"</t>
  </si>
  <si>
    <t>https://twitter.com/ewan_mackey/status/838060355557408768</t>
  </si>
  <si>
    <t>Ewan Mackey"}, {"id": 39969997, "indices": [115, 127], "id_str": "39969997</t>
  </si>
  <si>
    <t>838060355557408768</t>
  </si>
  <si>
    <t>Sat Mar 04 13:02:26 +0000 2017</t>
  </si>
  <si>
    <t>"RT @WyldeGreenNF: A HUGE thank you to our volunteers. A very successful litter pick! How long will it stay clean? \ud83e\udd14 @KeepBritainTidy @Sutto\u2026"</t>
  </si>
  <si>
    <t>https://twitter.com/WyldeGreenNF/status/838059862005272578</t>
  </si>
  <si>
    <t>Wylde Green N. Forum"}, {"id": 23832084, "indices": [116, 132], "id_str": "23832084</t>
  </si>
  <si>
    <t>838059862005272578</t>
  </si>
  <si>
    <t>Fri Mar 03 15:45:49 +0000 2017</t>
  </si>
  <si>
    <t>"RT @FourOaksTC: Please can all retweet this link- https://t.co/g6iL7M0EwJ\n\nVoting is open for the 1st ever Community Awards for Sutton Cold\u2026"</t>
  </si>
  <si>
    <t>https://twitter.com/FourOaksNews/status/837944925740285953</t>
  </si>
  <si>
    <t>837944925740285953</t>
  </si>
  <si>
    <t>Mon Feb 27 12:10:17 +0000 2017</t>
  </si>
  <si>
    <t>"RT @ch4pb: Sutton Coldfield makes bid to break free from 'zombie' Birmingham City Council https://t.co/juRVudOqEu"</t>
  </si>
  <si>
    <t>https://twitter.com/ch4pb/status/836342611027890176</t>
  </si>
  <si>
    <t>Charlotte Hodivala"}], "hashtags": [], "urls": [{"url": "https://t.co/juRVudOqEu</t>
  </si>
  <si>
    <t>836342611027890176</t>
  </si>
  <si>
    <t>Mon Feb 27 21:58:12 +0000 2017</t>
  </si>
  <si>
    <t>"@SuttonObserver @SCL_blog @172jane @FourOaksTC @Q66Suzi @VillaGirl65 join us this Saturday #SCspringclean https://t.co/Cx7qy747lR"</t>
  </si>
  <si>
    <t>https://twitter.com/SuttonObserver/status/836334644945649665</t>
  </si>
  <si>
    <t>Sutton Observer"}, {"id": 763343612801347585, "indices": [16, 25], "id_str": "763343612801347585</t>
  </si>
  <si>
    <t>836334644945649665</t>
  </si>
  <si>
    <t>Mon Feb 27 21:56:34 +0000 2017</t>
  </si>
  <si>
    <t>"@SuttonObserver @SCL_blog @SuttonCDaily @drnitishraut @ewan_mackey join us this Saturday #SCspringclean https://t.co/hRxcBj5oa2"</t>
  </si>
  <si>
    <t>https://twitter.com/SuttonObserver/status/836334235585761281</t>
  </si>
  <si>
    <t>836334235585761281</t>
  </si>
  <si>
    <t>Mon Feb 27 21:54:55 +0000 2017</t>
  </si>
  <si>
    <t>"@SuttonObserver @SCL_blog @Ken__newhall @johnperks1 @alexyip258 join us this Saturday #SCspringclean https://t.co/DjzC1M1Be2"</t>
  </si>
  <si>
    <t>https://twitter.com/SuttonObserver/status/836333817887617025</t>
  </si>
  <si>
    <t>836333817887617025</t>
  </si>
  <si>
    <t>Mon Feb 27 21:52:52 +0000 2017</t>
  </si>
  <si>
    <t>"@SuttonObserver @SCL_blog @ch4pb @torydom @KingsBishop2 Join us this Saturday #SCspringclean https://t.co/0tOwLvUVjY"</t>
  </si>
  <si>
    <t>https://twitter.com/SuttonObserver/status/836333302604779522</t>
  </si>
  <si>
    <t>836333302604779522</t>
  </si>
  <si>
    <t>Thu Feb 23 13:25:15 +0000 2017</t>
  </si>
  <si>
    <t>"RT @WyldeGreenNF: Wylde Green Community Clean Up! Saturday 4th March, 10am, meeting in car park of Emmanuel Church! Play your part and keep\u2026"</t>
  </si>
  <si>
    <t>https://twitter.com/WyldeGreenNF/status/835176447237046273</t>
  </si>
  <si>
    <t>Wylde Green N. Forum"}], "hashtags": [], "urls": []}, "in_reply_to_screen_name": null, "in_reply_to_user_id": null, "retweet_count": 3, "id_str": "835176447237046273</t>
  </si>
  <si>
    <t>835176447237046273</t>
  </si>
  <si>
    <t>Thu Feb 23 12:50:06 +0000 2017</t>
  </si>
  <si>
    <t>"RT @neilelkes: Tory candidate pledges 'no repeat' of Sutton Coldfield green belt grab https://t.co/7OOhIrjkOM"</t>
  </si>
  <si>
    <t>https://twitter.com/neilelkes/status/834837613014085633</t>
  </si>
  <si>
    <t>Neil Elkes"}], "hashtags": [], "urls": [{"url": "https://t.co/7OOhIrjkOM</t>
  </si>
  <si>
    <t>834837613014085633</t>
  </si>
  <si>
    <t>Thu Feb 23 11:49:50 +0000 2017</t>
  </si>
  <si>
    <t>"RT @SuttonGames: Planning for this year\u2019s #SuttonGames now in full swing. 40+ sports &amp;amp; activities already confirmed plus some exciting new\u2026"</t>
  </si>
  <si>
    <t>https://twitter.com/SuttonGames/status/834746204017811456</t>
  </si>
  <si>
    <t>Sutton Games"}], "hashtags": [{"indices": [42, 54], "text": "SuttonGames"}], "urls": []}, "in_reply_to_screen_name": null, "in_reply_to_user_id": null, "retweet_count": 6, "id_str": "834746204017811456</t>
  </si>
  <si>
    <t>834746204017811456</t>
  </si>
  <si>
    <t>Thu Feb 23 09:23:17 +0000 2017</t>
  </si>
  <si>
    <t>"RT @andy4wm: Yes, but we need to focus all of our energies on brownfield first. https://t.co/UvDlMNrwqM"</t>
  </si>
  <si>
    <t>https://twitter.com/andy4wm/status/834744048363720705</t>
  </si>
  <si>
    <t>Andy Street"}], "hashtags": [], "urls": [{"url": "https://t.co/UvDlMNrwqM</t>
  </si>
  <si>
    <t>834744048363720705</t>
  </si>
  <si>
    <t>Tue Feb 21 11:33:04 +0000 2017</t>
  </si>
  <si>
    <t>"RT @Cllr_David_B: Permanent parking charges proposed in Sutton Park. Meters installed at entrances and enforcement patrols. Sutton's Conser\u2026"</t>
  </si>
  <si>
    <t>https://twitter.com/Cllr_David_B/status/834019177639841793</t>
  </si>
  <si>
    <t>David Barrie"}], "hashtags": [], "urls": []}, "in_reply_to_screen_name": null, "in_reply_to_user_id": null, "retweet_count": 7, "id_str": "834019177639841793</t>
  </si>
  <si>
    <t>834019177639841793</t>
  </si>
  <si>
    <t>Fri Feb 17 12:29:22 +0000 2017</t>
  </si>
  <si>
    <t>"@Ken__newhall @Q66Suzi @SuttonParkObs @ch4pb @passey_louise @thelibrarylobby @KingsBishop2 @WalmleyRA @torydom https://t.co/yYWYaMtSIx"</t>
  </si>
  <si>
    <t>https://twitter.com/mariadchewett/status/832568197274546176</t>
  </si>
  <si>
    <t>832568197274546176</t>
  </si>
  <si>
    <t>Fri Feb 17 12:24:46 +0000 2017</t>
  </si>
  <si>
    <t>"We are providing litter picking equipment and arranging collections of sack on Saturday 4th march call us at 0121 6\u2026 https://t.co/gCI7Vgm9im"</t>
  </si>
  <si>
    <t>https://twitter.com/SuttonObserver/status/832567615176507393</t>
  </si>
  <si>
    <t>Sutton Observer"}, {"id": 212017113, "indices": [78, 94], "id_str": "212017113</t>
  </si>
  <si>
    <t>832567615176507393</t>
  </si>
  <si>
    <t>"Royal Sutton Coldfield Town Council is joining #GBSpringClean @SuttonObserver @RoyalSuttonNews @172jane @CKHorrocks\u2026 https://t.co/igTLiNZcUD"</t>
  </si>
  <si>
    <t>https://twitter.com/SuttonObserver/status/832566457020055553</t>
  </si>
  <si>
    <t>832566457020055553</t>
  </si>
  <si>
    <t>Sun Feb 12 09:33:16 +0000 2017</t>
  </si>
  <si>
    <t>"RT @nickhorner: MP calls for \"exceptional circumstances\" for building on Sutton Coldfield's green belt to be proved https://t.co/oLDDA8aBTm"</t>
  </si>
  <si>
    <t>https://twitter.com/nickhorner/status/830903105638236161</t>
  </si>
  <si>
    <t>Nick Horner"}], "hashtags": [], "urls": [{"url": "https://t.co/oLDDA8aBTm</t>
  </si>
  <si>
    <t>830903105638236161</t>
  </si>
  <si>
    <t>Fri Feb 10 12:34:55 +0000 2017</t>
  </si>
  <si>
    <t>"RT @SuttonGames: Make sure this date is in your diaries or on your calendars folks\u2026 we\u2019ve some exciting developments planned for this year!\u2026"</t>
  </si>
  <si>
    <t>https://twitter.com/SuttonGames/status/830102736083570688</t>
  </si>
  <si>
    <t>Sutton Games"}], "hashtags": [], "urls": []}, "in_reply_to_screen_name": null, "in_reply_to_user_id": null, "retweet_count": 15, "id_str": "830102736083570688</t>
  </si>
  <si>
    <t>830102736083570688</t>
  </si>
  <si>
    <t>Mon Jan 30 19:54:29 +0000 2017</t>
  </si>
  <si>
    <t>"RT @SuttonGames: Did you know? This year's #SuttonGames will be on 8th &amp;amp; 9th  July. Don't miss it! #sutcolhour https://t.co/flldrFWy8N"</t>
  </si>
  <si>
    <t>https://twitter.com/SuttonGames/status/826197208395558913</t>
  </si>
  <si>
    <t>Sutton Games"}], "hashtags": [{"indices": [43, 55], "text": "SuttonGames"}, {"indices": [103, 114], "text": "sutcolhour"}], "urls": [], "media": [{"source_user_id": 394669664, "source_status_id_str": "826156649962409986</t>
  </si>
  <si>
    <t>826197208395558913</t>
  </si>
  <si>
    <t>Mon Jan 30 19:05:24 +0000 2017</t>
  </si>
  <si>
    <t>"RT @SportinSutton: Thank you to all those who attended the Sutton Coldfield Sports Awards on Friday. A great showcase of sport in the town.\u2026"</t>
  </si>
  <si>
    <t>https://twitter.com/SportinSutton/status/826197170248417283</t>
  </si>
  <si>
    <t>Sport In Sutton"}], "hashtags": [], "urls": []}, "in_reply_to_screen_name": null, "in_reply_to_user_id": null, "retweet_count": 5, "id_str": "826197170248417283</t>
  </si>
  <si>
    <t>826197170248417283</t>
  </si>
  <si>
    <t>Sat Jan 28 00:01:52 +0000 2017</t>
  </si>
  <si>
    <t>"RT @bishopwalsh: @bishopwalsh Female Junior Sports Personality: Alice Kinsella -winner https://t.co/dH6OtmVBfW"</t>
  </si>
  <si>
    <t>https://twitter.com/bishopwalsh/status/825132998437769216</t>
  </si>
  <si>
    <t>Bishop Walsh School"}, {"id": 123537885, "indices": [17, 29], "id_str": "123537885</t>
  </si>
  <si>
    <t>825132998437769216</t>
  </si>
  <si>
    <t>bishopwalsh</t>
  </si>
  <si>
    <t>Fri Jan 27 22:58:02 +0000 2017</t>
  </si>
  <si>
    <t>"RT @SportinSutton: Achievement in Disability Sport. The winner is Neve Allen. #sportsawards"</t>
  </si>
  <si>
    <t>https://twitter.com/SportinSutton/status/825132805780811781</t>
  </si>
  <si>
    <t>Sport In Sutton"}], "hashtags": [{"indices": [78, 91], "text": "sportsawards"}], "urls": []}, "in_reply_to_screen_name": null, "in_reply_to_user_id": null, "retweet_count": 8, "id_str": "825132805780811781</t>
  </si>
  <si>
    <t>825132805780811781</t>
  </si>
  <si>
    <t>Fri Jan 27 23:41:52 +0000 2017</t>
  </si>
  <si>
    <t>"RT @ch4pb: @SportinSutton @SuttonObserver Humbked by dedication and talent around Royal Sutton Coldfield. Well done everyone https://t.co/g\u2026"</t>
  </si>
  <si>
    <t>https://twitter.com/ch4pb/status/825132674968875008</t>
  </si>
  <si>
    <t>Charlotte Hodivala"}, {"id": 1284228338, "indices": [11, 25], "id_str": "1284228338</t>
  </si>
  <si>
    <t>825132674968875008</t>
  </si>
  <si>
    <t>Fri Jan 27 10:41:46 +0000 2017</t>
  </si>
  <si>
    <t>"RT @passey_louise: Why Birmingham's Labour councillors are a little anxious now https://t.co/hKLAB75F4h"</t>
  </si>
  <si>
    <t>https://twitter.com/passey_louise/status/824955753756839936</t>
  </si>
  <si>
    <t>Louise passey"}], "hashtags": [], "urls": [{"url": "https://t.co/hKLAB75F4h</t>
  </si>
  <si>
    <t>824955753756839936</t>
  </si>
  <si>
    <t>Wed Jan 25 16:18:36 +0000 2017</t>
  </si>
  <si>
    <t>"RT @BhamTrees4Life: 500 whips oaks, hazel, wild cherry. Another great example of what we can achieve when we work together, laughter and fu\u2026"</t>
  </si>
  <si>
    <t>https://twitter.com/BhamTrees4Life/status/824516430691438592</t>
  </si>
  <si>
    <t>Bham Trees for Life"}], "hashtags": [], "urls": []}, "in_reply_to_screen_name": null, "in_reply_to_user_id": null, "retweet_count": 11, "id_str": "824516430691438592</t>
  </si>
  <si>
    <t>824516430691438592</t>
  </si>
  <si>
    <t>Wed Jan 25 15:08:58 +0000 2017</t>
  </si>
  <si>
    <t>"RT @alexyip258: @BhamTrees4Life @Cllr_David_B 500 trees planted in #joneswood #SuttonColdfield thanks to @DeaneryPrimary for help! https://\u2026"</t>
  </si>
  <si>
    <t>https://twitter.com/alexyip258/status/824276857294123008</t>
  </si>
  <si>
    <t>Alex Yip"}, {"id": 2309980148, "indices": [16, 31], "id_str": "2309980148</t>
  </si>
  <si>
    <t>824276857294123008</t>
  </si>
  <si>
    <t>Wed Jan 25 14:41:13 +0000 2017</t>
  </si>
  <si>
    <t>"RT @CKHorrocks: Yesterday Cllr Janet Cairns presented a brilliant, inclusive strategy to help improve accessibility for those with addition\u2026"</t>
  </si>
  <si>
    <t>https://twitter.com/CKHorrocks/status/824276354262769670</t>
  </si>
  <si>
    <t>Clare K Horrocks"}], "hashtags": [], "urls": []}, "in_reply_to_screen_name": null, "in_reply_to_user_id": null, "retweet_count": 3, "id_str": "824276354262769670</t>
  </si>
  <si>
    <t>824276354262769670</t>
  </si>
  <si>
    <t>Wed Jan 25 14:38:13 +0000 2017</t>
  </si>
  <si>
    <t>"RT @FourOaksTC: @172jane has volunteered to lead on the Town Council funded flowers &amp;amp; lights this year! She will be representing Four Oaks\u2026"</t>
  </si>
  <si>
    <t>https://twitter.com/172jane/status/824276197882400769</t>
  </si>
  <si>
    <t>Jane Mosson"}], "hashtags": [], "urls": []}, "in_reply_to_screen_name": null, "in_reply_to_user_id": null, "retweet_count": 2, "id_str": "824276197882400769</t>
  </si>
  <si>
    <t>824276197882400769</t>
  </si>
  <si>
    <t>Wed Jan 25 14:36:43 +0000 2017</t>
  </si>
  <si>
    <t>"RT @FourOaksTC: @OwenJenkinsCllr &amp;amp; @CKHorrocks are working with @Manish_Vesey and @passey_louise to organise a Youth Engagement Conference\u2026"</t>
  </si>
  <si>
    <t>https://twitter.com/CKHorrocks/status/824276137912238080</t>
  </si>
  <si>
    <t>Clare K Horrocks"}, {"id": 1662262598, "indices": [52, 65], "id_str": "1662262598</t>
  </si>
  <si>
    <t>824276137912238080</t>
  </si>
  <si>
    <t>Wed Jan 25 11:31:06 +0000 2017</t>
  </si>
  <si>
    <t>"RT @RoyalSuttonNews: Sutton Coldfield Community Games 2017 dates confirmed\n https://t.co/ZxontHxfye https://t.co/qDNKi3CIJi"</t>
  </si>
  <si>
    <t>https://twitter.com/RoyalSuttonNews/status/824230409953222656</t>
  </si>
  <si>
    <t>Royal Sutton News"}], "hashtags": [], "urls": [{"url": "https://t.co/ZxontHxfye</t>
  </si>
  <si>
    <t>824230409953222656</t>
  </si>
  <si>
    <t>Tue Jan 24 13:06:43 +0000 2017</t>
  </si>
  <si>
    <t>"RT @SuttonGames: ICYMI: The dates for the 2017 #SuttonGames have now been confirmed - put the 8th &amp;amp; 9th July in your diaries now! https://t\u2026"</t>
  </si>
  <si>
    <t>https://twitter.com/SuttonGames/status/823915000406347776</t>
  </si>
  <si>
    <t>Sutton Games"}], "hashtags": [{"indices": [47, 59], "text": "SuttonGames"}], "urls": []}, "in_reply_to_screen_name": null, "in_reply_to_user_id": null, "retweet_count": 5, "id_str": "823915000406347776</t>
  </si>
  <si>
    <t>823915000406347776</t>
  </si>
  <si>
    <t>Thu Jan 19 20:22:44 +0000 2017</t>
  </si>
  <si>
    <t>"RT @ch4pb: Very positive news on improvements to road saftey around Plantsbrook and Holland House schools @ewan_mackey @mariadchewett @Stat\u2026"</t>
  </si>
  <si>
    <t>https://twitter.com/ch4pb/status/822201913944969216</t>
  </si>
  <si>
    <t>Charlotte Hodivala"}, {"id": 2177778044, "indices": [106, 118], "id_str": "2177778044</t>
  </si>
  <si>
    <t>822201913944969216</t>
  </si>
  <si>
    <t>Thu Jan 19 19:31:42 +0000 2017</t>
  </si>
  <si>
    <t>"RT @ch4pb: Great turn out for Trinity Ward meting tonight @ewan_mackey @SuttonObserver @RoyalSuttonNews https://t.co/CPyovVbdNA"</t>
  </si>
  <si>
    <t>https://twitter.com/ch4pb/status/822201836040024065</t>
  </si>
  <si>
    <t>Charlotte Hodivala"}, {"id": 2177778044, "indices": [58, 70], "id_str": "2177778044</t>
  </si>
  <si>
    <t>822201836040024065</t>
  </si>
  <si>
    <t>Sun Jan 01 12:07:05 +0000 2017</t>
  </si>
  <si>
    <t>"RT @johnperks1: This beautiful view will be gone and replaced with over 6000 houses. Don't let this happen #savesuttoncoldfieldsgreenbelt h\u2026"</t>
  </si>
  <si>
    <t>https://twitter.com/johnperks1/status/815861589723250688</t>
  </si>
  <si>
    <t>John Perks"}], "hashtags": [{"indices": [107, 137], "text": "savesuttoncoldfieldsgreenbelt"}], "urls": []}, "in_reply_to_screen_name": null, "in_reply_to_user_id": null, "retweet_count": 13, "id_str": "815861589723250688</t>
  </si>
  <si>
    <t>815861589723250688</t>
  </si>
  <si>
    <t>Mon Dec 19 20:28:59 +0000 2016</t>
  </si>
  <si>
    <t>"RT @torydom: An awful day with a shooting in Turkey and now innocent people being murdered as they enjoyed Christmas festivities. We live i\u2026"</t>
  </si>
  <si>
    <t>https://twitter.com/torydom/status/811135362722623489</t>
  </si>
  <si>
    <t>Dominic McDonough"}], "hashtags": [], "urls": []}, "in_reply_to_screen_name": null, "in_reply_to_user_id": null, "retweet_count": 2, "id_str": "811135362722623489</t>
  </si>
  <si>
    <t>811135362722623489</t>
  </si>
  <si>
    <t>Sun Dec 18 20:52:51 +0000 2016</t>
  </si>
  <si>
    <t>"What a lifetime achievement Michael Phelps @SportinSutton @johnperks1 @passey_louise https://t.co/W3LAV41gsk"</t>
  </si>
  <si>
    <t>https://twitter.com/SportinSutton/status/810588662605955072</t>
  </si>
  <si>
    <t>Sport In Sutton"}, {"id": 52125967, "indices": [58, 69], "id_str": "52125967</t>
  </si>
  <si>
    <t>810588662605955072</t>
  </si>
  <si>
    <t>Sun Dec 18 18:16:11 +0000 2016</t>
  </si>
  <si>
    <t>"At #SPOTY really excited waiting for the start of the show @johnperks1 @CKHorrocks @SuttonGames @SportinSutton https://t.co/NLESWpPPrR"</t>
  </si>
  <si>
    <t>https://twitter.com/johnperks1/status/810549234000916481</t>
  </si>
  <si>
    <t>John Perks"}, {"id": 718368064199344128, "indices": [71, 82], "id_str": "718368064199344128</t>
  </si>
  <si>
    <t>810549234000916481</t>
  </si>
  <si>
    <t>Fri Dec 16 19:13:10 +0000 2016</t>
  </si>
  <si>
    <t>"RT @MariaCorinaYA: Somos una mayor\u00eda inmensa frente a un grup\u00fasculo mafioso. Nuestro deber es transformar este caos en la fuerza c\u00edvica par\u2026"</t>
  </si>
  <si>
    <t>https://twitter.com/MariaCorinaYA/status/809986003939299328</t>
  </si>
  <si>
    <t>Mar\u00eda Corina Machado"}], "hashtags": [], "urls": []}, "in_reply_to_screen_name": null, "in_reply_to_user_id": null, "retweet_count": 4640, "id_str": "809986003939299328</t>
  </si>
  <si>
    <t>809986003939299328</t>
  </si>
  <si>
    <t>Wed Dec 14 15:20:40 +0000 2016</t>
  </si>
  <si>
    <t>"The traffic is horrendous in Walmley @SuttonObserver @RoyalSuttonNews @johnperks1 imagine with 6,000 houses more \ud83d\ude31\ud83d\ude31\ud83d\ude31 https://t.co/IobPWSow4o"</t>
  </si>
  <si>
    <t>https://twitter.com/SuttonObserver/status/809055513057103872</t>
  </si>
  <si>
    <t>Sutton Observer"}, {"id": 212017113, "indices": [53, 69], "id_str": "212017113</t>
  </si>
  <si>
    <t>809055513057103872</t>
  </si>
  <si>
    <t>Sun Dec 11 21:08:24 +0000 2016</t>
  </si>
  <si>
    <t>"RT @SportinSutton: Over 50 submissions rec'd. But we're sure there're more deserving nominees out there. Tomorrow's the deadline. #SuttonCo\u2026"</t>
  </si>
  <si>
    <t>https://twitter.com/SportinSutton/status/808287241864970240</t>
  </si>
  <si>
    <t>Sport In Sutton"}], "hashtags": [], "urls": []}, "in_reply_to_screen_name": null, "in_reply_to_user_id": null, "retweet_count": 3, "id_str": "808287241864970240</t>
  </si>
  <si>
    <t>808287241864970240</t>
  </si>
  <si>
    <t>Sun Dec 11 09:51:33 +0000 2016</t>
  </si>
  <si>
    <t>"RT @johnperks1: My boys donating toys at the Christmas Toy Church Service. Hopefully bring a smile to some children on Christmas day. https\u2026"</t>
  </si>
  <si>
    <t>https://twitter.com/johnperks1/status/808287142950633472</t>
  </si>
  <si>
    <t>John Perks"}], "hashtags": [], "urls": []}, "in_reply_to_screen_name": null, "in_reply_to_user_id": null, "retweet_count": 2, "id_str": "808287142950633472</t>
  </si>
  <si>
    <t>808287142950633472</t>
  </si>
  <si>
    <t>Sun Dec 11 14:33:19 +0000 2016</t>
  </si>
  <si>
    <t>"RT @LizParry1: Falcon Lodge Community Choir launching the Christmas Concert this afternoon https://t.co/PLShnFyWau"</t>
  </si>
  <si>
    <t>https://twitter.com/LizParry1/status/808286845738123264</t>
  </si>
  <si>
    <t>Liz Parry"}], "hashtags": [], "urls": [], "media": [{"source_user_id": 299779218, "source_status_id_str": "807956434453491714</t>
  </si>
  <si>
    <t>808286845738123264</t>
  </si>
  <si>
    <t>Sun Dec 11 20:57:43 +0000 2016</t>
  </si>
  <si>
    <t>"Excellent family Christmas concert, we really enjoyed. https://t.co/16O4Lvdn5J"</t>
  </si>
  <si>
    <t>https://twitter.com/SColdfieldOrch/status/808285470203461632</t>
  </si>
  <si>
    <t>RoyalSutC_Orchestra"}, {"id": 1512995582, "indices": [66, 81], "id_str": "1512995582</t>
  </si>
  <si>
    <t>808285470203461632</t>
  </si>
  <si>
    <t>SColdfieldOrch</t>
  </si>
  <si>
    <t>Sun Dec 11 14:05:15 +0000 2016</t>
  </si>
  <si>
    <t>"RT @thelibrarylobby: Here we are on yesterday' ITV Central News (thanks to them for letting us share this clip) https://t.co/fk2Vfgc4ua"</t>
  </si>
  <si>
    <t>https://twitter.com/thelibrarylobby/status/808284175388278784</t>
  </si>
  <si>
    <t>The Library Lobby"}], "hashtags": [], "urls": [{"url": "https://t.co/fk2Vfgc4ua</t>
  </si>
  <si>
    <t>808284175388278784</t>
  </si>
  <si>
    <t>thelibrarylobby</t>
  </si>
  <si>
    <t>Sat Dec 10 12:22:52 +0000 2016</t>
  </si>
  <si>
    <t>"RT @alexyip258: @ewan_mackey #suttoncoldfield #saveourlibrary great supporter of library lobby, financial mismanagement of resource https:/\u2026"</t>
  </si>
  <si>
    <t>https://twitter.com/alexyip258/status/807864242036768770</t>
  </si>
  <si>
    <t>Alex Yip"}, {"id": 2177778044, "indices": [16, 28], "id_str": "2177778044</t>
  </si>
  <si>
    <t>807864242036768770</t>
  </si>
  <si>
    <t>Sat Dec 10 08:39:42 +0000 2016</t>
  </si>
  <si>
    <t>"RT @ewan_mackey: Green waste charge rise slammed as latest tax on Sutton Coldfield | Sutton Coldfield Observer https://t.co/7qT4sfVCI2 via\u2026"</t>
  </si>
  <si>
    <t>https://twitter.com/ewan_mackey/status/807674145144209409</t>
  </si>
  <si>
    <t>Ewan Mackey"}], "hashtags": [], "urls": [{"url": "https://t.co/7qT4sfVCI2</t>
  </si>
  <si>
    <t>807674145144209409</t>
  </si>
  <si>
    <t>Sat Dec 10 11:38:23 +0000 2016</t>
  </si>
  <si>
    <t>"RT @torydom: Great to be out campaigning for @andy4wm and our Vesey Conservative team. We're taking the fight to Labour! https://t.co/5eqPd\u2026"</t>
  </si>
  <si>
    <t>https://twitter.com/torydom/status/807582982227787776</t>
  </si>
  <si>
    <t>Dominic McDonough"}, {"id": 771271201419386880, "indices": [45, 53], "id_str": "771271201419386880</t>
  </si>
  <si>
    <t>807582982227787776</t>
  </si>
  <si>
    <t>Sat Dec 10 11:28:37 +0000 2016</t>
  </si>
  <si>
    <t>"RT @ewan_mackey: Out campaigning for our fantastic Vesey councillors. https://t.co/eDJQ5E0Cdc"</t>
  </si>
  <si>
    <t>https://twitter.com/ewan_mackey/status/807582944818819076</t>
  </si>
  <si>
    <t>Ewan Mackey"}], "hashtags": [], "urls": [], "media": [{"source_user_id": 2177778044, "source_status_id_str": "807547566158127105</t>
  </si>
  <si>
    <t>807582944818819076</t>
  </si>
  <si>
    <t>Sat Dec 10 11:46:41 +0000 2016</t>
  </si>
  <si>
    <t>"#savesuttonlibrary Please support the campaign to save Sutton Library @ch4pb @thelibrarylobby @johnperks1\u2026 https://t.co/B7qPUEN1km"</t>
  </si>
  <si>
    <t>https://twitter.com/ch4pb/status/807552112599166976</t>
  </si>
  <si>
    <t>Charlotte Hodivala"}, {"id": 799716925949386752, "indices": [77, 93], "id_str": "799716925949386752</t>
  </si>
  <si>
    <t>807552112599166976</t>
  </si>
  <si>
    <t>Fri Dec 09 12:11:20 +0000 2016</t>
  </si>
  <si>
    <t>"RT @SuttonObserver: .@thelibrarylobby calls on supporters to join protest march amid Sutton Coldfield Library closure plans. https://t.co/L\u2026"</t>
  </si>
  <si>
    <t>https://twitter.com/SuttonObserver/status/807207840423284736</t>
  </si>
  <si>
    <t>Sutton Observer"}, {"id": 799716925949386752, "indices": [21, 37], "id_str": "799716925949386752</t>
  </si>
  <si>
    <t>807207840423284736</t>
  </si>
  <si>
    <t>Thu Dec 08 11:24:46 +0000 2016</t>
  </si>
  <si>
    <t>"RT @RoyalSuttonNews: Theresa May gives seal of approval to Mayor\u2019s Challenge 2016 https://t.co/51ZnOE6BSI #suttoncoldfield #towncouncil htt\u2026"</t>
  </si>
  <si>
    <t>https://twitter.com/RoyalSuttonNews/status/807203213275500544</t>
  </si>
  <si>
    <t>Royal Sutton News"}], "hashtags": [{"indices": [106, 122], "text": "suttoncoldfield"}, {"indices": [123, 135], "text": "towncouncil"}], "urls": [{"url": "https://t.co/51ZnOE6BSI</t>
  </si>
  <si>
    <t>807203213275500544</t>
  </si>
  <si>
    <t>Fri Dec 09 06:35:12 +0000 2016</t>
  </si>
  <si>
    <t>"RT @thelibrarylobby: Hope to see you tomorrow from 11 outside Aldi protesting about proposed closure to @SuttonLibrary, then 12 for speeche\u2026"</t>
  </si>
  <si>
    <t>https://twitter.com/thelibrarylobby/status/807203077178662912</t>
  </si>
  <si>
    <t>The Library Lobby"}, {"id": 1548085884, "indices": [104, 118], "id_str": "1548085884</t>
  </si>
  <si>
    <t>807203077178662912</t>
  </si>
  <si>
    <t>Fri Dec 09 06:15:16 +0000 2016</t>
  </si>
  <si>
    <t>"RT @thelibrarylobby: Ahead of tomorrows demo (11, outside Aldi) we had a great mtng last night in @KingsArmssutton. Lots of progress made.T\u2026"</t>
  </si>
  <si>
    <t>https://twitter.com/thelibrarylobby/status/807202959289417729</t>
  </si>
  <si>
    <t>The Library Lobby"}, {"id": 241974297, "indices": [98, 114], "id_str": "241974297</t>
  </si>
  <si>
    <t>807202959289417729</t>
  </si>
  <si>
    <t>Thu Dec 08 18:35:06 +0000 2016</t>
  </si>
  <si>
    <t>"RT @thelibrarylobby: Hoping to see lots of folk turn out from 11 outside Aldi on Saturday for a demonstration against the proposed closure\u2026"</t>
  </si>
  <si>
    <t>https://twitter.com/thelibrarylobby/status/807202140544442372</t>
  </si>
  <si>
    <t>The Library Lobby"}], "hashtags": [], "urls": []}, "in_reply_to_screen_name": null, "in_reply_to_user_id": null, "retweet_count": 6, "id_str": "807202140544442372</t>
  </si>
  <si>
    <t>807202140544442372</t>
  </si>
  <si>
    <t>Wed Dec 07 21:38:43 +0000 2016</t>
  </si>
  <si>
    <t>"RT @thelibrarylobby: We've created a leaflet to spread the word of what we're trying to do, and how YOU can help campaign to save the libra\u2026"</t>
  </si>
  <si>
    <t>https://twitter.com/thelibrarylobby/status/806839149860888576</t>
  </si>
  <si>
    <t>The Library Lobby"}], "hashtags": [], "urls": []}, "in_reply_to_screen_name": null, "in_reply_to_user_id": null, "retweet_count": 6, "id_str": "806839149860888576</t>
  </si>
  <si>
    <t>806839149860888576</t>
  </si>
  <si>
    <t>Wed Dec 07 22:34:39 +0000 2016</t>
  </si>
  <si>
    <t>"RT @Ken__newhall: @ChamberlainFile  Independent review of 2017 budget shows their is no trust in what Lab might propose. It's an embarrassm\u2026"</t>
  </si>
  <si>
    <t>https://twitter.com/Ken__newhall/status/806838241588613120</t>
  </si>
  <si>
    <t>Ken Wood"}, {"id": 251268570, "indices": [18, 34], "id_str": "251268570</t>
  </si>
  <si>
    <t>806838241588613120</t>
  </si>
  <si>
    <t>Tue Dec 06 13:43:51 +0000 2016</t>
  </si>
  <si>
    <t>"RT @RoyalSuttonNews: Make some noise! Join the Save our Libraries rally this Saturday \nhttps://t.co/qu8k3RUxo7 #suttoncoldfield #saveourlib\u2026"</t>
  </si>
  <si>
    <t>https://twitter.com/RoyalSuttonNews/status/806218818037186560</t>
  </si>
  <si>
    <t>Royal Sutton News"}], "hashtags": [{"indices": [111, 127], "text": "suttoncoldfield"}], "urls": [{"url": "https://t.co/qu8k3RUxo7</t>
  </si>
  <si>
    <t>806218818037186560</t>
  </si>
  <si>
    <t>Tue Dec 06 15:27:47 +0000 2016</t>
  </si>
  <si>
    <t>"@MAFleckenstein I agree"</t>
  </si>
  <si>
    <t>https://twitter.com/MAFleckenstein/status/806158201590808576</t>
  </si>
  <si>
    <t>Marcus Fleckenstein"}], "hashtags": [], "urls": []}, "in_reply_to_screen_name": "MAFleckenstein</t>
  </si>
  <si>
    <t>806158201590808576</t>
  </si>
  <si>
    <t>MAFleckenstein</t>
  </si>
  <si>
    <t>Mon Dec 05 14:41:36 +0000 2016</t>
  </si>
  <si>
    <t>"RT @SuttonGames: Really great planning meeting today with @TheKSAcademy. \n\nSutton Games 2017 is shaping up really well :o)"</t>
  </si>
  <si>
    <t>https://twitter.com/SuttonGames/status/806158016802418688</t>
  </si>
  <si>
    <t>Sutton Games"}, {"id": 574286948, "indices": [58, 71], "id_str": "574286948</t>
  </si>
  <si>
    <t>806158016802418688</t>
  </si>
  <si>
    <t>Sun Dec 04 19:12:50 +0000 2016</t>
  </si>
  <si>
    <t>"This is disgusting!!! How can you give an explanation to that? https://t.co/ZHGilp01Rg"</t>
  </si>
  <si>
    <t>https://twitter.com/MattBennett29/status/806157204474753025</t>
  </si>
  <si>
    <t>Matt Bennett</t>
  </si>
  <si>
    <t>806157204474753025</t>
  </si>
  <si>
    <t>Fri Dec 02 09:30:16 +0000 2016</t>
  </si>
  <si>
    <t>"RT @SportinSutton: This weekend is the perfect opportunity for you to submit your Sutton Coldfield Sports Award 2016 nominations. (Deadline\u2026"</t>
  </si>
  <si>
    <t>https://twitter.com/SportinSutton/status/804664583503933445</t>
  </si>
  <si>
    <t>Sport In Sutton"}], "hashtags": [], "urls": []}, "in_reply_to_screen_name": null, "in_reply_to_user_id": null, "retweet_count": 1, "id_str": "804664583503933445</t>
  </si>
  <si>
    <t>804664583503933445</t>
  </si>
  <si>
    <t>Wed Nov 30 11:59:31 +0000 2016</t>
  </si>
  <si>
    <t>"#BletchleyPark, excellent place to visit. https://t.co/TyySyeHNxG"</t>
  </si>
  <si>
    <t>https://twitter.com/bletchleypark/status/804396650898792448</t>
  </si>
  <si>
    <t>Bletchley Park</t>
  </si>
  <si>
    <t>804396650898792448</t>
  </si>
  <si>
    <t>bletchleypark</t>
  </si>
  <si>
    <t>Thu Nov 10 07:11:52 +0000 2016</t>
  </si>
  <si>
    <t>"@ecarrillop @carrillomarcos @MAFleckenstein @elenaperera A USA le lleg\u00f3 su Ch\u00e1vez.... prep\u00e1rense"</t>
  </si>
  <si>
    <t>https://twitter.com/carrillomarcos/status/796611315381006336</t>
  </si>
  <si>
    <t>Marcos Carrillo"}, {"id": 422336238, "indices": [28, 43], "id_str": "422336238</t>
  </si>
  <si>
    <t>796611315381006336</t>
  </si>
  <si>
    <t>Tue Nov 08 21:18:15 +0000 2016</t>
  </si>
  <si>
    <t>"Well done Fred!!! Really proud of you https://t.co/Wy3Zt4yQZ9"</t>
  </si>
  <si>
    <t>https://twitter.com/johnperks1/status/796482013628952576</t>
  </si>
  <si>
    <t>796482013628952576</t>
  </si>
  <si>
    <t>Sat Oct 22 09:47:03 +0000 2016</t>
  </si>
  <si>
    <t>"Please, remember the pavement is for people, not for cars or vans @SuttonCDaily @SuttonObserver @RoyalSuttonNews\u2026 https://t.co/IaBPXmSZr8"</t>
  </si>
  <si>
    <t>https://twitter.com/SuttonCDaily/status/789765000625872896</t>
  </si>
  <si>
    <t>Sutton C'field Daily"}, {"id": 1512995582, "indices": [80, 95], "id_str": "1512995582</t>
  </si>
  <si>
    <t>789765000625872896</t>
  </si>
  <si>
    <t>SuttonCDaily</t>
  </si>
  <si>
    <t>Thu Oct 20 21:23:11 +0000 2016</t>
  </si>
  <si>
    <t>"Thank you @passey_louise for organising it. It was a really interesting session https://t.co/kfdv1LedLv"</t>
  </si>
  <si>
    <t>https://twitter.com/autismwestmids/status/789589758582394880</t>
  </si>
  <si>
    <t>Autism West Midlands"}, {"id": 2825883455, "indices": [54, 60], "id_str": "2825883455</t>
  </si>
  <si>
    <t>789589758582394880</t>
  </si>
  <si>
    <t>Fri Oct 21 00:43:15 +0000 2016</t>
  </si>
  <si>
    <t>"RT @MariaCorinaYA: Es la hora de la Gran Unidad Nacional. Todos,todos somos necesarios para con fuerza y sin miedo, en la calle, hacer real\u2026"</t>
  </si>
  <si>
    <t>https://twitter.com/MariaCorinaYA/status/789497474448777217</t>
  </si>
  <si>
    <t>Mar\u00eda Corina Machado"}], "hashtags": [], "urls": []}, "in_reply_to_screen_name": null, "in_reply_to_user_id": null, "retweet_count": 6460, "id_str": "789497474448777217</t>
  </si>
  <si>
    <t>789497474448777217</t>
  </si>
  <si>
    <t>Fri Oct 21 00:10:49 +0000 2016</t>
  </si>
  <si>
    <t>"RT @hcapriles: Alertamos al Cuerpo diplom\u00e1tico en nuestro pa\u00eds de que el Gobierno hoy empuja a un escenario muy peligroso y de aumento de l\u2026"</t>
  </si>
  <si>
    <t>https://twitter.com/hcapriles/status/789495616019767296</t>
  </si>
  <si>
    <t>Henrique Capriles R."}], "hashtags": [], "urls": []}, "in_reply_to_screen_name": null, "in_reply_to_user_id": null, "retweet_count": 5551, "id_str": "789495616019767296</t>
  </si>
  <si>
    <t>789495616019767296</t>
  </si>
  <si>
    <t>hcapriles</t>
  </si>
  <si>
    <t>Fri Oct 21 03:40:28 +0000 2016</t>
  </si>
  <si>
    <t>"RT @elcitizen: Estado de sitio! https://t.co/2kje8Q99dy"</t>
  </si>
  <si>
    <t>https://twitter.com/elcitizen/status/789495590560395265</t>
  </si>
  <si>
    <t>Leopoldo Castillo"}], "hashtags": [], "urls": [], "media": [{"source_user_id": 84725346, "source_status_id_str": "789310358431207425</t>
  </si>
  <si>
    <t>789495590560395265</t>
  </si>
  <si>
    <t>elcitizen</t>
  </si>
  <si>
    <t>Wed Oct 19 06:57:36 +0000 2016</t>
  </si>
  <si>
    <t>"RT @MagsAssoc: MA member @alexyip258 shares his views as a young magistrate following @CommonsJustice report, we need to recruit https://t.\u2026"</t>
  </si>
  <si>
    <t>https://twitter.com/MagsAssoc/status/789121588897677312</t>
  </si>
  <si>
    <t>Magistrates"}, {"id": 2845221997, "indices": [25, 36], "id_str": "2845221997</t>
  </si>
  <si>
    <t>789121588897677312</t>
  </si>
  <si>
    <t>MagsAssoc</t>
  </si>
  <si>
    <t>Fri Oct 14 21:24:46 +0000 2016</t>
  </si>
  <si>
    <t>"RT @passey_louise: Lovely evening at The Westminster Supper with @ch4pb @mariadchewett @alexyip258 @VeseyBlue"</t>
  </si>
  <si>
    <t>https://twitter.com/passey_louise/status/787042283203993600</t>
  </si>
  <si>
    <t>Louise passey"}, {"id": 2825883455, "indices": [65, 71], "id_str": "2825883455</t>
  </si>
  <si>
    <t>787042283203993600</t>
  </si>
  <si>
    <t>Tue Oct 11 17:03:57 +0000 2016</t>
  </si>
  <si>
    <t>"RT @ch4pb: The brilliant @TheVampsBrad launches Mayors Challenge to all primary school kids in Sutton C'field.  Brad, you're the best! @The\u2026"</t>
  </si>
  <si>
    <t>https://twitter.com/ch4pb/status/786116901747433474</t>
  </si>
  <si>
    <t>Charlotte Hodivala"}, {"id": 126370504, "indices": [25, 38], "id_str": "126370504</t>
  </si>
  <si>
    <t>786116901747433474</t>
  </si>
  <si>
    <t>Sat Oct 08 19:12:20 +0000 2016</t>
  </si>
  <si>
    <t>"RT @StationmasterK: Very informative tour from Matthew today , what lucky people we are to have rangers with such knowledge and vision @Sut\u2026"</t>
  </si>
  <si>
    <t>https://twitter.com/StationmasterK/status/785039840173821952</t>
  </si>
  <si>
    <t>Keith Ward"}], "hashtags": [], "urls": []}, "in_reply_to_screen_name": null, "in_reply_to_user_id": null, "retweet_count": 1, "id_str": "785039840173821952</t>
  </si>
  <si>
    <t>785039840173821952</t>
  </si>
  <si>
    <t>Sat Oct 08 13:11:53 +0000 2016</t>
  </si>
  <si>
    <t>"RT @BoldmerePaul: Landrover tour of Sutton Park with Matthew @SuttonParkNNR and @StationmasterK @LizParry1 https://t.co/rehauXUzBB"</t>
  </si>
  <si>
    <t>https://twitter.com/BoldmerePaul/status/785039738055061504</t>
  </si>
  <si>
    <t>Boldmere Paul"}, {"id": 242432459, "indices": [61, 75], "id_str": "242432459</t>
  </si>
  <si>
    <t>785039738055061504</t>
  </si>
  <si>
    <t>Wed Oct 05 23:32:48 +0000 2016</t>
  </si>
  <si>
    <t>"RT @paulhewtweet: If you're involved with mounting and configuring \nassistive technology, MAT-doc now available at https://t.co/LYdhL8dZDj\u2026"</t>
  </si>
  <si>
    <t>https://twitter.com/paulhewtweet/status/783914720382377985</t>
  </si>
  <si>
    <t>Paul Hewett"}], "hashtags": [], "urls": [{"url": "https://t.co/LYdhL8dZDj</t>
  </si>
  <si>
    <t>783914720382377985</t>
  </si>
  <si>
    <t>paulhewtweet</t>
  </si>
  <si>
    <t>Tue Oct 04 19:42:36 +0000 2016</t>
  </si>
  <si>
    <t>"RT @ch4pb: @Women2Win a massive support to many of us in the party. More women feel at home in Conservatives https://t.co/MV7jcTv8qe via @t\u2026"</t>
  </si>
  <si>
    <t>https://twitter.com/ch4pb/status/783912584739221506</t>
  </si>
  <si>
    <t>Charlotte Hodivala"}, {"id": 259191430, "indices": [11, 21], "id_str": "259191430</t>
  </si>
  <si>
    <t>783912584739221506</t>
  </si>
  <si>
    <t>Tue Oct 04 14:43:32 +0000 2016</t>
  </si>
  <si>
    <t>"RT @ch4pb: Been discussing the opportunity offered to Sutton Coldfield by the Localism act with Sir Eric Pickles @EricPickles"</t>
  </si>
  <si>
    <t>https://twitter.com/ch4pb/status/783374202200096768</t>
  </si>
  <si>
    <t>Charlotte Hodivala"}, {"id": 58836363, "indices": [113, 125], "id_str": "58836363</t>
  </si>
  <si>
    <t>783374202200096768</t>
  </si>
  <si>
    <t>Sun Oct 02 20:05:58 +0000 2016</t>
  </si>
  <si>
    <t>"RT @CKHorrocks: My grandparents were Irish immigrants. https://t.co/FOIkatBUsi"</t>
  </si>
  <si>
    <t>https://twitter.com/CKHorrocks/status/782693592838107136</t>
  </si>
  <si>
    <t>Clare K Horrocks"}], "hashtags": [], "urls": [{"url": "https://t.co/FOIkatBUsi</t>
  </si>
  <si>
    <t>782693592838107136</t>
  </si>
  <si>
    <t>Wed Sep 28 22:03:02 +0000 2016</t>
  </si>
  <si>
    <t>"RT @ch4pb: @BKSuttonC congratulations on being included in the Good Beer Guide."</t>
  </si>
  <si>
    <t>https://twitter.com/ch4pb/status/781581090389647364</t>
  </si>
  <si>
    <t>Charlotte Hodivala"}, {"id": 4073656756, "indices": [11, 21], "id_str": "4073656756</t>
  </si>
  <si>
    <t>781581090389647364</t>
  </si>
  <si>
    <t>Wed Sep 28 18:01:55 +0000 2016</t>
  </si>
  <si>
    <t>"RT @ch4pb: And our thanks to Good Hope Hospital @ewan_mackey @StationmasterK @mariadchewett https://t.co/YtwRcH5v1s"</t>
  </si>
  <si>
    <t>https://twitter.com/ch4pb/status/781242155478224896</t>
  </si>
  <si>
    <t>Charlotte Hodivala"}, {"id": 2177778044, "indices": [48, 60], "id_str": "2177778044</t>
  </si>
  <si>
    <t>781242155478224896</t>
  </si>
  <si>
    <t>"RT @ch4pb: Relief as relatives panning Sutton Coldfield Cemetery told of Good Hope new loo plan | Sutton Coldfield Observer https://t.co/U1\u2026"</t>
  </si>
  <si>
    <t>https://twitter.com/ch4pb/status/781241600496336897</t>
  </si>
  <si>
    <t>Charlotte Hodivala"}], "hashtags": [], "urls": []}, "in_reply_to_screen_name": null, "in_reply_to_user_id": null, "retweet_count": 2, "id_str": "781241600496336897</t>
  </si>
  <si>
    <t>781241600496336897</t>
  </si>
  <si>
    <t>https://twitter.com/VillaGirl65/status/780878090335576064</t>
  </si>
  <si>
    <t>Joanne Ellis"}], "hashtags": [], "urls": []}, "in_reply_to_screen_name": null, "in_reply_to_user_id": null, "retweet_count": 5, "id_str": "780878090335576064</t>
  </si>
  <si>
    <t>780878090335576064</t>
  </si>
  <si>
    <t>Mon Sep 26 13:19:28 +0000 2016</t>
  </si>
  <si>
    <t>"RT @WyldeGreenNF: Meeting this Thursday for all Newhall residents. Bham council want to close our community halls. Come and have your say a\u2026"</t>
  </si>
  <si>
    <t>https://twitter.com/WyldeGreenNF/status/780873547531055104</t>
  </si>
  <si>
    <t>Wylde Green N. Forum"}], "hashtags": [], "urls": []}, "in_reply_to_screen_name": null, "in_reply_to_user_id": null, "retweet_count": 5, "id_str": "780873547531055104</t>
  </si>
  <si>
    <t>780873547531055104</t>
  </si>
  <si>
    <t>"@chriseives @VillaGirl65 great food and great company at the opening of Sushido restaurant on beeches walk. Will re\u2026 https://t.co/aWuwP6QBhp"</t>
  </si>
  <si>
    <t>https://twitter.com/chriseives/status/780873184568549377</t>
  </si>
  <si>
    <t>Christopher E Ives"}, {"id": 1402651248, "indices": [12, 24], "id_str": "1402651248</t>
  </si>
  <si>
    <t>780873184568549377</t>
  </si>
  <si>
    <t>Mon Sep 26 10:54:06 +0000 2016</t>
  </si>
  <si>
    <t>"RT @BoldmerePaul: Could your organisation or community project benefit from a community grant?  See https://t.co/Cf7MZPo1oH for details of\u2026"</t>
  </si>
  <si>
    <t>https://twitter.com/BoldmerePaul/status/780433894025879553</t>
  </si>
  <si>
    <t>Boldmere Paul"}], "hashtags": [], "urls": [{"url": "https://t.co/Cf7MZPo1oH</t>
  </si>
  <si>
    <t>780433894025879553</t>
  </si>
  <si>
    <t>Mon Sep 26 09:05:21 +0000 2016</t>
  </si>
  <si>
    <t>"RT @SuttonLibrary: Half Term at Sutton @SuttonLibrary, #juniorgamescreators #exploringlearning https://t.co/k2O4IaN7Wd"</t>
  </si>
  <si>
    <t>https://twitter.com/SuttonLibrary/status/780433510490398721</t>
  </si>
  <si>
    <t>Sutton Coldfield Lib"}, {"id": 1548085884, "indices": [39, 53], "id_str": "1548085884</t>
  </si>
  <si>
    <t>780433510490398721</t>
  </si>
  <si>
    <t>Fri Sep 23 13:40:16 +0000 2016</t>
  </si>
  <si>
    <t>"RT @SuttonLibrary: Half Term workshop on Wed 26 Oct at @SuttonLibrary https://t.co/nnEEXgzthB"</t>
  </si>
  <si>
    <t>https://twitter.com/SuttonLibrary/status/780433478290698242</t>
  </si>
  <si>
    <t>Sutton Coldfield Lib"}, {"id": 1548085884, "indices": [55, 69], "id_str": "1548085884</t>
  </si>
  <si>
    <t>780433478290698242</t>
  </si>
  <si>
    <t>Sat Sep 24 15:48:15 +0000 2016</t>
  </si>
  <si>
    <t>"RT @BoldmerePaul: Great working with these ladies at Expo today https://t.co/lGpC6fW0J0"</t>
  </si>
  <si>
    <t>https://twitter.com/BoldmerePaul/status/779763414444994561</t>
  </si>
  <si>
    <t>Boldmere Paul"}], "hashtags": [], "urls": [{"url": "https://t.co/lGpC6fW0J0</t>
  </si>
  <si>
    <t>779763414444994561</t>
  </si>
  <si>
    <t>Sat Sep 24 13:14:52 +0000 2016</t>
  </si>
  <si>
    <t>"RT @BoldmerePaul: @CKHorrocks @RobPocock1 @mariadchewett great seeing us all working together for better of our Royal Town"</t>
  </si>
  <si>
    <t>https://twitter.com/BoldmerePaul/status/779709859231068160</t>
  </si>
  <si>
    <t>Boldmere Paul"}, {"id": 718368064199344128, "indices": [18, 29], "id_str": "718368064199344128</t>
  </si>
  <si>
    <t>779709859231068160</t>
  </si>
  <si>
    <t>"@boldmerepaul @CKHorrocks at Sutton Coldfield Expo. Next to nice Jamaican music. Come an visit!! https://t.co/Ggcl0ZNwcm"</t>
  </si>
  <si>
    <t>https://twitter.com/BoldmerePaul/status/779709036610584576</t>
  </si>
  <si>
    <t>779709036610584576</t>
  </si>
  <si>
    <t>Sat Sep 24 09:26:57 +0000 2016</t>
  </si>
  <si>
    <t>"RT @SuttonObserver: Don't forget, it's the Sutton Coldfield Expo today! https://t.co/r6ybIPY0T2"</t>
  </si>
  <si>
    <t>https://twitter.com/SuttonObserver/status/779636541580804097</t>
  </si>
  <si>
    <t>Sutton Observer"}], "hashtags": [], "urls": [{"url": "https://t.co/r6ybIPY0T2</t>
  </si>
  <si>
    <t>779636541580804097</t>
  </si>
  <si>
    <t>Fri Sep 23 21:36:15 +0000 2016</t>
  </si>
  <si>
    <t>"RT @ch4pb: Excited to open Expo tomorrow. See you there. Showcase best Royal Town has to offer | Sutton Coldfield Observer https://t.co/Pat\u2026"</t>
  </si>
  <si>
    <t>https://twitter.com/ch4pb/status/779636499642023936</t>
  </si>
  <si>
    <t>Charlotte Hodivala"}], "hashtags": [], "urls": []}, "in_reply_to_screen_name": null, "in_reply_to_user_id": null, "retweet_count": 7, "id_str": "779636499642023936</t>
  </si>
  <si>
    <t>779636499642023936</t>
  </si>
  <si>
    <t>Thu Sep 22 22:13:41 +0000 2016</t>
  </si>
  <si>
    <t>"RT @KennedyJacqui: Honoured to present an award to another colleague going the extra mile Olive O' Sullivan key in setting up \nSutton Coldf\u2026"</t>
  </si>
  <si>
    <t>https://twitter.com/KennedyJacqui/status/779224371076403200</t>
  </si>
  <si>
    <t>jacqui kennedy"}], "hashtags": [], "urls": []}, "in_reply_to_screen_name": null, "in_reply_to_user_id": null, "retweet_count": 12, "id_str": "779224371076403200</t>
  </si>
  <si>
    <t>779224371076403200</t>
  </si>
  <si>
    <t>Sat Sep 17 19:03:44 +0000 2016</t>
  </si>
  <si>
    <t>"RT @revdbutterworth: @MethodistGB @ewan_mackey RoyalSuttonColdfield held thanksgiving Civic Service this afternoon &amp;gt;5yrs development \ud83d\udc4f\ud83c\udffc\u271d ht\u2026"</t>
  </si>
  <si>
    <t>https://twitter.com/revdbutterworth/status/777245716754337792</t>
  </si>
  <si>
    <t>David Butterworth"}, {"id": 43102893, "indices": [21, 33], "id_str": "43102893</t>
  </si>
  <si>
    <t>777245716754337792</t>
  </si>
  <si>
    <t>revdbutterworth</t>
  </si>
  <si>
    <t>Sat Sep 17 19:11:52 +0000 2016</t>
  </si>
  <si>
    <t>"RT @revdbutterworth: @MethodistGB should meet up Royal Sutton Coldfield Councillirs @ewan_mackey et al @CitizensUKBham re Social Justice ht\u2026"</t>
  </si>
  <si>
    <t>https://twitter.com/revdbutterworth/status/777245088909029376</t>
  </si>
  <si>
    <t>777245088909029376</t>
  </si>
  <si>
    <t>Sat Sep 17 20:36:57 +0000 2016</t>
  </si>
  <si>
    <t>"@ewan_mackey @revdbutterworth by the way....the wine glass was really heavy"</t>
  </si>
  <si>
    <t>https://twitter.com/ewan_mackey/status/777244977848000513</t>
  </si>
  <si>
    <t>Ewan Mackey"}, {"id": 2210897979, "indices": [13, 29], "id_str": "2210897979</t>
  </si>
  <si>
    <t>777244977848000513</t>
  </si>
  <si>
    <t>Sat Sep 17 20:36:08 +0000 2016</t>
  </si>
  <si>
    <t>"@ewan_mackey @revdbutterworth great day and really amazing centre. It was a pleasure to share with them."</t>
  </si>
  <si>
    <t>https://twitter.com/ewan_mackey/status/777244770909429761</t>
  </si>
  <si>
    <t>777244770909429761</t>
  </si>
  <si>
    <t>Sat Sep 17 17:05:20 +0000 2016</t>
  </si>
  <si>
    <t>"RT @ewan_mackey: Thank you to @revdbutterworth for allowing Maria Hewitt &amp;amp; I to turn water into wine\u2026 https://t.co/BvW0y9qNiN https://t.co/\u2026"</t>
  </si>
  <si>
    <t>https://twitter.com/ewan_mackey/status/777244331367342081</t>
  </si>
  <si>
    <t>Ewan Mackey"}, {"id": 2210897979, "indices": [30, 46], "id_str": "2210897979</t>
  </si>
  <si>
    <t>777244331367342081</t>
  </si>
  <si>
    <t>Wed Sep 14 18:09:28 +0000 2016</t>
  </si>
  <si>
    <t>"RT @alexyip258: @bishopwalsh school council leading the way with safety at #wyldegreen junction 4404 signatories now! https://t.co/yf3KB3kT\u2026"</t>
  </si>
  <si>
    <t>https://twitter.com/alexyip258/status/776804067708403712</t>
  </si>
  <si>
    <t>Alex Yip"}, {"id": 123537885, "indices": [16, 28], "id_str": "123537885</t>
  </si>
  <si>
    <t>776804067708403712</t>
  </si>
  <si>
    <t>Wed Sep 14 14:06:03 +0000 2016</t>
  </si>
  <si>
    <t>"RT @RoyalSuttonNews: Volunteers help clean up Sutton Coldfield nature reserves https://t.co/0DxnxqcOoD #environment #community https://t.co\u2026"</t>
  </si>
  <si>
    <t>https://twitter.com/RoyalSuttonNews/status/776695596463841280</t>
  </si>
  <si>
    <t>Royal Sutton News"}], "hashtags": [{"indices": [103, 115], "text": "environment"}, {"indices": [116, 126], "text": "community"}], "urls": [{"url": "https://t.co/0DxnxqcOoD</t>
  </si>
  <si>
    <t>776695596463841280</t>
  </si>
  <si>
    <t>Sun Sep 04 16:57:41 +0000 2016</t>
  </si>
  <si>
    <t>"RT @ch4pb: Photos of the Friends of New Hall Valley and our Conservative  team out at the clear up this morning. https://t.co/w9lHkXBGXe"</t>
  </si>
  <si>
    <t>https://twitter.com/ch4pb/status/772528258080464900</t>
  </si>
  <si>
    <t>Charlotte Hodivala"}], "hashtags": [], "urls": [], "media": [{"source_user_id": 2825883455, "source_status_id_str": "772478754262290432</t>
  </si>
  <si>
    <t>772528258080464900</t>
  </si>
  <si>
    <t>Sun Sep 04 15:43:13 +0000 2016</t>
  </si>
  <si>
    <t>"RT @johnperks1: Conservative Councillors assist Newhall Valley steering group with hard work @alexyip258 @CKHorrocks @mariadchewett https:/\u2026"</t>
  </si>
  <si>
    <t>https://twitter.com/johnperks1/status/772528166300680192</t>
  </si>
  <si>
    <t>John Perks"}, {"id": 2845221997, "indices": [93, 104], "id_str": "2845221997</t>
  </si>
  <si>
    <t>772528166300680192</t>
  </si>
  <si>
    <t>Sun Sep 04 16:52:44 +0000 2016</t>
  </si>
  <si>
    <t>"RT @ch4pb: New Hall Conservatives working to clean up with Friends of New Hall Valley this morning. Excellent work all    https://t.co/1Z00\u2026"</t>
  </si>
  <si>
    <t>https://twitter.com/ch4pb/status/772528025938325504</t>
  </si>
  <si>
    <t>Charlotte Hodivala"}], "hashtags": [], "urls": []}, "in_reply_to_screen_name": null, "in_reply_to_user_id": null, "retweet_count": 3, "id_str": "772528025938325504</t>
  </si>
  <si>
    <t>772528025938325504</t>
  </si>
  <si>
    <t>Tue Aug 09 20:15:06 +0000 2016</t>
  </si>
  <si>
    <t>"RT @ch4pb: Enjoyable Royal Sutton C Town Council Meeting. Starting to see results and services, new autism service mayors challenge &amp;amp; commu\u2026"</t>
  </si>
  <si>
    <t>https://twitter.com/ch4pb/status/763336014651879429</t>
  </si>
  <si>
    <t>Charlotte Hodivala"}], "hashtags": [], "urls": []}, "in_reply_to_screen_name": null, "in_reply_to_user_id": null, "retweet_count": 8, "id_str": "763336014651879429</t>
  </si>
  <si>
    <t>763336014651879429</t>
  </si>
  <si>
    <t>Tue Aug 09 10:01:16 +0000 2016</t>
  </si>
  <si>
    <t>"RT @ChamberlainFile: Birmingham Tories say 'we'd be delighted' to open new grammar schools | @paulmdale https://t.co/7ZJt6jEMME"</t>
  </si>
  <si>
    <t>https://twitter.com/ChamberlainFile/status/762973725402824704</t>
  </si>
  <si>
    <t>Chamberlain Files"}, {"id": 16611505, "indices": [93, 103], "id_str": "16611505</t>
  </si>
  <si>
    <t>762973725402824704</t>
  </si>
  <si>
    <t>ChamberlainFile</t>
  </si>
  <si>
    <t>Sat Aug 06 09:02:36 +0000 2016</t>
  </si>
  <si>
    <t>"RT @SuttonColdSLS: It's the start of the Swimming events at #rio2016 Good luck to all competitors! https://t.co/91jKKpnXzC"</t>
  </si>
  <si>
    <t>https://twitter.com/SuttonColdSLS/status/762413996284710914</t>
  </si>
  <si>
    <t>Sutton Coldfield"}], "hashtags": [{"indices": [60, 68], "text": "rio2016"}], "urls": [], "media": [{"source_user_id": 706800917220368384, "source_status_id_str": "761849946471538688</t>
  </si>
  <si>
    <t>762413996284710914</t>
  </si>
  <si>
    <t>SuttonColdSLS</t>
  </si>
  <si>
    <t>Thu Aug 04 07:47:59 +0000 2016</t>
  </si>
  <si>
    <t>"RT @SCL_blog: Have Your Say: Sutton Trinity Ward Meeting, this evening https://t.co/pQciUA6jed #suttoncoldfield #localgov https://t.co/bCrv\u2026"</t>
  </si>
  <si>
    <t>https://twitter.com/SCL_blog/status/761162303530209280</t>
  </si>
  <si>
    <t>SuttonColdfieldLocal"}], "hashtags": [{"indices": [95, 111], "text": "suttoncoldfield"}, {"indices": [112, 121], "text": "localgov"}], "urls": [{"url": "https://t.co/pQciUA6jed</t>
  </si>
  <si>
    <t>761162303530209280</t>
  </si>
  <si>
    <t>SCL_blog</t>
  </si>
  <si>
    <t>Thu Aug 04 10:05:20 +0000 2016</t>
  </si>
  <si>
    <t>"RT @SuttonCDaily: Hundreds demand action at dangerous Holland Road crossing in Sutton Coldfield https://t.co/MKizESYVuQ https://t.co/grnKbP\u2026"</t>
  </si>
  <si>
    <t>https://twitter.com/SuttonCDaily/status/761161993910886400</t>
  </si>
  <si>
    <t>Sutton C'field Daily"}], "hashtags": [], "urls": [{"url": "https://t.co/MKizESYVuQ</t>
  </si>
  <si>
    <t>761161993910886400</t>
  </si>
  <si>
    <t>Wed Aug 03 15:57:03 +0000 2016</t>
  </si>
  <si>
    <t>"@passey_louise @SCL_blog @ewan_mackey  What a great news Louise!!! Looking forward to keep working with you. Your commitment is amazing"</t>
  </si>
  <si>
    <t>https://twitter.com/passey_louise/status/760867083697713155</t>
  </si>
  <si>
    <t>Louise passey"}, {"id": 763343612801347585, "indices": [15, 24], "id_str": "763343612801347585</t>
  </si>
  <si>
    <t>760867083697713155</t>
  </si>
  <si>
    <t>Wed Aug 03 06:37:49 +0000 2016</t>
  </si>
  <si>
    <t>"RT @AEHALL1983: Delighted to welcome @passey_louise to @Conservatives. Excellent cllr and real asset to #suttoncoldfield and #vesey https:/\u2026"</t>
  </si>
  <si>
    <t>https://twitter.com/AEHALL1983/status/760865380822900736</t>
  </si>
  <si>
    <t>Alexander Hall"}, {"id": 1857510481, "indices": [37, 51], "id_str": "1857510481</t>
  </si>
  <si>
    <t>760865380822900736</t>
  </si>
  <si>
    <t>Tue Aug 02 11:30:32 +0000 2016</t>
  </si>
  <si>
    <t>"@CKHorrocks @BBCBreaking @BBCNews I don't trust that people, but at least is a step forward. Wait and see!!!"</t>
  </si>
  <si>
    <t>https://twitter.com/CKHorrocks/status/760437622158331904</t>
  </si>
  <si>
    <t>Clare K Horrocks"}, {"id": 5402612, "indices": [12, 24], "id_str": "5402612</t>
  </si>
  <si>
    <t>760437622158331904</t>
  </si>
  <si>
    <t>Thu Jul 28 09:11:15 +0000 2016</t>
  </si>
  <si>
    <t>"RT @SCL_blog: Have Your Say: Sutton Trinity Ward Meeting https://t.co/pQciUA6jed #suttoncoldfield #localgov https://t.co/bCrviZjMwg"</t>
  </si>
  <si>
    <t>https://twitter.com/SCL_blog/status/758751702719746049</t>
  </si>
  <si>
    <t>SuttonColdfieldLocal"}], "hashtags": [{"indices": [81, 97], "text": "suttoncoldfield"}, {"indices": [98, 107], "text": "localgov"}], "urls": [{"url": "https://t.co/pQciUA6jed</t>
  </si>
  <si>
    <t>758751702719746049</t>
  </si>
  <si>
    <t>Tue Jul 26 20:11:13 +0000 2016</t>
  </si>
  <si>
    <t>"RT @ch4pb: SUTTON TRINITY\nWARD MEETING\n7.00PM\nTHURS 4th AUG 2016\nCRUSH HALL\nSUTTON COLDFIELD TOWN HALL\n@ewan_mackey @mariadchewett @Station\u2026"</t>
  </si>
  <si>
    <t>https://twitter.com/ch4pb/status/758342310375686144</t>
  </si>
  <si>
    <t>Charlotte Hodivala"}, {"id": 2177778044, "indices": [103, 115], "id_str": "2177778044</t>
  </si>
  <si>
    <t>758342310375686144</t>
  </si>
  <si>
    <t>Tue Jul 26 10:21:53 +0000 2016</t>
  </si>
  <si>
    <t>"RT @ewan_mackey: Calling all Sutton Trinity Ward Residents you are invited to attend:\n \nSUTTON TRINITY\nWARD MEETING\n7.00PM... https://t.co/\u2026"</t>
  </si>
  <si>
    <t>https://twitter.com/ewan_mackey/status/758341702008573952</t>
  </si>
  <si>
    <t>Ewan Mackey"}], "hashtags": [], "urls": []}, "in_reply_to_screen_name": null, "in_reply_to_user_id": null, "retweet_count": 3, "id_str": "758341702008573952</t>
  </si>
  <si>
    <t>758341702008573952</t>
  </si>
  <si>
    <t>Sat Jul 16 05:11:51 +0000 2016</t>
  </si>
  <si>
    <t>"RT @BrumLordMayor: Visit of Bishop Walsh Catholic School Council to the Council House to talk about their petition on road safety. https://\u2026"</t>
  </si>
  <si>
    <t>https://twitter.com/BrumLordMayor/status/754250237074636800</t>
  </si>
  <si>
    <t>Lord Mayor of Bham"}], "hashtags": [], "urls": []}, "in_reply_to_screen_name": null, "in_reply_to_user_id": null, "retweet_count": 8, "id_str": "754250237074636800</t>
  </si>
  <si>
    <t>754250237074636800</t>
  </si>
  <si>
    <t>"Mayor's ECO Challenge \ud83c\udf33The Mayor is delighted to announce that the schools with the most exciting environmental pro\u2026 https://t.co/Wn5s7srksp"</t>
  </si>
  <si>
    <t>https://twitter.com/Mayor_RoyalSC/status/973864931325030400</t>
  </si>
  <si>
    <t>973864931325030400</t>
  </si>
  <si>
    <t>"RT @RoyalSutColTC: *THIS WEDNESDAY*\nAll Sutton Coldfield residents are invited to the Royal Town of Sutton Coldfield's annual meeting at th\u2026"</t>
  </si>
  <si>
    <t>https://twitter.com/RoyalSutColTC/status/973196776651067392</t>
  </si>
  <si>
    <t>Royal SutCol TC"}], "hashtags": [], "urls": []}, "in_reply_to_screen_name": null, "in_reply_to_user_id": null, "retweet_count": 12, "id_str": "973196776651067392</t>
  </si>
  <si>
    <t>973196776651067392</t>
  </si>
  <si>
    <t>"The Mayor is looking forward to meeting volunteers of New Hall Mill on Sunday morning"</t>
  </si>
  <si>
    <t>https://twitter.com/Mayor_RoyalSC/status/972126083188391937</t>
  </si>
  <si>
    <t>972126083188391937</t>
  </si>
  <si>
    <t>https://twitter.com/RoyalSutColTC/status/969605136476790784</t>
  </si>
  <si>
    <t>Royal SutCol TC"}], "hashtags": [{"indices": [66, 80], "text": "GBSpringClean"}], "urls": []}, "in_reply_to_screen_name": null, "in_reply_to_user_id": null, "retweet_count": 2, "id_str": "969605136476790784</t>
  </si>
  <si>
    <t>969605136476790784</t>
  </si>
  <si>
    <t>"\ud83c\udf33Mayor's ECO Challenge UPDATE - Due to some schools being closed today, the deadline to submit evidence to win an a\u2026 https://t.co/seBe18bQhW"</t>
  </si>
  <si>
    <t>https://twitter.com/Mayor_RoyalSC/status/969508647343706112</t>
  </si>
  <si>
    <t>969508647343706112</t>
  </si>
  <si>
    <t>"The Mayor is looking forward to attending the official opening of Flints Bar in Mere Green tomorrow evening\u2026 https://t.co/lP4oRwHaTH"</t>
  </si>
  <si>
    <t>https://twitter.com/flintsbarmg/status/969153916096143361</t>
  </si>
  <si>
    <t>Flints Bar Mere Green</t>
  </si>
  <si>
    <t>969153916096143361</t>
  </si>
  <si>
    <t>Tue Feb 27 10:06:21 +0000 2018</t>
  </si>
  <si>
    <t>"#charitytuesday I am supporting @suttoncancersup this year. A wonderful organisation based in Sutton Coldfield offe\u2026 https://t.co/j1rDOE1W0d"</t>
  </si>
  <si>
    <t>https://twitter.com/suttoncancersup/status/968427075534286848</t>
  </si>
  <si>
    <t>suttoncancersupport"}], "hashtags": [{"indices": [0, 15], "text": "charitytuesday"}], "urls": [{"url": "https://t.co/j1rDOE1W0d</t>
  </si>
  <si>
    <t>968427075534286848</t>
  </si>
  <si>
    <t>"Mayor's ECO Challenge - The deadline to submit evidence to win an additional \u00a3500 is Friday 2nd March. \ud83c\udf33\ud83c\udf43\ud83d\udeae https://t.co/GLToxwNlC7"</t>
  </si>
  <si>
    <t>https://twitter.com/Mayor_RoyalSC/status/968089375782391808</t>
  </si>
  <si>
    <t>968089375782391808</t>
  </si>
  <si>
    <t>https://twitter.com/RoyalSutColTC/status/968059345547165696</t>
  </si>
  <si>
    <t>Royal SutCol TC"}], "hashtags": [], "urls": []}, "in_reply_to_screen_name": null, "in_reply_to_user_id": null, "retweet_count": 4, "id_str": "968059345547165696</t>
  </si>
  <si>
    <t>968059345547165696</t>
  </si>
  <si>
    <t>Thu Feb 22 14:57:00 +0000 2018</t>
  </si>
  <si>
    <t>"Tickets are selling fast for this fantastic prize donated by Horton Motorcycles in support of @suttoncancersup. Tic\u2026 https://t.co/yWVSJCWD9r"</t>
  </si>
  <si>
    <t>https://twitter.com/suttoncancersup/status/966688279067283459</t>
  </si>
  <si>
    <t>suttoncancersupport"}], "hashtags": [], "urls": [{"url": "https://t.co/yWVSJCWD9r</t>
  </si>
  <si>
    <t>966688279067283459</t>
  </si>
  <si>
    <t>https://twitter.com/RoyalSutColTC/status/964524187745505280</t>
  </si>
  <si>
    <t>Royal SutCol TC"}], "hashtags": [], "urls": []}, "in_reply_to_screen_name": null, "in_reply_to_user_id": null, "retweet_count": 10, "id_str": "964524187745505280</t>
  </si>
  <si>
    <t>964524187745505280</t>
  </si>
  <si>
    <t>"The Mayor is looking forward to attending @TamworthMayor Civic Dinner this evening."</t>
  </si>
  <si>
    <t>https://twitter.com/TamworthMayor/status/964469844405047296</t>
  </si>
  <si>
    <t>Mayor of Tamworth"}], "hashtags": [], "urls": []}, "in_reply_to_screen_name": null, "in_reply_to_user_id": null, "retweet_count": 1, "id_str": "964469844405047296</t>
  </si>
  <si>
    <t>964469844405047296</t>
  </si>
  <si>
    <t>TamworthMayor</t>
  </si>
  <si>
    <t>Thu Feb 15 09:53:43 +0000 2018</t>
  </si>
  <si>
    <t>"@HHb72 Hi @HHb72 I am delighted to see that the grant provided to you is making such a positive change. Please subm\u2026 https://t.co/YIYyBVcMDx"</t>
  </si>
  <si>
    <t>https://twitter.com/HHb72/status/964075238945443841</t>
  </si>
  <si>
    <t>Holland House"}, {"id": 405862022, "indices": [10, 16], "id_str": "405862022</t>
  </si>
  <si>
    <t>964075238945443841</t>
  </si>
  <si>
    <t>"\ud83c\udf33Mayor's ECO Challenge \ud83c\udf33\nSC Schools - The Mayor is keen to find out how you are getting on with your environmental\u2026 https://t.co/Zj5OyFw23I"</t>
  </si>
  <si>
    <t>https://twitter.com/Mayor_RoyalSC/status/963723881805746177</t>
  </si>
  <si>
    <t>963723881805746177</t>
  </si>
  <si>
    <t>https://twitter.com/Mayor_RoyalSC/status/962994168011345920</t>
  </si>
  <si>
    <t>SuttonColdfieldMayor"}], "hashtags": [], "urls": []}, "in_reply_to_screen_name": null, "in_reply_to_user_id": null, "retweet_count": 3, "id_str": "962994168011345920</t>
  </si>
  <si>
    <t>962994168011345920</t>
  </si>
  <si>
    <t>Mon Feb 12 10:16:03 +0000 2018</t>
  </si>
  <si>
    <t>"@Clochmerle1 Good Morning, the total amount raised including ticket sales and raffle/ silent auction was \u00a33651.50.\u2026 https://t.co/cOUzV4yXnW"</t>
  </si>
  <si>
    <t>https://twitter.com/Clochmerle1/status/962993696085078016</t>
  </si>
  <si>
    <t>@ClochmerleOne"}], "hashtags": [], "urls": [{"url": "https://t.co/cOUzV4yXnW</t>
  </si>
  <si>
    <t>962993696085078016</t>
  </si>
  <si>
    <t>Clochmerle1</t>
  </si>
  <si>
    <t>Fri Feb 09 09:48:22 +0000 2018</t>
  </si>
  <si>
    <t>"Steve Arnold entertaining guests last Friday evening at my Civic Dinner. Thanks Steve! https://t.co/Wm45ooRPLj"</t>
  </si>
  <si>
    <t>https://twitter.com/Mayor_RoyalSC/status/961899564818141184</t>
  </si>
  <si>
    <t>961899564818141184</t>
  </si>
  <si>
    <t>Fri Feb 09 09:45:49 +0000 2018</t>
  </si>
  <si>
    <t>"Pictures from my Civic Dinner last Friday evening. If you wish to purchase any of the pictures please visit\u2026 https://t.co/kqlzhRt6wB"</t>
  </si>
  <si>
    <t>https://twitter.com/Mayor_RoyalSC/status/961898923953655808</t>
  </si>
  <si>
    <t>961898923953655808</t>
  </si>
  <si>
    <t>Fri Feb 09 09:44:02 +0000 2018</t>
  </si>
  <si>
    <t>"Pictures from my Civic Dinner last Friday evening. If you wish to purchase any of the pictures please visit\u2026 https://t.co/Vr5NBPJfxp"</t>
  </si>
  <si>
    <t>https://twitter.com/Mayor_RoyalSC/status/961898476509585408</t>
  </si>
  <si>
    <t>961898476509585408</t>
  </si>
  <si>
    <t>Thu Feb 08 07:16:26 +0000 2018</t>
  </si>
  <si>
    <t>"@Mike__Wagstaff @suttoncancersup Hi Mike, unfortunately you cannot purchase raffle tickets online. Please contact t\u2026 https://t.co/vbnvd3zQl5"</t>
  </si>
  <si>
    <t>https://twitter.com/Mike__Wagstaff/status/961498942864228352</t>
  </si>
  <si>
    <t>Mike Wagstaff"}, {"id": 392684797, "indices": [16, 32], "id_str": "392684797</t>
  </si>
  <si>
    <t>961498942864228352</t>
  </si>
  <si>
    <t>Mike__Wagstaff</t>
  </si>
  <si>
    <t>"Horton Motorcycles,a Sutton Coldfield business have kindly donated a 50cc scooter to raise money for my chosen char\u2026 https://t.co/szrihSMEtt"</t>
  </si>
  <si>
    <t>https://twitter.com/Mayor_RoyalSC/status/961258931627679744</t>
  </si>
  <si>
    <t>961258931627679744</t>
  </si>
  <si>
    <t>"Thank you Brian &amp;amp; Hazel from Trinity Photography Group who kindly donated their time and skills to take some qualit\u2026 https://t.co/XZX9OiNuHH"</t>
  </si>
  <si>
    <t>https://twitter.com/Mayor_RoyalSC/status/960908760763027456</t>
  </si>
  <si>
    <t>960908760763027456</t>
  </si>
  <si>
    <t>"A huge thank you to our entertainment at last night's charity fundraiser. Steve Arnold kept everyone entertained du\u2026 https://t.co/cwTx11uhM6"</t>
  </si>
  <si>
    <t>https://twitter.com/Mayor_RoyalSC/status/959744041272389633</t>
  </si>
  <si>
    <t>959744041272389633</t>
  </si>
  <si>
    <t>Sat Feb 03 08:10:07 +0000 2018</t>
  </si>
  <si>
    <t>"Thank you rotary members. Congratulations Steve https://t.co/5XYoDh60Qy"</t>
  </si>
  <si>
    <t>https://twitter.com/Mayor_RoyalSC/status/959742391413551104</t>
  </si>
  <si>
    <t>SuttonColdfieldMayor"}], "hashtags": [], "urls": [{"url": "https://t.co/MpVnFKqA0B</t>
  </si>
  <si>
    <t>959742391413551104</t>
  </si>
  <si>
    <t>Sat Feb 03 01:16:29 +0000 2018</t>
  </si>
  <si>
    <t>"RT @skeenantraining: As the clock strikes 1am no one has turned into a pumpkin. What an amazing and fun night had by all at the @Mayor_Roya\u2026"</t>
  </si>
  <si>
    <t>https://twitter.com/skeenantraining/status/959741751937429504</t>
  </si>
  <si>
    <t>Sarah Keenan Training"}], "hashtags": [], "urls": []}, "in_reply_to_screen_name": null, "in_reply_to_user_id": null, "retweet_count": 4, "id_str": "959741751937429504</t>
  </si>
  <si>
    <t>959741751937429504</t>
  </si>
  <si>
    <t>"RT @RoyalSuttonNews: Horton Motorcycles Donate Scooter In Reponse To Mayor\u2019s Charity Appeal: The local motorcycle business was one of many\u2026"</t>
  </si>
  <si>
    <t>https://twitter.com/RoyalSuttonNews/status/959741202865311744</t>
  </si>
  <si>
    <t>Royal Sutton News"}], "hashtags": [], "urls": []}, "in_reply_to_screen_name": null, "in_reply_to_user_id": null, "retweet_count": 1, "id_str": "959741202865311744</t>
  </si>
  <si>
    <t>959741202865311744</t>
  </si>
  <si>
    <t>"The Mayor would like to thank those who supported his charity fundraiser last night in aid of @suttoncancersup. Tha\u2026 https://t.co/BVOiclxrJf"</t>
  </si>
  <si>
    <t>https://twitter.com/suttoncancersup/status/959740900573372417</t>
  </si>
  <si>
    <t>suttoncancersupport"}], "hashtags": [], "urls": [{"url": "https://t.co/BVOiclxrJf</t>
  </si>
  <si>
    <t>959740900573372417</t>
  </si>
  <si>
    <t>https://twitter.com/RoyalSutColTC/status/958291976557879297</t>
  </si>
  <si>
    <t>958291976557879297</t>
  </si>
  <si>
    <t>"A huge congratulations to all nominees &amp;amp; winners @ SC Sports Awards. The Mayor had a wonderful evening celebrating\u2026 https://t.co/xOSow838MO"</t>
  </si>
  <si>
    <t>https://twitter.com/Mayor_RoyalSC/status/957978890089136128</t>
  </si>
  <si>
    <t>957978890089136128</t>
  </si>
  <si>
    <t>https://twitter.com/skeenantraining/status/957975777215156225</t>
  </si>
  <si>
    <t>957975777215156225</t>
  </si>
  <si>
    <t>"On Saturday morning the Mayor got to see first hand the hard work volunteers do to protect hedgehogs. Please visit\u2026 https://t.co/wgV02tH5UG"</t>
  </si>
  <si>
    <t>https://twitter.com/Mayor_RoyalSC/status/955389033307410432</t>
  </si>
  <si>
    <t>955389033307410432</t>
  </si>
  <si>
    <t>"The deadline to purchase tickets is Friday 26th Jan. Please contact Natalia on 0121 663 1765 and support\u2026 https://t.co/iz1Kk5eUHJ"</t>
  </si>
  <si>
    <t>https://twitter.com/suttoncancersup/status/955382093294555136</t>
  </si>
  <si>
    <t>955382093294555136</t>
  </si>
  <si>
    <t>Tue Jan 16 10:04:18 +0000 2018</t>
  </si>
  <si>
    <t>"RT @MacInfoBuses: The Betty team are in #SuttonColdfield today til 4pm to answer your #Cancer Q's and provide free info, no appointment nee\u2026"</t>
  </si>
  <si>
    <t>https://twitter.com/MacInfoBuses/status/953222779511410696</t>
  </si>
  <si>
    <t>Beryl &amp; Betty"}], "hashtags": [{"indices": [40, 56], "text": "SuttonColdfield"}, {"indices": [86, 93], "text": "Cancer"}], "urls": []}, "in_reply_to_screen_name": null, "in_reply_to_user_id": null, "retweet_count": 3, "id_str": "953222779511410696</t>
  </si>
  <si>
    <t>953222779511410696</t>
  </si>
  <si>
    <t>MacInfoBuses</t>
  </si>
  <si>
    <t>Mon Jan 15 20:08:04 +0000 2018</t>
  </si>
  <si>
    <t>"Tickets for this event are still available. https://t.co/8nuuiX72yh"</t>
  </si>
  <si>
    <t>https://twitter.com/suttoncancersup/status/953222674410590208</t>
  </si>
  <si>
    <t>953222674410590208</t>
  </si>
  <si>
    <t>Thu Jan 11 14:41:23 +0000 2018</t>
  </si>
  <si>
    <t>"This year the Mayors chosen charity is The Cancer Support Centre SC. I am hosting a dinner on 2nd February to raise\u2026 https://t.co/iIJ1ykYNgW"</t>
  </si>
  <si>
    <t>https://twitter.com/Mayor_RoyalSC/status/951464058657656832</t>
  </si>
  <si>
    <t>951464058657656832</t>
  </si>
  <si>
    <t>Wed Dec 27 09:13:12 +0000 2017</t>
  </si>
  <si>
    <t>"RT @OurPlaceSupport: @RoyalSutColTC @Mayor_RoyalSC @sutcolhour pls share our consultation survey so all Sutton residents have opportunity t\u2026"</t>
  </si>
  <si>
    <t>https://twitter.com/OurPlaceSupport/status/948132466962952193</t>
  </si>
  <si>
    <t>Our Place"}, {"id": 732947780495417346, "indices": [21, 35], "id_str": "732947780495417346</t>
  </si>
  <si>
    <t>948132466962952193</t>
  </si>
  <si>
    <t>Wed Dec 20 13:00:58 +0000 2017</t>
  </si>
  <si>
    <t>"Gifts are on everyone's mind this week but volunteers give the gift of their time all year round. My nominated char\u2026 https://t.co/uigXKhClyJ"</t>
  </si>
  <si>
    <t>https://twitter.com/Mayor_RoyalSC/status/943466252923699201</t>
  </si>
  <si>
    <t>943466252923699201</t>
  </si>
  <si>
    <t>Wed Dec 20 09:28:53 +0000 2017</t>
  </si>
  <si>
    <t>"Last night, the Mayor attended an awards evening at John Willmott's School. Congratulations to those pupils past &amp;amp;\u2026 https://t.co/sdar79RIKp"</t>
  </si>
  <si>
    <t>https://twitter.com/Mayor_RoyalSC/status/943412880124375041</t>
  </si>
  <si>
    <t>943412880124375041</t>
  </si>
  <si>
    <t>Mon Dec 18 09:20:29 +0000 2017</t>
  </si>
  <si>
    <t>"The Mayor at the opening of Horton Motorcycles on 9th December https://t.co/C92OT2pTbs"</t>
  </si>
  <si>
    <t>https://twitter.com/Mayor_RoyalSC/status/942685993932611584</t>
  </si>
  <si>
    <t>942685993932611584</t>
  </si>
  <si>
    <t>Fri Dec 08 12:04:07 +0000 2017</t>
  </si>
  <si>
    <t>"Tomorrow afternoon, the Mayor will be opening Jones's Wood Christmas Event. Santa will be arriving at 4pm at Fox Ho\u2026 https://t.co/vXu3Vk113D"</t>
  </si>
  <si>
    <t>https://twitter.com/Mayor_RoyalSC/status/939103293963415552</t>
  </si>
  <si>
    <t>939103293963415552</t>
  </si>
  <si>
    <t>Thu Dec 07 15:28:56 +0000 2017</t>
  </si>
  <si>
    <t>"RT @WestMidsFire: In need of warm clothes, coats, sleeping bags? Or know someone that might? Get down to @ladywoodfire who are giving these\u2026"</t>
  </si>
  <si>
    <t>https://twitter.com/WestMidsFire/status/938811082923225088</t>
  </si>
  <si>
    <t>West Midlands Fire"}, {"id": 259891407, "indices": [105, 118], "id_str": "259891407</t>
  </si>
  <si>
    <t>938811082923225088</t>
  </si>
  <si>
    <t>Thu Dec 07 09:56:43 +0000 2017</t>
  </si>
  <si>
    <t>"On Saturday morning, the Mayor will be attending the official opening of Horton Motorcycles in Vesey ward."</t>
  </si>
  <si>
    <t>https://twitter.com/Mayor_RoyalSC/status/938708844263497729</t>
  </si>
  <si>
    <t>938708844263497729</t>
  </si>
  <si>
    <t>Tue Dec 05 17:56:05 +0000 2017</t>
  </si>
  <si>
    <t>"Today is #InternationalVolunteerDay. A big thank you to all Sutton Coldfield Volunteers for the contribution you ma\u2026 https://t.co/H4AKIZazpJ"</t>
  </si>
  <si>
    <t>https://twitter.com/Mayor_RoyalSC/status/938104703434608640</t>
  </si>
  <si>
    <t>938104703434608640</t>
  </si>
  <si>
    <t>Mon Dec 04 10:04:35 +0000 2017</t>
  </si>
  <si>
    <t>"Wow!! Fantastic amount raised for this wonderful charity. Well done to everyone involved https://t.co/89la8C4gsC"</t>
  </si>
  <si>
    <t>https://twitter.com/Mayor_RoyalSC/status/937675573819736064</t>
  </si>
  <si>
    <t>SuttonColdfieldMayor"}, {"id": 392684797, "indices": [70, 86], "id_str": "392684797</t>
  </si>
  <si>
    <t>937675573819736064</t>
  </si>
  <si>
    <t>Fri Dec 01 08:20:03 +0000 2017</t>
  </si>
  <si>
    <t>"RT @RoyalSutColTC: Tomorrow is #SmallBizSatUK, encouraging people to shop at independent retailers. We have so many fantastic independent b\u2026"</t>
  </si>
  <si>
    <t>https://twitter.com/RoyalSutColTC/status/936546472627200000</t>
  </si>
  <si>
    <t>Royal SutCol TC"}], "hashtags": [{"indices": [31, 45], "text": "SmallBizSatUK"}], "urls": []}, "in_reply_to_screen_name": null, "in_reply_to_user_id": null, "retweet_count": 6, "id_str": "936546472627200000</t>
  </si>
  <si>
    <t>936546472627200000</t>
  </si>
  <si>
    <t>Thu Nov 30 10:41:53 +0000 2017</t>
  </si>
  <si>
    <t>"This Saturday, the Mayor will be opening The Cancer Support Centre's Winter Fayre. Doors open at 11am entry costs \u00a3\u2026 https://t.co/PQCGqtsSUd"</t>
  </si>
  <si>
    <t>https://twitter.com/Mayor_RoyalSC/status/936183497399717888</t>
  </si>
  <si>
    <t>936183497399717888</t>
  </si>
  <si>
    <t>Mon Nov 27 19:57:07 +0000 2017</t>
  </si>
  <si>
    <t>"RT @limitless4life: I've just published \"How to be Mindful not Mind Full!\" on my blog. Have a read - https://t.co/rzCsVeCpu9 #ConfidenceBui\u2026"</t>
  </si>
  <si>
    <t>https://twitter.com/limitless4life/status/935441313633308673</t>
  </si>
  <si>
    <t>Alison Burgess"}], "hashtags": [], "urls": [{"url": "https://t.co/rzCsVeCpu9</t>
  </si>
  <si>
    <t>935441313633308673</t>
  </si>
  <si>
    <t>limitless4life</t>
  </si>
  <si>
    <t>Mon Nov 27 20:55:28 +0000 2017</t>
  </si>
  <si>
    <t>"RT @RoyalSutColTC: A full council meeting will be held at the Town Hall tomorrow from 7pm, for more information see our Facebook event http\u2026"</t>
  </si>
  <si>
    <t>https://twitter.com/RoyalSutColTC/status/935441055410946048</t>
  </si>
  <si>
    <t>Royal SutCol TC"}], "hashtags": [], "urls": []}, "in_reply_to_screen_name": null, "in_reply_to_user_id": null, "retweet_count": 5, "id_str": "935441055410946048</t>
  </si>
  <si>
    <t>935441055410946048</t>
  </si>
  <si>
    <t>Mon Nov 27 10:32:59 +0000 2017</t>
  </si>
  <si>
    <t>"The Mayor  with Members of Streetly Methodist Church at their tree planting ceremony on Sunday. https://t.co/r1DSM0XWtd"</t>
  </si>
  <si>
    <t>https://twitter.com/Mayor_RoyalSC/status/935094090970161153</t>
  </si>
  <si>
    <t>935094090970161153</t>
  </si>
  <si>
    <t>Thu Nov 23 14:17:33 +0000 2017</t>
  </si>
  <si>
    <t>"The Mayor will be alongside volunteers from The Charter of Trees, Woods &amp;amp; People to plant a Sessile Oak tree in Sut\u2026 https://t.co/31wd2KmI2g"</t>
  </si>
  <si>
    <t>https://twitter.com/Mayor_RoyalSC/status/933701054482526208</t>
  </si>
  <si>
    <t>933701054482526208</t>
  </si>
  <si>
    <t>https://twitter.com/RoyalSutColTC/status/931533570514006017</t>
  </si>
  <si>
    <t>Royal SutCol TC"}], "hashtags": [], "urls": []}, "in_reply_to_screen_name": null, "in_reply_to_user_id": null, "retweet_count": 9, "id_str": "931533570514006017</t>
  </si>
  <si>
    <t>931533570514006017</t>
  </si>
  <si>
    <t>Fri Nov 17 08:24:35 +0000 2017</t>
  </si>
  <si>
    <t>"Come along and show your support for this wonderful centre and pick up some Christmas gifts. https://t.co/qaM8I3PQTC"</t>
  </si>
  <si>
    <t>https://twitter.com/suttoncancersup/status/931460599598518274</t>
  </si>
  <si>
    <t>suttoncancersupport</t>
  </si>
  <si>
    <t>931460599598518274</t>
  </si>
  <si>
    <t>Wed Nov 15 13:46:50 +0000 2017</t>
  </si>
  <si>
    <t>"The Cancer Support Centre Sutton Coldfield is looking for fundraising volunteers. Could it be you? https://t.co/6BCnULgMYW"</t>
  </si>
  <si>
    <t>https://twitter.com/Mayor_RoyalSC/status/930794220322992128</t>
  </si>
  <si>
    <t>930794220322992128</t>
  </si>
  <si>
    <t>Fri Nov 11 11:35:54 +0000 2011</t>
  </si>
  <si>
    <t>"RT @HolyTrin: #Lestweforget #remembrance Service 10.45am at Holy Trinity, Sutton Coldfield - British Legion &amp; community reps inc MP &amp; counc\u2026"</t>
  </si>
  <si>
    <t>https://twitter.com/HolyTrin/status/928934723002490880</t>
  </si>
  <si>
    <t>Holy Trinity"}], "hashtags": [{"indices": [14, 27], "text": "Lestweforget"}, {"indices": [28, 40], "text": "remembrance"}], "urls": []}, "in_reply_to_screen_name": null, "in_reply_to_user_id": null, "retweet_count": 3, "id_str": "928934723002490880</t>
  </si>
  <si>
    <t>928934723002490880</t>
  </si>
  <si>
    <t>Thu Nov 09 12:40:17 +0000 2017</t>
  </si>
  <si>
    <t>"RT @RoyalSutColTC: The charity chosen by @Mayor_RoyalSC for his year in office is @suttoncancersup, who support adults affected by cancer h\u2026"</t>
  </si>
  <si>
    <t>https://twitter.com/RoyalSutColTC/status/928614625431744513</t>
  </si>
  <si>
    <t>Royal SutCol TC"}, {"id": 867378557936431104, "indices": [41, 55], "id_str": "867378557936431104</t>
  </si>
  <si>
    <t>928614625431744513</t>
  </si>
  <si>
    <t>Thu Nov 09 10:22:25 +0000 2017</t>
  </si>
  <si>
    <t>"The Mayor is looking forward to being a guest judge on Saturday at this years Sutton Coldfield Society of Artists A\u2026 https://t.co/06iWj6PCRo"</t>
  </si>
  <si>
    <t>https://twitter.com/Mayor_RoyalSC/status/928568450980700160</t>
  </si>
  <si>
    <t>928568450980700160</t>
  </si>
  <si>
    <t>Mon Nov 06 20:08:04 +0000 2017</t>
  </si>
  <si>
    <t>"RT @RoyalSutColTC: 100 of Sutton Coldfield's amazing volunteers were recognised last Friday at a special event organised by @Mayor_RoyalSC!\u2026"</t>
  </si>
  <si>
    <t>https://twitter.com/RoyalSutColTC/status/927886860877205504</t>
  </si>
  <si>
    <t>Royal SutCol TC"}, {"id": 867378557936431104, "indices": [124, 138], "id_str": "867378557936431104</t>
  </si>
  <si>
    <t>927886860877205504</t>
  </si>
  <si>
    <t>Mon Nov 06 16:43:13 +0000 2017</t>
  </si>
  <si>
    <t>"Volunteer Reception Friday 3 November https://t.co/znuqqGgSnb"</t>
  </si>
  <si>
    <t>https://twitter.com/Mayor_RoyalSC/status/927577118510379008</t>
  </si>
  <si>
    <t>927577118510379008</t>
  </si>
  <si>
    <t>Mon Nov 06 16:41:47 +0000 2017</t>
  </si>
  <si>
    <t>"Some pictures at last Friday's volunteer event. Thank you to everyone who attended. https://t.co/Xm92eBgPNM"</t>
  </si>
  <si>
    <t>https://twitter.com/Mayor_RoyalSC/status/927576757863174144</t>
  </si>
  <si>
    <t>927576757863174144</t>
  </si>
  <si>
    <t>Mon Nov 06 14:32:51 +0000 2017</t>
  </si>
  <si>
    <t>"The Mayor had the privilege of celebrating the hard work of more than 100 amazing Sutton Coldfield volunteers last Friday. Pics to follow."</t>
  </si>
  <si>
    <t>https://twitter.com/Mayor_RoyalSC/status/927544309997502464</t>
  </si>
  <si>
    <t>927544309997502464</t>
  </si>
  <si>
    <t>Fri Nov 03 13:45:44 +0000 2017</t>
  </si>
  <si>
    <t>"The Mayor is looking forward to celebrating with amazing volunteers tonight. Volunteers help make Sutton Coldfield a wonderful place."</t>
  </si>
  <si>
    <t>https://twitter.com/Mayor_RoyalSC/status/926445292089638912</t>
  </si>
  <si>
    <t>926445292089638912</t>
  </si>
  <si>
    <t>Fri Oct 27 10:09:07 +0000 2017</t>
  </si>
  <si>
    <t>"Full Council will be held 02/11/17 @ Bishop Vesey Grammar School starting with public question time at 7pm. Agenda available on SCTC website"</t>
  </si>
  <si>
    <t>https://twitter.com/Mayor_RoyalSC/status/923854060746428417</t>
  </si>
  <si>
    <t>923854060746428417</t>
  </si>
  <si>
    <t>Thu Oct 26 17:40:17 +0000 2017</t>
  </si>
  <si>
    <t>"RT @WyldeGrnRotary: Please spread the word - we need your votes to fund dictionaries for your pupils! @Yenton_Primary @WGPrimary @pennsprim\u2026"</t>
  </si>
  <si>
    <t>https://twitter.com/WyldeGrnRotary/status/923829576643567616</t>
  </si>
  <si>
    <t>Wylde Green Rotary"}, {"id": 861601988, "indices": [102, 117], "id_str": "861601988</t>
  </si>
  <si>
    <t>923829576643567616</t>
  </si>
  <si>
    <t>WyldeGrnRotary</t>
  </si>
  <si>
    <t>Thu Oct 26 15:53:58 +0000 2017</t>
  </si>
  <si>
    <t>"The Mayor enjoying a sweet treat or two @sweetthedessert Congratulations on your first year of business in Wylde Gr\u2026 https://t.co/aVtYL9Z0n8"</t>
  </si>
  <si>
    <t>https://twitter.com/sweetthedessert/status/923578459070361600</t>
  </si>
  <si>
    <t>Sweet Dessert Shop"}], "hashtags": [], "urls": [{"url": "https://t.co/aVtYL9Z0n8</t>
  </si>
  <si>
    <t>923578459070361600</t>
  </si>
  <si>
    <t>sweetthedessert</t>
  </si>
  <si>
    <t>Thu Oct 19 22:00:16 +0000 2017</t>
  </si>
  <si>
    <t>"The Mayor &amp;amp; Mayoress are really looking forward to seeing this show tonight and meeting the cast &amp;amp; crew. Good luck\u2026 https://t.co/LRcnXp35k9"</t>
  </si>
  <si>
    <t>https://twitter.com/CLOC_MTC/status/923499653487910912</t>
  </si>
  <si>
    <t>CLOCMusicalTheatre"}], "hashtags": [], "urls": [], "media": [{"expanded_url": "https://twitter.com/CLOC_MTC/status/921133927988957186/photo/1</t>
  </si>
  <si>
    <t>923499653487910912</t>
  </si>
  <si>
    <t>CLOC_MTC</t>
  </si>
  <si>
    <t>Mon Oct 16 09:13:56 +0000 2017</t>
  </si>
  <si>
    <t>"The Mayor is looking forward to celebrating with all of you tomorrow evening to mark your one year anniversary \ud83c\udf6d\ud83c\udf66 https://t.co/oRhEVbKNFK"</t>
  </si>
  <si>
    <t>https://twitter.com/sweetthedessert/status/922407437092651009</t>
  </si>
  <si>
    <t>Sweet Dessert Shop</t>
  </si>
  <si>
    <t>922407437092651009</t>
  </si>
  <si>
    <t>Thu Oct 12 08:32:56 +0000 2017</t>
  </si>
  <si>
    <t>"RT @WyldeGrnRotary: We found Mr Mayor's presentation most interesting and appreciated the opportunity to ask questions afterwards. Thank yo\u2026"</t>
  </si>
  <si>
    <t>https://twitter.com/WyldeGrnRotary/status/918437104937467904</t>
  </si>
  <si>
    <t>Wylde Green Rotary"}], "hashtags": [], "urls": []}, "in_reply_to_screen_name": null, "in_reply_to_user_id": null, "retweet_count": 2, "id_str": "918437104937467904</t>
  </si>
  <si>
    <t>918437104937467904</t>
  </si>
  <si>
    <t>"On Tuesday evening the Mayor was the guest speaker at @WyldeGrnRotary monthly dinner. He received a warm welcome an\u2026 https://t.co/BLcAxzu2Ji"</t>
  </si>
  <si>
    <t>https://twitter.com/WyldeGrnRotary/status/918394037991890944</t>
  </si>
  <si>
    <t>Wylde Green Rotary"}], "hashtags": [], "urls": [{"url": "https://t.co/BLcAxzu2Ji</t>
  </si>
  <si>
    <t>918394037991890944</t>
  </si>
  <si>
    <t>Tue Oct 10 10:05:07 +0000 2017</t>
  </si>
  <si>
    <t>"RT @CookesStorage: Have you heard about Afternoon Tea in Edwards Restaurant @Cookes_UK in support of @suttoncancersup? Book tickets in adva\u2026"</t>
  </si>
  <si>
    <t>https://twitter.com/CookesStorage/status/918393131334361088</t>
  </si>
  <si>
    <t>Cookes Storage"}, {"id": 593868738, "indices": [76, 86], "id_str": "593868738</t>
  </si>
  <si>
    <t>918393131334361088</t>
  </si>
  <si>
    <t>CookesStorage</t>
  </si>
  <si>
    <t>Wed Oct 11 11:45:29 +0000 2017</t>
  </si>
  <si>
    <t>"Over 40,000 spring bulbs are being planted throughout our Royal Town today in preparation for 2018 Heart of England in Bloom competition."</t>
  </si>
  <si>
    <t>https://twitter.com/Mayor_RoyalSC/status/918080108778479616</t>
  </si>
  <si>
    <t>918080108778479616</t>
  </si>
  <si>
    <t>Mon Oct 09 08:41:24 +0000 2017</t>
  </si>
  <si>
    <t>"The Mayor with Sohan &amp;amp; Anura dance troup at last Thursday's Artlands SP8 event. Well done to everyone who took part\u2026 https://t.co/59aJnRoSd0"</t>
  </si>
  <si>
    <t>https://twitter.com/Mayor_RoyalSC/status/917309006221365248</t>
  </si>
  <si>
    <t>917309006221365248</t>
  </si>
  <si>
    <t>Thu Oct 05 15:26:12 +0000 2017</t>
  </si>
  <si>
    <t>"Some pictures following last week's Sutton Coldfield EXPO event. Thank you to everyone who came out to see what our\u2026 https://t.co/C0DorZjM67"</t>
  </si>
  <si>
    <t>https://twitter.com/Mayor_RoyalSC/status/915961325192347653</t>
  </si>
  <si>
    <t>915961325192347653</t>
  </si>
  <si>
    <t>Thu Oct 05 10:22:47 +0000 2017</t>
  </si>
  <si>
    <t>"There are still some Sutton schools not yet signed up for a \u00a3650 grant through Mayors Challenge 2017/18. Don't miss out on this opportunity"</t>
  </si>
  <si>
    <t>https://twitter.com/Mayor_RoyalSC/status/915884970039762944</t>
  </si>
  <si>
    <t>915884970039762944</t>
  </si>
  <si>
    <t>Thu Oct 05 09:47:20 +0000 2017</t>
  </si>
  <si>
    <t>"The Mayor is looking forward to attending Artlands Phase 3 Freedom Project tonight. This project celebrates art,dance,music &amp;amp; drama"</t>
  </si>
  <si>
    <t>https://twitter.com/Mayor_RoyalSC/status/915876047589167104</t>
  </si>
  <si>
    <t>915876047589167104</t>
  </si>
  <si>
    <t>Wed Oct 04 15:27:55 +0000 2017</t>
  </si>
  <si>
    <t>"@thebandhub Hi, please visit our website https://t.co/vC7hikf7xq for further info on how to book the Mayor. Good lu\u2026 https://t.co/1XwO3puOii"</t>
  </si>
  <si>
    <t>https://twitter.com/thebandhub/status/915599370661322753</t>
  </si>
  <si>
    <t>The Band Hub Sutton Coldfield"}], "hashtags": [], "urls": [{"url": "https://t.co/vC7hikf7xq</t>
  </si>
  <si>
    <t>915599370661322753</t>
  </si>
  <si>
    <t>thebandhub</t>
  </si>
  <si>
    <t>Wed Oct 04 12:48:42 +0000 2017</t>
  </si>
  <si>
    <t>"The Mayor with Elisa Hyse from En Pointe Academy who received a special achievement award on Sunday evening for her\u2026 https://t.co/sNvaHyy9fe"</t>
  </si>
  <si>
    <t>https://twitter.com/Mayor_RoyalSC/status/915559300357029889</t>
  </si>
  <si>
    <t>915559300357029889</t>
  </si>
  <si>
    <t>Tue Oct 03 12:40:15 +0000 2017</t>
  </si>
  <si>
    <t>"@NFLFANINENGLAND Hi, thank you for getting in touch. You can apply via https://t.co/RiqahyF52y or contact TC office\u2026 https://t.co/5QaeDtHLhF"</t>
  </si>
  <si>
    <t>https://twitter.com/NFLFANINENGLAND/status/915194786759487489</t>
  </si>
  <si>
    <t>NFLFANINENGLAND"}], "hashtags": [], "urls": [{"url": "https://t.co/RiqahyF52y</t>
  </si>
  <si>
    <t>915194786759487489</t>
  </si>
  <si>
    <t>NFLFANINENGLAND</t>
  </si>
  <si>
    <t>Mon Oct 02 14:45:51 +0000 2017</t>
  </si>
  <si>
    <t>"The closing date for schools to apply for \u00a3650 grant to carry out environmental projects is Friday 6th October. Please help spread the word"</t>
  </si>
  <si>
    <t>https://twitter.com/Mayor_RoyalSC/status/914864009207320576</t>
  </si>
  <si>
    <t>914864009207320576</t>
  </si>
  <si>
    <t>Thu Sep 28 12:01:51 +0000 2017</t>
  </si>
  <si>
    <t>"This Saturday,the Mayor will be opening the Town's EXPO event @sutcoldfieldbid Come along and get to know businesses &amp;amp; charities in our town"</t>
  </si>
  <si>
    <t>https://twitter.com/sutcoldfieldbid/status/913373185084706816</t>
  </si>
  <si>
    <t>sutcoldfieldbid"}], "hashtags": [], "urls": []}, "in_reply_to_screen_name": null, "in_reply_to_user_id": null, "retweet_count": 3, "id_str": "913373185084706816</t>
  </si>
  <si>
    <t>913373185084706816</t>
  </si>
  <si>
    <t>Wed Aug 30 08:19:08 +0000 2017</t>
  </si>
  <si>
    <t>"RSCTC &amp;amp; Town Hall will be hosting a #CoffeeMorning tomorrow from 10am-12 in Town Hall. https://t.co/wUF4q3cjFW"</t>
  </si>
  <si>
    <t>https://twitter.com/macmillancoffee/status/912960475490607104</t>
  </si>
  <si>
    <t>Macmillan Coffee</t>
  </si>
  <si>
    <t>912960475490607104</t>
  </si>
  <si>
    <t>macmillancoffee</t>
  </si>
  <si>
    <t>Wed Sep 13 12:53:19 +0000 2017</t>
  </si>
  <si>
    <t>"There is still time to apply for a \u00a3650 grant to carry out an environmental project. Full details can be found on T\u2026 https://t.co/F4LW3yDttT"</t>
  </si>
  <si>
    <t>https://twitter.com/Mayor_RoyalSC/status/909706308139589633</t>
  </si>
  <si>
    <t>909706308139589633</t>
  </si>
  <si>
    <t>Thu Sep 14 14:57:41 +0000 2017</t>
  </si>
  <si>
    <t>"On Saturday, the Mayor will be opening a new Namaste room in Orchard House Nursing Home. Namaste Care programme is one of the 1st in the UK."</t>
  </si>
  <si>
    <t>https://twitter.com/Mayor_RoyalSC/status/908344004537982976</t>
  </si>
  <si>
    <t>908344004537982976</t>
  </si>
  <si>
    <t>"Mayor's ECO Challenge 2017 now open to all SC schools. \u00a3650 grants available for environmental projects. Visit RSCT\u2026 https://t.co/ggZcPzLRBa"</t>
  </si>
  <si>
    <t>https://twitter.com/Mayor_RoyalSC/status/907950318876549120</t>
  </si>
  <si>
    <t>907950318876549120</t>
  </si>
  <si>
    <t>Fri Sep 01 11:56:45 +0000 2017</t>
  </si>
  <si>
    <t>"Mayor of RSC with Pat Brighton &amp;amp; Alison Burgess in the beautiful garden at The Cancer Support Centre. https://t.co/MwBtH70BW9"</t>
  </si>
  <si>
    <t>https://twitter.com/Mayor_RoyalSC/status/903587426995724290</t>
  </si>
  <si>
    <t>903587426995724290</t>
  </si>
  <si>
    <t>Fri Sep 01 09:01:22 +0000 2017</t>
  </si>
  <si>
    <t>"I am delighted to announce that my chosen charity for this year is The Cancer Support Centre Sutton Coldfield. Full details on RSCTC website"</t>
  </si>
  <si>
    <t>https://twitter.com/Mayor_RoyalSC/status/903543293547597824</t>
  </si>
  <si>
    <t>903543293547597824</t>
  </si>
  <si>
    <t>Thu Aug 17 14:15:50 +0000 2017</t>
  </si>
  <si>
    <t>"The Mayor would like to wish everyone who received A Level results today all the very best for the new chapter in their lives."</t>
  </si>
  <si>
    <t>https://twitter.com/Mayor_RoyalSC/status/898186612126908416</t>
  </si>
  <si>
    <t>898186612126908416</t>
  </si>
  <si>
    <t>Sun Aug 13 11:33:12 +0000 2017</t>
  </si>
  <si>
    <t>"Mr Mayor had a fantastic day at the Just Me Fundraising Event. Well done to everyone who got involved\u2026 https://t.co/hpi8DQVihq"</t>
  </si>
  <si>
    <t>https://twitter.com/Mayor_RoyalSC/status/897007923569852416</t>
  </si>
  <si>
    <t>SuttonColdfieldMayor"}, {"id": 1512995582, "indices": [95, 110], "id_str": "1512995582</t>
  </si>
  <si>
    <t>897007923569852416</t>
  </si>
  <si>
    <t>Fri Aug 11 08:57:55 +0000 2017</t>
  </si>
  <si>
    <t>"On Sunday, the Mayor will be attending Just Me Summertime Fundraising Event supporting @AutismConnectUK @autismwestmids 1pm SC Town Hall."</t>
  </si>
  <si>
    <t>https://twitter.com/AutismConnectUK/status/895932278202826752</t>
  </si>
  <si>
    <t>Autism Connect"}, {"id": 233872983, "indices": [104, 119], "id_str": "233872983</t>
  </si>
  <si>
    <t>895932278202826752</t>
  </si>
  <si>
    <t>AutismConnectUK</t>
  </si>
  <si>
    <t>Fri Aug 04 14:43:11 +0000 2017</t>
  </si>
  <si>
    <t>"The Mayor would like to wish Special Olympics Sutton Coldfield all the very best in next week\u2019s National Summer Games @SOGreatBritain"</t>
  </si>
  <si>
    <t>https://twitter.com/SOGreatBritain/status/893482452508966913</t>
  </si>
  <si>
    <t>Special Olympics GB"}], "hashtags": [], "urls": []}, "in_reply_to_screen_name": null, "in_reply_to_user_id": null, "retweet_count": 4, "id_str": "893482452508966913</t>
  </si>
  <si>
    <t>893482452508966913</t>
  </si>
  <si>
    <t>SOGreatBritain</t>
  </si>
  <si>
    <t>Thu Aug 03 14:57:08 +0000 2017</t>
  </si>
  <si>
    <t>"@AutismConnectUK @autismwestmids @SuttonCouncil @passey_louise @SuttonObserver @BhamCityCouncil @brumculture\u2026 https://t.co/TsvFrDTsIr"</t>
  </si>
  <si>
    <t>https://twitter.com/AutismConnectUK/status/893123576810831872</t>
  </si>
  <si>
    <t>Autism Connect"}, {"id": 233872983, "indices": [17, 32], "id_str": "233872983</t>
  </si>
  <si>
    <t>893123576810831872</t>
  </si>
  <si>
    <t>Thu Jul 20 07:50:31 +0000 2017</t>
  </si>
  <si>
    <t>"Tonight's Full Council Meeting will be held at Harvest Fields Centre, Harvest Fields Way, Sutton Coldfield B75 5TJ 7pm."</t>
  </si>
  <si>
    <t>https://twitter.com/Mayor_RoyalSC/status/887942785063673856</t>
  </si>
  <si>
    <t>887942785063673856</t>
  </si>
  <si>
    <t>Wed Jul 19 08:15:51 +0000 2017</t>
  </si>
  <si>
    <t>"RSCTC also has a Facebook page. Search for @ RoyalSuttonColdfieldTownCouncil on Facebook to find this page easily. \ud83d\udc4d"</t>
  </si>
  <si>
    <t>https://twitter.com/Mayor_RoyalSC/status/887586770912763904</t>
  </si>
  <si>
    <t>887586770912763904</t>
  </si>
  <si>
    <t>Fri Jul 14 14:03:07 +0000 2017</t>
  </si>
  <si>
    <t>"Full Council Agenda is available on https://t.co/vC7hikf7xq\nThis meeting will be held at Harvest Fields Centre B75 5TJ"</t>
  </si>
  <si>
    <t>https://twitter.com/Mayor_RoyalSC/status/885862225449299968</t>
  </si>
  <si>
    <t>885862225449299968</t>
  </si>
  <si>
    <t>Thu Jul 06 16:50:17 +0000 2017</t>
  </si>
  <si>
    <t>"Following the tremendous success of #concertsinthepark RSCTC would like to hear your feedback. Short survey link: https://t.co/OqkrCQ3lvU"</t>
  </si>
  <si>
    <t>https://twitter.com/Mayor_RoyalSC/status/883005190940569600</t>
  </si>
  <si>
    <t>883005190940569600</t>
  </si>
  <si>
    <t>Wed Jul 05 18:39:33 +0000 2017</t>
  </si>
  <si>
    <t>"Fab picture thanks for sharing #concertsinthepark #suttonpark https://t.co/jgBJ1FXQsU"</t>
  </si>
  <si>
    <t>https://twitter.com/23Caroline23/status/882919348951805955</t>
  </si>
  <si>
    <t>Caroline Barton</t>
  </si>
  <si>
    <t>882919348951805955</t>
  </si>
  <si>
    <t>23Caroline23</t>
  </si>
  <si>
    <t>Wed Jul 05 10:49:12 +0000 2017</t>
  </si>
  <si>
    <t>"The Mayor is looking forward to attending @SuttonGames this Saturday in Sutton Park. Good luck to everyone participating"</t>
  </si>
  <si>
    <t>https://twitter.com/SuttonGames/status/882551932879081472</t>
  </si>
  <si>
    <t>Sutton Games"}], "hashtags": [], "urls": []}, "in_reply_to_screen_name": null, "in_reply_to_user_id": null, "retweet_count": 0, "id_str": "882551932879081472</t>
  </si>
  <si>
    <t>882551932879081472</t>
  </si>
  <si>
    <t>"Thank you for the positive feedback. Wish we could do it all over again #concertsinthepark #cbso https://t.co/93gzgua0Xh"</t>
  </si>
  <si>
    <t>https://twitter.com/SuttonGames/status/881796493014913024</t>
  </si>
  <si>
    <t>Sutton Games</t>
  </si>
  <si>
    <t>881796493014913024</t>
  </si>
  <si>
    <t>Sun Jul 02 18:06:14 +0000 2017</t>
  </si>
  <si>
    <t>"Fantastic performances &amp;amp; atmosphere across two days of music in Sutton Park. Well done to all involved\u2026 https://t.co/ipJ5LqOdsH"</t>
  </si>
  <si>
    <t>https://twitter.com/Mayor_RoyalSC/status/881574750639804416</t>
  </si>
  <si>
    <t>881574750639804416</t>
  </si>
  <si>
    <t>Fri Jun 16 08:24:14 +0000 2017</t>
  </si>
  <si>
    <t>"The Mayor &amp;amp; Mayoress will be attending Sutton Coldfield Scouts Fun Day &amp;amp; AGM tomorrow. Come down and see what the S\u2026 https://t.co/vzoBufCIrx"</t>
  </si>
  <si>
    <t>https://twitter.com/Mayor_RoyalSC/status/875630080310910980</t>
  </si>
  <si>
    <t>875630080310910980</t>
  </si>
  <si>
    <t>Thu Jun 15 08:47:02 +0000 2017</t>
  </si>
  <si>
    <t>"Mayor &amp;amp; Mayoress with members of Sutton Coldfield Civic Society https://t.co/GTEn9U4Kgt"</t>
  </si>
  <si>
    <t>https://twitter.com/Mayor_RoyalSC/status/875273430588948481</t>
  </si>
  <si>
    <t>875273430588948481</t>
  </si>
  <si>
    <t>Wed Jun 14 05:18:36 +0000 2017</t>
  </si>
  <si>
    <t>"RT @WestMidsFire: Horrific. Our hearts go out to the many victims. Thoughts and prayers with our colleagues at #GrenfellTower \nhttps://t.co\u2026"</t>
  </si>
  <si>
    <t>https://twitter.com/WestMidsFire/status/875001848176029696</t>
  </si>
  <si>
    <t>West Midlands Fire"}], "hashtags": [{"indices": [111, 125], "text": "GrenfellTower"}], "urls": []}, "in_reply_to_screen_name": null, "in_reply_to_user_id": null, "retweet_count": 268, "id_str": "875001848176029696</t>
  </si>
  <si>
    <t>875001848176029696</t>
  </si>
  <si>
    <t>Fri Jun 09 13:55:00 +0000 2017</t>
  </si>
  <si>
    <t>"I will be opening The Cancer Support Centre's Summer Fair tomorrow starting from 11am.  Hope to see many people out supporting this facility"</t>
  </si>
  <si>
    <t>https://twitter.com/Mayor_RoyalSC/status/873176607778902016</t>
  </si>
  <si>
    <t>873176607778902016</t>
  </si>
  <si>
    <t>Fri Jun 02 09:58:34 +0000 2017</t>
  </si>
  <si>
    <t>"RT @TheCBSO: Here at @scgracechurch in Sutton Coldfield to promote our concert on 1 July in Sutton Park https://t.co/mDaQn5MNii https://t.c\u2026"</t>
  </si>
  <si>
    <t>https://twitter.com/TheCBSO/status/870612185285873665</t>
  </si>
  <si>
    <t>CBSO"}, {"id": 773499746, "indices": [21, 35], "id_str": "773499746</t>
  </si>
  <si>
    <t>870612185285873665</t>
  </si>
  <si>
    <t>Fri Jun 02 09:02:20 +0000 2017</t>
  </si>
  <si>
    <t>"Looking forward to joining members of the Civic Society today to celebrate their 60th anniversary."</t>
  </si>
  <si>
    <t>https://twitter.com/Mayor_RoyalSC/status/870566240221188096</t>
  </si>
  <si>
    <t>870566240221188096</t>
  </si>
  <si>
    <t>Wed May 31 13:36:31 +0000 2017</t>
  </si>
  <si>
    <t>"CBSO Concert - new act announced. Head over to SCTC website for more info https://t.co/vC7hikf7xq"</t>
  </si>
  <si>
    <t>https://twitter.com/Mayor_RoyalSC/status/869910465048170496</t>
  </si>
  <si>
    <t>869910465048170496</t>
  </si>
  <si>
    <t>Thu May 25 10:06:12 +0000 2017</t>
  </si>
  <si>
    <t>"Don't miss out!! Get your tickets NOW! Sure to be a great night https://t.co/pRFzxeqATy"</t>
  </si>
  <si>
    <t>https://twitter.com/Mayor_RoyalSC/status/867683208174895104</t>
  </si>
  <si>
    <t>867683208174895104</t>
  </si>
  <si>
    <t>Thu May 25 09:49:44 +0000 2017</t>
  </si>
  <si>
    <t>"@SuttonGames Thank you! I am looking forward to the year ahead. Please email admin@suttoncoldfieldtowncouncil.gov.u\u2026 https://t.co/tuXxVMKZsv"</t>
  </si>
  <si>
    <t>https://twitter.com/SuttonGames/status/867679065410486273</t>
  </si>
  <si>
    <t>Sutton Games"}], "hashtags": [], "urls": [{"url": "https://t.co/tuXxVMKZsv</t>
  </si>
  <si>
    <t>867679065410486273</t>
  </si>
  <si>
    <t>"Councillor David Pears elected as Mayor of the Royal Town of Sutton Coldfield #SuttonColdfieldMayor"</t>
  </si>
  <si>
    <t>https://twitter.com/Mayor_RoyalSC/status/867445665852522496</t>
  </si>
  <si>
    <t>867445665852522496</t>
  </si>
  <si>
    <t>Fri Mar 23 19:53:10 +0000 2018</t>
  </si>
  <si>
    <t>"RT @EssexCanning: Who do you want gone more?"</t>
  </si>
  <si>
    <t>https://twitter.com/EssexCanning/status/977630599732187136</t>
  </si>
  <si>
    <t>Stephen Canning"}], "hashtags": [], "urls": []}, "in_reply_to_screen_name": null, "in_reply_to_user_id": null, "retweet_count": 72, "id_str": "977630599732187136</t>
  </si>
  <si>
    <t>977630599732187136</t>
  </si>
  <si>
    <t>EssexCanning</t>
  </si>
  <si>
    <t>Sat Mar 24 16:33:35 +0000 2018</t>
  </si>
  <si>
    <t>"RT @BrianStack153: \u201cOne of my best friends was killed by gun violence right around here...\u201d https://t.co/0oAy92N67l"</t>
  </si>
  <si>
    <t>https://twitter.com/BrianStack153/status/977624779141341184</t>
  </si>
  <si>
    <t>Brian Stack"}], "hashtags": [], "urls": [], "media": [{"source_user_id": 2564263380, "source_status_id_str": "977584221505097728</t>
  </si>
  <si>
    <t>977624779141341184</t>
  </si>
  <si>
    <t>BrianStack153</t>
  </si>
  <si>
    <t>Fri Mar 23 21:58:15 +0000 2018</t>
  </si>
  <si>
    <t>"Couldn\u2019t agree with this more! \ud83d\udc47\ud83d\udc47 https://t.co/Kttb5OXlXO"</t>
  </si>
  <si>
    <t>https://twitter.com/gdmorewood/status/977532083810783232</t>
  </si>
  <si>
    <t>Gareth D Morewood</t>
  </si>
  <si>
    <t>977532083810783232</t>
  </si>
  <si>
    <t>gdmorewood</t>
  </si>
  <si>
    <t>Fri Mar 23 16:07:58 +0000 2018</t>
  </si>
  <si>
    <t>"RT @leoniedelt: @LostTransport @ErdingtonTories @SCELibDems I'm like, who? Does she live here? What does she do for us? Really?\n\nBobby (and\u2026"</t>
  </si>
  <si>
    <t>https://twitter.com/leoniedelt/status/977516445117702144</t>
  </si>
  <si>
    <t>977516445117702144</t>
  </si>
  <si>
    <t>Sat Mar 24 11:55:48 +0000 2018</t>
  </si>
  <si>
    <t>"RT @bebod: @StarlightMcKenz 2. Parents are not recognised as equal in expertise and knowledge (again - inconvenient?) hence they are ignore\u2026"</t>
  </si>
  <si>
    <t>https://twitter.com/bebod/status/977516018523308032</t>
  </si>
  <si>
    <t>Beth Bodycote"}, {"id": 240301595, "indices": [11, 27], "id_str": "240301595</t>
  </si>
  <si>
    <t>977516018523308032</t>
  </si>
  <si>
    <t>bebod</t>
  </si>
  <si>
    <t>Fri Mar 23 22:07:44 +0000 2018</t>
  </si>
  <si>
    <t>"RT @aliceterry_: I am totally not here for the Theresa May haters. That woman is a saint for the crap she has to put up with. Keep on being\u2026"</t>
  </si>
  <si>
    <t>https://twitter.com/aliceterry_/status/977326865768591360</t>
  </si>
  <si>
    <t>\u2728Alice\u2728"}], "hashtags": [], "urls": []}, "in_reply_to_screen_name": null, "in_reply_to_user_id": null, "retweet_count": 54, "id_str": "977326865768591360</t>
  </si>
  <si>
    <t>977326865768591360</t>
  </si>
  <si>
    <t>Fri Mar 23 23:26:36 +0000 2018</t>
  </si>
  <si>
    <t>"@AEHALL1983 Nice one Alex! \ud83d\udc4d\ud83d\ude00"</t>
  </si>
  <si>
    <t>https://twitter.com/AEHALL1983/status/977325770203942912</t>
  </si>
  <si>
    <t>Alexander Hall"}], "hashtags": [], "urls": []}, "in_reply_to_screen_name": "AEHALL1983</t>
  </si>
  <si>
    <t>977325770203942912</t>
  </si>
  <si>
    <t>Fri Mar 23 14:59:22 +0000 2018</t>
  </si>
  <si>
    <t>"RT @birmingham_live: Coronation Street set to launch brand-new tours after set expansion https://t.co/ps5JYFG5Y5"</t>
  </si>
  <si>
    <t>https://twitter.com/birmingham_live/status/977199035756044288</t>
  </si>
  <si>
    <t>Birmingham Live"}], "hashtags": [], "urls": [{"url": "https://t.co/ps5JYFG5Y5</t>
  </si>
  <si>
    <t>977199035756044288</t>
  </si>
  <si>
    <t>Fri Mar 23 14:01:03 +0000 2018</t>
  </si>
  <si>
    <t>"RT @JCPinCumbria: General Assistant @BoothsCountry #Penrith #CumbriaJobs See: https://t.co/iquD6uF1Fj #Jobs https://t.co/Qf81UbYouB"</t>
  </si>
  <si>
    <t>https://twitter.com/JCPinCumbria/status/977195362896285698</t>
  </si>
  <si>
    <t>JCP in Cumbria"}, {"id": 155582386, "indices": [36, 50], "id_str": "155582386</t>
  </si>
  <si>
    <t>977195362896285698</t>
  </si>
  <si>
    <t>JCPinCumbria</t>
  </si>
  <si>
    <t>Fri Mar 23 14:43:54 +0000 2018</t>
  </si>
  <si>
    <t>"RT @WhatsOnBMail: Quiet hour is being launched at this #Bullring store\nhttps://t.co/MYHqeJQ2pj @Bullring #Birmingham"</t>
  </si>
  <si>
    <t>https://twitter.com/WhatsOnBMail/status/977194986490990592</t>
  </si>
  <si>
    <t>What's On Birmingham"}, {"id": 28320457, "indices": [95, 104], "id_str": "28320457</t>
  </si>
  <si>
    <t>977194986490990592</t>
  </si>
  <si>
    <t>WhatsOnBMail</t>
  </si>
  <si>
    <t>Fri Mar 23 11:25:56 +0000 2018</t>
  </si>
  <si>
    <t>"RT @theresa_may: The latest figures show that one million people in Britain have been lifted out of absolute poverty since 2010. This is go\u2026"</t>
  </si>
  <si>
    <t>https://twitter.com/theresa_may/status/977194808266625024</t>
  </si>
  <si>
    <t>Theresa May"}], "hashtags": [], "urls": []}, "in_reply_to_screen_name": null, "in_reply_to_user_id": null, "retweet_count": 417, "id_str": "977194808266625024</t>
  </si>
  <si>
    <t>977194808266625024</t>
  </si>
  <si>
    <t>Wed Mar 21 23:19:48 +0000 2018</t>
  </si>
  <si>
    <t>"RT @EstherMcVey1: Good news with the latest employment stats out today:\n \n\u00b7       More than 1,000 people are moving into work every day sin\u2026"</t>
  </si>
  <si>
    <t>https://twitter.com/EstherMcVey1/status/976945085471449088</t>
  </si>
  <si>
    <t>Esther McVey"}], "hashtags": [], "urls": []}, "in_reply_to_screen_name": null, "in_reply_to_user_id": null, "retweet_count": 208, "id_str": "976945085471449088</t>
  </si>
  <si>
    <t>976945085471449088</t>
  </si>
  <si>
    <t>EstherMcVey1</t>
  </si>
  <si>
    <t>Thu Mar 22 22:12:54 +0000 2018</t>
  </si>
  <si>
    <t>"@GjMellors @SOSBirmingham @rob_kelsall @SOSIofW @SaveSchoolsUK @NUTLondonOffice @FairFundLambeth @defend_edu\u2026 https://t.co/JqSQyBb8QH"</t>
  </si>
  <si>
    <t>https://twitter.com/GjMellors/status/976944838158536704</t>
  </si>
  <si>
    <t>Graham Mellors"}, {"id": 879037158140542976, "indices": [11, 25], "id_str": "879037158140542976</t>
  </si>
  <si>
    <t>976944838158536704</t>
  </si>
  <si>
    <t>GjMellors</t>
  </si>
  <si>
    <t>Thu Mar 22 20:53:54 +0000 2018</t>
  </si>
  <si>
    <t>"@GjMellors @SOSBirmingham @rob_kelsall @SOSIofW @SaveSchoolsUK @NUTLondonOffice @FairFundLambeth @defend_edu\u2026 https://t.co/Xw4M9v76kc"</t>
  </si>
  <si>
    <t>https://twitter.com/GjMellors/status/976924955907588101</t>
  </si>
  <si>
    <t>976924955907588101</t>
  </si>
  <si>
    <t>Wed Mar 21 20:53:42 +0000 2018</t>
  </si>
  <si>
    <t>"RT @themookdee: Hi @BhamCityCouncil can you tell me when you are going to pick up our refuse this week?? Failed Monday due to light dusting\u2026"</t>
  </si>
  <si>
    <t>https://twitter.com/themookdee/status/976924526033489922</t>
  </si>
  <si>
    <t>Mike Dudley"}, {"id": 412425734, "indices": [19, 35], "id_str": "412425734</t>
  </si>
  <si>
    <t>976924526033489922</t>
  </si>
  <si>
    <t>themookdee</t>
  </si>
  <si>
    <t>Thu Mar 22 15:52:40 +0000 2018</t>
  </si>
  <si>
    <t>"@GjMellors @SOSBirmingham @rob_kelsall @SOSIofW @SaveSchoolsUK @NUTLondonOffice @FairFundLambeth @defend_edu\u2026 https://t.co/aQZGNvHAPv"</t>
  </si>
  <si>
    <t>https://twitter.com/GjMellors/status/976849148388536320</t>
  </si>
  <si>
    <t>976849148388536320</t>
  </si>
  <si>
    <t>Wed Mar 21 08:21:27 +0000 2018</t>
  </si>
  <si>
    <t>"RT @DESJADDOO: Thought of the day. Perseverance is essential on the road to progress, as there will be barriers and knock backs ,however, y\u2026"</t>
  </si>
  <si>
    <t>https://twitter.com/DESJADDOO/status/976586852210790401</t>
  </si>
  <si>
    <t>DESMOND JADDOO"}], "hashtags": [], "urls": []}, "in_reply_to_screen_name": null, "in_reply_to_user_id": null, "retweet_count": 1, "id_str": "976586852210790401</t>
  </si>
  <si>
    <t>976586852210790401</t>
  </si>
  <si>
    <t>DESJADDOO</t>
  </si>
  <si>
    <t>Wed Mar 21 22:04:33 +0000 2018</t>
  </si>
  <si>
    <t>"RT @EddieHughes4WN: Our NHS staff work incredibly hard, day in, day out, right across the country.\n\nBecause of our balanced approach to the\u2026"</t>
  </si>
  <si>
    <t>https://twitter.com/EddieHughes4WN/status/976582382546497538</t>
  </si>
  <si>
    <t>Eddie Hughes MP"}], "hashtags": [], "urls": []}, "in_reply_to_screen_name": null, "in_reply_to_user_id": null, "retweet_count": 14, "id_str": "976582382546497538</t>
  </si>
  <si>
    <t>976582382546497538</t>
  </si>
  <si>
    <t>Wed Mar 21 21:04:01 +0000 2018</t>
  </si>
  <si>
    <t>"RT @AndrewRTDavies: Great to see @Jeremy_Hunt, @theresa_may and @Conservatives investing in the NHS in England and giving a well-deserved p\u2026"</t>
  </si>
  <si>
    <t>https://twitter.com/AndrewRTDavies/status/976579250517135360</t>
  </si>
  <si>
    <t>Andrew RT Davies"}, {"id": 112398730, "indices": [33, 45], "id_str": "112398730</t>
  </si>
  <si>
    <t>976579250517135360</t>
  </si>
  <si>
    <t>AndrewRTDavies</t>
  </si>
  <si>
    <t>Wed Mar 21 12:19:14 +0000 2018</t>
  </si>
  <si>
    <t>"RT @GregHands: PM quotes one of our new Conservative Councillors who has just joined from Labour: \u201cBoth locally and nationally, Labour has\u2026"</t>
  </si>
  <si>
    <t>https://twitter.com/GregHands/status/976579178551267328</t>
  </si>
  <si>
    <t>Greg Hands"}], "hashtags": [], "urls": []}, "in_reply_to_screen_name": null, "in_reply_to_user_id": null, "retweet_count": 99, "id_str": "976579178551267328</t>
  </si>
  <si>
    <t>976579178551267328</t>
  </si>
  <si>
    <t>Wed Mar 21 21:47:35 +0000 2018</t>
  </si>
  <si>
    <t>"@SOSBirmingham @rob_kelsall @SOSIofW @SaveSchoolsUK @NUTLondonOffice @FairFundLambeth @defend_edu @MichaelRosenYes\u2026 https://t.co/ZMfrLrbKlI"</t>
  </si>
  <si>
    <t>https://twitter.com/SOSBirmingham/status/976576076074889217</t>
  </si>
  <si>
    <t>SOS West Midlands"}, {"id": 450525696, "indices": [15, 27], "id_str": "450525696</t>
  </si>
  <si>
    <t>976576076074889217</t>
  </si>
  <si>
    <t>SOSBirmingham</t>
  </si>
  <si>
    <t>Wed Mar 21 21:05:53 +0000 2018</t>
  </si>
  <si>
    <t>"https://t.co/N1c9zOfv76 Specialist autism school to be set up in Solihull @leoniedelt Have you seen this!"</t>
  </si>
  <si>
    <t>https://twitter.com/leoniedelt/status/976565583000035329</t>
  </si>
  <si>
    <t>Jen Leavesley\u26a1"}], "hashtags": [], "urls": [{"url": "https://t.co/N1c9zOfv76</t>
  </si>
  <si>
    <t>976565583000035329</t>
  </si>
  <si>
    <t>Wed Mar 21 18:34:15 +0000 2018</t>
  </si>
  <si>
    <t>"RT @chootchyface: Nottinghamshire Labour councillors quit to join Tories\n\nhttps://t.co/CJU87ivb8S"</t>
  </si>
  <si>
    <t>https://twitter.com/chootchyface/status/976527680370892800</t>
  </si>
  <si>
    <t>Chootchy Face"}], "hashtags": [], "urls": [{"url": "https://t.co/CJU87ivb8S</t>
  </si>
  <si>
    <t>976527680370892800</t>
  </si>
  <si>
    <t>Wed Mar 21 16:19:46 +0000 2018</t>
  </si>
  <si>
    <t>"RT @voteforrudd: Labour candidate quits the race after hard-left Momentum backed someone else. #Momentum now call the shots in #Labour - do\u2026"</t>
  </si>
  <si>
    <t>https://twitter.com/voteforrudd/status/976526366589014016</t>
  </si>
  <si>
    <t>Support Amber"}], "hashtags": [{"indices": [95, 104], "text": "Momentum"}, {"indices": [127, 134], "text": "Labour"}], "urls": []}, "in_reply_to_screen_name": null, "in_reply_to_user_id": null, "retweet_count": 34, "id_str": "976526366589014016</t>
  </si>
  <si>
    <t>976526366589014016</t>
  </si>
  <si>
    <t>Wed Mar 21 12:17:27 +0000 2018</t>
  </si>
  <si>
    <t>"RT @J21Coaching: #WednesdayWisdom @studiovenues @CookesStorage @petsandgardens @TheBishopVesey @OMalleyJayne @Kawakreations @HdV_York @HdV_\u2026"</t>
  </si>
  <si>
    <t>https://twitter.com/J21Coaching/status/976525240867147777</t>
  </si>
  <si>
    <t>J21Coaching"}, {"id": 52740597, "indices": [34, 47], "id_str": "52740597</t>
  </si>
  <si>
    <t>976525240867147777</t>
  </si>
  <si>
    <t>Tue Mar 20 22:07:53 +0000 2018</t>
  </si>
  <si>
    <t>"@fouroaks_forum @alexjhurley @RoyalSutColTC @ACBirmingham1 @BoldmerePaul @Manish_Vesey @RobPocock1 @FourOaksNews\u2026 https://t.co/OsexpgdsW4"</t>
  </si>
  <si>
    <t>https://twitter.com/fouroaks_forum/status/976218797580476423</t>
  </si>
  <si>
    <t>976218797580476423</t>
  </si>
  <si>
    <t>Tue Mar 20 22:06:19 +0000 2018</t>
  </si>
  <si>
    <t>"@fouroaks_forum @FourOaksNews @alexjhurley @RoyalSutColTC @ACBirmingham1 @BoldmerePaul @Manish_Vesey @RobPocock1 At\u2026 https://t.co/kB6SAQ1Pxa"</t>
  </si>
  <si>
    <t>https://twitter.com/fouroaks_forum/status/976218403903066112</t>
  </si>
  <si>
    <t>976218403903066112</t>
  </si>
  <si>
    <t>Tue Mar 20 22:03:59 +0000 2018</t>
  </si>
  <si>
    <t>"@fouroaks_forum @alexjhurley @RoyalSutColTC @ACBirmingham1 @BoldmerePaul @Manish_Vesey @RobPocock1 @FourOaksNews Ve\u2026 https://t.co/9HzcXWR9wv"</t>
  </si>
  <si>
    <t>https://twitter.com/fouroaks_forum/status/976217818055282688</t>
  </si>
  <si>
    <t>976217818055282688</t>
  </si>
  <si>
    <t>Tue Mar 20 13:11:47 +0000 2018</t>
  </si>
  <si>
    <t>"RT @freespirited_p: When @UKLabour councillors see sense and become @Conservatives. The first of many I suspect.\n\nWelcome Lee and Chris. ht\u2026"</t>
  </si>
  <si>
    <t>https://twitter.com/freespirited_p/status/976213719851130881</t>
  </si>
  <si>
    <t>Paul | The Original Centrist Dad"}, {"id": 14291684, "indices": [25, 34], "id_str": "14291684</t>
  </si>
  <si>
    <t>976213719851130881</t>
  </si>
  <si>
    <t>freespirited_p</t>
  </si>
  <si>
    <t>Tue Mar 20 20:40:57 +0000 2018</t>
  </si>
  <si>
    <t>"RT @rsocialskills: Inclusion is not just an attitude. At some point, you have to actually *do* something."</t>
  </si>
  <si>
    <t>https://twitter.com/rsocialskills/status/976206475436675073</t>
  </si>
  <si>
    <t>RealSocialSkills"}], "hashtags": [], "urls": []}, "in_reply_to_screen_name": null, "in_reply_to_user_id": null, "retweet_count": 118, "id_str": "976206475436675073</t>
  </si>
  <si>
    <t>976206475436675073</t>
  </si>
  <si>
    <t>rsocialskills</t>
  </si>
  <si>
    <t>Tue Mar 20 21:07:21 +0000 2018</t>
  </si>
  <si>
    <t>"@alexjhurley @RoyalSutColTC @ACBirmingham1 @BoldmerePaul @Manish_Vesey @RobPocock1 I will ensure your contact details are added Alex. \ud83d\ude00"</t>
  </si>
  <si>
    <t>https://twitter.com/alexjhurley/status/976203565390815232</t>
  </si>
  <si>
    <t>976203565390815232</t>
  </si>
  <si>
    <t>Tue Mar 20 20:46:37 +0000 2018</t>
  </si>
  <si>
    <t>"@alexjhurley @RoyalSutColTC @ACBirmingham1 @BoldmerePaul @Manish_Vesey @RobPocock1 All I can do on this occasion is\u2026 https://t.co/VqiUFa18TG"</t>
  </si>
  <si>
    <t>https://twitter.com/alexjhurley/status/976198348523876358</t>
  </si>
  <si>
    <t>976198348523876358</t>
  </si>
  <si>
    <t>Tue Mar 20 19:58:02 +0000 2018</t>
  </si>
  <si>
    <t>"@alexjhurley @RoyalSutColTC @ACBirmingham1 @BoldmerePaul @Manish_Vesey @RobPocock1 Emails were sent out to all cont\u2026 https://t.co/Fh3ukCJ8Ro"</t>
  </si>
  <si>
    <t>https://twitter.com/alexjhurley/status/976186118763839493</t>
  </si>
  <si>
    <t>976186118763839493</t>
  </si>
  <si>
    <t>Tue Mar 20 19:56:50 +0000 2018</t>
  </si>
  <si>
    <t>"\u2018The Only Thing Necessary For The Triumph Of Evil Is That Good Men Do Nothing\u2019 This is so apt!"</t>
  </si>
  <si>
    <t>https://twitter.com/passey_louise/status/976185818913046530</t>
  </si>
  <si>
    <t>976185818913046530</t>
  </si>
  <si>
    <t>Tue Mar 20 19:48:02 +0000 2018</t>
  </si>
  <si>
    <t>"@alexjhurley @RoyalSutColTC @ACBirmingham1 @BoldmerePaul @Manish_Vesey @RobPocock1 Hi Alex, you should have received an email?"</t>
  </si>
  <si>
    <t>https://twitter.com/alexjhurley/status/976183603938852864</t>
  </si>
  <si>
    <t>976183603938852864</t>
  </si>
  <si>
    <t>Thu Mar 15 21:38:34 +0000 2018</t>
  </si>
  <si>
    <t>"RT @channel5_tv: \ud83d\udea8\u00a0600 viewers have said they\u2019ll volunteer with @contact_teas \ud83d\udea8\nHow amazing is that?! \ud83e\udd17\nCan we get it to 1,000? \ud83e\udd1e Head to o\u2026"</t>
  </si>
  <si>
    <t>https://twitter.com/channel5_tv/status/976169989181853697</t>
  </si>
  <si>
    <t>Channel 5"}, {"id": 54587627, "indices": [64, 77], "id_str": "54587627</t>
  </si>
  <si>
    <t>976169989181853697</t>
  </si>
  <si>
    <t>channel5_tv</t>
  </si>
  <si>
    <t>Tue Mar 20 13:09:11 +0000 2018</t>
  </si>
  <si>
    <t>"RT @mollygiles2015: I\u2019m a Conservative because to me it\u2019s always been the natural home of the working class. Everyone in the party needs to\u2026"</t>
  </si>
  <si>
    <t>https://twitter.com/mollygiles2015/status/976152289470746626</t>
  </si>
  <si>
    <t>Cllr Molly Giles"}], "hashtags": [], "urls": []}, "in_reply_to_screen_name": null, "in_reply_to_user_id": null, "retweet_count": 49, "id_str": "976152289470746626</t>
  </si>
  <si>
    <t>976152289470746626</t>
  </si>
  <si>
    <t>mollygiles2015</t>
  </si>
  <si>
    <t>Tue Mar 20 17:37:58 +0000 2018</t>
  </si>
  <si>
    <t>"RT @BBCNewsnight: Ringo Starr has been knighted for his services to music.  @StephenSmithBBC spoke to the Beatles drummer in 2017 \u2013  Newsni\u2026"</t>
  </si>
  <si>
    <t>https://twitter.com/BBCNewsnight/status/976152228363894784</t>
  </si>
  <si>
    <t>BBC Newsnight"}, {"id": 507513268, "indices": [76, 92], "id_str": "507513268</t>
  </si>
  <si>
    <t>976152228363894784</t>
  </si>
  <si>
    <t>BBCNewsnight</t>
  </si>
  <si>
    <t>Tue Mar 20 16:03:17 +0000 2018</t>
  </si>
  <si>
    <t>"\ud83d\udc4d\ud83d\udc4d As you know I and Alison are always out and about! We care about our community and don\u2019t just talk we are active\u2026 https://t.co/nmqdFshvEf"</t>
  </si>
  <si>
    <t>https://twitter.com/passey_louise/status/976127760958705667</t>
  </si>
  <si>
    <t>Louise passey"}, {"id": 952229764152127489, "indices": [15, 27], "id_str": "952229764152127489</t>
  </si>
  <si>
    <t>976127760958705667</t>
  </si>
  <si>
    <t>Tue Mar 20 16:03:27 +0000 2018</t>
  </si>
  <si>
    <t>"@mikesha51575779 @neilelkes Doing a much better job than the Labour candidates! #Labourfail"</t>
  </si>
  <si>
    <t>https://twitter.com/mikesha51575779/status/976127084127977472</t>
  </si>
  <si>
    <t>Mike Sharpe For Pype Hayes"}, {"id": 135214527, "indices": [17, 27], "id_str": "135214527</t>
  </si>
  <si>
    <t>976127084127977472</t>
  </si>
  <si>
    <t>mikesha51575779</t>
  </si>
  <si>
    <t>Tue Mar 20 15:49:57 +0000 2018</t>
  </si>
  <si>
    <t>"@MrDNicholson @ToryCanvass @thomascoffey75 @ConsHeartlands @ErdingtonTories Thanks David! X"</t>
  </si>
  <si>
    <t>https://twitter.com/MrDNicholson/status/976123687345717249</t>
  </si>
  <si>
    <t>David Nicholson"}, {"id": 952229764152127489, "indices": [14, 26], "id_str": "952229764152127489</t>
  </si>
  <si>
    <t>976123687345717249</t>
  </si>
  <si>
    <t>Tue Mar 20 15:14:41 +0000 2018</t>
  </si>
  <si>
    <t>"The first day of spring and I\u2019ve been out and about with local Campaigner Alison Jolley. @ToryCanvass\u2026 https://t.co/9SUm9ifUA9"</t>
  </si>
  <si>
    <t>https://twitter.com/ToryCanvass/status/976114814517940224</t>
  </si>
  <si>
    <t>Tory Canvass"}], "hashtags": [], "urls": [{"url": "https://t.co/9SUm9ifUA9</t>
  </si>
  <si>
    <t>976114814517940224</t>
  </si>
  <si>
    <t>Mon Mar 19 22:57:02 +0000 2018</t>
  </si>
  <si>
    <t>"When I become famous for the right reasons, I would like Alan Yentob to interview me about my life. I like his style. \ud83d\udc4d"</t>
  </si>
  <si>
    <t>https://twitter.com/passey_louise/status/975868780508262402</t>
  </si>
  <si>
    <t>975868780508262402</t>
  </si>
  <si>
    <t>Mon Mar 19 14:01:36 +0000 2018</t>
  </si>
  <si>
    <t>"RT @NZAircraftFan: Does anyone want to get a me early birthday present ? https://t.co/X6ZMioXnoo"</t>
  </si>
  <si>
    <t>https://twitter.com/NZAircraftFan/status/975854265800581120</t>
  </si>
  <si>
    <t>Glen Towler\ud83d\udcf7"}], "hashtags": [], "urls": [{"url": "https://t.co/X6ZMioXnoo</t>
  </si>
  <si>
    <t>975854265800581120</t>
  </si>
  <si>
    <t>NZAircraftFan</t>
  </si>
  <si>
    <t>Mon Mar 19 15:05:48 +0000 2018</t>
  </si>
  <si>
    <t>"@leoniedelt Reach for those stars! \u2b50\ufe0f\u2b50\ufe0f\u2b50\ufe0f\ud83c\udf1f\u2b50\ufe0f\u2b50\ufe0f\u2b50\ufe0f"</t>
  </si>
  <si>
    <t>https://twitter.com/leoniedelt/status/975750189800706048</t>
  </si>
  <si>
    <t>975750189800706048</t>
  </si>
  <si>
    <t>Mon Mar 19 14:35:58 +0000 2018</t>
  </si>
  <si>
    <t>"@leoniedelt Go back to Uni Jen! Then you can apply! #Dreambig"</t>
  </si>
  <si>
    <t>https://twitter.com/leoniedelt/status/975742681887502336</t>
  </si>
  <si>
    <t>Jen Leavesley\u26a1"}], "hashtags": [{"indices": [52, 61], "text": "Dreambig"}], "urls": []}, "in_reply_to_screen_name": "leoniedelt</t>
  </si>
  <si>
    <t>975742681887502336</t>
  </si>
  <si>
    <t>Mon Mar 19 07:10:42 +0000 2018</t>
  </si>
  <si>
    <t>"RT @NevilleGaunt: You may have planned Today\u2019s actions but the chapter hasn\u2019t been written - it\u2019s not history yet. What will make today mem\u2026"</t>
  </si>
  <si>
    <t>https://twitter.com/NevilleGaunt/status/975741964594417664</t>
  </si>
  <si>
    <t>Neville Gaunt"}], "hashtags": [], "urls": []}, "in_reply_to_screen_name": null, "in_reply_to_user_id": null, "retweet_count": 10, "id_str": "975741964594417664</t>
  </si>
  <si>
    <t>975741964594417664</t>
  </si>
  <si>
    <t>Mon Mar 19 11:02:56 +0000 2018</t>
  </si>
  <si>
    <t>"RT @OnionsDavies: #AutismAwareness week 26th March - 2nd April. https://t.co/sgZiu9AD0P"</t>
  </si>
  <si>
    <t>https://twitter.com/OnionsDavies/status/975741449726824448</t>
  </si>
  <si>
    <t>Onions &amp; Davies"}], "hashtags": [{"indices": [18, 34], "text": "AutismAwareness"}], "urls": [{"url": "https://t.co/sgZiu9AD0P</t>
  </si>
  <si>
    <t>975741449726824448</t>
  </si>
  <si>
    <t>OnionsDavies</t>
  </si>
  <si>
    <t>Mon Mar 19 12:29:05 +0000 2018</t>
  </si>
  <si>
    <t>"RT @edenproject: The big thaw\n#snowday #snow #snowuk https://t.co/G8VK4259Zz"</t>
  </si>
  <si>
    <t>https://twitter.com/edenproject/status/975723447795027968</t>
  </si>
  <si>
    <t>Eden Project"}], "hashtags": [{"indices": [30, 38], "text": "snowday"}, {"indices": [39, 44], "text": "snow"}, {"indices": [45, 52], "text": "snowuk"}], "urls": [], "media": [{"source_user_id": 9972662, "source_status_id_str": "975710751674519553</t>
  </si>
  <si>
    <t>975723447795027968</t>
  </si>
  <si>
    <t>edenproject</t>
  </si>
  <si>
    <t>Mon Mar 19 11:44:46 +0000 2018</t>
  </si>
  <si>
    <t>"RT @Walsall_College: Walsall College is requiring all staff and students to leave all of our Campuses this morning. A bomb threat prompted\u2026"</t>
  </si>
  <si>
    <t>https://twitter.com/Walsall_College/status/975701772391108609</t>
  </si>
  <si>
    <t>Walsall College"}], "hashtags": [], "urls": []}, "in_reply_to_screen_name": null, "in_reply_to_user_id": null, "retweet_count": 202, "id_str": "975701772391108609</t>
  </si>
  <si>
    <t>975701772391108609</t>
  </si>
  <si>
    <t>Walsall_College</t>
  </si>
  <si>
    <t>Sun Mar 18 18:27:20 +0000 2018</t>
  </si>
  <si>
    <t>"@ChloeSWilson I agree Chloe! Today some politicians want to be celebrities! It\u2019s about making a difference not pers\u2026 https://t.co/d1UVU48cWK"</t>
  </si>
  <si>
    <t>https://twitter.com/ChloeSWilson/status/975438521673682945</t>
  </si>
  <si>
    <t>Chloe S-Wilson"}], "hashtags": [], "urls": [{"url": "https://t.co/d1UVU48cWK</t>
  </si>
  <si>
    <t>975438521673682945</t>
  </si>
  <si>
    <t>Sun Mar 18 08:45:30 +0000 2018</t>
  </si>
  <si>
    <t>"RT @leoniedelt: In short, this morning's rant is: if your child has SEND that exceeds the normal resources of a mainstream school, do not r\u2026"</t>
  </si>
  <si>
    <t>https://twitter.com/leoniedelt/status/975368788207128577</t>
  </si>
  <si>
    <t>Jen Leavesley\u26a1"}], "hashtags": [], "urls": []}, "in_reply_to_screen_name": null, "in_reply_to_user_id": null, "retweet_count": 15, "id_str": "975368788207128577</t>
  </si>
  <si>
    <t>975368788207128577</t>
  </si>
  <si>
    <t>Tue Dec 05 18:46:33 +0000 2017</t>
  </si>
  <si>
    <t>"RT @leoniedelt: This is how you (partly) keep your school from having to cut the week down to 4 1/2 days.\n\nStop believing in \"SEN support\"\u2026"</t>
  </si>
  <si>
    <t>https://twitter.com/leoniedelt/status/975368563832901632</t>
  </si>
  <si>
    <t>Jen Leavesley\u26a1"}], "hashtags": [], "urls": []}, "in_reply_to_screen_name": null, "in_reply_to_user_id": null, "retweet_count": 10, "id_str": "975368563832901632</t>
  </si>
  <si>
    <t>975368563832901632</t>
  </si>
  <si>
    <t>Sun Mar 18 13:46:19 +0000 2018</t>
  </si>
  <si>
    <t>"@J21Coaching @helenhesk @sonya_eves @_XeniaKara_ @PetroNicolaides @jbboats @mandyrose1 @anitachumber\u2026 https://t.co/e5spSth7Rn"</t>
  </si>
  <si>
    <t>https://twitter.com/J21Coaching/status/975367800939261952</t>
  </si>
  <si>
    <t>J21Coaching"}, {"id": 20142536, "indices": [13, 23], "id_str": "20142536</t>
  </si>
  <si>
    <t>975367800939261952</t>
  </si>
  <si>
    <t>Sat Mar 17 22:29:08 +0000 2018</t>
  </si>
  <si>
    <t>"RT @birmingham_live: Police appeal to find missing schoolboy https://t.co/zvHnSDPCTF"</t>
  </si>
  <si>
    <t>https://twitter.com/birmingham_live/status/975137273774788608</t>
  </si>
  <si>
    <t>Birmingham Live"}], "hashtags": [], "urls": [{"url": "https://t.co/zvHnSDPCTF</t>
  </si>
  <si>
    <t>975137273774788608</t>
  </si>
  <si>
    <t>Fri Mar 16 19:24:00 +0000 2018</t>
  </si>
  <si>
    <t>"RT @leoniedelt: Somebody wanna come and tell this guy why #SEND funding ringfencing is a national issue? I'm one inch from blocking him bec\u2026"</t>
  </si>
  <si>
    <t>https://twitter.com/leoniedelt/status/974741486708412416</t>
  </si>
  <si>
    <t>Jen Leavesley\u26a1"}], "hashtags": [{"indices": [58, 63], "text": "SEND"}], "urls": []}, "in_reply_to_screen_name": null, "in_reply_to_user_id": null, "retweet_count": 3, "id_str": "974741486708412416</t>
  </si>
  <si>
    <t>974741486708412416</t>
  </si>
  <si>
    <t>Fri Mar 16 18:28:54 +0000 2018</t>
  </si>
  <si>
    <t>"RT @BhamCityCouncil: It's going to be a cold one tonight, so our gritters will be out from 10pm. Take care if you're out later #wmgrit http\u2026"</t>
  </si>
  <si>
    <t>https://twitter.com/BhamCityCouncil/status/974716738381205504</t>
  </si>
  <si>
    <t>Bham City Council"}], "hashtags": [{"indices": [127, 134], "text": "wmgrit"}], "urls": []}, "in_reply_to_screen_name": null, "in_reply_to_user_id": null, "retweet_count": 27, "id_str": "974716738381205504</t>
  </si>
  <si>
    <t>974716738381205504</t>
  </si>
  <si>
    <t>Fri Mar 16 17:02:53 +0000 2018</t>
  </si>
  <si>
    <t>"RT @nickunc97: Young people of the UK need to realise that the only leader \"who has their back\" ..who has their safety &amp;amp;wellbeing at heart\u2026"</t>
  </si>
  <si>
    <t>https://twitter.com/nickunc97/status/974716482809679872</t>
  </si>
  <si>
    <t>Nicholas Morris"}], "hashtags": [], "urls": []}, "in_reply_to_screen_name": null, "in_reply_to_user_id": null, "retweet_count": 64, "id_str": "974716482809679872</t>
  </si>
  <si>
    <t>974716482809679872</t>
  </si>
  <si>
    <t>nickunc97</t>
  </si>
  <si>
    <t>Fri Mar 16 18:13:46 +0000 2018</t>
  </si>
  <si>
    <t>"@leoniedelt @RobPocock1 Dunning-Kruger! \ud83d\ude02\ud83d\ude02"</t>
  </si>
  <si>
    <t>https://twitter.com/leoniedelt/status/974710329006575616</t>
  </si>
  <si>
    <t>Jen Leavesley\u26a1"}, {"id": 616250395, "indices": [12, 23], "id_str": "616250395</t>
  </si>
  <si>
    <t>974710329006575616</t>
  </si>
  <si>
    <t>Fri Mar 16 14:47:35 +0000 2018</t>
  </si>
  <si>
    <t>"@leoniedelt Oh! Yes! \u2764\ufe0f\ud83d\ude02\ud83d\ude02"</t>
  </si>
  <si>
    <t>https://twitter.com/leoniedelt/status/974658442559410176</t>
  </si>
  <si>
    <t>974658442559410176</t>
  </si>
  <si>
    <t>Fri Mar 16 10:22:14 +0000 2018</t>
  </si>
  <si>
    <t>"RT @valuablequottes: Do what you feel in your heart to be right, for you'll be criticized anyway. - Eleanor Roosevelt"</t>
  </si>
  <si>
    <t>https://twitter.com/valuablequottes/status/974594357281153024</t>
  </si>
  <si>
    <t>Famous Quotes"}], "hashtags": [], "urls": []}, "in_reply_to_screen_name": null, "in_reply_to_user_id": null, "retweet_count": 43, "id_str": "974594357281153024</t>
  </si>
  <si>
    <t>974594357281153024</t>
  </si>
  <si>
    <t>Thu Mar 15 18:12:30 +0000 2018</t>
  </si>
  <si>
    <t>"RT @AmandeepBhogal: \ud83d\udd25\ud83d\udd25\ud83d\udd25 \nThe Labour party gets owned by \nmy friend @mariacaulfield as she debunks Labour's scandalous fake news myths about\u2026"</t>
  </si>
  <si>
    <t>https://twitter.com/AmandeepBhogal/status/974420104107741184</t>
  </si>
  <si>
    <t>Amandeep SinghBhogal"}, {"id": 207697553, "indices": [67, 82], "id_str": "207697553</t>
  </si>
  <si>
    <t>974420104107741184</t>
  </si>
  <si>
    <t>AmandeepBhogal</t>
  </si>
  <si>
    <t>Thu Mar 15 17:26:02 +0000 2018</t>
  </si>
  <si>
    <t>"@RobPocock1 A bit like \u2018Birmingham City Council is not the property of the Labour Party\u2019 but that\u2019s how it\u2019s being\u2026 https://t.co/3jtbz7Vtw1"</t>
  </si>
  <si>
    <t>https://twitter.com/RobPocock1/status/974335927752552450</t>
  </si>
  <si>
    <t>Rob Pocock"}], "hashtags": [], "urls": [{"url": "https://t.co/3jtbz7Vtw1</t>
  </si>
  <si>
    <t>974335927752552450</t>
  </si>
  <si>
    <t>"RT @ewan_mackey: On May 3rd its a choice between chaos and competence https://t.co/1y5Z9rcnyh"</t>
  </si>
  <si>
    <t>https://twitter.com/ewan_mackey/status/974299966725328896</t>
  </si>
  <si>
    <t>Ewan Mackey"}], "hashtags": [], "urls": [{"url": "https://t.co/1y5Z9rcnyh</t>
  </si>
  <si>
    <t>974299966725328896</t>
  </si>
  <si>
    <t>Wed Mar 14 09:47:12 +0000 2018</t>
  </si>
  <si>
    <t>"RT @_Future_Leaders: \u201cHowever difficult life may seem, there is always something you can do and succeed at.\u201d ~ #StephenHawking\n\n#RIPStephen\u2026"</t>
  </si>
  <si>
    <t>https://twitter.com/_Future_Leaders/status/974213988623028224</t>
  </si>
  <si>
    <t>Future Leaders"}], "hashtags": [{"indices": [111, 126], "text": "StephenHawking"}], "urls": []}, "in_reply_to_screen_name": null, "in_reply_to_user_id": null, "retweet_count": 6, "id_str": "974213988623028224</t>
  </si>
  <si>
    <t>974213988623028224</t>
  </si>
  <si>
    <t>_Future_Leaders</t>
  </si>
  <si>
    <t>Wed Mar 14 18:35:18 +0000 2018</t>
  </si>
  <si>
    <t>"RT @ConsHeartlands: It's 51 days until the #LocalElections. That's 1224 hours to change the course for #Birmingham for the better. Don't le\u2026"</t>
  </si>
  <si>
    <t>https://twitter.com/ConsHeartlands/status/974055652610985984</t>
  </si>
  <si>
    <t>Heartlands Conservatives"}], "hashtags": [{"indices": [43, 58], "text": "LocalElections"}, {"indices": [103, 114], "text": "Birmingham"}], "urls": []}, "in_reply_to_screen_name": null, "in_reply_to_user_id": null, "retweet_count": 11, "id_str": "974055652610985984</t>
  </si>
  <si>
    <t>974055652610985984</t>
  </si>
  <si>
    <t>ConsHeartlands</t>
  </si>
  <si>
    <t>Wed Mar 14 22:47:47 +0000 2018</t>
  </si>
  <si>
    <t>"Just wonderful! https://t.co/MnT2UNaSlQ"</t>
  </si>
  <si>
    <t>https://twitter.com/GemmaPeace81/status/974055526748295168</t>
  </si>
  <si>
    <t>Gemma Peace</t>
  </si>
  <si>
    <t>974055526748295168</t>
  </si>
  <si>
    <t>GemmaPeace81</t>
  </si>
  <si>
    <t>Tue Mar 13 19:16:02 +0000 2018</t>
  </si>
  <si>
    <t>"RT @OGormanCarmel: Hi @birmingham_live @BhamUpdates @HobgoblinBrum @BhamCityCouncil I'm walking in Sutton Park to raise awareness of the pr\u2026"</t>
  </si>
  <si>
    <t>https://twitter.com/OGormanCarmel/status/973956626624471040</t>
  </si>
  <si>
    <t>#HelloMyNameisCarmel"}, {"id": 12870772, "indices": [22, 38], "id_str": "12870772</t>
  </si>
  <si>
    <t>973956626624471040</t>
  </si>
  <si>
    <t>Wed Mar 14 13:15:20 +0000 2018</t>
  </si>
  <si>
    <t>"@CKHorrocks @Olly4Northfield @GoatApocalypse @Sukhi_Kaur_84 The concept of \u2018real change\u2019 is interesting, a revoluti\u2026 https://t.co/sLzN3o6YBN"</t>
  </si>
  <si>
    <t>https://twitter.com/CKHorrocks/status/973910449401065472</t>
  </si>
  <si>
    <t>Clare K Horrocks"}, {"id": 16145156, "indices": [12, 28], "id_str": "16145156</t>
  </si>
  <si>
    <t>973910449401065472</t>
  </si>
  <si>
    <t>Wed Mar 14 12:43:35 +0000 2018</t>
  </si>
  <si>
    <t>"@Olly4Northfield I agree Olly, we need accountable Councillors and Politicians!"</t>
  </si>
  <si>
    <t>https://twitter.com/Olly4Northfield/status/973902461911158784</t>
  </si>
  <si>
    <t>973902461911158784</t>
  </si>
  <si>
    <t>Wed Mar 14 09:32:50 +0000 2018</t>
  </si>
  <si>
    <t>"RT @Kevin_Healey: World renowned physicist Stephen Hawking. He will forever be an inspiration to humanity. \u2728RIP #stephanhawking"</t>
  </si>
  <si>
    <t>https://twitter.com/Kevin_Healey/status/973854554516262912</t>
  </si>
  <si>
    <t>Kevin Healey BCAv"}], "hashtags": [{"indices": [112, 127], "text": "stephanhawking"}], "urls": []}, "in_reply_to_screen_name": null, "in_reply_to_user_id": null, "retweet_count": 2, "id_str": "973854554516262912</t>
  </si>
  <si>
    <t>973854554516262912</t>
  </si>
  <si>
    <t>Kevin_Healey</t>
  </si>
  <si>
    <t>Tue Mar 13 23:16:45 +0000 2018</t>
  </si>
  <si>
    <t>"RT @JamesMelville: I am sick and tired of social media trolling and bullying. It is important to stand up for what we believe in, but surel\u2026"</t>
  </si>
  <si>
    <t>https://twitter.com/JamesMelville/status/973702554440945664</t>
  </si>
  <si>
    <t>James Melville"}], "hashtags": [], "urls": []}, "in_reply_to_screen_name": null, "in_reply_to_user_id": null, "retweet_count": 580, "id_str": "973702554440945664</t>
  </si>
  <si>
    <t>973702554440945664</t>
  </si>
  <si>
    <t>JamesMelville</t>
  </si>
  <si>
    <t>"RT @NeilDotObrien: Channel 4 investigates scaremongering by Labour and concludes: \u201cmore children will be entitled to free school meals unde\u2026"</t>
  </si>
  <si>
    <t>https://twitter.com/NeilDotObrien/status/973696659703193602</t>
  </si>
  <si>
    <t>Neil O'Brien MP"}], "hashtags": [], "urls": []}, "in_reply_to_screen_name": null, "in_reply_to_user_id": null, "retweet_count": 331, "id_str": "973696659703193602</t>
  </si>
  <si>
    <t>973696659703193602</t>
  </si>
  <si>
    <t>NeilDotObrien</t>
  </si>
  <si>
    <t>Tue Mar 13 15:27:53 +0000 2018</t>
  </si>
  <si>
    <t>"RT @rcpsych: Self harm is the strongest predictor of suicide. Presentation following self-harm in the emergency department is therefore a \u2018\u2026"</t>
  </si>
  <si>
    <t>https://twitter.com/rcpsych/status/973696628870864896</t>
  </si>
  <si>
    <t>RC of Psychiatrists"}], "hashtags": [], "urls": []}, "in_reply_to_screen_name": null, "in_reply_to_user_id": null, "retweet_count": 46, "id_str": "973696628870864896</t>
  </si>
  <si>
    <t>973696628870864896</t>
  </si>
  <si>
    <t>rcpsych</t>
  </si>
  <si>
    <t>Tue Mar 13 13:10:34 +0000 2018</t>
  </si>
  <si>
    <t>"RT @EssexCanning: #Labour - \"Austerity was a political choice, not an economic necessity\"\n\nRepeat after me - YOU SPENT ALL OUR MONEY\n\n#Spri\u2026"</t>
  </si>
  <si>
    <t>https://twitter.com/EssexCanning/status/973696079337271302</t>
  </si>
  <si>
    <t>Stephen Canning"}], "hashtags": [{"indices": [18, 25], "text": "Labour"}], "urls": []}, "in_reply_to_screen_name": null, "in_reply_to_user_id": null, "retweet_count": 29, "id_str": "973696079337271302</t>
  </si>
  <si>
    <t>973696079337271302</t>
  </si>
  <si>
    <t>Tue Mar 13 13:48:42 +0000 2018</t>
  </si>
  <si>
    <t>"RT @JRhodesPianist: 10 yrs ago I quit my job, had a mental breakdown, attempted suicide &amp;amp; spent almost a year in psychiatric hospitals. Sin\u2026"</t>
  </si>
  <si>
    <t>https://twitter.com/JRhodesPianist/status/973696048509136896</t>
  </si>
  <si>
    <t>James Rhodes"}], "hashtags": [], "urls": []}, "in_reply_to_screen_name": null, "in_reply_to_user_id": null, "retweet_count": 1010, "id_str": "973696048509136896</t>
  </si>
  <si>
    <t>973696048509136896</t>
  </si>
  <si>
    <t>JRhodesPianist</t>
  </si>
  <si>
    <t>Tue Mar 13 13:33:42 +0000 2018</t>
  </si>
  <si>
    <t>"RT @Jamin2g: Philip Hammond: \u201cEvery now and again the mask slips and we get a glimpse of the sinister ideology that lies beneath.\u201d \n#Spring\u2026"</t>
  </si>
  <si>
    <t>https://twitter.com/Jamin2g/status/973571868027482112</t>
  </si>
  <si>
    <t>Ben"}], "hashtags": [], "urls": []}, "in_reply_to_screen_name": null, "in_reply_to_user_id": null, "retweet_count": 103, "id_str": "973571868027482112</t>
  </si>
  <si>
    <t>973571868027482112</t>
  </si>
  <si>
    <t>Tue Mar 13 14:26:38 +0000 2018</t>
  </si>
  <si>
    <t>"@MrDNicholson @ToryCanvass @ConsHeartlands @ErdingtonTories @thomascoffey75 Thanks David!"</t>
  </si>
  <si>
    <t>https://twitter.com/MrDNicholson/status/973566007812993025</t>
  </si>
  <si>
    <t>973566007812993025</t>
  </si>
  <si>
    <t>Tue Mar 13 14:22:35 +0000 2018</t>
  </si>
  <si>
    <t>"Another great morning knocking on doors with Local Campaigner Alison Jolley in New Oscott. The sun was also shining\u2026 https://t.co/X1CzHciRV8"</t>
  </si>
  <si>
    <t>https://twitter.com/passey_louise/status/973564987238174720</t>
  </si>
  <si>
    <t>973564987238174720</t>
  </si>
  <si>
    <t>Mon Mar 12 07:37:39 +0000 2018</t>
  </si>
  <si>
    <t>"RT @DESJADDOO: Thought of the Day. There comes a time, when you need to rise above and set aside; unnecessary distractions in order to prog\u2026"</t>
  </si>
  <si>
    <t>https://twitter.com/DESJADDOO/status/973337430978957312</t>
  </si>
  <si>
    <t>DESMOND JADDOO"}], "hashtags": [], "urls": []}, "in_reply_to_screen_name": null, "in_reply_to_user_id": null, "retweet_count": 1, "id_str": "973337430978957312</t>
  </si>
  <si>
    <t>973337430978957312</t>
  </si>
  <si>
    <t>Mon Mar 12 17:13:35 +0000 2018</t>
  </si>
  <si>
    <t>"RT @birmingham_live: It's Weatherfield - but not as you know it https://t.co/o3g5BX7Kuk"</t>
  </si>
  <si>
    <t>https://twitter.com/birmingham_live/status/973246737669410818</t>
  </si>
  <si>
    <t>Birmingham Live"}], "hashtags": [], "urls": [{"url": "https://t.co/o3g5BX7Kuk</t>
  </si>
  <si>
    <t>973246737669410818</t>
  </si>
  <si>
    <t>Sat Mar 10 07:15:08 +0000 2018</t>
  </si>
  <si>
    <t>"RT @GethincJones: Hugely important day yesterday, creating an autism awareness film for our wonderful emergency services. Just takes a seco\u2026"</t>
  </si>
  <si>
    <t>https://twitter.com/GethincJones/status/973200248121298944</t>
  </si>
  <si>
    <t>Gethin Jones"}], "hashtags": [], "urls": []}, "in_reply_to_screen_name": null, "in_reply_to_user_id": null, "retweet_count": 27, "id_str": "973200248121298944</t>
  </si>
  <si>
    <t>973200248121298944</t>
  </si>
  <si>
    <t>GethincJones</t>
  </si>
  <si>
    <t>Mon Mar 12 14:12:34 +0000 2018</t>
  </si>
  <si>
    <t>"@NimkoAli I had the same from a Labour supporter that I can\u2019t want better services and money for SEND because I\u2019m a Conservative! \ud83d\ude44"</t>
  </si>
  <si>
    <t>https://twitter.com/NimkoAli/status/973200080294510592</t>
  </si>
  <si>
    <t>Nimco Ali \ud83d\udd3b"}], "hashtags": [], "urls": []}, "in_reply_to_screen_name": "NimkoAli</t>
  </si>
  <si>
    <t>973200080294510592</t>
  </si>
  <si>
    <t>NimkoAli</t>
  </si>
  <si>
    <t>Mon Mar 12 08:17:04 +0000 2018</t>
  </si>
  <si>
    <t>"RT @_XeniaKara_: Words to live by. #MondayMotivation https://t.co/X1bvDF3ZD0"</t>
  </si>
  <si>
    <t>https://twitter.com/_XeniaKara_/status/973184289029443585</t>
  </si>
  <si>
    <t>Xenia"}], "hashtags": [{"indices": [35, 52], "text": "MondayMotivation"}], "urls": [], "media": [{"source_user_id": 25257329, "source_status_id_str": "973110614481625088</t>
  </si>
  <si>
    <t>973184289029443585</t>
  </si>
  <si>
    <t>_XeniaKara_</t>
  </si>
  <si>
    <t>Mon Mar 12 13:06:38 +0000 2018</t>
  </si>
  <si>
    <t>"RT @CharitySANE: No one should cope with mental illness alone. Can you help support people by becoming a SANE #volunteer? Our next informat\u2026"</t>
  </si>
  <si>
    <t>https://twitter.com/CharitySANE/status/973184261921570816</t>
  </si>
  <si>
    <t>SANE"}], "hashtags": [{"indices": [110, 120], "text": "volunteer"}], "urls": []}, "in_reply_to_screen_name": null, "in_reply_to_user_id": null, "retweet_count": 17, "id_str": "973184261921570816</t>
  </si>
  <si>
    <t>973184261921570816</t>
  </si>
  <si>
    <t>Sat Mar 10 13:11:01 +0000 2018</t>
  </si>
  <si>
    <t>"RT @SchoolsWeek: There's a 'shadow army' of teachers in PRUs, dealing with the children most likely to need a truly transformative educatio\u2026"</t>
  </si>
  <si>
    <t>https://twitter.com/SchoolsWeek/status/973162770567921666</t>
  </si>
  <si>
    <t>Schools Week"}], "hashtags": [], "urls": []}, "in_reply_to_screen_name": null, "in_reply_to_user_id": null, "retweet_count": 22, "id_str": "973162770567921666</t>
  </si>
  <si>
    <t>973162770567921666</t>
  </si>
  <si>
    <t>SchoolsWeek</t>
  </si>
  <si>
    <t>Sun Mar 11 10:15:15 +0000 2018</t>
  </si>
  <si>
    <t>"RT @ainemichellel: Angela, truly sinister is the way your party is twisting the free school meals story - no child currently receiving them\u2026"</t>
  </si>
  <si>
    <t>https://twitter.com/ainemichellel/status/973141169898250240</t>
  </si>
  <si>
    <t>Aine Lagan"}], "hashtags": [], "urls": []}, "in_reply_to_screen_name": null, "in_reply_to_user_id": null, "retweet_count": 45, "id_str": "973141169898250240</t>
  </si>
  <si>
    <t>973141169898250240</t>
  </si>
  <si>
    <t>Sun Mar 11 15:41:02 +0000 2018</t>
  </si>
  <si>
    <t>"RT @sarahwollaston: From Fact-check: \u201cNo one who is currently eligible for free school meals under Universal Credit will lose entitlement.\u2026"</t>
  </si>
  <si>
    <t>https://twitter.com/sarahwollaston/status/973140569001250818</t>
  </si>
  <si>
    <t>Sarah Wollaston MP"}], "hashtags": [], "urls": []}, "in_reply_to_screen_name": null, "in_reply_to_user_id": null, "retweet_count": 168, "id_str": "973140569001250818</t>
  </si>
  <si>
    <t>973140569001250818</t>
  </si>
  <si>
    <t>sarahwollaston</t>
  </si>
  <si>
    <t>Mon Mar 12 09:56:38 +0000 2018</t>
  </si>
  <si>
    <t>"@autisticgardner \ud83e\udd23\ud83e\udd23\ud83e\udd23"</t>
  </si>
  <si>
    <t>https://twitter.com/autisticgardner/status/973135671098560512</t>
  </si>
  <si>
    <t>973135671098560512</t>
  </si>
  <si>
    <t>Sun Mar 11 23:53:54 +0000 2018</t>
  </si>
  <si>
    <t>"@ASDDadAdvocate @StarlightMcKenz @inclusive_head @NEUAnneH @GEasterlowATL @SpcialNdsJungle Not sure where you are g\u2026 https://t.co/5oHd234I58"</t>
  </si>
  <si>
    <t>https://twitter.com/ASDDadAdvocate/status/972983986640359424</t>
  </si>
  <si>
    <t>ASDDadAdvocate"}, {"id": 240301595, "indices": [16, 32], "id_str": "240301595</t>
  </si>
  <si>
    <t>972983986640359424</t>
  </si>
  <si>
    <t>ASDDadAdvocate</t>
  </si>
  <si>
    <t>Sun Mar 11 23:51:00 +0000 2018</t>
  </si>
  <si>
    <t>"@ASDDadAdvocate @StarlightMcKenz @inclusive_head @NEUAnneH @GEasterlowATL @SpcialNdsJungle You need to get off your\u2026 https://t.co/oboXEKICOV"</t>
  </si>
  <si>
    <t>https://twitter.com/ASDDadAdvocate/status/972983257062170624</t>
  </si>
  <si>
    <t>972983257062170624</t>
  </si>
  <si>
    <t>Sun Mar 11 23:43:53 +0000 2018</t>
  </si>
  <si>
    <t>"@politicalhackuk @wodens1 @JohnLyons15 I can confirm I am not a parrot! Unless I am and no one told me! https://t.co/5YN3gNvPaH"</t>
  </si>
  <si>
    <t>https://twitter.com/politicalhackuk/status/972981468979920896</t>
  </si>
  <si>
    <t>John O'Shea"}, {"id": 988501706, "indices": [17, 25], "id_str": "988501706</t>
  </si>
  <si>
    <t>972981468979920896</t>
  </si>
  <si>
    <t>Sun Mar 11 23:41:40 +0000 2018</t>
  </si>
  <si>
    <t>"@politicalhackuk @wodens1 @JohnLyons15 John Mcdonnell?"</t>
  </si>
  <si>
    <t>https://twitter.com/politicalhackuk/status/972980907572432896</t>
  </si>
  <si>
    <t>972980907572432896</t>
  </si>
  <si>
    <t>Sun Mar 11 23:40:41 +0000 2018</t>
  </si>
  <si>
    <t>"@ASDDadAdvocate @StarlightMcKenz @inclusive_head @NEUAnneH @GEasterlowATL @SpcialNdsJungle You are showing total ignorance then."</t>
  </si>
  <si>
    <t>https://twitter.com/ASDDadAdvocate/status/972980663493255168</t>
  </si>
  <si>
    <t>972980663493255168</t>
  </si>
  <si>
    <t>Sun Mar 11 18:12:01 +0000 2018</t>
  </si>
  <si>
    <t>"RT @P_G_Thompson: Labour claim voter fraud is remarkably rare. All the more astonishing that they managed to recruit someone convicted of t\u2026"</t>
  </si>
  <si>
    <t>https://twitter.com/P_G_Thompson/status/972973749946519553</t>
  </si>
  <si>
    <t>Peter Thompson"}], "hashtags": [], "urls": []}, "in_reply_to_screen_name": null, "in_reply_to_user_id": null, "retweet_count": 817, "id_str": "972973749946519553</t>
  </si>
  <si>
    <t>972973749946519553</t>
  </si>
  <si>
    <t>Sun Mar 11 22:30:00 +0000 2018</t>
  </si>
  <si>
    <t>"RT @AutismConnectUK: Are you #autistic &amp;amp; would like to know what to expect at #Birmingham #airport? watch this assistance video: https://t.\u2026"</t>
  </si>
  <si>
    <t>https://twitter.com/AutismConnectUK/status/972966773623541766</t>
  </si>
  <si>
    <t>Autism Connect"}], "hashtags": [{"indices": [29, 38], "text": "autistic"}, {"indices": [82, 93], "text": "Birmingham"}, {"indices": [94, 102], "text": "airport"}], "urls": []}, "in_reply_to_screen_name": null, "in_reply_to_user_id": null, "retweet_count": 5, "id_str": "972966773623541766</t>
  </si>
  <si>
    <t>972966773623541766</t>
  </si>
  <si>
    <t>Sun Mar 11 22:43:42 +0000 2018</t>
  </si>
  <si>
    <t>"@inclusive_head @StarlightMcKenz @NEUAnneH @GEasterlowATL @SpcialNdsJungle Councillors should be standing up for ou\u2026 https://t.co/uOXQi0Ggh8"</t>
  </si>
  <si>
    <t>https://twitter.com/inclusive_head/status/972966321112735744</t>
  </si>
  <si>
    <t>JSM"}, {"id": 240301595, "indices": [16, 32], "id_str": "240301595</t>
  </si>
  <si>
    <t>972966321112735744</t>
  </si>
  <si>
    <t>inclusive_head</t>
  </si>
  <si>
    <t>Sun Mar 11 09:39:52 +0000 2018</t>
  </si>
  <si>
    <t>"RT @Marcus4Nuneaton: Labour don't like to let the truth get in the way of a good story.  https://t.co/3jWwK2IkKj"</t>
  </si>
  <si>
    <t>https://twitter.com/Marcus4Nuneaton/status/972965581719732225</t>
  </si>
  <si>
    <t>Marcus Jones"}], "hashtags": [], "urls": [{"url": "https://t.co/3jWwK2IkKj</t>
  </si>
  <si>
    <t>972965581719732225</t>
  </si>
  <si>
    <t>Marcus4Nuneaton</t>
  </si>
  <si>
    <t>Sun Mar 11 20:15:39 +0000 2018</t>
  </si>
  <si>
    <t>"RT @Lady_Simmonds: Having a ramp does not mean your premises are wheelchair accessible! There will come a day when I can\u2019t make this work a\u2026"</t>
  </si>
  <si>
    <t>https://twitter.com/Lady_Simmonds/status/972965195508338696</t>
  </si>
  <si>
    <t>Shelley Simmonds"}], "hashtags": [], "urls": []}, "in_reply_to_screen_name": null, "in_reply_to_user_id": null, "retweet_count": 506, "id_str": "972965195508338696</t>
  </si>
  <si>
    <t>972965195508338696</t>
  </si>
  <si>
    <t>Lady_Simmonds</t>
  </si>
  <si>
    <t>Sun Mar 11 22:38:53 +0000 2018</t>
  </si>
  <si>
    <t>"@inclusive_head @StarlightMcKenz @NEUAnneH @GEasterlowATL @SpcialNdsJungle I\u2019m a Conservative Town Councillor/City\u2026 https://t.co/yqFcM2pOkn"</t>
  </si>
  <si>
    <t>https://twitter.com/inclusive_head/status/972965107595726854</t>
  </si>
  <si>
    <t>972965107595726854</t>
  </si>
  <si>
    <t>Sun Mar 11 21:27:17 +0000 2018</t>
  </si>
  <si>
    <t>"@leoniedelt Can you relate to this? \ud83d\ude02\ud83e\udd23 https://t.co/cppUzC1lLy"</t>
  </si>
  <si>
    <t>https://twitter.com/leoniedelt/status/972947090455310337</t>
  </si>
  <si>
    <t>Jen Leavesley\u26a1"}], "hashtags": [], "urls": [], "media": [{"expanded_url": "https://twitter.com/passey_louise/status/972947090455310337/photo/1</t>
  </si>
  <si>
    <t>972947090455310337</t>
  </si>
  <si>
    <t>Sun Mar 11 18:07:03 +0000 2018</t>
  </si>
  <si>
    <t>"RT @CharitySANE: Everyone coping with mental illness should have someone to turn to. Could you help us support those who don\u2019t? https://t.c\u2026"</t>
  </si>
  <si>
    <t>https://twitter.com/CharitySANE/status/972902466797883398</t>
  </si>
  <si>
    <t>SANE"}], "hashtags": [], "urls": []}, "in_reply_to_screen_name": null, "in_reply_to_user_id": null, "retweet_count": 15, "id_str": "972902466797883398</t>
  </si>
  <si>
    <t>972902466797883398</t>
  </si>
  <si>
    <t>Sun Mar 11 10:35:10 +0000 2018</t>
  </si>
  <si>
    <t>"RT @mrjoemcfadden: If you\u2019re lucky enough to still have your mum, make sure she knows that you love her today. You\u2019ll be glad you did #moth\u2026"</t>
  </si>
  <si>
    <t>https://twitter.com/mrjoemcfadden/status/972902007165083648</t>
  </si>
  <si>
    <t>Joe McFadden"}], "hashtags": [], "urls": []}, "in_reply_to_screen_name": null, "in_reply_to_user_id": null, "retweet_count": 493, "id_str": "972902007165083648</t>
  </si>
  <si>
    <t>972902007165083648</t>
  </si>
  <si>
    <t>mrjoemcfadden</t>
  </si>
  <si>
    <t>Sat Mar 10 21:53:57 +0000 2018</t>
  </si>
  <si>
    <t>"@MrDNicholson @ChloeSWilson @JustineGreening @RobertBuckland Agreed! X"</t>
  </si>
  <si>
    <t>https://twitter.com/MrDNicholson/status/972591415241904128</t>
  </si>
  <si>
    <t>David Nicholson"}, {"id": 524735396, "indices": [14, 27], "id_str": "524735396</t>
  </si>
  <si>
    <t>972591415241904128</t>
  </si>
  <si>
    <t>Sat Mar 10 21:53:08 +0000 2018</t>
  </si>
  <si>
    <t>"@ChloeSWilson @MrDNicholson @JustineGreening @RobertBuckland Would be great Chloe! X"</t>
  </si>
  <si>
    <t>https://twitter.com/ChloeSWilson/status/972591206277570561</t>
  </si>
  <si>
    <t>Chloe S-Wilson"}, {"id": 962957164452175872, "indices": [14, 27], "id_str": "962957164452175872</t>
  </si>
  <si>
    <t>972591206277570561</t>
  </si>
  <si>
    <t>Sat Mar 10 21:50:31 +0000 2018</t>
  </si>
  <si>
    <t>"@ChloeSWilson @MrDNicholson @JustineGreening @RobertBuckland We need to have a serious think and try to arrange something! X"</t>
  </si>
  <si>
    <t>https://twitter.com/ChloeSWilson/status/972590549655085056</t>
  </si>
  <si>
    <t>972590549655085056</t>
  </si>
  <si>
    <t>Sat Mar 10 21:31:23 +0000 2018</t>
  </si>
  <si>
    <t>"@MrDNicholson @ChloeSWilson @JustineGreening @RobertBuckland Yes! \ud83d\ude03"</t>
  </si>
  <si>
    <t>https://twitter.com/MrDNicholson/status/972585733935587329</t>
  </si>
  <si>
    <t>972585733935587329</t>
  </si>
  <si>
    <t>Sat Mar 10 21:30:55 +0000 2018</t>
  </si>
  <si>
    <t>"@autisticgardner \ud83d\ude03\ud83d\ude03 True though isn\u2019t it Alan?"</t>
  </si>
  <si>
    <t>https://twitter.com/autisticgardner/status/972585616494952449</t>
  </si>
  <si>
    <t>972585616494952449</t>
  </si>
  <si>
    <t>Sat Mar 10 21:29:48 +0000 2018</t>
  </si>
  <si>
    <t>"@MrDNicholson @ChloeSWilson @JustineGreening @RobertBuckland Might be a good idea!"</t>
  </si>
  <si>
    <t>https://twitter.com/MrDNicholson/status/972585335698976768</t>
  </si>
  <si>
    <t>972585335698976768</t>
  </si>
  <si>
    <t>Sat Mar 10 21:25:06 +0000 2018</t>
  </si>
  <si>
    <t>"@johnperks1 @autisticgardner To grow the seed, you have to sow the seed! \ud83e\udd23\ud83d\ude02"</t>
  </si>
  <si>
    <t>https://twitter.com/johnperks1/status/972584151563063298</t>
  </si>
  <si>
    <t>John Perks"}, {"id": 3648001045, "indices": [12, 28], "id_str": "3648001045</t>
  </si>
  <si>
    <t>972584151563063298</t>
  </si>
  <si>
    <t>Sat Mar 10 21:24:05 +0000 2018</t>
  </si>
  <si>
    <t>"@MrDNicholson @ChloeSWilson @JustineGreening Agreed! We are on the same page David!"</t>
  </si>
  <si>
    <t>https://twitter.com/MrDNicholson/status/972583896603938817</t>
  </si>
  <si>
    <t>972583896603938817</t>
  </si>
  <si>
    <t>Sat Mar 10 21:20:29 +0000 2018</t>
  </si>
  <si>
    <t>"@MrDNicholson @ChloeSWilson @JustineGreening It\u2019s a Conversation that needs to be had! I currently feel no one is l\u2026 https://t.co/7BlBiRotW9"</t>
  </si>
  <si>
    <t>https://twitter.com/MrDNicholson/status/972582992878153739</t>
  </si>
  <si>
    <t>972582992878153739</t>
  </si>
  <si>
    <t>Sat Mar 10 21:17:10 +0000 2018</t>
  </si>
  <si>
    <t>"@ChloeSWilson @JustineGreening We need to do more for children and families with SEN! A new Autism Strategy and rin\u2026 https://t.co/5yqclF6Okp"</t>
  </si>
  <si>
    <t>https://twitter.com/ChloeSWilson/status/972582155607068672</t>
  </si>
  <si>
    <t>Chloe S-Wilson"}, {"id": 932446861, "indices": [14, 30], "id_str": "932446861</t>
  </si>
  <si>
    <t>972582155607068672</t>
  </si>
  <si>
    <t>Sat Mar 10 18:46:50 +0000 2018</t>
  </si>
  <si>
    <t>"This! @leoniedelt! \u2764\ufe0f https://t.co/jzMYXCns91"</t>
  </si>
  <si>
    <t>https://twitter.com/valuablequottes/status/972545683273256960</t>
  </si>
  <si>
    <t>Famous Quotes</t>
  </si>
  <si>
    <t>972545683273256960</t>
  </si>
  <si>
    <t>Sat Mar 10 16:26:04 +0000 2018</t>
  </si>
  <si>
    <t>"@RobPocock1 Before and after pictures would be nice. \ud83d\ude44"</t>
  </si>
  <si>
    <t>https://twitter.com/RobPocock1/status/972508897817882626</t>
  </si>
  <si>
    <t>972508897817882626</t>
  </si>
  <si>
    <t>Sat Mar 10 15:57:33 +0000 2018</t>
  </si>
  <si>
    <t>"@Olly4Northfield Can I be Captain Kirk? \ud83d\ude02 https://t.co/lDSu58dxGb"</t>
  </si>
  <si>
    <t>https://twitter.com/Olly4Northfield/status/972501723746131968</t>
  </si>
  <si>
    <t>Olly Armstrong"}], "hashtags": [], "urls": [], "media": [{"expanded_url": "https://twitter.com/passey_louise/status/972501723746131968/photo/1</t>
  </si>
  <si>
    <t>972501723746131968</t>
  </si>
  <si>
    <t>Sat Mar 10 11:59:10 +0000 2018</t>
  </si>
  <si>
    <t>"@Olly4Northfield We agree on something! \ud83e\udd23 Kind of! https://t.co/POpouGmlYp"</t>
  </si>
  <si>
    <t>https://twitter.com/Olly4Northfield/status/972441732196560897</t>
  </si>
  <si>
    <t>Olly Armstrong"}], "hashtags": [], "urls": [], "media": [{"expanded_url": "https://twitter.com/passey_louise/status/972441732196560897/photo/1</t>
  </si>
  <si>
    <t>972441732196560897</t>
  </si>
  <si>
    <t>Sat Mar 10 06:43:23 +0000 2018</t>
  </si>
  <si>
    <t>"RT @gdmorewood: **NEW** in #SENCology\n\nIt's time to supervise the SENCO.\n\nFor other professionals, positive supervision is already a compon\u2026"</t>
  </si>
  <si>
    <t>https://twitter.com/gdmorewood/status/972436423113695232</t>
  </si>
  <si>
    <t>Gareth D Morewood"}], "hashtags": [{"indices": [27, 37], "text": "SENCology"}], "urls": []}, "in_reply_to_screen_name": null, "in_reply_to_user_id": null, "retweet_count": 9, "id_str": "972436423113695232</t>
  </si>
  <si>
    <t>972436423113695232</t>
  </si>
  <si>
    <t>Sat Mar 10 11:37:16 +0000 2018</t>
  </si>
  <si>
    <t>"@leoniedelt @CATS_Chris I think you should go back to Uni Jen! You only pay the fees back when you are earning a ce\u2026 https://t.co/dT7WiOqDXD"</t>
  </si>
  <si>
    <t>https://twitter.com/leoniedelt/status/972436218490343430</t>
  </si>
  <si>
    <t>Jen Leavesley\u26a1"}, {"id": 278430980, "indices": [12, 23], "id_str": "278430980</t>
  </si>
  <si>
    <t>972436218490343430</t>
  </si>
  <si>
    <t>Sat Mar 10 11:13:35 +0000 2018</t>
  </si>
  <si>
    <t>"@autisticgardner I agree with you Alan."</t>
  </si>
  <si>
    <t>https://twitter.com/autisticgardner/status/972430257943990272</t>
  </si>
  <si>
    <t>972430257943990272</t>
  </si>
  <si>
    <t>Fri Mar 09 23:33:00 +0000 2018</t>
  </si>
  <si>
    <t>"RT @heatherlmc75: Happy Mother\u2019s Day from @BoothsCountry Hesketh Bank xx https://t.co/6T9v1VPdkY"</t>
  </si>
  <si>
    <t>https://twitter.com/heatherlmc75/status/972429862978899969</t>
  </si>
  <si>
    <t>Heather McDonald"}, {"id": 155582386, "indices": [42, 56], "id_str": "155582386</t>
  </si>
  <si>
    <t>972429862978899969</t>
  </si>
  <si>
    <t>heatherlmc75</t>
  </si>
  <si>
    <t>Sat Mar 10 11:00:04 +0000 2018</t>
  </si>
  <si>
    <t>"RT @tranquiltiy: https://t.co/izuEWG6URy"</t>
  </si>
  <si>
    <t>https://twitter.com/tranquiltiy/status/972429699430445058</t>
  </si>
  <si>
    <t>\ud83c\udfa7Billy the troll\ud83c\udfa7"}], "hashtags": [], "urls": [], "media": [{"source_user_id": 935134001383256064, "source_status_id_str": "972426860234715137</t>
  </si>
  <si>
    <t>972429699430445058</t>
  </si>
  <si>
    <t>tranquiltiy</t>
  </si>
  <si>
    <t>Sat Mar 10 10:24:37 +0000 2018</t>
  </si>
  <si>
    <t>"@Olly4Northfield Putting more finance into the NHS is not the answer Olly. The amount of money wasted is ridiculous\u2026 https://t.co/UgqQfQKOfp"</t>
  </si>
  <si>
    <t>https://twitter.com/Olly4Northfield/status/972417938333491200</t>
  </si>
  <si>
    <t>Olly Armstrong"}], "hashtags": [], "urls": [{"url": "https://t.co/UgqQfQKOfp</t>
  </si>
  <si>
    <t>972417938333491200</t>
  </si>
  <si>
    <t>Sat Mar 10 08:18:45 +0000 2018</t>
  </si>
  <si>
    <t>"@leoniedelt Disappointed, that word does not cover it!"</t>
  </si>
  <si>
    <t>https://twitter.com/leoniedelt/status/972386262521966594</t>
  </si>
  <si>
    <t>972386262521966594</t>
  </si>
  <si>
    <t>Sat Mar 10 08:17:39 +0000 2018</t>
  </si>
  <si>
    <t>"@Olly4Northfield Nurses , Doctors  smashed to bits?  None  of my colleagues are? \ud83e\udd14"</t>
  </si>
  <si>
    <t>https://twitter.com/Olly4Northfield/status/972385984221499392</t>
  </si>
  <si>
    <t>972385984221499392</t>
  </si>
  <si>
    <t>Fri Mar 09 13:51:13 +0000 2018</t>
  </si>
  <si>
    <t>"RT @ChloeSWilson: This is just too good. https://t.co/Y4g22RbePp"</t>
  </si>
  <si>
    <t>https://twitter.com/ChloeSWilson/status/972385553516769280</t>
  </si>
  <si>
    <t>Chloe S-Wilson"}], "hashtags": [], "urls": [{"url": "https://t.co/Y4g22RbePp</t>
  </si>
  <si>
    <t>972385553516769280</t>
  </si>
  <si>
    <t>Sat Mar 10 08:15:01 +0000 2018</t>
  </si>
  <si>
    <t>"@leoniedelt Not sure about the point of this?  What kind of world do we live in where this is news?"</t>
  </si>
  <si>
    <t>https://twitter.com/leoniedelt/status/972385320355459072</t>
  </si>
  <si>
    <t>972385320355459072</t>
  </si>
  <si>
    <t>Fri Mar 09 22:44:38 +0000 2018</t>
  </si>
  <si>
    <t>"@KeithLinnecor @BarbaraDring Is that pinned on your bedroom wall? \ud83e\udd23"</t>
  </si>
  <si>
    <t>https://twitter.com/KeithLinnecor/status/972241779784339457</t>
  </si>
  <si>
    <t>Keith Linnecor"}, {"id": 473835448, "indices": [15, 28], "id_str": "473835448</t>
  </si>
  <si>
    <t>972241779784339457</t>
  </si>
  <si>
    <t>KeithLinnecor</t>
  </si>
  <si>
    <t>Fri Mar 09 20:38:47 +0000 2018</t>
  </si>
  <si>
    <t>"@MrDNicholson Thank you David! X"</t>
  </si>
  <si>
    <t>https://twitter.com/MrDNicholson/status/972210109349793793</t>
  </si>
  <si>
    <t>David Nicholson"}], "hashtags": [], "urls": []}, "in_reply_to_screen_name": "MrDNicholson</t>
  </si>
  <si>
    <t>972210109349793793</t>
  </si>
  <si>
    <t>Fri Mar 09 20:10:27 +0000 2018</t>
  </si>
  <si>
    <t>"RT @alexyip258: https://t.co/1xVmbqY1xt"</t>
  </si>
  <si>
    <t>https://twitter.com/alexyip258/status/972209036954406919</t>
  </si>
  <si>
    <t>Alex Yip"}], "hashtags": [], "urls": [{"url": "https://t.co/1xVmbqY1xt</t>
  </si>
  <si>
    <t>972209036954406919</t>
  </si>
  <si>
    <t>Fri Mar 09 20:15:51 +0000 2018</t>
  </si>
  <si>
    <t>"RT @valuablequottes: The only thing that overcomes hard luck is hard work. - Harry Golden"</t>
  </si>
  <si>
    <t>https://twitter.com/valuablequottes/status/972208812697546752</t>
  </si>
  <si>
    <t>Famous Quotes"}], "hashtags": [], "urls": []}, "in_reply_to_screen_name": null, "in_reply_to_user_id": null, "retweet_count": 14, "id_str": "972208812697546752</t>
  </si>
  <si>
    <t>972208812697546752</t>
  </si>
  <si>
    <t>Fri Mar 09 16:47:28 +0000 2018</t>
  </si>
  <si>
    <t>"RT @Crazy_curlyKC: @TheBishopVesey @sutcolhour @TBOSuttonC @BoldmerePages @scottie_t77 @danboq @JRatcliff01 @J21Coaching @hodge_nufc @Villa\u2026"</t>
  </si>
  <si>
    <t>https://twitter.com/Crazy_curlyKC/status/972190374373613568</t>
  </si>
  <si>
    <t>KSiv"}, {"id": 2903658202, "indices": [19, 34], "id_str": "2903658202</t>
  </si>
  <si>
    <t>972190374373613568</t>
  </si>
  <si>
    <t>Crazy_curlyKC</t>
  </si>
  <si>
    <t>Thu Mar 08 06:02:54 +0000 2018</t>
  </si>
  <si>
    <t>"RT @expertlegal: Too many EHCP's are  poorly drafted. The law in regard to this has been clear for years. Be specific."</t>
  </si>
  <si>
    <t>https://twitter.com/expertlegal/status/972146671076376577</t>
  </si>
  <si>
    <t>Mike Charles"}], "hashtags": [], "urls": []}, "in_reply_to_screen_name": null, "in_reply_to_user_id": null, "retweet_count": 7, "id_str": "972146671076376577</t>
  </si>
  <si>
    <t>972146671076376577</t>
  </si>
  <si>
    <t>expertlegal</t>
  </si>
  <si>
    <t>Thu Mar 08 22:30:28 +0000 2018</t>
  </si>
  <si>
    <t>"@RobPocock1 Will this happen before or after the election? There is no timescale which in itself is very interesting!"</t>
  </si>
  <si>
    <t>https://twitter.com/RobPocock1/status/971875828958138368</t>
  </si>
  <si>
    <t>971875828958138368</t>
  </si>
  <si>
    <t>Thu Mar 08 21:29:55 +0000 2018</t>
  </si>
  <si>
    <t>"I\u2019ve been out this evening in New Oscott with fellow Campaigner Alison Jolley delivering our latest Newsletter.\u2026 https://t.co/goUiiqNnjV"</t>
  </si>
  <si>
    <t>https://twitter.com/passey_louise/status/971860587486511105</t>
  </si>
  <si>
    <t>971860587486511105</t>
  </si>
  <si>
    <t>Thu Mar 08 17:41:00 +0000 2018</t>
  </si>
  <si>
    <t>"@JohnLyons15 @politicalhackuk @wodens1 I disagree! The budget in Birmingham should have been managed better! #Labourfail"</t>
  </si>
  <si>
    <t>https://twitter.com/JohnLyons15/status/971802981875245057</t>
  </si>
  <si>
    <t>johnlyons121"}, {"id": 87466668, "indices": [13, 29], "id_str": "87466668</t>
  </si>
  <si>
    <t>971802981875245057</t>
  </si>
  <si>
    <t>JohnLyons15</t>
  </si>
  <si>
    <t>Thu Mar 08 10:54:03 +0000 2018</t>
  </si>
  <si>
    <t>"RT @margot_james_mp: Remembering the late, great, Margaret Thatcher who inspired me more than any other back in the seventies and eighties\u2026"</t>
  </si>
  <si>
    <t>https://twitter.com/margot_james_mp/status/971717573439053824</t>
  </si>
  <si>
    <t>Margot James"}], "hashtags": [], "urls": []}, "in_reply_to_screen_name": null, "in_reply_to_user_id": null, "retweet_count": 18, "id_str": "971717573439053824</t>
  </si>
  <si>
    <t>971717573439053824</t>
  </si>
  <si>
    <t>margot_james_mp</t>
  </si>
  <si>
    <t>Thu Mar 08 08:51:13 +0000 2018</t>
  </si>
  <si>
    <t>"RT @_XeniaKara_: Happy International Women's Day. Here's to strong women who lift each other up \ud83d\udcab #IWD2018 #InternationalWomenDay https://t\u2026"</t>
  </si>
  <si>
    <t>https://twitter.com/_XeniaKara_/status/971717056713420800</t>
  </si>
  <si>
    <t>Xenia"}], "hashtags": [{"indices": [98, 106], "text": "IWD2018"}, {"indices": [107, 129], "text": "InternationalWomenDay"}], "urls": []}, "in_reply_to_screen_name": null, "in_reply_to_user_id": null, "retweet_count": 5, "id_str": "971717056713420800</t>
  </si>
  <si>
    <t>971717056713420800</t>
  </si>
  <si>
    <t>Thu Mar 08 10:21:22 +0000 2018</t>
  </si>
  <si>
    <t>"@politicalhackuk Like your #fakenews poster! \ud83e\udd23 You can\u2019t be trusted with anything! Labour waste money, leave waste\u2026 https://t.co/qr5r4znmGz"</t>
  </si>
  <si>
    <t>https://twitter.com/politicalhackuk/status/971692344654336001</t>
  </si>
  <si>
    <t>John O'Shea"}], "hashtags": [{"indices": [27, 36], "text": "fakenews"}], "urls": [{"url": "https://t.co/qr5r4znmGz</t>
  </si>
  <si>
    <t>971692344654336001</t>
  </si>
  <si>
    <t>Thu Mar 08 10:15:07 +0000 2018</t>
  </si>
  <si>
    <t>"RT @10DowningStreet: On International Women\u2019s Day, I am proud to serve as Britain\u2019s second female Prime Minister alongside so many other wo\u2026"</t>
  </si>
  <si>
    <t>https://twitter.com/10DowningStreet/status/971691683745292290</t>
  </si>
  <si>
    <t>UK Prime Minister"}], "hashtags": [], "urls": []}, "in_reply_to_screen_name": null, "in_reply_to_user_id": null, "retweet_count": 1074, "id_str": "971691683745292290</t>
  </si>
  <si>
    <t>971691683745292290</t>
  </si>
  <si>
    <t>Thu Mar 08 10:12:28 +0000 2018</t>
  </si>
  <si>
    <t>"@politicalhackuk You still refuse to acknowledge you wasted \u00a36 million of taxpayers money on a waste dispute! Bobby\u2026 https://t.co/j9Gpr5lWOw"</t>
  </si>
  <si>
    <t>https://twitter.com/politicalhackuk/status/971690103256109056</t>
  </si>
  <si>
    <t>John O'Shea"}], "hashtags": [], "urls": [{"url": "https://t.co/j9Gpr5lWOw</t>
  </si>
  <si>
    <t>971690103256109056</t>
  </si>
  <si>
    <t>Thu Mar 08 09:59:53 +0000 2018</t>
  </si>
  <si>
    <t>"@politicalhackuk #fakenews John!"</t>
  </si>
  <si>
    <t>https://twitter.com/politicalhackuk/status/971686937919713281</t>
  </si>
  <si>
    <t>John O'Shea"}], "hashtags": [{"indices": [17, 26], "text": "fakenews"}], "urls": []}, "in_reply_to_screen_name": "politicalhackuk</t>
  </si>
  <si>
    <t>971686937919713281</t>
  </si>
  <si>
    <t>Thu Mar 08 08:16:23 +0000 2018</t>
  </si>
  <si>
    <t>"@politicalhackuk @wodens1 Poor excuse John! Face it you can\u2019t budget anything! \u00a36 million of taxpayers money wasted\u2026 https://t.co/370Nff8wk1"</t>
  </si>
  <si>
    <t>https://twitter.com/politicalhackuk/status/971660888670433280</t>
  </si>
  <si>
    <t>971660888670433280</t>
  </si>
  <si>
    <t>Tue Mar 06 11:38:08 +0000 2018</t>
  </si>
  <si>
    <t>"RT @LGOmbudsman: Michael King confirms that although we recognise increasing pressure on children\u2019s services, we will make judgements based\u2026"</t>
  </si>
  <si>
    <t>https://twitter.com/LGOmbudsman/status/971528994934984704</t>
  </si>
  <si>
    <t>LG &amp; SC Ombudsman"}], "hashtags": [], "urls": []}, "in_reply_to_screen_name": null, "in_reply_to_user_id": null, "retweet_count": 11, "id_str": "971528994934984704</t>
  </si>
  <si>
    <t>971528994934984704</t>
  </si>
  <si>
    <t>LGOmbudsman</t>
  </si>
  <si>
    <t>Wed Mar 07 11:05:15 +0000 2018</t>
  </si>
  <si>
    <t>"@leoniedelt This! https://t.co/GDIGK11rO5"</t>
  </si>
  <si>
    <t>https://twitter.com/janemerrick23/status/971527904185200640</t>
  </si>
  <si>
    <t>Jane Merrick</t>
  </si>
  <si>
    <t>971527904185200640</t>
  </si>
  <si>
    <t>janemerrick23</t>
  </si>
  <si>
    <t>Wed Mar 07 21:50:43 +0000 2018</t>
  </si>
  <si>
    <t>"@leoniedelt @MrDNicholson The best place on earth! #safety"</t>
  </si>
  <si>
    <t>https://twitter.com/leoniedelt/status/971503436712808449</t>
  </si>
  <si>
    <t>Jen Leavesley\u26a1"}, {"id": 962957164452175872, "indices": [12, 25], "id_str": "962957164452175872</t>
  </si>
  <si>
    <t>971503436712808449</t>
  </si>
  <si>
    <t>Wed Mar 07 21:48:57 +0000 2018</t>
  </si>
  <si>
    <t>"@leoniedelt @MrDNicholson Soon be home! \ud83d\ude04"</t>
  </si>
  <si>
    <t>https://twitter.com/leoniedelt/status/971502989881040896</t>
  </si>
  <si>
    <t>971502989881040896</t>
  </si>
  <si>
    <t>Wed Mar 07 21:44:07 +0000 2018</t>
  </si>
  <si>
    <t>"@leoniedelt @MrDNicholson Wonderful! Missing you!\ud83d\ude0d https://t.co/RxihwvDcte"</t>
  </si>
  <si>
    <t>https://twitter.com/leoniedelt/status/971501774459867138</t>
  </si>
  <si>
    <t>971501774459867138</t>
  </si>
  <si>
    <t>Wed Mar 07 21:37:15 +0000 2018</t>
  </si>
  <si>
    <t>"@Olly4Northfield @JoanneShemmans  https://t.co/Gu2oC0L1A8"</t>
  </si>
  <si>
    <t>https://twitter.com/Olly4Northfield/status/971500047476064258</t>
  </si>
  <si>
    <t>Olly Armstrong"}, {"id": 954812388754247680, "indices": [17, 32], "id_str": "954812388754247680</t>
  </si>
  <si>
    <t>971500047476064258</t>
  </si>
  <si>
    <t>Wed Mar 07 21:28:00 +0000 2018</t>
  </si>
  <si>
    <t>"@Olly4Northfield @JoanneShemmans No! depends on the shade of blue! \ud83d\ude02"</t>
  </si>
  <si>
    <t>https://twitter.com/Olly4Northfield/status/971497721407463424</t>
  </si>
  <si>
    <t>971497721407463424</t>
  </si>
  <si>
    <t>Wed Mar 07 21:24:11 +0000 2018</t>
  </si>
  <si>
    <t>"@Olly4Northfield @JoanneShemmans And?......"</t>
  </si>
  <si>
    <t>https://twitter.com/Olly4Northfield/status/971496760618225666</t>
  </si>
  <si>
    <t>971496760618225666</t>
  </si>
  <si>
    <t>Wed Mar 07 21:20:50 +0000 2018</t>
  </si>
  <si>
    <t>"@Olly4Northfield @JoanneShemmans I have been out wombling! The pictures will be making there way to the next leafle\u2026 https://t.co/DnQXCL0kU7"</t>
  </si>
  <si>
    <t>https://twitter.com/Olly4Northfield/status/971495916350910464</t>
  </si>
  <si>
    <t>971495916350910464</t>
  </si>
  <si>
    <t>Wed Mar 07 21:14:28 +0000 2018</t>
  </si>
  <si>
    <t>"@JoanneShemmans @Olly4Northfield This is hilarious! BCC your Labour Council arranged it! Then cancelled! \ud83d\ude44\ud83d\ude44"</t>
  </si>
  <si>
    <t>https://twitter.com/JoanneShemmans/status/971494313346633728</t>
  </si>
  <si>
    <t>Jo Shemmans for Bartley Green"}, {"id": 16145156, "indices": [16, 32], "id_str": "16145156</t>
  </si>
  <si>
    <t>971494313346633728</t>
  </si>
  <si>
    <t>Wed Mar 07 21:10:22 +0000 2018</t>
  </si>
  <si>
    <t>"@politicalhackuk @wodens1 Shame the Labour Council can\u2019t manage the budget better! \ud83d\ude44"</t>
  </si>
  <si>
    <t>https://twitter.com/politicalhackuk/status/971493281568878592</t>
  </si>
  <si>
    <t>971493281568878592</t>
  </si>
  <si>
    <t>Wed Mar 07 20:12:28 +0000 2018</t>
  </si>
  <si>
    <t>"@SENexchange @Claire_Ryan12 With great difficulty! \ud83e\udd23"</t>
  </si>
  <si>
    <t>https://twitter.com/SENexchange/status/971478711391399936</t>
  </si>
  <si>
    <t>#SENexchange"}, {"id": 302876821, "indices": [13, 27], "id_str": "302876821</t>
  </si>
  <si>
    <t>971478711391399936</t>
  </si>
  <si>
    <t>SENexchange</t>
  </si>
  <si>
    <t>Wed Mar 07 19:41:24 +0000 2018</t>
  </si>
  <si>
    <t>"@Claire_Ryan12 Hope he gets better soon! X"</t>
  </si>
  <si>
    <t>https://twitter.com/Claire_Ryan12/status/971470894089547781</t>
  </si>
  <si>
    <t>971470894089547781</t>
  </si>
  <si>
    <t>Wed Mar 07 19:38:26 +0000 2018</t>
  </si>
  <si>
    <t>"@Claire_Ryan12 Arrowroot biscuits can be a good option. X"</t>
  </si>
  <si>
    <t>https://twitter.com/Claire_Ryan12/status/971470146446512128</t>
  </si>
  <si>
    <t>971470146446512128</t>
  </si>
  <si>
    <t>Wed Mar 07 19:37:04 +0000 2018</t>
  </si>
  <si>
    <t>"@MrDNicholson @leoniedelt My son loves drawing and sketching. It\u2019s a great way to communicate when unable to verbalise feelings."</t>
  </si>
  <si>
    <t>https://twitter.com/MrDNicholson/status/971469803402813441</t>
  </si>
  <si>
    <t>David Nicholson"}, {"id": 25108214, "indices": [14, 25], "id_str": "25108214</t>
  </si>
  <si>
    <t>971469803402813441</t>
  </si>
  <si>
    <t>Wed Mar 07 07:23:03 +0000 2018</t>
  </si>
  <si>
    <t>"RT @rustinpeace00: Imagine, hypothetically, you were introducing measures to reduce the potential for electoral fraud - Voter ID, to pick a\u2026"</t>
  </si>
  <si>
    <t>https://twitter.com/rustinpeace00/status/971469254053761029</t>
  </si>
  <si>
    <t>rustinpeace"}], "hashtags": [], "urls": []}, "in_reply_to_screen_name": null, "in_reply_to_user_id": null, "retweet_count": 138, "id_str": "971469254053761029</t>
  </si>
  <si>
    <t>971469254053761029</t>
  </si>
  <si>
    <t>rustinpeace00</t>
  </si>
  <si>
    <t>Wed Mar 07 19:32:09 +0000 2018</t>
  </si>
  <si>
    <t>"@leoniedelt Traditional CBT is not appropriate with autistic individuals struggling with anxiety. There has been re\u2026 https://t.co/Psy2BorJbo"</t>
  </si>
  <si>
    <t>https://twitter.com/leoniedelt/status/971468565911162881</t>
  </si>
  <si>
    <t>Jen Leavesley\u26a1"}], "hashtags": [], "urls": [{"url": "https://t.co/Psy2BorJbo</t>
  </si>
  <si>
    <t>971468565911162881</t>
  </si>
  <si>
    <t>Wed Mar 07 11:00:36 +0000 2018</t>
  </si>
  <si>
    <t>"RT @SpcialNdsJungle: The rise in home education \u2013 and eight other things we learned today about pupils outside mainstream schools https://t\u2026"</t>
  </si>
  <si>
    <t>https://twitter.com/SpcialNdsJungle/status/971349567651434496</t>
  </si>
  <si>
    <t>Special Needs Jungle"}], "hashtags": [], "urls": []}, "in_reply_to_screen_name": null, "in_reply_to_user_id": null, "retweet_count": 8, "id_str": "971349567651434496</t>
  </si>
  <si>
    <t>971349567651434496</t>
  </si>
  <si>
    <t>Wed Mar 07 11:01:39 +0000 2018</t>
  </si>
  <si>
    <t>"@CherishedGirls Looking forward to being there!"</t>
  </si>
  <si>
    <t>https://twitter.com/CherishedGirls/status/971340093297512448</t>
  </si>
  <si>
    <t>971340093297512448</t>
  </si>
  <si>
    <t>Wed Mar 07 10:35:48 +0000 2018</t>
  </si>
  <si>
    <t>"RT @CherishedGirls: Find out how Cherished are marking this historic International Women's Day in Sutton Coldfield's Gracechurch Centre thi\u2026"</t>
  </si>
  <si>
    <t>https://twitter.com/CherishedGirls/status/971340054135214080</t>
  </si>
  <si>
    <t>Cherished"}], "hashtags": [], "urls": []}, "in_reply_to_screen_name": null, "in_reply_to_user_id": null, "retweet_count": 2, "id_str": "971340054135214080</t>
  </si>
  <si>
    <t>971340054135214080</t>
  </si>
  <si>
    <t>Tue Mar 06 23:01:31 +0000 2018</t>
  </si>
  <si>
    <t>"@KingscoteMark Trying our very best! \ud83d\udc99\ud83d\udc99 #Nevergivingin! \ud83d\udc4d"</t>
  </si>
  <si>
    <t>https://twitter.com/KingscoteMark/status/971158864744894464</t>
  </si>
  <si>
    <t>Mark Kingscote"}], "hashtags": [{"indices": [40, 54], "text": "Nevergivingin"}], "urls": []}, "in_reply_to_screen_name": "KingscoteMark</t>
  </si>
  <si>
    <t>971158864744894464</t>
  </si>
  <si>
    <t>KingscoteMark</t>
  </si>
  <si>
    <t>Tue Mar 06 09:38:00 +0000 2018</t>
  </si>
  <si>
    <t>"RT @Jacob_Rees_Mogg: Freedom of speech is under attack, it must be defended https://t.co/thCncty7jB"</t>
  </si>
  <si>
    <t>https://twitter.com/Jacob_Rees_Mogg/status/971155306154774530</t>
  </si>
  <si>
    <t>Jacob Rees-Mogg"}], "hashtags": [], "urls": [{"url": "https://t.co/thCncty7jB</t>
  </si>
  <si>
    <t>971155306154774530</t>
  </si>
  <si>
    <t>Sat Mar 03 14:50:15 +0000 2018</t>
  </si>
  <si>
    <t>"RT @Conservatives: This is why people elect Conservative councillors \ud83c\udf33\n\nThey're passionate about their communities, making sure you get goo\u2026"</t>
  </si>
  <si>
    <t>https://twitter.com/Conservatives/status/971154560562749440</t>
  </si>
  <si>
    <t>Conservatives"}], "hashtags": [], "urls": []}, "in_reply_to_screen_name": null, "in_reply_to_user_id": null, "retweet_count": 117, "id_str": "971154560562749440</t>
  </si>
  <si>
    <t>971154560562749440</t>
  </si>
  <si>
    <t>Tue Mar 06 19:49:44 +0000 2018</t>
  </si>
  <si>
    <t>"RT @JamesCleverly: The Labour Party isn\u2019t keen on our plans to reduce voter fraud. \n\nI wonder why. https://t.co/cnYru4ygoT"</t>
  </si>
  <si>
    <t>https://twitter.com/JamesCleverly/status/971111400809607169</t>
  </si>
  <si>
    <t>James Cleverly"}], "hashtags": [], "urls": [], "media": [{"source_user_id": 14077382, "source_status_id_str": "971110602675556352</t>
  </si>
  <si>
    <t>971111400809607169</t>
  </si>
  <si>
    <t>Tue Mar 06 18:47:29 +0000 2018</t>
  </si>
  <si>
    <t>"Cleaner, greener City? #Labourfail #VoteConservativeMay2018 https://t.co/DEdxLY5urx"</t>
  </si>
  <si>
    <t>https://twitter.com/1BordesleyGreen/status/971097276558045184</t>
  </si>
  <si>
    <t>Clean up Birmingham , Please!</t>
  </si>
  <si>
    <t>971097276558045184</t>
  </si>
  <si>
    <t>Tue Mar 06 09:38:54 +0000 2018</t>
  </si>
  <si>
    <t>"RT @valuablequottes: Life is short, fragile and does not wait for anyone. There will never be a perfect time to pursue your dreams &amp;amp;amp goa\u2026"</t>
  </si>
  <si>
    <t>https://twitter.com/valuablequottes/status/971081182350839808</t>
  </si>
  <si>
    <t>Famous Quotes"}], "hashtags": [], "urls": []}, "in_reply_to_screen_name": null, "in_reply_to_user_id": null, "retweet_count": 27, "id_str": "971081182350839808</t>
  </si>
  <si>
    <t>971081182350839808</t>
  </si>
  <si>
    <t>Tue Mar 06 10:43:29 +0000 2018</t>
  </si>
  <si>
    <t>"RT @CtEWestMidlands: Thanks to @ClareAshford &amp;amp; Eric @BBCShropshire for inviting me in to talk about https://t.co/Kjaag9xrgW.\n\nThanks also t\u2026"</t>
  </si>
  <si>
    <t>https://twitter.com/CtEWestMidlands/status/971033266160652289</t>
  </si>
  <si>
    <t>Kath Davies CtE WMids"}, {"id": 364696093, "indices": [31, 44], "id_str": "364696093</t>
  </si>
  <si>
    <t>971033266160652289</t>
  </si>
  <si>
    <t>Tue Mar 06 14:31:34 +0000 2018</t>
  </si>
  <si>
    <t>"Great morning Canvassing in New Oscott with fellow campaigner Alison Jolley. Positive comments on the doorstep!\u2026 https://t.co/9UNZbGt57K"</t>
  </si>
  <si>
    <t>https://twitter.com/passey_louise/status/971030531956793344</t>
  </si>
  <si>
    <t>971030531956793344</t>
  </si>
  <si>
    <t>Tue Mar 06 08:15:20 +0000 2018</t>
  </si>
  <si>
    <t>"Going to be out  and about in New Oscott this morning! Let\u2019s turn Birmingham City Council Blue in May! @ErdingtonTories @thomascoffey75"</t>
  </si>
  <si>
    <t>https://twitter.com/ErdingtonTories/status/970935852204511232</t>
  </si>
  <si>
    <t>ErdingtonTories"}, {"id": 3461153901, "indices": [120, 135], "id_str": "3461153901</t>
  </si>
  <si>
    <t>970935852204511232</t>
  </si>
  <si>
    <t>Mon Mar 05 17:27:28 +0000 2018</t>
  </si>
  <si>
    <t>"@leoniedelt Just like cloning an individual to try and intimidate their followers and shut them down! https://t.co/TEpgwFa5Rb"</t>
  </si>
  <si>
    <t>https://twitter.com/vaughanbell/status/970810512979226626</t>
  </si>
  <si>
    <t>Vaughan Bell</t>
  </si>
  <si>
    <t>970810512979226626</t>
  </si>
  <si>
    <t>vaughanbell</t>
  </si>
  <si>
    <t>Mon Mar 05 14:45:16 +0000 2018</t>
  </si>
  <si>
    <t>"RT @SpcialNdsJungle: Has your LA consulted with parents and schools about DfE cash for local SEND facilities? Councils must publish consult\u2026"</t>
  </si>
  <si>
    <t>https://twitter.com/SpcialNdsJungle/status/970807375602110465</t>
  </si>
  <si>
    <t>Special Needs Jungle"}], "hashtags": [], "urls": []}, "in_reply_to_screen_name": null, "in_reply_to_user_id": null, "retweet_count": 34, "id_str": "970807375602110465</t>
  </si>
  <si>
    <t>970807375602110465</t>
  </si>
  <si>
    <t>Sun Mar 04 15:52:13 +0000 2018</t>
  </si>
  <si>
    <t>"RT @599bt: I'm hearing from a close friend who lives in Leeds (Labour activist) that there is a real angry backlash on the doorstep to #Cor\u2026"</t>
  </si>
  <si>
    <t>https://twitter.com/599bt/status/970806832242491393</t>
  </si>
  <si>
    <t>Brett"}], "hashtags": [], "urls": []}, "in_reply_to_screen_name": null, "in_reply_to_user_id": null, "retweet_count": 83, "id_str": "970806832242491393</t>
  </si>
  <si>
    <t>970806832242491393</t>
  </si>
  <si>
    <t>599bt</t>
  </si>
  <si>
    <t>Mon Mar 05 21:16:01 +0000 2018</t>
  </si>
  <si>
    <t>"@leoniedelt Not at all! You will be amazing! Go get them! Xx https://t.co/KRTVeoWEmx"</t>
  </si>
  <si>
    <t>https://twitter.com/leoniedelt/status/970769929279561728</t>
  </si>
  <si>
    <t>Jen Leavesley\u26a1"}], "hashtags": [], "urls": [], "media": [{"expanded_url": "https://twitter.com/passey_louise/status/970769929279561728/photo/1</t>
  </si>
  <si>
    <t>970769929279561728</t>
  </si>
  <si>
    <t>Mon Mar 05 18:54:54 +0000 2018</t>
  </si>
  <si>
    <t>"RT @valuablequottes: We must walk consciously only part way toward our goal, and then leap in the dark to our success. - Henry David Thoreau"</t>
  </si>
  <si>
    <t>https://twitter.com/valuablequottes/status/970762324360523776</t>
  </si>
  <si>
    <t>Famous Quotes"}], "hashtags": [], "urls": []}, "in_reply_to_screen_name": null, "in_reply_to_user_id": null, "retweet_count": 24, "id_str": "970762324360523776</t>
  </si>
  <si>
    <t>970762324360523776</t>
  </si>
  <si>
    <t>Mon Mar 05 20:45:43 +0000 2018</t>
  </si>
  <si>
    <t>"@leoniedelt You will be amazing! https://t.co/glSTGRxbbN"</t>
  </si>
  <si>
    <t>https://twitter.com/leoniedelt/status/970762301925154817</t>
  </si>
  <si>
    <t>Jen Leavesley\u26a1"}], "hashtags": [], "urls": [], "media": [{"expanded_url": "https://twitter.com/passey_louise/status/970762301925154817/photo/1</t>
  </si>
  <si>
    <t>970762301925154817</t>
  </si>
  <si>
    <t>Mon Mar 05 18:42:46 +0000 2018</t>
  </si>
  <si>
    <t>"RT @MattBennett29: Remarkably similar to recently agreed strategy in Birmingham. No doubt the result will be the same @SpcialNdsJungle\n\nhtt\u2026"</t>
  </si>
  <si>
    <t>https://twitter.com/MattBennett29/status/970761977424433152</t>
  </si>
  <si>
    <t>Matt Bennett"}, {"id": 374425392, "indices": [118, 134], "id_str": "374425392</t>
  </si>
  <si>
    <t>970761977424433152</t>
  </si>
  <si>
    <t>Mon Mar 05 20:44:14 +0000 2018</t>
  </si>
  <si>
    <t>"Nice birthday treat! \u2018If I fall, don\u2019t bring me back\u2019 All the Game Of Thrones fan\u2019s will know what I mean! \ud83e\udd23 https://t.co/7HAtQR2o5y"</t>
  </si>
  <si>
    <t>https://twitter.com/passey_louise/status/970761930926444545</t>
  </si>
  <si>
    <t>970761930926444545</t>
  </si>
  <si>
    <t>Mon Mar 05 13:25:03 +0000 2018</t>
  </si>
  <si>
    <t>"RT @Bannersgateprim: The boilers have been fixed so school will be OPEN tomorrow (Tuesday 6th March). https://t.co/39xZGjgVXE"</t>
  </si>
  <si>
    <t>https://twitter.com/Bannersgateprim/status/970697598658064384</t>
  </si>
  <si>
    <t>Bannersgateprimary"}], "hashtags": [], "urls": [], "media": [{"source_user_id": 978422016, "source_status_id_str": "970651406637019142</t>
  </si>
  <si>
    <t>970697598658064384</t>
  </si>
  <si>
    <t>Sun Mar 04 21:17:22 +0000 2018</t>
  </si>
  <si>
    <t>"\u2018Never run with the crowd, go your own way\u2019 \ud83e\udd81"</t>
  </si>
  <si>
    <t>https://twitter.com/passey_louise/status/970407880909381632</t>
  </si>
  <si>
    <t>970407880909381632</t>
  </si>
  <si>
    <t>Sun Mar 04 20:02:03 +0000 2018</t>
  </si>
  <si>
    <t>"@MrDNicholson @CammyMusic Impressive stuff David! X"</t>
  </si>
  <si>
    <t>https://twitter.com/MrDNicholson/status/970388926316892161</t>
  </si>
  <si>
    <t>David Nicholson"}, {"id": 221763460, "indices": [14, 25], "id_str": "221763460</t>
  </si>
  <si>
    <t>970388926316892161</t>
  </si>
  <si>
    <t>Sun Mar 04 19:05:31 +0000 2018</t>
  </si>
  <si>
    <t>"RT @valuablequottes: Correction does much, but encouragement does more. - Johann Wolfgang von Goethe"</t>
  </si>
  <si>
    <t>https://twitter.com/valuablequottes/status/970387570457800706</t>
  </si>
  <si>
    <t>Famous Quotes"}], "hashtags": [], "urls": []}, "in_reply_to_screen_name": null, "in_reply_to_user_id": null, "retweet_count": 20, "id_str": "970387570457800706</t>
  </si>
  <si>
    <t>970387570457800706</t>
  </si>
  <si>
    <t>Sun Mar 04 14:27:28 +0000 2018</t>
  </si>
  <si>
    <t>"RT @BhamUpdates: Statement from Birmingham City Council regarding school closures on Monday (05/03): \u201cAs the weather has now significantly\u2026"</t>
  </si>
  <si>
    <t>https://twitter.com/BhamUpdates/status/970309994070663169</t>
  </si>
  <si>
    <t>Birmingham Updates"}], "hashtags": [], "urls": []}, "in_reply_to_screen_name": null, "in_reply_to_user_id": null, "retweet_count": 17, "id_str": "970309994070663169</t>
  </si>
  <si>
    <t>970309994070663169</t>
  </si>
  <si>
    <t>Sun Mar 04 13:56:53 +0000 2018</t>
  </si>
  <si>
    <t>"RT @RobTemple101: Written for anyone who\u2019s having a bit of a clear-out today.\n(@Telegraph / https://t.co/PgbDlkQKpy) https://t.co/qO05pHP8jC"</t>
  </si>
  <si>
    <t>https://twitter.com/RobTemple101/status/970309779938832389</t>
  </si>
  <si>
    <t>Rob Temple"}, {"id": 16343974, "indices": [79, 89], "id_str": "16343974</t>
  </si>
  <si>
    <t>970309779938832389</t>
  </si>
  <si>
    <t>RobTemple101</t>
  </si>
  <si>
    <t>Sun Mar 04 14:46:31 +0000 2018</t>
  </si>
  <si>
    <t>"@Q66Suzi @Manish_Vesey @KingsBishop2 @torydom @ewan_mackey I can\u2019t even see what it is! Probably mindless abuse and\u2026 https://t.co/JIeSGK3ANF"</t>
  </si>
  <si>
    <t>https://twitter.com/Q66Suzi/status/970309519371833345</t>
  </si>
  <si>
    <t>suzanne webb"}, {"id": 1662262598, "indices": [9, 22], "id_str": "1662262598</t>
  </si>
  <si>
    <t>970309519371833345</t>
  </si>
  <si>
    <t>Sat Mar 03 17:44:13 +0000 2018</t>
  </si>
  <si>
    <t>"RT @JamesCleverly: And right on cue we get the \u201cbut Venezuela isn\u2019t socialist\u201d tweets. \n\nHow many if them were saying that before the regim\u2026"</t>
  </si>
  <si>
    <t>https://twitter.com/JamesCleverly/status/970071640372580353</t>
  </si>
  <si>
    <t>James Cleverly"}], "hashtags": [], "urls": []}, "in_reply_to_screen_name": null, "in_reply_to_user_id": null, "retweet_count": 200, "id_str": "970071640372580353</t>
  </si>
  <si>
    <t>970071640372580353</t>
  </si>
  <si>
    <t>Sat Mar 03 13:42:29 +0000 2018</t>
  </si>
  <si>
    <t>"RT @MattBennett29: Surprisingly pleasant delivery session in the snow today. On days like today the advantage of #edgbaston cllrs living in\u2026"</t>
  </si>
  <si>
    <t>https://twitter.com/MattBennett29/status/970062160897421312</t>
  </si>
  <si>
    <t>Matt Bennett"}], "hashtags": [{"indices": [113, 123], "text": "edgbaston"}], "urls": []}, "in_reply_to_screen_name": null, "in_reply_to_user_id": null, "retweet_count": 3, "id_str": "970062160897421312</t>
  </si>
  <si>
    <t>970062160897421312</t>
  </si>
  <si>
    <t>Sat Mar 03 09:14:35 +0000 2018</t>
  </si>
  <si>
    <t>"RT @davidthewhiter1: Today is the day, let's do this \ud83e\udd8f https://t.co/dGDiWxiVXm"</t>
  </si>
  <si>
    <t>https://twitter.com/davidthewhiter1/status/969975719655821313</t>
  </si>
  <si>
    <t>Papi De La Rhinoceros"}], "hashtags": [], "urls": [], "media": [{"source_user_id": 3297066796, "source_status_id_str": "969863596946677760</t>
  </si>
  <si>
    <t>969975719655821313</t>
  </si>
  <si>
    <t>davidthewhiter1</t>
  </si>
  <si>
    <t>https://twitter.com/johnperks1/status/969939392340135936</t>
  </si>
  <si>
    <t>969939392340135936</t>
  </si>
  <si>
    <t>"RT @johnperks1: On my walk through New Hall Valley. I can see the new timber trail is starting to be built. All funded by the Town Council.\u2026"</t>
  </si>
  <si>
    <t>https://twitter.com/johnperks1/status/969936490783559680</t>
  </si>
  <si>
    <t>John Perks"}], "hashtags": [], "urls": []}, "in_reply_to_screen_name": null, "in_reply_to_user_id": null, "retweet_count": 2, "id_str": "969936490783559680</t>
  </si>
  <si>
    <t>969936490783559680</t>
  </si>
  <si>
    <t>Fri Mar 02 23:58:39 +0000 2018</t>
  </si>
  <si>
    <t>"@fionagraham13 Beautiful! Just what is needed in this cold weather! \ud83d\ude0d"</t>
  </si>
  <si>
    <t>https://twitter.com/fionagraham13/status/969723692317052929</t>
  </si>
  <si>
    <t>969723692317052929</t>
  </si>
  <si>
    <t>Fri Mar 02 23:56:18 +0000 2018</t>
  </si>
  <si>
    <t>"@leoniedelt @KJPassey @verified @TwitterSupport @Twitter He got the most important bit wrong! \ud83e\udd23\ud83d\ude02"</t>
  </si>
  <si>
    <t>https://twitter.com/leoniedelt/status/969723099615768576</t>
  </si>
  <si>
    <t>Jen Leavesley\u26a1"}, {"id": 752158986741354496, "indices": [12, 21], "id_str": "752158986741354496</t>
  </si>
  <si>
    <t>969723099615768576</t>
  </si>
  <si>
    <t>Fri Mar 02 21:41:33 +0000 2018</t>
  </si>
  <si>
    <t>"@leoniedelt Nearly home then! \ud83d\udc4d"</t>
  </si>
  <si>
    <t>https://twitter.com/leoniedelt/status/969689189653602304</t>
  </si>
  <si>
    <t>969689189653602304</t>
  </si>
  <si>
    <t>Fri Mar 02 21:33:12 +0000 2018</t>
  </si>
  <si>
    <t>"@RoyalSutColTC @swimboldmere Or the food bank at Methodist Church in S/C?"</t>
  </si>
  <si>
    <t>https://twitter.com/RoyalSutColTC/status/969687090081431553</t>
  </si>
  <si>
    <t>Royal SutCol TC"}, {"id": 1147578360, "indices": [15, 28], "id_str": "1147578360</t>
  </si>
  <si>
    <t>969687090081431553</t>
  </si>
  <si>
    <t>Fri Mar 02 21:31:04 +0000 2018</t>
  </si>
  <si>
    <t>"@RoyalSutColTC @swimboldmere Bethany food bank in Erdington?"</t>
  </si>
  <si>
    <t>https://twitter.com/RoyalSutColTC/status/969686552803708930</t>
  </si>
  <si>
    <t>969686552803708930</t>
  </si>
  <si>
    <t>Fri Mar 02 08:38:29 +0000 2018</t>
  </si>
  <si>
    <t>"RT @SocialM85897394: A Conservative milestone in fixing the economy that Labour bankrupted. Current account in the black again! Thanks to t\u2026"</t>
  </si>
  <si>
    <t>https://twitter.com/SocialM85897394/status/969686160929951744</t>
  </si>
  <si>
    <t>The Core"}], "hashtags": [], "urls": []}, "in_reply_to_screen_name": null, "in_reply_to_user_id": null, "retweet_count": 469, "id_str": "969686160929951744</t>
  </si>
  <si>
    <t>969686160929951744</t>
  </si>
  <si>
    <t>SocialM85897394</t>
  </si>
  <si>
    <t>https://twitter.com/P_G_Thompson/status/969685937205719040</t>
  </si>
  <si>
    <t>969685937205719040</t>
  </si>
  <si>
    <t>Fri Mar 02 21:18:21 +0000 2018</t>
  </si>
  <si>
    <t>"@leoniedelt \ud83d\ude14\ud83d\ude14"</t>
  </si>
  <si>
    <t>https://twitter.com/leoniedelt/status/969683350905606144</t>
  </si>
  <si>
    <t>969683350905606144</t>
  </si>
  <si>
    <t>https://twitter.com/ErdingtonTories/status/969970662940073985</t>
  </si>
  <si>
    <t>969970662940073985</t>
  </si>
  <si>
    <t>Mon Feb 19 07:53:14 +0000 2018</t>
  </si>
  <si>
    <t>"@asmithblog @Starbucks \ud83d\ude44 Forget the \"I'm not a coffee fan\" &amp;amp; say eg \"Yeah, it's becoming the most popular choice\" ..."</t>
  </si>
  <si>
    <t>https://twitter.com/asmithblog/status/965494472636235776</t>
  </si>
  <si>
    <t>Adam Kirk Smith"}, {"id": 30973, "indices": [12, 22], "id_str": "30973</t>
  </si>
  <si>
    <t>965494472636235776</t>
  </si>
  <si>
    <t>asmithblog</t>
  </si>
  <si>
    <t>Tue Jan 30 14:14:42 +0000 2018</t>
  </si>
  <si>
    <t>"RT @ErdingtonTories: At the Erdington district meeting where the failure of 6 labour councillors to attend means we are not quorate and the\u2026"</t>
  </si>
  <si>
    <t>https://twitter.com/ErdingtonTories/status/958738955704422402</t>
  </si>
  <si>
    <t>ErdingtonTories"}], "hashtags": [], "urls": []}, "in_reply_to_screen_name": null, "in_reply_to_user_id": null, "retweet_count": 100, "id_str": "958738955704422402</t>
  </si>
  <si>
    <t>958738955704422402</t>
  </si>
  <si>
    <t>Sun Jan 28 16:39:00 +0000 2018</t>
  </si>
  <si>
    <t>"Celebrating Caribbean heritage in Birmingham. #Windrush #youcalledweanswered  #4Queen&amp;amp;Country https://t.co/jugJGfq3WG"</t>
  </si>
  <si>
    <t>https://twitter.com/RJOkello/status/957654251358113792</t>
  </si>
  <si>
    <t>957654251358113792</t>
  </si>
  <si>
    <t>Thu Jan 11 01:34:50 +0000 2018</t>
  </si>
  <si>
    <t>"@Hunter1_lj @BBCNews @itvnews @TheVoiceNews @DavidLammy Very sad story indeed.  My only pity is for the child.  She\u2026 https://t.co/tjCksOO25G"</t>
  </si>
  <si>
    <t>https://twitter.com/Hunter1_lj/status/951266115824517126</t>
  </si>
  <si>
    <t>'LJ' Hunter"}, {"id": 612473, "indices": [12, 20], "id_str": "612473</t>
  </si>
  <si>
    <t>951266115824517126</t>
  </si>
  <si>
    <t>Hunter1_lj</t>
  </si>
  <si>
    <t>Thu Jan 11 01:32:54 +0000 2018</t>
  </si>
  <si>
    <t>"@wpbeginner Thank you.."</t>
  </si>
  <si>
    <t>https://twitter.com/wpbeginner/status/951265629218263040</t>
  </si>
  <si>
    <t>WordPress Beginner"}], "hashtags": [], "urls": []}, "in_reply_to_screen_name": "wpbeginner</t>
  </si>
  <si>
    <t>951265629218263040</t>
  </si>
  <si>
    <t>wpbeginner</t>
  </si>
  <si>
    <t>Sat Jan 06 00:11:07 +0000 2018</t>
  </si>
  <si>
    <t>"RT @RogolsUK: #Immigration A special message for the New Year https://t.co/PlO688Bpwb via @YouTube"</t>
  </si>
  <si>
    <t>https://twitter.com/RogolsUK/status/949663716899000323</t>
  </si>
  <si>
    <t>RogolsUK Immigration"}, {"id": 10228272, "indices": [90, 98], "id_str": "10228272</t>
  </si>
  <si>
    <t>949663716899000323</t>
  </si>
  <si>
    <t>RogolsUK</t>
  </si>
  <si>
    <t>Sat Jan 06 15:25:28 +0000 2018</t>
  </si>
  <si>
    <t>"@Hunter1_lj @BBCNews @itvnews @TheVoiceNews @DavidLammy Where does it mention about her immigration status?"</t>
  </si>
  <si>
    <t>https://twitter.com/Hunter1_lj/status/949663212877819905</t>
  </si>
  <si>
    <t>949663212877819905</t>
  </si>
  <si>
    <t>Sat Jan 06 15:16:40 +0000 2018</t>
  </si>
  <si>
    <t>"@wpbeginner Hi Just signed up to your mailing list but is this for https://t.co/VdhdI0sFIL or https://t.co/0MVlvBR5gM Thanks"</t>
  </si>
  <si>
    <t>https://twitter.com/wpbeginner/status/949660996884459523</t>
  </si>
  <si>
    <t>WordPress Beginner"}], "hashtags": [], "urls": [{"url": "https://t.co/VdhdI0sFIL</t>
  </si>
  <si>
    <t>949660996884459523</t>
  </si>
  <si>
    <t>Thu Jan 04 21:20:08 +0000 2018</t>
  </si>
  <si>
    <t>"Our blog rings in the new year with a look back over the major  developments of 2017; Spouse visas and deportation\u2026 https://t.co/9bd5m9PJID"</t>
  </si>
  <si>
    <t>https://twitter.com/RJOkello/status/949027691688230912</t>
  </si>
  <si>
    <t>949027691688230912</t>
  </si>
  <si>
    <t>Wed Dec 20 15:54:05 +0000 2017</t>
  </si>
  <si>
    <t>"@TheAA_Help That's fine.  Just wanted @TheAA_UK 2 no #AutomaticsDontTow to help the next person  #NoCar4Xmas"</t>
  </si>
  <si>
    <t>https://twitter.com/TheAA_Help/status/943509820182876161</t>
  </si>
  <si>
    <t>The AA"}, {"id": 384323508, "indices": [38, 47], "id_str": "384323508</t>
  </si>
  <si>
    <t>943509820182876161</t>
  </si>
  <si>
    <t>TheAA_Help</t>
  </si>
  <si>
    <t>Wed Dec 20 15:12:27 +0000 2017</t>
  </si>
  <si>
    <t>"@TheAA_Help Ur @TheAA_UK \"Mgr\" M Kearney denied negligence with no investigation started &amp;amp; no case ref. given. Who\u2026 https://t.co/y8lbChn9Cp"</t>
  </si>
  <si>
    <t>https://twitter.com/TheAA_Help/status/943499341775458305</t>
  </si>
  <si>
    <t>The AA"}, {"id": 384323508, "indices": [15, 24], "id_str": "384323508</t>
  </si>
  <si>
    <t>943499341775458305</t>
  </si>
  <si>
    <t>Wed Dec 20 15:00:54 +0000 2017</t>
  </si>
  <si>
    <t>"@TheAA_Help Yes initial diagnosed problem fixed now in different garage with new different problem after @TheAA_UK towing. #NoCar4Xmas"</t>
  </si>
  <si>
    <t>https://twitter.com/TheAA_Help/status/943496434736881664</t>
  </si>
  <si>
    <t>The AA"}, {"id": 384323508, "indices": [105, 114], "id_str": "384323508</t>
  </si>
  <si>
    <t>943496434736881664</t>
  </si>
  <si>
    <t>Wed Dec 20 14:33:42 +0000 2017</t>
  </si>
  <si>
    <t>"@TheAA_Help I'm sorry 2 cos didn't no. @TheAA_UK towed my auto.  Diagnosed problem fixed / transmission broke. What\u2026 https://t.co/fdt19zL9Tq"</t>
  </si>
  <si>
    <t>https://twitter.com/TheAA_Help/status/943489590727446528</t>
  </si>
  <si>
    <t>The AA"}, {"id": 384323508, "indices": [39, 48], "id_str": "384323508</t>
  </si>
  <si>
    <t>943489590727446528</t>
  </si>
  <si>
    <t>Wed Dec 20 13:39:07 +0000 2017</t>
  </si>
  <si>
    <t>"11 yrs + a member.  So disappointed with @TheAA_UK #AutomaticsDontTow #Schoolrun woes #NoCar4Xmas :-("</t>
  </si>
  <si>
    <t>https://twitter.com/TheAA_UK/status/943475854209900544</t>
  </si>
  <si>
    <t>The AA"}], "hashtags": [{"indices": [51, 69], "text": "AutomaticsDontTow"}, {"indices": [70, 80], "text": "Schoolrun"}, {"indices": [86, 97], "text": "NoCar4Xmas"}], "urls": []}, "in_reply_to_screen_name": null, "in_reply_to_user_id": null, "retweet_count": 0, "id_str": "943475854209900544</t>
  </si>
  <si>
    <t>943475854209900544</t>
  </si>
  <si>
    <t>TheAA_UK</t>
  </si>
  <si>
    <t>Tue Dec 19 13:54:54 +0000 2017</t>
  </si>
  <si>
    <t>"Shocking! The bailiffs have been called to Birmingham City Council https://t.co/Y7blSdPatc"</t>
  </si>
  <si>
    <t>https://twitter.com/ErdingtonTories/status/943149006045286401</t>
  </si>
  <si>
    <t>943149006045286401</t>
  </si>
  <si>
    <t>Sun Dec 10 11:03:05 +0000 2017</t>
  </si>
  <si>
    <t>"RT @Hunter1_lj: @Fern_Britton I really enjoy watching your interviews&amp;amp;your guests personal journey with God lastweek&amp;amp;this were great,next w\u2026"</t>
  </si>
  <si>
    <t>https://twitter.com/Hunter1_lj/status/942338794665201664</t>
  </si>
  <si>
    <t>'LJ' Hunter"}, {"id": 821190636, "indices": [16, 29], "id_str": "821190636</t>
  </si>
  <si>
    <t>942338794665201664</t>
  </si>
  <si>
    <t>Sun Dec 10 15:24:06 +0000 2017</t>
  </si>
  <si>
    <t>"RT @BhamUpdates: URGENT APPEAL: Birmingham Children\u2019s Hospital is appealing for people with 4x4s to help transport staff to the hospital in\u2026"</t>
  </si>
  <si>
    <t>https://twitter.com/BhamUpdates/status/939891962710290432</t>
  </si>
  <si>
    <t>Birmingham Updates"}], "hashtags": [], "urls": []}, "in_reply_to_screen_name": null, "in_reply_to_user_id": null, "retweet_count": 850, "id_str": "939891962710290432</t>
  </si>
  <si>
    <t>939891962710290432</t>
  </si>
  <si>
    <t>Fri Nov 17 16:21:14 +0000 2017</t>
  </si>
  <si>
    <t>"RT @DifferentAnglez: Thank You @ClareM_HoP for partnering with me &amp;amp; the panel members @RJOkello @ShabanaMahmood #L'myahRossWalcott @DESJADD\u2026"</t>
  </si>
  <si>
    <t>https://twitter.com/DifferentAnglez/status/932274975897243648</t>
  </si>
  <si>
    <t>Charmaine"}, {"id": 752865076995039232, "indices": [31, 42], "id_str": "752865076995039232</t>
  </si>
  <si>
    <t>932274975897243648</t>
  </si>
  <si>
    <t>DifferentAnglez</t>
  </si>
  <si>
    <t>Sat Oct 14 15:35:59 +0000 2017</t>
  </si>
  <si>
    <t>"RT @PrettyTory: Delighted to Chair @cwowomen West Mids Councillor training, thank you to our speakers @KarenGrinsell Councillor Deidre Alde\u2026"</t>
  </si>
  <si>
    <t>https://twitter.com/PrettyTory/status/919267644548833281</t>
  </si>
  <si>
    <t>Parveen Hassan"}, {"id": 546049070, "indices": [35, 44], "id_str": "546049070</t>
  </si>
  <si>
    <t>919267644548833281</t>
  </si>
  <si>
    <t>PrettyTory</t>
  </si>
  <si>
    <t>Wed Oct 11 09:40:36 +0000 2017</t>
  </si>
  <si>
    <t>"RT @COREJQAcademy: Another inspirational panel for our @BhmUK Celebrations. Thank you @RJOkello @empresszauditu @Yvonne_Mosquito and everyo\u2026"</t>
  </si>
  <si>
    <t>https://twitter.com/COREJQAcademy/status/918787495915073542</t>
  </si>
  <si>
    <t>JewelleryQuarterAcad"}, {"id": 1885818056, "indices": [55, 61], "id_str": "1885818056</t>
  </si>
  <si>
    <t>918787495915073542</t>
  </si>
  <si>
    <t>COREJQAcademy</t>
  </si>
  <si>
    <t>Fri Oct 13 10:34:47 +0000 2017</t>
  </si>
  <si>
    <t>"@Hunter1_lj I have no knowledge of this particular case but this comes as no surprise to me as it is the standard w\u2026 https://t.co/yPxVSsJTrk"</t>
  </si>
  <si>
    <t>https://twitter.com/Hunter1_lj/status/918787090422300673</t>
  </si>
  <si>
    <t>'LJ' Hunter"}], "hashtags": [], "urls": [{"url": "https://t.co/yPxVSsJTrk</t>
  </si>
  <si>
    <t>918787090422300673</t>
  </si>
  <si>
    <t>Sat Oct 07 10:06:11 +0000 2017</t>
  </si>
  <si>
    <t>"RT @BMetC: At James Watt open day with inspiring media students Aneno and Emily https://t.co/fyyT1pXeTi"</t>
  </si>
  <si>
    <t>https://twitter.com/BMetC/status/916758540773150722</t>
  </si>
  <si>
    <t>BMet"}], "hashtags": [], "urls": [], "media": [{"source_user_id": 70918189, "source_status_id_str": "916605567485005829</t>
  </si>
  <si>
    <t>916758540773150722</t>
  </si>
  <si>
    <t>Sat Sep 23 20:01:14 +0000 2017</t>
  </si>
  <si>
    <t>"RT @PrettyTory: @WestMidsCWO Training session how to be a Councillor is on 14th October, in WM join us, register via DM to @RJOkello @cwowo\u2026"</t>
  </si>
  <si>
    <t>https://twitter.com/PrettyTory/status/912768404976816130</t>
  </si>
  <si>
    <t>Parveen Hassan"}, {"id": 793851351440748544, "indices": [16, 28], "id_str": "793851351440748544</t>
  </si>
  <si>
    <t>912768404976816130</t>
  </si>
  <si>
    <t>Sun Sep 10 18:32:00 +0000 2017</t>
  </si>
  <si>
    <t>"@lincolnmoses Don't worry... s/he's got you.."</t>
  </si>
  <si>
    <t>https://twitter.com/lincolnmoses/status/906948387332935685</t>
  </si>
  <si>
    <t>Lincoln Moses"}], "hashtags": [], "urls": []}, "in_reply_to_screen_name": "lincolnmoses</t>
  </si>
  <si>
    <t>906948387332935685</t>
  </si>
  <si>
    <t>lincolnmoses</t>
  </si>
  <si>
    <t>Sun Sep 03 21:11:13 +0000 2017</t>
  </si>
  <si>
    <t>"RT @PrettyTory: Reminder @WestMidsCWO Training Event how to be a Councillor being held on 14th October in Solihull. Want to join us? DM @RJ\u2026"</t>
  </si>
  <si>
    <t>https://twitter.com/PrettyTory/status/905562316518936577</t>
  </si>
  <si>
    <t>Parveen Hassan"}, {"id": 793851351440748544, "indices": [25, 37], "id_str": "793851351440748544</t>
  </si>
  <si>
    <t>905562316518936577</t>
  </si>
  <si>
    <t>Wed Sep 06 11:25:42 +0000 2017</t>
  </si>
  <si>
    <t>"My video How to get out of immigration detention https://t.co/h2hLlngIig via @YouTube @RogolsUK"</t>
  </si>
  <si>
    <t>https://twitter.com/YouTube/status/905391555632136192</t>
  </si>
  <si>
    <t>YouTube"}, {"id": 756919769589280768, "indices": [86, 95], "id_str": "756919769589280768</t>
  </si>
  <si>
    <t>905391555632136192</t>
  </si>
  <si>
    <t>Thu Aug 17 20:14:48 +0000 2017</t>
  </si>
  <si>
    <t>"RT @WestMidsCWO: Join us at #CPC17 in Manchester come &amp;amp; say how to the West Midlands blue ladies @SmilingNat1 @PrettyTory @RJOkello @GCforQ\u2026"</t>
  </si>
  <si>
    <t>https://twitter.com/WestMidsCWO/status/898321161343311872</t>
  </si>
  <si>
    <t>West Midlands CWO"}, {"id": 841986976286953473, "indices": [101, 113], "id_str": "841986976286953473</t>
  </si>
  <si>
    <t>898321161343311872</t>
  </si>
  <si>
    <t>WestMidsCWO</t>
  </si>
  <si>
    <t>Thu Aug 10 06:18:00 +0000 2017</t>
  </si>
  <si>
    <t>"RT @angelsinbiz: A great meeting thanks @darrenlangley loads of #seo &amp;amp; #website tips Great to welcome our visitors @esmailarchitect @RJOkel\u2026"</t>
  </si>
  <si>
    <t>https://twitter.com/angelsinbiz/status/896349393586192385</t>
  </si>
  <si>
    <t>Angels in Business"}, {"id": 97484999, "indices": [40, 54], "id_str": "97484999</t>
  </si>
  <si>
    <t>896349393586192385</t>
  </si>
  <si>
    <t>angelsinbiz</t>
  </si>
  <si>
    <t>Sat Aug 05 21:09:58 +0000 2017</t>
  </si>
  <si>
    <t>"Bronze..Excellent for a retiree #UsainBolt"</t>
  </si>
  <si>
    <t>https://twitter.com/RJOkello/status/893942178795458560</t>
  </si>
  <si>
    <t>893942178795458560</t>
  </si>
  <si>
    <t>Fri Aug 04 13:08:35 +0000 2017</t>
  </si>
  <si>
    <t>"RT @DifferentAnglez: Thank You @RJOkello for an informative &amp;amp; interesting #ThePoliticsOfImmigration monthly slot for more info checkout @Ro\u2026"</t>
  </si>
  <si>
    <t>https://twitter.com/DifferentAnglez/status/893770168253517824</t>
  </si>
  <si>
    <t>Charmaine"}, {"id": 541684629, "indices": [31, 40], "id_str": "541684629</t>
  </si>
  <si>
    <t>893770168253517824</t>
  </si>
  <si>
    <t>Fri Aug 04 20:27:34 +0000 2017</t>
  </si>
  <si>
    <t>"RT @WestMidsCWO: West Midlands CWO AGM held in Dudley tonight with @SmilingNat1 @PrettyTory @RJOkello @GCforQuinton @wazma_qais @AnnetteMac\u2026"</t>
  </si>
  <si>
    <t>https://twitter.com/WestMidsCWO/status/893770098032484352</t>
  </si>
  <si>
    <t>West Midlands CWO"}, {"id": 841986976286953473, "indices": [67, 79], "id_str": "841986976286953473</t>
  </si>
  <si>
    <t>893770098032484352</t>
  </si>
  <si>
    <t>Thu Aug 03 15:14:07 +0000 2017</t>
  </si>
  <si>
    <t>"\"Politics of Immigration\" show is back! I'll be on the @DifferentAnglez show  4 Aug: 10.30 - 11am: 98.7fm and online (newstyleradio. co. uk)"</t>
  </si>
  <si>
    <t>https://twitter.com/DifferentAnglez/status/893127850819276800</t>
  </si>
  <si>
    <t>Charmaine"}], "hashtags": [], "urls": []}, "in_reply_to_screen_name": null, "in_reply_to_user_id": null, "retweet_count": 2, "id_str": "893127850819276800</t>
  </si>
  <si>
    <t>893127850819276800</t>
  </si>
  <si>
    <t>Wed Aug 02 21:44:44 +0000 2017</t>
  </si>
  <si>
    <t>"RT @WestMidsCWO: Annual AGM this Friday blue ladies  want to attend DM to join us! @SmilingNat1 @PrettyTory @RJOkello @GCforQuinton @cwowom\u2026"</t>
  </si>
  <si>
    <t>https://twitter.com/WestMidsCWO/status/893125885498466304</t>
  </si>
  <si>
    <t>West Midlands CWO"}, {"id": 841986976286953473, "indices": [83, 95], "id_str": "841986976286953473</t>
  </si>
  <si>
    <t>893125885498466304</t>
  </si>
  <si>
    <t>Thu Aug 03 11:05:27 +0000 2017</t>
  </si>
  <si>
    <t>"RT @PrettyTory: West Midlands Blue ladies AGM tomorrow, time for some final preparations before @WestMidsCWO @SmilingNat1 @RJOkello @GCforQ\u2026"</t>
  </si>
  <si>
    <t>https://twitter.com/PrettyTory/status/893125804724539392</t>
  </si>
  <si>
    <t>Parveen Hassan"}, {"id": 793851351440748544, "indices": [96, 108], "id_str": "793851351440748544</t>
  </si>
  <si>
    <t>893125804724539392</t>
  </si>
  <si>
    <t>Wed Aug 02 08:31:39 +0000 2017</t>
  </si>
  <si>
    <t>"#Immigration Check out @RogolsUK video - \"UK #Deportation - Keeping it real https://t.co/rCnwoasgp8"</t>
  </si>
  <si>
    <t>https://twitter.com/RogolsUK/status/892664176455200769</t>
  </si>
  <si>
    <t>RogolsUK Immigration"}], "hashtags": [{"indices": [0, 12], "text": "Immigration"}, {"indices": [45, 57], "text": "Deportation"}], "urls": [{"url": "https://t.co/rCnwoasgp8</t>
  </si>
  <si>
    <t>892664176455200769</t>
  </si>
  <si>
    <t>Mon Jul 31 18:13:17 +0000 2017</t>
  </si>
  <si>
    <t>"#Immigration Final show 2nite 8pm - 9pm; radio https://t.co/e9mQzk2xGF   Complete roundup. Listen in &amp;amp; call in with ur questions. @RogolsUK"</t>
  </si>
  <si>
    <t>https://twitter.com/RogolsUK/status/892085775059353602</t>
  </si>
  <si>
    <t>RogolsUK Immigration"}], "hashtags": [{"indices": [0, 12], "text": "Immigration"}], "urls": [{"url": "https://t.co/e9mQzk2xGF</t>
  </si>
  <si>
    <t>892085775059353602</t>
  </si>
  <si>
    <t>Mon Jul 31 12:09:34 +0000 2017</t>
  </si>
  <si>
    <t>"RT @DESJADDOO: Good walkabout with @andy4wm in Newtown today showing genuine interest in the area and the need for change to improve the li\u2026"</t>
  </si>
  <si>
    <t>https://twitter.com/DESJADDOO/status/892084419959414784</t>
  </si>
  <si>
    <t>DESMOND JADDOO"}, {"id": 771271201419386880, "indices": [35, 43], "id_str": "771271201419386880</t>
  </si>
  <si>
    <t>892084419959414784</t>
  </si>
  <si>
    <t>Fri Jul 28 13:12:06 +0000 2017</t>
  </si>
  <si>
    <t>"RT @RaquelWillis_: \"Reclaiming my time\" is my new catchphrase! \ud83d\ude0d\ud83d\ude35 https://t.co/OBqhOwXHcd"</t>
  </si>
  <si>
    <t>https://twitter.com/RaquelWillis_/status/891638810894901252</t>
  </si>
  <si>
    <t>Raquel Willis"}], "hashtags": [], "urls": [], "media": [{"source_user_id": 14659092, "source_status_id_str": "890756142359429120</t>
  </si>
  <si>
    <t>891638810894901252</t>
  </si>
  <si>
    <t>RaquelWillis_</t>
  </si>
  <si>
    <t>Tue Jul 25 18:31:22 +0000 2017</t>
  </si>
  <si>
    <t>"RT @WalmleyRA: Good news @ Signal Hayes/Weaver Ave. Register approval (or otherwise) to @Cllr_David_B by 6 Aug. Then \ud83d\udc40 for WRA Open Mtg to\u2026"</t>
  </si>
  <si>
    <t>https://twitter.com/WalmleyRA/status/890344952797986816</t>
  </si>
  <si>
    <t>Walmley Residents"}, {"id": 1899557918, "indices": [88, 101], "id_str": "1899557918</t>
  </si>
  <si>
    <t>890344952797986816</t>
  </si>
  <si>
    <t>Tue Jul 25 07:45:20 +0000 2017</t>
  </si>
  <si>
    <t>"Join our mailing list for the latest #immigation news straight to your inbox\nhttps://t.co/iUO83pqPAs"</t>
  </si>
  <si>
    <t>https://twitter.com/RJOkello/status/889753418826477568</t>
  </si>
  <si>
    <t>889753418826477568</t>
  </si>
  <si>
    <t>Mon Jul 24 13:21:30 +0000 2017</t>
  </si>
  <si>
    <t>"RT @RogolsUK: #Immigration Join @RJOkello 2night: re: new Home Office policy &amp;amp; min. income threshold 4 spouse visas. https://t.co/GQdf5iO5e\u2026"</t>
  </si>
  <si>
    <t>https://twitter.com/RogolsUK/status/889485596758073345</t>
  </si>
  <si>
    <t>RogolsUK Immigration"}, {"id": 541684629, "indices": [32, 41], "id_str": "541684629</t>
  </si>
  <si>
    <t>889485596758073345</t>
  </si>
  <si>
    <t>"RT @ch4pb: Fantastic evening listening to the always entertaining and insightful @Edwina_Currie with @RJOkello @garysambrookKS Thanks Edwin\u2026"</t>
  </si>
  <si>
    <t>https://twitter.com/ch4pb/status/888816727068479489</t>
  </si>
  <si>
    <t>Charlotte Hodivala"}, {"id": 581740777, "indices": [81, 95], "id_str": "581740777</t>
  </si>
  <si>
    <t>888816727068479489</t>
  </si>
  <si>
    <t>Thu Jul 20 22:34:14 +0000 2017</t>
  </si>
  <si>
    <t>"RT @RogolsUK: #Immigration Watch our video on the difference between being deported or being removed.\n https://t.co/FCzGDnXLBN"</t>
  </si>
  <si>
    <t>https://twitter.com/RogolsUK/status/888331229183041537</t>
  </si>
  <si>
    <t>RogolsUK Immigration"}], "hashtags": [{"indices": [14, 26], "text": "Immigration"}], "urls": [{"url": "https://t.co/FCzGDnXLBN</t>
  </si>
  <si>
    <t>888331229183041537</t>
  </si>
  <si>
    <t>Sat Jul 08 14:56:23 +0000 2017</t>
  </si>
  <si>
    <t>"#GrenfellTower I'm in N.Kensingston on 10.7.17; #free immigration advice surgery 4 residents from 12-1pm email contact@rogols.co.uk to book"</t>
  </si>
  <si>
    <t>https://twitter.com/RJOkello/status/883701301032488964</t>
  </si>
  <si>
    <t>883701301032488964</t>
  </si>
  <si>
    <t>Thu Jul 06 16:05:13 +0000 2017</t>
  </si>
  <si>
    <t>"RT @ClareM_HoP: Please RT Your Story Our History @nicolagauld @RJOkello @DifferentAnglez @DESJADDOO @BenMBallin @MidlandLGBT @BVSC \nhttps:/\u2026"</t>
  </si>
  <si>
    <t>https://twitter.com/ClareM_HoP/status/883700283309793281</t>
  </si>
  <si>
    <t>Clare Mullin"}, {"id": 37887063, "indices": [49, 61], "id_str": "37887063</t>
  </si>
  <si>
    <t>883700283309793281</t>
  </si>
  <si>
    <t>ClareM_HoP</t>
  </si>
  <si>
    <t>Mon Jul 03 10:36:16 +0000 2017</t>
  </si>
  <si>
    <t>"#Immigration \"Deport Now, Appeal Later\". indepth look at recent Supreme Ct decision. Today: 8pm - 9pm  https://t.co/zg5NC07ibk    Call in!"</t>
  </si>
  <si>
    <t>https://twitter.com/RJOkello/status/881823903588511745</t>
  </si>
  <si>
    <t>881823903588511745</t>
  </si>
  <si>
    <t>Tue May 30 20:30:22 +0000 2017</t>
  </si>
  <si>
    <t>"@JamesCleverly lol Labour have had their chance and failed #newnarrative"</t>
  </si>
  <si>
    <t>https://twitter.com/JamesCleverly/status/869652225014063104</t>
  </si>
  <si>
    <t>James Cleverly"}], "hashtags": [{"indices": [59, 72], "text": "newnarrative"}], "urls": []}, "in_reply_to_screen_name": "JamesCleverly</t>
  </si>
  <si>
    <t>869652225014063104</t>
  </si>
  <si>
    <t>Sun May 28 20:57:55 +0000 2017</t>
  </si>
  <si>
    <t>"RT @RogolsUK: Join @RJOkello for \"Immigration Matters\" - Every Mon at 8pm on https://t.co/GQdf5iO5eT ; with the SDA church for 2 hrs of Q &amp;amp;\u2026"</t>
  </si>
  <si>
    <t>https://twitter.com/RogolsUK/status/868934650185560068</t>
  </si>
  <si>
    <t>RogolsUK Immigration"}, {"id": 541684629, "indices": [19, 28], "id_str": "541684629</t>
  </si>
  <si>
    <t>868934650185560068</t>
  </si>
  <si>
    <t>Sat May 27 10:15:00 +0000 2017</t>
  </si>
  <si>
    <t>"RT @PrettyTory: Thank you #BlueLadies campaigning for @SquireCaroline great response on the door step for @theresa_may candidate #ladiestha\u2026"</t>
  </si>
  <si>
    <t>https://twitter.com/PrettyTory/status/868417110300643328</t>
  </si>
  <si>
    <t>Parveen Hassan"}, {"id": 858214341165928449, "indices": [54, 69], "id_str": "858214341165928449</t>
  </si>
  <si>
    <t>868417110300643328</t>
  </si>
  <si>
    <t>Tue May 23 21:51:12 +0000 2017</t>
  </si>
  <si>
    <t>"Our thoughts continue to be with all the victims of the atrocity in Manchester. All general election campaigning still suspended. RIP"</t>
  </si>
  <si>
    <t>https://twitter.com/RJOkello/status/867135850760589312</t>
  </si>
  <si>
    <t>867135850760589312</t>
  </si>
  <si>
    <t>Thu May 18 15:39:57 +0000 2017</t>
  </si>
  <si>
    <t>"RT @PrettyTory: Non stop campaigning for @theresa_may candidate @SquireCaroline #GE2017 for #Ladiesthatleaflet all year round! @cwowomen @E\u2026"</t>
  </si>
  <si>
    <t>https://twitter.com/PrettyTory/status/865628266245136384</t>
  </si>
  <si>
    <t>Parveen Hassan"}, {"id": 747807250819981312, "indices": [41, 53], "id_str": "747807250819981312</t>
  </si>
  <si>
    <t>865628266245136384</t>
  </si>
  <si>
    <t>Tue May 16 11:58:15 +0000 2017</t>
  </si>
  <si>
    <t>"RT @WestMidsCWO: Congratulations to @RJOkello Rachel Okello Our West Midlands CWO regional lead on Training &amp;amp; Events. We look forward to wo\u2026"</t>
  </si>
  <si>
    <t>https://twitter.com/WestMidsCWO/status/864562827234824192</t>
  </si>
  <si>
    <t>West Midlands CWO"}, {"id": 541684629, "indices": [36, 45], "id_str": "541684629</t>
  </si>
  <si>
    <t>864562827234824192</t>
  </si>
  <si>
    <t>Thu May 11 20:27:34 +0000 2017</t>
  </si>
  <si>
    <t>"RT @ErdingtonTories: Great to have my friend and new WM Mayor @andy4wm out campaigning to help us #turnErdingtonBlue tonight https://t.co/6\u2026"</t>
  </si>
  <si>
    <t>https://twitter.com/ErdingtonTories/status/862998415655010304</t>
  </si>
  <si>
    <t>ErdingtonTories"}, {"id": 771271201419386880, "indices": [62, 70], "id_str": "771271201419386880</t>
  </si>
  <si>
    <t>862998415655010304</t>
  </si>
  <si>
    <t>Fri May 12 10:18:56 +0000 2017</t>
  </si>
  <si>
    <t>"RT @Patrick4Dales: Spending this morning in Erdington and Kingstanding with our candidate Robert Alden @ErdingtonTories https://t.co/Yx8Zoe\u2026"</t>
  </si>
  <si>
    <t>https://twitter.com/Patrick4Dales/status/862998381370716160</t>
  </si>
  <si>
    <t>Patrick McLoughlin"}, {"id": 300332700, "indices": [103, 119], "id_str": "300332700</t>
  </si>
  <si>
    <t>862998381370716160</t>
  </si>
  <si>
    <t>Patrick4Dales</t>
  </si>
  <si>
    <t>Thu May 11 16:35:54 +0000 2017</t>
  </si>
  <si>
    <t>"RT @MyJQ: ... and I hadn\u2019t noticed this new coffee shop on Great Hampton Street - 3 THREE\u2019S Coffee Lounge https://t.co/MZUrDMBb6c https://t\u2026"</t>
  </si>
  <si>
    <t>https://twitter.com/MyJQ/status/862740716623208449</t>
  </si>
  <si>
    <t>My Jewellery Quarter"}], "hashtags": [], "urls": [{"url": "https://t.co/MZUrDMBb6c</t>
  </si>
  <si>
    <t>862740716623208449</t>
  </si>
  <si>
    <t>MyJQ</t>
  </si>
  <si>
    <t>Mon May 08 10:48:25 +0000 2017</t>
  </si>
  <si>
    <t>"Join me, today at 8pm on HopeFM 87.7FM &amp;amp; online https://t.co/e9mQzk2xGF for \"Immigration Matters\"; 2 hours of Q &amp;amp; A. Call in!"</t>
  </si>
  <si>
    <t>https://twitter.com/RJOkello/status/861533240208879618</t>
  </si>
  <si>
    <t>861533240208879618</t>
  </si>
  <si>
    <t>Mon May 08 06:16:39 +0000 2017</t>
  </si>
  <si>
    <t>"RT @andy4wm: Good morning everybody, I suppose this is officially day one as Mayor of the West Midlands. It's been a long time since I star\u2026"</t>
  </si>
  <si>
    <t>https://twitter.com/andy4wm/status/861531966323273729</t>
  </si>
  <si>
    <t>Andy Street"}], "hashtags": [], "urls": []}, "in_reply_to_screen_name": null, "in_reply_to_user_id": null, "retweet_count": 101, "id_str": "861531966323273729</t>
  </si>
  <si>
    <t>861531966323273729</t>
  </si>
  <si>
    <t>Fri May 05 20:06:30 +0000 2017</t>
  </si>
  <si>
    <t>"RT @ErdingtonTories: A great victory for @andy4wm - he is our new mayor! thank you to everyone who supported him across Erdington https://t\u2026"</t>
  </si>
  <si>
    <t>https://twitter.com/ErdingtonTories/status/860611619830845441</t>
  </si>
  <si>
    <t>ErdingtonTories"}, {"id": 771271201419386880, "indices": [41, 49], "id_str": "771271201419386880</t>
  </si>
  <si>
    <t>860611619830845441</t>
  </si>
  <si>
    <t>Wed May 03 05:07:13 +0000 2017</t>
  </si>
  <si>
    <t>"RT @andy4wm: I believe I have the skills and the experience necessary to lead this region to even greater things. Please watch and see why.\u2026"</t>
  </si>
  <si>
    <t>https://twitter.com/andy4wm/status/860175628661862400</t>
  </si>
  <si>
    <t>Andy Street"}], "hashtags": [], "urls": []}, "in_reply_to_screen_name": null, "in_reply_to_user_id": null, "retweet_count": 56, "id_str": "860175628661862400</t>
  </si>
  <si>
    <t>860175628661862400</t>
  </si>
  <si>
    <t>Thu May 04 06:31:00 +0000 2017</t>
  </si>
  <si>
    <t>"RT @MattBennett29: Labour hold power in 6 of 7 WM councils. If another career Labour politician is elected Mayor NOTHING will change"</t>
  </si>
  <si>
    <t>https://twitter.com/MattBennett29/status/860175286784184320</t>
  </si>
  <si>
    <t>Matt Bennett"}], "hashtags": [], "urls": []}, "in_reply_to_screen_name": null, "in_reply_to_user_id": null, "retweet_count": 7, "id_str": "860175286784184320</t>
  </si>
  <si>
    <t>860175286784184320</t>
  </si>
  <si>
    <t>Thu May 04 04:37:36 +0000 2017</t>
  </si>
  <si>
    <t>"RT @DESJADDOO: GO OUT &amp;amp; VOTE TODAY Having interviewed all of the candidates the person I feel that will fight &amp;amp; bring prosperity to the reg\u2026"</t>
  </si>
  <si>
    <t>https://twitter.com/DESJADDOO/status/860151394371870720</t>
  </si>
  <si>
    <t>DESMOND JADDOO"}], "hashtags": [], "urls": []}, "in_reply_to_screen_name": null, "in_reply_to_user_id": null, "retweet_count": 13, "id_str": "860151394371870720</t>
  </si>
  <si>
    <t>860151394371870720</t>
  </si>
  <si>
    <t>Wed May 03 18:47:27 +0000 2017</t>
  </si>
  <si>
    <t>"RT @ch4pb: @RJOkello @Ken__newhall @alexyip258 @CKHorrocks @Simon_FourOaks @172jane https://t.co/CN7M2ePYL9"</t>
  </si>
  <si>
    <t>https://twitter.com/ch4pb/status/859888534047600640</t>
  </si>
  <si>
    <t>Charlotte Hodivala"}, {"id": 541684629, "indices": [11, 20], "id_str": "541684629</t>
  </si>
  <si>
    <t>859888534047600640</t>
  </si>
  <si>
    <t>Fri Apr 28 14:43:46 +0000 2017</t>
  </si>
  <si>
    <t>"RT @BalChattha: https://t.co/jhPxHr1BYI Mayoral debate in Walsall Sunday 30/04 at 4.30pm, all the candidates will be there  #Walsall #stree\u2026"</t>
  </si>
  <si>
    <t>https://twitter.com/BalChattha/status/858033038344716290</t>
  </si>
  <si>
    <t>Bal Chattha"}], "hashtags": [{"indices": [124, 132], "text": "Walsall"}], "urls": [{"url": "https://t.co/jhPxHr1BYI</t>
  </si>
  <si>
    <t>858033038344716290</t>
  </si>
  <si>
    <t>BalChattha</t>
  </si>
  <si>
    <t>Thu Apr 20 08:54:19 +0000 2017</t>
  </si>
  <si>
    <t>"RT @WestMidsCWO: West Midlands ladies are supporting the @andy4wm #WMmayor campaign up until the mayoral election, join us on the phone con\u2026"</t>
  </si>
  <si>
    <t>https://twitter.com/WestMidsCWO/status/857289175023964163</t>
  </si>
  <si>
    <t>West Midlands CWO"}, {"id": 771271201419386880, "indices": [57, 65], "id_str": "771271201419386880</t>
  </si>
  <si>
    <t>857289175023964163</t>
  </si>
  <si>
    <t>Sun Apr 16 10:27:34 +0000 2017</t>
  </si>
  <si>
    <t>"Join me on HopeFM Bham 87.7FM -  https://t.co/HksvxUKhfQ for 2hrs Q&amp;amp;A \"Immigration Matters\" 17 April @ 8pm; Host pastor Brooks SDA church"</t>
  </si>
  <si>
    <t>https://twitter.com/RJOkello/status/853555460938629121</t>
  </si>
  <si>
    <t>853555460938629121</t>
  </si>
  <si>
    <t>Thu Mar 30 12:24:30 +0000 2017</t>
  </si>
  <si>
    <t>"RT @DifferentAnglez: Thank You @RJOkello @LizClements &amp;amp; @KeithRoweUKIP for an interesting &amp;amp; informative show #immigration #PoliticsGoneWild\u2026"</t>
  </si>
  <si>
    <t>https://twitter.com/DifferentAnglez/status/847541206867468289</t>
  </si>
  <si>
    <t>847541206867468289</t>
  </si>
  <si>
    <t>Tue Mar 07 00:23:26 +0000 2017</t>
  </si>
  <si>
    <t>"#Immigration re: 8 March #deportaion flight to #Jamaica; we set out how to challenge UK deportation.  https://t.co/lWO9KJsEGC via @YouTube"</t>
  </si>
  <si>
    <t>https://twitter.com/YouTube/status/838907909664829440</t>
  </si>
  <si>
    <t>YouTube"}], "hashtags": [{"indices": [0, 12], "text": "Immigration"}, {"indices": [25, 36], "text": "deportaion"}, {"indices": [47, 55], "text": "Jamaica"}], "urls": [{"url": "https://t.co/lWO9KJsEGC</t>
  </si>
  <si>
    <t>838907909664829440</t>
  </si>
  <si>
    <t>Wed Mar 01 10:37:25 +0000 2017</t>
  </si>
  <si>
    <t>"#Immigration See my post about the UK #deportation flight to #Jamaica on 8.3.17  #leavetoremain #homeoffice https://t.co/rozGSV54lF"</t>
  </si>
  <si>
    <t>https://twitter.com/RJOkello/status/836888098252406785</t>
  </si>
  <si>
    <t>836888098252406785</t>
  </si>
  <si>
    <t>Wed Mar 01 10:26:59 +0000 2017</t>
  </si>
  <si>
    <t>"@KabuMaatKheru Check out my fb post around this issue. https://t.co/rozGSV54lF"</t>
  </si>
  <si>
    <t>https://twitter.com/KabuMaatKheru/status/836885470390927360</t>
  </si>
  <si>
    <t>The Africa Forum"}], "hashtags": [], "urls": [{"url": "https://t.co/rozGSV54lF</t>
  </si>
  <si>
    <t>836885470390927360</t>
  </si>
  <si>
    <t>KabuMaatKheru</t>
  </si>
  <si>
    <t>Fri Feb 24 23:25:36 +0000 2017</t>
  </si>
  <si>
    <t>"RT @passey_louise: Wonderful evening at the Westminister supper! @RJOkello @ewan_mackey @alexyip258 @AstonWoodGolf"</t>
  </si>
  <si>
    <t>https://twitter.com/passey_louise/status/836877181846454272</t>
  </si>
  <si>
    <t>Louise passey"}, {"id": 541684629, "indices": [65, 74], "id_str": "541684629</t>
  </si>
  <si>
    <t>836877181846454272</t>
  </si>
  <si>
    <t>Thu Feb 23 12:57:12 +0000 2017</t>
  </si>
  <si>
    <t>"RT @ErdingtonTories: Dep leader of Sutton TC @RJOkello rallying the troops for @andy4wm at the ask Andy event in Aston. https://t.co/Parm6r\u2026"</t>
  </si>
  <si>
    <t>https://twitter.com/ErdingtonTories/status/836876944788623362</t>
  </si>
  <si>
    <t>ErdingtonTories"}, {"id": 541684629, "indices": [45, 54], "id_str": "541684629</t>
  </si>
  <si>
    <t>836876944788623362</t>
  </si>
  <si>
    <t>Fri Feb 17 07:49:29 +0000 2017</t>
  </si>
  <si>
    <t>"RT @RogolsUK: #Immigration #Brexit #Britishchild Will foreign parents of a British child still be protected from deportation?\nhttps://t.co/\u2026"</t>
  </si>
  <si>
    <t>https://twitter.com/RogolsUK/status/832497609734488065</t>
  </si>
  <si>
    <t>RogolsUK Immigration"}], "hashtags": [{"indices": [14, 26], "text": "Immigration"}, {"indices": [27, 34], "text": "Brexit"}, {"indices": [35, 48], "text": "Britishchild"}], "urls": []}, "in_reply_to_screen_name": null, "in_reply_to_user_id": null, "retweet_count": 2, "id_str": "832497609734488065</t>
  </si>
  <si>
    <t>832497609734488065</t>
  </si>
  <si>
    <t>Thu Feb 09 12:17:55 +0000 2017</t>
  </si>
  <si>
    <t>"Rogols Quick Guides: Work Checks For Employers - Be Immigration Compliant https://t.co/7DnmuXun3Q via @YouTube"</t>
  </si>
  <si>
    <t>https://twitter.com/YouTube/status/829665629577830401</t>
  </si>
  <si>
    <t>YouTube"}], "hashtags": [], "urls": [{"url": "https://t.co/7DnmuXun3Q</t>
  </si>
  <si>
    <t>829665629577830401</t>
  </si>
  <si>
    <t>Sat Jan 21 15:30:58 +0000 2017</t>
  </si>
  <si>
    <t>"Yayah Ajj Jammeh We thank u for ur service &amp;amp; may we all be forgiven our trespasses. Pls now go - physically @adama_barrow #GambiaHasDecided"</t>
  </si>
  <si>
    <t>https://twitter.com/adama_barrow/status/822828843333484544</t>
  </si>
  <si>
    <t>Adama Barrow"}], "hashtags": [{"indices": [126, 143], "text": "GambiaHasDecided"}], "urls": []}, "in_reply_to_screen_name": null, "in_reply_to_user_id": null, "retweet_count": 0, "id_str": "822828843333484544</t>
  </si>
  <si>
    <t>822828843333484544</t>
  </si>
  <si>
    <t>adama_barrow</t>
  </si>
  <si>
    <t>Wed Jan 04 21:38:45 +0000 2017</t>
  </si>
  <si>
    <t>"RT @garysambrookKS: Really encouraging response for @andy4wm tonight in Kingstanding. Cold on the doorstep, reception was warm though \ud83d\ude09 htt\u2026"</t>
  </si>
  <si>
    <t>https://twitter.com/andy4wm/status/816763720818900992</t>
  </si>
  <si>
    <t>Andy Street"}], "hashtags": [], "urls": []}, "in_reply_to_screen_name": null, "in_reply_to_user_id": null, "retweet_count": 5, "id_str": "816763720818900992</t>
  </si>
  <si>
    <t>816763720818900992</t>
  </si>
  <si>
    <t>Tue Jan 03 20:21:28 +0000 2017</t>
  </si>
  <si>
    <t>"#Immigration You can now make an application online from inside the UK 4 leave 2 remain 're: partner / private life route via gov.uk website"</t>
  </si>
  <si>
    <t>https://twitter.com/RJOkello/status/816378967535939588</t>
  </si>
  <si>
    <t>816378967535939588</t>
  </si>
  <si>
    <t>Mon Jan 02 22:58:13 +0000 2017</t>
  </si>
  <si>
    <t>"Get to know @RogolsUK and see how we can help you resolve your immigration issues.\nhttps://t.co/nUKVF4Ji5K"</t>
  </si>
  <si>
    <t>https://twitter.com/RogolsUK/status/816056027032539137</t>
  </si>
  <si>
    <t>RogolsUK Immigration"}], "hashtags": [], "urls": [{"url": "https://t.co/nUKVF4Ji5K</t>
  </si>
  <si>
    <t>816056027032539137</t>
  </si>
  <si>
    <t>Thu Dec 08 19:22:47 +0000 2016</t>
  </si>
  <si>
    <t>"RT @PrettyTory: @WestMidsCWO executive welcoming @andy4wm to our Christmas Fundraiser &amp;amp; Annual Dinner @cwowomen #Andy4mayor fab support for\u2026"</t>
  </si>
  <si>
    <t>https://twitter.com/PrettyTory/status/807894326588088321</t>
  </si>
  <si>
    <t>807894326588088321</t>
  </si>
  <si>
    <t>Sat Dec 03 11:04:19 +0000 2016</t>
  </si>
  <si>
    <t>"Starting the Christmas Cheer with PM @theresa_may to support excellent mayoral candidate @andy4wm with\u2026 https://t.co/1qvfMlRYbx"</t>
  </si>
  <si>
    <t>https://twitter.com/theresa_may/status/805004735455625220</t>
  </si>
  <si>
    <t>Theresa May"}, {"id": 771271201419386880, "indices": [89, 97], "id_str": "771271201419386880</t>
  </si>
  <si>
    <t>805004735455625220</t>
  </si>
  <si>
    <t>Thu Dec 01 23:31:47 +0000 2016</t>
  </si>
  <si>
    <t>"RT @PrettyTory: West Midlands @cwowomen in action at @Conservatives @EdgConservative Annual Dinner, ladies great night! https://t.co/nh7ZFf\u2026"</t>
  </si>
  <si>
    <t>https://twitter.com/PrettyTory/status/804714941630517249</t>
  </si>
  <si>
    <t>Parveen Hassan"}, {"id": 546049070, "indices": [30, 39], "id_str": "546049070</t>
  </si>
  <si>
    <t>804714941630517249</t>
  </si>
  <si>
    <t>Mon Nov 28 14:51:28 +0000 2016</t>
  </si>
  <si>
    <t>"#Immigration update The government has suspended the massive 500% fees increase to appeal a Home Office decision"</t>
  </si>
  <si>
    <t>https://twitter.com/RJOkello/status/803249958644314113</t>
  </si>
  <si>
    <t>803249958644314113</t>
  </si>
  <si>
    <t>Sun Nov 27 08:52:34 +0000 2016</t>
  </si>
  <si>
    <t>"RT @johnperks1: Birmingham and Sutton Coldfield Town Councillors (Conservative) meet Andy Street on his West Midlands Mayor campaign https:\u2026"</t>
  </si>
  <si>
    <t>https://twitter.com/johnperks1/status/802863257727877120</t>
  </si>
  <si>
    <t>John Perks"}], "hashtags": [], "urls": []}, "in_reply_to_screen_name": null, "in_reply_to_user_id": null, "retweet_count": 3, "id_str": "802863257727877120</t>
  </si>
  <si>
    <t>802863257727877120</t>
  </si>
  <si>
    <t>Sat Nov 26 21:09:17 +0000 2016</t>
  </si>
  <si>
    <t>"Come along to a great night of authentic food &amp;amp; authentic politics! https://t.co/krZkUURydz @Eventbrite"</t>
  </si>
  <si>
    <t>https://twitter.com/eventbrite/status/802620264244740096</t>
  </si>
  <si>
    <t>Eventbrite"}], "hashtags": [], "urls": [{"url": "https://t.co/krZkUURydz</t>
  </si>
  <si>
    <t>802620264244740096</t>
  </si>
  <si>
    <t>eventbrite</t>
  </si>
  <si>
    <t>Sat Nov 26 19:02:16 +0000 2016</t>
  </si>
  <si>
    <t>"RT @WestMidsCWO: Ladies! not long until our xmas do with @andy4wm on Thurs 8th Dec. Message me if you'd like to book a ticket! Great food &amp;amp;\u2026"</t>
  </si>
  <si>
    <t>https://twitter.com/WestMidsCWO/status/802618737316790272</t>
  </si>
  <si>
    <t>802618737316790272</t>
  </si>
  <si>
    <t>Sat Nov 26 13:30:40 +0000 2016</t>
  </si>
  <si>
    <t>"RT @andy4wm: Wonderful to see so many supporters in #SuttonColdfield! Thank you! https://t.co/vgCo5f73HO"</t>
  </si>
  <si>
    <t>https://twitter.com/andy4wm/status/802521741721501696</t>
  </si>
  <si>
    <t>Andy Street"}], "hashtags": [{"indices": [52, 68], "text": "SuttonColdfield"}], "urls": [], "media": [{"source_user_id": 771271201419386880, "source_status_id_str": "802504847207649280</t>
  </si>
  <si>
    <t>802521741721501696</t>
  </si>
  <si>
    <t>Thu Nov 17 14:31:51 +0000 2016</t>
  </si>
  <si>
    <t>"Come 2 our Conservative Women's Xmas do! Guest Speaker @andy4wm @PrettyTory @CWomensHub @cwowomen @ConservativesWM\nhttps://t.co/rVHP1Qmnj9"</t>
  </si>
  <si>
    <t>https://twitter.com/andy4wm/status/799258754407534593</t>
  </si>
  <si>
    <t>Andy Street"}, {"id": 83444662, "indices": [64, 75], "id_str": "83444662</t>
  </si>
  <si>
    <t>799258754407534593</t>
  </si>
  <si>
    <t>Thu Oct 27 13:05:42 +0000 2016</t>
  </si>
  <si>
    <t>"RT @ClareM_HoP: Find out about this. Can you promote @DifferentAnglez @brumpound @RJOkello @DESJADDOO https://t.co/n3xMSa0RDM"</t>
  </si>
  <si>
    <t>https://twitter.com/ClareM_HoP/status/791760650829762560</t>
  </si>
  <si>
    <t>Clare Mullin"}, {"id": 919527559, "indices": [53, 69], "id_str": "919527559</t>
  </si>
  <si>
    <t>791760650829762560</t>
  </si>
  <si>
    <t>Sat Oct 22 14:30:05 +0000 2016</t>
  </si>
  <si>
    <t>"RT @ch4pb: Free bikes scheme for Sutton Park - for Suttonians https://t.co/juf32UIzBJ @Simon_FourOaks @RJOkello @LizParry1 @ewan_mackey @Bo\u2026"</t>
  </si>
  <si>
    <t>https://twitter.com/ch4pb/status/789865364649902080</t>
  </si>
  <si>
    <t>Charlotte Hodivala"}, {"id": 3241996695, "indices": [86, 101], "id_str": "3241996695</t>
  </si>
  <si>
    <t>789865364649902080</t>
  </si>
  <si>
    <t>Sun Oct 16 16:41:02 +0000 2016</t>
  </si>
  <si>
    <t>"I will be speaking at the BHM conference at the Six Ways Baptist Church, Erdington Bham: UK #Immigration Update 2016. 4pm on 30.10.16 #FLR"</t>
  </si>
  <si>
    <t>https://twitter.com/RJOkello/status/787694851957657600</t>
  </si>
  <si>
    <t>787694851957657600</t>
  </si>
  <si>
    <t>Sat Oct 15 12:52:09 +0000 2016</t>
  </si>
  <si>
    <t>"#UK #immigration Policy = fatal 4 women &amp;amp; child. &amp;amp; what if dad is lawful? @theresa_may needs rethink @AmberRudd_MP https://t.co/OwftoBVPkD"</t>
  </si>
  <si>
    <t>https://twitter.com/theresa_may/status/787274866466652160</t>
  </si>
  <si>
    <t>Theresa May"}, {"id": 860083301817692160, "indices": [109, 122], "id_str": "860083301817692160</t>
  </si>
  <si>
    <t>787274866466652160</t>
  </si>
  <si>
    <t>Thu Oct 13 13:12:22 +0000 2016</t>
  </si>
  <si>
    <t>"RT @LoveRed92: @cwowomen @Women2Win #Conservative looking forwards to my first meeting of West Mids CWO tonight 7.00pm Shadow Cabinet Bham\u2026"</t>
  </si>
  <si>
    <t>https://twitter.com/cwowomen/status/786989952630390784</t>
  </si>
  <si>
    <t>Conservative Women"}, {"id": 259191430, "indices": [25, 35], "id_str": "259191430</t>
  </si>
  <si>
    <t>786989952630390784</t>
  </si>
  <si>
    <t>cwowomen</t>
  </si>
  <si>
    <t>Thu Oct 13 20:35:56 +0000 2016</t>
  </si>
  <si>
    <t>"RT @PrettyTory: West Midlands Conservative Women's Organisation regional executive meeting successfully completed #CWO #campaigners #BlueLa\u2026"</t>
  </si>
  <si>
    <t>https://twitter.com/PrettyTory/status/786677817002123266</t>
  </si>
  <si>
    <t>Parveen Hassan"}], "hashtags": [{"indices": [114, 118], "text": "CWO"}, {"indices": [119, 131], "text": "campaigners"}], "urls": []}, "in_reply_to_screen_name": null, "in_reply_to_user_id": null, "retweet_count": 4, "id_str": "786677817002123266</t>
  </si>
  <si>
    <t>786677817002123266</t>
  </si>
  <si>
    <t>Fri Sep 30 20:51:47 +0000 2016</t>
  </si>
  <si>
    <t>"RT @ErdingtonTories: Honoured to help present the community award at the @word4weapons awards tonight. Michael Smith - founder great inspir\u2026"</t>
  </si>
  <si>
    <t>https://twitter.com/ErdingtonTories/status/784132948492709888</t>
  </si>
  <si>
    <t>ErdingtonTories"}, {"id": 208628222, "indices": [73, 86], "id_str": "208628222</t>
  </si>
  <si>
    <t>784132948492709888</t>
  </si>
  <si>
    <t>Fri Sep 30 21:24:44 +0000 2016</t>
  </si>
  <si>
    <t>"RT @ErdingtonTories: The excellent @RJOkello talking about the trauma caused by knife crime on wider communities https://t.co/Z4nj7F5HyW"</t>
  </si>
  <si>
    <t>https://twitter.com/ErdingtonTories/status/783056124622897152</t>
  </si>
  <si>
    <t>ErdingtonTories"}, {"id": 541684629, "indices": [35, 44], "id_str": "541684629</t>
  </si>
  <si>
    <t>783056124622897152</t>
  </si>
  <si>
    <t>"RT @word4weapons: A gr8 speech by @RJOkello we must this msg out there until knife crime stops!! https://t.co/7QtfpceFYD"</t>
  </si>
  <si>
    <t>https://twitter.com/word4weapons/status/783047848900329473</t>
  </si>
  <si>
    <t>Word 4 Weapons"}, {"id": 541684629, "indices": [34, 43], "id_str": "541684629</t>
  </si>
  <si>
    <t>783047848900329473</t>
  </si>
  <si>
    <t>word4weapons</t>
  </si>
  <si>
    <t>https://twitter.com/alexyip258/status/777982977766780929</t>
  </si>
  <si>
    <t>777982977766780929</t>
  </si>
  <si>
    <t>Sun Sep 11 00:16:43 +0000 2016</t>
  </si>
  <si>
    <t>"RT @KabuMaatKheru: The #AfricaForum Sun 6 - 10am! #Immigration &amp;amp; #FamilyDisputes Solicitor @RJOkello on those forcibly returned to #Jamaica\u2026"</t>
  </si>
  <si>
    <t>https://twitter.com/KabuMaatKheru/status/774891861186060288</t>
  </si>
  <si>
    <t>The Africa Forum"}, {"id": 541684629, "indices": [95, 104], "id_str": "541684629</t>
  </si>
  <si>
    <t>774891861186060288</t>
  </si>
  <si>
    <t>Sat Sep 03 21:58:27 +0000 2016</t>
  </si>
  <si>
    <t>"Please Help Us Buy More Books. https://t.co/7SOLFX9NTI\n#blackchildpromotions"</t>
  </si>
  <si>
    <t>https://twitter.com/RJOkello/status/772192055686758402</t>
  </si>
  <si>
    <t>772192055686758402</t>
  </si>
  <si>
    <t>Thu Sep 01 09:12:15 +0000 2016</t>
  </si>
  <si>
    <t>"#Immigration #UKvisa Are u struggling to get leave to remain in the UK? Get our free video mini series. Click here: https://t.co/n79kRyeojd"</t>
  </si>
  <si>
    <t>https://twitter.com/RJOkello/status/771274459303075840</t>
  </si>
  <si>
    <t>771274459303075840</t>
  </si>
  <si>
    <t>Sun Aug 28 20:09:22 +0000 2016</t>
  </si>
  <si>
    <t>"Book your free #immigration video series to understand how to apply for leave to remain in the UK https://t.co/n79kRyeojd"</t>
  </si>
  <si>
    <t>https://twitter.com/RJOkello/status/769990278015029249</t>
  </si>
  <si>
    <t>769990278015029249</t>
  </si>
  <si>
    <t>Fri Aug 26 09:36:02 +0000 2016</t>
  </si>
  <si>
    <t>"Book your free immigration video series to understand how to apply for leave to remain in the UK https://t.co/n79kRyeojd"</t>
  </si>
  <si>
    <t>https://twitter.com/RJOkello/status/769106117611884544</t>
  </si>
  <si>
    <t>769106117611884544</t>
  </si>
  <si>
    <t>Sun Aug 14 10:51:15 +0000 2016</t>
  </si>
  <si>
    <t>"Sutton Coldfield Council allocates fund of \u00a3100k 4\nNot 4 Profits groups. More info 2 follow."</t>
  </si>
  <si>
    <t>https://twitter.com/RJOkello/status/764776392504598528</t>
  </si>
  <si>
    <t>764776392504598528</t>
  </si>
  <si>
    <t>Sat Aug 06 09:41:34 +0000 2016</t>
  </si>
  <si>
    <t>"Next SCTC meeting Town Hall 9 Aug 6:30pm - Residents welcome #beEngaged https://t.co/sL7lnIR3mU"</t>
  </si>
  <si>
    <t>https://twitter.com/RoyalSuttonNews/status/761916898342801412</t>
  </si>
  <si>
    <t>761916898342801412</t>
  </si>
  <si>
    <t>Sun Jul 31 19:02:06 +0000 2016</t>
  </si>
  <si>
    <t>"RT @RogolsFamily: \"Common law marriage\" = only relevant in #immigration if u have lived together for 2 yrs+ #unmarriedpartner #visa  https:\u2026"</t>
  </si>
  <si>
    <t>https://twitter.com/RogolsUK/status/759859839048622080</t>
  </si>
  <si>
    <t>RogolsUK Immigration</t>
  </si>
  <si>
    <t>759859839048622080</t>
  </si>
  <si>
    <t>Fri Jul 15 13:56:08 +0000 2016</t>
  </si>
  <si>
    <t>"RT @NicolaSturgeon: Politics aside - I hope girls everywhere look at this photograph and believe nothing should be off limits for them. htt\u2026"</t>
  </si>
  <si>
    <t>https://twitter.com/NicolaSturgeon/status/754630221958176769</t>
  </si>
  <si>
    <t>Nicola Sturgeon"}], "hashtags": [], "urls": []}, "in_reply_to_screen_name": null, "in_reply_to_user_id": null, "retweet_count": 29330, "id_str": "754630221958176769</t>
  </si>
  <si>
    <t>754630221958176769</t>
  </si>
  <si>
    <t>NicolaSturgeon</t>
  </si>
  <si>
    <t>Fri Jul 15 16:47:24 +0000 2016</t>
  </si>
  <si>
    <t>"Our prayers go out to all the victims &amp;amp; their families in France #ViveLaFrance #NiceAttack"</t>
  </si>
  <si>
    <t>https://twitter.com/RJOkello/status/753994385885433857</t>
  </si>
  <si>
    <t>753994385885433857</t>
  </si>
  <si>
    <t>Wed Jul 13 17:24:57 +0000 2016</t>
  </si>
  <si>
    <t>"RT @Meta4ltd: Thnks @RJOkello for sharing with @angelsinbiz how our town council can connect with local business #SuttonColdfield https://t\u2026"</t>
  </si>
  <si>
    <t>https://twitter.com/Meta4ltd/status/753321886478663681</t>
  </si>
  <si>
    <t>Clare Whalley"}, {"id": 541684629, "indices": [20, 29], "id_str": "541684629</t>
  </si>
  <si>
    <t>753321886478663681</t>
  </si>
  <si>
    <t>Meta4ltd</t>
  </si>
  <si>
    <t>Sun Jul 03 13:41:14 +0000 2016</t>
  </si>
  <si>
    <t>"Join me this evening 9pm on @bbcwm 95.6FM discussing #BrexitVote #ToryLeadership from an African Caribbean #Conservative perspective"</t>
  </si>
  <si>
    <t>https://twitter.com/bbcwm/status/749598879994245120</t>
  </si>
  <si>
    <t>BBC WM 95.6"}], "hashtags": [{"indices": [53, 64], "text": "BrexitVote"}, {"indices": [65, 80], "text": "ToryLeadership"}, {"indices": [107, 120], "text": "Conservative"}], "urls": []}, "in_reply_to_screen_name": null, "in_reply_to_user_id": null, "retweet_count": 3, "id_str": "749598879994245120</t>
  </si>
  <si>
    <t>749598879994245120</t>
  </si>
  <si>
    <t>Sun Jul 03 13:38:26 +0000 2016</t>
  </si>
  <si>
    <t>"Interesting piece @Telegraph  Faith, Family &amp;amp; Female..Right up my street..#AndreaLeadsom4Leader #ToryLeadership https://t.co/RcBpImHmJk"</t>
  </si>
  <si>
    <t>https://twitter.com/Telegraph/status/749598173363044352</t>
  </si>
  <si>
    <t>The Telegraph"}], "hashtags": [{"indices": [78, 99], "text": "AndreaLeadsom4Leader"}, {"indices": [100, 115], "text": "ToryLeadership"}], "urls": [{"url": "https://t.co/RcBpImHmJk</t>
  </si>
  <si>
    <t>749598173363044352</t>
  </si>
  <si>
    <t>Sat Jul 02 11:08:27 +0000 2016</t>
  </si>
  <si>
    <t>"RT @WaseemZaffar: Today @BhamCityCouncil say goodbye to Mr Handsworth, Hector Pinkney MBE - thank you for years of excellent service https:\u2026"</t>
  </si>
  <si>
    <t>https://twitter.com/WaseemZaffar/status/749326912540073984</t>
  </si>
  <si>
    <t>Waseem Zaffar"}, {"id": 412425734, "indices": [24, 40], "id_str": "412425734</t>
  </si>
  <si>
    <t>749326912540073984</t>
  </si>
  <si>
    <t>WaseemZaffar</t>
  </si>
  <si>
    <t>Fri Jul 01 20:47:40 +0000 2016</t>
  </si>
  <si>
    <t>"Wales!!!!! Cymru am Byth!!!!"</t>
  </si>
  <si>
    <t>https://twitter.com/RJOkello/status/748981419666448384</t>
  </si>
  <si>
    <t>748981419666448384</t>
  </si>
  <si>
    <t>Sun Jun 26 10:28:20 +0000 2016</t>
  </si>
  <si>
    <t>"#Art50mustwait #Brexit2016"</t>
  </si>
  <si>
    <t>https://twitter.com/RJOkello/status/747013621188820992</t>
  </si>
  <si>
    <t>747013621188820992</t>
  </si>
  <si>
    <t>Fri Jun 24 20:33:54 +0000 2016</t>
  </si>
  <si>
    <t>"Hey!! I found someone #SajidJavid4PM... I feel better already.."</t>
  </si>
  <si>
    <t>https://twitter.com/RJOkello/status/746441238707068928</t>
  </si>
  <si>
    <t>746441238707068928</t>
  </si>
  <si>
    <t>Tue Jun 07 19:46:35 +0000 2016</t>
  </si>
  <si>
    <t>"Just voted UK to Leave EU; not easy but you can do it too! #postalvote #VoteLeave #Brexit #Caseclosed @vote_leave"</t>
  </si>
  <si>
    <t>https://twitter.com/vote_leave/status/740268738281365504</t>
  </si>
  <si>
    <t>Vote Leave"}], "hashtags": [{"indices": [59, 70], "text": "postalvote"}, {"indices": [71, 81], "text": "VoteLeave"}, {"indices": [82, 89], "text": "Brexit"}, {"indices": [90, 101], "text": "Caseclosed"}], "urls": []}, "in_reply_to_screen_name": null, "in_reply_to_user_id": null, "retweet_count": 7, "id_str": "740268738281365504</t>
  </si>
  <si>
    <t>740268738281365504</t>
  </si>
  <si>
    <t>vote_leave</t>
  </si>
  <si>
    <t>Sun Jun 05 12:30:08 +0000 2016</t>
  </si>
  <si>
    <t>"RT @Midlands_editor: Back after completing the Great Midlands Fun Run - brilliant event. Live updates: https://t.co/VITMXLw4bf #GMFR https:\u2026"</t>
  </si>
  <si>
    <t>https://twitter.com/Midlands_editor/status/740260447056728064</t>
  </si>
  <si>
    <t>Gary Phelps"}], "hashtags": [{"indices": [127, 132], "text": "GMFR"}], "urls": [{"url": "https://t.co/VITMXLw4bf</t>
  </si>
  <si>
    <t>740260447056728064</t>
  </si>
  <si>
    <t>Sun Jun 05 17:46:29 +0000 2016</t>
  </si>
  <si>
    <t>"RT @SCL_blog: Good to see the @greatmidlandsfr bringing the parties together :) https://t.co/eYBii4Pt7U"</t>
  </si>
  <si>
    <t>https://twitter.com/SCL_blog/status/740260204282023936</t>
  </si>
  <si>
    <t>SuttonColdfieldLocal"}], "hashtags": [], "urls": []}, "in_reply_to_screen_name": null, "in_reply_to_user_id": null, "retweet_count": 5, "id_str": "740260204282023936</t>
  </si>
  <si>
    <t>740260204282023936</t>
  </si>
  <si>
    <t>Thu Jun 02 12:55:25 +0000 2016</t>
  </si>
  <si>
    <t>"RT @BoldmerePaul: Vote Leave on 23 June! And please join me on the official Vote Leave app: https://t.co/UfSXXP5lvC and give me credit: NL9\u2026"</t>
  </si>
  <si>
    <t>https://twitter.com/BoldmerePaul/status/738373710621577216</t>
  </si>
  <si>
    <t>Boldmere Paul"}], "hashtags": [], "urls": [{"url": "https://t.co/UfSXXP5lvC</t>
  </si>
  <si>
    <t>738373710621577216</t>
  </si>
  <si>
    <t>Wed Jun 01 14:57:30 +0000 2016</t>
  </si>
  <si>
    <t>"RT @passey_louise: @RobPocock1 @RachelToussain @Lizparry1 manish_puri@Vesey Lovely lunch meeting prospective Town Clerks!"</t>
  </si>
  <si>
    <t>https://twitter.com/passey_louise/status/738107854901612548</t>
  </si>
  <si>
    <t>Louise passey"}, {"id": 616250395, "indices": [19, 30], "id_str": "616250395</t>
  </si>
  <si>
    <t>738107854901612548</t>
  </si>
  <si>
    <t>Mon May 30 11:38:30 +0000 2016</t>
  </si>
  <si>
    <t>"RT @SuttonObserver: HRH Princess Alexandra visits Sutton Coldfield to officially open unit at Good Hope Hospital https://t.co/BmFCI8blp6 ht\u2026"</t>
  </si>
  <si>
    <t>https://twitter.com/SuttonObserver/status/738107489674272768</t>
  </si>
  <si>
    <t>Sutton Observer"}], "hashtags": [], "urls": [{"url": "https://t.co/BmFCI8blp6</t>
  </si>
  <si>
    <t>738107489674272768</t>
  </si>
  <si>
    <t>Mon May 16 15:35:19 +0000 2016</t>
  </si>
  <si>
    <t>"RT @CKHorrocks: \"Local solutions are best for local problems\". To anyone wondering why we have a Town Council, please read this. https://t.\u2026"</t>
  </si>
  <si>
    <t>https://twitter.com/CKHorrocks/status/737009352574402560</t>
  </si>
  <si>
    <t>Clare K Horrocks"}], "hashtags": [], "urls": []}, "in_reply_to_screen_name": null, "in_reply_to_user_id": null, "retweet_count": 3, "id_str": "737009352574402560</t>
  </si>
  <si>
    <t>737009352574402560</t>
  </si>
  <si>
    <t>Sun May 29 10:15:04 +0000 2016</t>
  </si>
  <si>
    <t>"RT @BhamCityCouncil: Normal refuse collections in #Brum on bank holiday Monday. Put bins out as usual please https://t.co/6GGZSGfgI8 https:\u2026"</t>
  </si>
  <si>
    <t>https://twitter.com/BhamCityCouncil/status/737006113451872259</t>
  </si>
  <si>
    <t>Bham City Council"}], "hashtags": [{"indices": [50, 55], "text": "Brum"}], "urls": [{"url": "https://t.co/6GGZSGfgI8</t>
  </si>
  <si>
    <t>737006113451872259</t>
  </si>
  <si>
    <t>Sat May 28 09:23:24 +0000 2016</t>
  </si>
  <si>
    <t>"RT @ewan_mackey: Royal Sutton Coldfield's Mayor greets Birmingham's Lord Mayor on 1st visit to the town!\u2026 https://t.co/WoIws5vQbj https://t\u2026"</t>
  </si>
  <si>
    <t>https://twitter.com/ewan_mackey/status/737002824853278720</t>
  </si>
  <si>
    <t>Ewan Mackey"}], "hashtags": [], "urls": [{"url": "https://t.co/WoIws5vQbj</t>
  </si>
  <si>
    <t>737002824853278720</t>
  </si>
  <si>
    <t>Sun May 29 16:59:48 +0000 2016</t>
  </si>
  <si>
    <t>"RT @TheBishopVesey: For all you #realale lovers Participate in our weekly #vote to see your favourites on our handpulls #HaveYourSay https:\u2026"</t>
  </si>
  <si>
    <t>https://twitter.com/TheBishopVesey/status/737002338779566080</t>
  </si>
  <si>
    <t>The Bishop Vesey"}], "hashtags": [{"indices": [32, 40], "text": "realale"}, {"indices": [74, 79], "text": "vote"}, {"indices": [120, 132], "text": "HaveYourSay"}], "urls": []}, "in_reply_to_screen_name": null, "in_reply_to_user_id": null, "retweet_count": 4, "id_str": "737002338779566080</t>
  </si>
  <si>
    <t>737002338779566080</t>
  </si>
  <si>
    <t>Sun May 29 13:50:12 +0000 2016</t>
  </si>
  <si>
    <t>"RT @WalmleyRA: Yay, we're having a party! \ud83c\udf88\ud83c\udf89 Sunday 12 June, Jones Wood. See you there! https://t.co/Muv9hXwG7o"</t>
  </si>
  <si>
    <t>https://twitter.com/WalmleyRA/status/737001556290228224</t>
  </si>
  <si>
    <t>Walmley Residents"}], "hashtags": [], "urls": [], "media": [{"source_user_id": 3244954677, "source_status_id_str": "736917560675971072</t>
  </si>
  <si>
    <t>737001556290228224</t>
  </si>
  <si>
    <t>Thu May 26 10:27:25 +0000 2016</t>
  </si>
  <si>
    <t>"Electors Meeting today at Sutton Coldfield Town Hall 7pm.All residents invited 2 raise issues,concerns,suggestions to their Town Councillors"</t>
  </si>
  <si>
    <t>https://twitter.com/RJOkello/status/735779366131535874</t>
  </si>
  <si>
    <t>735779366131535874</t>
  </si>
  <si>
    <t>Thu May 26 05:45:13 +0000 2016</t>
  </si>
  <si>
    <t>"RT @WyldeGreenNF: Here it is folks! #WGRoyalBash Saturday 11th June!! The event is being opened by the new Mayor of Sutton Coldfield! https\u2026"</t>
  </si>
  <si>
    <t>https://twitter.com/WyldeGreenNF/status/735777924528242689</t>
  </si>
  <si>
    <t>Wylde Green N. Forum"}], "hashtags": [{"indices": [36, 48], "text": "WGRoyalBash"}], "urls": []}, "in_reply_to_screen_name": null, "in_reply_to_user_id": null, "retweet_count": 14, "id_str": "735777924528242689</t>
  </si>
  <si>
    <t>735777924528242689</t>
  </si>
  <si>
    <t>Thu May 26 07:43:50 +0000 2016</t>
  </si>
  <si>
    <t>"RT @ErdingtonTories: Tonight @Channel4 dispatches will show if the Council have being misleading about the state of children services or no\u2026"</t>
  </si>
  <si>
    <t>https://twitter.com/ErdingtonTories/status/735777870778236928</t>
  </si>
  <si>
    <t>ErdingtonTories"}, {"id": 183585551, "indices": [29, 38], "id_str": "183585551</t>
  </si>
  <si>
    <t>735777870778236928</t>
  </si>
  <si>
    <t>Mon May 23 17:01:58 +0000 2016</t>
  </si>
  <si>
    <t>"Morning weekend family activity in the ward - Emmanuel Church Wylde Green 25 June 10am - Rise &amp;amp; Shine! https://t.co/LOpBOzPlpf"</t>
  </si>
  <si>
    <t>https://twitter.com/RJOkello/status/734791492997419008</t>
  </si>
  <si>
    <t>734791492997419008</t>
  </si>
  <si>
    <t>Sat May 21 09:36:00 +0000 2016</t>
  </si>
  <si>
    <t>"RT @ch4pb: Today, Sutton Coldfield's council: 'A new kind of politics' https://t.co/NcA7TWovHl"</t>
  </si>
  <si>
    <t>https://twitter.com/ch4pb/status/734311699323473920</t>
  </si>
  <si>
    <t>Charlotte Hodivala"}], "hashtags": [], "urls": [{"url": "https://t.co/NcA7TWovHl</t>
  </si>
  <si>
    <t>734311699323473920</t>
  </si>
  <si>
    <t>Fri May 20 06:36:41 +0000 2016</t>
  </si>
  <si>
    <t>"RT @mickattheherald: CONGRATS to my good friend @DifferentAnglez, now confirmed as a lay member of the #houseofcommons  standards committee\u2026"</t>
  </si>
  <si>
    <t>https://twitter.com/mickattheherald/status/733551168085852161</t>
  </si>
  <si>
    <t>Handsworth Herald"}, {"id": 919527559, "indices": [48, 64], "id_str": "919527559</t>
  </si>
  <si>
    <t>733551168085852161</t>
  </si>
  <si>
    <t>mickattheherald</t>
  </si>
  <si>
    <t>Tue May 17 20:10:29 +0000 2016</t>
  </si>
  <si>
    <t>"RT @nickhorner: Sutton Coldfield now officially has a town (not parish) council after 24 new councillors meet for first time tonight https:\u2026"</t>
  </si>
  <si>
    <t>https://twitter.com/nickhorner/status/732959685939240964</t>
  </si>
  <si>
    <t>Nick Horner"}], "hashtags": [], "urls": []}, "in_reply_to_screen_name": null, "in_reply_to_user_id": null, "retweet_count": 20, "id_str": "732959685939240964</t>
  </si>
  <si>
    <t>732959685939240964</t>
  </si>
  <si>
    <t>Tue May 17 12:52:55 +0000 2016</t>
  </si>
  <si>
    <t>"RT @OOlere: @RachelToussain https://t.co/8TXKlZCXhp"</t>
  </si>
  <si>
    <t>https://twitter.com/OOlere/status/732923143866712064</t>
  </si>
  <si>
    <t>Onuoha Olere"}], "hashtags": [], "urls": []}, "in_reply_to_screen_name": null, "in_reply_to_user_id": null, "retweet_count": 2, "id_str": "732923143866712064</t>
  </si>
  <si>
    <t>732923143866712064</t>
  </si>
  <si>
    <t>OOlere</t>
  </si>
  <si>
    <t>Sun May 15 22:18:21 +0000 2016</t>
  </si>
  <si>
    <t>"What a wonderful show! Happy Birthday Ma'am #Queens90thBirthday"</t>
  </si>
  <si>
    <t>https://twitter.com/RJOkello/status/731972011141025792</t>
  </si>
  <si>
    <t>731972011141025792</t>
  </si>
  <si>
    <t>Fri May 13 21:54:54 +0000 2016</t>
  </si>
  <si>
    <t>"RT @ewan_mackey: Thank you @Midlands_editor you are as good with the spoken word as you are with the written. Cheers for your time https://\u2026"</t>
  </si>
  <si>
    <t>https://twitter.com/ewan_mackey/status/731381244844486657</t>
  </si>
  <si>
    <t>Ewan Mackey"}, {"id": 290981048, "indices": [27, 43], "id_str": "290981048</t>
  </si>
  <si>
    <t>731381244844486657</t>
  </si>
  <si>
    <t>Sun May 08 07:23:50 +0000 2016</t>
  </si>
  <si>
    <t>"RT @DESJADDOO: Big congratulations to @RachelToussain now Councillor at Sutton Coldfield Town Council Well deserved"</t>
  </si>
  <si>
    <t>https://twitter.com/DESJADDOO/status/729560710913654785</t>
  </si>
  <si>
    <t>DESMOND JADDOO"}], "hashtags": [], "urls": []}, "in_reply_to_screen_name": null, "in_reply_to_user_id": null, "retweet_count": 2, "id_str": "729560710913654785</t>
  </si>
  <si>
    <t>729560710913654785</t>
  </si>
  <si>
    <t>Sat May 07 14:14:44 +0000 2016</t>
  </si>
  <si>
    <t>"RT @ErdingtonTories: Congratulations to @RachelToussain on her well deserved victory today along with @ewan_mackey and the rest of the team"</t>
  </si>
  <si>
    <t>https://twitter.com/ErdingtonTories/status/728981371138478081</t>
  </si>
  <si>
    <t>ErdingtonTories"}], "hashtags": [], "urls": []}, "in_reply_to_screen_name": null, "in_reply_to_user_id": null, "retweet_count": 3, "id_str": "728981371138478081</t>
  </si>
  <si>
    <t>728981371138478081</t>
  </si>
  <si>
    <t>Mon Apr 25 12:49:02 +0000 2016</t>
  </si>
  <si>
    <t>"#Immigration The no. 1 problem that \"Overstayers\" in the UK have to deal with to regularise their status.  https://t.co/CDuyViLafh"</t>
  </si>
  <si>
    <t>https://twitter.com/RJOkello/status/724580979218780160</t>
  </si>
  <si>
    <t>724580979218780160</t>
  </si>
  <si>
    <t>Fri Apr 22 19:43:09 +0000 2016</t>
  </si>
  <si>
    <t>"#Immigration My top 3 tips for getting a UK visitors' visa https://t.co/jkV5Jcv5LW"</t>
  </si>
  <si>
    <t>https://twitter.com/RJOkello/status/723598032701382658</t>
  </si>
  <si>
    <t>723598032701382658</t>
  </si>
  <si>
    <t>Fri Apr 15 00:10:04 +0000 2016</t>
  </si>
  <si>
    <t>"ROGOLS UK IMMIGRATION EXPERTS https://t.co/up9FIq8ugV via @YouTube"</t>
  </si>
  <si>
    <t>https://twitter.com/YouTube/status/720766102830190592</t>
  </si>
  <si>
    <t>YouTube"}], "hashtags": [], "urls": [{"url": "https://t.co/up9FIq8ugV</t>
  </si>
  <si>
    <t>720766102830190592</t>
  </si>
  <si>
    <t>Wed Apr 13 21:36:35 +0000 2016</t>
  </si>
  <si>
    <t>"output 1 https://t.co/gQPAxsMAMD via @YouTube"</t>
  </si>
  <si>
    <t>https://twitter.com/YouTube/status/720365088239001602</t>
  </si>
  <si>
    <t>YouTube"}], "hashtags": [], "urls": [{"url": "https://t.co/gQPAxsMAMD</t>
  </si>
  <si>
    <t>720365088239001602</t>
  </si>
  <si>
    <t>Sat Mar 19 17:48:12 +0000 2016</t>
  </si>
  <si>
    <t>"Secretary of State for Wales, Stephen Crabb replaces Ian Duncan Smith as Secretary of State for Work and Pensions\nhttps://t.co/qeMxQHjCQt"</t>
  </si>
  <si>
    <t>https://twitter.com/RJOkello/status/711247915403120640</t>
  </si>
  <si>
    <t>711247915403120640</t>
  </si>
  <si>
    <t>Sat Mar 19 15:39:53 +0000 2016</t>
  </si>
  <si>
    <t>"@Hunter1_lj @BBCNews Dont think he would/should resign. He's not doing 3rd term anyway."</t>
  </si>
  <si>
    <t>https://twitter.com/Hunter1_lj/status/711215623754407937</t>
  </si>
  <si>
    <t>711215623754407937</t>
  </si>
  <si>
    <t>Fri Mar 18 13:37:20 +0000 2016</t>
  </si>
  <si>
    <t>"@TalkTalkCare today from 2866320727/ 01189584019/ 001441189584019 all seemingly from India - last chap spoke to me in an Indian language.."</t>
  </si>
  <si>
    <t>https://twitter.com/RJOkello/status/710822397608333313</t>
  </si>
  <si>
    <t>710822397608333313</t>
  </si>
  <si>
    <t>Thu Mar 17 15:16:08 +0000 2016</t>
  </si>
  <si>
    <t>"@TalkTalkCare Please can your sales stop calling our office 0121 xxx9255.  Unacceptable."</t>
  </si>
  <si>
    <t>https://twitter.com/RJOkello/status/710484874793193473</t>
  </si>
  <si>
    <t>710484874793193473</t>
  </si>
  <si>
    <t>Wed Mar 16 19:29:00 +0000 2016</t>
  </si>
  <si>
    <t>"RT @derekwebley: Congratulations #ntcghandsworth. Working with others to make peoples lives more bearable...keep up the good work! https://\u2026"</t>
  </si>
  <si>
    <t>https://twitter.com/derekwebley/status/710205766725193729</t>
  </si>
  <si>
    <t>Derek Webley"}], "hashtags": [{"indices": [33, 48], "text": "ntcghandsworth"}], "urls": []}, "in_reply_to_screen_name": null, "in_reply_to_user_id": null, "retweet_count": 4, "id_str": "710205766725193729</t>
  </si>
  <si>
    <t>710205766725193729</t>
  </si>
  <si>
    <t>derekwebley</t>
  </si>
  <si>
    <t>Fri Mar 11 21:11:55 +0000 2016</t>
  </si>
  <si>
    <t>"RT @anthea_mcintyre: So pleased to meet @RachelToussain in Sutton tonight https://t.co/XrAzeAynFE"</t>
  </si>
  <si>
    <t>https://twitter.com/anthea_mcintyre/status/708593274043367424</t>
  </si>
  <si>
    <t>Anthea McIntyre MEP"}], "hashtags": [], "urls": []}, "in_reply_to_screen_name": null, "in_reply_to_user_id": null, "retweet_count": 1, "id_str": "708593274043367424</t>
  </si>
  <si>
    <t>708593274043367424</t>
  </si>
  <si>
    <t>anthea_mcintyre</t>
  </si>
  <si>
    <t>Thu Mar 10 13:44:12 +0000 2016</t>
  </si>
  <si>
    <t>"RT @StanbicIBTC: Our CEO @SolaDavidBorha will be having a Twitter chat 10am tomorrow to mark the #IWD2016 with @sholaWA\n#StanbicIWD https:/\u2026"</t>
  </si>
  <si>
    <t>https://twitter.com/StanbicIBTC/status/707969878620241920</t>
  </si>
  <si>
    <t>Stanbic IBTC"}, {"id": 3253983057, "indices": [25, 40], "id_str": "3253983057</t>
  </si>
  <si>
    <t>707969878620241920</t>
  </si>
  <si>
    <t>StanbicIBTC</t>
  </si>
  <si>
    <t>Sun Mar 06 15:06:32 +0000 2016</t>
  </si>
  <si>
    <t>"Arrange your free \"#Immigration Status Check\" before applying to the Home Office.https://t.co/q25O4JACPN"</t>
  </si>
  <si>
    <t>https://twitter.com/RJOkello/status/706496189588447232</t>
  </si>
  <si>
    <t>706496189588447232</t>
  </si>
  <si>
    <t>Thu Mar 03 03:03:42 +0000 2016</t>
  </si>
  <si>
    <t>"#immigration. If u r destitute apply 4 Home Office exemption. Book our free \"Immigration Status Check\" 4 details. https://t.co/jasyrtHz6g"</t>
  </si>
  <si>
    <t>https://twitter.com/RJOkello/status/705227117760483328</t>
  </si>
  <si>
    <t>705227117760483328</t>
  </si>
  <si>
    <t>Mon Feb 29 23:02:54 +0000 2016</t>
  </si>
  <si>
    <t>"Home Office fees rise on 18.3.16: Indefinite \u00a31875; LTR/FLR \u00a3811; citizen \u00a31236."</t>
  </si>
  <si>
    <t>https://twitter.com/RJOkello/status/704441742716772352</t>
  </si>
  <si>
    <t>704441742716772352</t>
  </si>
  <si>
    <t>Sat Feb 27 11:04:02 +0000 2016</t>
  </si>
  <si>
    <t>"RT @sajidjavid: Out on the doorstep with @garysambrookKS, our brilliant candidate for Kingstanding, Birmingham @Conservatives https://t.co/\u2026"</t>
  </si>
  <si>
    <t>https://twitter.com/sajidjavid/status/704055870305525762</t>
  </si>
  <si>
    <t>Sajid Javid"}], "hashtags": [], "urls": []}, "in_reply_to_screen_name": null, "in_reply_to_user_id": null, "retweet_count": 10, "id_str": "704055870305525762</t>
  </si>
  <si>
    <t>704055870305525762</t>
  </si>
  <si>
    <t>Mon Feb 22 11:08:44 +0000 2016</t>
  </si>
  <si>
    <t>"RT @Hunter1_lj: @VictoriaLIVE @RachelToussain @JJyabbas Caribbean migrants should have been granted as a right after helping to rebuild the\u2026"</t>
  </si>
  <si>
    <t>https://twitter.com/Hunter1_lj/status/702055331212500992</t>
  </si>
  <si>
    <t>'LJ' Hunter"}, {"id": 3082499172, "indices": [16, 29], "id_str": "3082499172</t>
  </si>
  <si>
    <t>702055331212500992</t>
  </si>
  <si>
    <t>Sat Feb 20 17:32:51 +0000 2016</t>
  </si>
  <si>
    <t>"The Prime minister has set the EU referendum date for 23 June. Watch this space for further updates. @Ladiespolitics"</t>
  </si>
  <si>
    <t>https://twitter.com/LadiesPolitics/status/701097193764216833</t>
  </si>
  <si>
    <t>BlackWomenInPolitics"}], "hashtags": [], "urls": []}, "in_reply_to_screen_name": null, "in_reply_to_user_id": null, "retweet_count": 0, "id_str": "701097193764216833</t>
  </si>
  <si>
    <t>701097193764216833</t>
  </si>
  <si>
    <t>LadiesPolitics</t>
  </si>
  <si>
    <t>Sun Feb 14 21:09:56 +0000 2016</t>
  </si>
  <si>
    <t>"Now is the best time to apply within the rules if you wish to stay in the UK. Also avoiding the annual April fees increase. #Immigration"</t>
  </si>
  <si>
    <t>https://twitter.com/RJOkello/status/698977497199857665</t>
  </si>
  <si>
    <t>698977497199857665</t>
  </si>
  <si>
    <t>Fri Jan 22 20:13:05 +0000 2016</t>
  </si>
  <si>
    <t>"RT @alexyip258: #boundary use your voice and write in! Be heard in #suttoncoldfield's future https://t.co/mMyq7PCe5M"</t>
  </si>
  <si>
    <t>https://twitter.com/alexyip258/status/691296485833588740</t>
  </si>
  <si>
    <t>Alex Yip"}], "hashtags": [{"indices": [16, 25], "text": "boundary"}, {"indices": [67, 83], "text": "suttoncoldfield"}], "urls": [], "media": [{"source_user_id": 2845221997, "source_status_id_str": "690628269729779714</t>
  </si>
  <si>
    <t>691296485833588740</t>
  </si>
  <si>
    <t>Thu Jan 21 00:34:22 +0000 2016</t>
  </si>
  <si>
    <t>"You know it's game over when you have to wheel out the Screaming Sarah Palin.. #alltrumptout #DonaldTrump"</t>
  </si>
  <si>
    <t>https://twitter.com/RJOkello/status/689969250363138048</t>
  </si>
  <si>
    <t>689969250363138048</t>
  </si>
  <si>
    <t>Wed Jan 20 23:49:19 +0000 2016</t>
  </si>
  <si>
    <t>"What a wonderful program - \"Cameraman to the Queen\" #ITV"</t>
  </si>
  <si>
    <t>https://twitter.com/RJOkello/status/689957909371981825</t>
  </si>
  <si>
    <t>689957909371981825</t>
  </si>
  <si>
    <t>Wed Jan 20 13:54:34 +0000 2016</t>
  </si>
  <si>
    <t>"Happening tonight! \"Black Women in Politics Speaks - Finance with Merisha Stevenson\" Book here https://t.co/eKe7wEiFS5 @Eventbrite"</t>
  </si>
  <si>
    <t>https://twitter.com/eventbrite/status/689808238481637376</t>
  </si>
  <si>
    <t>Eventbrite"}], "hashtags": [], "urls": [{"url": "https://t.co/eKe7wEiFS5</t>
  </si>
  <si>
    <t>689808238481637376</t>
  </si>
  <si>
    <t>Sun Jan 17 15:22:18 +0000 2016</t>
  </si>
  <si>
    <t>"Book your free \"#Immigration Status Check\". https://t.co/4xTXDTd4nB"</t>
  </si>
  <si>
    <t>https://twitter.com/RJOkello/status/688743150807085056</t>
  </si>
  <si>
    <t>688743150807085056</t>
  </si>
  <si>
    <t>Sun Jan 10 11:50:46 +0000 2016</t>
  </si>
  <si>
    <t>"Book your place on this crucial finance session. *Ltd spaces *\nPolitics and Economics go hand in hand. \" https://t.co/J9v6tIJHZX @Eventbrite"</t>
  </si>
  <si>
    <t>https://twitter.com/eventbrite/status/686153203767984128</t>
  </si>
  <si>
    <t>Eventbrite"}], "hashtags": [], "urls": [{"url": "https://t.co/J9v6tIJHZX</t>
  </si>
  <si>
    <t>686153203767984128</t>
  </si>
  <si>
    <t>Wed Jan 06 10:25:25 +0000 2016</t>
  </si>
  <si>
    <t>"RT @Hunter1_lj: @VictoriaLIVE ..honestly they need to really have a re-shuffle because who now believes Jeremy Corbyn can ever be a Prime m\u2026"</t>
  </si>
  <si>
    <t>https://twitter.com/Hunter1_lj/status/684815046531264513</t>
  </si>
  <si>
    <t>684815046531264513</t>
  </si>
  <si>
    <t>Mon Jan 04 23:40:43 +0000 2016</t>
  </si>
  <si>
    <t>"What a wonderful program Ant &amp;amp; Dec 40 years of the Princes Trust @ITV"</t>
  </si>
  <si>
    <t>https://twitter.com/ITV/status/684157542671474690</t>
  </si>
  <si>
    <t>ITV"}], "hashtags": [], "urls": []}, "in_reply_to_screen_name": null, "in_reply_to_user_id": null, "retweet_count": 0, "id_str": "684157542671474690</t>
  </si>
  <si>
    <t>684157542671474690</t>
  </si>
  <si>
    <t>ITV</t>
  </si>
  <si>
    <t>Fri Jan 01 16:03:01 +0000 2016</t>
  </si>
  <si>
    <t>"2016 is the year of enlarging your territory &amp;amp; influence. #unstoppable"</t>
  </si>
  <si>
    <t>https://twitter.com/RJOkello/status/682955193672175617</t>
  </si>
  <si>
    <t>682955193672175617</t>
  </si>
  <si>
    <t>Fri Jan 01 11:32:59 +0000 2016</t>
  </si>
  <si>
    <t>"Make 2016 YOUR Year of Impact! https://t.co/8qgDkHOmMk"</t>
  </si>
  <si>
    <t>https://twitter.com/RJOkello/status/682887237864927232</t>
  </si>
  <si>
    <t>682887237864927232</t>
  </si>
  <si>
    <t>Thu Dec 31 14:47:07 +0000 2015</t>
  </si>
  <si>
    <t>"Concerned that Black labour activists are self-appointed voice for the whole community. 30yrs 2 late *sighs* @CaribbeanTories #OliverLetwin"</t>
  </si>
  <si>
    <t>https://twitter.com/CaribbeanTories/status/682573702840619008</t>
  </si>
  <si>
    <t>Caribbean Tories"}], "hashtags": [{"indices": [126, 139], "text": "OliverLetwin"}], "urls": []}, "in_reply_to_screen_name": null, "in_reply_to_user_id": null, "retweet_count": 0, "id_str": "682573702840619008</t>
  </si>
  <si>
    <t>682573702840619008</t>
  </si>
  <si>
    <t>CaribbeanTories</t>
  </si>
  <si>
    <t>Tue Dec 29 23:48:37 +0000 2015</t>
  </si>
  <si>
    <t>"RT @Bonn1eGreer: We all grow\nWe all change \n30 years- long time ago\nBut these  #OliverLetwin revelations-so.#JekyllandHyde \nHow does he exp\u2026"</t>
  </si>
  <si>
    <t>https://twitter.com/Bonn1eGreer/status/682093310194937856</t>
  </si>
  <si>
    <t>Bonnie Greer"}], "hashtags": [{"indices": [79, 92], "text": "OliverLetwin"}, {"indices": [108, 122], "text": "JekyllandHyde"}], "urls": []}, "in_reply_to_screen_name": null, "in_reply_to_user_id": null, "retweet_count": 23, "id_str": "682093310194937856</t>
  </si>
  <si>
    <t>682093310194937856</t>
  </si>
  <si>
    <t>Bonn1eGreer</t>
  </si>
  <si>
    <t>Tue Dec 22 08:50:20 +0000 2015</t>
  </si>
  <si>
    <t>"RT @DESJADDOO: Grand Jury votes not to bring charges over the death of Sandra Bland https://t.co/GmEkhYGgth"</t>
  </si>
  <si>
    <t>https://twitter.com/DESJADDOO/status/679424495057260544</t>
  </si>
  <si>
    <t>DESMOND JADDOO"}], "hashtags": [], "urls": [{"url": "https://t.co/GmEkhYGgth</t>
  </si>
  <si>
    <t>679424495057260544</t>
  </si>
  <si>
    <t>Sun Dec 20 19:00:51 +0000 2015</t>
  </si>
  <si>
    <t>"@bbcquestiontime.Black women appear just 16xs in 5yrs, &amp;amp; 12 of those = @HackneyAbbott https://t.co/reTKpREzXM @DavidLammy @LadiesPolitics"</t>
  </si>
  <si>
    <t>https://twitter.com/bbcquestiontime/status/678651292554776576</t>
  </si>
  <si>
    <t>BBC Question Time"}, {"id": 153810216, "indices": [75, 89], "id_str": "153810216</t>
  </si>
  <si>
    <t>678651292554776576</t>
  </si>
  <si>
    <t>Sun Dec 20 18:45:16 +0000 2015</t>
  </si>
  <si>
    <t>"Highlights Red Cross standing in 4 govt. Not good. #ConcernedConservative #immigration @JBrokenshire @pollytoynbee https://t.co/ongpyWYaxZ"</t>
  </si>
  <si>
    <t>https://twitter.com/JBrokenshire/status/678647369903300609</t>
  </si>
  <si>
    <t>James Brokenshire"}, {"id": 226195230, "indices": [101, 114], "id_str": "226195230</t>
  </si>
  <si>
    <t>678647369903300609</t>
  </si>
  <si>
    <t>Fri Dec 18 21:08:04 +0000 2015</t>
  </si>
  <si>
    <t>"Off to East Africa Voice online radio with Patrick Onen talking all things #immigration &amp;amp; may have time to... https://t.co/VddyAgDJj1"</t>
  </si>
  <si>
    <t>https://twitter.com/RJOkello/status/677958531358851073</t>
  </si>
  <si>
    <t>677958531358851073</t>
  </si>
  <si>
    <t>Fri Dec 18 17:50:32 +0000 2015</t>
  </si>
  <si>
    <t>"As we approach a new year one wonders if there really is any point to the Commonwealth..... https://t.co/INfVnQTEO9"</t>
  </si>
  <si>
    <t>https://twitter.com/RJOkello/status/677908822732705792</t>
  </si>
  <si>
    <t>677908822732705792</t>
  </si>
  <si>
    <t>Fri Dec 18 15:58:35 +0000 2015</t>
  </si>
  <si>
    <t>"https://t.co/uRPJOhkVnz"</t>
  </si>
  <si>
    <t>https://twitter.com/RJOkello/status/677880647894089728</t>
  </si>
  <si>
    <t>677880647894089728</t>
  </si>
  <si>
    <t>Fri Dec 18 14:23:55 +0000 2015</t>
  </si>
  <si>
    <t>"Unfortunately the courts are rubber stamping failed policies. Even the Secretary of State, Theresa May, accepts... https://t.co/9wCaecJT7m"</t>
  </si>
  <si>
    <t>https://twitter.com/RJOkello/status/677856822783582209</t>
  </si>
  <si>
    <t>677856822783582209</t>
  </si>
  <si>
    <t>Thu Dec 17 23:14:23 +0000 2015</t>
  </si>
  <si>
    <t>"We won't forget you young king #TrayvonMartin https://t.co/OJiXbGpict"</t>
  </si>
  <si>
    <t>https://twitter.com/RJOkello/status/677627930676195337</t>
  </si>
  <si>
    <t>677627930676195337</t>
  </si>
  <si>
    <t>Thu Dec 17 11:30:25 +0000 2015</t>
  </si>
  <si>
    <t>"RT @LadiesPolitics: Politics &amp;amp; economics go hand in hand. Our 1st event of 2016. BWiP Speaks:Finance with Merisha Stevenson\" https://t.co/b\u2026"</t>
  </si>
  <si>
    <t>https://twitter.com/LadiesPolitics/status/677614427806543872</t>
  </si>
  <si>
    <t>BlackWomenInPolitics"}], "hashtags": [], "urls": []}, "in_reply_to_screen_name": null, "in_reply_to_user_id": null, "retweet_count": 1, "id_str": "677614427806543872</t>
  </si>
  <si>
    <t>677614427806543872</t>
  </si>
  <si>
    <t>Thu Dec 17 22:15:49 +0000 2015</t>
  </si>
  <si>
    <t>"The Middle East in Jamaica https://t.co/wPdPtcqN0M"</t>
  </si>
  <si>
    <t>https://twitter.com/RJOkello/status/677613193821298689</t>
  </si>
  <si>
    <t>677613193821298689</t>
  </si>
  <si>
    <t>Thu Dec 17 10:51:05 +0000 2015</t>
  </si>
  <si>
    <t>"Here is the link for anyone wishing to book onto our first collective economics event for 2016 with Merisha... https://t.co/67xeipPeXX"</t>
  </si>
  <si>
    <t>https://twitter.com/RJOkello/status/677440876528967680</t>
  </si>
  <si>
    <t>677440876528967680</t>
  </si>
  <si>
    <t>Tue Dec 15 07:55:14 +0000 2015</t>
  </si>
  <si>
    <t>"RT @DESJADDOO: @NewStyleRadio 98.7FM 12 noon following recent events where are we with race relations? With @maxiehayles @A_Lewis1982 @Rach\u2026"</t>
  </si>
  <si>
    <t>https://twitter.com/DESJADDOO/status/677054944378265600</t>
  </si>
  <si>
    <t>DESMOND JADDOO"}, {"id": 301580029, "indices": [15, 29], "id_str": "301580029</t>
  </si>
  <si>
    <t>677054944378265600</t>
  </si>
  <si>
    <t>Sun Dec 13 16:20:46 +0000 2015</t>
  </si>
  <si>
    <t>"I'll be joining the panel this evening 8.45pm on radio BBC WM to discuss 50 years on from the Race Relations Act.... https://t.co/lMR0KeHpCx"</t>
  </si>
  <si>
    <t>https://twitter.com/RJOkello/status/676074289376968705</t>
  </si>
  <si>
    <t>676074289376968705</t>
  </si>
  <si>
    <t>Sun Dec 13 14:26:11 +0000 2015</t>
  </si>
  <si>
    <t>"RT @kpseabi: The people of Tanzania need me to solve their problems &amp;amp; not deliver speeches - John Magafuli - President of Tanzania #WhatWou\u2026"</t>
  </si>
  <si>
    <t>https://twitter.com/kpseabi/status/676069540028137472</t>
  </si>
  <si>
    <t>kabelo"}], "hashtags": [], "urls": []}, "in_reply_to_screen_name": null, "in_reply_to_user_id": null, "retweet_count": 1, "id_str": "676069540028137472</t>
  </si>
  <si>
    <t>676069540028137472</t>
  </si>
  <si>
    <t>kpseabi</t>
  </si>
  <si>
    <t>Sun Dec 13 15:58:44 +0000 2015</t>
  </si>
  <si>
    <t>"Met a TZ soldier who supports this petition. #WhatWouldMafuguliDo #InPursuitofJustice https://t.co/jK7YJvqSC2"</t>
  </si>
  <si>
    <t>https://twitter.com/RJOkello/status/676068748189696000</t>
  </si>
  <si>
    <t>676068748189696000</t>
  </si>
  <si>
    <t>Sun Dec 13 14:33:14 +0000 2015</t>
  </si>
  <si>
    <t>"So you're a Jamaican who's been in the UK lawfully for ten years and are therefore eligible to permanent... https://t.co/QiqfPMQVdf"</t>
  </si>
  <si>
    <t>https://twitter.com/RJOkello/status/676047230676111360</t>
  </si>
  <si>
    <t>676047230676111360</t>
  </si>
  <si>
    <t>Sun Dec 13 14:11:26 +0000 2015</t>
  </si>
  <si>
    <t>"Brilliant!! https://t.co/C2YfHZxVJU"</t>
  </si>
  <si>
    <t>https://twitter.com/RJOkello/status/676041742051729408</t>
  </si>
  <si>
    <t>676041742051729408</t>
  </si>
  <si>
    <t>Sun Dec 13 12:23:32 +0000 2015</t>
  </si>
  <si>
    <t>"Newly elected #Tanzanian president cancels Independence day celebrations. #WhatwouldMagufulido? https://t.co/q34Pg3O9DP"</t>
  </si>
  <si>
    <t>https://twitter.com/RJOkello/status/676014590765977600</t>
  </si>
  <si>
    <t>676014590765977600</t>
  </si>
  <si>
    <t>Sat Dec 12 22:18:46 +0000 2015</t>
  </si>
  <si>
    <t>"I love my people but really, did Reggie &amp;amp; Bollie actually perform? #Xfactor"</t>
  </si>
  <si>
    <t>https://twitter.com/RJOkello/status/675801996788637696</t>
  </si>
  <si>
    <t>675801996788637696</t>
  </si>
  <si>
    <t>Sat Dec 12 22:12:38 +0000 2015</t>
  </si>
  <si>
    <t>"Why they giving this boy such headache. Clear winner #Che #RodStewart #Xfactor"</t>
  </si>
  <si>
    <t>https://twitter.com/RJOkello/status/675800452588376065</t>
  </si>
  <si>
    <t>675800452588376065</t>
  </si>
  <si>
    <t>Sat Dec 12 09:29:56 +0000 2015</t>
  </si>
  <si>
    <t>"Barbados set to stop pledging allegiance to the Queen &amp;amp; remove her as HoS. https://t.co/LH7YSCyMMh"</t>
  </si>
  <si>
    <t>https://twitter.com/RJOkello/status/675608513738113024</t>
  </si>
  <si>
    <t>675608513738113024</t>
  </si>
  <si>
    <t>Fri Dec 11 21:25:41 +0000 2015</t>
  </si>
  <si>
    <t>"Ready to tuck into Nyama Choma mixed grill @Global Joint Smokehouse, Holyhead Road, Bham"</t>
  </si>
  <si>
    <t>https://twitter.com/global/status/675426249448230912</t>
  </si>
  <si>
    <t>Global"}], "hashtags": [], "urls": []}, "in_reply_to_screen_name": null, "in_reply_to_user_id": null, "retweet_count": 0, "id_str": "675426249448230912</t>
  </si>
  <si>
    <t>675426249448230912</t>
  </si>
  <si>
    <t>global</t>
  </si>
  <si>
    <t>Fri Dec 11 11:33:12 +0000 2015</t>
  </si>
  <si>
    <t>"Where do we draw the line on migration and crime? https://t.co/v9LhmSTC5C"</t>
  </si>
  <si>
    <t>https://twitter.com/RJOkello/status/675277147901190144</t>
  </si>
  <si>
    <t>675277147901190144</t>
  </si>
  <si>
    <t>Fri Dec 11 11:18:56 +0000 2015</t>
  </si>
  <si>
    <t>"Good morning, happy to see this petition picking up again.  Our target is \u00a310,000 and we have over \u00a36,400 \u2013 so... https://t.co/C04p2rjbYe"</t>
  </si>
  <si>
    <t>https://twitter.com/RJOkello/status/675273555668545536</t>
  </si>
  <si>
    <t>675273555668545536</t>
  </si>
  <si>
    <t>Thu Dec 10 09:23:21 +0000 2015</t>
  </si>
  <si>
    <t>"RT @OOlere: The name Trump could now be the least popular name in the world in future: #StopRacism #StopIslamophobia"</t>
  </si>
  <si>
    <t>https://twitter.com/OOlere/status/674916963492196352</t>
  </si>
  <si>
    <t>Onuoha Olere"}], "hashtags": [{"indices": [87, 98], "text": "StopRacism"}, {"indices": [99, 116], "text": "StopIslamophobia"}], "urls": []}, "in_reply_to_screen_name": null, "in_reply_to_user_id": null, "retweet_count": 2, "id_str": "674916963492196352</t>
  </si>
  <si>
    <t>674916963492196352</t>
  </si>
  <si>
    <t>Wed Dec 09 21:31:33 +0000 2015</t>
  </si>
  <si>
    <t>"RT @JanaCiernioch: An interesting piece on the categorisation of immigration detainees in the UK \u2013 worth reading:\n@DetentionForum https://t\u2026"</t>
  </si>
  <si>
    <t>https://twitter.com/JanaCiernioch/status/674916577477808128</t>
  </si>
  <si>
    <t>Jana Ciernioch"}, {"id": 304628243, "indices": [114, 129], "id_str": "304628243</t>
  </si>
  <si>
    <t>674916577477808128</t>
  </si>
  <si>
    <t>JanaCiernioch</t>
  </si>
  <si>
    <t>Wed Dec 09 17:43:39 +0000 2015</t>
  </si>
  <si>
    <t>"Picking the kids from Asante Chess Tutor club in Lozells, Birmingham.  All ages playing chess and socialising together."</t>
  </si>
  <si>
    <t>https://twitter.com/RJOkello/status/674645598046416897</t>
  </si>
  <si>
    <t>674645598046416897</t>
  </si>
  <si>
    <t>Wed Dec 09 12:51:13 +0000 2015</t>
  </si>
  <si>
    <t>"I know many in the party see him as a future leader but I'm just not a fan. Not even sure he's qualified to speak... https://t.co/ydbf3wy3tK"</t>
  </si>
  <si>
    <t>https://twitter.com/RJOkello/status/674572006696853504</t>
  </si>
  <si>
    <t>674572006696853504</t>
  </si>
  <si>
    <t>Tue Dec 08 13:19:58 +0000 2015</t>
  </si>
  <si>
    <t>"https://t.co/6rG35ZnEp1"</t>
  </si>
  <si>
    <t>https://twitter.com/RJOkello/status/674216851581370368</t>
  </si>
  <si>
    <t>674216851581370368</t>
  </si>
  <si>
    <t>Mon Dec 07 22:15:35 +0000 2015</t>
  </si>
  <si>
    <t>"https://t.co/yjhdxZao4W"</t>
  </si>
  <si>
    <t>https://twitter.com/RJOkello/status/673989254649913344</t>
  </si>
  <si>
    <t>673989254649913344</t>
  </si>
  <si>
    <t>Mon Dec 07 17:25:35 +0000 2015</t>
  </si>
  <si>
    <t>"#LadiesLetsTalkBiz-Festive Edition https://t.co/whFfunFayX"</t>
  </si>
  <si>
    <t>https://twitter.com/RJOkello/status/673916277098946561</t>
  </si>
  <si>
    <t>673916277098946561</t>
  </si>
  <si>
    <t>Sun Dec 06 21:48:35 +0000 2015</t>
  </si>
  <si>
    <t>"Parliamentary Briefing on the NHS charge payable by most people seeking leave to remain in / enter the UK (in... https://t.co/IiY7kYrGsb"</t>
  </si>
  <si>
    <t>https://twitter.com/RJOkello/status/673620074855604224</t>
  </si>
  <si>
    <t>673620074855604224</t>
  </si>
  <si>
    <t>https://twitter.com/BoldmerePaul/status/977603467840802816</t>
  </si>
  <si>
    <t>Boldmere Paul"}], "hashtags": [], "urls": []}, "in_reply_to_screen_name": null, "in_reply_to_user_id": null, "retweet_count": 3, "id_str": "977603467840802816</t>
  </si>
  <si>
    <t>977603467840802816</t>
  </si>
  <si>
    <t>Sat Mar 24 08:40:40 +0000 2018</t>
  </si>
  <si>
    <t>"RT @thedancingflea: Glad to see @EntertainerToys joining other shops in thinking about how they create a better shopping environment for pe\u2026"</t>
  </si>
  <si>
    <t>https://twitter.com/thedancingflea/status/977564553222541314</t>
  </si>
  <si>
    <t>Claire Spencer"}, {"id": 56740197, "indices": [32, 48], "id_str": "56740197</t>
  </si>
  <si>
    <t>977564553222541314</t>
  </si>
  <si>
    <t>Sat Mar 24 13:31:46 +0000 2018</t>
  </si>
  <si>
    <t>"Sutton Police Station services saved - message goes out to thousands of #Vesey households this weekend! Many thanks\u2026 https://t.co/4Y8CZr5ZPv"</t>
  </si>
  <si>
    <t>https://twitter.com/RobPocock1/status/977538466690076672</t>
  </si>
  <si>
    <t>977538466690076672</t>
  </si>
  <si>
    <t>Fri Mar 23 13:27:39 +0000 2018</t>
  </si>
  <si>
    <t>"RT @playbythebook: You can now register for the CLiPPA Schools Shadowing Scheme - a brilliant way to bring poetry to life https://t.co/9faZ\u2026"</t>
  </si>
  <si>
    <t>https://twitter.com/playbythebook/status/977497738903457792</t>
  </si>
  <si>
    <t>Zoe Toft"}], "hashtags": [], "urls": []}, "in_reply_to_screen_name": null, "in_reply_to_user_id": null, "retweet_count": 10, "id_str": "977497738903457792</t>
  </si>
  <si>
    <t>977497738903457792</t>
  </si>
  <si>
    <t>Fri Mar 23 08:09:44 +0000 2018</t>
  </si>
  <si>
    <t>"RT @nickhorner: Superb effort and award for Sutton Coldfield\u2019s Response \u2018A-Team\u2019 https://t.co/Zv75E5lcT1"</t>
  </si>
  <si>
    <t>https://twitter.com/nickhorner/status/977497627498569728</t>
  </si>
  <si>
    <t>Nick Horner"}], "hashtags": [], "urls": [{"url": "https://t.co/Zv75E5lcT1</t>
  </si>
  <si>
    <t>977497627498569728</t>
  </si>
  <si>
    <t>Fri Mar 23 20:11:59 +0000 2018</t>
  </si>
  <si>
    <t>"More action in New Oscott as trip railings upgraded to protect against grass verge parking.. @plonkwatch goes on! https://t.co/EhNXHHKUj9"</t>
  </si>
  <si>
    <t>https://twitter.com/PlonkWatch/status/977276796524793857</t>
  </si>
  <si>
    <t>Parking Plonkers"}], "hashtags": [], "urls": [], "media": [{"expanded_url": "https://twitter.com/RobPocock1/status/977276796524793857/photo/1</t>
  </si>
  <si>
    <t>977276796524793857</t>
  </si>
  <si>
    <t>Fri Mar 23 14:13:36 +0000 2018</t>
  </si>
  <si>
    <t>"RT @BasharatDad: STUDENTS! Your voice matters. Moved into a new house or student halls this year? You need to register to vote at your new\u2026"</t>
  </si>
  <si>
    <t>https://twitter.com/BasharatDad/status/977187991977328640</t>
  </si>
  <si>
    <t>Basharat Dad"}], "hashtags": [], "urls": []}, "in_reply_to_screen_name": null, "in_reply_to_user_id": null, "retweet_count": 4, "id_str": "977187991977328640</t>
  </si>
  <si>
    <t>977187991977328640</t>
  </si>
  <si>
    <t>BasharatDad</t>
  </si>
  <si>
    <t>Thu Mar 22 18:16:30 +0000 2018</t>
  </si>
  <si>
    <t>"RT @women4erdington: Second photo of @OsbornePriSch moms protesting today - more joining in on their way to collect children from School!\u2026"</t>
  </si>
  <si>
    <t>https://twitter.com/women4erdington/status/976951230441324544</t>
  </si>
  <si>
    <t>LP Women 4 Erdington"}, {"id": 814527180214509568, "indices": [37, 51], "id_str": "814527180214509568</t>
  </si>
  <si>
    <t>976951230441324544</t>
  </si>
  <si>
    <t>Thu Mar 22 16:21:01 +0000 2018</t>
  </si>
  <si>
    <t>"RT @boldmerelibrary: Bush Babies cancelled  on 27 March at Boldmere Library due to unforeseen circumstance. We are sorry for any inconvenie\u2026"</t>
  </si>
  <si>
    <t>https://twitter.com/boldmerelibrary/status/976951162275618816</t>
  </si>
  <si>
    <t>boldmere library"}], "hashtags": [], "urls": []}, "in_reply_to_screen_name": null, "in_reply_to_user_id": null, "retweet_count": 2, "id_str": "976951162275618816</t>
  </si>
  <si>
    <t>976951162275618816</t>
  </si>
  <si>
    <t>"Sutton Police station services saved! An excellent result, great to have this reassurance, @KathScott102 and\u2026 https://t.co/ZyIxmI4N7Z"</t>
  </si>
  <si>
    <t>https://twitter.com/KathScott102/status/976839205358919680</t>
  </si>
  <si>
    <t>Kath Scott</t>
  </si>
  <si>
    <t>976839205358919680</t>
  </si>
  <si>
    <t>Thu Mar 22 14:15:06 +0000 2018</t>
  </si>
  <si>
    <t>"@BoldmereRhubarb @Manish_Vesey @KathScott102 @BoldmerePaul Nothing moves out till end of year 2020 now, so plenty of time to work on this"</t>
  </si>
  <si>
    <t>https://twitter.com/BoldmereRhubarb/status/976824593083240448</t>
  </si>
  <si>
    <t>Robin Teveyar-Reliant"}, {"id": 1662262598, "indices": [17, 30], "id_str": "1662262598</t>
  </si>
  <si>
    <t>976824593083240448</t>
  </si>
  <si>
    <t>"TODAY is 'save our schools day' and banners are going up nationwide opposing the national funding cuts.  Sutton Col\u2026 https://t.co/oOwlvtKCEC"</t>
  </si>
  <si>
    <t>https://twitter.com/rob_kelsall/status/976760639699017728</t>
  </si>
  <si>
    <t>rob kelsall"}, {"id": 882547098553651200, "indices": [101, 109], "id_str": "882547098553651200</t>
  </si>
  <si>
    <t>976760639699017728</t>
  </si>
  <si>
    <t>"Out in New Oscott today dealing with trees from Princess Alice retail park overhanging peoples gardens. Top grade a\u2026 https://t.co/JSt6gZ9IkE"</t>
  </si>
  <si>
    <t>https://twitter.com/RobPocock1/status/976530577540214785</t>
  </si>
  <si>
    <t>976530577540214785</t>
  </si>
  <si>
    <t>Tue Mar 20 20:00:01 +0000 2018</t>
  </si>
  <si>
    <t>"This is a regular hotspot. I know it was snowy but further road and pedestrian safety measures needed https://t.co/UNiFN73gWL"</t>
  </si>
  <si>
    <t>https://twitter.com/nickhorner/status/976225973560598529</t>
  </si>
  <si>
    <t>976225973560598529</t>
  </si>
  <si>
    <t>Tue Mar 20 14:47:35 +0000 2018</t>
  </si>
  <si>
    <t>"RT @boldmerelibrary: Looking for something FREE to do with the children over Easter why not pop into the @boldmerelibrary where St Nicholas\u2026"</t>
  </si>
  <si>
    <t>https://twitter.com/boldmerelibrary/status/976141680440115201</t>
  </si>
  <si>
    <t>boldmere library"}, {"id": 2731447896, "indices": [105, 121], "id_str": "2731447896</t>
  </si>
  <si>
    <t>976141680440115201</t>
  </si>
  <si>
    <t>Tue Mar 20 10:46:51 +0000 2018</t>
  </si>
  <si>
    <t>"And now followed by announcement that #Sutton Police Station services saved - thanks to honest hard campaigning let\u2026 https://t.co/PWHgQ2N9Cu"</t>
  </si>
  <si>
    <t>https://twitter.com/neilelkes/status/976101324050878465</t>
  </si>
  <si>
    <t>976101324050878465</t>
  </si>
  <si>
    <t>"Please help to resolve this outrage https://t.co/IOdGRVlExq"</t>
  </si>
  <si>
    <t>https://twitter.com/WMPolice/status/976100514357276672</t>
  </si>
  <si>
    <t>West Midlands Police</t>
  </si>
  <si>
    <t>976100514357276672</t>
  </si>
  <si>
    <t>"Replies still piling in from the Sutton Police Station petition that @KathScott102 and I have been running in Sutto\u2026 https://t.co/C9a84uoqTW"</t>
  </si>
  <si>
    <t>https://twitter.com/KathScott102/status/975841202393243648</t>
  </si>
  <si>
    <t>Kath Scott"}], "hashtags": [], "urls": [{"url": "https://t.co/C9a84uoqTW</t>
  </si>
  <si>
    <t>975841202393243648</t>
  </si>
  <si>
    <t>Sun Mar 18 20:57:37 +0000 2018</t>
  </si>
  <si>
    <t>"@HAFFERTEE @missadventure79 I assume that was before the snow set in Fiona!"</t>
  </si>
  <si>
    <t>https://twitter.com/HAFFERTEE/status/975476341536624640</t>
  </si>
  <si>
    <t>Fiona Oram"}, {"id": 20314492, "indices": [11, 27], "id_str": "20314492</t>
  </si>
  <si>
    <t>975476341536624640</t>
  </si>
  <si>
    <t>Sat Mar 17 19:04:11 +0000 2018</t>
  </si>
  <si>
    <t>"RT @KathScott102: Great afternoon at SOTS Autism .. missed a few of our regulars; @TenaciousRk  hope #ComicCon2018 was fab &amp;amp; welcome to the\u2026"</t>
  </si>
  <si>
    <t>https://twitter.com/KathScott102/status/975085813825527809</t>
  </si>
  <si>
    <t>Kath Scott"}, {"id": 725428696228741120, "indices": [82, 94], "id_str": "725428696228741120</t>
  </si>
  <si>
    <t>975085813825527809</t>
  </si>
  <si>
    <t>Fri Mar 16 20:07:37 +0000 2018</t>
  </si>
  <si>
    <t>"School cuts will dominate the coming local election. Thanks to  @itvnews  for highlighting the growing problem. Tim\u2026 https://t.co/QigUdYmgUi"</t>
  </si>
  <si>
    <t>https://twitter.com/rob_kelsall/status/974769875498553345</t>
  </si>
  <si>
    <t>rob kelsall</t>
  </si>
  <si>
    <t>974769875498553345</t>
  </si>
  <si>
    <t>"We fight in Sutton, but we also fight nationwide along with @AngelaRayner - great team #BolderTogether https://t.co/L4TVtpjwdl"</t>
  </si>
  <si>
    <t>https://twitter.com/AngelaRayner/status/974769067209953280</t>
  </si>
  <si>
    <t>Angela Rayner"}], "hashtags": [{"indices": [45, 61], "text": "SuttonColdfield"}], "urls": [{"url": "https://t.co/CX1WhClWXD</t>
  </si>
  <si>
    <t>974769067209953280</t>
  </si>
  <si>
    <t>Fri Mar 16 19:55:12 +0000 2018</t>
  </si>
  <si>
    <t>"@FrigidUnicorn Yes there is  major junction expansion  coming - should make big difference but no doubt disruption while work being done...."</t>
  </si>
  <si>
    <t>https://twitter.com/FrigidUnicorn/status/974735856757018624</t>
  </si>
  <si>
    <t>Dianaaaa"}], "hashtags": [], "urls": []}, "in_reply_to_screen_name": "FrigidUnicorn</t>
  </si>
  <si>
    <t>974735856757018624</t>
  </si>
  <si>
    <t>FrigidUnicorn</t>
  </si>
  <si>
    <t>Fri Mar 16 17:53:04 +0000 2018</t>
  </si>
  <si>
    <t>"No-one can change things on their own. We need fighters to band together. \"United we stand, divided we fall\" my Mum\u2026 https://t.co/kAelgJRuG2"</t>
  </si>
  <si>
    <t>https://twitter.com/leoniedelt/status/974707020661182466</t>
  </si>
  <si>
    <t>974707020661182466</t>
  </si>
  <si>
    <t>"Calling on residents in Sutton Oak Rd Banners Gate, interesting comment \"we see you all the time but never the Cons\u2026 https://t.co/wCkV1wnYl8"</t>
  </si>
  <si>
    <t>https://twitter.com/RobPocock1/status/974706322988990464</t>
  </si>
  <si>
    <t>974706322988990464</t>
  </si>
  <si>
    <t>"They really were hot on the button. Never mind me, it's Andrew Mitchell that needs to worry about this lot! Great b\u2026 https://t.co/0hCbmnXDpC"</t>
  </si>
  <si>
    <t>https://twitter.com/SuttonObserver/status/974705515644243971</t>
  </si>
  <si>
    <t>Sutton Observer"}, {"id": 2886733636, "indices": [42, 51], "id_str": "2886733636</t>
  </si>
  <si>
    <t>974705515644243971</t>
  </si>
  <si>
    <t>"See ITV news tonight. School cuts sweeping Britain, not just Sutton, but even here 31 out of 32 schools will lose m\u2026 https://t.co/b6CwzR4Ocb"</t>
  </si>
  <si>
    <t>https://twitter.com/itvnews/status/974645067725135877</t>
  </si>
  <si>
    <t>ITV News"}], "hashtags": [], "urls": [{"url": "https://t.co/mU8f3ddmd3</t>
  </si>
  <si>
    <t>974645067725135877</t>
  </si>
  <si>
    <t>"Chief Constable explodes lies peddled by Sutton Conservatives over police station closure #faketorynews - come on,\u2026 https://t.co/qbYpUUcydq"</t>
  </si>
  <si>
    <t>https://twitter.com/DaveThompsonCC/status/974418503984848897</t>
  </si>
  <si>
    <t>Dave Thompson"}], "hashtags": [{"indices": [106, 115], "text": "Solihull"}], "urls": [{"url": "https://t.co/rBQL2f6XY8</t>
  </si>
  <si>
    <t>974418503984848897</t>
  </si>
  <si>
    <t>Wed Mar 14 08:30:11 +0000 2018</t>
  </si>
  <si>
    <t>"Don't miss out on your democratic voice! RT You have the power tomake history in Sutton Vesey @RobPocock1\u2026 https://t.co/5VJpI7Kk5K"</t>
  </si>
  <si>
    <t>https://twitter.com/BhamCityCouncil/status/974417221329047552</t>
  </si>
  <si>
    <t>974417221329047552</t>
  </si>
  <si>
    <t>"Let's give parents a bigger &amp;amp; more democratic role in schools and ed'n! Hear @KathScott102 and Martin Straker Welds\u2026 https://t.co/taaVmZQCUj"</t>
  </si>
  <si>
    <t>https://twitter.com/KathScott102/status/974352554695028736</t>
  </si>
  <si>
    <t>Kath Scott"}], "hashtags": [], "urls": [{"url": "https://t.co/taaVmZQCUj</t>
  </si>
  <si>
    <t>974352554695028736</t>
  </si>
  <si>
    <t>"\"Sutton Town Council is not the property of the Conservative Party. But that is how it's being run\" - time for chan\u2026 https://t.co/ZYI6L8tknt"</t>
  </si>
  <si>
    <t>https://twitter.com/BoldmerePaul/status/974304553557520385</t>
  </si>
  <si>
    <t>974304553557520385</t>
  </si>
  <si>
    <t>"More action by @WMPolice around New Oscott and Beggars Bush - 26  dodgy drivers snared. Well done guys https://t.co/OP6VDUVKP5"</t>
  </si>
  <si>
    <t>https://twitter.com/nickhorner/status/974223821162074112</t>
  </si>
  <si>
    <t>974223821162074112</t>
  </si>
  <si>
    <t>Thu Mar 15 09:55:50 +0000 2018</t>
  </si>
  <si>
    <t>"@the_atlp yes I've already been contacted by one of them!"</t>
  </si>
  <si>
    <t>https://twitter.com/the_atlp/status/974222634060787712</t>
  </si>
  <si>
    <t>ATLP"}], "hashtags": [], "urls": []}, "in_reply_to_screen_name": "the_atlp</t>
  </si>
  <si>
    <t>974222634060787712</t>
  </si>
  <si>
    <t>Wed Mar 14 22:14:32 +0000 2018</t>
  </si>
  <si>
    <t>"RT @Mechanic_Jon: @RobPocock1 I see that Andrew Mitchell voted in favour of cutting free school meals to those who need it most. 2 faced is\u2026"</t>
  </si>
  <si>
    <t>https://twitter.com/Mechanic_Jon/status/974222409384513536</t>
  </si>
  <si>
    <t>Jon Lucas"}, {"id": 616250395, "indices": [18, 29], "id_str": "616250395</t>
  </si>
  <si>
    <t>974222409384513536</t>
  </si>
  <si>
    <t>Wed Mar 14 17:52:26 +0000 2018</t>
  </si>
  <si>
    <t>"Windblown but cheerful, out in New Oscott today with @KathScott102 meeting residents in Darnick and Denholm Roads -\u2026 https://t.co/BZs57NxAe7"</t>
  </si>
  <si>
    <t>https://twitter.com/KathScott102/status/973980183567970309</t>
  </si>
  <si>
    <t>Kath Scott"}], "hashtags": [], "urls": [{"url": "https://t.co/BZs57NxAe7</t>
  </si>
  <si>
    <t>973980183567970309</t>
  </si>
  <si>
    <t>Wed Mar 14 14:47:53 +0000 2018</t>
  </si>
  <si>
    <t>"Long job but @Trafficwmp making progress at last - keep up the @PlonkWatch ! https://t.co/42aVSrNbIY"</t>
  </si>
  <si>
    <t>https://twitter.com/CMPG/status/973956190953713670</t>
  </si>
  <si>
    <t>CMPG"}, {"id": 1954864740, "indices": [16, 27], "id_str": "1954864740</t>
  </si>
  <si>
    <t>973956190953713670</t>
  </si>
  <si>
    <t>Wed Mar 14 16:12:11 +0000 2018</t>
  </si>
  <si>
    <t>"@shoozizzle Ok Sarah, can you drop me an email about this incident to rob.pocock@birmingham.gov.uk, that will be ea\u2026 https://t.co/VrxT9MpTZv"</t>
  </si>
  <si>
    <t>https://twitter.com/shoozizzle/status/973954957283033089</t>
  </si>
  <si>
    <t>Sarah Kozian"}], "hashtags": [], "urls": [{"url": "https://t.co/VrxT9MpTZv</t>
  </si>
  <si>
    <t>973954957283033089</t>
  </si>
  <si>
    <t>shoozizzle</t>
  </si>
  <si>
    <t>Wed Mar 14 09:05:35 +0000 2018</t>
  </si>
  <si>
    <t>"Yes they were a great bunch of students - gave me a real lively grilling! Brilliant idea to bring together such an\u2026 https://t.co/RDr3wHxiUp"</t>
  </si>
  <si>
    <t>https://twitter.com/RobPocock1/status/973862874761318400</t>
  </si>
  <si>
    <t>Rob Pocock"}], "hashtags": [], "urls": [{"url": "https://t.co/JiMkQDxTxG</t>
  </si>
  <si>
    <t>973862874761318400</t>
  </si>
  <si>
    <t>Tue Mar 13 22:53:31 +0000 2018</t>
  </si>
  <si>
    <t>"@BoldmerePaul @KathScott102 The petition goes for comment to the Cabinet Member for Community Safety who has then t\u2026 https://t.co/TmeHNqhsMh"</t>
  </si>
  <si>
    <t>https://twitter.com/BoldmerePaul/status/973693568962441222</t>
  </si>
  <si>
    <t>Boldmere Paul"}, {"id": 934123913377968130, "indices": [14, 27], "id_str": "934123913377968130</t>
  </si>
  <si>
    <t>973693568962441222</t>
  </si>
  <si>
    <t>Tue Mar 13 19:28:04 +0000 2018</t>
  </si>
  <si>
    <t>"Pleased to table the petition on Sutton PoliceStation cuts led by @KathScott102 at today's City Council meeting. Ho\u2026 https://t.co/dj6X7Ao50K"</t>
  </si>
  <si>
    <t>https://twitter.com/KathScott102/status/973641862924963840</t>
  </si>
  <si>
    <t>Kath Scott"}], "hashtags": [], "urls": [{"url": "https://t.co/dj6X7Ao50K</t>
  </si>
  <si>
    <t>973641862924963840</t>
  </si>
  <si>
    <t>Tue Mar 13 19:03:09 +0000 2018</t>
  </si>
  <si>
    <t>"RT @highburytheatre: LOVESONG starts up again this evening for the final week of the run. Still time to head to the theatre and get your ti\u2026"</t>
  </si>
  <si>
    <t>https://twitter.com/highburytheatre/status/973636588658937856</t>
  </si>
  <si>
    <t>Highbury Theatre"}], "hashtags": [], "urls": []}, "in_reply_to_screen_name": null, "in_reply_to_user_id": null, "retweet_count": 1, "id_str": "973636588658937856</t>
  </si>
  <si>
    <t>973636588658937856</t>
  </si>
  <si>
    <t>Mon Mar 12 18:25:42 +0000 2018</t>
  </si>
  <si>
    <t>"RT @BBulletsRunning: After a very hilly run yesterday, everybody should be looking forward to practising short hills over at Conchar Road t\u2026"</t>
  </si>
  <si>
    <t>https://twitter.com/BBulletsRunning/status/973614098037575680</t>
  </si>
  <si>
    <t>Boldmere Bullets"}], "hashtags": [], "urls": []}, "in_reply_to_screen_name": null, "in_reply_to_user_id": null, "retweet_count": 1, "id_str": "973614098037575680</t>
  </si>
  <si>
    <t>973614098037575680</t>
  </si>
  <si>
    <t>Tue Mar 13 10:27:11 +0000 2018</t>
  </si>
  <si>
    <t>"RT @VeseyWMP: Good morning.  We are at Boldmere Library this morning until 1230 come along and have a chat"</t>
  </si>
  <si>
    <t>https://twitter.com/VeseyWMP/status/973527320656072704</t>
  </si>
  <si>
    <t>Vesey Police"}], "hashtags": [], "urls": []}, "in_reply_to_screen_name": null, "in_reply_to_user_id": null, "retweet_count": 2, "id_str": "973527320656072704</t>
  </si>
  <si>
    <t>973527320656072704</t>
  </si>
  <si>
    <t>Mon Mar 12 23:31:16 +0000 2018</t>
  </si>
  <si>
    <t>"@toddys75 Quite a story here. I'll email you the details!"</t>
  </si>
  <si>
    <t>https://twitter.com/toddys75/status/973340678519427073</t>
  </si>
  <si>
    <t>STodd"}], "hashtags": [], "urls": []}, "in_reply_to_screen_name": "toddys75</t>
  </si>
  <si>
    <t>973340678519427073</t>
  </si>
  <si>
    <t>Mon Mar 12 13:13:02 +0000 2018</t>
  </si>
  <si>
    <t>"Great work by @BoldmereFutures for pulling this off! Keeping #Boldmere buzzing....... https://t.co/hKBcCLcFxg"</t>
  </si>
  <si>
    <t>https://twitter.com/BoldmerePaul/status/973292530447126528</t>
  </si>
  <si>
    <t>973292530447126528</t>
  </si>
  <si>
    <t>https://twitter.com/FOLIOsutcol/status/973289678483927041</t>
  </si>
  <si>
    <t>FOLIO SuttonColdfied"}], "hashtags": [], "urls": []}, "in_reply_to_screen_name": null, "in_reply_to_user_id": null, "retweet_count": 11, "id_str": "973289678483927041</t>
  </si>
  <si>
    <t>973289678483927041</t>
  </si>
  <si>
    <t>"Brilliant 'democracy day' today with a wide range of schools and ages. First time I've shared a platform with John\u2026 https://t.co/aK7yQ4duRB"</t>
  </si>
  <si>
    <t>https://twitter.com/RobPocock1/status/973172251783811072</t>
  </si>
  <si>
    <t>Rob Pocock"}, {"id": 273331513, "indices": [87, 97], "id_str": "273331513</t>
  </si>
  <si>
    <t>973172251783811072</t>
  </si>
  <si>
    <t>Sun Mar 11 11:04:44 +0000 2018</t>
  </si>
  <si>
    <t>"Shameful way just to buy Government survival https://t.co/folQcoOPnF"</t>
  </si>
  <si>
    <t>https://twitter.com/rob_kelsall/status/972887107436974081</t>
  </si>
  <si>
    <t>972887107436974081</t>
  </si>
  <si>
    <t>Sat Mar 10 16:22:26 +0000 2018</t>
  </si>
  <si>
    <t>"@CllrJohnCotton @Cllr_Bridle That's quite a stash of sacks there! Glad you are stopping the place going to pot...."</t>
  </si>
  <si>
    <t>https://twitter.com/CllrJohnCotton/status/972507986131410948</t>
  </si>
  <si>
    <t>John Cotton"}, {"id": 2853395530, "indices": [16, 28], "id_str": "2853395530</t>
  </si>
  <si>
    <t>972507986131410948</t>
  </si>
  <si>
    <t>"Clean as a whistle! Marston Rd off Sheffield Rd after today's stunning #GBSpringClean - many thanks to residents an\u2026 https://t.co/mPuGgLuW4W"</t>
  </si>
  <si>
    <t>https://twitter.com/RobPocock1/status/972507185409339393</t>
  </si>
  <si>
    <t>972507185409339393</t>
  </si>
  <si>
    <t>Fri Mar 09 21:58:40 +0000 2018</t>
  </si>
  <si>
    <t>"Just in time for her to celebrate #InternationalWomenDay Sam! Hope you joined in ... https://t.co/3mBy92mTb2"</t>
  </si>
  <si>
    <t>https://twitter.com/samuelpepys/status/972231064675643393</t>
  </si>
  <si>
    <t>Samuel Pepys</t>
  </si>
  <si>
    <t>972231064675643393</t>
  </si>
  <si>
    <t>Thu Mar 08 23:07:12 +0000 2018</t>
  </si>
  <si>
    <t>"@Steve2000M Good question, I'll check that out"</t>
  </si>
  <si>
    <t>https://twitter.com/Steve2000M/status/971885070633009152</t>
  </si>
  <si>
    <t>Steve"}], "hashtags": [], "urls": []}, "in_reply_to_screen_name": "Steve2000M</t>
  </si>
  <si>
    <t>971885070633009152</t>
  </si>
  <si>
    <t>Steve2000M</t>
  </si>
  <si>
    <t>"Another triumph for community action in New Oscott! - 'keep clear' road markings on the way after my petition last\u2026 https://t.co/OB821Oz64g"</t>
  </si>
  <si>
    <t>https://twitter.com/RobPocock1/status/971796904202899456</t>
  </si>
  <si>
    <t>971796904202899456</t>
  </si>
  <si>
    <t>Thu Mar 08 14:42:42 +0000 2018</t>
  </si>
  <si>
    <t>"@Brummyplanner You are right! There is a Community Plan being developed by @BoldmereFutures and there will be some\u2026 https://t.co/HYtmqx7q17"</t>
  </si>
  <si>
    <t>https://twitter.com/Brummyplanner/status/971758111227830272</t>
  </si>
  <si>
    <t>Mark Jackson"}, {"id": 707673726255550464, "indices": [75, 91], "id_str": "707673726255550464</t>
  </si>
  <si>
    <t>971758111227830272</t>
  </si>
  <si>
    <t>Brummyplanner</t>
  </si>
  <si>
    <t>"Get registered, get voting! Timely reminder that democracy didn't come easy https://t.co/xGFUsf9vfN"</t>
  </si>
  <si>
    <t>https://twitter.com/BhamCityCouncil/status/971757068725161984</t>
  </si>
  <si>
    <t>971757068725161984</t>
  </si>
  <si>
    <t>"Well said Robert Peston - take the same message to Andrew Mitchell! A man who votes to cut police funding one week,\u2026 https://t.co/H89O7OmL3Y"</t>
  </si>
  <si>
    <t>https://twitter.com/Peston/status/971524888937816067</t>
  </si>
  <si>
    <t>Robert Peston</t>
  </si>
  <si>
    <t>971524888937816067</t>
  </si>
  <si>
    <t>Wed Mar 07 18:15:14 +0000 2018</t>
  </si>
  <si>
    <t>"Following up our latest Vesey Community Action newsletter re volunteering for Commonwealth Games - why not join in\u2026 https://t.co/PLsskwu79N"</t>
  </si>
  <si>
    <t>https://twitter.com/birminghamcg22/status/971523319613870080</t>
  </si>
  <si>
    <t>Birmingham 2022</t>
  </si>
  <si>
    <t>971523319613870080</t>
  </si>
  <si>
    <t>"\"De-lighted\" at another success in New Oscott - streetlights upgraded in Welshmans Hill after my petition earlier o\u2026 https://t.co/znBCM2qH7c"</t>
  </si>
  <si>
    <t>https://twitter.com/RobPocock1/status/971076170656739328</t>
  </si>
  <si>
    <t>971076170656739328</t>
  </si>
  <si>
    <t>Mon Mar 05 19:27:32 +0000 2018</t>
  </si>
  <si>
    <t>"RT @LordRoyKennedy: Another cracker from Matt in the @Telegraph https://t.co/IXbGNX4Zh0"</t>
  </si>
  <si>
    <t>https://twitter.com/LordRoyKennedy/status/970978965799276544</t>
  </si>
  <si>
    <t>Lord Kennedy"}, {"id": 16343974, "indices": [53, 63], "id_str": "16343974</t>
  </si>
  <si>
    <t>970978965799276544</t>
  </si>
  <si>
    <t>LordRoyKennedy</t>
  </si>
  <si>
    <t>https://twitter.com/FOLIOsutcol/status/970977879734607873</t>
  </si>
  <si>
    <t>FOLIO SuttonColdfied"}], "hashtags": [], "urls": []}, "in_reply_to_screen_name": null, "in_reply_to_user_id": null, "retweet_count": 7, "id_str": "970977879734607873</t>
  </si>
  <si>
    <t>970977879734607873</t>
  </si>
  <si>
    <t>https://twitter.com/highburytheatre/status/970977530651045888</t>
  </si>
  <si>
    <t>Highbury Theatre"}], "hashtags": [], "urls": []}, "in_reply_to_screen_name": null, "in_reply_to_user_id": null, "retweet_count": 5, "id_str": "970977530651045888</t>
  </si>
  <si>
    <t>970977530651045888</t>
  </si>
  <si>
    <t>"Many thanks to @KathScott102 for this update on the battle for the Sutton Police Station. Click below to sign the p\u2026 https://t.co/Af65PS2Hb6"</t>
  </si>
  <si>
    <t>https://twitter.com/KathScott102/status/970795735225720832</t>
  </si>
  <si>
    <t>970795735225720832</t>
  </si>
  <si>
    <t>https://twitter.com/Bannersgateprim/status/970713073714688000</t>
  </si>
  <si>
    <t>970713073714688000</t>
  </si>
  <si>
    <t>"@VeseyWMP Congrats to @VeseyWMP thanks for protecting children and families @BoldmereJuniors - that\"s why we need you!"</t>
  </si>
  <si>
    <t>https://twitter.com/VeseyWMP/status/970704353521754114</t>
  </si>
  <si>
    <t>Vesey Police"}, {"id": 2237796246, "indices": [22, 31], "id_str": "2237796246</t>
  </si>
  <si>
    <t>970704353521754114</t>
  </si>
  <si>
    <t>Sun Mar 04 22:34:23 +0000 2018</t>
  </si>
  <si>
    <t>"@DavidOHagan7 I still have a garage full of them, just in case someone changes the law!"</t>
  </si>
  <si>
    <t>https://twitter.com/DavidOHagan7/status/970427262511337474</t>
  </si>
  <si>
    <t>970427262511337474</t>
  </si>
  <si>
    <t>Sun Mar 04 22:33:20 +0000 2018</t>
  </si>
  <si>
    <t>"@Manish_Vesey @BoldmerePaul Shorts are standard fare for @BoldmerePaul whatever the weather! Bet he's even been clearing snow in them ...."</t>
  </si>
  <si>
    <t>https://twitter.com/Manish_Vesey/status/970426999008309248</t>
  </si>
  <si>
    <t>Manish Puri"}, {"id": 3240885958, "indices": [14, 27], "id_str": "3240885958</t>
  </si>
  <si>
    <t>970426999008309248</t>
  </si>
  <si>
    <t>Sun Mar 04 19:04:45 +0000 2018</t>
  </si>
  <si>
    <t>"Great news this week as City Council agrees extra new funds to clear flyposting - like this grubby little haul I sn\u2026 https://t.co/8zu8Rs1EQR"</t>
  </si>
  <si>
    <t>https://twitter.com/RobPocock1/status/970374504835842048</t>
  </si>
  <si>
    <t>970374504835842048</t>
  </si>
  <si>
    <t>"Unless it's that Saharan dust again. Can't you just sense the Sahara in the air? https://t.co/gFB7FA2jDd"</t>
  </si>
  <si>
    <t>https://twitter.com/nickhorner/status/969538380546674688</t>
  </si>
  <si>
    <t>969538380546674688</t>
  </si>
  <si>
    <t>Thu Mar 01 21:56:55 +0000 2018</t>
  </si>
  <si>
    <t>"Wow I was stung today by that #fake too. What's going on? https://t.co/qfyAC8FXX3"</t>
  </si>
  <si>
    <t>https://twitter.com/KathScott102/status/969339300612661248</t>
  </si>
  <si>
    <t>Kath Scott"}], "hashtags": [], "urls": [{"url": "https://t.co/4B1Hihl1M6</t>
  </si>
  <si>
    <t>969339300612661248</t>
  </si>
  <si>
    <t>Thu Mar 01 22:07:56 +0000 2018</t>
  </si>
  <si>
    <t>"RT @sportology: Evening all. With the schools closed tomorrow, we will still be open... and if your kids are bored, we have only 4 snow sle\u2026"</t>
  </si>
  <si>
    <t>https://twitter.com/sportology/status/969338608783122432</t>
  </si>
  <si>
    <t>Sportology Boldmere"}], "hashtags": [], "urls": []}, "in_reply_to_screen_name": null, "in_reply_to_user_id": null, "retweet_count": 2, "id_str": "969338608783122432</t>
  </si>
  <si>
    <t>969338608783122432</t>
  </si>
  <si>
    <t>https://twitter.com/BoldmereJuniors/status/969338553883856901</t>
  </si>
  <si>
    <t>Boldmere Jr School"}], "hashtags": [], "urls": []}, "in_reply_to_screen_name": null, "in_reply_to_user_id": null, "retweet_count": 14, "id_str": "969338553883856901</t>
  </si>
  <si>
    <t>969338553883856901</t>
  </si>
  <si>
    <t>Thu Mar 01 20:59:53 +0000 2018</t>
  </si>
  <si>
    <t>"@nickhorner Yes shucks I was set on going down the Duke to try a Butty Bach tonight! @DukeInnSutton keep one on tap\u2026 https://t.co/UJDWEk1lNM"</t>
  </si>
  <si>
    <t>https://twitter.com/nickhorner/status/969316316816576515</t>
  </si>
  <si>
    <t>Nick Horner"}, {"id": 4175130502, "indices": [85, 99], "id_str": "4175130502</t>
  </si>
  <si>
    <t>969316316816576515</t>
  </si>
  <si>
    <t>"Despite the snow, they're still hitting the streets! Done a lot, but even better with @KathScott102 #BolderTogether https://t.co/L6TQaFQ91N"</t>
  </si>
  <si>
    <t>https://twitter.com/BoldmerePaul/status/969273215011999745</t>
  </si>
  <si>
    <t>Boldmere Paul"}, {"id": 616250395, "indices": [47, 58], "id_str": "616250395</t>
  </si>
  <si>
    <t>969273215011999745</t>
  </si>
  <si>
    <t>Thu Mar 01 17:42:44 +0000 2018</t>
  </si>
  <si>
    <t>"@lisaledbury @passey_louise @Conservatives @RoyalSutColTC @IfSuttonC @UKLabour @RoyalSuttonNews @SuttonObserver Sim\u2026 https://t.co/EqrZAeOz8C"</t>
  </si>
  <si>
    <t>https://twitter.com/lisaledbury/status/969266701660508162</t>
  </si>
  <si>
    <t>Lisa Ledbury"}, {"id": 1857510481, "indices": [13, 27], "id_str": "1857510481</t>
  </si>
  <si>
    <t>969266701660508162</t>
  </si>
  <si>
    <t>"My amendment is a statement of fact. Increased costs to maintain current services = \u00a322m, increased funds \u00a39.5m, th\u2026 https://t.co/kOSmnYhMCJ"</t>
  </si>
  <si>
    <t>https://twitter.com/lisaledbury/status/969266274562969601</t>
  </si>
  <si>
    <t>969266274562969601</t>
  </si>
  <si>
    <t>Wed Feb 28 23:07:14 +0000 2018</t>
  </si>
  <si>
    <t>"@Manish_Vesey True. To cheese off someone who tried so hard to collaborate cross-party takes quite some doing! Time for change ..."</t>
  </si>
  <si>
    <t>https://twitter.com/Manish_Vesey/status/968985978512822272</t>
  </si>
  <si>
    <t>Manish Puri"}], "hashtags": [], "urls": []}, "in_reply_to_screen_name": "Manish_Vesey</t>
  </si>
  <si>
    <t>968985978512822272</t>
  </si>
  <si>
    <t>"Tragic the Town Council has lost such a spirited independent-minded voice. Sutton Town Council belongs to its peopl\u2026 https://t.co/p0fw6k3Pxy"</t>
  </si>
  <si>
    <t>https://twitter.com/RoyalSuttonNews/status/968984058842796032</t>
  </si>
  <si>
    <t>968984058842796032</t>
  </si>
  <si>
    <t>"Need help or advice on Secondary School offers? You can't do better than contact @BoldmereMums where Sutton Vesey's\u2026 https://t.co/z3rDBby4OU"</t>
  </si>
  <si>
    <t>https://twitter.com/KathScott102/status/968973400126509057</t>
  </si>
  <si>
    <t>968973400126509057</t>
  </si>
  <si>
    <t>Tue Feb 27 18:21:31 +0000 2018</t>
  </si>
  <si>
    <t>"RT @FOLIOsutcol: So heartening to read all the positive comments about our play-cafe over at https://t.co/kklfxgmhxP \"Sutton has needed som\u2026"</t>
  </si>
  <si>
    <t>https://twitter.com/FOLIOsutcol/status/968847263849242625</t>
  </si>
  <si>
    <t>FOLIO SuttonColdfied"}], "hashtags": [], "urls": [{"url": "https://t.co/kklfxgmhxP</t>
  </si>
  <si>
    <t>968847263849242625</t>
  </si>
  <si>
    <t>Tue Feb 27 21:19:46 +0000 2018</t>
  </si>
  <si>
    <t>"Another one to add to my Saturday night repertoire!"</t>
  </si>
  <si>
    <t>https://twitter.com/RobPocock1/status/968596546118934528</t>
  </si>
  <si>
    <t>968596546118934528</t>
  </si>
  <si>
    <t>https://twitter.com/FOLIOsutcol/status/968520101380141056</t>
  </si>
  <si>
    <t>968520101380141056</t>
  </si>
  <si>
    <t>Tue Feb 27 15:44:47 +0000 2018</t>
  </si>
  <si>
    <t>"National fight, local fight, @KathScott102 is dead right - that's the way to unite communities to pressure DfE into\u2026 https://t.co/DbaOAcIBmF"</t>
  </si>
  <si>
    <t>https://twitter.com/leoniedelt/status/968514692506374144</t>
  </si>
  <si>
    <t>968514692506374144</t>
  </si>
  <si>
    <t>Tue Feb 27 14:21:50 +0000 2018</t>
  </si>
  <si>
    <t>"Anyone know this guy? Call 101 https://t.co/rJd2ZuMgAz"</t>
  </si>
  <si>
    <t>https://twitter.com/RoyalSuttonNews/status/968505288692240385</t>
  </si>
  <si>
    <t>968505288692240385</t>
  </si>
  <si>
    <t>Tue Feb 27 09:30:59 +0000 2018</t>
  </si>
  <si>
    <t>"Basic principle. These funds need to be protected for the benefit of the children and families who need them. That'\u2026 https://t.co/MTxgHXBbr8"</t>
  </si>
  <si>
    <t>https://twitter.com/BoldmereMums/status/968427008068931584</t>
  </si>
  <si>
    <t>boldmeremums</t>
  </si>
  <si>
    <t>968427008068931584</t>
  </si>
  <si>
    <t>Tue Feb 27 08:44:32 +0000 2018</t>
  </si>
  <si>
    <t>"RT @boldmerelibrary: Just a reminder no Bush Babies today they will be back 6th March. Thanks"</t>
  </si>
  <si>
    <t>https://twitter.com/boldmerelibrary/status/968426370916323328</t>
  </si>
  <si>
    <t>boldmere library"}], "hashtags": [], "urls": []}, "in_reply_to_screen_name": null, "in_reply_to_user_id": null, "retweet_count": 2, "id_str": "968426370916323328</t>
  </si>
  <si>
    <t>968426370916323328</t>
  </si>
  <si>
    <t>"Got this little haul going round road junctions in Sutton Vesey with my snippers! New flyposting fund coming soon t\u2026 https://t.co/NDmJD1vPxi"</t>
  </si>
  <si>
    <t>https://twitter.com/RobPocock1/status/968207683613577216</t>
  </si>
  <si>
    <t>968207683613577216</t>
  </si>
  <si>
    <t>Mon Feb 26 15:39:43 +0000 2018</t>
  </si>
  <si>
    <t>"@HAFFERTEE .....\"and you aint seen nothing yet!\" Thursday looks worst. Keep snug all."</t>
  </si>
  <si>
    <t>https://twitter.com/HAFFERTEE/status/968148581734547456</t>
  </si>
  <si>
    <t>Fiona Oram"}], "hashtags": [], "urls": []}, "in_reply_to_screen_name": "HAFFERTEE</t>
  </si>
  <si>
    <t>968148581734547456</t>
  </si>
  <si>
    <t>Mon Feb 26 07:04:33 +0000 2018</t>
  </si>
  <si>
    <t>"A great service that would be sorely missed - Sutton residents use it and volunteer for it as well as Erdington https://t.co/vxuT6Z4iWT"</t>
  </si>
  <si>
    <t>https://twitter.com/SuttonObserver/status/968072469369192449</t>
  </si>
  <si>
    <t>968072469369192449</t>
  </si>
  <si>
    <t>"Yes common sense prevails at last! Never mess with #Boldmere - the top community alliance north of Birmingham https://t.co/UHKeldg8mY"</t>
  </si>
  <si>
    <t>https://twitter.com/SuttonObserver/status/967880162854490113</t>
  </si>
  <si>
    <t>967880162854490113</t>
  </si>
  <si>
    <t>"Yuk, a real baddie there! One more hotspot to add for @VeseyWMP as clear obstruction of the pavement @PlonkWatch https://t.co/UR6BgycCaB"</t>
  </si>
  <si>
    <t>https://twitter.com/BoldmerePaul/status/967878474248617984</t>
  </si>
  <si>
    <t>Boldmere Paul"}, {"id": 2237796246, "indices": [47, 56], "id_str": "2237796246</t>
  </si>
  <si>
    <t>967878474248617984</t>
  </si>
  <si>
    <t>Sat Feb 24 08:50:13 +0000 2018</t>
  </si>
  <si>
    <t>"...where @KathScott102 and I can celebrate winning the day before! #BolderTogether https://t.co/I5LCwyZL0Q"</t>
  </si>
  <si>
    <t>https://twitter.com/BoldmereRoad/status/967352946806743041</t>
  </si>
  <si>
    <t>Boldmere Road</t>
  </si>
  <si>
    <t>967352946806743041</t>
  </si>
  <si>
    <t>Fri Feb 23 19:53:12 +0000 2018</t>
  </si>
  <si>
    <t>"@thomascoffey75 Is that why your own leaflet was mis-delivered at the wrong end of the city? #laughingstock"</t>
  </si>
  <si>
    <t>https://twitter.com/thomascoffey75/status/967125205964476416</t>
  </si>
  <si>
    <t>Thomas Coffey"}], "hashtags": [{"indices": [93, 107], "text": "laughingstock"}], "urls": []}, "in_reply_to_screen_name": "thomascoffey75</t>
  </si>
  <si>
    <t>967125205964476416</t>
  </si>
  <si>
    <t>Fri Feb 23 12:23:05 +0000 2018</t>
  </si>
  <si>
    <t>"\"Keep signing, keep sharing, keep supporting\" - more great action from Sutton Vesey's rising star @KathScott102 ! https://t.co/S86AYeJFmJ"</t>
  </si>
  <si>
    <t>https://twitter.com/nickhorner/status/967105509785513985</t>
  </si>
  <si>
    <t>Nick Horner"}], "hashtags": [], "urls": [{"url": "https://t.co/baeEdkgVf7</t>
  </si>
  <si>
    <t>967105509785513985</t>
  </si>
  <si>
    <t>Fri Feb 23 12:18:55 +0000 2018</t>
  </si>
  <si>
    <t>"@politicalhackuk Haha ...this is what happens when you outsource delivery. A party with stacks of cash but no activ\u2026 https://t.co/EV5t8xgzMj"</t>
  </si>
  <si>
    <t>https://twitter.com/politicalhackuk/status/967010882604748800</t>
  </si>
  <si>
    <t>John O'Shea"}], "hashtags": [], "urls": [{"url": "https://t.co/EV5t8xgzMj</t>
  </si>
  <si>
    <t>967010882604748800</t>
  </si>
  <si>
    <t>"By amazing coincidence, bumped into our excellent local Policing team in Halton Rd New Oscott this morning - while\u2026 https://t.co/GuU2CLQLoj"</t>
  </si>
  <si>
    <t>https://twitter.com/RobPocock1/status/966804088527650816</t>
  </si>
  <si>
    <t>966804088527650816</t>
  </si>
  <si>
    <t>Thu Feb 22 17:01:33 +0000 2018</t>
  </si>
  <si>
    <t>"Did you know there is a close connection between Horton Motor Cycles and Charlotte Holivada - I will leave them to\u2026 https://t.co/V2LhWTBJSd"</t>
  </si>
  <si>
    <t>https://twitter.com/Mayor_RoyalSC/status/966803254326824960</t>
  </si>
  <si>
    <t>SuttonColdfieldMayor"}, {"id": 392684797, "indices": [15, 31], "id_str": "392684797</t>
  </si>
  <si>
    <t>966803254326824960</t>
  </si>
  <si>
    <t>".... cuts to policing service impacting nationwide - Sutton Police Station closure is a symptom of a national disea\u2026 https://t.co/yh5muocWpa"</t>
  </si>
  <si>
    <t>https://twitter.com/VictoriaLIVE/status/966636040466370560</t>
  </si>
  <si>
    <t>Victoria Derbyshire</t>
  </si>
  <si>
    <t>966636040466370560</t>
  </si>
  <si>
    <t>Wed Feb 21 10:15:04 +0000 2018</t>
  </si>
  <si>
    <t>"Many community groups already planning to do this in Sutton Vesey - want to join in? Click here or email me on rob.\u2026 https://t.co/Qj3SuW3NsK"</t>
  </si>
  <si>
    <t>https://twitter.com/BhamCityCouncil/status/966448234536333312</t>
  </si>
  <si>
    <t>966448234536333312</t>
  </si>
  <si>
    <t>Wed Feb 21 16:15:06 +0000 2018</t>
  </si>
  <si>
    <t>"RT @BhamCityCouncil: Concerned about someone sleeping rough? Contact @Tell_StreetLink: https://t.co/66hc9GoffZ T: 0300 500 0914 Follow @Str\u2026"</t>
  </si>
  <si>
    <t>https://twitter.com/BhamCityCouncil/status/966447341585694722</t>
  </si>
  <si>
    <t>966447341585694722</t>
  </si>
  <si>
    <t>Wed Feb 21 16:30:43 +0000 2018</t>
  </si>
  <si>
    <t>"RT @WMPolice: If you\u2019re worried a young person\u2019 is at risk, tell your local council, NSPCC or the police \u2013 even if you\u2019re not completely su\u2026"</t>
  </si>
  <si>
    <t>https://twitter.com/WMPolice/status/966437399646687232</t>
  </si>
  <si>
    <t>West Midlands Police"}], "hashtags": [], "urls": []}, "in_reply_to_screen_name": null, "in_reply_to_user_id": null, "retweet_count": 43, "id_str": "966437399646687232</t>
  </si>
  <si>
    <t>966437399646687232</t>
  </si>
  <si>
    <t>"Ah - so THAT's why the government have been cutting library funding! All this empowerment business can be dodgy you\u2026 https://t.co/QevsdbOnyY"</t>
  </si>
  <si>
    <t>https://twitter.com/marta_balzi/status/966377188789571584</t>
  </si>
  <si>
    <t>MartaB</t>
  </si>
  <si>
    <t>966377188789571584</t>
  </si>
  <si>
    <t>marta_balzi</t>
  </si>
  <si>
    <t>Wed Feb 21 18:14:17 +0000 2018</t>
  </si>
  <si>
    <t>"Many thanks to all the New Oscott residents signing our Sutton Police Station petition while out on the doorstep to\u2026 https://t.co/QHPySar2Rn"</t>
  </si>
  <si>
    <t>https://twitter.com/RobPocock1/status/966375540360974337</t>
  </si>
  <si>
    <t>966375540360974337</t>
  </si>
  <si>
    <t>Tue Feb 20 22:40:33 +0000 2018</t>
  </si>
  <si>
    <t>"@alexjhurley ...and that too. Both achievable"</t>
  </si>
  <si>
    <t>https://twitter.com/alexjhurley/status/966080160972845056</t>
  </si>
  <si>
    <t>966080160972845056</t>
  </si>
  <si>
    <t>Tue Feb 20 22:39:58 +0000 2018</t>
  </si>
  <si>
    <t>"@NeilDance \"Dare to dream\"! There is no reason in principle why this kind of improvement could not be brought about\u2026 https://t.co/9122eagF80"</t>
  </si>
  <si>
    <t>https://twitter.com/NeilDance/status/966080012091904000</t>
  </si>
  <si>
    <t>Neil Dance"}], "hashtags": [], "urls": [{"url": "https://t.co/9122eagF80</t>
  </si>
  <si>
    <t>966080012091904000</t>
  </si>
  <si>
    <t>"Excellent work again from the unbeatable @KathScott102 - appearing live in front of West Mids Strategic Policing Bo\u2026 https://t.co/oQVewqSS5v"</t>
  </si>
  <si>
    <t>https://twitter.com/fouroaks_forum/status/966079475216678913</t>
  </si>
  <si>
    <t>966079475216678913</t>
  </si>
  <si>
    <t>Tue Feb 20 19:11:41 +0000 2018</t>
  </si>
  <si>
    <t>"Imagine this in a re-vamped Sutton town centre! #SuttonColdfield https://t.co/vXjLjsODf5"</t>
  </si>
  <si>
    <t>https://twitter.com/transformcities/status/966078848386428930</t>
  </si>
  <si>
    <t>Nick Corbett</t>
  </si>
  <si>
    <t>966078848386428930</t>
  </si>
  <si>
    <t>transformcities</t>
  </si>
  <si>
    <t>Tue Feb 20 08:14:42 +0000 2018</t>
  </si>
  <si>
    <t>"RT @boldmerelibrary: Don't forget we have a creative workshop for 8/9 year old's today! https://t.co/SVQ07UO3Q4"</t>
  </si>
  <si>
    <t>https://twitter.com/boldmerelibrary/status/965875889731981312</t>
  </si>
  <si>
    <t>boldmere library"}], "hashtags": [], "urls": [], "media": [{"source_user_id": 2731447896, "source_status_id_str": "965862262870302721</t>
  </si>
  <si>
    <t>965875889731981312</t>
  </si>
  <si>
    <t>Mon Feb 19 18:43:17 +0000 2018</t>
  </si>
  <si>
    <t>"Another great step forward in parent power - many thanks to @KathScott102 @BoldmereMums for extending your impact c\u2026 https://t.co/DY3jM9sdPC"</t>
  </si>
  <si>
    <t>https://twitter.com/eventbrite/status/965669115066281985</t>
  </si>
  <si>
    <t>Eventbrite"}], "hashtags": [], "urls": [{"url": "https://t.co/wa2jvKmokp</t>
  </si>
  <si>
    <t>965669115066281985</t>
  </si>
  <si>
    <t>"If you want the full evidence on how central government cuts are wrecking Council services just read this. \u00a3759mill\u2026 https://t.co/KFPmcHhzFF"</t>
  </si>
  <si>
    <t>https://twitter.com/BrumLeader/status/965570987994558464</t>
  </si>
  <si>
    <t>LeaderofBirmingham</t>
  </si>
  <si>
    <t>965570987994558464</t>
  </si>
  <si>
    <t>"Great campaigners, great candidates! @SC_Labour gaining ground throughout #SuttonColdfield https://t.co/d4NBhOamZx"</t>
  </si>
  <si>
    <t>https://twitter.com/VillanTommy/status/965552719217004545</t>
  </si>
  <si>
    <t>Paul W Tomlinson</t>
  </si>
  <si>
    <t>965552719217004545</t>
  </si>
  <si>
    <t>"Excellent work @VeseyWMP many thanks - more needed in the Stirling Road area too I think! Other candidates? https://t.co/YzKqejqCow"</t>
  </si>
  <si>
    <t>https://twitter.com/VeseyWMP/status/965343460919316481</t>
  </si>
  <si>
    <t>965343460919316481</t>
  </si>
  <si>
    <t>Fri Feb 16 14:12:36 +0000 2018</t>
  </si>
  <si>
    <t>"Here is the REAL truth about government cuts to Police budgets. Sutton Police Station is a local casualty within a\u2026 https://t.co/UjW2WLYftQ"</t>
  </si>
  <si>
    <t>https://twitter.com/UKLabour/status/964827141413142528</t>
  </si>
  <si>
    <t>964827141413142528</t>
  </si>
  <si>
    <t>Fri Feb 16 07:00:01 +0000 2018</t>
  </si>
  <si>
    <t>"Now Free Radio overs our campaign on the Sutton Police Station! Great work by @KathScott102 we are #BolderTogether\u2026 https://t.co/IWEbfOss84"</t>
  </si>
  <si>
    <t>https://twitter.com/freeradionews/status/964436188584120320</t>
  </si>
  <si>
    <t>Free Radio News</t>
  </si>
  <si>
    <t>964436188584120320</t>
  </si>
  <si>
    <t>freeradionews</t>
  </si>
  <si>
    <t>Thu Feb 15 15:19:03 +0000 2018</t>
  </si>
  <si>
    <t>"Great new step forward over Sutton Police Station from @KathScott102 ! We can win this - please RT and keep signing\u2026 https://t.co/sk3UASgb7F"</t>
  </si>
  <si>
    <t>https://twitter.com/KathScott102/status/964276563654184963</t>
  </si>
  <si>
    <t>964276563654184963</t>
  </si>
  <si>
    <t>Thu Feb 15 12:45:10 +0000 2018</t>
  </si>
  <si>
    <t>"RT @boldmerelibrary: Don't forget to book! https://t.co/8E3VkWWecD"</t>
  </si>
  <si>
    <t>https://twitter.com/boldmerelibrary/status/964147981225267201</t>
  </si>
  <si>
    <t>boldmere library"}], "hashtags": [], "urls": [], "media": [{"source_user_id": 2731447896, "source_status_id_str": "964118387449303040</t>
  </si>
  <si>
    <t>964147981225267201</t>
  </si>
  <si>
    <t>Tue Feb 13 17:27:00 +0000 2018</t>
  </si>
  <si>
    <t>"Happy Valentines Day from your caring Conservative government ....! https://t.co/9MBJ4KRKek"</t>
  </si>
  <si>
    <t>https://twitter.com/IanDunt/status/963767410670166017</t>
  </si>
  <si>
    <t>Ian Dunt</t>
  </si>
  <si>
    <t>963767410670166017</t>
  </si>
  <si>
    <t>Wed Feb 14 07:13:06 +0000 2018</t>
  </si>
  <si>
    <t>"RT @FOLIOsutcol: Come and enjoy some stories and a play session with us in the @directartaction gallery in the former BHS site at 11.15 tod\u2026"</t>
  </si>
  <si>
    <t>https://twitter.com/FOLIOsutcol/status/963722133514997760</t>
  </si>
  <si>
    <t>FOLIO SuttonColdfied"}, {"id": 896354818708713473, "indices": [79, 95], "id_str": "896354818708713473</t>
  </si>
  <si>
    <t>963722133514997760</t>
  </si>
  <si>
    <t>Tue Feb 13 20:00:03 +0000 2018</t>
  </si>
  <si>
    <t>"RT @nickhorner: Sangria Spanish tapas restaurant opens in Sutton Coldfield\nhttps://t.co/ak7g1Kw9GT"</t>
  </si>
  <si>
    <t>https://twitter.com/nickhorner/status/963529552965394433</t>
  </si>
  <si>
    <t>Nick Horner"}], "hashtags": [], "urls": [{"url": "https://t.co/ak7g1Kw9GT</t>
  </si>
  <si>
    <t>963529552965394433</t>
  </si>
  <si>
    <t>"Irresponsible. Hope the offender sees this! Keep up the @PlonkWatch https://t.co/rKKK21PUKw"</t>
  </si>
  <si>
    <t>https://twitter.com/RobPocock1/status/963059634553663489</t>
  </si>
  <si>
    <t>Rob Pocock"}], "hashtags": [], "urls": [{"url": "https://t.co/FgQDdnEi4H</t>
  </si>
  <si>
    <t>963059634553663489</t>
  </si>
  <si>
    <t>"View new @KathScott102 video call today, please sign and RT petition against Home Office cuts hitting Sutton Police\u2026 https://t.co/G28YqZLPhu"</t>
  </si>
  <si>
    <t>https://twitter.com/KathScott102/status/962742908838404097</t>
  </si>
  <si>
    <t>Kath Scott"}], "hashtags": [], "urls": [{"url": "https://t.co/G28YqZLPhu</t>
  </si>
  <si>
    <t>962742908838404097</t>
  </si>
  <si>
    <t>Sat Feb 10 17:21:51 +0000 2018</t>
  </si>
  <si>
    <t>"Now over 1,000 signatures - in 2 days! Keep em rolling, please RT https://t.co/ePU3FWiK1j"</t>
  </si>
  <si>
    <t>https://twitter.com/KathScott102/status/962425111524663301</t>
  </si>
  <si>
    <t>Kath Scott"}], "hashtags": [{"indices": [46, 61], "text": "BolderTogether"}], "urls": [{"url": "https://t.co/ePOZtJbUGL</t>
  </si>
  <si>
    <t>962425111524663301</t>
  </si>
  <si>
    <t>"Been out getting wet today with @KathScott102 #BolderTogether petitioning about Home Office cuts hitting Sutton Pol\u2026 https://t.co/ePOZtJbUGL"</t>
  </si>
  <si>
    <t>https://twitter.com/KathScott102/status/962376078672257024</t>
  </si>
  <si>
    <t>962376078672257024</t>
  </si>
  <si>
    <t>"Now closing in on 1000! - SIGN to save a public police base in #suttoncoldfield https://t.co/FGXXkcLIVS"</t>
  </si>
  <si>
    <t>https://twitter.com/RobPocock1/status/962314964236230658</t>
  </si>
  <si>
    <t>962314964236230658</t>
  </si>
  <si>
    <t>Fri Feb 09 18:52:03 +0000 2018</t>
  </si>
  <si>
    <t>"...  probably both ... https://t.co/KWPB7hDCe1"</t>
  </si>
  <si>
    <t>https://twitter.com/treatstreet14/status/962061650726592512</t>
  </si>
  <si>
    <t>Treat street"}, {"id": 3240885958, "indices": [15, 28], "id_str": "3240885958</t>
  </si>
  <si>
    <t>962061650726592512</t>
  </si>
  <si>
    <t>treatstreet14</t>
  </si>
  <si>
    <t>"BRILLIANT WORK FOLKS - 500 signatures in 12 hours, fighting Home Office funding cuts closing Sutton Police Station\u2026 https://t.co/ZwVXb2zJ7e"</t>
  </si>
  <si>
    <t>https://twitter.com/RobPocock1/status/962060363662475267</t>
  </si>
  <si>
    <t>962060363662475267</t>
  </si>
  <si>
    <t>Fri Feb 09 12:27:37 +0000 2018</t>
  </si>
  <si>
    <t>"@nickhorner And slip a local Sutton Observer office in there too - ensure first with the news!"</t>
  </si>
  <si>
    <t>https://twitter.com/nickhorner/status/961939642902896640</t>
  </si>
  <si>
    <t>961939642902896640</t>
  </si>
  <si>
    <t>Fri Feb 09 11:55:13 +0000 2018</t>
  </si>
  <si>
    <t>"URGENT - Home Office cuts bite deeper ... Fight back to retain the police presence in Sutton! Please sign and RT https://t.co/Ix64hH1wuk"</t>
  </si>
  <si>
    <t>https://twitter.com/SuttonObserver/status/961933388000256001</t>
  </si>
  <si>
    <t>961933388000256001</t>
  </si>
  <si>
    <t>"Now Sutton Police Station SET FOR CLOSURE! Home Office cuts hit home here in Sutton. Sign the petition - keep the p\u2026 https://t.co/PMgoLRyqzr"</t>
  </si>
  <si>
    <t>https://twitter.com/KathScott102/status/961898801052225536</t>
  </si>
  <si>
    <t>961898801052225536</t>
  </si>
  <si>
    <t>Thu Feb 08 11:12:55 +0000 2018</t>
  </si>
  <si>
    <t>"Yes, Council searched dumped rubbish at New Oscott shopping centre last week, found the culprit! Thanks to\u2026 https://t.co/8aK8HaA477"</t>
  </si>
  <si>
    <t>https://twitter.com/BhamCityCouncil/status/961605843715264513</t>
  </si>
  <si>
    <t>961605843715264513</t>
  </si>
  <si>
    <t>Wed Feb 07 15:51:13 +0000 2018</t>
  </si>
  <si>
    <t>"RT @TheBishopVesey: https://t.co/rDgerEDlmk Another great edition from @BoldmerePages For all things #Boldmere Superb local magazine Katie\u2026"</t>
  </si>
  <si>
    <t>https://twitter.com/TheBishopVesey/status/961569919442800642</t>
  </si>
  <si>
    <t>The Bishop Vesey"}, {"id": 703909255460593665, "indices": [71, 85], "id_str": "703909255460593665</t>
  </si>
  <si>
    <t>961569919442800642</t>
  </si>
  <si>
    <t>Thu Feb 08 11:12:39 +0000 2018</t>
  </si>
  <si>
    <t>"@BoldmerePaul  ..because it's not enough!"</t>
  </si>
  <si>
    <t>https://twitter.com/BoldmerePaul/status/961558390202929152</t>
  </si>
  <si>
    <t>961558390202929152</t>
  </si>
  <si>
    <t>Wed Feb 07 17:09:39 +0000 2018</t>
  </si>
  <si>
    <t>"The cuts to our Police service are devastating. Police numbers down, crime rates up - big surprise. And worse is to\u2026 https://t.co/bqwxSeeolX"</t>
  </si>
  <si>
    <t>https://twitter.com/UKLabour/status/961545040526012416</t>
  </si>
  <si>
    <t>961545040526012416</t>
  </si>
  <si>
    <t>Wed Feb 07 12:23:29 +0000 2018</t>
  </si>
  <si>
    <t>"Many thanks Chris! Kath will add a huge amount to what we can achieve in Sutton Vesey #BolderTogether https://t.co/dqoYZhVvQS"</t>
  </si>
  <si>
    <t>https://twitter.com/RobPocock1/status/961252715404947456</t>
  </si>
  <si>
    <t>Rob Pocock"}, {"id": 934123913377968130, "indices": [12, 25], "id_str": "934123913377968130</t>
  </si>
  <si>
    <t>961252715404947456</t>
  </si>
  <si>
    <t>Wed Feb 07 13:35:38 +0000 2018</t>
  </si>
  <si>
    <t>"Well done to Matt and all @PagetRangers for securing this move, should be another step forward for our great local\u2026 https://t.co/qzSZb0GPnJ"</t>
  </si>
  <si>
    <t>https://twitter.com/PagetRangers/status/961251576349446144</t>
  </si>
  <si>
    <t>Paget Rangers</t>
  </si>
  <si>
    <t>961251576349446144</t>
  </si>
  <si>
    <t>Tue Feb 06 23:17:02 +0000 2018</t>
  </si>
  <si>
    <t>"An illustrious day in the history of British democracy today, well celebrated by women Councillors, across all Part\u2026 https://t.co/ueFPm2Uj3I"</t>
  </si>
  <si>
    <t>https://twitter.com/FXMC1957/status/961022793549778944</t>
  </si>
  <si>
    <t>Prof.Frank McDonough</t>
  </si>
  <si>
    <t>961022793549778944</t>
  </si>
  <si>
    <t>FXMC1957</t>
  </si>
  <si>
    <t>Tue Feb 06 21:35:35 +0000 2018</t>
  </si>
  <si>
    <t>"...and also many thanks to the resident who emailed me about it early this morning. Community alert and fighting ba\u2026 https://t.co/pACeP30WyE"</t>
  </si>
  <si>
    <t>https://twitter.com/BoldmereMums/status/961005833290223616</t>
  </si>
  <si>
    <t>961005833290223616</t>
  </si>
  <si>
    <t>https://twitter.com/boldmerelibrary/status/960905017959112705</t>
  </si>
  <si>
    <t>960905017959112705</t>
  </si>
  <si>
    <t>"Well done once again @VeseyWMP you are doing a cracking job getting at these #parkingplonkers pests @plonkwatch in\u2026 https://t.co/tB41V3vNeV"</t>
  </si>
  <si>
    <t>https://twitter.com/VeseyWMP/status/960650275655741441</t>
  </si>
  <si>
    <t>960650275655741441</t>
  </si>
  <si>
    <t>"Please keep eyes open for this bike and contact @VeseyWMP or phone 101. Time to fight back against local crime! https://t.co/Vd1fazs8Pd"</t>
  </si>
  <si>
    <t>https://twitter.com/VeseyWMP/status/960550512545452032</t>
  </si>
  <si>
    <t>960550512545452032</t>
  </si>
  <si>
    <t>https://twitter.com/ACBirmingham1/status/960487920057634816</t>
  </si>
  <si>
    <t>Age Concern B'ham"}], "hashtags": [], "urls": []}, "in_reply_to_screen_name": null, "in_reply_to_user_id": null, "retweet_count": 2, "id_str": "960487920057634816</t>
  </si>
  <si>
    <t>960487920057634816</t>
  </si>
  <si>
    <t>Sun Feb 04 13:51:04 +0000 2018</t>
  </si>
  <si>
    <t>"Boldmere Mums are bang on the button as always! https://t.co/nMikFVxHwC"</t>
  </si>
  <si>
    <t>https://twitter.com/BoldmereMums/status/960268890445053952</t>
  </si>
  <si>
    <t>960268890445053952</t>
  </si>
  <si>
    <t>Sun Feb 04 20:32:13 +0000 2018</t>
  </si>
  <si>
    <t>"Oh they are still trying that on in Sutton too, but have been out nailing the lie along with @Manish_Vesey and\u2026 https://t.co/X4u5jTVIAJ"</t>
  </si>
  <si>
    <t>https://twitter.com/LisaTrickett41/status/960268511531732992</t>
  </si>
  <si>
    <t>Lisa Trickett</t>
  </si>
  <si>
    <t>960268511531732992</t>
  </si>
  <si>
    <t>Sun Feb 04 21:02:01 +0000 2018</t>
  </si>
  <si>
    <t>"Ben is a great asset to our community, I attended his slot recently at Banners Gate Forum and quickly learned how t\u2026 https://t.co/vj8pGgAdQX"</t>
  </si>
  <si>
    <t>https://twitter.com/BENEA5T/status/960267630442622978</t>
  </si>
  <si>
    <t>Ben East"}], "hashtags": [], "urls": [{"url": "https://t.co/wc5HrYsK1V</t>
  </si>
  <si>
    <t>960267630442622978</t>
  </si>
  <si>
    <t>BENEA5T</t>
  </si>
  <si>
    <t>Sat Feb 03 09:13:00 +0000 2018</t>
  </si>
  <si>
    <t>"I'll be there, singing for Cyrille today! https://t.co/fMgkq048o5"</t>
  </si>
  <si>
    <t>https://twitter.com/JasonKumar1/status/959747316436684800</t>
  </si>
  <si>
    <t>959747316436684800</t>
  </si>
  <si>
    <t>Fri Feb 02 14:32:03 +0000 2018</t>
  </si>
  <si>
    <t>"Haven't we all felt like that. You should have just had a cup of tea and read the paper Sam! https://t.co/NWsmLgEjjf"</t>
  </si>
  <si>
    <t>https://twitter.com/samuelpepys/status/959446850871980032</t>
  </si>
  <si>
    <t>959446850871980032</t>
  </si>
  <si>
    <t>https://twitter.com/BoldmereFutures/status/959384687507591168</t>
  </si>
  <si>
    <t>959384687507591168</t>
  </si>
  <si>
    <t>Thu Feb 01 22:13:57 +0000 2018</t>
  </si>
  <si>
    <t>"@RoyalSuttonNews @alexyip258 @KIDSWestMidland @BCCNewsRoom @WyldeGreenNF @WyldeGrnRotary Actually, under threat fro\u2026 https://t.co/37b7MPfbyR"</t>
  </si>
  <si>
    <t>https://twitter.com/RoyalSuttonNews/status/959188094573572097</t>
  </si>
  <si>
    <t>Royal Sutton News"}, {"id": 2845221997, "indices": [17, 28], "id_str": "2845221997</t>
  </si>
  <si>
    <t>959188094573572097</t>
  </si>
  <si>
    <t>Thu Feb 01 22:10:30 +0000 2018</t>
  </si>
  <si>
    <t>"@sallyjenkinsuk I have heard the live performance - speak from personal experience!"</t>
  </si>
  <si>
    <t>https://twitter.com/sallyjenkinsuk/status/959187227506036737</t>
  </si>
  <si>
    <t>Sally Jenkins"}], "hashtags": [], "urls": []}, "in_reply_to_screen_name": "sallyjenkinsuk</t>
  </si>
  <si>
    <t>959187227506036737</t>
  </si>
  <si>
    <t>Thu Feb 01 18:44:18 +0000 2018</t>
  </si>
  <si>
    <t>"@Manish_Vesey @andy4wm @Louise7Vesey @JanetCairns4 More lies here: 1/ Not congestion charge, it's Clean Air Zone 2/\u2026 https://t.co/hRA8FoPGOn"</t>
  </si>
  <si>
    <t>https://twitter.com/Manish_Vesey/status/959135336155762690</t>
  </si>
  <si>
    <t>959135336155762690</t>
  </si>
  <si>
    <t>"Sally is definitely worth hearing - great entertainment, great literary art https://t.co/jGtI5XPmY2"</t>
  </si>
  <si>
    <t>https://twitter.com/boldmerelibrary/status/959133946687737856</t>
  </si>
  <si>
    <t>boldmere library</t>
  </si>
  <si>
    <t>959133946687737856</t>
  </si>
  <si>
    <t>Thu Feb 01 17:59:57 +0000 2018</t>
  </si>
  <si>
    <t>"More future winners in Sutton! #LabourDoorstep https://t.co/PUExb0AM46"</t>
  </si>
  <si>
    <t>https://twitter.com/SCEACTIONTEAM/status/959133704563187712</t>
  </si>
  <si>
    <t>Sutton Coldfield East"}, {"id": 209591608, "indices": [47, 57], "id_str": "209591608</t>
  </si>
  <si>
    <t>959133704563187712</t>
  </si>
  <si>
    <t>Thu Feb 01 18:31:37 +0000 2018</t>
  </si>
  <si>
    <t>"@nickhorner ... or Blues come to that!"</t>
  </si>
  <si>
    <t>https://twitter.com/nickhorner/status/959132143971598342</t>
  </si>
  <si>
    <t>959132143971598342</t>
  </si>
  <si>
    <t>Thu Feb 01 16:06:07 +0000 2018</t>
  </si>
  <si>
    <t>"@nickhorner Oh well see you at the Hawthorns next year again then.... #twosuckersforpunishment"</t>
  </si>
  <si>
    <t>https://twitter.com/nickhorner/status/959095529060921344</t>
  </si>
  <si>
    <t>Nick Horner"}], "hashtags": [{"indices": [70, 94], "text": "twosuckersforpunishment"}], "urls": []}, "in_reply_to_screen_name": "nickhorner</t>
  </si>
  <si>
    <t>959095529060921344</t>
  </si>
  <si>
    <t>Thu Feb 01 14:48:43 +0000 2018</t>
  </si>
  <si>
    <t>"@nickhorner I have my ticket at the Brummie Road End on Sat Nick, hoping Sturridge makes a decent 6 pointer impact on the pesky Saints!"</t>
  </si>
  <si>
    <t>https://twitter.com/nickhorner/status/959076050478206978</t>
  </si>
  <si>
    <t>959076050478206978</t>
  </si>
  <si>
    <t>Wed Jan 31 16:32:43 +0000 2018</t>
  </si>
  <si>
    <t>"@DavidOHagan7 Well yes it's really difficult knowing which to trust, isn't it......?"</t>
  </si>
  <si>
    <t>https://twitter.com/DavidOHagan7/status/958739831806414849</t>
  </si>
  <si>
    <t>958739831806414849</t>
  </si>
  <si>
    <t>https://twitter.com/ACBirmingham1/status/958739527304142853</t>
  </si>
  <si>
    <t>Age Concern B'ham"}], "hashtags": [], "urls": []}, "in_reply_to_screen_name": null, "in_reply_to_user_id": null, "retweet_count": 9, "id_str": "958739527304142853</t>
  </si>
  <si>
    <t>958739527304142853</t>
  </si>
  <si>
    <t>Tue Jan 30 18:42:20 +0000 2018</t>
  </si>
  <si>
    <t>".. and see details of continuing https://t.co/WaHX7tACSS - 31 of 32 Sutton schools are still losing out under lates\u2026 https://t.co/rptbcHqi5i"</t>
  </si>
  <si>
    <t>https://twitter.com/Rachael_Swindon/status/958651741658079232</t>
  </si>
  <si>
    <t>958651741658079232</t>
  </si>
  <si>
    <t>Tue Jan 30 23:29:00 +0000 2018</t>
  </si>
  <si>
    <t>"RT @BhamUpdates: MISSING: Have you seen Joseph Bagworth? \n\nThe 19 year-old from Edgbaston was last seen earlier today. He was wearing a bla\u2026"</t>
  </si>
  <si>
    <t>https://twitter.com/BhamUpdates/status/958651344096768000</t>
  </si>
  <si>
    <t>Birmingham Updates"}], "hashtags": [], "urls": []}, "in_reply_to_screen_name": null, "in_reply_to_user_id": null, "retweet_count": 47, "id_str": "958651344096768000</t>
  </si>
  <si>
    <t>958651344096768000</t>
  </si>
  <si>
    <t>"Practical action, not patronising waffle, on the homelessness crisis. https://t.co/gM59aHCR2L"</t>
  </si>
  <si>
    <t>https://twitter.com/bccemptyhomes/status/958383445897596929</t>
  </si>
  <si>
    <t>958383445897596929</t>
  </si>
  <si>
    <t>https://twitter.com/FOLIOsutcol/status/958293899251986432</t>
  </si>
  <si>
    <t>FOLIO SuttonColdfied"}], "hashtags": [], "urls": []}, "in_reply_to_screen_name": null, "in_reply_to_user_id": null, "retweet_count": 16, "id_str": "958293899251986432</t>
  </si>
  <si>
    <t>958293899251986432</t>
  </si>
  <si>
    <t>Mon Jan 29 22:34:22 +0000 2018</t>
  </si>
  <si>
    <t>"Well done @VeseyWMP for lively and interesting new Police Tasking meeting tonight. Glad to hear action and practica\u2026 https://t.co/qNq2WINclL"</t>
  </si>
  <si>
    <t>https://twitter.com/VeseyWMP/status/958106068600737794</t>
  </si>
  <si>
    <t>Vesey Police"}], "hashtags": [], "urls": [{"url": "https://t.co/qNq2WINclL</t>
  </si>
  <si>
    <t>958106068600737794</t>
  </si>
  <si>
    <t>Mon Jan 29 19:11:07 +0000 2018</t>
  </si>
  <si>
    <t>"RT @TheBishopVesey: Good evening @sutcolhour Some great news....our #roofgarden will be open in May!!We close on Monday 19th February and w\u2026"</t>
  </si>
  <si>
    <t>https://twitter.com/TheBishopVesey/status/958104846275698688</t>
  </si>
  <si>
    <t>The Bishop Vesey"}, {"id": 2437099008, "indices": [33, 44], "id_str": "2437099008</t>
  </si>
  <si>
    <t>958104846275698688</t>
  </si>
  <si>
    <t>Mon Jan 29 18:25:25 +0000 2018</t>
  </si>
  <si>
    <t>"Anyone still fooled by false claims about Council cutting bin collections to fortnightly? Totally untrue scare stor\u2026 https://t.co/nmWrQZ6Iyn"</t>
  </si>
  <si>
    <t>https://twitter.com/RobPocock1/status/958043419997278210</t>
  </si>
  <si>
    <t>958043419997278210</t>
  </si>
  <si>
    <t>Mon Jan 29 11:20:24 +0000 2018</t>
  </si>
  <si>
    <t>"RT @RoyalSuttonNews: Sutton Coldfield in Numbers:\n2351 - number of children in #SuttonColdfield constituency living in #Poverty\n6000 - numb\u2026"</t>
  </si>
  <si>
    <t>https://twitter.com/RoyalSuttonNews/status/957965733526466560</t>
  </si>
  <si>
    <t>Royal Sutton News"}], "hashtags": [{"indices": [79, 95], "text": "SuttonColdfield"}, {"indices": [119, 127], "text": "Poverty"}], "urls": []}, "in_reply_to_screen_name": null, "in_reply_to_user_id": null, "retweet_count": 20, "id_str": "957965733526466560</t>
  </si>
  <si>
    <t>957965733526466560</t>
  </si>
  <si>
    <t>Sun Jan 28 19:10:52 +0000 2018</t>
  </si>
  <si>
    <t>"@FMATCEO @BoldmereMums @Fmat @fmatdoe Good luck for the future Andy!"</t>
  </si>
  <si>
    <t>https://twitter.com/BoldmereMums/status/957692468115464193</t>
  </si>
  <si>
    <t>boldmeremums"}, {"id": 19295834, "indices": [23, 28], "id_str": "19295834</t>
  </si>
  <si>
    <t>957692468115464193</t>
  </si>
  <si>
    <t>Sat Jan 27 20:54:51 +0000 2018</t>
  </si>
  <si>
    <t>"Well Manish had the cake - now promises to reactivate his relationship with @BBulletsRunning as penitence! https://t.co/yqKiOCYZAR"</t>
  </si>
  <si>
    <t>https://twitter.com/ACBirmingham1/status/957672774012755968</t>
  </si>
  <si>
    <t>Age Concern B'ham"}], "hashtags": [], "urls": [{"url": "https://t.co/2xSdxmSHen</t>
  </si>
  <si>
    <t>957672774012755968</t>
  </si>
  <si>
    <t>Sun Jan 28 10:41:39 +0000 2018</t>
  </si>
  <si>
    <t>"Yes and also not political to say the Government need to restore the cuts in funding that's created the problem. Ju\u2026 https://t.co/LcytHndsse"</t>
  </si>
  <si>
    <t>https://twitter.com/WyldeGreenNF/status/957670988564529153</t>
  </si>
  <si>
    <t>Wylde Green N. Forum</t>
  </si>
  <si>
    <t>957670988564529153</t>
  </si>
  <si>
    <t>"Read my views on Concert in the Park. Not against the idea, but against excessive Town Council subsidy &amp;amp; distractio\u2026 https://t.co/uE7JslLoCx"</t>
  </si>
  <si>
    <t>https://twitter.com/nickhorner/status/957669865376157697</t>
  </si>
  <si>
    <t>957669865376157697</t>
  </si>
  <si>
    <t>"Brilliant work by @BoldmereFutures - great community leadership for a true resident alliance. Doubters beware - don\u2026 https://t.co/wx7p8uoE0N"</t>
  </si>
  <si>
    <t>https://twitter.com/BoldmereFutures/status/957668983234232320</t>
  </si>
  <si>
    <t>957668983234232320</t>
  </si>
  <si>
    <t>Sat Jan 27 19:57:28 +0000 2018</t>
  </si>
  <si>
    <t>"Thanks to all residents who raised things with us in a cold and drizzly #Boldmere this morning - great winning team\u2026 https://t.co/StyKls9qrN"</t>
  </si>
  <si>
    <t>https://twitter.com/RobPocock1/status/957341808350187520</t>
  </si>
  <si>
    <t>957341808350187520</t>
  </si>
  <si>
    <t>Sat Jan 27 12:28:33 +0000 2018</t>
  </si>
  <si>
    <t>"Another one to add to our #Sutton @PlonkWatch campaign - thanks Zoe! https://t.co/Oofud89Juc"</t>
  </si>
  <si>
    <t>https://twitter.com/zozzle76/status/957252872667885568</t>
  </si>
  <si>
    <t>Zoe Hopkins</t>
  </si>
  <si>
    <t>957252872667885568</t>
  </si>
  <si>
    <t>zozzle76</t>
  </si>
  <si>
    <t>Fri Jan 26 14:12:58 +0000 2018</t>
  </si>
  <si>
    <t>"Live in Sutton Vesey area? Want a community clean up? I'm helping residents do the #GBSpringClean early March e rob.pocock@birmingham.gov.uk"</t>
  </si>
  <si>
    <t>https://twitter.com/RobPocock1/status/956892726741659649</t>
  </si>
  <si>
    <t>956892726741659649</t>
  </si>
  <si>
    <t>Thu Jan 25 17:48:39 +0000 2018</t>
  </si>
  <si>
    <t>"RT @highburytheatre: Audiences have been flown up, up and away with our current production of BOEING, BOEING come and see the production fo\u2026"</t>
  </si>
  <si>
    <t>https://twitter.com/highburytheatre/status/956864576083120128</t>
  </si>
  <si>
    <t>Highbury Theatre"}], "hashtags": [], "urls": []}, "in_reply_to_screen_name": null, "in_reply_to_user_id": null, "retweet_count": 4, "id_str": "956864576083120128</t>
  </si>
  <si>
    <t>956864576083120128</t>
  </si>
  <si>
    <t>Fri Jan 26 12:06:37 +0000 2018</t>
  </si>
  <si>
    <t>"Congrats to a great #Sutton school https://t.co/gVntA5DV9C"</t>
  </si>
  <si>
    <t>https://twitter.com/RoyalSuttonNews/status/956864452246278144</t>
  </si>
  <si>
    <t>956864452246278144</t>
  </si>
  <si>
    <t>Fri Jan 26 12:19:42 +0000 2018</t>
  </si>
  <si>
    <t>"@VeseyWMP Well done @VeseyWMP and the eagle eyed residents of #Boldmere!"</t>
  </si>
  <si>
    <t>https://twitter.com/VeseyWMP/status/956864219479240705</t>
  </si>
  <si>
    <t>Vesey Police"}, {"id": 2237796246, "indices": [20, 29], "id_str": "2237796246</t>
  </si>
  <si>
    <t>956864219479240705</t>
  </si>
  <si>
    <t>Thu Jan 25 16:47:14 +0000 2018</t>
  </si>
  <si>
    <t>"Great job done @TessaJowell we're all with you in the fight! https://t.co/mDUwvJD6pg"</t>
  </si>
  <si>
    <t>https://twitter.com/TessaJowell/status/956661936883716097</t>
  </si>
  <si>
    <t>Tessa Jowell"}], "hashtags": [], "urls": [{"url": "https://t.co/ypd4RD6Z0m</t>
  </si>
  <si>
    <t>956661936883716097</t>
  </si>
  <si>
    <t>TessaJowell</t>
  </si>
  <si>
    <t>"Well done @FOLIOsutcol - star community group for Sutton families! Thanks for all you do https://t.co/eXyezWblma"</t>
  </si>
  <si>
    <t>https://twitter.com/FOLIOsutcol/status/956521323764834304</t>
  </si>
  <si>
    <t>956521323764834304</t>
  </si>
  <si>
    <t>Thu Jan 25 10:17:25 +0000 2018</t>
  </si>
  <si>
    <t>"RT @TheDeliin: ***INVESTMENT OPPORTUNITY*** \nWe are interested in expanding The Deli in house bakery and would be interested in talking to\u2026"</t>
  </si>
  <si>
    <t>https://twitter.com/TheDeliin/status/956505892492636161</t>
  </si>
  <si>
    <t>The Deli in Boldmere"}], "hashtags": [], "urls": []}, "in_reply_to_screen_name": null, "in_reply_to_user_id": null, "retweet_count": 10, "id_str": "956505892492636161</t>
  </si>
  <si>
    <t>956505892492636161</t>
  </si>
  <si>
    <t>Wed Jan 24 13:22:31 +0000 2018</t>
  </si>
  <si>
    <t>"RT @PagetRangers: Atherstone Clash Postponed\nhttps://t.co/4pNXMUTb8G"</t>
  </si>
  <si>
    <t>https://twitter.com/PagetRangers/status/956236009284554752</t>
  </si>
  <si>
    <t>Paget Rangers"}], "hashtags": [], "urls": [{"url": "https://t.co/4pNXMUTb8G</t>
  </si>
  <si>
    <t>956236009284554752</t>
  </si>
  <si>
    <t>Wed Jan 24 13:58:03 +0000 2018</t>
  </si>
  <si>
    <t>"RT @FOLIOsutcol: *Thank you* to the fabulous library staff from @SuttonLibrary who did such a fun, lively story time today in @directartact\u2026"</t>
  </si>
  <si>
    <t>https://twitter.com/FOLIOsutcol/status/956203478619222016</t>
  </si>
  <si>
    <t>FOLIO SuttonColdfied"}, {"id": 1548085884, "indices": [64, 78], "id_str": "1548085884</t>
  </si>
  <si>
    <t>956203478619222016</t>
  </si>
  <si>
    <t>Tue Jan 23 23:01:23 +0000 2018</t>
  </si>
  <si>
    <t>"This is a stunning success and shows just what local democracy is all about. All congrats to the Independent Counci\u2026 https://t.co/DpcQnh8kgS"</t>
  </si>
  <si>
    <t>https://twitter.com/BoldmerePaul/status/956110140024991744</t>
  </si>
  <si>
    <t>956110140024991744</t>
  </si>
  <si>
    <t>"Your chance to hold YOUR Council to account! Town Council Budget must have proper public consultation - even the mu\u2026 https://t.co/VSGNOTLerf"</t>
  </si>
  <si>
    <t>https://twitter.com/RoyalSutColTC/status/955916744744493056</t>
  </si>
  <si>
    <t>955916744744493056</t>
  </si>
  <si>
    <t>Tue Jan 23 19:02:17 +0000 2018</t>
  </si>
  <si>
    <t>"Please see my appeal for witnesses - call @WMPolice on 101 you can do it in confidence. For the sake of our safe co\u2026 https://t.co/2KKCkczcZl"</t>
  </si>
  <si>
    <t>https://twitter.com/RoyalSuttonNews/status/955915879639932928</t>
  </si>
  <si>
    <t>955915879639932928</t>
  </si>
  <si>
    <t>Tue Jan 23 15:56:20 +0000 2018</t>
  </si>
  <si>
    <t>"Yes write to Theresa May and demand she stops ripping up local government services through endless cuts to Council\u2026 https://t.co/opbSyMzHBG"</t>
  </si>
  <si>
    <t>https://twitter.com/KIDScharity/status/955852905050988546</t>
  </si>
  <si>
    <t>KIDS"}, {"id": 412425734, "indices": [26, 42], "id_str": "412425734</t>
  </si>
  <si>
    <t>955852905050988546</t>
  </si>
  <si>
    <t>KIDScharity</t>
  </si>
  <si>
    <t>Tue Jan 23 12:06:37 +0000 2018</t>
  </si>
  <si>
    <t>"@rhiannldavies @WMPolice @bhameastside Yes please or email rob.pocock@birmingham.gov.uk"</t>
  </si>
  <si>
    <t>https://twitter.com/rhiannldavies/status/955773763768995840</t>
  </si>
  <si>
    <t>Rhiannon Davies"}, {"id": 18134929, "indices": [15, 24], "id_str": "18134929</t>
  </si>
  <si>
    <t>955773763768995840</t>
  </si>
  <si>
    <t>rhiannldavies</t>
  </si>
  <si>
    <t>"...whatever the weather, @FoMossyBank always guarantee you an entertaining morning at the makeover! Great new commu\u2026 https://t.co/c82kWAWxMo"</t>
  </si>
  <si>
    <t>https://twitter.com/FoMossyBank/status/955561202603773952</t>
  </si>
  <si>
    <t>955561202603773952</t>
  </si>
  <si>
    <t>Mon Jan 22 19:59:22 +0000 2018</t>
  </si>
  <si>
    <t>"RT @fouroaks_forum: This is ridiculous. You can see two school children being forced into the road due to the car completely blocking the p\u2026"</t>
  </si>
  <si>
    <t>https://twitter.com/fouroaks_forum/status/955536115691376642</t>
  </si>
  <si>
    <t>Four Oaks Forum"}], "hashtags": [], "urls": []}, "in_reply_to_screen_name": null, "in_reply_to_user_id": null, "retweet_count": 7, "id_str": "955536115691376642</t>
  </si>
  <si>
    <t>955536115691376642</t>
  </si>
  <si>
    <t>Mon Jan 22 19:26:46 +0000 2018</t>
  </si>
  <si>
    <t>"If anyone witnessed this please contact @WMPolice phone 101 - there is a court case coming and the police need firs\u2026 https://t.co/9cDIFVPuxJ"</t>
  </si>
  <si>
    <t>https://twitter.com/nickhorner/status/955535885151494144</t>
  </si>
  <si>
    <t>955535885151494144</t>
  </si>
  <si>
    <t>Mon Jan 22 13:33:45 +0000 2018</t>
  </si>
  <si>
    <t>"RT @BoldmereJuniors: After great difficulty, heating is now resumed and hopefully all boiler issues resolved. School open as normal tomorro\u2026"</t>
  </si>
  <si>
    <t>https://twitter.com/BoldmereJuniors/status/955475759505735682</t>
  </si>
  <si>
    <t>Boldmere Jr School"}], "hashtags": [], "urls": []}, "in_reply_to_screen_name": null, "in_reply_to_user_id": null, "retweet_count": 8, "id_str": "955475759505735682</t>
  </si>
  <si>
    <t>955475759505735682</t>
  </si>
  <si>
    <t>Sun Jan 21 15:06:30 +0000 2018</t>
  </si>
  <si>
    <t>"RT @MrsNickyClark: After I launched my campaign for Blue Badges Sarah Lambert from the NAS got in touch and said she wanted to work togethe\u2026"</t>
  </si>
  <si>
    <t>https://twitter.com/MrsNickyClark/status/955414815371091968</t>
  </si>
  <si>
    <t>Nicky Clark"}], "hashtags": [], "urls": []}, "in_reply_to_screen_name": null, "in_reply_to_user_id": null, "retweet_count": 11, "id_str": "955414815371091968</t>
  </si>
  <si>
    <t>955414815371091968</t>
  </si>
  <si>
    <t>MrsNickyClark</t>
  </si>
  <si>
    <t>Mon Jan 22 12:19:55 +0000 2018</t>
  </si>
  <si>
    <t>"Good to hear cashpoint mugger arrested after attempted theft in Boldmere yesterday. Well done @WMPolice @VeseyWMP a\u2026 https://t.co/WQ64EGBobS"</t>
  </si>
  <si>
    <t>https://twitter.com/WMPolice/status/955414724711190528</t>
  </si>
  <si>
    <t>West Midlands Police"}, {"id": 2237796246, "indices": [104, 113], "id_str": "2237796246</t>
  </si>
  <si>
    <t>955414724711190528</t>
  </si>
  <si>
    <t>"... read before you tweet and drive! https://t.co/n5lf6OEY0A"</t>
  </si>
  <si>
    <t>https://twitter.com/WMidsAlerts/status/955205974331154434</t>
  </si>
  <si>
    <t>955205974331154434</t>
  </si>
  <si>
    <t>Sun Jan 21 22:17:35 +0000 2018</t>
  </si>
  <si>
    <t>"Maybe @torydom is applying for the job? https://t.co/hdzNLQxOUZ"</t>
  </si>
  <si>
    <t>https://twitter.com/torydom/status/955203265620258816</t>
  </si>
  <si>
    <t>Dominic McDonough"}], "hashtags": [], "urls": [{"url": "https://t.co/HI3doyuZcX</t>
  </si>
  <si>
    <t>955203265620258816</t>
  </si>
  <si>
    <t>Sun Jan 21 20:48:56 +0000 2018</t>
  </si>
  <si>
    <t>"RT @WMidsAlerts: #MISSING \n\nHave you seen John Pritchard? \n\nHe suffers with Alzheimer's and could have made his way to #Erdington from #Gre\u2026"</t>
  </si>
  <si>
    <t>https://twitter.com/WMidsAlerts/status/955189437796896768</t>
  </si>
  <si>
    <t>West Midlands Alerts"}], "hashtags": [{"indices": [17, 25], "text": "MISSING"}, {"indices": [119, 129], "text": "Erdington"}], "urls": []}, "in_reply_to_screen_name": null, "in_reply_to_user_id": null, "retweet_count": 84, "id_str": "955189437796896768</t>
  </si>
  <si>
    <t>955189437796896768</t>
  </si>
  <si>
    <t>Sun Jan 21 19:10:11 +0000 2018</t>
  </si>
  <si>
    <t>"Let's hope @KathScott102 is going on this journey...! https://t.co/keWaeJPqTt"</t>
  </si>
  <si>
    <t>https://twitter.com/BoldmereMums/status/955188099306401792</t>
  </si>
  <si>
    <t>955188099306401792</t>
  </si>
  <si>
    <t>Sat Jan 20 16:44:34 +0000 2018</t>
  </si>
  <si>
    <t>"Out this afternoon with @KathScott102  meeting residents in #Boldmere - hear Kath's views on campaigning in the sno\u2026 https://t.co/Mj5XydMN80"</t>
  </si>
  <si>
    <t>https://twitter.com/KathScott102/status/954756549070802944</t>
  </si>
  <si>
    <t>Kath Scott"}], "hashtags": [{"indices": [60, 69], "text": "Boldmere"}], "urls": [{"url": "https://t.co/Mj5XydMN80</t>
  </si>
  <si>
    <t>954756549070802944</t>
  </si>
  <si>
    <t>Fri Jan 19 22:56:24 +0000 2018</t>
  </si>
  <si>
    <t>"Sound sense from @KathScott102 as always - someone who knows what she's talking about and fights for it! https://t.co/hnQjtHydNa"</t>
  </si>
  <si>
    <t>https://twitter.com/KathScott102/status/954708287827709952</t>
  </si>
  <si>
    <t>954708287827709952</t>
  </si>
  <si>
    <t>Sat Jan 20 09:42:37 +0000 2018</t>
  </si>
  <si>
    <t>"Great community event, well worth supporting! https://t.co/0dl59BeQ22"</t>
  </si>
  <si>
    <t>https://twitter.com/SuttonGames/status/954707497847279617</t>
  </si>
  <si>
    <t>Sutton Games"}], "hashtags": [], "urls": [{"url": "https://t.co/oYgTcfAGkZ</t>
  </si>
  <si>
    <t>954707497847279617</t>
  </si>
  <si>
    <t>Fri Jan 19 17:27:40 +0000 2018</t>
  </si>
  <si>
    <t>"Poundland on Princess Alice retail park New Oscott, plan to open a new mezzanine floor for clothing, see 2018/00265\u2026 https://t.co/Fz7dPtbzB3"</t>
  </si>
  <si>
    <t>https://twitter.com/RobPocock1/status/954405007092264960</t>
  </si>
  <si>
    <t>954405007092264960</t>
  </si>
  <si>
    <t>Fri Jan 19 17:15:21 +0000 2018</t>
  </si>
  <si>
    <t>"Good to hear @Ameyplc agreed today to repair the big pothole round the ironworks on Boldmere Rd by Park Hotel after\u2026 https://t.co/tgr4bI8Lm6"</t>
  </si>
  <si>
    <t>https://twitter.com/Ameyplc/status/954401908638314496</t>
  </si>
  <si>
    <t>Amey"}], "hashtags": [], "urls": [{"url": "https://t.co/tgr4bI8Lm6</t>
  </si>
  <si>
    <t>954401908638314496</t>
  </si>
  <si>
    <t>Ameyplc</t>
  </si>
  <si>
    <t>Sat Mar 24 16:22:02 +0000 2018</t>
  </si>
  <si>
    <t>"The Council's Annual Report is now available at https://t.co/8okzZhwItI. It includes an overview of the strategic w\u2026 https://t.co/PKOVBUwias"</t>
  </si>
  <si>
    <t>https://twitter.com/RoyalSutColTC/status/977581315347402752</t>
  </si>
  <si>
    <t>977581315347402752</t>
  </si>
  <si>
    <t>Fri Mar 23 15:35:17 +0000 2018</t>
  </si>
  <si>
    <t>"Registration ends on Monday! https://t.co/Ek9WZ7fmcw"</t>
  </si>
  <si>
    <t>https://twitter.com/greatmidsfunrun/status/977504868591161344</t>
  </si>
  <si>
    <t>977504868591161344</t>
  </si>
  <si>
    <t>"Fantastic to see this in @SuttonObserver celebrating the 4 schools @Mayor_RoyalSC decided had the most exciting pro\u2026 https://t.co/n1UPI9H9vd"</t>
  </si>
  <si>
    <t>https://twitter.com/SuttonObserver/status/977248430962761731</t>
  </si>
  <si>
    <t>Sutton Observer"}, {"id": 867378557936431104, "indices": [67, 81], "id_str": "867378557936431104</t>
  </si>
  <si>
    <t>977248430962761731</t>
  </si>
  <si>
    <t>Fri Mar 23 16:06:41 +0000 2018</t>
  </si>
  <si>
    <t>"@fouroaks_forum @KingsBishop2 @alexjhurley @Simon_FourOaks @Mayor_RoyalSC Hello, we\u2019re working on the year end, so\u2026 https://t.co/riaA6ZrBr7"</t>
  </si>
  <si>
    <t>https://twitter.com/fouroaks_forum/status/977215063714091009</t>
  </si>
  <si>
    <t>Four Oaks Forum"}, {"id": 115619229, "indices": [16, 29], "id_str": "115619229</t>
  </si>
  <si>
    <t>977215063714091009</t>
  </si>
  <si>
    <t>Fri Mar 23 12:10:32 +0000 2018</t>
  </si>
  <si>
    <t>"RT @ArthurTerrySch: Well done to our students who raised \u00a3252 in just one break time for @sportreliefsch @KIDSWestMidland &amp;amp; @TheBHF https:/\u2026"</t>
  </si>
  <si>
    <t>https://twitter.com/ArthurTerrySch/status/977182643262439424</t>
  </si>
  <si>
    <t>Arthur Terry School"}, {"id": 791956034579345408, "indices": [89, 104], "id_str": "791956034579345408</t>
  </si>
  <si>
    <t>977182643262439424</t>
  </si>
  <si>
    <t>Fri Mar 23 13:16:12 +0000 2018</t>
  </si>
  <si>
    <t>"Raffle tickets are still on sale in aid of the Mayor's chosen charity @suttoncancersup. You could win this 50cc sco\u2026 https://t.co/YamXORfDKp"</t>
  </si>
  <si>
    <t>https://twitter.com/suttoncancersup/status/977172160774098944</t>
  </si>
  <si>
    <t>suttoncancersupport"}], "hashtags": [], "urls": [{"url": "https://t.co/YamXORfDKp</t>
  </si>
  <si>
    <t>977172160774098944</t>
  </si>
  <si>
    <t>Fri Mar 23 09:57:02 +0000 2018</t>
  </si>
  <si>
    <t>"Just a reminder that the Friends of Rectory Park will be carrying out their #GBSpringClean for @KeepBritainTidy tom\u2026 https://t.co/35czvDKVBb"</t>
  </si>
  <si>
    <t>https://twitter.com/KeepBritainTidy/status/977122037117448192</t>
  </si>
  <si>
    <t>Keep Britain Tidy"}], "hashtags": [{"indices": [76, 90], "text": "GBSpringClean"}], "urls": [{"url": "https://t.co/35czvDKVBb</t>
  </si>
  <si>
    <t>977122037117448192</t>
  </si>
  <si>
    <t>"Find our contact details and keep up to date with all of our news by signing up for our newsletter at\u2026 https://t.co/Lj4gwmiQqv"</t>
  </si>
  <si>
    <t>https://twitter.com/RoyalSutColTC/status/976809727140290560</t>
  </si>
  <si>
    <t>976809727140290560</t>
  </si>
  <si>
    <t>https://twitter.com/BhamCityCouncil/status/976771268807741440</t>
  </si>
  <si>
    <t>Bham City Council"}], "hashtags": [{"indices": [89, 94], "text": "Got5"}], "urls": []}, "in_reply_to_screen_name": null, "in_reply_to_user_id": null, "retweet_count": 4, "id_str": "976771268807741440</t>
  </si>
  <si>
    <t>976771268807741440</t>
  </si>
  <si>
    <t>Mon Mar 19 16:13:54 +0000 2018</t>
  </si>
  <si>
    <t>"RT @Antonia11Watts: Fospa Archaeological Guided Walk No.1 from our new series of 6 walks. Meet 10.00. Sat Mar 24@ car park - Streetly Gate\u2026"</t>
  </si>
  <si>
    <t>https://twitter.com/Antonia11Watts/status/976759194929033216</t>
  </si>
  <si>
    <t>Antonia Watts"}], "hashtags": [], "urls": []}, "in_reply_to_screen_name": null, "in_reply_to_user_id": null, "retweet_count": 6, "id_str": "976759194929033216</t>
  </si>
  <si>
    <t>976759194929033216</t>
  </si>
  <si>
    <t>Wed Mar 21 16:22:07 +0000 2018</t>
  </si>
  <si>
    <t>"RESCHEDULED EVENT\nThe Friends of Rectory Park will be carrying out their #GBSpringClean for @KeepBritainTidy this S\u2026 https://t.co/U2lW5JBOQO"</t>
  </si>
  <si>
    <t>https://twitter.com/KeepBritainTidy/status/976494170150973442</t>
  </si>
  <si>
    <t>Keep Britain Tidy"}], "hashtags": [{"indices": [73, 87], "text": "GBSpringClean"}], "urls": [{"url": "https://t.co/U2lW5JBOQO</t>
  </si>
  <si>
    <t>976494170150973442</t>
  </si>
  <si>
    <t>"The Annual Report is now available from our website at https://t.co/8okzZhwItI. It includes an update from each of\u2026 https://t.co/sVGENQemKg"</t>
  </si>
  <si>
    <t>https://twitter.com/RoyalSutColTC/status/976447348934144001</t>
  </si>
  <si>
    <t>976447348934144001</t>
  </si>
  <si>
    <t>https://twitter.com/BoldmereRoad/status/976427432965222401</t>
  </si>
  <si>
    <t>Boldmere Road"}], "hashtags": [{"indices": [90, 99], "text": "Boldmere"}, {"indices": [100, 116], "text": "SuttonColdfield"}, {"indices": [117, 133], "text": "BoldmereHistory"}], "urls": []}, "in_reply_to_screen_name": null, "in_reply_to_user_id": null, "retweet_count": 6, "id_str": "976427432965222401</t>
  </si>
  <si>
    <t>976427432965222401</t>
  </si>
  <si>
    <t>"The Town Council has now entered the period known as purdah. For more information about what this means in the run\u2026 https://t.co/6frIzvsnU4"</t>
  </si>
  <si>
    <t>https://twitter.com/RoyalSutColTC/status/976427053246484480</t>
  </si>
  <si>
    <t>976427053246484480</t>
  </si>
  <si>
    <t>Wed Mar 21 11:42:15 +0000 2018</t>
  </si>
  <si>
    <t>"RT @greatmidsfunrun: 4 DAYS! \ud83d\ude35 Better late than never we suppose, make sure to get signed up and ready for the run later this year, let's g\u2026"</t>
  </si>
  <si>
    <t>https://twitter.com/greatmidsfunrun/status/976426573422317568</t>
  </si>
  <si>
    <t>Great Mids Fun Run"}], "hashtags": [], "urls": []}, "in_reply_to_screen_name": null, "in_reply_to_user_id": null, "retweet_count": 4, "id_str": "976426573422317568</t>
  </si>
  <si>
    <t>976426573422317568</t>
  </si>
  <si>
    <t>Tue Mar 20 17:37:16 +0000 2018</t>
  </si>
  <si>
    <t>"Looks brilliant! Great to see creatures are moving in already! https://t.co/JO0klEzJH5"</t>
  </si>
  <si>
    <t>https://twitter.com/moorhallprimary/status/976421918340415492</t>
  </si>
  <si>
    <t>976421918340415492</t>
  </si>
  <si>
    <t>Wed Mar 21 11:30:14 +0000 2018</t>
  </si>
  <si>
    <t>"@DavidOHagan7 @BoldmerePaul This is correct, over 1000 tickets for the Saturday concert in the first week, and all\u2026 https://t.co/ENGmWrG4vZ"</t>
  </si>
  <si>
    <t>https://twitter.com/DavidOHagan7/status/976420718354358272</t>
  </si>
  <si>
    <t>976420718354358272</t>
  </si>
  <si>
    <t>"CONCERTS IN THE PARK \ud83c\udfbb\ud83c\udfb8\ud83c\udfa4\ud83c\udf33 SATURDAY TICKETS STILL ON SALE!!\nFor more details about ticketing, pricing and what to ex\u2026 https://t.co/RJvZxuuaCo"</t>
  </si>
  <si>
    <t>https://twitter.com/RoyalSutColTC/status/976403825601974274</t>
  </si>
  <si>
    <t>976403825601974274</t>
  </si>
  <si>
    <t>Wed Mar 21 08:00:17 +0000 2018</t>
  </si>
  <si>
    <t>"RT @BhamCityCouncil: LAST DAY to sign up for the landmark event when the Commonwealth Games handover from the Gold Coast to #Birmingham2022\u2026"</t>
  </si>
  <si>
    <t>https://twitter.com/BhamCityCouncil/status/976401860226637824</t>
  </si>
  <si>
    <t>Bham City Council"}], "hashtags": [{"indices": [124, 139], "text": "Birmingham2022"}], "urls": []}, "in_reply_to_screen_name": null, "in_reply_to_user_id": null, "retweet_count": 15, "id_str": "976401860226637824</t>
  </si>
  <si>
    <t>976401860226637824</t>
  </si>
  <si>
    <t>"There's still time to apply to be part of the Commonwealth Games handover event on Sunday 15th April, but applicati\u2026 https://t.co/8aecTNivbD"</t>
  </si>
  <si>
    <t>https://twitter.com/RoyalSutColTC/status/976399486791639041</t>
  </si>
  <si>
    <t>976399486791639041</t>
  </si>
  <si>
    <t>Tue Mar 20 20:06:33 +0000 2018</t>
  </si>
  <si>
    <t>"We look forward to seeing your first residents appearing soon! https://t.co/h8bjJpC7Ue"</t>
  </si>
  <si>
    <t>https://twitter.com/LangleySpecial/status/976395995947913217</t>
  </si>
  <si>
    <t>Langley School B75</t>
  </si>
  <si>
    <t>976395995947913217</t>
  </si>
  <si>
    <t>LangleySpecial</t>
  </si>
  <si>
    <t>Tue Mar 20 13:13:53 +0000 2018</t>
  </si>
  <si>
    <t>"RT @the_atlp: Great to see @mgcps_b75 living up to its Green roots! https://t.co/qrqmDCU36S"</t>
  </si>
  <si>
    <t>https://twitter.com/the_atlp/status/976390961726181376</t>
  </si>
  <si>
    <t>ATLP"}, {"id": 273331513, "indices": [27, 37], "id_str": "273331513</t>
  </si>
  <si>
    <t>976390961726181376</t>
  </si>
  <si>
    <t>https://twitter.com/boldmerelibrary/status/976132610773651457</t>
  </si>
  <si>
    <t>976132610773651457</t>
  </si>
  <si>
    <t>Tue Mar 20 16:22:03 +0000 2018</t>
  </si>
  <si>
    <t>"RESCHEDULED EVENT- 3RD TIME LUCKY\nThe Wylde Green Neighbourhood Forum are not deterred by the snow &amp;amp; will have a th\u2026 https://t.co/M0esCtycVn"</t>
  </si>
  <si>
    <t>https://twitter.com/RoyalSutColTC/status/976131768700022784</t>
  </si>
  <si>
    <t>976131768700022784</t>
  </si>
  <si>
    <t>"RT @RoyalSuttonNews: Sutton Coldfield Mayor Awards Top School Projects Additional \u00a3500 To Cultivate Their Plans https://t.co/Xxf2RwnkFY  #E\u2026"</t>
  </si>
  <si>
    <t>https://twitter.com/RoyalSuttonNews/status/976096397236817920</t>
  </si>
  <si>
    <t>Royal Sutton News"}], "hashtags": [], "urls": [{"url": "https://t.co/Xxf2RwnkFY</t>
  </si>
  <si>
    <t>976096397236817920</t>
  </si>
  <si>
    <t>"The Vesey ward meeting is tonight (Tuesday, 20th March) at the Communitea Cafe at @ACBirmingham1 from 7pm. For the\u2026 https://t.co/rz1176yVDn"</t>
  </si>
  <si>
    <t>https://twitter.com/ACBirmingham1/status/976084971659186178</t>
  </si>
  <si>
    <t>Age Concern B'ham"}], "hashtags": [], "urls": [{"url": "https://t.co/rz1176yVDn</t>
  </si>
  <si>
    <t>976084971659186178</t>
  </si>
  <si>
    <t>https://twitter.com/FOLIOsutcol/status/976060938481733634</t>
  </si>
  <si>
    <t>FOLIO SuttonColdfied"}], "hashtags": [], "urls": []}, "in_reply_to_screen_name": null, "in_reply_to_user_id": null, "retweet_count": 5, "id_str": "976060938481733634</t>
  </si>
  <si>
    <t>976060938481733634</t>
  </si>
  <si>
    <t>Tue Mar 20 08:38:19 +0000 2018</t>
  </si>
  <si>
    <t>"@KingsBishop2 @TownHallSutton Hello Mr Cannon, the most recent figures I have are just over 1000 tickets sold for S\u2026 https://t.co/2s8eM5D2GK"</t>
  </si>
  <si>
    <t>https://twitter.com/KingsBishop2/status/976015063386640384</t>
  </si>
  <si>
    <t>Tony Cannon"}, {"id": 971067139930062851, "indices": [14, 29], "id_str": "971067139930062851</t>
  </si>
  <si>
    <t>976015063386640384</t>
  </si>
  <si>
    <t>Mon Mar 19 20:31:47 +0000 2018</t>
  </si>
  <si>
    <t>"CONCERTS IN THE PARK \ud83c\udfbb\ud83c\udfb8\ud83c\udfa4\ud83c\udf33 TICKETS UPDATE\n4500 tickets for the FREE concert on Sunday 1 July have been allocated!\u2026 https://t.co/ksSzNEvY6Q"</t>
  </si>
  <si>
    <t>https://twitter.com/RoyalSutColTC/status/975832227597770753</t>
  </si>
  <si>
    <t>975832227597770753</t>
  </si>
  <si>
    <t>"Raffle tickets are still on sale in aid of the Mayor's chosen charity @suttoncancersup. You could win this 50cc sco\u2026 https://t.co/fpdZWVbDnp"</t>
  </si>
  <si>
    <t>https://twitter.com/suttoncancersup/status/975722564516548608</t>
  </si>
  <si>
    <t>suttoncancersupport"}], "hashtags": [], "urls": [{"url": "https://t.co/fpdZWVbDnp</t>
  </si>
  <si>
    <t>975722564516548608</t>
  </si>
  <si>
    <t>https://twitter.com/WestMidRailway/status/975682065437020160</t>
  </si>
  <si>
    <t>975682065437020160</t>
  </si>
  <si>
    <t>Sat Mar 17 12:58:29 +0000 2018</t>
  </si>
  <si>
    <t>"RT @boldmerelibrary: Still a few limited places left please ring the library to book on 0121 464 1048 https://t.co/eGOIQw426n"</t>
  </si>
  <si>
    <t>https://twitter.com/boldmerelibrary/status/975680657052626946</t>
  </si>
  <si>
    <t>boldmere library"}], "hashtags": [], "urls": [], "media": [{"source_user_id": 2731447896, "source_status_id_str": "974993374808891392</t>
  </si>
  <si>
    <t>975680657052626946</t>
  </si>
  <si>
    <t>"CONCERTS IN THE PARK \ud83c\udfbb\ud83c\udfb8\ud83c\udfa4\ud83c\udf33 LOCAL PERFORMERS WANTED!\nDo you know any local singers, choirs &amp;amp; performers from across S\u2026 https://t.co/rR22rCgdcH"</t>
  </si>
  <si>
    <t>https://twitter.com/RoyalSutColTC/status/975679032414146561</t>
  </si>
  <si>
    <t>975679032414146561</t>
  </si>
  <si>
    <t>https://twitter.com/HelenNaraineSC/status/974957425773170688</t>
  </si>
  <si>
    <t>974957425773170688</t>
  </si>
  <si>
    <t>Sat Mar 17 09:43:43 +0000 2018</t>
  </si>
  <si>
    <t>"A very special thanks to those volunteers who gave up their time last week by litter picking around our community,\u2026 https://t.co/cGFZyJ1sPf"</t>
  </si>
  <si>
    <t>https://twitter.com/RoyalSutColTC/status/974944358679052288</t>
  </si>
  <si>
    <t>974944358679052288</t>
  </si>
  <si>
    <t>Fri Mar 16 13:46:58 +0000 2018</t>
  </si>
  <si>
    <t>"RT @the_atlp: What a pleasure to welcome @Mayor_RoyalSC  to @mgcps_b75 today to present the school with a cheque for \u00a3500 as one of the May\u2026"</t>
  </si>
  <si>
    <t>https://twitter.com/the_atlp/status/974735388039401473</t>
  </si>
  <si>
    <t>ATLP"}, {"id": 867378557936431104, "indices": [41, 55], "id_str": "867378557936431104</t>
  </si>
  <si>
    <t>974735388039401473</t>
  </si>
  <si>
    <t>"ICYMI: Sutton Coldfield is entering the @HOEInBloom competition for the first time! \ud83c\udf3a\ud83c\udf39\ud83c\udf37\ud83c\udf38 You can get involved by ad\u2026 https://t.co/Pvsb4DefEI"</t>
  </si>
  <si>
    <t>https://twitter.com/HOEInBloom/status/974663333684137984</t>
  </si>
  <si>
    <t>H O E In Bloom"}], "hashtags": [], "urls": [{"url": "https://t.co/Pvsb4DefEI</t>
  </si>
  <si>
    <t>974663333684137984</t>
  </si>
  <si>
    <t>HOEInBloom</t>
  </si>
  <si>
    <t>".@Mayor_RoyalSC visited @mgcps_b75 today to present their \u00a3500 cheque as one of the Mayor's ECO Challenge four scho\u2026 https://t.co/MzqwdXZCzk"</t>
  </si>
  <si>
    <t>https://twitter.com/Mayor_RoyalSC/status/974655141411459072</t>
  </si>
  <si>
    <t>SuttonColdfieldMayor"}, {"id": 273331513, "indices": [24, 34], "id_str": "273331513</t>
  </si>
  <si>
    <t>974655141411459072</t>
  </si>
  <si>
    <t>"Well done to @moorhallprimary who were chosen as one of the four schools with the most exciting environmental proje\u2026 https://t.co/byWn8IkwSI"</t>
  </si>
  <si>
    <t>https://twitter.com/moorhallprimary/status/974652247622799362</t>
  </si>
  <si>
    <t>Moor Hall Primary"}], "hashtags": [], "urls": [{"url": "https://t.co/byWn8IkwSI</t>
  </si>
  <si>
    <t>974652247622799362</t>
  </si>
  <si>
    <t>Fri Mar 16 13:53:58 +0000 2018</t>
  </si>
  <si>
    <t>"Congratulations to @Bannersgateprim who had a visit from @Mayor_RoyalSC today! He presented their cheque of \u00a3500 fo\u2026 https://t.co/jO5rTqrolQ"</t>
  </si>
  <si>
    <t>https://twitter.com/Bannersgateprim/status/974644947910578176</t>
  </si>
  <si>
    <t>Bannersgateprimary"}, {"id": 867378557936431104, "indices": [57, 71], "id_str": "867378557936431104</t>
  </si>
  <si>
    <t>974644947910578176</t>
  </si>
  <si>
    <t>Fri Mar 16 13:18:55 +0000 2018</t>
  </si>
  <si>
    <t>".@Mayor_RoyalSC visited @LangleySpecial today to award them with an extra \u00a3500 to continue the fantastic work carri\u2026 https://t.co/bEeV3AB1KC"</t>
  </si>
  <si>
    <t>https://twitter.com/Mayor_RoyalSC/status/974636126614052865</t>
  </si>
  <si>
    <t>SuttonColdfieldMayor"}, {"id": 907860100672565248, "indices": [24, 39], "id_str": "907860100672565248</t>
  </si>
  <si>
    <t>974636126614052865</t>
  </si>
  <si>
    <t>Fri Mar 16 08:47:06 +0000 2018</t>
  </si>
  <si>
    <t>"RT @SCChoirs: We're looking forward to this tonight @HollyfieldPri @fouroaksprimary @moorhallprimary #kingsthorne @FridayPMs \u263a\u263a https://t.c\u2026"</t>
  </si>
  <si>
    <t>https://twitter.com/SCChoirs/status/974627049154514944</t>
  </si>
  <si>
    <t>Sutton Choirs"}, {"id": 369090413, "indices": [52, 66], "id_str": "369090413</t>
  </si>
  <si>
    <t>974627049154514944</t>
  </si>
  <si>
    <t>Fri Mar 16 10:05:53 +0000 2018</t>
  </si>
  <si>
    <t>"RT @greatmidsfunrun: 9 days to go! Probably about time we stop eating chocolate for breakfast and get into shape don't you think? \ud83c\udf6b Sign up\u2026"</t>
  </si>
  <si>
    <t>https://twitter.com/greatmidsfunrun/status/974626844417937408</t>
  </si>
  <si>
    <t>Great Mids Fun Run"}], "hashtags": [], "urls": []}, "in_reply_to_screen_name": null, "in_reply_to_user_id": null, "retweet_count": 2, "id_str": "974626844417937408</t>
  </si>
  <si>
    <t>974626844417937408</t>
  </si>
  <si>
    <t>Thu Mar 15 16:22:03 +0000 2018</t>
  </si>
  <si>
    <t>"CONCERTS IN THE PARK \ud83c\udfbb\ud83c\udfb8\ud83c\udfa4\ud83c\udf33 TICKETS SELLING FAST!!\nIf you've been waiting to get your tickets for the summer concerts\u2026 https://t.co/K0w8VkiKIE"</t>
  </si>
  <si>
    <t>https://twitter.com/RoyalSutColTC/status/974319825345499136</t>
  </si>
  <si>
    <t>974319825345499136</t>
  </si>
  <si>
    <t>Thu Mar 15 14:01:55 +0000 2018</t>
  </si>
  <si>
    <t>"*RESCHEDULED EVENT*\nAnother great #GBSpringClean event is taking place this Saturday, 17th March with the Wylde Gre\u2026 https://t.co/HDFEREBy9T"</t>
  </si>
  <si>
    <t>https://twitter.com/RoyalSutColTC/status/974284562913202176</t>
  </si>
  <si>
    <t>974284562913202176</t>
  </si>
  <si>
    <t>"CONCERTS IN THE PARK \ud83c\udfbb\ud83c\udfb8\ud83c\udfa4\ud83c\udf33 LOCAL PERFORMERS WANTED!\nWe are inviting local singers, choirs &amp;amp; performers from across S\u2026 https://t.co/Ns3KVKf8q4"</t>
  </si>
  <si>
    <t>https://twitter.com/RoyalSutColTC/status/974273029831299072</t>
  </si>
  <si>
    <t>974273029831299072</t>
  </si>
  <si>
    <t>"Congratulations to these schools! \ud83d\udc4f @Bannersgateprim @LangleySpecial @mgcps_b75 @moorhallprimary https://t.co/vdLngAvxLX"</t>
  </si>
  <si>
    <t>https://twitter.com/Mayor_RoyalSC/status/974235112656310272</t>
  </si>
  <si>
    <t>974235112656310272</t>
  </si>
  <si>
    <t>Wed Mar 14 14:47:35 +0000 2018</t>
  </si>
  <si>
    <t>"RT @GHHCharity: A team of staff from the chemotherapy department at Good Hope Hospital are taking on the Great Midlands Fun Run this year.\u2026"</t>
  </si>
  <si>
    <t>https://twitter.com/GHHCharity/status/974234002398810112</t>
  </si>
  <si>
    <t>Good Hope Hospital Charity"}], "hashtags": [], "urls": []}, "in_reply_to_screen_name": null, "in_reply_to_user_id": null, "retweet_count": 7, "id_str": "974234002398810112</t>
  </si>
  <si>
    <t>974234002398810112</t>
  </si>
  <si>
    <t>Wed Mar 14 15:30:39 +0000 2018</t>
  </si>
  <si>
    <t>"RT @BhamUpdates: WANTED: 2,022 young people to be part of the Commonwealth Games Handover. Be part of the landmark moment as the Games move\u2026"</t>
  </si>
  <si>
    <t>https://twitter.com/BhamUpdates/status/974233510931288065</t>
  </si>
  <si>
    <t>Birmingham Updates"}], "hashtags": [], "urls": []}, "in_reply_to_screen_name": null, "in_reply_to_user_id": null, "retweet_count": 59, "id_str": "974233510931288065</t>
  </si>
  <si>
    <t>974233510931288065</t>
  </si>
  <si>
    <t>"Sutton Coldfield is entering @HOEInBloom competition for the first time! \ud83c\udf3a\ud83c\udf39\ud83c\udf37\ud83c\udf38 It's a wonderful opportunity to showc\u2026 https://t.co/k3zmuh7irk"</t>
  </si>
  <si>
    <t>https://twitter.com/HOEInBloom/status/973972290424770560</t>
  </si>
  <si>
    <t>H O E In Bloom"}], "hashtags": [], "urls": [{"url": "https://t.co/k3zmuh7irk</t>
  </si>
  <si>
    <t>973972290424770560</t>
  </si>
  <si>
    <t>Wed Mar 14 16:23:10 +0000 2018</t>
  </si>
  <si>
    <t>"The Vesey ward meeting will be taking place next Tuesday, 20th March at the Communitea Cafe at @ACBirmingham1 from\u2026 https://t.co/Ufll5VcgJS"</t>
  </si>
  <si>
    <t>https://twitter.com/ACBirmingham1/status/973957719634870274</t>
  </si>
  <si>
    <t>Age Concern B'ham"}], "hashtags": [], "urls": [{"url": "https://t.co/Ufll5VcgJS</t>
  </si>
  <si>
    <t>973957719634870274</t>
  </si>
  <si>
    <t>"The annual town meeting starts at 7pm tonight! https://t.co/zAdRwNSH9z"</t>
  </si>
  <si>
    <t>https://twitter.com/RoyalSutColTC/status/973900623207895040</t>
  </si>
  <si>
    <t>973900623207895040</t>
  </si>
  <si>
    <t>Tue Mar 13 10:06:07 +0000 2018</t>
  </si>
  <si>
    <t>"RT @TheCBSO: Looking forward to returning to Sutton Park this Summer - tickets now on sale! https://t.co/nrNKW1RGEh https://t.co/Xi765miUwZ"</t>
  </si>
  <si>
    <t>https://twitter.com/TheCBSO/status/973649340236554240</t>
  </si>
  <si>
    <t>CBSO"}], "hashtags": [], "urls": [{"url": "https://t.co/nrNKW1RGEh</t>
  </si>
  <si>
    <t>973649340236554240</t>
  </si>
  <si>
    <t>Tue Mar 13 12:33:06 +0000 2018</t>
  </si>
  <si>
    <t>"RT @TownHallSutton: \ud83c\udfbbTickets are on sale for #ConcertsInThePark 30 June &amp;amp; 1 July.\ud83c\udfbcThe phone lines are being covered by our fabulous team ..\u2026"</t>
  </si>
  <si>
    <t>https://twitter.com/TownHallSutton/status/973548369133146112</t>
  </si>
  <si>
    <t>suttoncoldfieldtownhall"}], "hashtags": [{"indices": [45, 63], "text": "ConcertsInThePark"}], "urls": []}, "in_reply_to_screen_name": null, "in_reply_to_user_id": null, "retweet_count": 8, "id_str": "973548369133146112</t>
  </si>
  <si>
    <t>973548369133146112</t>
  </si>
  <si>
    <t>Tue Mar 13 13:16:03 +0000 2018</t>
  </si>
  <si>
    <t>"CONCERTS IN THE PARK \ud83c\udfbb\ud83c\udfb8\ud83c\udfa4\ud83c\udf33 TICKETS NOW ON SALE!!\nFor more details about ticketing, pricing and what to expect on the\u2026 https://t.co/6UmlAzmYOW"</t>
  </si>
  <si>
    <t>https://twitter.com/RoyalSutColTC/status/973548243824140288</t>
  </si>
  <si>
    <t>973548243824140288</t>
  </si>
  <si>
    <t>"The first people in the queue for Concerts in the Park tickets were treated to a sweet surprise from local cake bak\u2026 https://t.co/83oSQQp1DW"</t>
  </si>
  <si>
    <t>https://twitter.com/RoyalSutColTC/status/973520114174910464</t>
  </si>
  <si>
    <t>973520114174910464</t>
  </si>
  <si>
    <t>"CONCERTS IN THE PARK \ud83c\udfbb\ud83c\udfb8\ud83c\udfa4\ud83c\udf33 TICKETS NOW ON SALE!!\nYou can now book your tickets for both days of the 2018 Concerts in\u2026 https://t.co/JcyS82Azr2"</t>
  </si>
  <si>
    <t>https://twitter.com/RoyalSutColTC/status/973500443476287489</t>
  </si>
  <si>
    <t>973500443476287489</t>
  </si>
  <si>
    <t>https://twitter.com/FOLIOsutcol/status/973294016493182978</t>
  </si>
  <si>
    <t>FOLIO SuttonColdfied"}], "hashtags": [], "urls": []}, "in_reply_to_screen_name": null, "in_reply_to_user_id": null, "retweet_count": 11, "id_str": "973294016493182978</t>
  </si>
  <si>
    <t>973294016493182978</t>
  </si>
  <si>
    <t>"Tickets on sale from 10am tomorrow morning! https://t.co/NW9wOiBmCj https://t.co/k5orAQNdQg"</t>
  </si>
  <si>
    <t>https://twitter.com/TownHallSutton/status/973263651573587968</t>
  </si>
  <si>
    <t>suttoncoldfieldtownhall"}], "hashtags": [], "urls": [{"url": "https://t.co/kJ5HY3aE4j</t>
  </si>
  <si>
    <t>973263651573587968</t>
  </si>
  <si>
    <t>https://twitter.com/BoldmereFutures/status/973226869003882496</t>
  </si>
  <si>
    <t>973226869003882496</t>
  </si>
  <si>
    <t>"CONCERTS IN THE PARK \ud83c\udfbb\ud83c\udfb8\ud83c\udfa4\ud83c\udf33\nLOCAL PERFORMERS WANTED!\nWe are inviting local singers, choirs and performers from across\u2026 https://t.co/K6ufgohqwa"</t>
  </si>
  <si>
    <t>https://twitter.com/RoyalSutColTC/status/973185849746776064</t>
  </si>
  <si>
    <t>973185849746776064</t>
  </si>
  <si>
    <t>Sat Mar 03 18:55:22 +0000 2018</t>
  </si>
  <si>
    <t>"RT @policeorchestra: See you next week! https://t.co/31JRh8Jc1B"</t>
  </si>
  <si>
    <t>https://twitter.com/policeorchestra/status/973159517943943168</t>
  </si>
  <si>
    <t>Police Orchestra"}], "hashtags": [], "urls": [{"url": "https://t.co/31JRh8Jc1B</t>
  </si>
  <si>
    <t>973159517943943168</t>
  </si>
  <si>
    <t>policeorchestra</t>
  </si>
  <si>
    <t>Mon Mar 12 10:40:04 +0000 2018</t>
  </si>
  <si>
    <t>"RT @fouroaksprimary: Monday morning singing - getting ready for our concert at Sutton Town Hall on Friday evening. @FridayPMs @SCChoirs htt\u2026"</t>
  </si>
  <si>
    <t>https://twitter.com/fouroaksprimary/status/973158673454456838</t>
  </si>
  <si>
    <t>Four Oaks Primary"}, {"id": 904096855, "indices": [115, 125], "id_str": "904096855</t>
  </si>
  <si>
    <t>973158673454456838</t>
  </si>
  <si>
    <t>fouroaksprimary</t>
  </si>
  <si>
    <t>"*THIS WEDNESDAY*\nAll Sutton Coldfield residents are invited to the Royal Town of Sutton Coldfield's annual meeting\u2026 https://t.co/vZOhg7Ei65"</t>
  </si>
  <si>
    <t>https://twitter.com/RoyalSutColTC/status/973156342973259777</t>
  </si>
  <si>
    <t>973156342973259777</t>
  </si>
  <si>
    <t>Sat Mar 10 10:01:31 +0000 2018</t>
  </si>
  <si>
    <t>"RT @BhamCityCouncil: 2,022 young people wanted to take part in live televised Commonwealth Games handover event. Interested in being a part\u2026"</t>
  </si>
  <si>
    <t>https://twitter.com/BhamCityCouncil/status/972459362525634560</t>
  </si>
  <si>
    <t>Bham City Council"}], "hashtags": [], "urls": []}, "in_reply_to_screen_name": null, "in_reply_to_user_id": null, "retweet_count": 22, "id_str": "972459362525634560</t>
  </si>
  <si>
    <t>972459362525634560</t>
  </si>
  <si>
    <t>Sat Mar 10 11:46:00 +0000 2018</t>
  </si>
  <si>
    <t>"RT @GHHCharity: Pull on a pair of trainers and walk, jog or run the Great Midlands Fun Run on 3 June! Raise money to support patients at yo\u2026"</t>
  </si>
  <si>
    <t>https://twitter.com/GHHCharity/status/972459104189984768</t>
  </si>
  <si>
    <t>Good Hope Hospital Charity"}], "hashtags": [], "urls": []}, "in_reply_to_screen_name": null, "in_reply_to_user_id": null, "retweet_count": 1, "id_str": "972459104189984768</t>
  </si>
  <si>
    <t>972459104189984768</t>
  </si>
  <si>
    <t>"A free health seminar on Wednesday 21st March https://t.co/f1tmq7oAku"</t>
  </si>
  <si>
    <t>https://twitter.com/RoyalSuttonNews/status/972408773129199616</t>
  </si>
  <si>
    <t>972408773129199616</t>
  </si>
  <si>
    <t>Fri Mar 09 17:38:02 +0000 2018</t>
  </si>
  <si>
    <t>"The agenda can be found at https://t.co/RsGag8xxqc &amp;amp; includes:\n-Update on defibrillator installations to date &amp;amp; con\u2026 https://t.co/W0eLICqHRA"</t>
  </si>
  <si>
    <t>https://twitter.com/RoyalSutColTC/status/972164623792312320</t>
  </si>
  <si>
    <t>972164623792312320</t>
  </si>
  <si>
    <t>https://twitter.com/TownHallSutton/status/972121519080996864</t>
  </si>
  <si>
    <t>suttoncoldfieldtownhall"}], "hashtags": [], "urls": []}, "in_reply_to_screen_name": null, "in_reply_to_user_id": null, "retweet_count": 3, "id_str": "972121519080996864</t>
  </si>
  <si>
    <t>972121519080996864</t>
  </si>
  <si>
    <t>Fri Mar 09 14:36:50 +0000 2018</t>
  </si>
  <si>
    <t>"@pnklein Good afternoon, Birmingham City Council are responsible for the highways in Sutton Coldfield and can be fo\u2026 https://t.co/68VExvenYV"</t>
  </si>
  <si>
    <t>https://twitter.com/pnklein/status/972119020664127488</t>
  </si>
  <si>
    <t>Nick"}], "hashtags": [], "urls": [{"url": "https://t.co/68VExvenYV</t>
  </si>
  <si>
    <t>972119020664127488</t>
  </si>
  <si>
    <t>pnklein</t>
  </si>
  <si>
    <t>"CONCERTS IN THE PARK \ud83c\udfbb\ud83c\udfb8\ud83c\udfa4\ud83c\udf33\nTickets on sale for local residents from @TownHallSutton from 13th March! Saturday ticket\u2026 https://t.co/kJ5HY3aE4j"</t>
  </si>
  <si>
    <t>https://twitter.com/TownHallSutton/status/972113395305631746</t>
  </si>
  <si>
    <t>972113395305631746</t>
  </si>
  <si>
    <t>"All Sutton Coldfield residents are invited to the Royal Town of Sutton Coldfield's annual meeting at the Trinity Ce\u2026 https://t.co/vEDWpI7nuv"</t>
  </si>
  <si>
    <t>https://twitter.com/RoyalSutColTC/status/971783106272354305</t>
  </si>
  <si>
    <t>971783106272354305</t>
  </si>
  <si>
    <t>Thu Mar 08 14:36:31 +0000 2018</t>
  </si>
  <si>
    <t>"*RESCHEDULED EVENT*\nAnother #GBSpringClean event will take place this Saturday, 10th March. If you can spare an hou\u2026 https://t.co/MA8Zns76eB"</t>
  </si>
  <si>
    <t>https://twitter.com/RoyalSutColTC/status/971756552871964683</t>
  </si>
  <si>
    <t>971756552871964683</t>
  </si>
  <si>
    <t>Wed Mar 07 21:50:35 +0000 2018</t>
  </si>
  <si>
    <t>"RT @RoyalSuttonNews: Amazing Challenge: Local Swimmers Aim For Channel World Record https://t.co/Mc1HEYZbvU #RicksFourWay #englishchannelsw\u2026"</t>
  </si>
  <si>
    <t>https://twitter.com/RoyalSuttonNews/status/971692754580492289</t>
  </si>
  <si>
    <t>Royal Sutton News"}], "hashtags": [{"indices": [108, 121], "text": "RicksFourWay"}], "urls": [{"url": "https://t.co/Mc1HEYZbvU</t>
  </si>
  <si>
    <t>971692754580492289</t>
  </si>
  <si>
    <t>Thu Mar 08 08:14:26 +0000 2018</t>
  </si>
  <si>
    <t>"RT @SuttonArts: Well its opening night of \u201c Birdsong\u201d.   Here is a sneak peak of some photos from the show \u2014 don\u2019t miss out \u2014... https://t.\u2026"</t>
  </si>
  <si>
    <t>https://twitter.com/SuttonArts/status/971685823304339456</t>
  </si>
  <si>
    <t>Sutton Arts Theatre"}], "hashtags": [], "urls": []}, "in_reply_to_screen_name": null, "in_reply_to_user_id": null, "retweet_count": 3, "id_str": "971685823304339456</t>
  </si>
  <si>
    <t>971685823304339456</t>
  </si>
  <si>
    <t>SuttonArts</t>
  </si>
  <si>
    <t>Sat Mar 03 10:49:01 +0000 2018</t>
  </si>
  <si>
    <t>"RT @Antonia11Watts: Rescheduled Great British Spring Clean: Saturday 10 March 10.00. Boldmere Gate car park B72 6LH. Hope it's 2nd time luc\u2026"</t>
  </si>
  <si>
    <t>https://twitter.com/Antonia11Watts/status/971410949356883973</t>
  </si>
  <si>
    <t>Antonia Watts"}], "hashtags": [], "urls": []}, "in_reply_to_screen_name": null, "in_reply_to_user_id": null, "retweet_count": 1, "id_str": "971410949356883973</t>
  </si>
  <si>
    <t>971410949356883973</t>
  </si>
  <si>
    <t>Wed Mar 07 14:09:48 +0000 2018</t>
  </si>
  <si>
    <t>"@CharityChickUK People who cannot attend can submit questions/comments to the clerk via enquiries@suttoncoldfieldto\u2026 https://t.co/3mh1fJPpCC"</t>
  </si>
  <si>
    <t>https://twitter.com/CharityChickUK/status/971387443512594432</t>
  </si>
  <si>
    <t>Charity Chick"}], "hashtags": [], "urls": [{"url": "https://t.co/3mh1fJPpCC</t>
  </si>
  <si>
    <t>971387443512594432</t>
  </si>
  <si>
    <t>Tue Mar 06 17:20:05 +0000 2018</t>
  </si>
  <si>
    <t>"RT @TownHallSutton: Welcome to the new twitter account for Sutton Coldfield Town Hall. Next show is @BeingBoycie this Sat 10 March, see web\u2026"</t>
  </si>
  <si>
    <t>https://twitter.com/TownHallSutton/status/971342396075270145</t>
  </si>
  <si>
    <t>suttoncoldfieldtownhall"}, {"id": 435777178, "indices": [100, 112], "id_str": "435777178</t>
  </si>
  <si>
    <t>971342396075270145</t>
  </si>
  <si>
    <t>"What a great opportunity! https://t.co/lXVoRH8GqU"</t>
  </si>
  <si>
    <t>https://twitter.com/BoldmereFutures/status/971342194249519104</t>
  </si>
  <si>
    <t>971342194249519104</t>
  </si>
  <si>
    <t>Tue Mar 06 14:22:03 +0000 2018</t>
  </si>
  <si>
    <t>"RT @stjwalmley: Our Games Cafe is on this Saturday! Details in the image! #Walmley #SuttonColdfield #Boardgames https://t.co/tZOMJd9pp9 htt\u2026"</t>
  </si>
  <si>
    <t>https://twitter.com/stjwalmley/status/971049379959275520</t>
  </si>
  <si>
    <t>St John's Walmley"}], "hashtags": [{"indices": [74, 82], "text": "Walmley"}, {"indices": [83, 99], "text": "SuttonColdfield"}, {"indices": [100, 111], "text": "Boardgames"}], "urls": [{"url": "https://t.co/tZOMJd9pp9</t>
  </si>
  <si>
    <t>971049379959275520</t>
  </si>
  <si>
    <t>Tue Mar 06 13:18:08 +0000 2018</t>
  </si>
  <si>
    <t>"*RESCHEDULED EVENT*\nThe first rearranged #GBSpringClean for @KeepBritainTidy is Friday 9th March with the Friends o\u2026 https://t.co/R8MlfbvzSD"</t>
  </si>
  <si>
    <t>https://twitter.com/KeepBritainTidy/status/971012053765935109</t>
  </si>
  <si>
    <t>Keep Britain Tidy"}], "hashtags": [{"indices": [41, 55], "text": "GBSpringClean"}], "urls": [{"url": "https://t.co/R8MlfbvzSD</t>
  </si>
  <si>
    <t>971012053765935109</t>
  </si>
  <si>
    <t>https://twitter.com/FOLIOsutcol/status/970968124672692224</t>
  </si>
  <si>
    <t>970968124672692224</t>
  </si>
  <si>
    <t>"Residents are invited to the Royal Town of Sutton Coldfield's annual meeting at the Trinity Centre, B72 1TF on Wedn\u2026 https://t.co/B3YnchU5hr"</t>
  </si>
  <si>
    <t>https://twitter.com/RoyalSutColTC/status/970740500469870592</t>
  </si>
  <si>
    <t>970740500469870592</t>
  </si>
  <si>
    <t>Mon Mar 05 14:41:54 +0000 2018</t>
  </si>
  <si>
    <t>"RT @HollyfieldPri: We can't wait to showcase all that we have learnt with @FridayPMs @SCChoirs @RichMJeffries Hoping you come and support y\u2026"</t>
  </si>
  <si>
    <t>https://twitter.com/HollyfieldPri/status/970692774440964098</t>
  </si>
  <si>
    <t>Hollyfield Primary"}, {"id": 904096855, "indices": [74, 84], "id_str": "904096855</t>
  </si>
  <si>
    <t>970692774440964098</t>
  </si>
  <si>
    <t>HollyfieldPri</t>
  </si>
  <si>
    <t>https://twitter.com/BMetC/status/970680713363247105</t>
  </si>
  <si>
    <t>BMet"}], "hashtags": [], "urls": []}, "in_reply_to_screen_name": null, "in_reply_to_user_id": null, "retweet_count": 20, "id_str": "970680713363247105</t>
  </si>
  <si>
    <t>970680713363247105</t>
  </si>
  <si>
    <t>https://twitter.com/Bannersgateprim/status/970665081368440832</t>
  </si>
  <si>
    <t>970665081368440832</t>
  </si>
  <si>
    <t>Mon Mar 05 10:30:19 +0000 2018</t>
  </si>
  <si>
    <t>"RT @wgurc: A wonderful sum of \u00a3600 was raised at the @OliverSixty8 50th Anniversary Quiz on 9th February. The next fundraiser is a coffee a\u2026"</t>
  </si>
  <si>
    <t>https://twitter.com/wgurc/status/970663907076517889</t>
  </si>
  <si>
    <t>Wylde Green URC"}, {"id": 750636005607219200, "indices": [53, 66], "id_str": "750636005607219200</t>
  </si>
  <si>
    <t>970663907076517889</t>
  </si>
  <si>
    <t>wgurc</t>
  </si>
  <si>
    <t>Sun Mar 04 16:43:00 +0000 2018</t>
  </si>
  <si>
    <t>https://twitter.com/GHHCharity/status/970634099554770946</t>
  </si>
  <si>
    <t>Good Hope Hospital Charity"}], "hashtags": [], "urls": []}, "in_reply_to_screen_name": null, "in_reply_to_user_id": null, "retweet_count": 3, "id_str": "970634099554770946</t>
  </si>
  <si>
    <t>970634099554770946</t>
  </si>
  <si>
    <t>Sun Mar 04 13:45:46 +0000 2018</t>
  </si>
  <si>
    <t>"RT @BCCEducation: As the weather has now significantly improved, we will not be issuing a blanket closure of Birmingham schools tomorrow. A\u2026"</t>
  </si>
  <si>
    <t>https://twitter.com/BCCEducation/status/970295796955537408</t>
  </si>
  <si>
    <t>BCC Education"}], "hashtags": [], "urls": []}, "in_reply_to_screen_name": null, "in_reply_to_user_id": null, "retweet_count": 14, "id_str": "970295796955537408</t>
  </si>
  <si>
    <t>970295796955537408</t>
  </si>
  <si>
    <t>Sun Mar 04 13:44:13 +0000 2018</t>
  </si>
  <si>
    <t>"RT @WGPrimary: School is open tomorrow. Any offers of  help to clear any remaining snow from adults would be appreciated! \ud83e\udd1d"</t>
  </si>
  <si>
    <t>https://twitter.com/WGPrimary/status/970294977925406723</t>
  </si>
  <si>
    <t>Wylde Green Primary"}], "hashtags": [], "urls": []}, "in_reply_to_screen_name": null, "in_reply_to_user_id": null, "retweet_count": 3, "id_str": "970294977925406723</t>
  </si>
  <si>
    <t>970294977925406723</t>
  </si>
  <si>
    <t>"The next meeting of the Planning &amp;amp; Highways Committee is Tuesday, 6th March, 7pm at Sutton Coldfield Town Hall. You\u2026 https://t.co/gJJThuS1mm"</t>
  </si>
  <si>
    <t>https://twitter.com/RoyalSutColTC/status/970243209329872896</t>
  </si>
  <si>
    <t>970243209329872896</t>
  </si>
  <si>
    <t>"RT @HolyTrin: 2 weeks to go (17.03.18, 7.30pm, @ @HolyTrin)! World-class British Police Symphony Orchestra @policeorchestra coming to #Roya\u2026"</t>
  </si>
  <si>
    <t>https://twitter.com/HolyTrin/status/970026362361827329</t>
  </si>
  <si>
    <t>Holy Trinity"}, {"id": 248319335, "indices": [49, 58], "id_str": "248319335</t>
  </si>
  <si>
    <t>970026362361827329</t>
  </si>
  <si>
    <t>Sat Mar 03 13:39:12 +0000 2018</t>
  </si>
  <si>
    <t>"RT @highburytheatre: If you\u2019re stuck indoors today why not visit our website and book your tickets for LOVESONG which opens this coming Tue\u2026"</t>
  </si>
  <si>
    <t>https://twitter.com/highburytheatre/status/969972967823331334</t>
  </si>
  <si>
    <t>Highbury Theatre"}], "hashtags": [], "urls": []}, "in_reply_to_screen_name": null, "in_reply_to_user_id": null, "retweet_count": 2, "id_str": "969972967823331334</t>
  </si>
  <si>
    <t>969972967823331334</t>
  </si>
  <si>
    <t>Sat Mar 03 10:50:37 +0000 2018</t>
  </si>
  <si>
    <t>"RT @MereGreenLib: We are sorry, but due to inclement weather, Mere Green Library and the Community Centre are closed Saturday 3rd... https:\u2026"</t>
  </si>
  <si>
    <t>https://twitter.com/MereGreenLib/status/969888447333830657</t>
  </si>
  <si>
    <t>Mere Green Library"}], "hashtags": [], "urls": []}, "in_reply_to_screen_name": null, "in_reply_to_user_id": null, "retweet_count": 4, "id_str": "969888447333830657</t>
  </si>
  <si>
    <t>969888447333830657</t>
  </si>
  <si>
    <t>MereGreenLib</t>
  </si>
  <si>
    <t>Fri Mar 02 21:37:23 +0000 2018</t>
  </si>
  <si>
    <t>"@passey_louise @swimboldmere There\u2019s a contact email address in @swimboldmere\u2019s tweet for suggestions of recipients"</t>
  </si>
  <si>
    <t>https://twitter.com/passey_louise/status/969688142256238593</t>
  </si>
  <si>
    <t>Louise passey"}, {"id": 1147578360, "indices": [15, 28], "id_str": "1147578360</t>
  </si>
  <si>
    <t>969688142256238593</t>
  </si>
  <si>
    <t>Fri Mar 02 21:19:03 +0000 2018</t>
  </si>
  <si>
    <t>"Do you know of a charity that would benefit from this food donation from @swimboldmere? https://t.co/Buxf3Ls7Uq"</t>
  </si>
  <si>
    <t>https://twitter.com/swimboldmere/status/969684510479671296</t>
  </si>
  <si>
    <t>Boldmere SC</t>
  </si>
  <si>
    <t>969684510479671296</t>
  </si>
  <si>
    <t>swimboldmere</t>
  </si>
  <si>
    <t>Fri Mar 02 19:48:36 +0000 2018</t>
  </si>
  <si>
    <t>"RT @BhamUpdates: URGENT APPEAL: The Heartlands, Good Hope and Solihull Hospitals are appealing for locals with 4x4s to help transport staff\u2026"</t>
  </si>
  <si>
    <t>https://twitter.com/BhamUpdates/status/969683436188381185</t>
  </si>
  <si>
    <t>Birmingham Updates"}], "hashtags": [], "urls": []}, "in_reply_to_screen_name": null, "in_reply_to_user_id": null, "retweet_count": 622, "id_str": "969683436188381185</t>
  </si>
  <si>
    <t>969683436188381185</t>
  </si>
  <si>
    <t>"Due to the poor weather conditions, all of the #GBSpringClean events planned for this weekend have been postponed.\u2026 https://t.co/N5j9QsmICl"</t>
  </si>
  <si>
    <t>https://twitter.com/RoyalSutColTC/status/969596614565384192</t>
  </si>
  <si>
    <t>969596614565384192</t>
  </si>
  <si>
    <t>https://twitter.com/Mayor_RoyalSC/status/969592631939489794</t>
  </si>
  <si>
    <t>SuttonColdfieldMayor"}], "hashtags": [], "urls": []}, "in_reply_to_screen_name": null, "in_reply_to_user_id": null, "retweet_count": 2, "id_str": "969592631939489794</t>
  </si>
  <si>
    <t>969592631939489794</t>
  </si>
  <si>
    <t>Fri Mar 02 12:23:03 +0000 2018</t>
  </si>
  <si>
    <t>"The next meeting of the Planning &amp;amp; Highways Committee is Tuesday, 6th March, 7pm at Sutton Coldfield Town Hall. You\u2026 https://t.co/axu6CmMlpP"</t>
  </si>
  <si>
    <t>https://twitter.com/RoyalSutColTC/status/969548638971138048</t>
  </si>
  <si>
    <t>969548638971138048</t>
  </si>
  <si>
    <t>Fri Mar 02 08:51:20 +0000 2018</t>
  </si>
  <si>
    <t>"RT @WestMidsFire: With the roads the way they are, only venture out if you absolutely have to. Take care, stay warm and make sure you have\u2026"</t>
  </si>
  <si>
    <t>https://twitter.com/WestMidsFire/status/969495758448873472</t>
  </si>
  <si>
    <t>West Midlands Fire"}], "hashtags": [], "urls": []}, "in_reply_to_screen_name": null, "in_reply_to_user_id": null, "retweet_count": 24, "id_str": "969495758448873472</t>
  </si>
  <si>
    <t>969495758448873472</t>
  </si>
  <si>
    <t>https://twitter.com/BhamCityCouncil/status/969464293161885696</t>
  </si>
  <si>
    <t>Bham City Council"}], "hashtags": [], "urls": []}, "in_reply_to_screen_name": null, "in_reply_to_user_id": null, "retweet_count": 45, "id_str": "969464293161885696</t>
  </si>
  <si>
    <t>969464293161885696</t>
  </si>
  <si>
    <t>Thu Mar 01 20:25:17 +0000 2018</t>
  </si>
  <si>
    <t>"Residents are invited to the Royal Town of Sutton Coldfield's annual meeting at the Trinity Centre, B72 1TF on Wedn\u2026 https://t.co/SiY7GAbkCS"</t>
  </si>
  <si>
    <t>https://twitter.com/RoyalSutColTC/status/969307608136986624</t>
  </si>
  <si>
    <t>969307608136986624</t>
  </si>
  <si>
    <t>Thu Mar 01 16:42:11 +0000 2018</t>
  </si>
  <si>
    <t>"RT @BhamCityCouncil: We're continuing to monitor the weather forecasts and there is currently no blanket closure of Birmingham schools tomo\u2026"</t>
  </si>
  <si>
    <t>https://twitter.com/BhamCityCouncil/status/969267767240282113</t>
  </si>
  <si>
    <t>Bham City Council"}], "hashtags": [], "urls": []}, "in_reply_to_screen_name": null, "in_reply_to_user_id": null, "retweet_count": 26, "id_str": "969267767240282113</t>
  </si>
  <si>
    <t>969267767240282113</t>
  </si>
  <si>
    <t>https://twitter.com/Tell_StreetLink/status/969255898362335232</t>
  </si>
  <si>
    <t>Street_Link"}], "hashtags": [], "urls": []}, "in_reply_to_screen_name": null, "in_reply_to_user_id": null, "retweet_count": 725, "id_str": "969255898362335232</t>
  </si>
  <si>
    <t>969255898362335232</t>
  </si>
  <si>
    <t>"Many planned #GBSpringClean events may be postponed due to the weather. Where possible, organisers will put posters\u2026 https://t.co/2R6eIveRBX"</t>
  </si>
  <si>
    <t>https://twitter.com/RoyalSutColTC/status/969195517304541186</t>
  </si>
  <si>
    <t>969195517304541186</t>
  </si>
  <si>
    <t>Thu Mar 01 08:00:44 +0000 2018</t>
  </si>
  <si>
    <t>"RT @BhamCityCouncil: A new book will feature Birmingham women who inspire you! From strong female icons to everyday women who achieve great\u2026"</t>
  </si>
  <si>
    <t>https://twitter.com/BhamCityCouncil/status/969188860684054528</t>
  </si>
  <si>
    <t>Bham City Council"}], "hashtags": [], "urls": []}, "in_reply_to_screen_name": null, "in_reply_to_user_id": null, "retweet_count": 19, "id_str": "969188860684054528</t>
  </si>
  <si>
    <t>969188860684054528</t>
  </si>
  <si>
    <t>https://twitter.com/SuttonParkObs/status/969178320872071172</t>
  </si>
  <si>
    <t>SuttonParkObserver"}], "hashtags": [], "urls": []}, "in_reply_to_screen_name": null, "in_reply_to_user_id": null, "retweet_count": 8, "id_str": "969178320872071172</t>
  </si>
  <si>
    <t>969178320872071172</t>
  </si>
  <si>
    <t>Thu Mar 01 10:09:58 +0000 2018</t>
  </si>
  <si>
    <t>"RT @IAmBirmingham: Today\u2019s the last day to spend paper \u00a310 notes. There are still millions in circulation so check your wallet, pockets and\u2026"</t>
  </si>
  <si>
    <t>https://twitter.com/IAmBirmingham/status/969177847570096128</t>
  </si>
  <si>
    <t>I Am Birmingham"}], "hashtags": [], "urls": []}, "in_reply_to_screen_name": null, "in_reply_to_user_id": null, "retweet_count": 11, "id_str": "969177847570096128</t>
  </si>
  <si>
    <t>969177847570096128</t>
  </si>
  <si>
    <t>https://twitter.com/Mayor_RoyalSC/status/969160434988339200</t>
  </si>
  <si>
    <t>969160434988339200</t>
  </si>
  <si>
    <t>Wed Feb 28 13:01:29 +0000 2018</t>
  </si>
  <si>
    <t>"RT @BhamCityCouncil: With cold weather continuing if you're concerned about someone sleeping rough contact @Tell_StreetLink: https://t.co/F\u2026"</t>
  </si>
  <si>
    <t>https://twitter.com/BhamCityCouncil/status/968853341630427141</t>
  </si>
  <si>
    <t>968853341630427141</t>
  </si>
  <si>
    <t>Wed Feb 28 13:50:42 +0000 2018</t>
  </si>
  <si>
    <t>"RT @BhamUpdates: The Met Office has issued a yellow severe weather warning for snow and ice: https://t.co/C7Od7pCQpZ Please take extra care\u2026"</t>
  </si>
  <si>
    <t>https://twitter.com/BhamUpdates/status/968853102785941504</t>
  </si>
  <si>
    <t>Birmingham Updates"}], "hashtags": [], "urls": [{"url": "https://t.co/C7Od7pCQpZ</t>
  </si>
  <si>
    <t>968853102785941504</t>
  </si>
  <si>
    <t>Tue Feb 27 18:43:29 +0000 2018</t>
  </si>
  <si>
    <t>"RT @WestMidsFire: Our back home safe &amp;amp; well and falls visits contribute even more to the safety of the vulnerable community during winter m\u2026"</t>
  </si>
  <si>
    <t>https://twitter.com/WestMidsFire/status/968793654805651456</t>
  </si>
  <si>
    <t>West Midlands Fire"}], "hashtags": [], "urls": []}, "in_reply_to_screen_name": null, "in_reply_to_user_id": null, "retweet_count": 25, "id_str": "968793654805651456</t>
  </si>
  <si>
    <t>968793654805651456</t>
  </si>
  <si>
    <t>Wed Feb 28 10:12:22 +0000 2018</t>
  </si>
  <si>
    <t>"Stay up to date with our news and events by signing up for our newsletter at the bottom of this page\u2026 https://t.co/Z2AS4xXNLo"</t>
  </si>
  <si>
    <t>https://twitter.com/RoyalSutColTC/status/968790974712438784</t>
  </si>
  <si>
    <t>968790974712438784</t>
  </si>
  <si>
    <t>Wed Feb 28 06:54:39 +0000 2018</t>
  </si>
  <si>
    <t>"RT @FOLIOsutcol: Find out how you could win 6 months free play at our play-cafe, Little Green Bookworm, opening next month https://t.co/UdI\u2026"</t>
  </si>
  <si>
    <t>https://twitter.com/FOLIOsutcol/status/968779592491327488</t>
  </si>
  <si>
    <t>FOLIO SuttonColdfied"}], "hashtags": [], "urls": []}, "in_reply_to_screen_name": null, "in_reply_to_user_id": null, "retweet_count": 4, "id_str": "968779592491327488</t>
  </si>
  <si>
    <t>968779592491327488</t>
  </si>
  <si>
    <t>https://twitter.com/FOLIOsutcol/status/968559986715570177</t>
  </si>
  <si>
    <t>FOLIO SuttonColdfied"}], "hashtags": [], "urls": []}, "in_reply_to_screen_name": null, "in_reply_to_user_id": null, "retweet_count": 9, "id_str": "968559986715570177</t>
  </si>
  <si>
    <t>968559986715570177</t>
  </si>
  <si>
    <t>Mon Feb 26 17:01:21 +0000 2018</t>
  </si>
  <si>
    <t>"RT @SuttonParkObs: A short but fairly intense flurry of fine snow this afternoon, lead to this interesting effect on the 14th green. https:\u2026"</t>
  </si>
  <si>
    <t>https://twitter.com/SuttonParkObs/status/968547771652460552</t>
  </si>
  <si>
    <t>SuttonParkObserver"}], "hashtags": [], "urls": []}, "in_reply_to_screen_name": null, "in_reply_to_user_id": null, "retweet_count": 3, "id_str": "968547771652460552</t>
  </si>
  <si>
    <t>968547771652460552</t>
  </si>
  <si>
    <t>https://twitter.com/verdolounge/status/968534081628725248</t>
  </si>
  <si>
    <t>968534081628725248</t>
  </si>
  <si>
    <t>"RT @Mayor_RoyalSC: #charitytuesday I am supporting @suttoncancersup this year. A wonderful organisation based in Sutton Coldfield offering\u2026"</t>
  </si>
  <si>
    <t>https://twitter.com/Mayor_RoyalSC/status/968479845901586432</t>
  </si>
  <si>
    <t>SuttonColdfieldMayor"}, {"id": 392684797, "indices": [51, 67], "id_str": "392684797</t>
  </si>
  <si>
    <t>968479845901586432</t>
  </si>
  <si>
    <t>Mon Feb 26 19:11:18 +0000 2018</t>
  </si>
  <si>
    <t>"RT @normanlaudassoc: 7 POOLS RUN\nSunday 18 March\nSutton Town Gate entrance\n10km cross country run via Sutton Park\u2019s Pools\n\u00a313  entry... htt\u2026"</t>
  </si>
  <si>
    <t>https://twitter.com/normanlaudassoc/status/968460121708916737</t>
  </si>
  <si>
    <t>Norman Laud"}], "hashtags": [], "urls": []}, "in_reply_to_screen_name": null, "in_reply_to_user_id": null, "retweet_count": 1, "id_str": "968460121708916737</t>
  </si>
  <si>
    <t>968460121708916737</t>
  </si>
  <si>
    <t>normanlaudassoc</t>
  </si>
  <si>
    <t>"There will be a meeting of the Full Council held tomorrow, Wednesday 28th February, 7pm at Sutton Coldfield Town Ha\u2026 https://t.co/wOHn0ESpDp"</t>
  </si>
  <si>
    <t>https://twitter.com/RoyalSutColTC/status/968449492323393536</t>
  </si>
  <si>
    <t>968449492323393536</t>
  </si>
  <si>
    <t>https://twitter.com/Mayor_RoyalSC/status/968112427446435840</t>
  </si>
  <si>
    <t>SuttonColdfieldMayor"}], "hashtags": [], "urls": []}, "in_reply_to_screen_name": null, "in_reply_to_user_id": null, "retweet_count": 7, "id_str": "968112427446435840</t>
  </si>
  <si>
    <t>968112427446435840</t>
  </si>
  <si>
    <t>Mon Feb 26 09:10:02 +0000 2018</t>
  </si>
  <si>
    <t>"RT @fouroaks_forum: Mere Green Park renovation is ready to go!\ud83d\ude04\ud83c\udfc3\ud83c\udffb\u200d\u2642\ufe0f\ud83c\udfc3\ud83c\udffd\u200d\u2640\ufe0f\ud83e\udd38\ud83c\udffe\u200d\u2642\ufe0f\ud83e\udd38\u200d\u2640\ufe0f\ud83c\udfcb\ud83c\udffc\u200d\u2640\ufe0f\ud83c\udfcb\ud83c\udffe\u200d\u2642\ufe0f\ud83d\udc5f\ud83d\udc5f https://t.co/1xWh0FmCyD"</t>
  </si>
  <si>
    <t>https://twitter.com/fouroaks_forum/status/968088678055727104</t>
  </si>
  <si>
    <t>Four Oaks Forum"}], "hashtags": [], "urls": [], "media": [{"source_user_id": 782943220330291200, "source_status_id_str": "968050514893115397</t>
  </si>
  <si>
    <t>968088678055727104</t>
  </si>
  <si>
    <t>"Join the #GBSpringClean for @KeepBritainTidy with a litter pick on the Greenway with the Banners Gate Forum. Meet o\u2026 https://t.co/mZWX2WdHb7"</t>
  </si>
  <si>
    <t>https://twitter.com/KeepBritainTidy/status/968068897617432577</t>
  </si>
  <si>
    <t>Keep Britain Tidy"}], "hashtags": [{"indices": [9, 23], "text": "GBSpringClean"}], "urls": [{"url": "https://t.co/mZWX2WdHb7</t>
  </si>
  <si>
    <t>968068897617432577</t>
  </si>
  <si>
    <t>"Residents are invited to the Royal Town of Sutton Coldfield's annual meeting at the Trinity Centre, B72 1TF on Wedn\u2026 https://t.co/PwHW753y5t"</t>
  </si>
  <si>
    <t>https://twitter.com/RoyalSutColTC/status/967796840543473664</t>
  </si>
  <si>
    <t>967796840543473664</t>
  </si>
  <si>
    <t>Sun Feb 25 13:16:10 +0000 2018</t>
  </si>
  <si>
    <t>"The first Sutton Coldfield #GBSpringClean event for @KeepBritainTidy is Friday 2nd March! Litter picking at New Hal\u2026 https://t.co/CR6rJ6vr4M"</t>
  </si>
  <si>
    <t>https://twitter.com/KeepBritainTidy/status/967750066151751681</t>
  </si>
  <si>
    <t>Keep Britain Tidy"}], "hashtags": [{"indices": [27, 41], "text": "GBSpringClean"}], "urls": [{"url": "https://t.co/CR6rJ6vr4M</t>
  </si>
  <si>
    <t>967750066151751681</t>
  </si>
  <si>
    <t>Sun Feb 25 10:23:02 +0000 2018</t>
  </si>
  <si>
    <t>"There will be a meeting of the Full Council held this Wednesday, 28th February, 7pm at Sutton Coldfield Town Hall.\u2026 https://t.co/FaSBQ5tskd"</t>
  </si>
  <si>
    <t>https://twitter.com/RoyalSutColTC/status/967706496464277509</t>
  </si>
  <si>
    <t>967706496464277509</t>
  </si>
  <si>
    <t>Sun Feb 25 09:00:32 +0000 2018</t>
  </si>
  <si>
    <t>"RT @NHSChoices: It's important to make sure older neighbours and relatives are ok during winter. Popping in can make the world of differenc\u2026"</t>
  </si>
  <si>
    <t>https://twitter.com/NHSChoices/status/967700388827815943</t>
  </si>
  <si>
    <t>NHS Choices"}], "hashtags": [], "urls": []}, "in_reply_to_screen_name": null, "in_reply_to_user_id": null, "retweet_count": 220, "id_str": "967700388827815943</t>
  </si>
  <si>
    <t>967700388827815943</t>
  </si>
  <si>
    <t>NHSChoices</t>
  </si>
  <si>
    <t>https://twitter.com/BoldmerePaul/status/967498885835968512</t>
  </si>
  <si>
    <t>967498885835968512</t>
  </si>
  <si>
    <t>Fri Feb 23 18:43:02 +0000 2018</t>
  </si>
  <si>
    <t>"RT @NSPCC: Have you heard of online games, like Roblox? These games can be lots of fun for children, but it's important we learn how to kee\u2026"</t>
  </si>
  <si>
    <t>https://twitter.com/NSPCC/status/967344100247769088</t>
  </si>
  <si>
    <t>NSPCC"}], "hashtags": [], "urls": []}, "in_reply_to_screen_name": null, "in_reply_to_user_id": null, "retweet_count": 115, "id_str": "967344100247769088</t>
  </si>
  <si>
    <t>967344100247769088</t>
  </si>
  <si>
    <t>Fri Feb 23 21:21:11 +0000 2018</t>
  </si>
  <si>
    <t>"Need your car washing today? https://t.co/81PBe7gZPz"</t>
  </si>
  <si>
    <t>https://twitter.com/SuttonCfld_Fire/status/967329015009808384</t>
  </si>
  <si>
    <t>SuttonColdfield Fire</t>
  </si>
  <si>
    <t>967329015009808384</t>
  </si>
  <si>
    <t>Sat Feb 24 07:35:16 +0000 2018</t>
  </si>
  <si>
    <t>"RT @Stchadsc: #tabletop sale TODAY. 9am-1pm\n#SuttonColdfield #WhitehouseCommon #FalconLodge https://t.co/GQS4WQMDbh"</t>
  </si>
  <si>
    <t>https://twitter.com/Stchadsc/status/967311590541479937</t>
  </si>
  <si>
    <t>St Chads church"}], "hashtags": [{"indices": [14, 23], "text": "tabletop"}, {"indices": [44, 60], "text": "SuttonColdfield"}, {"indices": [61, 78], "text": "WhitehouseCommon"}, {"indices": [79, 91], "text": "FalconLodge"}], "urls": [], "media": [{"source_user_id": 487081247, "source_status_id_str": "967301889296683009</t>
  </si>
  <si>
    <t>967311590541479937</t>
  </si>
  <si>
    <t>https://twitter.com/BhamUpdates/status/967072074614366208</t>
  </si>
  <si>
    <t>Birmingham Updates"}], "hashtags": [], "urls": []}, "in_reply_to_screen_name": null, "in_reply_to_user_id": null, "retweet_count": 71, "id_str": "967072074614366208</t>
  </si>
  <si>
    <t>967072074614366208</t>
  </si>
  <si>
    <t>Thu Feb 22 21:15:38 +0000 2018</t>
  </si>
  <si>
    <t>"RT @Stchadsc: #Tabletop sale Saturday 9am-1pm. Come and see what bargains you can find"</t>
  </si>
  <si>
    <t>https://twitter.com/Stchadsc/status/967025262964740098</t>
  </si>
  <si>
    <t>St Chads church"}], "hashtags": [{"indices": [14, 23], "text": "Tabletop"}], "urls": []}, "in_reply_to_screen_name": null, "in_reply_to_user_id": null, "retweet_count": 4, "id_str": "967025262964740098</t>
  </si>
  <si>
    <t>967025262964740098</t>
  </si>
  <si>
    <t>Fri Feb 23 10:23:02 +0000 2018</t>
  </si>
  <si>
    <t>"Residents are invited to the Royal Town of Sutton Coldfield's annual meeting at the Trinity Centre, B72 1TF on Wedn\u2026 https://t.co/4diN714hxN"</t>
  </si>
  <si>
    <t>https://twitter.com/RoyalSutColTC/status/966981720951214080</t>
  </si>
  <si>
    <t>966981720951214080</t>
  </si>
  <si>
    <t>Thu Feb 22 12:44:00 +0000 2018</t>
  </si>
  <si>
    <t>"RT @GHHCharity: Join the hospital charity for an overnight trek up Mount Snowdon, reaching the summit in time for sunrise https://t.co/uqsp\u2026"</t>
  </si>
  <si>
    <t>https://twitter.com/GHHCharity/status/966700714071412737</t>
  </si>
  <si>
    <t>Good Hope Hospital Charity"}], "hashtags": [], "urls": []}, "in_reply_to_screen_name": null, "in_reply_to_user_id": null, "retweet_count": 1, "id_str": "966700714071412737</t>
  </si>
  <si>
    <t>966700714071412737</t>
  </si>
  <si>
    <t>"RT @Mayor_RoyalSC: Tickets are selling fast for this fantastic prize donated by Horton Motorcycles in support of @suttoncancersup. Tickets\u2026"</t>
  </si>
  <si>
    <t>https://twitter.com/Mayor_RoyalSC/status/966693658685857793</t>
  </si>
  <si>
    <t>966693658685857793</t>
  </si>
  <si>
    <t>"RT @HolyTrin: 3 weeks to go! @policeorchestra for one night only!! Book now .... https://t.co/B9wh4toImL"</t>
  </si>
  <si>
    <t>https://twitter.com/HolyTrin/status/966623209541001216</t>
  </si>
  <si>
    <t>Holy Trinity"}, {"id": 837224676, "indices": [29, 45], "id_str": "837224676</t>
  </si>
  <si>
    <t>966623209541001216</t>
  </si>
  <si>
    <t>Wed Feb 21 18:08:39 +0000 2018</t>
  </si>
  <si>
    <t>"RT @ACBirmingham1: We're going offering some brilliant volunteering opportunities over the next week- perfect for boosting your CV, making\u2026"</t>
  </si>
  <si>
    <t>https://twitter.com/ACBirmingham1/status/966386177048809472</t>
  </si>
  <si>
    <t>Age Concern B'ham"}], "hashtags": [], "urls": []}, "in_reply_to_screen_name": null, "in_reply_to_user_id": null, "retweet_count": 1, "id_str": "966386177048809472</t>
  </si>
  <si>
    <t>966386177048809472</t>
  </si>
  <si>
    <t>Wed Feb 21 16:09:34 +0000 2018</t>
  </si>
  <si>
    <t>"RT @fouroaks_forum: \ud83d\udc94\ud83d\udc36\ud83d\udc94MISSING DOG\ud83d\udc94\ud83d\udc36\ud83d\udc94\nMissing since 2.30am this morning after he went in the garden and escaped through a hole in the fence\u2026"</t>
  </si>
  <si>
    <t>https://twitter.com/fouroaks_forum/status/966346333518028807</t>
  </si>
  <si>
    <t>Four Oaks Forum"}], "hashtags": [], "urls": []}, "in_reply_to_screen_name": null, "in_reply_to_user_id": null, "retweet_count": 10, "id_str": "966346333518028807</t>
  </si>
  <si>
    <t>966346333518028807</t>
  </si>
  <si>
    <t>Wed Feb 21 15:17:02 +0000 2018</t>
  </si>
  <si>
    <t>"RT @sportology: The printing has begun!\n\nSlow and steady process getting the 1st XI warm up shirts ready for Saturday\nSo happy to be involv\u2026"</t>
  </si>
  <si>
    <t>https://twitter.com/sportology/status/966336722165551105</t>
  </si>
  <si>
    <t>Sportology Boldmere"}], "hashtags": [], "urls": []}, "in_reply_to_screen_name": null, "in_reply_to_user_id": null, "retweet_count": 4, "id_str": "966336722165551105</t>
  </si>
  <si>
    <t>966336722165551105</t>
  </si>
  <si>
    <t>"There are now 8 Sutton Coldfield events organised for @KeepBritainTidy's #GBSpringClean! If you want to get involve\u2026 https://t.co/AvGmB6fg74"</t>
  </si>
  <si>
    <t>https://twitter.com/KeepBritainTidy/status/966267176545079296</t>
  </si>
  <si>
    <t>Keep Britain Tidy"}], "hashtags": [{"indices": [73, 87], "text": "GBSpringClean"}], "urls": [{"url": "https://t.co/AvGmB6fg74</t>
  </si>
  <si>
    <t>966267176545079296</t>
  </si>
  <si>
    <t>Tue Feb 20 13:45:08 +0000 2018</t>
  </si>
  <si>
    <t>"RT @stjwalmley: What a great day with the #youthgroup joining St. John\u2019s Pantry today. It was so lovely for the young people to get to peop\u2026"</t>
  </si>
  <si>
    <t>https://twitter.com/stjwalmley/status/965966722489610240</t>
  </si>
  <si>
    <t>St John's Walmley"}], "hashtags": [{"indices": [42, 53], "text": "youthgroup"}], "urls": []}, "in_reply_to_screen_name": null, "in_reply_to_user_id": null, "retweet_count": 2, "id_str": "965966722489610240</t>
  </si>
  <si>
    <t>965966722489610240</t>
  </si>
  <si>
    <t>https://twitter.com/FOLIOsutcol/status/965954898327195649</t>
  </si>
  <si>
    <t>FOLIO SuttonColdfied"}], "hashtags": [], "urls": []}, "in_reply_to_screen_name": null, "in_reply_to_user_id": null, "retweet_count": 8, "id_str": "965954898327195649</t>
  </si>
  <si>
    <t>965954898327195649</t>
  </si>
  <si>
    <t>Tue Feb 20 10:44:45 +0000 2018</t>
  </si>
  <si>
    <t>"RT @greatmidsfunrun: It won't be long until sign up is closed. There's still time but don't miss out on what is an absolutely fantastic day\u2026"</t>
  </si>
  <si>
    <t>https://twitter.com/greatmidsfunrun/status/965917316822204416</t>
  </si>
  <si>
    <t>Great Mids Fun Run"}], "hashtags": [], "urls": []}, "in_reply_to_screen_name": null, "in_reply_to_user_id": null, "retweet_count": 2, "id_str": "965917316822204416</t>
  </si>
  <si>
    <t>965917316822204416</t>
  </si>
  <si>
    <t>"Today at @boldmerelibrary! #halfterm https://t.co/1NxGAWfyQA"</t>
  </si>
  <si>
    <t>https://twitter.com/boldmerelibrary/status/965881688789344257</t>
  </si>
  <si>
    <t>965881688789344257</t>
  </si>
  <si>
    <t>Mon Feb 19 09:20:02 +0000 2018</t>
  </si>
  <si>
    <t>"RT @BhamXCCG: Looking for something to keep the kids entertained this #halfterm? @BM_AG are holding a might drawing workshop for free, with\u2026"</t>
  </si>
  <si>
    <t>https://twitter.com/BM_AG/status/965588279792930816</t>
  </si>
  <si>
    <t>Birmingham Museums"}], "hashtags": [{"indices": [70, 79], "text": "halfterm"}], "urls": []}, "in_reply_to_screen_name": null, "in_reply_to_user_id": null, "retweet_count": 1, "id_str": "965588279792930816</t>
  </si>
  <si>
    <t>965588279792930816</t>
  </si>
  <si>
    <t>BM_AG</t>
  </si>
  <si>
    <t>Fri Feb 16 21:20:31 +0000 2018</t>
  </si>
  <si>
    <t>"RT @SutColHockey: \ud83d\udea8Event Alert \ud83d\udea8\n\ud83d\uddd3 Saturday 24th Feb \n\ud83d\udccdWyndley L.C\n@mightypinks1s \ud83c\udd9a @lswhc_ \n\u23f0 12.30pm PB\nPlease come down to show your sup\u2026"</t>
  </si>
  <si>
    <t>https://twitter.com/SutColHockey/status/965557589806284801</t>
  </si>
  <si>
    <t>Sutton Coldfield HC"}], "hashtags": [], "urls": []}, "in_reply_to_screen_name": null, "in_reply_to_user_id": null, "retweet_count": 10, "id_str": "965557589806284801</t>
  </si>
  <si>
    <t>965557589806284801</t>
  </si>
  <si>
    <t>Mon Feb 19 10:03:02 +0000 2018</t>
  </si>
  <si>
    <t>"Stay up to date with our news and events by signing up for our newsletter at the bottom of this page\u2026 https://t.co/ITBuCEY4Rf"</t>
  </si>
  <si>
    <t>https://twitter.com/RoyalSutColTC/status/965527133924876288</t>
  </si>
  <si>
    <t>965527133924876288</t>
  </si>
  <si>
    <t>https://twitter.com/FOLIOsutcol/status/965516547954487297</t>
  </si>
  <si>
    <t>FOLIO SuttonColdfied"}], "hashtags": [], "urls": []}, "in_reply_to_screen_name": null, "in_reply_to_user_id": null, "retweet_count": 6, "id_str": "965516547954487297</t>
  </si>
  <si>
    <t>965516547954487297</t>
  </si>
  <si>
    <t>"ICMYI: Concerts in the Park are returning on 30th June &amp;amp; 1st July 2018! Tickets will be on sale in early March for\u2026 https://t.co/EHfezM6mrw"</t>
  </si>
  <si>
    <t>https://twitter.com/RoyalSutColTC/status/965320534748729349</t>
  </si>
  <si>
    <t>965320534748729349</t>
  </si>
  <si>
    <t>Sun Feb 18 18:00:04 +0000 2018</t>
  </si>
  <si>
    <t>"Horton Motorcycles have kindly donated this 50cc scooter to raise money for the Mayor's chosen charity\u2026 https://t.co/Tl6TgYV9fs"</t>
  </si>
  <si>
    <t>https://twitter.com/RoyalSutColTC/status/965284795503841285</t>
  </si>
  <si>
    <t>965284795503841285</t>
  </si>
  <si>
    <t>Sun Feb 18 13:11:50 +0000 2018</t>
  </si>
  <si>
    <t>"RT @fouroaks_forum: \u26bd\ufe0f\ud83c\udfc0\u26bd\ufe0fMERE GREEN \u26bd\ufe0f\ud83c\udfc0\u26bd\ufe0f\n\u26bd\ufe0f\ud83c\udfc0\u26bd\ufe0fPLAY AREA\u26bd\ufe0f\ud83c\udfc0\u26bd\ufe0f.\nThis what @RoyalSutColTC have funded for our local park\ud83d\ude03\nWatch \u201cYalp - How d\u2026"</t>
  </si>
  <si>
    <t>https://twitter.com/fouroaks_forum/status/965246963636633602</t>
  </si>
  <si>
    <t>Four Oaks Forum"}, {"id": 732947780495417346, "indices": [73, 87], "id_str": "732947780495417346</t>
  </si>
  <si>
    <t>965246963636633602</t>
  </si>
  <si>
    <t>https://twitter.com/VeseyWMP/status/965246869839450112</t>
  </si>
  <si>
    <t>Vesey Police"}], "hashtags": [], "urls": []}, "in_reply_to_screen_name": null, "in_reply_to_user_id": null, "retweet_count": 8, "id_str": "965246869839450112</t>
  </si>
  <si>
    <t>965246869839450112</t>
  </si>
  <si>
    <t>Sun Feb 18 08:00:00 +0000 2018</t>
  </si>
  <si>
    <t>"RT @SuttonObserver: Incredible story how this officer (and his dog) has fought back from horrific injury... https://t.co/HJp4bM4A3O"</t>
  </si>
  <si>
    <t>https://twitter.com/SuttonObserver/status/965232456529010688</t>
  </si>
  <si>
    <t>Sutton Observer"}], "hashtags": [], "urls": [{"url": "https://t.co/HJp4bM4A3O</t>
  </si>
  <si>
    <t>965232456529010688</t>
  </si>
  <si>
    <t>Sat Feb 17 14:43:37 +0000 2018</t>
  </si>
  <si>
    <t>"Know anyone who can help? https://t.co/bbzRT9zQ0m"</t>
  </si>
  <si>
    <t>https://twitter.com/MusicBvgs/status/965200223634014208</t>
  </si>
  <si>
    <t>MusicBVGS</t>
  </si>
  <si>
    <t>965200223634014208</t>
  </si>
  <si>
    <t>MusicBvgs</t>
  </si>
  <si>
    <t>Sat Feb 17 18:02:28 +0000 2018</t>
  </si>
  <si>
    <t>"RT @Walmleycc: Quiz night at Walmley CC\nSaturday 17th March\nStarts 7pm \n\u00a36 per person\n\u00a340 for the winning team!! https://t.co/BnaKAX1mQC"</t>
  </si>
  <si>
    <t>https://twitter.com/Walmleycc/status/965184874658304000</t>
  </si>
  <si>
    <t>Walmley Cricket Club"}], "hashtags": [], "urls": [], "media": [{"source_user_id": 282713233, "source_status_id_str": "964923012960210944</t>
  </si>
  <si>
    <t>965184874658304000</t>
  </si>
  <si>
    <t>Sat Feb 17 08:00:00 +0000 2018</t>
  </si>
  <si>
    <t>"RT @nickhorner: Sutton Coldfield's top cops in line for prestigious award....\nhttps://t.co/zvMRPp4CZK"</t>
  </si>
  <si>
    <t>https://twitter.com/nickhorner/status/965153933252530176</t>
  </si>
  <si>
    <t>Nick Horner"}], "hashtags": [], "urls": [{"url": "https://t.co/zvMRPp4CZK</t>
  </si>
  <si>
    <t>965153933252530176</t>
  </si>
  <si>
    <t>https://twitter.com/FOLIOsutcol/status/964878009789501440</t>
  </si>
  <si>
    <t>964878009789501440</t>
  </si>
  <si>
    <t>Sat Feb 17 08:57:48 +0000 2018</t>
  </si>
  <si>
    <t>"RT @FourOaksCC: Planning your week? Join us this half term. Book by e mail to ltaylor@arthurterry.bham.sch.uk https://t.co/GWwvWfoQhi"</t>
  </si>
  <si>
    <t>https://twitter.com/FourOaksCC/status/964832208161787904</t>
  </si>
  <si>
    <t>Sutton CC"}], "hashtags": [], "urls": [], "media": [{"source_user_id": 974024527, "source_status_id_str": "964785943910764544</t>
  </si>
  <si>
    <t>964832208161787904</t>
  </si>
  <si>
    <t>Fri Feb 16 22:47:53 +0000 2018</t>
  </si>
  <si>
    <t>"RT @royalsuttontown: School first in Birmingham to receive prestigious sporting award https://t.co/94xEtQD1HA #suttoncoldfield"</t>
  </si>
  <si>
    <t>https://twitter.com/royalsuttontown/status/964785763266301952</t>
  </si>
  <si>
    <t>The Royal Town of Sutton Coldfield"}], "hashtags": [{"indices": [110, 126], "text": "suttoncoldfield"}], "urls": [{"url": "https://t.co/94xEtQD1HA</t>
  </si>
  <si>
    <t>964785763266301952</t>
  </si>
  <si>
    <t>Fri Feb 16 16:00:00 +0000 2018</t>
  </si>
  <si>
    <t>"Falcon Lodge's community came together for an afternoon of discussion last month. The conference is part of a piece\u2026 https://t.co/IaZTvngeBi"</t>
  </si>
  <si>
    <t>https://twitter.com/RoyalSutColTC/status/964529805457874944</t>
  </si>
  <si>
    <t>964529805457874944</t>
  </si>
  <si>
    <t>Thu Feb 15 09:55:21 +0000 2018</t>
  </si>
  <si>
    <t>"RT @autismwestmids: Our Silly Sock Day Fundraising pack is now available! Calling all #schools and businesses! Sign up today and find out h\u2026"</t>
  </si>
  <si>
    <t>https://twitter.com/autismwestmids/status/964527869958516737</t>
  </si>
  <si>
    <t>Autism West Midlands"}], "hashtags": [{"indices": [86, 94], "text": "schools"}], "urls": []}, "in_reply_to_screen_name": null, "in_reply_to_user_id": null, "retweet_count": 12, "id_str": "964527869958516737</t>
  </si>
  <si>
    <t>964527869958516737</t>
  </si>
  <si>
    <t>https://twitter.com/noahsofficial/status/964522617624518656</t>
  </si>
  <si>
    <t>964522617624518656</t>
  </si>
  <si>
    <t>"Concerts in the Park are returning on 30th June and 1st July 2018! Tickets will go on sale to Sutton Coldfield resi\u2026 https://t.co/gFzy2emr3L"</t>
  </si>
  <si>
    <t>https://twitter.com/RoyalSutColTC/status/964424112478146560</t>
  </si>
  <si>
    <t>964424112478146560</t>
  </si>
  <si>
    <t>Thu Feb 15 20:40:22 +0000 2018</t>
  </si>
  <si>
    <t>"RT @SC_TennisClub: Dust off your racket and get down the SCTC for a game! https://t.co/wq2kOE2uD4"</t>
  </si>
  <si>
    <t>https://twitter.com/SC_TennisClub/status/964239225033027584</t>
  </si>
  <si>
    <t>Sutton Tennis"}], "hashtags": [], "urls": [{"url": "https://t.co/wq2kOE2uD4</t>
  </si>
  <si>
    <t>964239225033027584</t>
  </si>
  <si>
    <t>SC_TennisClub</t>
  </si>
  <si>
    <t>Thu Feb 15 16:29:44 +0000 2018</t>
  </si>
  <si>
    <t>"RT @littlesub75: Well done to our School Council who planted trees in the local area with the @BrumLordMayor Lord Mayor of Birmingham today\u2026"</t>
  </si>
  <si>
    <t>https://twitter.com/littlesub75/status/964202941795262465</t>
  </si>
  <si>
    <t>Little Sutton School"}, {"id": 121415281, "indices": [94, 108], "id_str": "121415281</t>
  </si>
  <si>
    <t>964202941795262465</t>
  </si>
  <si>
    <t>littlesub75</t>
  </si>
  <si>
    <t>Tue Feb 13 14:23:14 +0000 2018</t>
  </si>
  <si>
    <t>"RT @boldmerelibrary: Always nice to help a local author. https://t.co/VHVOuEnnuw"</t>
  </si>
  <si>
    <t>https://twitter.com/boldmerelibrary/status/964174787923849216</t>
  </si>
  <si>
    <t>boldmere library"}], "hashtags": [], "urls": [{"url": "https://t.co/VHVOuEnnuw</t>
  </si>
  <si>
    <t>964174787923849216</t>
  </si>
  <si>
    <t>Thu Feb 15 11:55:04 +0000 2018</t>
  </si>
  <si>
    <t>"RT @NSPCC: We've got advice on how to help your child stay safe away if they're starting to go out on their own this #halfterm: https://t.c\u2026"</t>
  </si>
  <si>
    <t>https://twitter.com/NSPCC/status/964147390163881984</t>
  </si>
  <si>
    <t>NSPCC"}], "hashtags": [{"indices": [117, 126], "text": "halfterm"}], "urls": []}, "in_reply_to_screen_name": null, "in_reply_to_user_id": null, "retweet_count": 50, "id_str": "964147390163881984</t>
  </si>
  <si>
    <t>964147390163881984</t>
  </si>
  <si>
    <t>Wed Feb 14 21:02:52 +0000 2018</t>
  </si>
  <si>
    <t>"RT @RoyalSuttonNews: What's On: Schools And Family Orienteering Event \u2013 17 February, Sutton Park  https://t.co/BBd4BGhABp https://t.co/7LLn\u2026"</t>
  </si>
  <si>
    <t>https://twitter.com/RoyalSuttonNews/status/964094740181417984</t>
  </si>
  <si>
    <t>Royal Sutton News"}], "hashtags": [], "urls": [{"url": "https://t.co/BBd4BGhABp</t>
  </si>
  <si>
    <t>964094740181417984</t>
  </si>
  <si>
    <t>Wed Feb 14 19:50:30 +0000 2018</t>
  </si>
  <si>
    <t>"@FourOaksNews @HHb72 @Mayor_RoyalSC Looks fantastic! We look forward to finding out who moves in!"</t>
  </si>
  <si>
    <t>https://twitter.com/FourOaksNews/status/963863038746091520</t>
  </si>
  <si>
    <t>Four Oaks News"}, {"id": 405862022, "indices": [14, 20], "id_str": "405862022</t>
  </si>
  <si>
    <t>963863038746091520</t>
  </si>
  <si>
    <t>Wed Feb 14 14:51:50 +0000 2018</t>
  </si>
  <si>
    <t>"RT @FOLIOsutcol: What fun that was! Something a little bit different today -  Storyteller Paul shared rhymes, actions &amp;amp; stories before we g\u2026"</t>
  </si>
  <si>
    <t>https://twitter.com/FOLIOsutcol/status/963819625787076608</t>
  </si>
  <si>
    <t>FOLIO SuttonColdfied"}], "hashtags": [], "urls": []}, "in_reply_to_screen_name": null, "in_reply_to_user_id": null, "retweet_count": 1, "id_str": "963819625787076608</t>
  </si>
  <si>
    <t>963819625787076608</t>
  </si>
  <si>
    <t>https://twitter.com/KeepBritainTidy/status/963785331324710912</t>
  </si>
  <si>
    <t>Keep Britain Tidy"}], "hashtags": [{"indices": [94, 108], "text": "GBSpringClean"}], "urls": []}, "in_reply_to_screen_name": null, "in_reply_to_user_id": null, "retweet_count": 45, "id_str": "963785331324710912</t>
  </si>
  <si>
    <t>963785331324710912</t>
  </si>
  <si>
    <t>"The Finance and General Purposes Committee meets tomorrow, Thursday 15th February at Sutton Coldfield Town Hall. Fo\u2026 https://t.co/s3UIgYf9s4"</t>
  </si>
  <si>
    <t>https://twitter.com/RoyalSutColTC/status/963761335745110017</t>
  </si>
  <si>
    <t>963761335745110017</t>
  </si>
  <si>
    <t>https://twitter.com/Mayor_RoyalSC/status/963752954384846854</t>
  </si>
  <si>
    <t>SuttonColdfieldMayor"}], "hashtags": [], "urls": []}, "in_reply_to_screen_name": null, "in_reply_to_user_id": null, "retweet_count": 5, "id_str": "963752954384846854</t>
  </si>
  <si>
    <t>963752954384846854</t>
  </si>
  <si>
    <t>https://twitter.com/FOLIOsutcol/status/963706576833056769</t>
  </si>
  <si>
    <t>963706576833056769</t>
  </si>
  <si>
    <t>Tue Feb 13 15:35:00 +0000 2018</t>
  </si>
  <si>
    <t>"RT @GHHCharity: Support children and young people at your local hospital by taking on the 5km chocolate run on 25 March in Sheldon Country\u2026"</t>
  </si>
  <si>
    <t>https://twitter.com/GHHCharity/status/963477192054394881</t>
  </si>
  <si>
    <t>Good Hope Hospital Charity"}], "hashtags": [], "urls": []}, "in_reply_to_screen_name": null, "in_reply_to_user_id": null, "retweet_count": 2, "id_str": "963477192054394881</t>
  </si>
  <si>
    <t>963477192054394881</t>
  </si>
  <si>
    <t>Tue Feb 13 14:40:43 +0000 2018</t>
  </si>
  <si>
    <t>"RT @greatmidsfunrun: Part of us feels like we should apologise for the puns but the other part of us couldn't regret it any less. Flipping\u2026"</t>
  </si>
  <si>
    <t>https://twitter.com/greatmidsfunrun/status/963442698798665728</t>
  </si>
  <si>
    <t>Great Mids Fun Run"}], "hashtags": [], "urls": []}, "in_reply_to_screen_name": null, "in_reply_to_user_id": null, "retweet_count": 3, "id_str": "963442698798665728</t>
  </si>
  <si>
    <t>963442698798665728</t>
  </si>
  <si>
    <t>https://twitter.com/FOLIOsutcol/status/963362235966992384</t>
  </si>
  <si>
    <t>FOLIO SuttonColdfied"}], "hashtags": [], "urls": []}, "in_reply_to_screen_name": null, "in_reply_to_user_id": null, "retweet_count": 5, "id_str": "963362235966992384</t>
  </si>
  <si>
    <t>963362235966992384</t>
  </si>
  <si>
    <t>Mon Feb 12 10:59:04 +0000 2018</t>
  </si>
  <si>
    <t>"RT @KidsUKTrust: Calling all cyclist.... we  have a fantastic event happening this summer. \nA charity bike ride from Sutton Coldfield to Pr\u2026"</t>
  </si>
  <si>
    <t>https://twitter.com/KidsUKTrust/status/963052862539431936</t>
  </si>
  <si>
    <t>Kids UK"}], "hashtags": [], "urls": []}, "in_reply_to_screen_name": null, "in_reply_to_user_id": null, "retweet_count": 2, "id_str": "963052862539431936</t>
  </si>
  <si>
    <t>963052862539431936</t>
  </si>
  <si>
    <t>Mon Feb 12 09:00:19 +0000 2018</t>
  </si>
  <si>
    <t>"RT @BhamXCCG: We are urging people to Stay Well This Winter, as well as to look out for other people who may need a bit of extra help durin\u2026"</t>
  </si>
  <si>
    <t>https://twitter.com/NHSBSolCCGs/status/963029942937276416</t>
  </si>
  <si>
    <t>NHS B'ham &amp; Solihull CCGs</t>
  </si>
  <si>
    <t>963029942937276416</t>
  </si>
  <si>
    <t>NHSBSolCCGs</t>
  </si>
  <si>
    <t>https://twitter.com/warks_wcb/status/963007304424706048</t>
  </si>
  <si>
    <t>WCB \ud83c\udfcf"}], "hashtags": [], "urls": []}, "in_reply_to_screen_name": null, "in_reply_to_user_id": null, "retweet_count": 6, "id_str": "963007304424706048</t>
  </si>
  <si>
    <t>963007304424706048</t>
  </si>
  <si>
    <t>Mon Feb 12 10:04:41 +0000 2018</t>
  </si>
  <si>
    <t>"Take care out and about today. https://t.co/LTsYD6T5uZ"</t>
  </si>
  <si>
    <t>https://twitter.com/metoffice/status/962992236542791681</t>
  </si>
  <si>
    <t>Met Office"}], "hashtags": [{"indices": [34, 39], "text": "Snow"}, {"indices": [46, 50], "text": "Ice"}, {"indices": [75, 88], "text": "WestMidlands"}], "urls": [{"url": "https://t.co/2Fa1jnrTu2</t>
  </si>
  <si>
    <t>962992236542791681</t>
  </si>
  <si>
    <t>Mon Feb 12 09:55:47 +0000 2018</t>
  </si>
  <si>
    <t>"@Clochmerle1 @suttoncancersup Good morning, this was the amount raised by those who attended on the night of the dinner."</t>
  </si>
  <si>
    <t>https://twitter.com/Clochmerle1/status/962988595173871616</t>
  </si>
  <si>
    <t>@ClochmerleOne"}, {"id": 392684797, "indices": [13, 29], "id_str": "392684797</t>
  </si>
  <si>
    <t>962988595173871616</t>
  </si>
  <si>
    <t>"The Finance and General Purposes Committee meets this Thursday, 15th February at Sutton Coldfield Town Hall. For th\u2026 https://t.co/TAHHoobFSW"</t>
  </si>
  <si>
    <t>https://twitter.com/RoyalSutColTC/status/962979668499591168</t>
  </si>
  <si>
    <t>962979668499591168</t>
  </si>
  <si>
    <t>Sun Feb 11 09:24:13 +0000 2018</t>
  </si>
  <si>
    <t>"RT @highburyfilm: Saturday 17 February at 7.30 we will be showing the Oscar winning  FARGO,\nJoin the chase with Marge.\n#cinema #boldmere #w\u2026"</t>
  </si>
  <si>
    <t>https://twitter.com/highburyfilm/status/962745881022877704</t>
  </si>
  <si>
    <t>highburyfilmclub"}], "hashtags": [{"indices": [119, 126], "text": "cinema"}, {"indices": [127, 136], "text": "boldmere"}], "urls": []}, "in_reply_to_screen_name": null, "in_reply_to_user_id": null, "retweet_count": 2, "id_str": "962745881022877704</t>
  </si>
  <si>
    <t>962745881022877704</t>
  </si>
  <si>
    <t>highburyfilm</t>
  </si>
  <si>
    <t>Sun Feb 11 15:19:29 +0000 2018</t>
  </si>
  <si>
    <t>"RT @stjwalmley: We are delighted to announce that St John\u2019s Walmley is partnering with the Erdington Foodbank. A collection box, situated i\u2026"</t>
  </si>
  <si>
    <t>https://twitter.com/stjwalmley/status/962732082572283905</t>
  </si>
  <si>
    <t>St John's Walmley"}], "hashtags": [], "urls": []}, "in_reply_to_screen_name": null, "in_reply_to_user_id": null, "retweet_count": 9, "id_str": "962732082572283905</t>
  </si>
  <si>
    <t>962732082572283905</t>
  </si>
  <si>
    <t>"Are you interested in organising a litter pick for @KeepBritainTidy's #GBSpringClean? We're supporting groups by of\u2026 https://t.co/bZgN7trq0V"</t>
  </si>
  <si>
    <t>https://twitter.com/KeepBritainTidy/status/962361797356539904</t>
  </si>
  <si>
    <t>Keep Britain Tidy"}], "hashtags": [{"indices": [70, 84], "text": "GBSpringClean"}], "urls": [{"url": "https://t.co/bZgN7trq0V</t>
  </si>
  <si>
    <t>962361797356539904</t>
  </si>
  <si>
    <t>Sat Feb 10 09:40:02 +0000 2018</t>
  </si>
  <si>
    <t>"RT @ACBirmingham1: Sending off the action cards for the 21 Dementia Friends we\u2019ve made this week! If you\u2019re interested in becoming a Dement\u2026"</t>
  </si>
  <si>
    <t>https://twitter.com/ACBirmingham1/status/962312835702419456</t>
  </si>
  <si>
    <t>Age Concern B'ham"}], "hashtags": [], "urls": []}, "in_reply_to_screen_name": null, "in_reply_to_user_id": null, "retweet_count": 1, "id_str": "962312835702419456</t>
  </si>
  <si>
    <t>962312835702419456</t>
  </si>
  <si>
    <t>Sat Feb 10 09:28:46 +0000 2018</t>
  </si>
  <si>
    <t>"RT @greatmidsfunrun: Don't miss out on Royal Sutton Coldfield's biggest street party of the year - 16th Great Midlands Fun Run - Sun 3 June\u2026"</t>
  </si>
  <si>
    <t>https://twitter.com/greatmidsfunrun/status/962271680000413696</t>
  </si>
  <si>
    <t>Great Mids Fun Run"}], "hashtags": [], "urls": []}, "in_reply_to_screen_name": null, "in_reply_to_user_id": null, "retweet_count": 15, "id_str": "962271680000413696</t>
  </si>
  <si>
    <t>962271680000413696</t>
  </si>
  <si>
    <t>Fri Feb 09 20:08:10 +0000 2018</t>
  </si>
  <si>
    <t>"\u00a33560 was raised last Friday in aid of @suttoncancersup! Over 120 people enjoyed the dinner &amp;amp; took part in a raffle\u2026 https://t.co/5pceeBV9ji"</t>
  </si>
  <si>
    <t>https://twitter.com/suttoncancersup/status/962055544943996928</t>
  </si>
  <si>
    <t>suttoncancersupport"}], "hashtags": [], "urls": [{"url": "https://t.co/5pceeBV9ji</t>
  </si>
  <si>
    <t>962055544943996928</t>
  </si>
  <si>
    <t>Fri Feb 09 16:17:59 +0000 2018</t>
  </si>
  <si>
    <t>"RT @FOLIOsutcol: Very good meetings today - on site seeing the tremendous developments as the library is refurbished and planning meetings\u2026"</t>
  </si>
  <si>
    <t>https://twitter.com/FOLIOsutcol/status/962025910789525504</t>
  </si>
  <si>
    <t>FOLIO SuttonColdfied"}], "hashtags": [], "urls": []}, "in_reply_to_screen_name": null, "in_reply_to_user_id": null, "retweet_count": 3, "id_str": "962025910789525504</t>
  </si>
  <si>
    <t>962025910789525504</t>
  </si>
  <si>
    <t>Fri Feb 09 14:10:16 +0000 2018</t>
  </si>
  <si>
    <t>"RT @scgracechurch: Next week! Join us for our special #Valentines prize giveaway!  \ud83d\udc9c\n15 hearts to be found...\n15 instant win prizes to be w\u2026"</t>
  </si>
  <si>
    <t>https://twitter.com/scgracechurch/status/961995785385725952</t>
  </si>
  <si>
    <t>Gracechurch Centre"}], "hashtags": [{"indices": [54, 65], "text": "Valentines"}], "urls": []}, "in_reply_to_screen_name": null, "in_reply_to_user_id": null, "retweet_count": 2, "id_str": "961995785385725952</t>
  </si>
  <si>
    <t>961995785385725952</t>
  </si>
  <si>
    <t>"RT @Mayor_RoyalSC: Steve Arnold entertaining guests last Friday evening at my Civic Dinner. Thanks Steve! https://t.co/Wm45ooRPLj"</t>
  </si>
  <si>
    <t>https://twitter.com/Mayor_RoyalSC/status/961919380127920129</t>
  </si>
  <si>
    <t>SuttonColdfieldMayor"}], "hashtags": [], "urls": [], "media": [{"source_user_id": 867378557936431104, "source_status_id_str": "961899564818141184</t>
  </si>
  <si>
    <t>961919380127920129</t>
  </si>
  <si>
    <t>Thu Feb 08 20:09:49 +0000 2018</t>
  </si>
  <si>
    <t>"RT @sea_sutton: #NeverOrdinary - Sea Cadets: https://t.co/cRB9rmlKWP via @YouTube"</t>
  </si>
  <si>
    <t>https://twitter.com/sea_sutton/status/961908599508303873</t>
  </si>
  <si>
    <t>Sutton Coldfield Sea Cadets"}, {"id": 10228272, "indices": [73, 81], "id_str": "10228272</t>
  </si>
  <si>
    <t>961908599508303873</t>
  </si>
  <si>
    <t>sea_sutton</t>
  </si>
  <si>
    <t>Fri Feb 09 06:00:13 +0000 2018</t>
  </si>
  <si>
    <t>"RT @samaritans: Loneliness, work stress, financial worries - any one of these is a reason to #TalkToUs if you need support https://t.co/jkZ\u2026"</t>
  </si>
  <si>
    <t>https://twitter.com/samaritans/status/961892444915798022</t>
  </si>
  <si>
    <t>Samaritans"}], "hashtags": [{"indices": [93, 102], "text": "TalkToUs"}], "urls": []}, "in_reply_to_screen_name": null, "in_reply_to_user_id": null, "retweet_count": 117, "id_str": "961892444915798022</t>
  </si>
  <si>
    <t>961892444915798022</t>
  </si>
  <si>
    <t>samaritans</t>
  </si>
  <si>
    <t>"RT @BoldmerePages: February/ March issue of the #Boldmere Pages - local news, events, offers and competitions! Read it here: https://t.co/f\u2026"</t>
  </si>
  <si>
    <t>https://twitter.com/BoldmerePages/status/961693130205663233</t>
  </si>
  <si>
    <t>The Boldmere Pages"}], "hashtags": [{"indices": [48, 57], "text": "Boldmere"}], "urls": []}, "in_reply_to_screen_name": null, "in_reply_to_user_id": null, "retweet_count": 15, "id_str": "961693130205663233</t>
  </si>
  <si>
    <t>961693130205663233</t>
  </si>
  <si>
    <t>BoldmerePages</t>
  </si>
  <si>
    <t>Wed Feb 07 14:45:20 +0000 2018</t>
  </si>
  <si>
    <t>"RT @NHSChoices: Running tips for beginners, including safety advice, technique, staying motivated and finding a running club: https://t.co/\u2026"</t>
  </si>
  <si>
    <t>https://twitter.com/NHSChoices/status/961607563283501059</t>
  </si>
  <si>
    <t>NHS Choices"}], "hashtags": [], "urls": []}, "in_reply_to_screen_name": null, "in_reply_to_user_id": null, "retweet_count": 46, "id_str": "961607563283501059</t>
  </si>
  <si>
    <t>961607563283501059</t>
  </si>
  <si>
    <t>Wed Feb 07 17:31:40 +0000 2018</t>
  </si>
  <si>
    <t>"RT @RoyalSuttonNews: YMCA Sutton Coldfield Sleep Easy - Join in, spend a night out and help the YMCA beat youth homelessness...\n https://t.\u2026"</t>
  </si>
  <si>
    <t>https://twitter.com/RoyalSuttonNews/status/961580373489733633</t>
  </si>
  <si>
    <t>Royal Sutton News"}], "hashtags": [], "urls": []}, "in_reply_to_screen_name": null, "in_reply_to_user_id": null, "retweet_count": 7, "id_str": "961580373489733633</t>
  </si>
  <si>
    <t>961580373489733633</t>
  </si>
  <si>
    <t>Wed Feb 07 12:55:18 +0000 2018</t>
  </si>
  <si>
    <t>"RT @stjwalmley: We have two exciting events at St John\u2019s this Saturday! The Games cafe runs from 1-5pm and then the quiz from 7pm! Details\u2026"</t>
  </si>
  <si>
    <t>https://twitter.com/stjwalmley/status/961546662173921285</t>
  </si>
  <si>
    <t>St John's Walmley"}], "hashtags": [], "urls": []}, "in_reply_to_screen_name": null, "in_reply_to_user_id": null, "retweet_count": 1, "id_str": "961546662173921285</t>
  </si>
  <si>
    <t>961546662173921285</t>
  </si>
  <si>
    <t>Fri Mar 23 07:03:37 +0000 2018</t>
  </si>
  <si>
    <t>"RT @23Caroline23: B I R M I N G H A M\n\nhttps://t.co/QYUsL3wXMG"</t>
  </si>
  <si>
    <t>https://twitter.com/23Caroline23/status/977092617405124608</t>
  </si>
  <si>
    <t>Caroline Barton"}], "hashtags": [], "urls": [{"url": "https://t.co/QYUsL3wXMG</t>
  </si>
  <si>
    <t>977092617405124608</t>
  </si>
  <si>
    <t>https://twitter.com/RoyalSutColTC/status/976449105084985344</t>
  </si>
  <si>
    <t>976449105084985344</t>
  </si>
  <si>
    <t>"RT @RoyalSutColTC: A very special thanks to those volunteers who gave up their time last week by litter picking around our community, as pa\u2026"</t>
  </si>
  <si>
    <t>https://twitter.com/RoyalSutColTC/status/974947449264623616</t>
  </si>
  <si>
    <t>Royal SutCol TC"}], "hashtags": [], "urls": []}, "in_reply_to_screen_name": null, "in_reply_to_user_id": null, "retweet_count": 11, "id_str": "974947449264623616</t>
  </si>
  <si>
    <t>974947449264623616</t>
  </si>
  <si>
    <t>https://twitter.com/RoyalSutColTC/status/974279812012441600</t>
  </si>
  <si>
    <t>Royal SutCol TC"}], "hashtags": [], "urls": []}, "in_reply_to_screen_name": null, "in_reply_to_user_id": null, "retweet_count": 7, "id_str": "974279812012441600</t>
  </si>
  <si>
    <t>974279812012441600</t>
  </si>
  <si>
    <t>https://twitter.com/nickhorner/status/973319927837929475</t>
  </si>
  <si>
    <t>973319927837929475</t>
  </si>
  <si>
    <t>https://twitter.com/RoyalSutColTC/status/972125655533080576</t>
  </si>
  <si>
    <t>972125655533080576</t>
  </si>
  <si>
    <t>Wed Mar 07 12:06:07 +0000 2018</t>
  </si>
  <si>
    <t>"RT @neilelkes: Early chance to get involved in #2022CommonwealthGames https://t.co/g1xldXyVL2"</t>
  </si>
  <si>
    <t>https://twitter.com/neilelkes/status/971638285603885056</t>
  </si>
  <si>
    <t>Neil Elkes"}], "hashtags": [{"indices": [47, 69], "text": "2022CommonwealthGames"}], "urls": [{"url": "https://t.co/g1xldXyVL2</t>
  </si>
  <si>
    <t>971638285603885056</t>
  </si>
  <si>
    <t>Mon Mar 05 12:10:51 +0000 2018</t>
  </si>
  <si>
    <t>"RT @SCChoirs: Coming up soon @fouroaksprimary @HollyfieldPri @moorhallprimary and #kingsthorne. A week on Friday!  We can't wait \u263a. We're r\u2026"</t>
  </si>
  <si>
    <t>https://twitter.com/SCChoirs/status/970633644732755969</t>
  </si>
  <si>
    <t>Sutton Choirs"}, {"id": 262189816, "indices": [29, 45], "id_str": "262189816</t>
  </si>
  <si>
    <t>970633644732755969</t>
  </si>
  <si>
    <t>Sun Mar 04 12:05:41 +0000 2018</t>
  </si>
  <si>
    <t>"RT @RoyalSuttonNews: Halted Sutton Coldfield Park &amp;amp; Ride Work To Recommence https://t.co/mqfWLTsDap https://t.co/lp1cFUoGnK"</t>
  </si>
  <si>
    <t>https://twitter.com/RoyalSuttonNews/status/970270487422136325</t>
  </si>
  <si>
    <t>Royal Sutton News"}], "hashtags": [], "urls": [{"url": "https://t.co/mqfWLTsDap</t>
  </si>
  <si>
    <t>970270487422136325</t>
  </si>
  <si>
    <t>https://twitter.com/MereGreenLib/status/969889629192314880</t>
  </si>
  <si>
    <t>Mere Green Library"}], "hashtags": [], "urls": []}, "in_reply_to_screen_name": null, "in_reply_to_user_id": null, "retweet_count": 4, "id_str": "969889629192314880</t>
  </si>
  <si>
    <t>969889629192314880</t>
  </si>
  <si>
    <t>Sun Feb 25 10:05:15 +0000 2018</t>
  </si>
  <si>
    <t>"Bracebridge looking amazing early this morning #oursuttonpark. https://t.co/jgoUWX6N8Q"</t>
  </si>
  <si>
    <t>https://twitter.com/Simon_FourOaks/status/967702021112500224</t>
  </si>
  <si>
    <t>967702021112500224</t>
  </si>
  <si>
    <t>Thu Feb 22 09:34:25 +0000 2018</t>
  </si>
  <si>
    <t>"RT @bhamcathedral: Please vote for our outstanding and very hard working choir. We\u2019re over the moon to be finalists #wewantyourvote #cathed\u2026"</t>
  </si>
  <si>
    <t>https://twitter.com/bhamcathedral/status/966936160466432000</t>
  </si>
  <si>
    <t>Birmingham Cathedral"}], "hashtags": [{"indices": [116, 131], "text": "wewantyourvote"}], "urls": []}, "in_reply_to_screen_name": null, "in_reply_to_user_id": null, "retweet_count": 9, "id_str": "966936160466432000</t>
  </si>
  <si>
    <t>966936160466432000</t>
  </si>
  <si>
    <t>https://twitter.com/RoyalSutColTC/status/966302284190834688</t>
  </si>
  <si>
    <t>966302284190834688</t>
  </si>
  <si>
    <t>https://twitter.com/RoyalSutColTC/status/964431256623579141</t>
  </si>
  <si>
    <t>Royal SutCol TC"}], "hashtags": [], "urls": []}, "in_reply_to_screen_name": null, "in_reply_to_user_id": null, "retweet_count": 10, "id_str": "964431256623579141</t>
  </si>
  <si>
    <t>964431256623579141</t>
  </si>
  <si>
    <t>https://twitter.com/greatmidsfunrun/status/962268810962227200</t>
  </si>
  <si>
    <t>Great Mids Fun Run"}], "hashtags": [], "urls": []}, "in_reply_to_screen_name": null, "in_reply_to_user_id": null, "retweet_count": 15, "id_str": "962268810962227200</t>
  </si>
  <si>
    <t>962268810962227200</t>
  </si>
  <si>
    <t>"RT @RoyalSutColTC: ICYMI: The Town Council has made a grant of \u00a316,200 to the Sutton Coldfield Sea Cadets to make urgent repairs to their b\u2026"</t>
  </si>
  <si>
    <t>https://twitter.com/RoyalSutColTC/status/961351106809999363</t>
  </si>
  <si>
    <t>Royal SutCol TC"}], "hashtags": [], "urls": []}, "in_reply_to_screen_name": null, "in_reply_to_user_id": null, "retweet_count": 1, "id_str": "961351106809999363</t>
  </si>
  <si>
    <t>961351106809999363</t>
  </si>
  <si>
    <t>Tue Feb 06 07:30:00 +0000 2018</t>
  </si>
  <si>
    <t>"RT @nickhorner: Hundreds of car parking spaces set to go (temporarily) during during Sutton Coldfield railway station works\nhttps://t.co/6z\u2026"</t>
  </si>
  <si>
    <t>https://twitter.com/nickhorner/status/960779038557200384</t>
  </si>
  <si>
    <t>Nick Horner"}], "hashtags": [], "urls": []}, "in_reply_to_screen_name": null, "in_reply_to_user_id": null, "retweet_count": 2, "id_str": "960779038557200384</t>
  </si>
  <si>
    <t>960779038557200384</t>
  </si>
  <si>
    <t>https://twitter.com/Mayor_RoyalSC/status/959743858081959937</t>
  </si>
  <si>
    <t>959743858081959937</t>
  </si>
  <si>
    <t>"RT @RoyalSutColTC: Registration for @greatmidsfunrun opens on Sunday 4th February! https://t.co/w5OBECjV7d"</t>
  </si>
  <si>
    <t>https://twitter.com/RoyalSutColTC/status/957658567900790784</t>
  </si>
  <si>
    <t>Royal SutCol TC"}, {"id": 254123907, "indices": [36, 52], "id_str": "254123907</t>
  </si>
  <si>
    <t>957658567900790784</t>
  </si>
  <si>
    <t>Sun Jan 28 16:40:57 +0000 2018</t>
  </si>
  <si>
    <t>"RT @SuttonObserver: MISSING DOG: Can you help? Tommy the daschund went missing in Sutton Park near the Jamboree Stone on Friday (Jan 26) at\u2026"</t>
  </si>
  <si>
    <t>https://twitter.com/SuttonObserver/status/957658501660270592</t>
  </si>
  <si>
    <t>Sutton Observer"}], "hashtags": [], "urls": []}, "in_reply_to_screen_name": null, "in_reply_to_user_id": null, "retweet_count": 318, "id_str": "957658501660270592</t>
  </si>
  <si>
    <t>957658501660270592</t>
  </si>
  <si>
    <t>https://twitter.com/GrBhamChambers/status/957015618401767424</t>
  </si>
  <si>
    <t>GreaterBhamChambers"}], "hashtags": [{"indices": [70, 86], "text": "SuttonColdfield"}, {"indices": [114, 126], "text": "SLTAwards18"}], "urls": []}, "in_reply_to_screen_name": null, "in_reply_to_user_id": null, "retweet_count": 7, "id_str": "957015618401767424</t>
  </si>
  <si>
    <t>957015618401767424</t>
  </si>
  <si>
    <t>Fri Jan 26 17:37:04 +0000 2018</t>
  </si>
  <si>
    <t>"RT @GBChamberBoss: Team @GrBhamChambers ready for #SLTAwards18 \ud83d\udd7a\ud83d\udc83 https://t.co/0Z8PUxGdRd"</t>
  </si>
  <si>
    <t>https://twitter.com/GBChamberBoss/status/957007924278255616</t>
  </si>
  <si>
    <t>Paul Faulkner"}, {"id": 131176365, "indices": [24, 39], "id_str": "131176365</t>
  </si>
  <si>
    <t>957007924278255616</t>
  </si>
  <si>
    <t>https://twitter.com/RoyalSutColTC/status/955770572121821184</t>
  </si>
  <si>
    <t>Royal SutCol TC"}], "hashtags": [], "urls": []}, "in_reply_to_screen_name": null, "in_reply_to_user_id": null, "retweet_count": 5, "id_str": "955770572121821184</t>
  </si>
  <si>
    <t>955770572121821184</t>
  </si>
  <si>
    <t>https://twitter.com/FoMossyBank/status/955555176655589376</t>
  </si>
  <si>
    <t>955555176655589376</t>
  </si>
  <si>
    <t>https://twitter.com/RoyalSutColTC/status/954299414620917761</t>
  </si>
  <si>
    <t>Royal SutCol TC"}], "hashtags": [], "urls": []}, "in_reply_to_screen_name": null, "in_reply_to_user_id": null, "retweet_count": 8, "id_str": "954299414620917761</t>
  </si>
  <si>
    <t>954299414620917761</t>
  </si>
  <si>
    <t>Thu Jan 18 09:28:57 +0000 2018</t>
  </si>
  <si>
    <t>"RT @andy4wm: Delighted to officially launch the West Midlands Growth Company this morning. This region has the fastest growing regional eco\u2026"</t>
  </si>
  <si>
    <t>https://twitter.com/andy4wm/status/954032993269633024</t>
  </si>
  <si>
    <t>Andy Street"}], "hashtags": [], "urls": []}, "in_reply_to_screen_name": null, "in_reply_to_user_id": null, "retweet_count": 49, "id_str": "954032993269633024</t>
  </si>
  <si>
    <t>954032993269633024</t>
  </si>
  <si>
    <t>https://twitter.com/ch4pb/status/951889980363767810</t>
  </si>
  <si>
    <t>951889980363767810</t>
  </si>
  <si>
    <t>Fri Jan 12 14:29:19 +0000 2018</t>
  </si>
  <si>
    <t>"RT @RoyalSutColTC: Fantastic to see so many people in attendance at the Falcon Lodge\nCommunity Conference this afternoon. People are sharin\u2026"</t>
  </si>
  <si>
    <t>https://twitter.com/RoyalSutColTC/status/951833022348906497</t>
  </si>
  <si>
    <t>Royal SutCol TC"}], "hashtags": [], "urls": []}, "in_reply_to_screen_name": null, "in_reply_to_user_id": null, "retweet_count": 2, "id_str": "951833022348906497</t>
  </si>
  <si>
    <t>951833022348906497</t>
  </si>
  <si>
    <t>Thu Jan 11 12:40:01 +0000 2018</t>
  </si>
  <si>
    <t>"RT @RoyalSutColTC: The Falcon Lodge Community Conference is tomorrow (Friday). Cllr Simon Ward, Leader of Royal Sutton Coldfield Town Counc\u2026"</t>
  </si>
  <si>
    <t>https://twitter.com/RoyalSutColTC/status/951539379880779776</t>
  </si>
  <si>
    <t>Royal SutCol TC"}], "hashtags": [], "urls": []}, "in_reply_to_screen_name": null, "in_reply_to_user_id": null, "retweet_count": 2, "id_str": "951539379880779776</t>
  </si>
  <si>
    <t>951539379880779776</t>
  </si>
  <si>
    <t>Wed Jan 10 13:05:57 +0000 2018</t>
  </si>
  <si>
    <t>"RT @RoyalSutColTC: Wonderful to see so many attend this defibrillator training! https://t.co/SajhwZz1w3"</t>
  </si>
  <si>
    <t>https://twitter.com/RoyalSutColTC/status/951101182486999041</t>
  </si>
  <si>
    <t>Royal SutCol TC"}], "hashtags": [], "urls": [{"url": "https://t.co/SajhwZz1w3</t>
  </si>
  <si>
    <t>951101182486999041</t>
  </si>
  <si>
    <t>Mon Jan 08 17:00:03 +0000 2018</t>
  </si>
  <si>
    <t>"RT @SuttonObserver: An angler casts his line into the calm waters of Powell\u2019s Pool and catches a superb sunset over Sutton Park in Sutton C\u2026"</t>
  </si>
  <si>
    <t>https://twitter.com/SuttonObserver/status/950445278699679745</t>
  </si>
  <si>
    <t>Sutton Observer"}], "hashtags": [], "urls": []}, "in_reply_to_screen_name": null, "in_reply_to_user_id": null, "retweet_count": 6, "id_str": "950445278699679745</t>
  </si>
  <si>
    <t>950445278699679745</t>
  </si>
  <si>
    <t>Mon Jan 08 07:00:00 +0000 2018</t>
  </si>
  <si>
    <t>"RT @RoyalSutColTC: Do take the chance to have your say on the proposed traffic calming measures at Wylde Green Road East View Road junction\u2026"</t>
  </si>
  <si>
    <t>https://twitter.com/RoyalSutColTC/status/950373478653362176</t>
  </si>
  <si>
    <t>Royal SutCol TC"}], "hashtags": [], "urls": []}, "in_reply_to_screen_name": null, "in_reply_to_user_id": null, "retweet_count": 3, "id_str": "950373478653362176</t>
  </si>
  <si>
    <t>950373478653362176</t>
  </si>
  <si>
    <t>Wed Jan 03 15:35:28 +0000 2018</t>
  </si>
  <si>
    <t>"RT @greatmidsfunrun: https://t.co/roBJRLNfwE"</t>
  </si>
  <si>
    <t>https://twitter.com/greatmidsfunrun/status/949265158899191808</t>
  </si>
  <si>
    <t>Great Mids Fun Run"}], "hashtags": [], "urls": [], "media": [{"source_user_id": 254123907, "source_status_id_str": "948578566656200705</t>
  </si>
  <si>
    <t>949265158899191808</t>
  </si>
  <si>
    <t>Fri Dec 22 14:52:39 +0000 2017</t>
  </si>
  <si>
    <t>"RT @SuttonParkObs: Mist hung over the park all day today, giving a mysterious atmosphere to well know vistas. https://t.co/qyqKwcFvzQ"</t>
  </si>
  <si>
    <t>https://twitter.com/SuttonParkObs/status/944224425116864518</t>
  </si>
  <si>
    <t>SuttonParkObserver"}], "hashtags": [], "urls": [], "media": [{"source_user_id": 3313662842, "source_status_id_str": "944219135856259072</t>
  </si>
  <si>
    <t>944224425116864518</t>
  </si>
  <si>
    <t>Thu Dec 21 09:32:45 +0000 2017</t>
  </si>
  <si>
    <t>"RT @andy4wm: And there we have it. Birmingham is the host city for the 2022 Commonwealth Games. Well done @BrumLeader @birminghamcg22 @Bham\u2026"</t>
  </si>
  <si>
    <t>https://twitter.com/andy4wm/status/943792342833729537</t>
  </si>
  <si>
    <t>Andy Street"}, {"id": 4328930475, "indices": [106, 117], "id_str": "4328930475</t>
  </si>
  <si>
    <t>943792342833729537</t>
  </si>
  <si>
    <t>Fri Dec 15 23:00:19 +0000 2017</t>
  </si>
  <si>
    <t>"RT @FourOaksTC: @fouroaks_forum Of course we do! We are often out delivering information leaflets/speaking to residents. We are also always\u2026"</t>
  </si>
  <si>
    <t>https://twitter.com/fouroaks_forum/status/941806202077483008</t>
  </si>
  <si>
    <t>Four Oaks Forum"}], "hashtags": [], "urls": []}, "in_reply_to_screen_name": null, "in_reply_to_user_id": null, "retweet_count": 1, "id_str": "941806202077483008</t>
  </si>
  <si>
    <t>941806202077483008</t>
  </si>
  <si>
    <t>Thu Dec 14 15:23:44 +0000 2017</t>
  </si>
  <si>
    <t>"RT @mgcps_b75: Mere Green out in the community litter picking. #community #ecocouncil #atlp https://t.co/6hiFZaiiZS"</t>
  </si>
  <si>
    <t>https://twitter.com/mgcps_b75/status/941603747888861184</t>
  </si>
  <si>
    <t>Mere Green Primary"}], "hashtags": [{"indices": [63, 73], "text": "community"}, {"indices": [74, 85], "text": "ecocouncil"}, {"indices": [86, 91], "text": "atlp"}], "urls": [], "media": [{"source_user_id": 273331513, "source_status_id_str": "941327854821937153</t>
  </si>
  <si>
    <t>941603747888861184</t>
  </si>
  <si>
    <t>https://twitter.com/ewan_mackey/status/941301859276476416</t>
  </si>
  <si>
    <t>Ewan Mackey"}], "hashtags": [], "urls": []}, "in_reply_to_screen_name": null, "in_reply_to_user_id": null, "retweet_count": 3, "id_str": "941301859276476416</t>
  </si>
  <si>
    <t>941301859276476416</t>
  </si>
  <si>
    <t>Sat Dec 09 10:36:08 +0000 2017</t>
  </si>
  <si>
    <t>"RT @HolyTrin: Delighted to be nominated by Royal Sutton Coldfield Civic Society for the Best Restoration, Re-ordering &amp;amp; Conservation Award\u2026"</t>
  </si>
  <si>
    <t>https://twitter.com/HolyTrin/status/939452401324568576</t>
  </si>
  <si>
    <t>Holy Trinity"}], "hashtags": [], "urls": []}, "in_reply_to_screen_name": null, "in_reply_to_user_id": null, "retweet_count": 3, "id_str": "939452401324568576</t>
  </si>
  <si>
    <t>939452401324568576</t>
  </si>
  <si>
    <t>Thu Dec 07 18:36:30 +0000 2017</t>
  </si>
  <si>
    <t>"RT @SuttonParkObs: 4:30pm and it\u2019s almost dark in the park at this time of year, but tonight\u2019s sky was sultry and dramatic. https://t.co/UN\u2026"</t>
  </si>
  <si>
    <t>https://twitter.com/SuttonParkObs/status/938841318876438530</t>
  </si>
  <si>
    <t>SuttonParkObserver"}], "hashtags": [], "urls": []}, "in_reply_to_screen_name": null, "in_reply_to_user_id": null, "retweet_count": 2, "id_str": "938841318876438530</t>
  </si>
  <si>
    <t>938841318876438530</t>
  </si>
  <si>
    <t>https://twitter.com/RoyalSutColTC/status/938510958946869249</t>
  </si>
  <si>
    <t>Royal SutCol TC"}], "hashtags": [], "urls": []}, "in_reply_to_screen_name": null, "in_reply_to_user_id": null, "retweet_count": 9, "id_str": "938510958946869249</t>
  </si>
  <si>
    <t>938510958946869249</t>
  </si>
  <si>
    <t>"RT @ewan_mackey: Judging by our email in-box it seems that some households in Royal Sutton Coldfield didn\u2019t receive the Observer last week\u2026"</t>
  </si>
  <si>
    <t>https://twitter.com/ewan_mackey/status/938455777488105472</t>
  </si>
  <si>
    <t>Ewan Mackey"}], "hashtags": [], "urls": []}, "in_reply_to_screen_name": null, "in_reply_to_user_id": null, "retweet_count": 3, "id_str": "938455777488105472</t>
  </si>
  <si>
    <t>938455777488105472</t>
  </si>
  <si>
    <t>"RT @ewan_mackey: Yesterday at Full Council, an amendment was tabled to ensure that the Sutton Coldfield Town Council funded projects totall\u2026"</t>
  </si>
  <si>
    <t>https://twitter.com/ewan_mackey/status/938375709139132416</t>
  </si>
  <si>
    <t>Ewan Mackey"}], "hashtags": [], "urls": []}, "in_reply_to_screen_name": null, "in_reply_to_user_id": null, "retweet_count": 3, "id_str": "938375709139132416</t>
  </si>
  <si>
    <t>938375709139132416</t>
  </si>
  <si>
    <t>"RT @Mayor_RoyalSC: Today is #InternationalVolunteerDay. A big thank you to all Sutton Coldfield Volunteers for the contribution you make to\u2026"</t>
  </si>
  <si>
    <t>https://twitter.com/Mayor_RoyalSC/status/938321183006711809</t>
  </si>
  <si>
    <t>SuttonColdfieldMayor"}], "hashtags": [{"indices": [28, 54], "text": "InternationalVolunteerDay"}], "urls": []}, "in_reply_to_screen_name": null, "in_reply_to_user_id": null, "retweet_count": 2, "id_str": "938321183006711809</t>
  </si>
  <si>
    <t>938321183006711809</t>
  </si>
  <si>
    <t>https://twitter.com/FourOaksNews/status/938319782457290753</t>
  </si>
  <si>
    <t>938319782457290753</t>
  </si>
  <si>
    <t>Mon Dec 04 18:40:34 +0000 2017</t>
  </si>
  <si>
    <t>"RT @SuttonObserver: Watch out for this \ud83d\udc40 https://t.co/Ut8ok99sb4"</t>
  </si>
  <si>
    <t>https://twitter.com/SuttonObserver/status/937757197286723584</t>
  </si>
  <si>
    <t>Sutton Observer"}], "hashtags": [], "urls": [{"url": "https://t.co/Ut8ok99sb4</t>
  </si>
  <si>
    <t>937757197286723584</t>
  </si>
  <si>
    <t>Fri Dec 01 10:07:12 +0000 2017</t>
  </si>
  <si>
    <t>"RT @RoyalSutColTC: Look out for today's @SuttonObserver. The outside pages tell you what the Town Council has been up to in the last year &amp;amp;\u2026"</t>
  </si>
  <si>
    <t>https://twitter.com/RoyalSutColTC/status/936662644118958083</t>
  </si>
  <si>
    <t>Royal SutCol TC"}, {"id": 1512995582, "indices": [40, 55], "id_str": "1512995582</t>
  </si>
  <si>
    <t>936662644118958083</t>
  </si>
  <si>
    <t>Fri Dec 01 18:17:29 +0000 2017</t>
  </si>
  <si>
    <t>"RT @RoyalSutColTC: Cllr Ives visited Good Hope Hospital with @UmbrellaHealth as part of the events around #WorldAidsDay today. See our Face\u2026"</t>
  </si>
  <si>
    <t>https://twitter.com/RoyalSutColTC/status/936661299781689344</t>
  </si>
  <si>
    <t>Royal SutCol TC"}, {"id": 2589073320, "indices": [61, 76], "id_str": "2589073320</t>
  </si>
  <si>
    <t>936661299781689344</t>
  </si>
  <si>
    <t>https://twitter.com/RoyalSutColTC/status/936270839732953089</t>
  </si>
  <si>
    <t>Royal SutCol TC"}], "hashtags": [], "urls": []}, "in_reply_to_screen_name": null, "in_reply_to_user_id": null, "retweet_count": 4, "id_str": "936270839732953089</t>
  </si>
  <si>
    <t>936270839732953089</t>
  </si>
  <si>
    <t>https://twitter.com/nickhorner/status/935783317261160448</t>
  </si>
  <si>
    <t>935783317261160448</t>
  </si>
  <si>
    <t>Mon Nov 27 17:22:50 +0000 2017</t>
  </si>
  <si>
    <t>"RT @StJamesChurchMG: Please come and join us as we welcome, families living with Dementia in Sutton Coldfield and their carers to join us w\u2026"</t>
  </si>
  <si>
    <t>https://twitter.com/StJamesChurchMG/status/935213527190638592</t>
  </si>
  <si>
    <t>St James Mere Green"}], "hashtags": [], "urls": []}, "in_reply_to_screen_name": null, "in_reply_to_user_id": null, "retweet_count": 6, "id_str": "935213527190638592</t>
  </si>
  <si>
    <t>935213527190638592</t>
  </si>
  <si>
    <t>Mon Nov 20 07:56:17 +0000 2017</t>
  </si>
  <si>
    <t>"https://t.co/yKHt9n8pSt"</t>
  </si>
  <si>
    <t>https://twitter.com/Simon_FourOaks/status/932517942750842880</t>
  </si>
  <si>
    <t>932517942750842880</t>
  </si>
  <si>
    <t>Fri Nov 17 17:23:02 +0000 2017</t>
  </si>
  <si>
    <t>"RT @SuttonParkObs: It\u2019s an almost mystical atmosphere in Westwood Coppice at dusk this time of year. https://t.co/XERfKZHlJa"</t>
  </si>
  <si>
    <t>https://twitter.com/SuttonParkObs/status/932214593979584513</t>
  </si>
  <si>
    <t>SuttonParkObserver"}], "hashtags": [], "urls": [], "media": [{"source_user_id": 3313662842, "source_status_id_str": "931573406838992896</t>
  </si>
  <si>
    <t>932214593979584513</t>
  </si>
  <si>
    <t>https://twitter.com/RoyalSutColTC/status/931538028341932033</t>
  </si>
  <si>
    <t>Royal SutCol TC"}], "hashtags": [], "urls": []}, "in_reply_to_screen_name": null, "in_reply_to_user_id": null, "retweet_count": 9, "id_str": "931538028341932033</t>
  </si>
  <si>
    <t>931538028341932033</t>
  </si>
  <si>
    <t>Sun Nov 12 13:35:41 +0000 2017</t>
  </si>
  <si>
    <t>"RT @johnperks1: Sutton Coldfield coming together to remember the people who gave the greatest sacrifice https://t.co/Zqhfk9Qspn"</t>
  </si>
  <si>
    <t>https://twitter.com/johnperks1/status/929706656648388609</t>
  </si>
  <si>
    <t>John Perks"}], "hashtags": [], "urls": [], "media": [{"source_user_id": 52125967, "source_status_id_str": "929704254029393921</t>
  </si>
  <si>
    <t>929706656648388609</t>
  </si>
  <si>
    <t>Fri Nov 10 16:32:06 +0000 2017</t>
  </si>
  <si>
    <t>"RT @RoyalSutColTC: The annual Sutton Coldfield Remembrance Day parade leaves King Edward's Square for Holy Trinity Church on Sunday at 10:1\u2026"</t>
  </si>
  <si>
    <t>https://twitter.com/RoyalSutColTC/status/929466371196510209</t>
  </si>
  <si>
    <t>Royal SutCol TC"}], "hashtags": [], "urls": []}, "in_reply_to_screen_name": null, "in_reply_to_user_id": null, "retweet_count": 10, "id_str": "929466371196510209</t>
  </si>
  <si>
    <t>929466371196510209</t>
  </si>
  <si>
    <t>https://twitter.com/RoyalSuttonNews/status/929288825075101696</t>
  </si>
  <si>
    <t>929288825075101696</t>
  </si>
  <si>
    <t>Fri Nov 10 13:50:59 +0000 2017</t>
  </si>
  <si>
    <t>"RT @fouroaksprimary: We had a minutes silence today to remember. #Remembrance2017 https://t.co/UwRrbP7SQp"</t>
  </si>
  <si>
    <t>https://twitter.com/fouroaksprimary/status/928984615204917248</t>
  </si>
  <si>
    <t>Four Oaks Primary"}], "hashtags": [{"indices": [65, 81], "text": "Remembrance2017"}], "urls": [], "media": [{"source_user_id": 262189816, "source_status_id_str": "928983326941237250</t>
  </si>
  <si>
    <t>928984615204917248</t>
  </si>
  <si>
    <t>Wed Nov 08 20:00:01 +0000 2017</t>
  </si>
  <si>
    <t>"RT @nickhorner: .@gusto_uk reveals opening date of its new Sutton Coldfield restaurant https://t.co/gQxP2IVDeD"</t>
  </si>
  <si>
    <t>https://twitter.com/nickhorner/status/928547032175972352</t>
  </si>
  <si>
    <t>Nick Horner"}, {"id": 833664972626522112, "indices": [17, 26], "id_str": "833664972626522112</t>
  </si>
  <si>
    <t>928547032175972352</t>
  </si>
  <si>
    <t>Tue Nov 07 21:15:50 +0000 2017</t>
  </si>
  <si>
    <t>"RT @JAHarley: #Birmingham is biggest improver in #GoodGrowth for Cities 2017 index https://t.co/HQzThbjCV5 @PwC_UK @Demos via @guardian"</t>
  </si>
  <si>
    <t>https://twitter.com/JAHarley/status/928239118106144768</t>
  </si>
  <si>
    <t>Jamie Harley"}, {"id": 24153071, "indices": [107, 114], "id_str": "24153071</t>
  </si>
  <si>
    <t>928239118106144768</t>
  </si>
  <si>
    <t>JAHarley</t>
  </si>
  <si>
    <t>https://twitter.com/RoyalSutColTC/status/928168241884811264</t>
  </si>
  <si>
    <t>928168241884811264</t>
  </si>
  <si>
    <t>Fri Nov 03 16:07:03 +0000 2017</t>
  </si>
  <si>
    <t>"RT @bhamcathedral: Birmingham Cathedral Choir \"Lux Aeterna\" concert.  Faure Requiem and other music for remembrance.  11th Nov 7.30pm.  Tix\u2026"</t>
  </si>
  <si>
    <t>https://twitter.com/bhamcathedral/status/926676296289091584</t>
  </si>
  <si>
    <t>Birmingham Cathedral"}], "hashtags": [], "urls": []}, "in_reply_to_screen_name": null, "in_reply_to_user_id": null, "retweet_count": 8, "id_str": "926676296289091584</t>
  </si>
  <si>
    <t>926676296289091584</t>
  </si>
  <si>
    <t>Mon Oct 30 17:05:10 +0000 2017</t>
  </si>
  <si>
    <t>"RT @SuttonObserver: Crisp, sparkling, autumnal mornings in Sutton Coldfield's Sutton Park are just the best! \ud83d\ude0d\u2600\ufe0f\ud83c\udf42 (\ud83d\udcf8: Simon Forrest) https:\u2026"</t>
  </si>
  <si>
    <t>https://twitter.com/SuttonObserver/status/925063338828222464</t>
  </si>
  <si>
    <t>Sutton Observer"}], "hashtags": [], "urls": []}, "in_reply_to_screen_name": null, "in_reply_to_user_id": null, "retweet_count": 4, "id_str": "925063338828222464</t>
  </si>
  <si>
    <t>925063338828222464</t>
  </si>
  <si>
    <t>Thu Oct 26 17:02:00 +0000 2017</t>
  </si>
  <si>
    <t>"RT @JoinGrenadiers: It\u2019s a shame that the #PoppyAppeal being launched today didn\u2019t trend but #NationalPumpkinDay did so please RT this imag\u2026"</t>
  </si>
  <si>
    <t>https://twitter.com/JoinGrenadiers/status/923927983529906176</t>
  </si>
  <si>
    <t>The Grenadier Guards"}], "hashtags": [{"indices": [42, 54], "text": "PoppyAppeal"}, {"indices": [93, 112], "text": "NationalPumpkinDay"}], "urls": []}, "in_reply_to_screen_name": null, "in_reply_to_user_id": null, "retweet_count": 4853, "id_str": "923927983529906176</t>
  </si>
  <si>
    <t>923927983529906176</t>
  </si>
  <si>
    <t>JoinGrenadiers</t>
  </si>
  <si>
    <t>Thu Oct 19 06:57:56 +0000 2017</t>
  </si>
  <si>
    <t>"RT @GBChamberBoss: Good to see range of @WestMids_CA towns &amp;amp; cities named for digital potential in @WPI_Strategy report - B\u2019ham, Solihull,\u2026"</t>
  </si>
  <si>
    <t>https://twitter.com/GBChamberBoss/status/920925212509687808</t>
  </si>
  <si>
    <t>Paul Faulkner"}, {"id": 3414955703, "indices": [40, 52], "id_str": "3414955703</t>
  </si>
  <si>
    <t>920925212509687808</t>
  </si>
  <si>
    <t>Tue Oct 17 06:05:13 +0000 2017</t>
  </si>
  <si>
    <t>"RT @neilelkes: Based on what obsolete ward boundaries and three year old voter registration data. What can go wrong\n\nhttps://t.co/ZnSgJQPBQU"</t>
  </si>
  <si>
    <t>https://twitter.com/neilelkes/status/920328766274134017</t>
  </si>
  <si>
    <t>Neil Elkes"}], "hashtags": [], "urls": [{"url": "https://t.co/ZnSgJQPBQU</t>
  </si>
  <si>
    <t>920328766274134017</t>
  </si>
  <si>
    <t>Mon Oct 16 08:22:15 +0000 2017</t>
  </si>
  <si>
    <t>"RT @raspberryzoo: Lovely Autumn Morning Sutton Park Birmingham #suttonpark\nhttps://t.co/2RDmNTiFOV https://t.co/EZa9qjj7nO"</t>
  </si>
  <si>
    <t>https://twitter.com/raspberryzoo/status/919866514605596672</t>
  </si>
  <si>
    <t>Ellie Lilly"}], "hashtags": [{"indices": [63, 74], "text": "suttonpark"}], "urls": [{"url": "https://t.co/2RDmNTiFOV</t>
  </si>
  <si>
    <t>919866514605596672</t>
  </si>
  <si>
    <t>raspberryzoo</t>
  </si>
  <si>
    <t>Sun Oct 15 10:00:07 +0000 2017</t>
  </si>
  <si>
    <t>"RT @TEDxBrum: Joseph Chamberlain performed keyhole surgery - he transformed the city without destroying it. There\u2019s a great lesson in that.\u2026"</t>
  </si>
  <si>
    <t>https://twitter.com/TEDxBrum/status/919523021563588608</t>
  </si>
  <si>
    <t>TEDxBrum"}], "hashtags": [], "urls": []}, "in_reply_to_screen_name": null, "in_reply_to_user_id": null, "retweet_count": 7, "id_str": "919523021563588608</t>
  </si>
  <si>
    <t>919523021563588608</t>
  </si>
  <si>
    <t>TEDxBrum</t>
  </si>
  <si>
    <t>https://twitter.com/johnperks1/status/919510826897338369</t>
  </si>
  <si>
    <t>John Perks"}], "hashtags": [], "urls": []}, "in_reply_to_screen_name": null, "in_reply_to_user_id": null, "retweet_count": 5, "id_str": "919510826897338369</t>
  </si>
  <si>
    <t>919510826897338369</t>
  </si>
  <si>
    <t>Sat Oct 14 16:00:03 +0000 2017</t>
  </si>
  <si>
    <t>"RT @SuttonObserver: Autumn has well and truly arrived! \ud83c\udf42\ud83c\udf41 Golden tones by Blackroot Pool in Sutton Coldfield's Sutton Park. (\ud83d\udcf8: Donald Smar\u2026"</t>
  </si>
  <si>
    <t>https://twitter.com/SuttonObserver/status/919312840762290176</t>
  </si>
  <si>
    <t>Sutton Observer"}], "hashtags": [], "urls": []}, "in_reply_to_screen_name": null, "in_reply_to_user_id": null, "retweet_count": 8, "id_str": "919312840762290176</t>
  </si>
  <si>
    <t>919312840762290176</t>
  </si>
  <si>
    <t>Fri Oct 13 07:30:52 +0000 2017</t>
  </si>
  <si>
    <t>"RT @nickhorner: Big changes are planned ... \ud83d\udee4\ufe0f\ud83d\ude86 https://t.co/ObjgJi6oIz"</t>
  </si>
  <si>
    <t>https://twitter.com/nickhorner/status/918751338804273153</t>
  </si>
  <si>
    <t>Nick Horner"}], "hashtags": [], "urls": [{"url": "https://t.co/ObjgJi6oIz</t>
  </si>
  <si>
    <t>918751338804273153</t>
  </si>
  <si>
    <t>Tue Oct 10 17:00:01 +0000 2017</t>
  </si>
  <si>
    <t>"RT @nickhorner: Watch out \ud83d\udc40  https://t.co/p68Paxy4GR"</t>
  </si>
  <si>
    <t>https://twitter.com/nickhorner/status/917800947149131777</t>
  </si>
  <si>
    <t>Nick Horner"}], "hashtags": [], "urls": [{"url": "https://t.co/p68Paxy4GR</t>
  </si>
  <si>
    <t>917800947149131777</t>
  </si>
  <si>
    <t>Mon Oct 09 19:22:02 +0000 2017</t>
  </si>
  <si>
    <t>"RT @igersbirmingham: PHOTO OF THE DAY!! Monday blues at @bhamcathedral by @mannyphotography_uk #igb_potd #igersbirmingham #birmingham https\u2026"</t>
  </si>
  <si>
    <t>https://twitter.com/igersbirmingham/status/917471501858852864</t>
  </si>
  <si>
    <t>igersbirmingham"}, {"id": 90608653, "indices": [56, 70], "id_str": "90608653</t>
  </si>
  <si>
    <t>917471501858852864</t>
  </si>
  <si>
    <t>igersbirmingham</t>
  </si>
  <si>
    <t>Mon Oct 02 11:46:36 +0000 2017</t>
  </si>
  <si>
    <t>"RT @andy4wm: From @birminghammail: Mayor Andy Street hails booming West Midlands as Britain's success story https://t.co/OEJKsPLpzg"</t>
  </si>
  <si>
    <t>https://twitter.com/andy4wm/status/914823890450382850</t>
  </si>
  <si>
    <t>Andy Street"}], "hashtags": [], "urls": []}, "in_reply_to_screen_name": null, "in_reply_to_user_id": null, "retweet_count": 35, "id_str": "914823890450382850</t>
  </si>
  <si>
    <t>914823890450382850</t>
  </si>
  <si>
    <t>Sun Oct 01 13:33:43 +0000 2017</t>
  </si>
  <si>
    <t>"https://t.co/GyDgOZBtYt"</t>
  </si>
  <si>
    <t>https://twitter.com/Simon_FourOaks/status/914483467018280960</t>
  </si>
  <si>
    <t>914483467018280960</t>
  </si>
  <si>
    <t>Sat Sep 30 10:25:52 +0000 2017</t>
  </si>
  <si>
    <t>"RT @montie: When the free world was in safe hands https://t.co/5v5mdeUEoc"</t>
  </si>
  <si>
    <t>https://twitter.com/montie/status/914074082915835904</t>
  </si>
  <si>
    <t>Tim Montgomerie"}], "hashtags": [], "urls": [], "media": [{"source_user_id": 16139649, "source_status_id_str": "914073805076746240</t>
  </si>
  <si>
    <t>914074082915835904</t>
  </si>
  <si>
    <t>montie</t>
  </si>
  <si>
    <t>Sat Sep 30 09:13:56 +0000 2017</t>
  </si>
  <si>
    <t>"RT @FourOaksTC: Your FO Town Councillors are looking forward to meeting you at Arthur Terry School! Here until 1pm! #FourOaksCommunityFair\u2026"</t>
  </si>
  <si>
    <t>https://twitter.com/FourOaksNews/status/914065389637832704</t>
  </si>
  <si>
    <t>914065389637832704</t>
  </si>
  <si>
    <t>Sun Sep 24 20:24:15 +0000 2017</t>
  </si>
  <si>
    <t>"RT @SuttonParkObs: It was a lovely warm day today, but all around the park the leaves are starting to show the first signs of Autumn \ud83c\udf41 http\u2026"</t>
  </si>
  <si>
    <t>https://twitter.com/SuttonParkObs/status/912051696884490240</t>
  </si>
  <si>
    <t>SuttonParkObserver"}], "hashtags": [], "urls": []}, "in_reply_to_screen_name": null, "in_reply_to_user_id": null, "retweet_count": 3, "id_str": "912051696884490240</t>
  </si>
  <si>
    <t>912051696884490240</t>
  </si>
  <si>
    <t>Sun Sep 24 11:23:33 +0000 2017</t>
  </si>
  <si>
    <t>"https://t.co/0TY2ubbJ5I"</t>
  </si>
  <si>
    <t>https://twitter.com/Simon_FourOaks/status/911913996286140417</t>
  </si>
  <si>
    <t>911913996286140417</t>
  </si>
  <si>
    <t>Wed Sep 20 16:18:00 +0000 2017</t>
  </si>
  <si>
    <t>"RT @BhamCityCouncil: BREAKING: New waste collection schedule for #Brum published https://t.co/nb7bgTFcFu Please share / RT https://t.co/sin\u2026"</t>
  </si>
  <si>
    <t>https://twitter.com/BhamCityCouncil/status/910541595077955585</t>
  </si>
  <si>
    <t>Bham City Council"}], "hashtags": [{"indices": [65, 70], "text": "Brum"}], "urls": [{"url": "https://t.co/nb7bgTFcFu</t>
  </si>
  <si>
    <t>910541595077955585</t>
  </si>
  <si>
    <t>Mon Sep 18 14:40:07 +0000 2017</t>
  </si>
  <si>
    <t>"RT @InsightRetailUK: Cycling experts @BICICIELO are opening a new shop in #Birmingham https://t.co/Iz5VWdUTO5 #retail #shopping"</t>
  </si>
  <si>
    <t>https://twitter.com/InsightRetailUK/status/910506546051866629</t>
  </si>
  <si>
    <t>Insight Retail"}, {"id": 337898522, "indices": [37, 47], "id_str": "337898522</t>
  </si>
  <si>
    <t>910506546051866629</t>
  </si>
  <si>
    <t>InsightRetailUK</t>
  </si>
  <si>
    <t>Tue Sep 19 10:42:34 +0000 2017</t>
  </si>
  <si>
    <t>"RT @fouroaksprimary: Four Oaks Pupils all celebrating their big 60 years last Friday ! https://t.co/IyDBhuc2BQ"</t>
  </si>
  <si>
    <t>https://twitter.com/fouroaksprimary/status/910114702121947137</t>
  </si>
  <si>
    <t>Four Oaks Primary"}], "hashtags": [], "urls": [], "media": [{"source_user_id": 262189816, "source_status_id_str": "910091741788852224</t>
  </si>
  <si>
    <t>910114702121947137</t>
  </si>
  <si>
    <t>Mon Sep 18 15:43:47 +0000 2017</t>
  </si>
  <si>
    <t>"Why do firms exist? - The Economist https://t.co/6FadShy8b3"</t>
  </si>
  <si>
    <t>https://twitter.com/Simon_FourOaks/status/909805159257116672</t>
  </si>
  <si>
    <t>909805159257116672</t>
  </si>
  <si>
    <t>Sun Sep 17 18:13:33 +0000 2017</t>
  </si>
  <si>
    <t>"RT @timcornbill: Panorama of the beautiful Birmingham skyline at night\n\n#somanycranes https://t.co/r4TuhL6LTw"</t>
  </si>
  <si>
    <t>https://twitter.com/timcornbill/status/909484849819525120</t>
  </si>
  <si>
    <t>Tim Cornbill"}], "hashtags": [{"indices": [72, 85], "text": "somanycranes"}], "urls": [], "media": [{"source_user_id": 20063354, "source_status_id_str": "909480459201138689</t>
  </si>
  <si>
    <t>909484849819525120</t>
  </si>
  <si>
    <t>timcornbill</t>
  </si>
  <si>
    <t>Mon Sep 11 14:41:14 +0000 2017</t>
  </si>
  <si>
    <t>"https://t.co/u7lxx5QyPf"</t>
  </si>
  <si>
    <t>https://twitter.com/Simon_FourOaks/status/907252702995984386</t>
  </si>
  <si>
    <t>907252702995984386</t>
  </si>
  <si>
    <t>Fri Sep 08 16:22:04 +0000 2017</t>
  </si>
  <si>
    <t>"RT @Eoin16: What an incredible achievement @jimmya9 \ud83d\ude4c https://t.co/dZHdnlCIT3"</t>
  </si>
  <si>
    <t>https://twitter.com/Eoin16/status/906191314001244162</t>
  </si>
  <si>
    <t>Eoin Morgan"}, {"id": 426438047, "indices": [43, 51], "id_str": "426438047</t>
  </si>
  <si>
    <t>906191314001244162</t>
  </si>
  <si>
    <t>Eoin16</t>
  </si>
  <si>
    <t>Thu Sep 07 13:22:14 +0000 2017</t>
  </si>
  <si>
    <t>"Compassionate capitalism made me a Conservative https://t.co/yXCc9EQcfx via @CapX"</t>
  </si>
  <si>
    <t>https://twitter.com/CapX/status/905783269748330497</t>
  </si>
  <si>
    <t>CapX"}], "hashtags": [], "urls": [{"url": "https://t.co/yXCc9EQcfx</t>
  </si>
  <si>
    <t>905783269748330497</t>
  </si>
  <si>
    <t>CapX</t>
  </si>
  <si>
    <t>Fri Sep 01 10:11:32 +0000 2017</t>
  </si>
  <si>
    <t>"RT @SuttonObserver: We've turned the Observer's front purple to celebrate Sutton Coldfield's Purple Flag status for its nightlife \ud83d\udc9c\u00a0@sutcol\u2026"</t>
  </si>
  <si>
    <t>https://twitter.com/SuttonObserver/status/903561655791091712</t>
  </si>
  <si>
    <t>Sutton Observer"}], "hashtags": [], "urls": []}, "in_reply_to_screen_name": null, "in_reply_to_user_id": null, "retweet_count": 6, "id_str": "903561655791091712</t>
  </si>
  <si>
    <t>903561655791091712</t>
  </si>
  <si>
    <t>Thu Aug 31 11:08:34 +0000 2017</t>
  </si>
  <si>
    <t>"Blackroot looking amazing early this morning. #suttonpark #morningrun https://t.co/QV1j6yWsSS"</t>
  </si>
  <si>
    <t>https://twitter.com/Simon_FourOaks/status/903212915205042176</t>
  </si>
  <si>
    <t>903212915205042176</t>
  </si>
  <si>
    <t>https://twitter.com/SuttonObserver/status/902564412019625985</t>
  </si>
  <si>
    <t>902564412019625985</t>
  </si>
  <si>
    <t>Sat Aug 26 13:49:40 +0000 2017</t>
  </si>
  <si>
    <t>"RT @CharlesBarwell: \"MADE IN BIRMINGHAM TIMELINE FROM THE 17th CENTURY to the 21st CENTURY\" https://t.co/KZgA4iFtqp"</t>
  </si>
  <si>
    <t>https://twitter.com/CharlesBarwell/status/901463091212427264</t>
  </si>
  <si>
    <t>Charles Barwell OBE"}], "hashtags": [], "urls": [{"url": "https://t.co/KZgA4iFtqp</t>
  </si>
  <si>
    <t>901463091212427264</t>
  </si>
  <si>
    <t>CharlesBarwell</t>
  </si>
  <si>
    <t>Thu Aug 24 13:37:27 +0000 2017</t>
  </si>
  <si>
    <t>"@Midlands_editor @AndyBurrows09 Thanks Gary @midlands_editor for your time. Great wide ranging discussion on our Royal Town!"</t>
  </si>
  <si>
    <t>https://twitter.com/Midlands_editor/status/900713669352357889</t>
  </si>
  <si>
    <t>Gary Phelps"}, {"id": 1433964632, "indices": [17, 31], "id_str": "1433964632</t>
  </si>
  <si>
    <t>900713669352357889</t>
  </si>
  <si>
    <t>Mon Aug 21 11:31:15 +0000 2017</t>
  </si>
  <si>
    <t>"RT @kayaburgess: Look outside! A Total British Eclipse! Where the sun is completely blocked out by clouds. Don't miss it. Next one not due\u2026"</t>
  </si>
  <si>
    <t>https://twitter.com/kayaburgess/status/899628210169794564</t>
  </si>
  <si>
    <t>Kaya Burgess"}], "hashtags": [], "urls": []}, "in_reply_to_screen_name": null, "in_reply_to_user_id": null, "retweet_count": 1573, "id_str": "899628210169794564</t>
  </si>
  <si>
    <t>899628210169794564</t>
  </si>
  <si>
    <t>kayaburgess</t>
  </si>
  <si>
    <t>Sat Aug 19 19:56:38 +0000 2017</t>
  </si>
  <si>
    <t>"RT @bbctms: England win!\n\nA mammoth innings and 209 runs is the victory margin.\n\nhttps://t.co/z0fqNEkEQH https://t.co/NiG2yVtGP8"</t>
  </si>
  <si>
    <t>https://twitter.com/bbctms/status/899010257556516864</t>
  </si>
  <si>
    <t>Test Match Special"}], "hashtags": [], "urls": [{"url": "https://t.co/z0fqNEkEQH</t>
  </si>
  <si>
    <t>899010257556516864</t>
  </si>
  <si>
    <t>bbctms</t>
  </si>
  <si>
    <t>Sat Aug 19 12:19:20 +0000 2017</t>
  </si>
  <si>
    <t>"Sun is out - bring on the cricket\ud83c\udfcf\ud83c\udfcf https://t.co/gqbuOD5CwA"</t>
  </si>
  <si>
    <t>https://twitter.com/Simon_FourOaks/status/898882069501050880</t>
  </si>
  <si>
    <t>898882069501050880</t>
  </si>
  <si>
    <t>Fri Aug 11 13:13:39 +0000 2017</t>
  </si>
  <si>
    <t>"RT @Conservatives: Corporation tax, the facts: Supporting businesses grow with lower corporation tax rates leads to more money for public s\u2026"</t>
  </si>
  <si>
    <t>https://twitter.com/Conservatives/status/896426765924659200</t>
  </si>
  <si>
    <t>Conservatives"}], "hashtags": [], "urls": []}, "in_reply_to_screen_name": null, "in_reply_to_user_id": null, "retweet_count": 555, "id_str": "896426765924659200</t>
  </si>
  <si>
    <t>896426765924659200</t>
  </si>
  <si>
    <t>Sat Aug 12 15:38:32 +0000 2017</t>
  </si>
  <si>
    <t>"RT @timcornbill: Spectacular sunrise over the city yesterday morning\n\n#Birmingham #Brumrise https://t.co/KQq4dUtHsb"</t>
  </si>
  <si>
    <t>https://twitter.com/timcornbill/status/896396892669693952</t>
  </si>
  <si>
    <t>Tim Cornbill"}], "hashtags": [{"indices": [70, 81], "text": "Birmingham"}, {"indices": [82, 91], "text": "Brumrise"}], "urls": [], "media": [{"source_user_id": 20063354, "source_status_id_str": "896395484100788224</t>
  </si>
  <si>
    <t>896396892669693952</t>
  </si>
  <si>
    <t>Fri Aug 04 18:13:11 +0000 2017</t>
  </si>
  <si>
    <t>"RT @haveigotnews: Jeremy Corbyn\u2019s Edinburgh Fringe poster revealed: https://t.co/ErSxkyQ5ua"</t>
  </si>
  <si>
    <t>https://twitter.com/haveigotnews/status/893607690659692544</t>
  </si>
  <si>
    <t>Have I Got News For You"}], "hashtags": [], "urls": [], "media": [{"source_user_id": 125370749, "source_status_id_str": "893535299552325636</t>
  </si>
  <si>
    <t>893607690659692544</t>
  </si>
  <si>
    <t>Wed Aug 02 15:20:59 +0000 2017</t>
  </si>
  <si>
    <t>"RT @andy4wm: Fascinating to see just how much potential there is between our two places. The opportunities are huge. https://t.co/bBbSNpdR3H"</t>
  </si>
  <si>
    <t>https://twitter.com/andy4wm/status/892778143752138752</t>
  </si>
  <si>
    <t>Andy Street"}], "hashtags": [], "urls": [{"url": "https://t.co/bBbSNpdR3H</t>
  </si>
  <si>
    <t>892778143752138752</t>
  </si>
  <si>
    <t>Sun Jul 30 03:17:45 +0000 2017</t>
  </si>
  <si>
    <t>"Economic Outlook https://t.co/tn0cwUhzdX"</t>
  </si>
  <si>
    <t>https://twitter.com/Simon_FourOaks/status/891498018884669442</t>
  </si>
  <si>
    <t>891498018884669442</t>
  </si>
  <si>
    <t>Fri Jul 28 17:39:40 +0000 2017</t>
  </si>
  <si>
    <t>"Birmingham City Council: Birmingham city Council to refund residents for missed collections - Sign ... https://t.co/pORMS5ELLu via @UKChange"</t>
  </si>
  <si>
    <t>https://twitter.com/UKChange/status/890990153162002435</t>
  </si>
  <si>
    <t>Change.org UK"}], "hashtags": [], "urls": [{"url": "https://t.co/pORMS5ELLu</t>
  </si>
  <si>
    <t>890990153162002435</t>
  </si>
  <si>
    <t>UKChange</t>
  </si>
  <si>
    <t>Mon Jul 24 08:54:41 +0000 2017</t>
  </si>
  <si>
    <t>"RT @bbctms: You'll never tire of watching this. \n\nAnd the noise @HomeOfCricket was just incredible \n\nhttps://t.co/DKyDxeTbU0\n\n#WWC17 https:\u2026"</t>
  </si>
  <si>
    <t>https://twitter.com/bbctms/status/889408567484219393</t>
  </si>
  <si>
    <t>Test Match Special"}, {"id": 4380591, "indices": [64, 78], "id_str": "4380591</t>
  </si>
  <si>
    <t>889408567484219393</t>
  </si>
  <si>
    <t>Sun Jul 23 09:43:56 +0000 2017</t>
  </si>
  <si>
    <t>"RT @BirminghamWeAre: Quite brilliant from Chris last week in Birmingham - Rainbow caught above Gas Street Basin - wonderful sight courtesy\u2026"</t>
  </si>
  <si>
    <t>https://twitter.com/BirminghamWeAre/status/889408493266116608</t>
  </si>
  <si>
    <t>Birmingham We Are"}], "hashtags": [], "urls": []}, "in_reply_to_screen_name": null, "in_reply_to_user_id": null, "retweet_count": 63, "id_str": "889408493266116608</t>
  </si>
  <si>
    <t>889408493266116608</t>
  </si>
  <si>
    <t>BirminghamWeAre</t>
  </si>
  <si>
    <t>Tue Jul 18 16:20:50 +0000 2017</t>
  </si>
  <si>
    <t>"RT @WardyShorts: And breath...Well done England. #WWC2017"</t>
  </si>
  <si>
    <t>https://twitter.com/WardyShorts/status/887350335529988098</t>
  </si>
  <si>
    <t>Ian Ward"}], "hashtags": [{"indices": [49, 57], "text": "WWC2017"}], "urls": []}, "in_reply_to_screen_name": null, "in_reply_to_user_id": null, "retweet_count": 9, "id_str": "887350335529988098</t>
  </si>
  <si>
    <t>887350335529988098</t>
  </si>
  <si>
    <t>WardyShorts</t>
  </si>
  <si>
    <t>Sat Jul 15 17:33:00 +0000 2017</t>
  </si>
  <si>
    <t>"RT @SuttonParkObs: Great to see these signs appearing, people are always asking where the Roman rd is and what the concrete walls are for i\u2026"</t>
  </si>
  <si>
    <t>https://twitter.com/SuttonParkObs/status/886277683612614656</t>
  </si>
  <si>
    <t>SuttonParkObserver"}], "hashtags": [], "urls": []}, "in_reply_to_screen_name": null, "in_reply_to_user_id": null, "retweet_count": 8, "id_str": "886277683612614656</t>
  </si>
  <si>
    <t>886277683612614656</t>
  </si>
  <si>
    <t>Wed Jul 12 09:32:55 +0000 2017</t>
  </si>
  <si>
    <t>"RT @PrivateEyeNews: Summit holiday special! Eye 1448 is out now. https://t.co/07QXFUO2X1"</t>
  </si>
  <si>
    <t>https://twitter.com/PrivateEyeNews/status/885098880160890880</t>
  </si>
  <si>
    <t>Private Eye Magazine"}], "hashtags": [], "urls": [], "media": [{"source_user_id": 83814679, "source_status_id_str": "885069449581273090</t>
  </si>
  <si>
    <t>885098880160890880</t>
  </si>
  <si>
    <t>PrivateEyeNews</t>
  </si>
  <si>
    <t>"RT @ewan_mackey: Refuse collection service in RSC crumbles Green, Recycle and General uncollected. No complaints from cabinet member as she\u2026"</t>
  </si>
  <si>
    <t>https://twitter.com/ewan_mackey/status/884692542398267392</t>
  </si>
  <si>
    <t>Ewan Mackey"}], "hashtags": [], "urls": []}, "in_reply_to_screen_name": null, "in_reply_to_user_id": null, "retweet_count": 7, "id_str": "884692542398267392</t>
  </si>
  <si>
    <t>884692542398267392</t>
  </si>
  <si>
    <t>Sun Jul 09 12:59:00 +0000 2017</t>
  </si>
  <si>
    <t>"RT @ross_jukes: #Summer on the #Canals - https://t.co/KJGaVjAuSR #Birmingham https://t.co/v1tc8k86SE"</t>
  </si>
  <si>
    <t>https://twitter.com/ross_jukes/status/884037497122168834</t>
  </si>
  <si>
    <t>Ross Jukes Photo"}], "hashtags": [{"indices": [16, 23], "text": "Summer"}, {"indices": [31, 38], "text": "Canals"}, {"indices": [65, 76], "text": "Birmingham"}], "urls": [{"url": "https://t.co/KJGaVjAuSR</t>
  </si>
  <si>
    <t>884037497122168834</t>
  </si>
  <si>
    <t>ross_jukes</t>
  </si>
  <si>
    <t>Sun Jul 09 10:35:03 +0000 2017</t>
  </si>
  <si>
    <t>"A v warm run4school completed \ud83d\ude00#run4school #suttonpark https://t.co/YLwh6R9EmM"</t>
  </si>
  <si>
    <t>https://twitter.com/Simon_FourOaks/status/883997922081243136</t>
  </si>
  <si>
    <t>883997922081243136</t>
  </si>
  <si>
    <t>"What a great pic - #concertsinthepark #suttonparkconcerts https://t.co/o6ihV3rMTv"</t>
  </si>
  <si>
    <t>https://twitter.com/23Caroline23/status/882959848887001096</t>
  </si>
  <si>
    <t>882959848887001096</t>
  </si>
  <si>
    <t>Tue Jul 04 18:00:01 +0000 2017</t>
  </si>
  <si>
    <t>"RT @TheCBSO: We had a great weekend at Sutton Park, thank you Royal Sutton Coldfield Town Council &amp;amp; everyone who attended! \ud83c\udf33 https://t.co/g\u2026"</t>
  </si>
  <si>
    <t>https://twitter.com/TheCBSO/status/882321108657221634</t>
  </si>
  <si>
    <t>CBSO"}], "hashtags": [], "urls": []}, "in_reply_to_screen_name": null, "in_reply_to_user_id": null, "retweet_count": 8, "id_str": "882321108657221634</t>
  </si>
  <si>
    <t>882321108657221634</t>
  </si>
  <si>
    <t>Tue Jul 04 12:02:14 +0000 2017</t>
  </si>
  <si>
    <t>"RT @FourOaksPolice: Police Surgery\nThe Four Oaks NHT are holding a Police Surgery at Marks &amp;amp; Spencer Mere Green tomorrow 1&amp;amp; 2pm come along\u2026"</t>
  </si>
  <si>
    <t>https://twitter.com/FourOaksWMP/status/882209322113150976</t>
  </si>
  <si>
    <t>882209322113150976</t>
  </si>
  <si>
    <t>Tue Jul 04 06:07:05 +0000 2017</t>
  </si>
  <si>
    <t>"RT @nickhorner: Thousands enjoy Concerts in the Park two-day spectacular in Sutton Coldfield\u2019s Sutton Park #concertsinthepark https://t.co/\u2026"</t>
  </si>
  <si>
    <t>https://twitter.com/nickhorner/status/882120423491686401</t>
  </si>
  <si>
    <t>Nick Horner"}], "hashtags": [{"indices": [107, 125], "text": "concertsinthepark"}], "urls": []}, "in_reply_to_screen_name": null, "in_reply_to_user_id": null, "retweet_count": 3, "id_str": "882120423491686401</t>
  </si>
  <si>
    <t>882120423491686401</t>
  </si>
  <si>
    <t>Mon Jul 03 14:24:55 +0000 2017</t>
  </si>
  <si>
    <t>"RT @brumpic: Thousands flock to Royal Sutton Coldfield for Concerts in the Park\n\nhttps://t.co/HYpM1Ohz3I https://t.co/eLKq47ENZ6"</t>
  </si>
  <si>
    <t>https://twitter.com/Brumpic/status/881883034680791040</t>
  </si>
  <si>
    <t>Brumpic"}], "hashtags": [], "urls": [{"url": "https://t.co/HYpM1Ohz3I</t>
  </si>
  <si>
    <t>881883034680791040</t>
  </si>
  <si>
    <t>Brumpic</t>
  </si>
  <si>
    <t>Mon Jul 03 10:11:40 +0000 2017</t>
  </si>
  <si>
    <t>"RT @WhatsOnBrum: A SUCCESSFUL FIRST EVENT!\nThousands flocked to Royal Sutton Coldfield for Concerts in the Park. MORE &amp;gt; https://t.co/rNLCye\u2026"</t>
  </si>
  <si>
    <t>https://twitter.com/WhatsOnBrum/status/881857043715543040</t>
  </si>
  <si>
    <t>Birmingham What's On"}], "hashtags": [], "urls": []}, "in_reply_to_screen_name": null, "in_reply_to_user_id": null, "retweet_count": 8, "id_str": "881857043715543040</t>
  </si>
  <si>
    <t>881857043715543040</t>
  </si>
  <si>
    <t>Sun Jul 02 11:02:58 +0000 2017</t>
  </si>
  <si>
    <t>"RT @FourOaksPolice: Party in Park taking place in Sutton Park today. Lots of families here enjoying the Community Choirs in the sunshine ht\u2026"</t>
  </si>
  <si>
    <t>https://twitter.com/FourOaksWMP/status/881794550116864000</t>
  </si>
  <si>
    <t>881794550116864000</t>
  </si>
  <si>
    <t>Sun Jul 02 23:12:28 +0000 2017</t>
  </si>
  <si>
    <t>"RT @CharityChickUK: Loved the @TheCBSO concert in #SuttonPark yesterday. Amazing performances by @noahsofficial and @westenders5678. Well d\u2026"</t>
  </si>
  <si>
    <t>https://twitter.com/CharityChickUK/status/881767507211821058</t>
  </si>
  <si>
    <t>Charity Chick"}, {"id": 172267021, "indices": [30, 38], "id_str": "172267021</t>
  </si>
  <si>
    <t>881767507211821058</t>
  </si>
  <si>
    <t>Sun Jul 02 11:00:03 +0000 2017</t>
  </si>
  <si>
    <t>"RT @Darrencannan: Great to see @TheCBSO's Concert in the Park at @SuttonParkNNR. Lovely turn out.  @TBOSuttonC https://t.co/k84nkccBSM"</t>
  </si>
  <si>
    <t>https://twitter.com/Darrencannan/status/881585304301338624</t>
  </si>
  <si>
    <t>Darren Cannan"}, {"id": 172267021, "indices": [31, 39], "id_str": "172267021</t>
  </si>
  <si>
    <t>881585304301338624</t>
  </si>
  <si>
    <t>Darrencannan</t>
  </si>
  <si>
    <t>https://twitter.com/HelenNaraineSC/status/881569235188822021</t>
  </si>
  <si>
    <t>The Creation Station"}], "hashtags": [{"indices": [43, 54], "text": "SuttonPark"}, {"indices": [141, 146], "text": "cbso"}], "urls": []}, "in_reply_to_screen_name": null, "in_reply_to_user_id": null, "retweet_count": 6, "id_str": "881569235188822021</t>
  </si>
  <si>
    <t>881569235188822021</t>
  </si>
  <si>
    <t>Sun Jul 02 14:59:46 +0000 2017</t>
  </si>
  <si>
    <t>"RT @johnsuchet1: Magical evening for first ever concert at Sutton Park. 5000 all ages enjoyed great music @TheCBSO @batonflipper. Bravo Sut\u2026"</t>
  </si>
  <si>
    <t>https://twitter.com/johnsuchet1/status/881531830972887041</t>
  </si>
  <si>
    <t>John Suchet"}, {"id": 172267021, "indices": [106, 114], "id_str": "172267021</t>
  </si>
  <si>
    <t>881531830972887041</t>
  </si>
  <si>
    <t>https://twitter.com/AgnesOblige8/status/881531716174794754</t>
  </si>
  <si>
    <t>881531716174794754</t>
  </si>
  <si>
    <t>https://twitter.com/CFOstaffscc/status/881516335649443840</t>
  </si>
  <si>
    <t>Andrew Burns"}], "hashtags": [{"indices": [34, 52], "text": "concertsinthepark"}], "urls": []}, "in_reply_to_screen_name": null, "in_reply_to_user_id": null, "retweet_count": 6, "id_str": "881516335649443840</t>
  </si>
  <si>
    <t>881516335649443840</t>
  </si>
  <si>
    <t>"RT @ch4pb: Look what we started! @Simon_FourOaks @CKHorrocks @johnperks1 @johnsuchet1 @CBSOChorus https://t.co/o05CcU5tNe"</t>
  </si>
  <si>
    <t>https://twitter.com/ch4pb/status/881480714159628288</t>
  </si>
  <si>
    <t>Charlotte Hodivala"}, {"id": 3241996695, "indices": [33, 48], "id_str": "3241996695</t>
  </si>
  <si>
    <t>881480714159628288</t>
  </si>
  <si>
    <t>Sun Jul 02 10:13:50 +0000 2017</t>
  </si>
  <si>
    <t>"Concerts in the park are go!!  Looking great this morning @TheCBSO @StationmasterK https://t.co/sNhiNMnjXn"</t>
  </si>
  <si>
    <t>https://twitter.com/TheCBSO/status/881455870051274752</t>
  </si>
  <si>
    <t>CBSO"}, {"id": 72980504, "indices": [67, 82], "id_str": "72980504</t>
  </si>
  <si>
    <t>881455870051274752</t>
  </si>
  <si>
    <t>Sun Jul 02 07:49:23 +0000 2017</t>
  </si>
  <si>
    <t>"RT @Cath_Arlidge: Notelets goes global @TheCBSO #SuttonPark https://t.co/Bkv6Xt80gh"</t>
  </si>
  <si>
    <t>https://twitter.com/Cath_Arlidge/status/881426953030557698</t>
  </si>
  <si>
    <t>Catherine Arlidge"}, {"id": 172267021, "indices": [39, 47], "id_str": "172267021</t>
  </si>
  <si>
    <t>881426953030557698</t>
  </si>
  <si>
    <t>Cath_Arlidge</t>
  </si>
  <si>
    <t>"RT @ch4pb: And did those feet........    @Simon_FourOaks @passey_louise @mariadchewett @ewan_mackey @neilelkes @SuttonObserver @Sutton_Cham\u2026"</t>
  </si>
  <si>
    <t>https://twitter.com/ch4pb/status/881268081510813696</t>
  </si>
  <si>
    <t>Charlotte Hodivala"}, {"id": 3241996695, "indices": [41, 56], "id_str": "3241996695</t>
  </si>
  <si>
    <t>881268081510813696</t>
  </si>
  <si>
    <t>https://twitter.com/johnsuchet1/status/881250740987199489</t>
  </si>
  <si>
    <t>881250740987199489</t>
  </si>
  <si>
    <t>"RT @ch4pb: @CKHorrocks @passey_louise @ewan_mackey massive massive success first ever concert in the park #loveroyalsutton https://t.co/ybJ\u2026"</t>
  </si>
  <si>
    <t>https://twitter.com/ch4pb/status/881229823233974272</t>
  </si>
  <si>
    <t>Charlotte Hodivala"}, {"id": 718368064199344128, "indices": [11, 22], "id_str": "718368064199344128</t>
  </si>
  <si>
    <t>881229823233974272</t>
  </si>
  <si>
    <t>https://twitter.com/TheCBSO/status/881223862846988288</t>
  </si>
  <si>
    <t>881223862846988288</t>
  </si>
  <si>
    <t>"Please join us but make that bottle plastic!!!#concertsinthepark https://t.co/WgUhoDPmzn"</t>
  </si>
  <si>
    <t>https://twitter.com/TheCBSO/status/881142714150117376</t>
  </si>
  <si>
    <t>CBSO"}], "hashtags": [], "urls": [{"url": "https://t.co/7DbQIlCsIM</t>
  </si>
  <si>
    <t>881142714150117376</t>
  </si>
  <si>
    <t>"RT @ch4pb: @mariadchewett pleasure to see launch of brilliant support services at The Lodge Hub with support from Town Council @Simon_FourO\u2026"</t>
  </si>
  <si>
    <t>https://twitter.com/ch4pb/status/881142301023666178</t>
  </si>
  <si>
    <t>Charlotte Hodivala"}, {"id": 702227879967518720, "indices": [11, 25], "id_str": "702227879967518720</t>
  </si>
  <si>
    <t>881142301023666178</t>
  </si>
  <si>
    <t>Sat Jul 01 09:24:43 +0000 2017</t>
  </si>
  <si>
    <t>"RT @BBCSport: ALL OVER! \ud83e\udd81\ud83e\udd81\ud83e\udd81\n\nThe British and Irish Lions beat the All Blacks 24-21 in Wellington \n\n\ud83d\udc49 https://t.co/WQjK2wgL8v #NZLvBIL #Lion\u2026"</t>
  </si>
  <si>
    <t>https://twitter.com/BBCSport/status/881081874587713537</t>
  </si>
  <si>
    <t>BBC Sport"}], "hashtags": [{"indices": [125, 133], "text": "NZLvBIL"}], "urls": [{"url": "https://t.co/WQjK2wgL8v</t>
  </si>
  <si>
    <t>881081874587713537</t>
  </si>
  <si>
    <t>BBCSport</t>
  </si>
  <si>
    <t>Sat Jul 01 07:26:36 +0000 2017</t>
  </si>
  <si>
    <t>https://twitter.com/johnperks1/status/881051394412867584</t>
  </si>
  <si>
    <t>881051394412867584</t>
  </si>
  <si>
    <t>Fri Jun 30 18:28:15 +0000 2017</t>
  </si>
  <si>
    <t>"Concerts in the Park with @TheCBSO and @noahsofficial coming together this evening. Gates open at 3pm tomorrow.\u2026 https://t.co/0bFLuvWBpW"</t>
  </si>
  <si>
    <t>https://twitter.com/TheCBSO/status/880855518453084160</t>
  </si>
  <si>
    <t>CBSO"}, {"id": 317130949, "indices": [39, 53], "id_str": "317130949</t>
  </si>
  <si>
    <t>880855518453084160</t>
  </si>
  <si>
    <t>Fri Jun 30 08:50:00 +0000 2017</t>
  </si>
  <si>
    <t>"RT @noahsofficial: Don't miss tomorrows concert at Sutton Park w @CBSO, @batonflipper @Westenders5678 &amp;amp; @JohSuchet1 @Westenders5678  #Orche\u2026"</t>
  </si>
  <si>
    <t>https://twitter.com/noahsofficial/status/880710998386241537</t>
  </si>
  <si>
    <t>Noah Stewart"}, {"id": 30689404, "indices": [65, 70], "id_str": "30689404</t>
  </si>
  <si>
    <t>880710998386241537</t>
  </si>
  <si>
    <t>"Big thanks to @SunnyandShay for having me on their show today to talk about the concerts in the park this weekend -\u2026 https://t.co/nSMGvvHIsq"</t>
  </si>
  <si>
    <t>https://twitter.com/SunnyandShay/status/880469671920775168</t>
  </si>
  <si>
    <t>Sunny and Shay"}], "hashtags": [], "urls": [{"url": "https://t.co/nSMGvvHIsq</t>
  </si>
  <si>
    <t>880469671920775168</t>
  </si>
  <si>
    <t>SunnyandShay</t>
  </si>
  <si>
    <t>Thu Jun 29 15:39:15 +0000 2017</t>
  </si>
  <si>
    <t>"RT @bbcwm: .@TheCBSO perform for @SunnyandShay ahead of #concertinthepark @TownHallScart Listen back https://t.co/p07noOA0Px #ClassicalMusi\u2026"</t>
  </si>
  <si>
    <t>https://twitter.com/bbcwm/status/880457268285890561</t>
  </si>
  <si>
    <t>BBC WM 95.6"}, {"id": 172267021, "indices": [12, 20], "id_str": "172267021</t>
  </si>
  <si>
    <t>880457268285890561</t>
  </si>
  <si>
    <t>Thu Jun 29 15:17:38 +0000 2017</t>
  </si>
  <si>
    <t>"RT @TheCBSO: Thank you @SunnyandShay @bbcwm for having us on the show this afternoon, can't wait until Concerts in the Park this weekend! h\u2026"</t>
  </si>
  <si>
    <t>https://twitter.com/TheCBSO/status/880448659762163719</t>
  </si>
  <si>
    <t>CBSO"}, {"id": 124016625, "indices": [23, 36], "id_str": "124016625</t>
  </si>
  <si>
    <t>880448659762163719</t>
  </si>
  <si>
    <t>Tue Jun 27 21:13:24 +0000 2017</t>
  </si>
  <si>
    <t>"@johnperks1 It's going to be great. Our world class orchestra in our great park! https://t.co/bbE7rVL31P"</t>
  </si>
  <si>
    <t>https://twitter.com/johnperks1/status/879809915405180928</t>
  </si>
  <si>
    <t>John Perks"}], "hashtags": [], "urls": [], "media": [{"expanded_url": "https://twitter.com/Simon_FourOaks/status/879809915405180928/photo/1</t>
  </si>
  <si>
    <t>879809915405180928</t>
  </si>
  <si>
    <t>https://twitter.com/johnsuchet1/status/879606618173976576</t>
  </si>
  <si>
    <t>879606618173976576</t>
  </si>
  <si>
    <t>https://twitter.com/johnsuchet1/status/877791658028310528</t>
  </si>
  <si>
    <t>877791658028310528</t>
  </si>
  <si>
    <t>Wed Jun 21 13:38:04 +0000 2017</t>
  </si>
  <si>
    <t>"RT @TheCBSO: So pleased that @ClassicFM's @johnsuchet1 will be hosting this special event in Sutton Park on 1 July! More info: https://t.co\u2026"</t>
  </si>
  <si>
    <t>https://twitter.com/TheCBSO/status/877523885239017473</t>
  </si>
  <si>
    <t>CBSO"}, {"id": 64714144, "indices": [29, 39], "id_str": "64714144</t>
  </si>
  <si>
    <t>877523885239017473</t>
  </si>
  <si>
    <t>Sun Jun 18 08:56:07 +0000 2017</t>
  </si>
  <si>
    <t>"Sutton Park looking even better than usual early this morning #SuttonColdfield https://t.co/OaDOi4MOMM"</t>
  </si>
  <si>
    <t>https://twitter.com/Simon_FourOaks/status/876362881297678338</t>
  </si>
  <si>
    <t>876362881297678338</t>
  </si>
  <si>
    <t>Fri Jun 16 06:13:48 +0000 2017</t>
  </si>
  <si>
    <t>https://twitter.com/WhatsOnBrum/status/875970583619653632</t>
  </si>
  <si>
    <t>875970583619653632</t>
  </si>
  <si>
    <t>Thu Jun 15 12:41:18 +0000 2017</t>
  </si>
  <si>
    <t>"GBCC | Concerts in the Park line-up continues to take shape https://t.co/FNFDY1Rih3"</t>
  </si>
  <si>
    <t>https://twitter.com/Simon_FourOaks/status/875332387789471744</t>
  </si>
  <si>
    <t>875332387789471744</t>
  </si>
  <si>
    <t>Wed Jun 14 19:57:19 +0000 2017</t>
  </si>
  <si>
    <t>"RT @RoyalSuttonNews: Broadcaster, author and journalist John Suchet to host Concerts in the Park #suttoncoldfield https://t.co/bADyKoaVwZ h\u2026"</t>
  </si>
  <si>
    <t>https://twitter.com/RoyalSuttonNews/status/875080050063835136</t>
  </si>
  <si>
    <t>Royal Sutton News"}], "hashtags": [{"indices": [97, 113], "text": "suttoncoldfield"}], "urls": [{"url": "https://t.co/bADyKoaVwZ</t>
  </si>
  <si>
    <t>875080050063835136</t>
  </si>
  <si>
    <t>Sat Jun 10 12:30:52 +0000 2017</t>
  </si>
  <si>
    <t>"Just brilliant!! #ct17 https://t.co/GTwl14vKC0"</t>
  </si>
  <si>
    <t>https://twitter.com/SkyCricket/status/873518134719807488</t>
  </si>
  <si>
    <t>Sky Sports Cricket</t>
  </si>
  <si>
    <t>873518134719807488</t>
  </si>
  <si>
    <t>SkyCricket</t>
  </si>
  <si>
    <t>Sat Jun 10 11:32:14 +0000 2017</t>
  </si>
  <si>
    <t>"Great day at Edgbaston - come on England!! #CT17 https://t.co/1gQA3MwzpT"</t>
  </si>
  <si>
    <t>https://twitter.com/Simon_FourOaks/status/873503065025990657</t>
  </si>
  <si>
    <t>873503065025990657</t>
  </si>
  <si>
    <t>https://twitter.com/WhatsOnBrum/status/873098497792163841</t>
  </si>
  <si>
    <t>873098497792163841</t>
  </si>
  <si>
    <t>Wed Jun 07 08:24:27 +0000 2017</t>
  </si>
  <si>
    <t>"RT @themiltonjones: Stuck in lift with Corbyn and Abbott. She can't work out what floor number, he won't press the button."</t>
  </si>
  <si>
    <t>https://twitter.com/themiltonjones/status/872552888568074244</t>
  </si>
  <si>
    <t>Milton Jones"}], "hashtags": [], "urls": []}, "in_reply_to_screen_name": null, "in_reply_to_user_id": null, "retweet_count": 8292, "id_str": "872552888568074244</t>
  </si>
  <si>
    <t>872552888568074244</t>
  </si>
  <si>
    <t>themiltonjones</t>
  </si>
  <si>
    <t>Tue Jun 06 17:30:02 +0000 2017</t>
  </si>
  <si>
    <t>"RT @TheCBSO: Come rain or shine we'll be performing next month against the beautiful backdrop of Sutton Park - find out more: https://t.co/\u2026"</t>
  </si>
  <si>
    <t>https://twitter.com/TheCBSO/status/872144489565089794</t>
  </si>
  <si>
    <t>CBSO"}], "hashtags": [], "urls": []}, "in_reply_to_screen_name": null, "in_reply_to_user_id": null, "retweet_count": 7, "id_str": "872144489565089794</t>
  </si>
  <si>
    <t>872144489565089794</t>
  </si>
  <si>
    <t>"RT @ewan_mackey: Being strong &amp;amp; stable in the wind &amp;amp; rain campaigning for Andrew Mitchell in Roughley. @MarshallTisdal1 chief umbrella hold\u2026"</t>
  </si>
  <si>
    <t>https://twitter.com/ewan_mackey/status/871801474661134336</t>
  </si>
  <si>
    <t>Ewan Mackey"}, {"id": 4137258855, "indices": [111, 127], "id_str": "4137258855</t>
  </si>
  <si>
    <t>871801474661134336</t>
  </si>
  <si>
    <t>Sun Jun 04 11:24:07 +0000 2017</t>
  </si>
  <si>
    <t>"RT @c_of_e: \"The light shines in the darkness, and the darkness has not overcome it.\" #PrayForLondon after the #LondonAttacks https://t.co/\u2026"</t>
  </si>
  <si>
    <t>https://twitter.com/c_of_e/status/871374290591023105</t>
  </si>
  <si>
    <t>The Church of England"}], "hashtags": [{"indices": [86, 100], "text": "PrayForLondon"}, {"indices": [111, 125], "text": "LondonAttacks"}], "urls": []}, "in_reply_to_screen_name": null, "in_reply_to_user_id": null, "retweet_count": 684, "id_str": "871374290591023105</t>
  </si>
  <si>
    <t>871374290591023105</t>
  </si>
  <si>
    <t>Sun Jun 04 14:00:55 +0000 2017</t>
  </si>
  <si>
    <t>"RT @nickhorner: Fun Run done..!!! That's it for another year. Well done to all those that took part in #GMFR2017 \ud83c\udfc3\ud83c\udfc3\ud83c\udffb\u200d\u2640\ufe0f\ud83d\udc15\ud83c\udfc5\ud83d\udc4f\ud83d\udc4f\ud83d\udc4f https://t.co/s\u2026"</t>
  </si>
  <si>
    <t>https://twitter.com/nickhorner/status/871373425998254086</t>
  </si>
  <si>
    <t>Nick Horner"}], "hashtags": [{"indices": [103, 112], "text": "GMFR2017"}], "urls": []}, "in_reply_to_screen_name": null, "in_reply_to_user_id": null, "retweet_count": 5, "id_str": "871373425998254086</t>
  </si>
  <si>
    <t>871373425998254086</t>
  </si>
  <si>
    <t>Fri Jun 02 20:54:17 +0000 2017</t>
  </si>
  <si>
    <t>"RT @PolhomeEditor: Jeremy Corbyn says lots of businesses have done well because their taxes have been cut. Then says he would put them up."</t>
  </si>
  <si>
    <t>https://twitter.com/PolhomeEditor/status/871112452381061120</t>
  </si>
  <si>
    <t>Kevin Schofield"}], "hashtags": [], "urls": []}, "in_reply_to_screen_name": null, "in_reply_to_user_id": null, "retweet_count": 91, "id_str": "871112452381061120</t>
  </si>
  <si>
    <t>871112452381061120</t>
  </si>
  <si>
    <t>Sat Jun 03 16:07:09 +0000 2017</t>
  </si>
  <si>
    <t>"RT @RoyalSuttonNews: Local businesses and community groups come together for Concerts in the Park Sutton Coldfield https://t.co/EPSvWAL4S3\u2026"</t>
  </si>
  <si>
    <t>https://twitter.com/RoyalSuttonNews/status/871096654715375618</t>
  </si>
  <si>
    <t>Royal Sutton News"}], "hashtags": [], "urls": [{"url": "https://t.co/EPSvWAL4S3</t>
  </si>
  <si>
    <t>871096654715375618</t>
  </si>
  <si>
    <t>Fri Jun 02 20:42:07 +0000 2017</t>
  </si>
  <si>
    <t>"RT @toadmeister: It's a deterrent, you numpty. You have to threaten to use your nukes in retaliation to deter others from nuking you. #BBCD\u2026"</t>
  </si>
  <si>
    <t>https://twitter.com/toadmeister/status/870742815889911808</t>
  </si>
  <si>
    <t>Toby Young"}], "hashtags": [], "urls": []}, "in_reply_to_screen_name": null, "in_reply_to_user_id": null, "retweet_count": 99, "id_str": "870742815889911808</t>
  </si>
  <si>
    <t>870742815889911808</t>
  </si>
  <si>
    <t>toadmeister</t>
  </si>
  <si>
    <t>Fri Jun 02 20:37:03 +0000 2017</t>
  </si>
  <si>
    <t>"RT @IainDale: Corbyn all over the shop on defence. Has no clue what the word deterrence actually means."</t>
  </si>
  <si>
    <t>https://twitter.com/IainDale/status/870741154228305920</t>
  </si>
  <si>
    <t>Iain Dale"}], "hashtags": [], "urls": []}, "in_reply_to_screen_name": null, "in_reply_to_user_id": null, "retweet_count": 144, "id_str": "870741154228305920</t>
  </si>
  <si>
    <t>870741154228305920</t>
  </si>
  <si>
    <t>https://twitter.com/TheCBSO/status/870606117885403137</t>
  </si>
  <si>
    <t>870606117885403137</t>
  </si>
  <si>
    <t>Thu Jun 01 07:46:04 +0000 2017</t>
  </si>
  <si>
    <t>"RT @patel4witham: The problem with Labour, is that they always run out of other people's money..... https://t.co/EnoWQ5m6AN"</t>
  </si>
  <si>
    <t>https://twitter.com/patel4witham/status/870569469990629376</t>
  </si>
  <si>
    <t>Priti Patel"}], "hashtags": [], "urls": [], "media": [{"source_user_id": 61660254, "source_status_id_str": "870184658075615232</t>
  </si>
  <si>
    <t>870569469990629376</t>
  </si>
  <si>
    <t>patel4witham</t>
  </si>
  <si>
    <t>https://twitter.com/alexyip258/status/870032608444510209</t>
  </si>
  <si>
    <t>Alex Yip"}], "hashtags": [{"indices": [16, 32], "text": "suttoncoldfield"}, {"indices": [84, 91], "text": "GE2017"}], "urls": []}, "in_reply_to_screen_name": null, "in_reply_to_user_id": null, "retweet_count": 5, "id_str": "870032608444510209</t>
  </si>
  <si>
    <t>870032608444510209</t>
  </si>
  <si>
    <t>https://twitter.com/TheBishopVesey/status/868882497240788992</t>
  </si>
  <si>
    <t>868882497240788992</t>
  </si>
  <si>
    <t>Fri May 26 09:25:40 +0000 2017</t>
  </si>
  <si>
    <t>"RT @WhatsOnBrum: MUSIC NEWS! \ud83c\udfb6\n@noahsofficial announced for Concerts in the Park taking place at Sutton Park. on 1 Jul. MORE &amp;gt; https://t.co\u2026"</t>
  </si>
  <si>
    <t>https://twitter.com/WhatsOnBrum/status/868036050433830912</t>
  </si>
  <si>
    <t>Birmingham What's On"}, {"id": 317130949, "indices": [31, 45], "id_str": "317130949</t>
  </si>
  <si>
    <t>868036050433830912</t>
  </si>
  <si>
    <t>https://twitter.com/ewan_mackey/status/866928447347675136</t>
  </si>
  <si>
    <t>866928447347675136</t>
  </si>
  <si>
    <t>Sun May 21 18:58:19 +0000 2017</t>
  </si>
  <si>
    <t>"RT @nickhorner: Mmmm This looks tasty .... https://t.co/JkBXtwCbzR"</t>
  </si>
  <si>
    <t>https://twitter.com/nickhorner/status/866385507181318144</t>
  </si>
  <si>
    <t>Nick Horner"}], "hashtags": [], "urls": [{"url": "https://t.co/JkBXtwCbzR</t>
  </si>
  <si>
    <t>866385507181318144</t>
  </si>
  <si>
    <t>Sun May 21 18:25:00 +0000 2017</t>
  </si>
  <si>
    <t>"RT @BhamCityCouncil: Join #SuttonFourOaks ward meeting 6pm tomorrow (22 May). Free to attend, everyone welcome: https://t.co/aY9BrBkvPB #br\u2026"</t>
  </si>
  <si>
    <t>https://twitter.com/BhamCityCouncil/status/866362129229762561</t>
  </si>
  <si>
    <t>Bham City Council"}], "hashtags": [{"indices": [26, 41], "text": "SuttonFourOaks"}], "urls": [{"url": "https://t.co/aY9BrBkvPB</t>
  </si>
  <si>
    <t>866362129229762561</t>
  </si>
  <si>
    <t>"RT @ewan_mackey: The Annual Meeting of our Town Council is on 24th May, 7pm at the Trinity Centre come along if you are free.  https://t.co\u2026"</t>
  </si>
  <si>
    <t>https://twitter.com/ewan_mackey/status/865859466843041793</t>
  </si>
  <si>
    <t>Ewan Mackey"}], "hashtags": [], "urls": []}, "in_reply_to_screen_name": null, "in_reply_to_user_id": null, "retweet_count": 9, "id_str": "865859466843041793</t>
  </si>
  <si>
    <t>865859466843041793</t>
  </si>
  <si>
    <t>Tue May 16 20:07:50 +0000 2017</t>
  </si>
  <si>
    <t>"https://t.co/solyDPdcJe"</t>
  </si>
  <si>
    <t>https://twitter.com/Simon_FourOaks/status/864573124913790979</t>
  </si>
  <si>
    <t>864573124913790979</t>
  </si>
  <si>
    <t>Sun May 14 20:00:07 +0000 2017</t>
  </si>
  <si>
    <t>"RT @RoyalSuttonNews: Sutton Coldfield Charitable Trust supports Concerts in the Park https://t.co/sVEH1KdALr"</t>
  </si>
  <si>
    <t>https://twitter.com/RoyalSuttonNews/status/864000552614727680</t>
  </si>
  <si>
    <t>Royal Sutton News"}], "hashtags": [], "urls": [{"url": "https://t.co/sVEH1KdALr</t>
  </si>
  <si>
    <t>864000552614727680</t>
  </si>
  <si>
    <t>Sun May 14 19:19:44 +0000 2017</t>
  </si>
  <si>
    <t>"Improved Blackroot Dam looking great #sutton park https://t.co/6T319ISWrC"</t>
  </si>
  <si>
    <t>https://twitter.com/Simon_FourOaks/status/863836242617749510</t>
  </si>
  <si>
    <t>863836242617749510</t>
  </si>
  <si>
    <t>Sat May 13 10:13:57 +0000 2017</t>
  </si>
  <si>
    <t>"RT @SuttonParkNNR: We are very pleased to declare Blackroot Dam RE-OPEN https://t.co/ZIYsatCPho"</t>
  </si>
  <si>
    <t>https://twitter.com/SuttonParkNNR/status/863364086939222016</t>
  </si>
  <si>
    <t>Sutton Ranger"}], "hashtags": [], "urls": [{"url": "https://t.co/ZIYsatCPho</t>
  </si>
  <si>
    <t>863364086939222016</t>
  </si>
  <si>
    <t>Fri May 12 13:49:00 +0000 2017</t>
  </si>
  <si>
    <t>"RT @ewan_mackey: The results from last night's Royal Sutton Coldfield Town Council Community Awards  https://t.co/jDzs8glbhx https://t.co/c\u2026"</t>
  </si>
  <si>
    <t>https://twitter.com/ewan_mackey/status/863031305726025728</t>
  </si>
  <si>
    <t>Ewan Mackey"}], "hashtags": [], "urls": [{"url": "https://t.co/jDzs8glbhx</t>
  </si>
  <si>
    <t>863031305726025728</t>
  </si>
  <si>
    <t>Fri May 12 06:59:17 +0000 2017</t>
  </si>
  <si>
    <t>"https://t.co/I0afW07SnS"</t>
  </si>
  <si>
    <t>https://twitter.com/Simon_FourOaks/status/862925126307905536</t>
  </si>
  <si>
    <t>862925126307905536</t>
  </si>
  <si>
    <t>Tue May 09 18:10:15 +0000 2017</t>
  </si>
  <si>
    <t>"RT @ross_jukes: A different view of the city... Anyone guess where it's taken from? - https://t.co/KJGaVjAuSR #Birmingham #Photography http\u2026"</t>
  </si>
  <si>
    <t>https://twitter.com/ross_jukes/status/862197137785978882</t>
  </si>
  <si>
    <t>Ross Jukes Photo"}], "hashtags": [{"indices": [110, 121], "text": "Birmingham"}, {"indices": [122, 134], "text": "Photography"}], "urls": [{"url": "https://t.co/KJGaVjAuSR</t>
  </si>
  <si>
    <t>862197137785978882</t>
  </si>
  <si>
    <t>Mon May 08 07:22:24 +0000 2017</t>
  </si>
  <si>
    <t>"RT @andy4wm: Business community quick to voice support for new West Midlands Mayor | https://t.co/Biybre66vr https://t.co/jW6BvXgje2 via @b\u2026"</t>
  </si>
  <si>
    <t>https://twitter.com/andy4wm/status/861483053847257088</t>
  </si>
  <si>
    <t>Andy Street"}], "hashtags": [], "urls": [{"url": "https://t.co/Biybre66vr</t>
  </si>
  <si>
    <t>861483053847257088</t>
  </si>
  <si>
    <t>Sun May 07 11:15:01 +0000 2017</t>
  </si>
  <si>
    <t>"RT @thesundaytimes: How @andy4wm gave up his \u00a3800,000-a-year job to deliver the goods for Tories and becomes first mayor of West Midland ht\u2026"</t>
  </si>
  <si>
    <t>https://twitter.com/thesundaytimes/status/861197917423628288</t>
  </si>
  <si>
    <t>The Sunday Times"}, {"id": 771271201419386880, "indices": [24, 32], "id_str": "771271201419386880</t>
  </si>
  <si>
    <t>861197917423628288</t>
  </si>
  <si>
    <t>thesundaytimes</t>
  </si>
  <si>
    <t>Sat May 06 15:51:47 +0000 2017</t>
  </si>
  <si>
    <t>"World Class CBSO Concert to be held in Sutton Park https://t.co/51I7Sc7Fdl"</t>
  </si>
  <si>
    <t>https://twitter.com/Simon_FourOaks/status/860884806896410633</t>
  </si>
  <si>
    <t>860884806896410633</t>
  </si>
  <si>
    <t>Fri May 05 20:39:06 +0000 2017</t>
  </si>
  <si>
    <t>"British mayoral elections: The Conservatives\u2019 Andy Street wins the West Midlands https://t.co/NyhHSaOOrD via @TheEconomist"</t>
  </si>
  <si>
    <t>https://twitter.com/TheEconomist/status/860594726252236800</t>
  </si>
  <si>
    <t>The Economist"}], "hashtags": [], "urls": [{"url": "https://t.co/NyhHSaOOrD</t>
  </si>
  <si>
    <t>860594726252236800</t>
  </si>
  <si>
    <t>TheEconomist</t>
  </si>
  <si>
    <t>Fri May 05 15:45:27 +0000 2017</t>
  </si>
  <si>
    <t>"RT @SamCoatesTimes: Andy Street wins in second round https://t.co/ZeIvd5FMi1"</t>
  </si>
  <si>
    <t>https://twitter.com/SamCoatesTimes/status/860521268415799296</t>
  </si>
  <si>
    <t>Sam Coates Times"}], "hashtags": [], "urls": [{"url": "https://t.co/ZeIvd5FMi1</t>
  </si>
  <si>
    <t>860521268415799296</t>
  </si>
  <si>
    <t>Fri May 05 10:57:24 +0000 2017</t>
  </si>
  <si>
    <t>"RT @neilelkes: It's looking increasingly good for Conservative Andy Street here. The signals are that Labour are struggling. #wmmayor"</t>
  </si>
  <si>
    <t>https://twitter.com/neilelkes/status/860455141895438339</t>
  </si>
  <si>
    <t>Neil Elkes"}], "hashtags": [{"indices": [125, 133], "text": "wmmayor"}], "urls": []}, "in_reply_to_screen_name": null, "in_reply_to_user_id": null, "retweet_count": 34, "id_str": "860455141895438339</t>
  </si>
  <si>
    <t>860455141895438339</t>
  </si>
  <si>
    <t>Thu May 04 19:59:04 +0000 2017</t>
  </si>
  <si>
    <t>"RT @andy4wm: One hour to go. Still time to get to the polling station and make history #WMmayor"</t>
  </si>
  <si>
    <t>https://twitter.com/andy4wm/status/860223058585563137</t>
  </si>
  <si>
    <t>Andy Street"}], "hashtags": [{"indices": [87, 95], "text": "WMmayor"}], "urls": []}, "in_reply_to_screen_name": null, "in_reply_to_user_id": null, "retweet_count": 23, "id_str": "860223058585563137</t>
  </si>
  <si>
    <t>860223058585563137</t>
  </si>
  <si>
    <t>Thu May 04 16:42:21 +0000 2017</t>
  </si>
  <si>
    <t>"RT @andy4wm: Polls are open until 10pm. Every vote counts #WMMayor"</t>
  </si>
  <si>
    <t>https://twitter.com/andy4wm/status/860176211670179841</t>
  </si>
  <si>
    <t>Andy Street"}], "hashtags": [{"indices": [58, 66], "text": "WMMayor"}], "urls": []}, "in_reply_to_screen_name": null, "in_reply_to_user_id": null, "retweet_count": 25, "id_str": "860176211670179841</t>
  </si>
  <si>
    <t>860176211670179841</t>
  </si>
  <si>
    <t>Thu May 04 13:39:43 +0000 2017</t>
  </si>
  <si>
    <t>"RT @CKHorrocks: Please be aware that there has been an increase in burglaries &amp;amp; car theft recently in Four Oaks. See below note from PCSO G\u2026"</t>
  </si>
  <si>
    <t>https://twitter.com/CKHorrocks/status/860127418245402625</t>
  </si>
  <si>
    <t>Clare K Horrocks"}], "hashtags": [], "urls": []}, "in_reply_to_screen_name": null, "in_reply_to_user_id": null, "retweet_count": 1, "id_str": "860127418245402625</t>
  </si>
  <si>
    <t>860127418245402625</t>
  </si>
  <si>
    <t>Thu May 04 09:57:10 +0000 2017</t>
  </si>
  <si>
    <t>"RT @fouroaks_forum: *NEW MULBERRY WALK PARKING RESTRICTIONS*\n7am\u20137pm Max Stay 3 hrs No return within 1 hour. 7pm\u20137am Max Stay 4 hrs No retu\u2026"</t>
  </si>
  <si>
    <t>https://twitter.com/fouroaks_forum/status/860079940133408770</t>
  </si>
  <si>
    <t>Four Oaks Forum"}], "hashtags": [], "urls": []}, "in_reply_to_screen_name": null, "in_reply_to_user_id": null, "retweet_count": 1, "id_str": "860079940133408770</t>
  </si>
  <si>
    <t>860079940133408770</t>
  </si>
  <si>
    <t>Thu May 04 04:44:32 +0000 2017</t>
  </si>
  <si>
    <t>"RT @andy4wm: Morning all. Let's get going! #WMmayor #maythefourthbewithyou"</t>
  </si>
  <si>
    <t>https://twitter.com/andy4wm/status/860001718381293568</t>
  </si>
  <si>
    <t>Andy Street"}], "hashtags": [{"indices": [43, 51], "text": "WMmayor"}, {"indices": [52, 74], "text": "maythefourthbewithyou"}], "urls": []}, "in_reply_to_screen_name": null, "in_reply_to_user_id": null, "retweet_count": 23, "id_str": "860001718381293568</t>
  </si>
  <si>
    <t>860001718381293568</t>
  </si>
  <si>
    <t>Wed May 03 18:30:50 +0000 2017</t>
  </si>
  <si>
    <t>"CBSO concerts to be held in Sutton Park https://t.co/MqrlSwWuGb"</t>
  </si>
  <si>
    <t>https://twitter.com/Simon_FourOaks/status/859837672583561216</t>
  </si>
  <si>
    <t>859837672583561216</t>
  </si>
  <si>
    <t>Tue May 02 18:48:38 +0000 2017</t>
  </si>
  <si>
    <t>"GBCC | World class music in store at Sutton ParkAn exciting two-day event, Concerts in the Park https://t.co/3pWA1H8iPb"</t>
  </si>
  <si>
    <t>https://twitter.com/Simon_FourOaks/status/859479761986498560</t>
  </si>
  <si>
    <t>859479761986498560</t>
  </si>
  <si>
    <t>Mon May 01 17:25:30 +0000 2017</t>
  </si>
  <si>
    <t>"Another batch of letters for @andy4wm delivered. Just 3 days to go until we elect our first WM Mayor -Andy Street t\u2026 https://t.co/425vvFZ3LW"</t>
  </si>
  <si>
    <t>https://twitter.com/andy4wm/status/859096455579152384</t>
  </si>
  <si>
    <t>Andy Street"}], "hashtags": [], "urls": [{"url": "https://t.co/425vvFZ3LW</t>
  </si>
  <si>
    <t>859096455579152384</t>
  </si>
  <si>
    <t>Sat Apr 29 20:51:49 +0000 2017</t>
  </si>
  <si>
    <t>"RT @andy4wm: The Mayor of the West Midlands must be the front man for the region. I've proved I can do it in business. I would love to do i\u2026"</t>
  </si>
  <si>
    <t>https://twitter.com/andy4wm/status/858576480418373632</t>
  </si>
  <si>
    <t>Andy Street"}], "hashtags": [], "urls": []}, "in_reply_to_screen_name": null, "in_reply_to_user_id": null, "retweet_count": 34, "id_str": "858576480418373632</t>
  </si>
  <si>
    <t>858576480418373632</t>
  </si>
  <si>
    <t>Sat Apr 29 15:56:28 +0000 2017</t>
  </si>
  <si>
    <t>"https://t.co/CEltGwi4UT"</t>
  </si>
  <si>
    <t>https://twitter.com/Simon_FourOaks/status/858349273309687808</t>
  </si>
  <si>
    <t>858349273309687808</t>
  </si>
  <si>
    <t>Fri Apr 28 07:01:23 +0000 2017</t>
  </si>
  <si>
    <t>"RT @nickhorner: It was the second armed attack on teenagers in a matter of days\u2026\u2026.\nhttps://t.co/ByBKPMuT75"</t>
  </si>
  <si>
    <t>https://twitter.com/nickhorner/status/857900264443052036</t>
  </si>
  <si>
    <t>Nick Horner"}], "hashtags": [], "urls": [{"url": "https://t.co/ByBKPMuT75</t>
  </si>
  <si>
    <t>857900264443052036</t>
  </si>
  <si>
    <t>Fri Apr 28 06:26:51 +0000 2017</t>
  </si>
  <si>
    <t>"https://t.co/u6Ym7xi1IU"</t>
  </si>
  <si>
    <t>https://twitter.com/Simon_FourOaks/status/857843535487410176</t>
  </si>
  <si>
    <t>857843535487410176</t>
  </si>
  <si>
    <t>Thu Apr 27 12:08:22 +0000 2017</t>
  </si>
  <si>
    <t>"RT @JohnnyMercerMP: I love this guy's passion for his area. Left a career he loved to do something he believed in. If you live there, vote\u2026"</t>
  </si>
  <si>
    <t>https://twitter.com/andy4wm/status/857831345686548480</t>
  </si>
  <si>
    <t>857831345686548480</t>
  </si>
  <si>
    <t>https://twitter.com/johnperks1/status/857710920084201472</t>
  </si>
  <si>
    <t>857710920084201472</t>
  </si>
  <si>
    <t>Thu Apr 27 21:09:16 +0000 2017</t>
  </si>
  <si>
    <t>"RT @ch4pb: @johnperks1 @ewan_mackey @Simon_FourOaks @172jane @mariadchewett @passey_louise @StationmasterK Positive feedback and some solid\u2026"</t>
  </si>
  <si>
    <t>https://twitter.com/ch4pb/status/857710889386037248</t>
  </si>
  <si>
    <t>Charlotte Hodivala"}, {"id": 52125967, "indices": [11, 22], "id_str": "52125967</t>
  </si>
  <si>
    <t>857710889386037248</t>
  </si>
  <si>
    <t>Wed Apr 26 17:11:48 +0000 2017</t>
  </si>
  <si>
    <t>"RT @andy4wm: Looking forward to this tonight. https://t.co/rJiQd3C4dq"</t>
  </si>
  <si>
    <t>https://twitter.com/andy4wm/status/857296645037404160</t>
  </si>
  <si>
    <t>Andy Street"}], "hashtags": [], "urls": [], "media": [{"source_user_id": 771271201419386880, "source_status_id_str": "857281065047797765</t>
  </si>
  <si>
    <t>857296645037404160</t>
  </si>
  <si>
    <t>Tue Apr 25 19:36:12 +0000 2017</t>
  </si>
  <si>
    <t>"RT @ch4pb: Excellent result for Sutton Library my thanks to our negotiating team @Simon_FourOaks @ewan_mackey  @playbythebook @SuttonObserv\u2026"</t>
  </si>
  <si>
    <t>https://twitter.com/ch4pb/status/856973383921172484</t>
  </si>
  <si>
    <t>Charlotte Hodivala"}, {"id": 3241996695, "indices": [81, 96], "id_str": "3241996695</t>
  </si>
  <si>
    <t>856973383921172484</t>
  </si>
  <si>
    <t>Mon Apr 24 20:57:23 +0000 2017</t>
  </si>
  <si>
    <t>"@johnperks1 Done!!"</t>
  </si>
  <si>
    <t>https://twitter.com/johnperks1/status/856613060630507520</t>
  </si>
  <si>
    <t>856613060630507520</t>
  </si>
  <si>
    <t>Mon Apr 24 20:55:53 +0000 2017</t>
  </si>
  <si>
    <t>"@johnperks1 That looks amazing - Henry would be there tomorrow (if he wasn't going back to school!!!)"</t>
  </si>
  <si>
    <t>https://twitter.com/johnperks1/status/856612683227033602</t>
  </si>
  <si>
    <t>856612683227033602</t>
  </si>
  <si>
    <t>Mon Mar 05 18:39:03 +0000 2018</t>
  </si>
  <si>
    <t>"@johnperks1 as you couldn\u2019t make it I used the \u201c broken \u201c word for you !"</t>
  </si>
  <si>
    <t>https://twitter.com/johnperks1/status/970730427462946817</t>
  </si>
  <si>
    <t>970730427462946817</t>
  </si>
  <si>
    <t>Sat Mar 03 19:34:08 +0000 2018</t>
  </si>
  <si>
    <t>"@BoldmerePaul @johnperks1 @rijowhi @RoyalSuttonNews @RoyalSutColTC @Manish_Vesey @CKHorrocks @Simon_FourOaks\u2026 https://t.co/Z7sWMfeQnh"</t>
  </si>
  <si>
    <t>https://twitter.com/BoldmerePaul/status/970019514250420224</t>
  </si>
  <si>
    <t>970019514250420224</t>
  </si>
  <si>
    <t>Sat Mar 03 19:24:57 +0000 2018</t>
  </si>
  <si>
    <t>"@CKHorrocks I thought you showed great walking ability Claire never doubt yourself !"</t>
  </si>
  <si>
    <t>https://twitter.com/CKHorrocks/status/970017199594328065</t>
  </si>
  <si>
    <t>970017199594328065</t>
  </si>
  <si>
    <t>Sat Mar 03 19:12:17 +0000 2018</t>
  </si>
  <si>
    <t>"@johnperks1 @BoldmerePaul @rijowhi @RoyalSuttonNews @RoyalSutColTC @Manish_Vesey @CKHorrocks @Simon_FourOaks\u2026 https://t.co/Skt71OsIQV"</t>
  </si>
  <si>
    <t>https://twitter.com/johnperks1/status/970014015719116801</t>
  </si>
  <si>
    <t>John Perks"}, {"id": 3240885958, "indices": [12, 25], "id_str": "3240885958</t>
  </si>
  <si>
    <t>970014015719116801</t>
  </si>
  <si>
    <t>Sat Mar 03 19:07:24 +0000 2018</t>
  </si>
  <si>
    <t>"@BoldmerePaul @johnperks1 @rijowhi @RoyalSuttonNews @RoyalSutColTC @Manish_Vesey @CKHorrocks @Simon_FourOaks\u2026 https://t.co/LmidnF4VTo"</t>
  </si>
  <si>
    <t>https://twitter.com/BoldmerePaul/status/970012784523083777</t>
  </si>
  <si>
    <t>970012784523083777</t>
  </si>
  <si>
    <t>Thu Feb 22 11:03:15 +0000 2018</t>
  </si>
  <si>
    <t>"RT @WomeninRail: As Women in Rail West Midlands enters it's third year, we would like to introduce our new Chair for the region, Claire Bur\u2026"</t>
  </si>
  <si>
    <t>https://twitter.com/WomeninRail/status/966790710782578688</t>
  </si>
  <si>
    <t>Women in Rail"}], "hashtags": [], "urls": []}, "in_reply_to_screen_name": null, "in_reply_to_user_id": null, "retweet_count": 7, "id_str": "966790710782578688</t>
  </si>
  <si>
    <t>966790710782578688</t>
  </si>
  <si>
    <t>WomeninRail</t>
  </si>
  <si>
    <t>Fri Jan 19 20:42:12 +0000 2018</t>
  </si>
  <si>
    <t>"RT @jasperfforde: Just finishing Early Riser now, so we'll have a pub. date soon and news of future books. Normal service will be resumed a\u2026"</t>
  </si>
  <si>
    <t>https://twitter.com/jasperfforde/status/954462675991433216</t>
  </si>
  <si>
    <t>Jasper Fforde"}], "hashtags": [], "urls": []}, "in_reply_to_screen_name": null, "in_reply_to_user_id": null, "retweet_count": 30, "id_str": "954462675991433216</t>
  </si>
  <si>
    <t>954462675991433216</t>
  </si>
  <si>
    <t>jasperfforde</t>
  </si>
  <si>
    <t>Thu Jan 11 17:38:54 +0000 2018</t>
  </si>
  <si>
    <t>"@hillwestprimary Sorted"</t>
  </si>
  <si>
    <t>https://twitter.com/hillwestprimary/status/951508732378263553</t>
  </si>
  <si>
    <t>Hillwest"}], "hashtags": [], "urls": []}, "in_reply_to_screen_name": "hillwestprimary</t>
  </si>
  <si>
    <t>951508732378263553</t>
  </si>
  <si>
    <t>hillwestprimary</t>
  </si>
  <si>
    <t>Thu Jan 11 17:36:07 +0000 2018</t>
  </si>
  <si>
    <t>"@hillwestprimary Which side of road needs to be kept clear we are trying to move cars on"</t>
  </si>
  <si>
    <t>https://twitter.com/hillwestprimary/status/951508030360780800</t>
  </si>
  <si>
    <t>951508030360780800</t>
  </si>
  <si>
    <t>Thu Jan 11 16:45:54 +0000 2018</t>
  </si>
  <si>
    <t>"@abcelya What you doing later ?"</t>
  </si>
  <si>
    <t>https://twitter.com/abcelya/status/951495392327360515</t>
  </si>
  <si>
    <t>Celya Ab"}], "hashtags": [], "urls": []}, "in_reply_to_screen_name": "abcelya</t>
  </si>
  <si>
    <t>951495392327360515</t>
  </si>
  <si>
    <t>abcelya</t>
  </si>
  <si>
    <t>Thu Jan 11 10:47:50 +0000 2018</t>
  </si>
  <si>
    <t>"@TheVampsBrad @Bennett7Layla found an interesting interview I\u2019d forgotten about on my phone yesterday ........ highest bidder gets it !"</t>
  </si>
  <si>
    <t>https://twitter.com/TheVampsBrad/status/951405282055409664</t>
  </si>
  <si>
    <t>Bradley Will Simpson"}, {"id": 4105213636, "indices": [14, 28], "id_str": "4105213636</t>
  </si>
  <si>
    <t>951405282055409664</t>
  </si>
  <si>
    <t>TheVampsBrad</t>
  </si>
  <si>
    <t>Sat Dec 23 16:09:44 +0000 2017</t>
  </si>
  <si>
    <t>"RT @StationmasterK: @DPD_UK we are currently experiencing high call volumes and wait time are in excess of five minutes ........ you don\u2019t\u2026"</t>
  </si>
  <si>
    <t>https://twitter.com/StationmasterK/status/944603935360323584</t>
  </si>
  <si>
    <t>Keith Ward"}, {"id": 123918742, "indices": [20, 27], "id_str": "123918742</t>
  </si>
  <si>
    <t>944603935360323584</t>
  </si>
  <si>
    <t>"@DPD_UK we are currently experiencing high call volumes and wait time are in excess of five minutes ........ you do\u2026 https://t.co/crtc33ZgqW"</t>
  </si>
  <si>
    <t>https://twitter.com/DPD_UK/status/944600924261150721</t>
  </si>
  <si>
    <t>DPD UK"}], "hashtags": [], "urls": [{"url": "https://t.co/crtc33ZgqW</t>
  </si>
  <si>
    <t>944600924261150721</t>
  </si>
  <si>
    <t>DPD_UK</t>
  </si>
  <si>
    <t>Sat Dec 23 16:06:38 +0000 2017</t>
  </si>
  <si>
    <t>"@DPDCustomerCare call time will be in excess of five minutes ....... you don\u2019t say ! AND who is this James who sign\u2026 https://t.co/vuldOi4KJk"</t>
  </si>
  <si>
    <t>https://twitter.com/DPDCustomerCare/status/944600142715543553</t>
  </si>
  <si>
    <t>DPD Customer Care"}], "hashtags": [], "urls": [{"url": "https://t.co/vuldOi4KJk</t>
  </si>
  <si>
    <t>944600142715543553</t>
  </si>
  <si>
    <t>DPDCustomerCare</t>
  </si>
  <si>
    <t>Tue Dec 19 00:38:40 +0000 2017</t>
  </si>
  <si>
    <t>"@mattjwillis You\u2019ve changed ! Hope you and yours are well mate ! All the best for the season and stuff"</t>
  </si>
  <si>
    <t>https://twitter.com/mattjwillis/status/942917060992098309</t>
  </si>
  <si>
    <t>matt willis"}], "hashtags": [], "urls": []}, "in_reply_to_screen_name": "mattjwillis</t>
  </si>
  <si>
    <t>942917060992098309</t>
  </si>
  <si>
    <t>mattjwillis</t>
  </si>
  <si>
    <t>"RT @nickhorner: This is TODAY. Get down there and enjoy the festive spirit \u2026! https://t.co/5l3Zgsokzm"</t>
  </si>
  <si>
    <t>https://twitter.com/nickhorner/status/939475619578032128</t>
  </si>
  <si>
    <t>Nick Horner"}], "hashtags": [], "urls": [{"url": "https://t.co/5l3Zgsokzm</t>
  </si>
  <si>
    <t>939475619578032128</t>
  </si>
  <si>
    <t>Sat Nov 04 12:13:01 +0000 2017</t>
  </si>
  <si>
    <t>"@NatMSimpson @TheVampsBrad @AnneMarieSimps Harsh but fair ! She even knew where you DJ cables were !"</t>
  </si>
  <si>
    <t>https://twitter.com/NatMSimpson/status/926784347213930497</t>
  </si>
  <si>
    <t>Nat Simpson"}, {"id": 126370504, "indices": [13, 26], "id_str": "126370504</t>
  </si>
  <si>
    <t>926784347213930497</t>
  </si>
  <si>
    <t>NatMSimpson</t>
  </si>
  <si>
    <t>Mon Jul 31 16:03:00 +0000 2017</t>
  </si>
  <si>
    <t>"RT @SuttonObserver: Super shot of the sun setting behind the television transmitter in Hillwood Common Road, Sutton Coldfield. (\ud83d\udcf8: @zippygw\u2026"</t>
  </si>
  <si>
    <t>https://twitter.com/SuttonObserver/status/892387912234536961</t>
  </si>
  <si>
    <t>Sutton Observer"}], "hashtags": [], "urls": []}, "in_reply_to_screen_name": null, "in_reply_to_user_id": null, "retweet_count": 5, "id_str": "892387912234536961</t>
  </si>
  <si>
    <t>892387912234536961</t>
  </si>
  <si>
    <t>Mon Jul 24 13:16:01 +0000 2017</t>
  </si>
  <si>
    <t>"@passey_louise @johnperks1 I guessed it was a hack but have sent you \u00a32500 if I can have it back end of the week that's ace !"</t>
  </si>
  <si>
    <t>https://twitter.com/passey_louise/status/889474252113678336</t>
  </si>
  <si>
    <t>Louise passey"}, {"id": 52125967, "indices": [15, 26], "id_str": "52125967</t>
  </si>
  <si>
    <t>889474252113678336</t>
  </si>
  <si>
    <t>Mon Jul 24 10:18:42 +0000 2017</t>
  </si>
  <si>
    <t>"@passey_louise where are you matey ?"</t>
  </si>
  <si>
    <t>https://twitter.com/passey_louise/status/889429628892442626</t>
  </si>
  <si>
    <t>889429628892442626</t>
  </si>
  <si>
    <t>Thu Jul 20 21:05:11 +0000 2017</t>
  </si>
  <si>
    <t>"@johnperks1 https://t.co/D9sxoFlKFL"</t>
  </si>
  <si>
    <t>https://twitter.com/johnperks1/status/888142768140365824</t>
  </si>
  <si>
    <t>John Perks"}], "hashtags": [], "urls": [], "media": [{"expanded_url": "https://twitter.com/StationmasterK/status/888142768140365824/photo/1</t>
  </si>
  <si>
    <t>888142768140365824</t>
  </si>
  <si>
    <t>Thu Jul 20 14:00:18 +0000 2017</t>
  </si>
  <si>
    <t>"RT @TheBigSleuth: Looking for something fun to do this summer? Our Fun Family 5 event is paw-fect for you. Find out more: https://t.co/ZcQv\u2026"</t>
  </si>
  <si>
    <t>https://twitter.com/TheBigSleuth/status/888136115131121664</t>
  </si>
  <si>
    <t>TheBigSleuth"}], "hashtags": [], "urls": []}, "in_reply_to_screen_name": null, "in_reply_to_user_id": null, "retweet_count": 2, "id_str": "888136115131121664</t>
  </si>
  <si>
    <t>888136115131121664</t>
  </si>
  <si>
    <t>TheBigSleuth</t>
  </si>
  <si>
    <t>Mon Jul 17 15:08:01 +0000 2017</t>
  </si>
  <si>
    <t>"@CKHorrocks Well done you"</t>
  </si>
  <si>
    <t>https://twitter.com/CKHorrocks/status/886965721506476032</t>
  </si>
  <si>
    <t>886965721506476032</t>
  </si>
  <si>
    <t>Sat Jul 15 17:50:08 +0000 2017</t>
  </si>
  <si>
    <t>"@MereGreenLib @RoyalSuttonNews Not all things @jasperfforde"</t>
  </si>
  <si>
    <t>https://twitter.com/MereGreenLib/status/886281744680460288</t>
  </si>
  <si>
    <t>Mere Green Library"}, {"id": 212017113, "indices": [14, 30], "id_str": "212017113</t>
  </si>
  <si>
    <t>886281744680460288</t>
  </si>
  <si>
    <t>Thu Jul 13 20:56:46 +0000 2017</t>
  </si>
  <si>
    <t>"@ch4pb Missed you by 5 mins"</t>
  </si>
  <si>
    <t>https://twitter.com/ch4pb/status/885603934685024256</t>
  </si>
  <si>
    <t>885603934685024256</t>
  </si>
  <si>
    <t>Sun Jul 09 16:18:14 +0000 2017</t>
  </si>
  <si>
    <t>"@ch4pb @SuttonGames Hard to see without the chain !"</t>
  </si>
  <si>
    <t>https://twitter.com/ch4pb/status/884084289448620034</t>
  </si>
  <si>
    <t>Charlotte Hodivala"}, {"id": 394669664, "indices": [7, 19], "id_str": "394669664</t>
  </si>
  <si>
    <t>884084289448620034</t>
  </si>
  <si>
    <t>Sun Jul 09 15:59:52 +0000 2017</t>
  </si>
  <si>
    <t>"@ch4pb @SuttonGames Didn't see you !"</t>
  </si>
  <si>
    <t>https://twitter.com/ch4pb/status/884079665098477569</t>
  </si>
  <si>
    <t>884079665098477569</t>
  </si>
  <si>
    <t>Fri Jul 07 15:57:00 +0000 2017</t>
  </si>
  <si>
    <t>"RT @neilelkes: Stop messing about let's get behind Birmingham for C4 bid https://t.co/dAj1dA3M3d"</t>
  </si>
  <si>
    <t>https://twitter.com/neilelkes/status/883774184681287681</t>
  </si>
  <si>
    <t>Neil Elkes"}], "hashtags": [], "urls": [{"url": "https://t.co/dAj1dA3M3d</t>
  </si>
  <si>
    <t>883774184681287681</t>
  </si>
  <si>
    <t>Sat Jul 08 19:44:35 +0000 2017</t>
  </si>
  <si>
    <t>"@noahsofficial It's all about parks Noah ! We were so lucky to have you visit Sutton Coldfield ! Eternally grateful !"</t>
  </si>
  <si>
    <t>https://twitter.com/noahsofficial/status/883773831684509698</t>
  </si>
  <si>
    <t>Noah Stewart"}], "hashtags": [], "urls": []}, "in_reply_to_screen_name": "noahsofficial</t>
  </si>
  <si>
    <t>883773831684509698</t>
  </si>
  <si>
    <t>Sun Jul 02 00:36:54 +0000 2017</t>
  </si>
  <si>
    <t>"@noahsofficial Thanks Noah , the emotion flowing off that field tonight was amazing . Great to meet you and thanks\u2026 https://t.co/fBbOdmkME3"</t>
  </si>
  <si>
    <t>https://twitter.com/noahsofficial/status/881310680774782976</t>
  </si>
  <si>
    <t>Noah Stewart"}], "hashtags": [], "urls": [{"url": "https://t.co/fBbOdmkME3</t>
  </si>
  <si>
    <t>881310680774782976</t>
  </si>
  <si>
    <t>Sat Jun 17 17:42:22 +0000 2017</t>
  </si>
  <si>
    <t>"@BoldmerePaul This one is ok too"</t>
  </si>
  <si>
    <t>https://twitter.com/BoldmerePaul/status/876132926567723008</t>
  </si>
  <si>
    <t>876132926567723008</t>
  </si>
  <si>
    <t>Sat Jun 17 17:42:05 +0000 2017</t>
  </si>
  <si>
    <t>"@BoldmerePaul  https://t.co/eYZiScDZTL"</t>
  </si>
  <si>
    <t>https://twitter.com/BoldmerePaul/status/876132856258494464</t>
  </si>
  <si>
    <t>Boldmere Paul"}], "hashtags": [], "urls": [], "media": [{"expanded_url": "https://twitter.com/StationmasterK/status/876132856258494464/photo/1</t>
  </si>
  <si>
    <t>876132856258494464</t>
  </si>
  <si>
    <t>Wed May 24 15:07:08 +0000 2017</t>
  </si>
  <si>
    <t>"RT @Donnaedendesign: What's this? A bear cub in the studio? Not another bear to paint! Celebrity bear coming soon...@TheBigSleuth @Bham_Chi\u2026"</t>
  </si>
  <si>
    <t>https://twitter.com/Donnaedendesign/status/867766669690757120</t>
  </si>
  <si>
    <t>Donna Newman"}, {"id": 746407967998746624, "indices": [116, 129], "id_str": "746407967998746624</t>
  </si>
  <si>
    <t>867766669690757120</t>
  </si>
  <si>
    <t>Sat May 20 02:31:56 +0000 2017</t>
  </si>
  <si>
    <t>"@TheVampsband  https://t.co/79n1PhfIsw"</t>
  </si>
  <si>
    <t>https://twitter.com/TheVampsband/status/865756949731827712</t>
  </si>
  <si>
    <t>The Vamps"}], "hashtags": [], "urls": [], "media": [{"expanded_url": "https://twitter.com/StationmasterK/status/865756949731827712/photo/1</t>
  </si>
  <si>
    <t>865756949731827712</t>
  </si>
  <si>
    <t>TheVampsband</t>
  </si>
  <si>
    <t>Fri May 12 14:54:02 +0000 2017</t>
  </si>
  <si>
    <t>"@RoyalSuttonNews @scgracechurch I will have a think yep Holyfield has those ones you mention I think ! The Hands fl\u2026 https://t.co/Slh2sEa4T7"</t>
  </si>
  <si>
    <t>https://twitter.com/RoyalSuttonNews/status/863044601929773056</t>
  </si>
  <si>
    <t>863044601929773056</t>
  </si>
  <si>
    <t>Fri May 12 14:52:23 +0000 2017</t>
  </si>
  <si>
    <t>"@RoyalSuttonNews Mural on the side of Station pub"</t>
  </si>
  <si>
    <t>https://twitter.com/RoyalSuttonNews/status/863044189302468609</t>
  </si>
  <si>
    <t>863044189302468609</t>
  </si>
  <si>
    <t>Fri May 12 09:44:41 +0000 2017</t>
  </si>
  <si>
    <t>"@RoyalSuttonNews @scgracechurch Now housed at various schools I believe"</t>
  </si>
  <si>
    <t>https://twitter.com/RoyalSuttonNews/status/862966753571328001</t>
  </si>
  <si>
    <t>862966753571328001</t>
  </si>
  <si>
    <t>Fri May 05 15:57:02 +0000 2017</t>
  </si>
  <si>
    <t>"Fantastic result @andy4wm . Great news for the West Midlands"</t>
  </si>
  <si>
    <t>https://twitter.com/andy4wm/status/860523742602178564</t>
  </si>
  <si>
    <t>Andy Street"}], "hashtags": [], "urls": []}, "in_reply_to_screen_name": null, "in_reply_to_user_id": null, "retweet_count": 0, "id_str": "860523742602178564</t>
  </si>
  <si>
    <t>860523742602178564</t>
  </si>
  <si>
    <t>Fri May 05 15:52:13 +0000 2017</t>
  </si>
  <si>
    <t>"RT @ITVCentral: Andy Street: The West Midlands has made a decisive choice - winner of #Wmmayor elections #wmelects17 https://t.co/WeEozpExe6"</t>
  </si>
  <si>
    <t>https://twitter.com/ITVCentral/status/860523364661809152</t>
  </si>
  <si>
    <t>ITV News Central"}], "hashtags": [{"indices": [86, 94], "text": "Wmmayor"}, {"indices": [105, 116], "text": "wmelects17"}], "urls": [], "media": [{"source_user_id": 33184246, "source_status_id_str": "860522528141451264</t>
  </si>
  <si>
    <t>860523364661809152</t>
  </si>
  <si>
    <t>Fri May 05 15:48:16 +0000 2017</t>
  </si>
  <si>
    <t>"RT @neilelkes: Andy Street elected #wmmayor with 4,000 vote margin"</t>
  </si>
  <si>
    <t>https://twitter.com/neilelkes/status/860523252443230209</t>
  </si>
  <si>
    <t>Neil Elkes"}], "hashtags": [{"indices": [35, 43], "text": "wmmayor"}], "urls": []}, "in_reply_to_screen_name": null, "in_reply_to_user_id": null, "retweet_count": 5, "id_str": "860523252443230209</t>
  </si>
  <si>
    <t>860523252443230209</t>
  </si>
  <si>
    <t>Sat Apr 29 10:33:06 +0000 2017</t>
  </si>
  <si>
    <t>"@itsemilyjxde @dereksgolfpro @AnneMarieSimps @TheVampsBrad He's not even the best looking Derek in the Simpsons"</t>
  </si>
  <si>
    <t>https://twitter.com/itsemilyjxde/status/858267894597251072</t>
  </si>
  <si>
    <t>em\u00ef-jad\u00eb"}, {"id": 1465934484, "indices": [14, 28], "id_str": "1465934484</t>
  </si>
  <si>
    <t>858267894597251072</t>
  </si>
  <si>
    <t>itsemilyjxde</t>
  </si>
  <si>
    <t>Wed Apr 26 20:48:15 +0000 2017</t>
  </si>
  <si>
    <t>"@BoldmerePaul I will speak to Mel tomorrow Paul I think this is too good a thing to let slide personally !"</t>
  </si>
  <si>
    <t>https://twitter.com/BoldmerePaul/status/857335536230510592</t>
  </si>
  <si>
    <t>857335536230510592</t>
  </si>
  <si>
    <t>Wed Apr 26 20:35:28 +0000 2017</t>
  </si>
  <si>
    <t>"@BoldmerePaul I have no knowledge of that Paul but she certainly wasn't the only person who voiced concerns . I hop\u2026 https://t.co/W6mpQa1AYY"</t>
  </si>
  <si>
    <t>https://twitter.com/BoldmerePaul/status/857332319283236866</t>
  </si>
  <si>
    <t>Boldmere Paul"}], "hashtags": [], "urls": [{"url": "https://t.co/W6mpQa1AYY</t>
  </si>
  <si>
    <t>857332319283236866</t>
  </si>
  <si>
    <t>Wed Apr 26 20:15:08 +0000 2017</t>
  </si>
  <si>
    <t>"@BoldmerePaul I think this is a massive shame too it would have been amazing for Boldmere"</t>
  </si>
  <si>
    <t>https://twitter.com/BoldmerePaul/status/857327205646553090</t>
  </si>
  <si>
    <t>857327205646553090</t>
  </si>
  <si>
    <t>Wed Apr 26 20:14:28 +0000 2017</t>
  </si>
  <si>
    <t>"@BoldmerePaul Paul I think you are being a touch economical with the facts there as it wasn't just Louise who was r\u2026 https://t.co/emqqqdp1fS"</t>
  </si>
  <si>
    <t>https://twitter.com/BoldmerePaul/status/857327037337489408</t>
  </si>
  <si>
    <t>Boldmere Paul"}], "hashtags": [], "urls": [{"url": "https://t.co/emqqqdp1fS</t>
  </si>
  <si>
    <t>857327037337489408</t>
  </si>
  <si>
    <t>https://twitter.com/ch4pb/status/856960764804046848</t>
  </si>
  <si>
    <t>856960764804046848</t>
  </si>
  <si>
    <t>Tue Apr 18 19:18:25 +0000 2017</t>
  </si>
  <si>
    <t>"https://t.co/SzVd2bG53b"</t>
  </si>
  <si>
    <t>https://twitter.com/StationmasterK/status/854413826233704448</t>
  </si>
  <si>
    <t>Keith Ward</t>
  </si>
  <si>
    <t>854413826233704448</t>
  </si>
  <si>
    <t>Sun Apr 16 13:27:13 +0000 2017</t>
  </si>
  <si>
    <t>"Lovely visit to Jones Wood , thanks the the \"Friends Of\" for organising https://t.co/sdbUyfbVSq"</t>
  </si>
  <si>
    <t>https://twitter.com/StationmasterK/status/853600670091444225</t>
  </si>
  <si>
    <t>853600670091444225</t>
  </si>
  <si>
    <t>Sat Apr 01 13:34:29 +0000 2017</t>
  </si>
  <si>
    <t>"RT @andy4wm: The first Mayor of the West Midlands is going to need to act fast. This is what I will deliver in my first 100 days. https://t\u2026"</t>
  </si>
  <si>
    <t>https://twitter.com/andy4wm/status/848203504200146946</t>
  </si>
  <si>
    <t>Andy Street"}], "hashtags": [], "urls": []}, "in_reply_to_screen_name": null, "in_reply_to_user_id": null, "retweet_count": 61, "id_str": "848203504200146946</t>
  </si>
  <si>
    <t>848203504200146946</t>
  </si>
  <si>
    <t>Wed Mar 29 01:05:12 +0000 2017</t>
  </si>
  <si>
    <t>"Some of you need to take a deep dark look inside your souls and wonder what it is you are peddling . Step up or step away ."</t>
  </si>
  <si>
    <t>https://twitter.com/StationmasterK/status/846890953571008512</t>
  </si>
  <si>
    <t>846890953571008512</t>
  </si>
  <si>
    <t>Thu Mar 16 16:44:19 +0000 2017</t>
  </si>
  <si>
    <t>"@Kellyanneball wish him a Happy Birthday from us Kelly !"</t>
  </si>
  <si>
    <t>https://twitter.com/Kellyanneball/status/842416248390615041</t>
  </si>
  <si>
    <t>Kelly Ball"}], "hashtags": [], "urls": []}, "in_reply_to_screen_name": "Kellyanneball</t>
  </si>
  <si>
    <t>842416248390615041</t>
  </si>
  <si>
    <t>Kellyanneball</t>
  </si>
  <si>
    <t>Mon Mar 06 13:04:32 +0000 2017</t>
  </si>
  <si>
    <t>"RT @ewan_mackey: Amey have given notice of the removal of tree removal work that is to take place on Bedford Drive https://t.co/FJ0szyLscU\u2026"</t>
  </si>
  <si>
    <t>https://twitter.com/ewan_mackey/status/838787310149910529</t>
  </si>
  <si>
    <t>Ewan Mackey"}], "hashtags": [], "urls": [{"url": "https://t.co/FJ0szyLscU</t>
  </si>
  <si>
    <t>838787310149910529</t>
  </si>
  <si>
    <t>Sun Mar 05 19:10:30 +0000 2017</t>
  </si>
  <si>
    <t>"RT @johnperks1: Colourful green space plan for derelict Brassington Avenue site in Sutton Coldfield | Sutton Coldfield Observer https://t.c\u2026"</t>
  </si>
  <si>
    <t>https://twitter.com/johnperks1/status/838467506603982849</t>
  </si>
  <si>
    <t>John Perks"}], "hashtags": [], "urls": []}, "in_reply_to_screen_name": null, "in_reply_to_user_id": null, "retweet_count": 1, "id_str": "838467506603982849</t>
  </si>
  <si>
    <t>838467506603982849</t>
  </si>
  <si>
    <t>Thu Mar 02 14:33:59 +0000 2017</t>
  </si>
  <si>
    <t>"@SuttonObserver @CKHorrocks"</t>
  </si>
  <si>
    <t>https://twitter.com/SuttonObserver/status/837310019234377729</t>
  </si>
  <si>
    <t>Sutton Observer"}, {"id": 718368064199344128, "indices": [16, 27], "id_str": "718368064199344128</t>
  </si>
  <si>
    <t>837310019234377729</t>
  </si>
  <si>
    <t>Thu Mar 02 14:33:29 +0000 2017</t>
  </si>
  <si>
    <t>"Pluto is a bit lost ! Found by Four Oaks Church , I'm keeping him happy till his owner reclaims him @SuttonObserver https://t.co/xSCVQhf3cP"</t>
  </si>
  <si>
    <t>https://twitter.com/SuttonObserver/status/837309894130810880</t>
  </si>
  <si>
    <t>Sutton Observer"}], "hashtags": [], "urls": [], "media": [{"expanded_url": "https://twitter.com/StationmasterK/status/837309894130810880/photo/1</t>
  </si>
  <si>
    <t>837309894130810880</t>
  </si>
  <si>
    <t>Sun Feb 26 14:49:06 +0000 2017</t>
  </si>
  <si>
    <t>"RT @andy4wm: Tomorrow night is the next date for the #askandy roadshow. Number five! This time it\u2019s Sutton Coldfield. Come and ask me anyth\u2026"</t>
  </si>
  <si>
    <t>https://twitter.com/andy4wm/status/835930335783223296</t>
  </si>
  <si>
    <t>Andy Street"}], "hashtags": [{"indices": [53, 61], "text": "askandy"}], "urls": []}, "in_reply_to_screen_name": null, "in_reply_to_user_id": null, "retweet_count": 9, "id_str": "835930335783223296</t>
  </si>
  <si>
    <t>835930335783223296</t>
  </si>
  <si>
    <t>Sat Feb 25 13:16:19 +0000 2017</t>
  </si>
  <si>
    <t>"RT @AlanCarr: She is SO good!!! \ud83d\udc4d https://t.co/ni593qzOMV"</t>
  </si>
  <si>
    <t>https://twitter.com/AlanCarr/status/835527770868449282</t>
  </si>
  <si>
    <t>Alan Carr"}], "hashtags": [], "urls": [{"url": "https://t.co/ni593qzOMV</t>
  </si>
  <si>
    <t>835527770868449282</t>
  </si>
  <si>
    <t>AlanCarr</t>
  </si>
  <si>
    <t>Tue Feb 21 14:32:29 +0000 2017</t>
  </si>
  <si>
    <t>"https://t.co/nk0RMfatk4"</t>
  </si>
  <si>
    <t>https://twitter.com/StationmasterK/status/834048149706645504</t>
  </si>
  <si>
    <t>834048149706645504</t>
  </si>
  <si>
    <t>Mon Feb 06 17:38:06 +0000 2017</t>
  </si>
  <si>
    <t>"@simonz737 @TheSimpsonsBar and doesn't Derek look tall !"</t>
  </si>
  <si>
    <t>https://twitter.com/simonz737/status/828659044541935616</t>
  </si>
  <si>
    <t>Simon Ball"}, {"id": 816645799669075968, "indices": [11, 26], "id_str": "816645799669075968</t>
  </si>
  <si>
    <t>828659044541935616</t>
  </si>
  <si>
    <t>simonz737</t>
  </si>
  <si>
    <t>Tue Jan 24 21:34:07 +0000 2017</t>
  </si>
  <si>
    <t>"RT @CKHorrocks: SC Town Council tonight pledged \u00a3150K &amp;amp; 3 senior Cllrs to continue negotiations with BCC to #SaveOurLibrary. Have put \u00a3 beh\u2026"</t>
  </si>
  <si>
    <t>https://twitter.com/CKHorrocks/status/824049016107319297</t>
  </si>
  <si>
    <t>Clare K Horrocks"}], "hashtags": [{"indices": [112, 127], "text": "SaveOurLibrary"}], "urls": []}, "in_reply_to_screen_name": null, "in_reply_to_user_id": null, "retweet_count": 7, "id_str": "824049016107319297</t>
  </si>
  <si>
    <t>824049016107319297</t>
  </si>
  <si>
    <t>Thu Jan 19 20:05:47 +0000 2017</t>
  </si>
  <si>
    <t>"@CKHorrocks supposed that no contact with BID or Council though , see @alexcburrows post on this last week . What I was saying Monday"</t>
  </si>
  <si>
    <t>https://twitter.com/CKHorrocks/status/822173227166367749</t>
  </si>
  <si>
    <t>Clare K Horrocks"}, {"id": 112500296, "indices": [70, 83], "id_str": "112500296</t>
  </si>
  <si>
    <t>822173227166367749</t>
  </si>
  <si>
    <t>Thu Jan 19 00:57:09 +0000 2017</t>
  </si>
  <si>
    <t>"Have I missed anything ?"</t>
  </si>
  <si>
    <t>https://twitter.com/StationmasterK/status/821884164395962369</t>
  </si>
  <si>
    <t>821884164395962369</t>
  </si>
  <si>
    <t>Tue Jan 17 23:57:16 +0000 2017</t>
  </si>
  <si>
    <t>"There are 2 versions of defamation, libel and slander. Libel is when the defamation is written down(inc email, bulletin boards and websites)"</t>
  </si>
  <si>
    <t>https://twitter.com/StationmasterK/status/821506708149338112</t>
  </si>
  <si>
    <t>821506708149338112</t>
  </si>
  <si>
    <t>Mon Jan 16 16:25:19 +0000 2017</t>
  </si>
  <si>
    <t>"@ValtteriBottas excellent move for one of the most focussed and strong minded drivers out there . Should be great inter team rival"</t>
  </si>
  <si>
    <t>https://twitter.com/ValtteriBottas/status/821030581572083712</t>
  </si>
  <si>
    <t>Valtteri Bottas"}], "hashtags": [], "urls": []}, "in_reply_to_screen_name": "ValtteriBottas</t>
  </si>
  <si>
    <t>821030581572083712</t>
  </si>
  <si>
    <t>ValtteriBottas</t>
  </si>
  <si>
    <t>Thu Jan 12 00:12:10 +0000 2017</t>
  </si>
  <si>
    <t>"@alexcburrows bikes already in progress we must talk again Alex !"</t>
  </si>
  <si>
    <t>https://twitter.com/alexcburrows/status/819336128725733376</t>
  </si>
  <si>
    <t>Alex Burrows"}], "hashtags": [], "urls": []}, "in_reply_to_screen_name": "alexcburrows</t>
  </si>
  <si>
    <t>819336128725733376</t>
  </si>
  <si>
    <t>alexcburrows</t>
  </si>
  <si>
    <t>Wed Jan 11 22:37:09 +0000 2017</t>
  </si>
  <si>
    <t>"RT @alexcburrows: A local transport project for Sutton\u00a0Coldfield https://t.co/pxtf9fGx2N"</t>
  </si>
  <si>
    <t>https://twitter.com/alexcburrows/status/819336031090737153</t>
  </si>
  <si>
    <t>Alex Burrows"}], "hashtags": [], "urls": [{"url": "https://t.co/pxtf9fGx2N</t>
  </si>
  <si>
    <t>819336031090737153</t>
  </si>
  <si>
    <t>Tue Dec 13 22:29:10 +0000 2016</t>
  </si>
  <si>
    <t>"RT @thelibrarylobby: This eloquent speaker stole the show tonight at Sutton Town Council meeting by raising her voice in support of @Sutton\u2026"</t>
  </si>
  <si>
    <t>https://twitter.com/thelibrarylobby/status/809064859535114241</t>
  </si>
  <si>
    <t>The Library Lobby"}], "hashtags": [], "urls": []}, "in_reply_to_screen_name": null, "in_reply_to_user_id": null, "retweet_count": 7, "id_str": "809064859535114241</t>
  </si>
  <si>
    <t>809064859535114241</t>
  </si>
  <si>
    <t>Sun Dec 11 21:46:16 +0000 2016</t>
  </si>
  <si>
    <t>"RT @TheDeliin: It's official! The Deli Social has been awarded the 'Best Overall Breakfast in Brum' by Birmingham Breakfast... https://t.co\u2026"</t>
  </si>
  <si>
    <t>https://twitter.com/TheDeliin/status/808361274857943041</t>
  </si>
  <si>
    <t>The Deli in Boldmere"}], "hashtags": [], "urls": []}, "in_reply_to_screen_name": null, "in_reply_to_user_id": null, "retweet_count": 20, "id_str": "808361274857943041</t>
  </si>
  <si>
    <t>808361274857943041</t>
  </si>
  <si>
    <t>Mon Dec 12 11:24:06 +0000 2016</t>
  </si>
  <si>
    <t>"RT @SuttonCDaily: @TheDeliin Well deserved :)"</t>
  </si>
  <si>
    <t>https://twitter.com/SuttonCDaily/status/808361180075085824</t>
  </si>
  <si>
    <t>Sutton C'field Daily"}, {"id": 338596537, "indices": [18, 28], "id_str": "338596537</t>
  </si>
  <si>
    <t>808361180075085824</t>
  </si>
  <si>
    <t>Wed Dec 07 07:27:58 +0000 2016</t>
  </si>
  <si>
    <t>"RT @thelibrarylobby: Looking forward to seeing lots of you from 11 on Sat outside Aldi to make some noise for our local library https://t.c\u2026"</t>
  </si>
  <si>
    <t>https://twitter.com/thelibrarylobby/status/806496954620530689</t>
  </si>
  <si>
    <t>The Library Lobby"}], "hashtags": [], "urls": []}, "in_reply_to_screen_name": null, "in_reply_to_user_id": null, "retweet_count": 6, "id_str": "806496954620530689</t>
  </si>
  <si>
    <t>806496954620530689</t>
  </si>
  <si>
    <t>Thu Dec 01 19:23:29 +0000 2016</t>
  </si>
  <si>
    <t>"Mayor's challenge here's a lovely idea https://t.co/AKAazPsjPU"</t>
  </si>
  <si>
    <t>https://twitter.com/StationmasterK/status/804405576700755968</t>
  </si>
  <si>
    <t>804405576700755968</t>
  </si>
  <si>
    <t>Thu Nov 24 17:10:46 +0000 2016</t>
  </si>
  <si>
    <t>"RT @BoldmerePaul: But not good news for Suttonians https://t.co/8SW5S5SMFI"</t>
  </si>
  <si>
    <t>https://twitter.com/BoldmerePaul/status/801853810163515392</t>
  </si>
  <si>
    <t>Boldmere Paul"}], "hashtags": [], "urls": [{"url": "https://t.co/8SW5S5SMFI</t>
  </si>
  <si>
    <t>801853810163515392</t>
  </si>
  <si>
    <t>Sun Nov 20 09:36:54 +0000 2016</t>
  </si>
  <si>
    <t>"@mattjwillis hope you enjoyed your curry mate"</t>
  </si>
  <si>
    <t>https://twitter.com/mattjwillis/status/800271690748063744</t>
  </si>
  <si>
    <t>800271690748063744</t>
  </si>
  <si>
    <t>Wed Nov 16 00:26:18 +0000 2016</t>
  </si>
  <si>
    <t>"@BoldmerePaul @ashleyyeates @Jez_Merckel @sutcoldfieldbid @music_agent actual size"</t>
  </si>
  <si>
    <t>https://twitter.com/BoldmerePaul/status/798683577839943680</t>
  </si>
  <si>
    <t>Boldmere Paul"}, {"id": 21007329, "indices": [14, 27], "id_str": "21007329</t>
  </si>
  <si>
    <t>798683577839943680</t>
  </si>
  <si>
    <t>"Very informative tour from Matthew today , what lucky people we are to have rangers with such knowledge and vision\u2026 https://t.co/rCF2kGOLe0"</t>
  </si>
  <si>
    <t>https://twitter.com/StationmasterK/status/784833825050353664</t>
  </si>
  <si>
    <t>784833825050353664</t>
  </si>
  <si>
    <t>https://twitter.com/BoldmerePaul/status/784832945655779328</t>
  </si>
  <si>
    <t>784832945655779328</t>
  </si>
  <si>
    <t>Sat Oct 08 18:42:00 +0000 2016</t>
  </si>
  <si>
    <t>"RT @RoyalSuttonNews: Royal Sutton Coldfield Town Council Meeting, 11th October 2016. Full Agenda https://t.co/drZ9HfMPfP https://t.co/ur53Z\u2026"</t>
  </si>
  <si>
    <t>https://twitter.com/RoyalSuttonNews/status/784832892929187841</t>
  </si>
  <si>
    <t>Royal Sutton News"}], "hashtags": [], "urls": [{"url": "https://t.co/drZ9HfMPfP</t>
  </si>
  <si>
    <t>784832892929187841</t>
  </si>
  <si>
    <t>Fri Sep 16 07:10:50 +0000 2016</t>
  </si>
  <si>
    <t>"RT @WMPolice: Anyone encroaching inside that safe passing distance could be prosecuted for driving without due care and attention. https://\u2026"</t>
  </si>
  <si>
    <t>https://twitter.com/WMPolice/status/776783894033096704</t>
  </si>
  <si>
    <t>West Midlands Police"}], "hashtags": [], "urls": []}, "in_reply_to_screen_name": null, "in_reply_to_user_id": null, "retweet_count": 939, "id_str": "776783894033096704</t>
  </si>
  <si>
    <t>776783894033096704</t>
  </si>
  <si>
    <t>Wed Sep 14 23:37:01 +0000 2016</t>
  </si>
  <si>
    <t>"@lapstar11  just watched your game Andy ! Amazing great work !"</t>
  </si>
  <si>
    <t>https://twitter.com/lapstar11/status/776203129771659266</t>
  </si>
  <si>
    <t>Andy Lapthorne"}], "hashtags": [], "urls": []}, "in_reply_to_screen_name": "lapstar11</t>
  </si>
  <si>
    <t>776203129771659266</t>
  </si>
  <si>
    <t>lapstar11</t>
  </si>
  <si>
    <t>Wed Sep 14 10:35:06 +0000 2016</t>
  </si>
  <si>
    <t>"@LauraUnsworth4 Hi Laura trying to contact you can you give me a shout ?"</t>
  </si>
  <si>
    <t>https://twitter.com/LauraUnsworth4/status/776006350505639936</t>
  </si>
  <si>
    <t>Laura Unsworth"}], "hashtags": [], "urls": []}, "in_reply_to_screen_name": "LauraUnsworth4</t>
  </si>
  <si>
    <t>776006350505639936</t>
  </si>
  <si>
    <t>LauraUnsworth4</t>
  </si>
  <si>
    <t>Tue Sep 13 13:29:31 +0000 2016</t>
  </si>
  <si>
    <t>"So which TV comedian have we got at our gig next month ?#tpkpoll#russelhoward"</t>
  </si>
  <si>
    <t>https://twitter.com/StationmasterK/status/775687857604288512</t>
  </si>
  <si>
    <t>775687857604288512</t>
  </si>
  <si>
    <t>Fri Aug 26 18:30:25 +0000 2016</t>
  </si>
  <si>
    <t>"@PhilLucas reminded me more of a comedy Jaguar F Type convertible , a white one with a blue roof . Hey you never know Phil"</t>
  </si>
  <si>
    <t>https://twitter.com/PhilLucas/status/769240601132924928</t>
  </si>
  <si>
    <t>Phil Lucas"}], "hashtags": [], "urls": []}, "in_reply_to_screen_name": "PhilLucas</t>
  </si>
  <si>
    <t>769240601132924928</t>
  </si>
  <si>
    <t>PhilLucas</t>
  </si>
  <si>
    <t>Mon Aug 01 01:11:39 +0000 2016</t>
  </si>
  <si>
    <t>"@TheVampsBrad it was a fab night mate ! Good company as ever"</t>
  </si>
  <si>
    <t>https://twitter.com/TheVampsBrad/status/759919489420963841</t>
  </si>
  <si>
    <t>Bradley Will Simpson"}], "hashtags": [], "urls": []}, "in_reply_to_screen_name": "TheVampsBrad</t>
  </si>
  <si>
    <t>759919489420963841</t>
  </si>
  <si>
    <t>Mon Jun 27 11:54:47 +0000 2016</t>
  </si>
  <si>
    <t>"RT @ewan_mackey: To facilitate carriageway maintenance a 2 phase road closure of Lindridge Road (Whitehouse Common Road to... https://t.co/\u2026"</t>
  </si>
  <si>
    <t>https://twitter.com/ewan_mackey/status/747450636304809984</t>
  </si>
  <si>
    <t>Ewan Mackey"}], "hashtags": [], "urls": []}, "in_reply_to_screen_name": null, "in_reply_to_user_id": null, "retweet_count": 2, "id_str": "747450636304809984</t>
  </si>
  <si>
    <t>747450636304809984</t>
  </si>
  <si>
    <t>Wed Jun 22 16:20:50 +0000 2016</t>
  </si>
  <si>
    <t>"@SuttonObserver @StationLovesU @montypython @okse"</t>
  </si>
  <si>
    <t>https://twitter.com/SuttonObserver/status/745652777876062213</t>
  </si>
  <si>
    <t>Sutton Observer"}, {"id": 873690146, "indices": [16, 30], "id_str": "873690146</t>
  </si>
  <si>
    <t>745652777876062213</t>
  </si>
  <si>
    <t>Wed Jun 22 16:15:14 +0000 2016</t>
  </si>
  <si>
    <t>"RT @SuttonObserver: .@StationLovesU reveals 'heavenly' mural drawing on @StationmasterK's love of @montypython https://t.co/2orMYuugIN http\u2026"</t>
  </si>
  <si>
    <t>https://twitter.com/SuttonObserver/status/745652324111122433</t>
  </si>
  <si>
    <t>Sutton Observer"}, {"id": 873690146, "indices": [21, 35], "id_str": "873690146</t>
  </si>
  <si>
    <t>745652324111122433</t>
  </si>
  <si>
    <t>Sat Jun 18 08:49:59 +0000 2016</t>
  </si>
  <si>
    <t>"@astro_timpeake https://t.co/SZ3ehRFxnm"</t>
  </si>
  <si>
    <t>https://twitter.com/astro_timpeake/status/744089765709025280</t>
  </si>
  <si>
    <t>Tim Peake"}], "hashtags": [], "urls": [], "media": [{"expanded_url": "https://twitter.com/StationmasterK/status/744089765709025280/photo/1</t>
  </si>
  <si>
    <t>744089765709025280</t>
  </si>
  <si>
    <t>astro_timpeake</t>
  </si>
  <si>
    <t>Wed Jun 08 16:52:20 +0000 2016</t>
  </si>
  <si>
    <t>"RT @NajmC: Three Sutton Coldfield war memorials listed by Historic England https://t.co/ofnrARfGMk https://t.co/fKNbdlDu3u"</t>
  </si>
  <si>
    <t>https://twitter.com/NajmC/status/740591794610704384</t>
  </si>
  <si>
    <t>Najm Clayton"}], "hashtags": [], "urls": [{"url": "https://t.co/ofnrARfGMk</t>
  </si>
  <si>
    <t>740591794610704384</t>
  </si>
  <si>
    <t>Sun Jun 05 09:13:30 +0000 2016</t>
  </si>
  <si>
    <t>"It's here again ! Good luck to all you runners ! One of my favourite days of the year !"</t>
  </si>
  <si>
    <t>https://twitter.com/StationmasterK/status/739384641061310464</t>
  </si>
  <si>
    <t>739384641061310464</t>
  </si>
  <si>
    <t>Thu Jun 02 14:20:26 +0000 2016</t>
  </si>
  <si>
    <t>"RT @NajmC: Travel: Mill Street gas mains replacement work to commence Monday 6 June https://t.co/xmVzaghHYV #suttoncoldfield https://t.co/v\u2026"</t>
  </si>
  <si>
    <t>https://twitter.com/NajmC/status/738467256678682624</t>
  </si>
  <si>
    <t>Najm Clayton"}], "hashtags": [{"indices": [108, 124], "text": "suttoncoldfield"}], "urls": [{"url": "https://t.co/xmVzaghHYV</t>
  </si>
  <si>
    <t>738467256678682624</t>
  </si>
  <si>
    <t>Mon May 23 10:51:55 +0000 2016</t>
  </si>
  <si>
    <t>"RT @nickhorner: Hunt to find thieves who stole purse from elderly woman's wheelchair in Harvest Fruiterer in Boldmere https://t.co/ysf4UdGa\u2026"</t>
  </si>
  <si>
    <t>https://twitter.com/nickhorner/status/734800470758305793</t>
  </si>
  <si>
    <t>Nick Horner"}], "hashtags": [], "urls": []}, "in_reply_to_screen_name": null, "in_reply_to_user_id": null, "retweet_count": 2, "id_str": "734800470758305793</t>
  </si>
  <si>
    <t>734800470758305793</t>
  </si>
  <si>
    <t>Wed May 18 21:17:46 +0000 2016</t>
  </si>
  <si>
    <t>"@MarcusInStroud ha ha that never happened ! You are well behaved I'm sure !"</t>
  </si>
  <si>
    <t>https://twitter.com/MarcusInStroud/status/733043928589553664</t>
  </si>
  <si>
    <t>Marcus Green"}], "hashtags": [], "urls": []}, "in_reply_to_screen_name": "MarcusInStroud</t>
  </si>
  <si>
    <t>733043928589553664</t>
  </si>
  <si>
    <t>MarcusInStroud</t>
  </si>
  <si>
    <t>Wed May 18 21:17:02 +0000 2016</t>
  </si>
  <si>
    <t>"@MarcusInStroud I've just answered my own question Marcus ! If you still come to visit get in touch !"</t>
  </si>
  <si>
    <t>https://twitter.com/MarcusInStroud/status/733043744514158592</t>
  </si>
  <si>
    <t>733043744514158592</t>
  </si>
  <si>
    <t>Wed May 18 21:15:10 +0000 2016</t>
  </si>
  <si>
    <t>"@MarcusInStroud @nickhorner are you still in Sutton Coldfield ?"</t>
  </si>
  <si>
    <t>https://twitter.com/MarcusInStroud/status/733043273951023105</t>
  </si>
  <si>
    <t>Marcus Green"}, {"id": 14512429, "indices": [16, 27], "id_str": "14512429</t>
  </si>
  <si>
    <t>733043273951023105</t>
  </si>
  <si>
    <t>Mon May 16 21:10:04 +0000 2016</t>
  </si>
  <si>
    <t>"RT @SCL_blog: Essential town centre gas works on hold until completion of Coleshill Rd bridge repairs https://t.co/ljsYFeCBAs https://t.co/\u2026"</t>
  </si>
  <si>
    <t>https://twitter.com/SCL_blog/status/732370077362868224</t>
  </si>
  <si>
    <t>SuttonColdfieldLocal"}], "hashtags": [], "urls": [{"url": "https://t.co/ljsYFeCBAs</t>
  </si>
  <si>
    <t>732370077362868224</t>
  </si>
  <si>
    <t>Wed May 11 20:04:09 +0000 2016</t>
  </si>
  <si>
    <t>"@TheVampsBrad my pal has a bowling green if you want a team challenge"</t>
  </si>
  <si>
    <t>https://twitter.com/TheVampsBrad/status/730488688501723136</t>
  </si>
  <si>
    <t>730488688501723136</t>
  </si>
  <si>
    <t>Wed May 11 20:03:05 +0000 2016</t>
  </si>
  <si>
    <t>"@TheVampsBrad stand up Palladium ! AND they ALL did , nice work buddy"</t>
  </si>
  <si>
    <t>https://twitter.com/TheVampsBrad/status/730488420582232064</t>
  </si>
  <si>
    <t>730488420582232064</t>
  </si>
  <si>
    <t>Wed May 11 19:52:14 +0000 2016</t>
  </si>
  <si>
    <t>"@Herring1967 hoping I could be your date !"</t>
  </si>
  <si>
    <t>https://twitter.com/Herring1967/status/730485689981280256</t>
  </si>
  <si>
    <t>Richard K Herring"}], "hashtags": [], "urls": []}, "in_reply_to_screen_name": "Herring1967</t>
  </si>
  <si>
    <t>730485689981280256</t>
  </si>
  <si>
    <t>Herring1967</t>
  </si>
  <si>
    <t>Wed May 11 19:36:25 +0000 2016</t>
  </si>
  <si>
    <t>"@Herring1967 you still get invited to showbiz parties ?"</t>
  </si>
  <si>
    <t>https://twitter.com/Herring1967/status/730481706784985088</t>
  </si>
  <si>
    <t>730481706784985088</t>
  </si>
  <si>
    <t>Wed May 04 22:04:31 +0000 2016</t>
  </si>
  <si>
    <t>"@amba_hotels Hi I am staying in your Charing Cross hotel tomorrow could I request a b/w picture of Basil Brush and some crayons in my room"</t>
  </si>
  <si>
    <t>https://twitter.com/amba_hotels/status/727982265087741953</t>
  </si>
  <si>
    <t>Amba Hotels"}], "hashtags": [], "urls": []}, "in_reply_to_screen_name": "amba_hotels</t>
  </si>
  <si>
    <t>727982265087741953</t>
  </si>
  <si>
    <t>amba_hotels</t>
  </si>
  <si>
    <t>Sat Jun 28 13:34:45 +0000 2014</t>
  </si>
  <si>
    <t>"RT @Jo_Tsouvallaris: \"@GaryDelaney: Nit nurses do a difficult job, I take my hat off to them.\" I can see @StationmasterK using this one!"</t>
  </si>
  <si>
    <t>https://twitter.com/Jo_Tsouvallaris/status/482955052269588480</t>
  </si>
  <si>
    <t>Jo Tsouvallaris"}, {"id": 22621511, "indices": [22, 34], "id_str": "22621511</t>
  </si>
  <si>
    <t>482955052269588480</t>
  </si>
  <si>
    <t>Jo_Tsouvallaris</t>
  </si>
  <si>
    <t>Thu Aug 12 16:18:47 +0000 2010</t>
  </si>
  <si>
    <t>"Just removed CelleBrite Data Sync http://appaware.org/1QM from my #T-Mobile G1 - via #AppAware"</t>
  </si>
  <si>
    <t>https://twitter.com/StationmasterK/status/20987543847</t>
  </si>
  <si>
    <t>20987543847</t>
  </si>
  <si>
    <t>Thu Aug 12 16:17:43 +0000 2010</t>
  </si>
  <si>
    <t>"Just installed CelleBrite Data Sync http://appaware.org/1QM on my #T-Mobile G1 - via #AppAware"</t>
  </si>
  <si>
    <t>https://twitter.com/StationmasterK/status/20987462491</t>
  </si>
  <si>
    <t>20987462491</t>
  </si>
  <si>
    <t>Sat Aug 07 13:26:19 +0000 2010</t>
  </si>
  <si>
    <t>"Just removed JustYak-T720 http://appaware.org/dFk from my #T-Mobile G1 - via #AppAware"</t>
  </si>
  <si>
    <t>https://twitter.com/StationmasterK/status/20551230620</t>
  </si>
  <si>
    <t>20551230620</t>
  </si>
  <si>
    <t>Sat Aug 07 13:25:42 +0000 2010</t>
  </si>
  <si>
    <t>"Just installed JustYak-T720 http://appaware.org/dFk on my #T-Mobile G1 - via #AppAware"</t>
  </si>
  <si>
    <t>https://twitter.com/StationmasterK/status/20551194883</t>
  </si>
  <si>
    <t>20551194883</t>
  </si>
  <si>
    <t>Fri Aug 06 17:22:41 +0000 2010</t>
  </si>
  <si>
    <t>"Just updated Facebook http://appaware.org/j on my #T-Mobile G1 - via #AppAware"</t>
  </si>
  <si>
    <t>https://twitter.com/StationmasterK/status/20485446947</t>
  </si>
  <si>
    <t>20485446947</t>
  </si>
  <si>
    <t>Fri Aug 06 16:56:10 +0000 2010</t>
  </si>
  <si>
    <t>"Just updated Foursquare http://appaware.org/bt on my #T-Mobile G1 - via #AppAware"</t>
  </si>
  <si>
    <t>https://twitter.com/StationmasterK/status/20483665599</t>
  </si>
  <si>
    <t>20483665599</t>
  </si>
  <si>
    <t>Thu Aug 05 10:18:00 +0000 2010</t>
  </si>
  <si>
    <t>https://twitter.com/StationmasterK/status/20377329323</t>
  </si>
  <si>
    <t>20377329323</t>
  </si>
  <si>
    <t>Thu Aug 05 10:15:38 +0000 2010</t>
  </si>
  <si>
    <t>"Just updated Shazam http://appaware.org/B on my #T-Mobile G1 - via #AppAware"</t>
  </si>
  <si>
    <t>https://twitter.com/StationmasterK/status/20377212791</t>
  </si>
  <si>
    <t>20377212791</t>
  </si>
  <si>
    <t>Tue Jul 06 09:36:22 +0000 2010</t>
  </si>
  <si>
    <t>"Just updated World Clock http://appaware.org/2zU on my #T-Mobile G1 - via #AppAware"</t>
  </si>
  <si>
    <t>https://twitter.com/StationmasterK/status/17856255926</t>
  </si>
  <si>
    <t>17856255926</t>
  </si>
  <si>
    <t>Tue Jun 29 00:18:26 +0000 2010</t>
  </si>
  <si>
    <t>"Just updated Save MMS http://appaware.org/w2 on my #T-Mobile G1 - via #AppAware"</t>
  </si>
  <si>
    <t>https://twitter.com/StationmasterK/status/17290903967</t>
  </si>
  <si>
    <t>17290903967</t>
  </si>
  <si>
    <t>Tue Jun 29 00:17:52 +0000 2010</t>
  </si>
  <si>
    <t>"Just updated Pedometer http://appaware.org/1jf on my #T-Mobile G1 - via #AppAware"</t>
  </si>
  <si>
    <t>https://twitter.com/StationmasterK/status/17290870853</t>
  </si>
  <si>
    <t>17290870853</t>
  </si>
  <si>
    <t>Fri Jun 25 19:48:22 +0000 2010</t>
  </si>
  <si>
    <t>"Just updated Paper Toss http://appaware.org/5h4 on my #T-Mobile G1 - via #AppAware"</t>
  </si>
  <si>
    <t>https://twitter.com/StationmasterK/status/17039455661</t>
  </si>
  <si>
    <t>17039455661</t>
  </si>
  <si>
    <t>Fri Jun 25 19:47:34 +0000 2010</t>
  </si>
  <si>
    <t>"Just updated antivirus http://appaware.org/fN on my #T-Mobile G1 - via #AppAware"</t>
  </si>
  <si>
    <t>https://twitter.com/StationmasterK/status/17039412215</t>
  </si>
  <si>
    <t>17039412215</t>
  </si>
  <si>
    <t>Fri Jun 25 19:44:50 +0000 2010</t>
  </si>
  <si>
    <t>"Just updated AppAware http://appaware.org/d on my #T-Mobile G1 - via #AppAware"</t>
  </si>
  <si>
    <t>https://twitter.com/StationmasterK/status/17039258621</t>
  </si>
  <si>
    <t>17039258621</t>
  </si>
  <si>
    <t>Thu Jun 17 19:57:05 +0000 2010</t>
  </si>
  <si>
    <t>"Just removed ExFlashlight http://appaware.org/oG from my #T-Mobile G1 - via #AppAware"</t>
  </si>
  <si>
    <t>https://twitter.com/StationmasterK/status/16413349670</t>
  </si>
  <si>
    <t>16413349670</t>
  </si>
  <si>
    <t>Thu Jun 17 19:56:29 +0000 2010</t>
  </si>
  <si>
    <t>"Just removed Ultimate RPS http://appaware.org/5fd from my #T-Mobile G1 - via #AppAware"</t>
  </si>
  <si>
    <t>https://twitter.com/StationmasterK/status/16413312816</t>
  </si>
  <si>
    <t>16413312816</t>
  </si>
  <si>
    <t>Thu Jun 17 19:56:14 +0000 2010</t>
  </si>
  <si>
    <t>"Just removed Spin the Bottle http://appaware.org/1af from my #T-Mobile G1 - via #AppAware"</t>
  </si>
  <si>
    <t>https://twitter.com/StationmasterK/status/16413297473</t>
  </si>
  <si>
    <t>16413297473</t>
  </si>
  <si>
    <t>Thu Jun 17 19:55:49 +0000 2010</t>
  </si>
  <si>
    <t>"Just removed bublmap london tube http://appaware.org/1ob from my #T-Mobile G1 - via #AppAware"</t>
  </si>
  <si>
    <t>https://twitter.com/StationmasterK/status/16413271320</t>
  </si>
  <si>
    <t>16413271320</t>
  </si>
  <si>
    <t>Thu Jun 17 19:55:39 +0000 2010</t>
  </si>
  <si>
    <t>"Just removed London City http://appaware.org/1ed from my #T-Mobile G1 - via #AppAware"</t>
  </si>
  <si>
    <t>https://twitter.com/StationmasterK/status/16413261112</t>
  </si>
  <si>
    <t>16413261112</t>
  </si>
  <si>
    <t>Thu Jun 17 19:55:24 +0000 2010</t>
  </si>
  <si>
    <t>"Just removed XeekuTweets http://appaware.org/nJ from my #T-Mobile G1 - via #AppAware"</t>
  </si>
  <si>
    <t>https://twitter.com/StationmasterK/status/16413244717</t>
  </si>
  <si>
    <t>16413244717</t>
  </si>
  <si>
    <t>Thu Jun 17 19:54:58 +0000 2010</t>
  </si>
  <si>
    <t>"Just removed Astrid http://appaware.org/g from my #T-Mobile G1 - via #AppAware"</t>
  </si>
  <si>
    <t>https://twitter.com/StationmasterK/status/16413217028</t>
  </si>
  <si>
    <t>16413217028</t>
  </si>
  <si>
    <t>Thu Jun 17 19:54:51 +0000 2010</t>
  </si>
  <si>
    <t>"Just removed Pkt Auctions eBay http://appaware.org/ll from my #T-Mobile G1 - via #AppAware"</t>
  </si>
  <si>
    <t>https://twitter.com/StationmasterK/status/16413209970</t>
  </si>
  <si>
    <t>16413209970</t>
  </si>
  <si>
    <t>Thu Jun 17 19:54:37 +0000 2010</t>
  </si>
  <si>
    <t>"Just removed PicSay http://appaware.org/8f from my #T-Mobile G1 - via #AppAware"</t>
  </si>
  <si>
    <t>https://twitter.com/StationmasterK/status/16413194219</t>
  </si>
  <si>
    <t>16413194219</t>
  </si>
  <si>
    <t>Thu Jun 17 19:54:18 +0000 2010</t>
  </si>
  <si>
    <t>"Just removed Solo Lite http://appaware.org/4o from my #T-Mobile G1 - via #AppAware"</t>
  </si>
  <si>
    <t>https://twitter.com/StationmasterK/status/16413174143</t>
  </si>
  <si>
    <t>16413174143</t>
  </si>
  <si>
    <t>Thu Jun 17 19:53:56 +0000 2010</t>
  </si>
  <si>
    <t>"Just removed The Weather Channel http://appaware.org/t from my #T-Mobile G1 - via #AppAware"</t>
  </si>
  <si>
    <t>https://twitter.com/StationmasterK/status/16413150151</t>
  </si>
  <si>
    <t>16413150151</t>
  </si>
  <si>
    <t>Thu Jun 17 19:53:40 +0000 2010</t>
  </si>
  <si>
    <t>"Just removed PAC-MAN by Namco http://appaware.org/eO from my #T-Mobile G1 - via #AppAware"</t>
  </si>
  <si>
    <t>https://twitter.com/StationmasterK/status/16413131296</t>
  </si>
  <si>
    <t>16413131296</t>
  </si>
  <si>
    <t>Thu Jun 17 19:53:39 +0000 2010</t>
  </si>
  <si>
    <t>"Just removed Twidroid http://appaware.org/1w from my #T-Mobile G1 - via #AppAware"</t>
  </si>
  <si>
    <t>https://twitter.com/StationmasterK/status/16413130350</t>
  </si>
  <si>
    <t>16413130350</t>
  </si>
  <si>
    <t>Wed Jun 09 17:33:19 +0000 2010</t>
  </si>
  <si>
    <t>"Just installed NearMe http://appaware.org/6IJ on my #T-Mobile G1 - via #AppAware"</t>
  </si>
  <si>
    <t>https://twitter.com/StationmasterK/status/15791330891</t>
  </si>
  <si>
    <t>15791330891</t>
  </si>
  <si>
    <t>Mon Jun 07 21:49:16 +0000 2010</t>
  </si>
  <si>
    <t>"Just installed PAC-MAN by Namco http://appaware.org/eO on my #T-Mobile G1 - via #AppAware"</t>
  </si>
  <si>
    <t>https://twitter.com/StationmasterK/status/15658236424</t>
  </si>
  <si>
    <t>15658236424</t>
  </si>
  <si>
    <t>Sat Jun 05 15:12:49 +0000 2010</t>
  </si>
  <si>
    <t>https://twitter.com/StationmasterK/status/15492819422</t>
  </si>
  <si>
    <t>15492819422</t>
  </si>
  <si>
    <t>Sat Jun 05 15:10:52 +0000 2010</t>
  </si>
  <si>
    <t>"Just updated Spotify http://appaware.org/1bc on my #T-Mobile G1 - via #AppAware"</t>
  </si>
  <si>
    <t>https://twitter.com/StationmasterK/status/15492699202</t>
  </si>
  <si>
    <t>15492699202</t>
  </si>
  <si>
    <t>Sat Jun 05 15:08:44 +0000 2010</t>
  </si>
  <si>
    <t>"Just updated Voice Recorder http://appaware.org/88 on my #T-Mobile G1 - via #AppAware"</t>
  </si>
  <si>
    <t>https://twitter.com/StationmasterK/status/15492567039</t>
  </si>
  <si>
    <t>15492567039</t>
  </si>
  <si>
    <t>Sat Jun 05 14:08:22 +0000 2010</t>
  </si>
  <si>
    <t>"Just installed The Weather Channel http://appaware.org/t on my #T-Mobile G1 - via #AppAware"</t>
  </si>
  <si>
    <t>https://twitter.com/StationmasterK/status/15489018939</t>
  </si>
  <si>
    <t>15489018939</t>
  </si>
  <si>
    <t>Tue May 25 18:34:43 +0000 2010</t>
  </si>
  <si>
    <t>"Just removed Handcent Sms http://appaware.org/aA from my #T-Mobile G1 - via #AppAware"</t>
  </si>
  <si>
    <t>https://twitter.com/StationmasterK/status/14710208153</t>
  </si>
  <si>
    <t>14710208153</t>
  </si>
  <si>
    <t>Mon May 24 22:03:39 +0000 2010</t>
  </si>
  <si>
    <t>"Just installed Aldiko http://appaware.org/2C on my #T-Mobile G1 - via #AppAware"</t>
  </si>
  <si>
    <t>https://twitter.com/StationmasterK/status/14650073774</t>
  </si>
  <si>
    <t>14650073774</t>
  </si>
  <si>
    <t>Mon May 24 22:02:56 +0000 2010</t>
  </si>
  <si>
    <t>"Just installed Voice Recorder http://appaware.org/88 on my #T-Mobile G1 - via #AppAware"</t>
  </si>
  <si>
    <t>https://twitter.com/StationmasterK/status/14650038527</t>
  </si>
  <si>
    <t>14650038527</t>
  </si>
  <si>
    <t>Mon May 24 22:01:47 +0000 2010</t>
  </si>
  <si>
    <t>"Just installed Goggles http://appaware.org/1i on my #T-Mobile G1 - via #AppAware"</t>
  </si>
  <si>
    <t>https://twitter.com/StationmasterK/status/14649980115</t>
  </si>
  <si>
    <t>14649980115</t>
  </si>
  <si>
    <t>Mon May 24 21:59:28 +0000 2010</t>
  </si>
  <si>
    <t>"Just updated Maps http://appaware.org/1k on my #T-Mobile G1 - via #AppAware"</t>
  </si>
  <si>
    <t>https://twitter.com/StationmasterK/status/14649854840</t>
  </si>
  <si>
    <t>14649854840</t>
  </si>
  <si>
    <t>Mon May 24 21:58:12 +0000 2010</t>
  </si>
  <si>
    <t>https://twitter.com/StationmasterK/status/14649793599</t>
  </si>
  <si>
    <t>14649793599</t>
  </si>
  <si>
    <t>Mon May 24 21:50:58 +0000 2010</t>
  </si>
  <si>
    <t>"Just installed Handcent SMS http://appaware.org/aA on my #T-Mobile G1 - via #AppAware"</t>
  </si>
  <si>
    <t>https://twitter.com/StationmasterK/status/14649441421</t>
  </si>
  <si>
    <t>14649441421</t>
  </si>
  <si>
    <t>Sat May 08 18:13:54 +0000 2010</t>
  </si>
  <si>
    <t>"Just removed WorldWideTime http://appaware.org/1gv from my #T-Mobile G1 - via #AppAware"</t>
  </si>
  <si>
    <t>https://twitter.com/StationmasterK/status/13622032118</t>
  </si>
  <si>
    <t>13622032118</t>
  </si>
  <si>
    <t>Sat May 08 13:50:37 +0000 2010</t>
  </si>
  <si>
    <t>"Just installed Solo Lite http://appaware.org/4o on my #T-Mobile G1 - via #AppAware"</t>
  </si>
  <si>
    <t>https://twitter.com/StationmasterK/status/13609064366</t>
  </si>
  <si>
    <t>13609064366</t>
  </si>
  <si>
    <t>Thu Apr 29 13:42:40 +0000 2010</t>
  </si>
  <si>
    <t>"Have you missed me"</t>
  </si>
  <si>
    <t>https://twitter.com/StationmasterK/status/13069228683</t>
  </si>
  <si>
    <t>13069228683</t>
  </si>
  <si>
    <t>Tue Apr 13 01:51:05 +0000 2010</t>
  </si>
  <si>
    <t>"Just removed Vibrator http://appaware.org/ay from my #T-Mobile G1 - via #AppAware"</t>
  </si>
  <si>
    <t>https://twitter.com/StationmasterK/status/12079151279</t>
  </si>
  <si>
    <t>12079151279</t>
  </si>
  <si>
    <t>Tue Apr 13 01:50:50 +0000 2010</t>
  </si>
  <si>
    <t>"Just removed Useless Facts http://appaware.org/Ws from my #T-Mobile G1 - via #AppAware"</t>
  </si>
  <si>
    <t>https://twitter.com/StationmasterK/status/12079138811</t>
  </si>
  <si>
    <t>12079138811</t>
  </si>
  <si>
    <t>Tue Apr 13 01:50:45 +0000 2010</t>
  </si>
  <si>
    <t>"Just removed Undress The Girl http://appaware.org/3a6 from my #T-Mobile G1 - via #AppAware"</t>
  </si>
  <si>
    <t>https://twitter.com/StationmasterK/status/12079134806</t>
  </si>
  <si>
    <t>12079134806</t>
  </si>
  <si>
    <t>Tue Apr 13 01:50:26 +0000 2010</t>
  </si>
  <si>
    <t>"Just removed Star Wars Sounds and Ringtones http://appaware.org/cW from my #T-Mobile G1 - via #AppAware"</t>
  </si>
  <si>
    <t>https://twitter.com/StationmasterK/status/12079118325</t>
  </si>
  <si>
    <t>12079118325</t>
  </si>
  <si>
    <t>Tue Apr 13 01:50:06 +0000 2010</t>
  </si>
  <si>
    <t>"Just removed SchottGunn http://appaware.org/6G from my #T-Mobile G1 - via #AppAware"</t>
  </si>
  <si>
    <t>https://twitter.com/StationmasterK/status/12079101708</t>
  </si>
  <si>
    <t>12079101708</t>
  </si>
  <si>
    <t>Tue Apr 13 01:50:00 +0000 2010</t>
  </si>
  <si>
    <t>"Just removed Ruger SR9 http://appaware.org/yM from my #T-Mobile G1 - via #AppAware"</t>
  </si>
  <si>
    <t>https://twitter.com/StationmasterK/status/12079096461</t>
  </si>
  <si>
    <t>12079096461</t>
  </si>
  <si>
    <t>Tue Apr 13 01:49:49 +0000 2010</t>
  </si>
  <si>
    <t>"Just removed NYC Bus &amp; Subway Maps http://appaware.org/t4 from my #T-Mobile G1 - via #AppAware"</t>
  </si>
  <si>
    <t>https://twitter.com/StationmasterK/status/12079087962</t>
  </si>
  <si>
    <t>12079087962</t>
  </si>
  <si>
    <t>Tue Apr 13 01:49:16 +0000 2010</t>
  </si>
  <si>
    <t>"Just removed Monty Python Holy Grail http://appaware.org/27i from my #T-Mobile G1 - via #AppAware"</t>
  </si>
  <si>
    <t>https://twitter.com/StationmasterK/status/12079060732</t>
  </si>
  <si>
    <t>12079060732</t>
  </si>
  <si>
    <t>Tue Apr 13 01:49:00 +0000 2010</t>
  </si>
  <si>
    <t>"Just removed Magic 8-Ball http://appaware.org/lV from my #T-Mobile G1 - via #AppAware"</t>
  </si>
  <si>
    <t>https://twitter.com/StationmasterK/status/12079048442</t>
  </si>
  <si>
    <t>12079048442</t>
  </si>
  <si>
    <t>Tue Apr 13 01:48:38 +0000 2010</t>
  </si>
  <si>
    <t>"Just removed Mabilo Ringtones http://appaware.org/5W from my #T-Mobile G1 - via #AppAware"</t>
  </si>
  <si>
    <t>https://twitter.com/StationmasterK/status/12079030150</t>
  </si>
  <si>
    <t>12079030150</t>
  </si>
  <si>
    <t>Tue Apr 13 01:48:08 +0000 2010</t>
  </si>
  <si>
    <t>"Just removed Draw! http://appaware.org/bo from my #T-Mobile G1 - via #AppAware"</t>
  </si>
  <si>
    <t>https://twitter.com/StationmasterK/status/12079005053</t>
  </si>
  <si>
    <t>12079005053</t>
  </si>
  <si>
    <t>Tue Apr 13 00:54:35 +0000 2010</t>
  </si>
  <si>
    <t>"Just removed Cool Wallpaper http://appaware.org/2lA from my #T-Mobile G1 - via #AppAware"</t>
  </si>
  <si>
    <t>https://twitter.com/StationmasterK/status/12076255852</t>
  </si>
  <si>
    <t>12076255852</t>
  </si>
  <si>
    <t>Tue Apr 13 00:53:20 +0000 2010</t>
  </si>
  <si>
    <t>"Just removed Coin Flip http://appaware.org/6H from my #T-Mobile G1 - via #AppAware"</t>
  </si>
  <si>
    <t>https://twitter.com/StationmasterK/status/12076191906</t>
  </si>
  <si>
    <t>12076191906</t>
  </si>
  <si>
    <t>Tue Apr 13 00:53:10 +0000 2010</t>
  </si>
  <si>
    <t>"Just removed Bartender http://appaware.org/4q from my #T-Mobile G1 - via #AppAware"</t>
  </si>
  <si>
    <t>https://twitter.com/StationmasterK/status/12076182556</t>
  </si>
  <si>
    <t>12076182556</t>
  </si>
  <si>
    <t>Tue Apr 13 00:52:33 +0000 2010</t>
  </si>
  <si>
    <t>"Just removed AnyStop: New York Water Taxi http://appaware.org/51z from my #T-Mobile G1 - via #AppAware"</t>
  </si>
  <si>
    <t>https://twitter.com/StationmasterK/status/12076150960</t>
  </si>
  <si>
    <t>12076150960</t>
  </si>
  <si>
    <t>Tue Apr 13 00:52:28 +0000 2010</t>
  </si>
  <si>
    <t>"Just removed dial dialer http://appaware.org/4TE from my #T-Mobile G1 - via #AppAware"</t>
  </si>
  <si>
    <t>https://twitter.com/StationmasterK/status/12076146046</t>
  </si>
  <si>
    <t>12076146046</t>
  </si>
  <si>
    <t>Mon Apr 12 11:01:11 +0000 2010</t>
  </si>
  <si>
    <t>"Just updated Market http://appaware.org/3d on my #T-Mobile G1 - via #AppAware"</t>
  </si>
  <si>
    <t>https://twitter.com/StationmasterK/status/12040246911</t>
  </si>
  <si>
    <t>12040246911</t>
  </si>
  <si>
    <t>Wed Apr 07 15:52:20 +0000 2010</t>
  </si>
  <si>
    <t>"Just removed Wallpaper Rotator http://appaware.org/3Od from my #T-Mobile G1 - via #AppAware"</t>
  </si>
  <si>
    <t>https://twitter.com/StationmasterK/status/11762926772</t>
  </si>
  <si>
    <t>11762926772</t>
  </si>
  <si>
    <t>Tue Apr 06 13:03:44 +0000 2010</t>
  </si>
  <si>
    <t>"Just installed Paper Toss http://appaware.org/5h4 on my #T-Mobile G1 - via #AppAware"</t>
  </si>
  <si>
    <t>https://twitter.com/StationmasterK/status/11697005211</t>
  </si>
  <si>
    <t>11697005211</t>
  </si>
  <si>
    <t>Mon Apr 05 13:03:59 +0000 2010</t>
  </si>
  <si>
    <t>"Just installed Wallpaper Rotator http://appaware.org/3Od on my #T-Mobile G1 - via #AppAware"</t>
  </si>
  <si>
    <t>https://twitter.com/StationmasterK/status/11640167807</t>
  </si>
  <si>
    <t>11640167807</t>
  </si>
  <si>
    <t>Mon Apr 05 13:03:23 +0000 2010</t>
  </si>
  <si>
    <t>"Just installed Ultimate RPS http://appaware.org/5fd on my #T-Mobile G1 - via #AppAware"</t>
  </si>
  <si>
    <t>https://twitter.com/StationmasterK/status/11640141594</t>
  </si>
  <si>
    <t>11640141594</t>
  </si>
  <si>
    <t>Thu Apr 01 11:42:54 +0000 2010</t>
  </si>
  <si>
    <t>https://twitter.com/StationmasterK/status/11419893575</t>
  </si>
  <si>
    <t>11419893575</t>
  </si>
  <si>
    <t>Thu Apr 01 11:40:49 +0000 2010</t>
  </si>
  <si>
    <t>https://twitter.com/StationmasterK/status/11419824242</t>
  </si>
  <si>
    <t>11419824242</t>
  </si>
  <si>
    <t>Thu Mar 18 17:46:20 +0000 2010</t>
  </si>
  <si>
    <t>"Just installed Undress The Girl http://appaware.org/3a6 on my #T-Mobile G1 - via #AppAware"</t>
  </si>
  <si>
    <t>https://twitter.com/StationmasterK/status/10681838913</t>
  </si>
  <si>
    <t>10681838913</t>
  </si>
  <si>
    <t>Thu Mar 18 17:44:12 +0000 2010</t>
  </si>
  <si>
    <t>"I'm using #AppAware http://appaware.org for #Android"</t>
  </si>
  <si>
    <t>https://twitter.com/StationmasterK/status/10681755259</t>
  </si>
  <si>
    <t>10681755259</t>
  </si>
  <si>
    <t>Thu Mar 18 17:28:34 +0000 2010</t>
  </si>
  <si>
    <t>"the new girl is the devil in disguise"</t>
  </si>
  <si>
    <t>https://twitter.com/StationmasterK/status/10681147255</t>
  </si>
  <si>
    <t>10681147255</t>
  </si>
  <si>
    <t>Wed Mar 17 20:11:45 +0000 2010</t>
  </si>
  <si>
    <t>"is only coming to your party because you are even older Mr Giles"</t>
  </si>
  <si>
    <t>https://twitter.com/StationmasterK/status/10636666977</t>
  </si>
  <si>
    <t>10636666977</t>
  </si>
  <si>
    <t>Tue Mar 16 21:12:42 +0000 2010</t>
  </si>
  <si>
    <t>"@AlanCarr I think it's only the setter that has the true human emotion face , that \"you are a bad Dad \" look ! We have a new Spaniel pup , s"</t>
  </si>
  <si>
    <t>https://twitter.com/AlanCarr/status/10587807221</t>
  </si>
  <si>
    <t>Alan Carr"}], "hashtags": [], "urls": []}, "in_reply_to_screen_name": "AlanCarr</t>
  </si>
  <si>
    <t>10587807221</t>
  </si>
  <si>
    <t>Tue Mar 16 17:53:22 +0000 2010</t>
  </si>
  <si>
    <t>"@jerryhat I did offer but frankly I can't even pass it of as being \" a comedian trying to re-own the moustache\" ..... so I bottled it"</t>
  </si>
  <si>
    <t>https://twitter.com/jerryhat/status/10580296650</t>
  </si>
  <si>
    <t>jerryhat"}], "hashtags": [], "urls": []}, "in_reply_to_screen_name": "jerryhat</t>
  </si>
  <si>
    <t>10580296650</t>
  </si>
  <si>
    <t>jerryhat</t>
  </si>
  <si>
    <t>Tue Mar 16 01:48:11 +0000 2010</t>
  </si>
  <si>
    <t>"@AlanCarr fabulous hope yours is as well behaved as mine ! Hope you are keeping well Alan !"</t>
  </si>
  <si>
    <t>https://twitter.com/AlanCarr/status/10546742703</t>
  </si>
  <si>
    <t>10546742703</t>
  </si>
  <si>
    <t>Mon Mar 15 16:35:30 +0000 2010</t>
  </si>
  <si>
    <t>"@AlanCarr Hi Alan here rumours that you have gone and got yourself an Irish Setter and Bailey wants to know if she was the inspiration ! Kei"</t>
  </si>
  <si>
    <t>https://twitter.com/AlanCarr/status/10524851128</t>
  </si>
  <si>
    <t>10524851128</t>
  </si>
  <si>
    <t>Fri Mar 12 18:47:01 +0000 2010</t>
  </si>
  <si>
    <t>"Is it just me or is having an MRI scan just a bit like being Iron Man ?"</t>
  </si>
  <si>
    <t>https://twitter.com/StationmasterK/status/10384728157</t>
  </si>
  <si>
    <t>10384728157</t>
  </si>
  <si>
    <t>Fri Mar 12 00:09:41 +0000 2010</t>
  </si>
  <si>
    <t>"I whisper LuLu listens"</t>
  </si>
  <si>
    <t>https://twitter.com/StationmasterK/status/10346029847</t>
  </si>
  <si>
    <t>10346029847</t>
  </si>
  <si>
    <t>Mon Mar 08 20:50:46 +0000 2010</t>
  </si>
  <si>
    <t>"Is it me or does this bloke look like Hitler"</t>
  </si>
  <si>
    <t>https://twitter.com/StationmasterK/status/10187308388</t>
  </si>
  <si>
    <t>10187308388</t>
  </si>
  <si>
    <t>Fri Mar 05 15:55:21 +0000 2010</t>
  </si>
  <si>
    <t>"Is being followed"</t>
  </si>
  <si>
    <t>https://twitter.com/StationmasterK/status/10029806805</t>
  </si>
  <si>
    <t>10029806805</t>
  </si>
  <si>
    <t>Wed Sep 09 23:23:26 +0000 2009</t>
  </si>
  <si>
    <t>"looking for Haylishious"</t>
  </si>
  <si>
    <t>https://twitter.com/StationmasterK/status/3874335116</t>
  </si>
  <si>
    <t>3874335116</t>
  </si>
  <si>
    <t>"I will be in the @bbcwm studio tomorrow morning at 7:35 talking about Concerts in the Park!"</t>
  </si>
  <si>
    <t>https://twitter.com/bbcwm/status/968845782110654465</t>
  </si>
  <si>
    <t>BBC WM 95.6"}], "hashtags": [], "urls": []}, "in_reply_to_screen_name": null, "in_reply_to_user_id": null, "retweet_count": 4, "id_str": "968845782110654465</t>
  </si>
  <si>
    <t>968845782110654465</t>
  </si>
  <si>
    <t>https://twitter.com/RobPocock1/status/968993878564069376</t>
  </si>
  <si>
    <t>Rob Pocock"}], "hashtags": [], "urls": []}, "in_reply_to_screen_name": null, "in_reply_to_user_id": null, "retweet_count": 14, "id_str": "968993878564069376</t>
  </si>
  <si>
    <t>968993878564069376</t>
  </si>
  <si>
    <t>"Thank you Claire for all your hard work and commitment.  It is shameful that the bullies have led you to this. https://t.co/BWZwB50R2K"</t>
  </si>
  <si>
    <t>https://twitter.com/RoyalSuttonNews/status/968983893226545152</t>
  </si>
  <si>
    <t>968983893226545152</t>
  </si>
  <si>
    <t>"It's a sad day when a committed and enthusiastic Town Councillor has to make a public resignation from an elected p\u2026 https://t.co/rh6WYbfZsz"</t>
  </si>
  <si>
    <t>https://twitter.com/BoldmerePaul/status/968977394823499776</t>
  </si>
  <si>
    <t>968977394823499776</t>
  </si>
  <si>
    <t>Thu Mar 01 17:36:27 +0000 2018</t>
  </si>
  <si>
    <t>"RT @XKX040: @BoldmerePaul Roll on 3 May SCTC can be great if cllrs are elected who are passionate about SC and not just because they belong\u2026"</t>
  </si>
  <si>
    <t>https://twitter.com/XKX040/status/969268448743305216</t>
  </si>
  <si>
    <t>Kathy"}, {"id": 3240885958, "indices": [12, 25], "id_str": "3240885958</t>
  </si>
  <si>
    <t>969268448743305216</t>
  </si>
  <si>
    <t>XKX040</t>
  </si>
  <si>
    <t>"Clearly Cllr Passey doesn't like the truth being exposed so is censoring what the public are allowed to say. I can'\u2026 https://t.co/ZMLoi1UdDl"</t>
  </si>
  <si>
    <t>https://twitter.com/passey_louise/status/969268243251843073</t>
  </si>
  <si>
    <t>Louise passey"}, {"id": 14281853, "indices": [45, 59], "id_str": "14281853</t>
  </si>
  <si>
    <t>969268243251843073</t>
  </si>
  <si>
    <t>Thu Mar 01 16:49:16 +0000 2018</t>
  </si>
  <si>
    <t>"@Clifford49 @ewan_mackey He also fibbed about me deleting responses. So much more I could have said to correct him\u2026 https://t.co/DVUV1Taf51"</t>
  </si>
  <si>
    <t>https://twitter.com/Clifford49/status/969253248044593160</t>
  </si>
  <si>
    <t>RichardMorris"}, {"id": 2177778044, "indices": [12, 24], "id_str": "2177778044</t>
  </si>
  <si>
    <t>969253248044593160</t>
  </si>
  <si>
    <t>Thu Mar 01 16:24:53 +0000 2018</t>
  </si>
  <si>
    <t>"It's interesting how the best Town Council in the country is run by independents! https://t.co/fiHdOaFmRE"</t>
  </si>
  <si>
    <t>https://twitter.com/Simon_FourOaks/status/969249643300257794</t>
  </si>
  <si>
    <t>Simon Ward"}], "hashtags": [], "urls": [{"url": "https://t.co/UPbHfEWtE4</t>
  </si>
  <si>
    <t>969249643300257794</t>
  </si>
  <si>
    <t>Thu Mar 01 16:32:35 +0000 2018</t>
  </si>
  <si>
    <t>"Incase you missed it - listen in at 1:38:30  - me giving the true facts about concerts in the park https://t.co/6c7sI8lYLc"</t>
  </si>
  <si>
    <t>https://twitter.com/BoldmerePaul/status/969249046937395200</t>
  </si>
  <si>
    <t>969249046937395200</t>
  </si>
  <si>
    <t>Thu Mar 01 15:31:15 +0000 2018</t>
  </si>
  <si>
    <t>"RT @sportology: If you\u2019re brave enough to venture out to us in this weather \n\u2744\ufe0f\ud83e\udde4\u2744\ufe0f\ud83e\udde4\u2744\ufe0f\nWe\u2019re offering a free cup of tea/ coffee \u2615\ufe0f for today\u2026"</t>
  </si>
  <si>
    <t>https://twitter.com/sportology/status/969246303048863745</t>
  </si>
  <si>
    <t>Sportology Boldmere"}], "hashtags": [], "urls": []}, "in_reply_to_screen_name": null, "in_reply_to_user_id": null, "retweet_count": 4, "id_str": "969246303048863745</t>
  </si>
  <si>
    <t>969246303048863745</t>
  </si>
  <si>
    <t>Thu Mar 01 15:28:12 +0000 2018</t>
  </si>
  <si>
    <t>"RT @KingsBishop2: @RoyalSutColTC Here is how a non political, Town Council handles consultations - maybe you could do the same? https://t.c\u2026"</t>
  </si>
  <si>
    <t>https://twitter.com/KingsBishop2/status/969246229325631488</t>
  </si>
  <si>
    <t>969246229325631488</t>
  </si>
  <si>
    <t>"Discussing Concerts in the Park with Ewan Mackey on @bbcwm https://t.co/X5V5c3NkhZ"</t>
  </si>
  <si>
    <t>https://twitter.com/bbcwm/status/969123387187585024</t>
  </si>
  <si>
    <t>BBC WM 95.6"}], "hashtags": [], "urls": [], "media": [{"expanded_url": "https://twitter.com/BoldmerePaul/status/969123387187585024/photo/1</t>
  </si>
  <si>
    <t>969123387187585024</t>
  </si>
  <si>
    <t>Thu Mar 01 07:51:14 +0000 2018</t>
  </si>
  <si>
    <t>"About to go live on @bbcwm https://t.co/yYFj6b3iYY"</t>
  </si>
  <si>
    <t>https://twitter.com/bbcwm/status/969117845278937088</t>
  </si>
  <si>
    <t>BBC WM 95.6"}], "hashtags": [], "urls": [], "media": [{"expanded_url": "https://twitter.com/BoldmerePaul/status/969117845278937088/photo/1</t>
  </si>
  <si>
    <t>969117845278937088</t>
  </si>
  <si>
    <t>"@RoyalSuttonNews @RobPocock1 @RoyalSutColTC @FourOaksNews @Simon_FourOaks @Manish_Vesey @johnperks1 @STrinityWMP\u2026 https://t.co/NfqiVFtDCO"</t>
  </si>
  <si>
    <t>https://twitter.com/RoyalSuttonNews/status/969313311237042176</t>
  </si>
  <si>
    <t>Royal Sutton News"}, {"id": 616250395, "indices": [17, 28], "id_str": "616250395</t>
  </si>
  <si>
    <t>969313311237042176</t>
  </si>
  <si>
    <t>Thu Mar 01 18:42:14 +0000 2018</t>
  </si>
  <si>
    <t>"RT @BoldmereBear: I'm cold. Anyone who is passing @HarvesterBmere please give me a hug to warm me up"</t>
  </si>
  <si>
    <t>https://twitter.com/BoldmereBear/status/969282031036313602</t>
  </si>
  <si>
    <t>Boldmere Bear"}, {"id": 770191483618074624, "indices": [50, 65], "id_str": "770191483618074624</t>
  </si>
  <si>
    <t>969282031036313602</t>
  </si>
  <si>
    <t>Thu Mar 01 18:23:11 +0000 2018</t>
  </si>
  <si>
    <t>"RT @HarvesterBmere: Due to the adverse weather conditions we have had to cancel tonight\u2019s quiz. Nigel will be back next week with a fantast\u2026"</t>
  </si>
  <si>
    <t>https://twitter.com/HarvesterBmere/status/969279892440436736</t>
  </si>
  <si>
    <t>Harvester Boldmere"}], "hashtags": [], "urls": []}, "in_reply_to_screen_name": null, "in_reply_to_user_id": null, "retweet_count": 2, "id_str": "969279892440436736</t>
  </si>
  <si>
    <t>969279892440436736</t>
  </si>
  <si>
    <t>HarvesterBmere</t>
  </si>
  <si>
    <t>Sat Mar 03 17:13:48 +0000 2018</t>
  </si>
  <si>
    <t>"@Clifford49 I agree with @CKHorrocks on this."</t>
  </si>
  <si>
    <t>https://twitter.com/Clifford49/status/969984194595180545</t>
  </si>
  <si>
    <t>RichardMorris"}, {"id": 718368064199344128, "indices": [25, 36], "id_str": "718368064199344128</t>
  </si>
  <si>
    <t>969984194595180545</t>
  </si>
  <si>
    <t>Sat Mar 03 17:10:33 +0000 2018</t>
  </si>
  <si>
    <t>"@DavidOHagan7 @Clifford49 They are delaying it until after the election - typical"</t>
  </si>
  <si>
    <t>https://twitter.com/DavidOHagan7/status/969983378257842177</t>
  </si>
  <si>
    <t>David O'Hagan"}, {"id": 14452085, "indices": [14, 25], "id_str": "14452085</t>
  </si>
  <si>
    <t>969983378257842177</t>
  </si>
  <si>
    <t>Sat Mar 03 12:36:31 +0000 2018</t>
  </si>
  <si>
    <t>"@rijowhi @RoyalSuttonNews @RoyalSutColTC @Manish_Vesey @CKHorrocks @Simon_FourOaks @johnperks1 @StationmasterK\u2026 https://t.co/pc1eZxoQTx"</t>
  </si>
  <si>
    <t>https://twitter.com/rijowhi/status/969914417663094784</t>
  </si>
  <si>
    <t>Richard White @rijowhi"}, {"id": 212017113, "indices": [9, 25], "id_str": "212017113</t>
  </si>
  <si>
    <t>969914417663094784</t>
  </si>
  <si>
    <t>rijowhi</t>
  </si>
  <si>
    <t>https://twitter.com/RoyalSuttonNews/status/969887273788624896</t>
  </si>
  <si>
    <t>Royal Sutton News"}], "hashtags": [{"indices": [21, 35], "text": "suttoninfocus"}], "urls": []}, "in_reply_to_screen_name": null, "in_reply_to_user_id": null, "retweet_count": 7, "id_str": "969887273788624896</t>
  </si>
  <si>
    <t>969887273788624896</t>
  </si>
  <si>
    <t>"RT @SuttonObserver: Are you happy with the town council? - as this now former councillor isn\u2019t ..... https://t.co/aXp5IvjWr2"</t>
  </si>
  <si>
    <t>https://twitter.com/SuttonObserver/status/969872196591083521</t>
  </si>
  <si>
    <t>Sutton Observer"}], "hashtags": [], "urls": [{"url": "https://t.co/aXp5IvjWr2</t>
  </si>
  <si>
    <t>969872196591083521</t>
  </si>
  <si>
    <t>Sat Mar 03 09:03:02 +0000 2018</t>
  </si>
  <si>
    <t>"RT @SuttonObserver: Are you happy with the town council - as this now former councillor isn\u2019t... https://t.co/aXp5IvjWr2"</t>
  </si>
  <si>
    <t>https://twitter.com/SuttonObserver/status/969871003026382848</t>
  </si>
  <si>
    <t>969871003026382848</t>
  </si>
  <si>
    <t>Sat Mar 03 02:36:00 +0000 2018</t>
  </si>
  <si>
    <t>"@SCCFRs @BENEA5T @OFFICIALWMAS @fastaidcfr Why is the reg plate JON and not BEN? \ud83d\ude00"</t>
  </si>
  <si>
    <t>https://twitter.com/SCCFRs/status/969763292720885762</t>
  </si>
  <si>
    <t>SuttonColdfieldCFRs"}, {"id": 86514217, "indices": [8, 16], "id_str": "86514217</t>
  </si>
  <si>
    <t>969763292720885762</t>
  </si>
  <si>
    <t>Fri Mar 02 17:24:11 +0000 2018</t>
  </si>
  <si>
    <t>"@DavidOHagan7 What happened in 2010?"</t>
  </si>
  <si>
    <t>https://twitter.com/DavidOHagan7/status/969624420733128704</t>
  </si>
  <si>
    <t>969624420733128704</t>
  </si>
  <si>
    <t>Fri Mar 02 17:00:03 +0000 2018</t>
  </si>
  <si>
    <t>"Beautiful #Boldmere https://t.co/y2mEHckmeQ"</t>
  </si>
  <si>
    <t>https://twitter.com/SuttonObserver/status/969620959832440833</t>
  </si>
  <si>
    <t>969620959832440833</t>
  </si>
  <si>
    <t>Fri Mar 02 06:59:00 +0000 2018</t>
  </si>
  <si>
    <t>"RT @DavidOHagan7: Interesting result in East Devon Council yesterday. All parties lost % to an Indie, who came within 1.6% of taking the se\u2026"</t>
  </si>
  <si>
    <t>https://twitter.com/DavidOHagan7/status/969482841879916544</t>
  </si>
  <si>
    <t>David O'Hagan"}], "hashtags": [], "urls": []}, "in_reply_to_screen_name": null, "in_reply_to_user_id": null, "retweet_count": 1, "id_str": "969482841879916544</t>
  </si>
  <si>
    <t>969482841879916544</t>
  </si>
  <si>
    <t>Thu Mar 01 22:12:54 +0000 2018</t>
  </si>
  <si>
    <t>"@KingsBishop2 @Ieoniedelt @leoniedelt Yep, I spotted that too - took me a while to work out how on earth there were\u2026 https://t.co/5Fpz4AwcVO"</t>
  </si>
  <si>
    <t>https://twitter.com/KingsBishop2/status/969334692339216389</t>
  </si>
  <si>
    <t>Tony Cannon"}, {"id": 25108214, "indices": [26, 37], "id_str": "25108214</t>
  </si>
  <si>
    <t>969334692339216389</t>
  </si>
  <si>
    <t>Thu Mar 01 21:48:23 +0000 2018</t>
  </si>
  <si>
    <t>"@Ieoniedelt @MattBennett29 @leoniedelt @passey_louise @alexyip258 @VeseyWMP @CKHorrocks @ErdingtonTories 2/2 could\u2026 https://t.co/h7Ghj53Mpv"</t>
  </si>
  <si>
    <t>https://twitter.com/MattBennett29/status/969328523763691520</t>
  </si>
  <si>
    <t>Matt Bennett"}, {"id": 25108214, "indices": [27, 38], "id_str": "25108214</t>
  </si>
  <si>
    <t>969328523763691520</t>
  </si>
  <si>
    <t>Thu Mar 01 21:45:41 +0000 2018</t>
  </si>
  <si>
    <t>"@Ieoniedelt @MattBennett29 @leoniedelt @passey_louise @alexyip258 @VeseyWMP @CKHorrocks @ErdingtonTories I agree th\u2026 https://t.co/zq7zey4h4w"</t>
  </si>
  <si>
    <t>https://twitter.com/MattBennett29/status/969327842772291585</t>
  </si>
  <si>
    <t>969327842772291585</t>
  </si>
  <si>
    <t>Thu Mar 01 20:59:28 +0000 2018</t>
  </si>
  <si>
    <t>"@KingsBishop2 @Ieoniedelt @leoniedelt I echo what Tony says. As much as I dislike the behaviour of Cllr Passey, thi\u2026 https://t.co/r09BVUDAn8"</t>
  </si>
  <si>
    <t>https://twitter.com/KingsBishop2/status/969316211665367040</t>
  </si>
  <si>
    <t>969316211665367040</t>
  </si>
  <si>
    <t>Sat Mar 03 19:28:36 +0000 2018</t>
  </si>
  <si>
    <t>"@KingsBishop2 @Manish_Vesey @DavidOHagan7 @alexjhurley @CKHorrocks ROFLMAO what a load of twaddle"</t>
  </si>
  <si>
    <t>https://twitter.com/KingsBishop2/status/970018118125916165</t>
  </si>
  <si>
    <t>Tony Cannon"}, {"id": 1662262598, "indices": [14, 27], "id_str": "1662262598</t>
  </si>
  <si>
    <t>970018118125916165</t>
  </si>
  <si>
    <t>Sat Mar 03 19:24:47 +0000 2018</t>
  </si>
  <si>
    <t>"@StationmasterK @johnperks1 @rijowhi @RoyalSuttonNews @RoyalSutColTC @Manish_Vesey @CKHorrocks @Simon_FourOaks\u2026 https://t.co/rT5q66pNBg"</t>
  </si>
  <si>
    <t>https://twitter.com/StationmasterK/status/970017161090650112</t>
  </si>
  <si>
    <t>970017161090650112</t>
  </si>
  <si>
    <t>Sat Mar 03 19:23:36 +0000 2018</t>
  </si>
  <si>
    <t>"@StationmasterK @johnperks1 @rijowhi @RoyalSuttonNews @RoyalSutColTC @Manish_Vesey @CKHorrocks @Simon_FourOaks\u2026 https://t.co/nKhd9JBb5O"</t>
  </si>
  <si>
    <t>https://twitter.com/StationmasterK/status/970016862066151424</t>
  </si>
  <si>
    <t>970016862066151424</t>
  </si>
  <si>
    <t>Sat Mar 03 19:03:49 +0000 2018</t>
  </si>
  <si>
    <t>"@johnperks1 @rijowhi @RoyalSuttonNews @RoyalSutColTC @Manish_Vesey @CKHorrocks @Simon_FourOaks @StationmasterK\u2026 https://t.co/HsSr1z0vmF"</t>
  </si>
  <si>
    <t>https://twitter.com/johnperks1/status/970011882160615424</t>
  </si>
  <si>
    <t>John Perks"}, {"id": 885628201862672384, "indices": [12, 20], "id_str": "885628201862672384</t>
  </si>
  <si>
    <t>970011882160615424</t>
  </si>
  <si>
    <t>Sat Mar 03 18:48:08 +0000 2018</t>
  </si>
  <si>
    <t>"@johnperks1 @rijowhi @RoyalSuttonNews @RoyalSutColTC @Manish_Vesey @CKHorrocks @Simon_FourOaks @StationmasterK\u2026 https://t.co/Ovg3E9vM4H"</t>
  </si>
  <si>
    <t>https://twitter.com/johnperks1/status/970007935479840770</t>
  </si>
  <si>
    <t>970007935479840770</t>
  </si>
  <si>
    <t>Sat Mar 03 18:10:04 +0000 2018</t>
  </si>
  <si>
    <t>"@RoyalSuttonNews @johnperks1 I've been trying for nearly 2 years but they just won't listen because I don't wear a blue badge"</t>
  </si>
  <si>
    <t>https://twitter.com/RoyalSuttonNews/status/969998355572187136</t>
  </si>
  <si>
    <t>Royal Sutton News"}, {"id": 52125967, "indices": [17, 28], "id_str": "52125967</t>
  </si>
  <si>
    <t>969998355572187136</t>
  </si>
  <si>
    <t>Sat Mar 03 19:43:33 +0000 2018</t>
  </si>
  <si>
    <t>"@StationmasterK @johnperks1 @rijowhi @RoyalSuttonNews @RoyalSutColTC @Manish_Vesey @CKHorrocks @Simon_FourOaks\u2026 https://t.co/MqHzNwKKsb"</t>
  </si>
  <si>
    <t>https://twitter.com/StationmasterK/status/970021882715045888</t>
  </si>
  <si>
    <t>970021882715045888</t>
  </si>
  <si>
    <t>Sat Mar 03 19:56:48 +0000 2018</t>
  </si>
  <si>
    <t>"@johnperks1 @StationmasterK @rijowhi @RoyalSuttonNews @RoyalSutColTC @Manish_Vesey @CKHorrocks @Simon_FourOaks\u2026 https://t.co/QeKa2C15PU"</t>
  </si>
  <si>
    <t>https://twitter.com/johnperks1/status/970025216754712576</t>
  </si>
  <si>
    <t>John Perks"}, {"id": 72980504, "indices": [12, 27], "id_str": "72980504</t>
  </si>
  <si>
    <t>970025216754712576</t>
  </si>
  <si>
    <t>Sat Mar 03 19:47:27 +0000 2018</t>
  </si>
  <si>
    <t>"@StationmasterK @johnperks1 @rijowhi @RoyalSuttonNews @RoyalSutColTC @Manish_Vesey @CKHorrocks @Simon_FourOaks\u2026 https://t.co/d5rm9A4rIW"</t>
  </si>
  <si>
    <t>https://twitter.com/StationmasterK/status/970022862101843968</t>
  </si>
  <si>
    <t>970022862101843968</t>
  </si>
  <si>
    <t>Sun Mar 04 09:59:23 +0000 2018</t>
  </si>
  <si>
    <t>"@johnperks1 @StationmasterK @rijowhi @RoyalSuttonNews @RoyalSutColTC @Manish_Vesey @CKHorrocks @Simon_FourOaks\u2026 https://t.co/klKv0PcNAd"</t>
  </si>
  <si>
    <t>https://twitter.com/johnperks1/status/970237258518417408</t>
  </si>
  <si>
    <t>970237258518417408</t>
  </si>
  <si>
    <t>Sun Mar 04 09:57:04 +0000 2018</t>
  </si>
  <si>
    <t>"@johnperks1 @StationmasterK @rijowhi @RoyalSuttonNews @RoyalSutColTC @Manish_Vesey @CKHorrocks @Simon_FourOaks\u2026 https://t.co/KlaxcPWLzU"</t>
  </si>
  <si>
    <t>https://twitter.com/johnperks1/status/970236675996749824</t>
  </si>
  <si>
    <t>970236675996749824</t>
  </si>
  <si>
    <t>Sun Mar 04 09:44:24 +0000 2018</t>
  </si>
  <si>
    <t>"@johnperks1 @StationmasterK @rijowhi @RoyalSuttonNews @RoyalSutColTC @Manish_Vesey @CKHorrocks @Simon_FourOaks\u2026 https://t.co/r3PKZFGarQ"</t>
  </si>
  <si>
    <t>https://twitter.com/johnperks1/status/970233490292830209</t>
  </si>
  <si>
    <t>970233490292830209</t>
  </si>
  <si>
    <t>Sun Mar 04 09:32:22 +0000 2018</t>
  </si>
  <si>
    <t>"@johnperks1 @StationmasterK @rijowhi @RoyalSuttonNews @RoyalSutColTC @Manish_Vesey @CKHorrocks @Simon_FourOaks\u2026 https://t.co/ZC5mHl4wHi"</t>
  </si>
  <si>
    <t>https://twitter.com/johnperks1/status/970230460134645760</t>
  </si>
  <si>
    <t>970230460134645760</t>
  </si>
  <si>
    <t>Sat Mar 03 21:48:34 +0000 2018</t>
  </si>
  <si>
    <t>"There have been some discussions tonight about @RoyalSutColTC meetings. There was a coordinated attack against me b\u2026 https://t.co/dgV2pp0dtr"</t>
  </si>
  <si>
    <t>https://twitter.com/RoyalSutColTC/status/970053344164184065</t>
  </si>
  <si>
    <t>Royal SutCol TC"}], "hashtags": [], "urls": [{"url": "https://t.co/dgV2pp0dtr</t>
  </si>
  <si>
    <t>970053344164184065</t>
  </si>
  <si>
    <t>Sat Mar 03 21:39:35 +0000 2018</t>
  </si>
  <si>
    <t>"@johnperks1 @StationmasterK @rijowhi @RoyalSuttonNews @RoyalSutColTC @Manish_Vesey @CKHorrocks @Simon_FourOaks\u2026 https://t.co/1RbrFut4pm"</t>
  </si>
  <si>
    <t>https://twitter.com/johnperks1/status/970051082549415936</t>
  </si>
  <si>
    <t>970051082549415936</t>
  </si>
  <si>
    <t>Sun Mar 04 10:03:37 +0000 2018</t>
  </si>
  <si>
    <t>"@KingsBishop2 @DavidOHagan7 @sajidjavid @theresa_may Brown field subsidies from central government would be a great incentive for developers"</t>
  </si>
  <si>
    <t>https://twitter.com/KingsBishop2/status/970238322995007488</t>
  </si>
  <si>
    <t>Tony Cannon"}, {"id": 3351605332, "indices": [14, 27], "id_str": "3351605332</t>
  </si>
  <si>
    <t>970238322995007488</t>
  </si>
  <si>
    <t>Sun Mar 04 23:48:03 +0000 2018</t>
  </si>
  <si>
    <t>"@alexjhurley We already had that vote. The next vote is about how we leave not if we leave. This petition asks for\u2026 https://t.co/tmcdlRrPLF"</t>
  </si>
  <si>
    <t>https://twitter.com/alexjhurley/status/970445800793927680</t>
  </si>
  <si>
    <t>Alex Hurley"}], "hashtags": [], "urls": [{"url": "https://t.co/tmcdlRrPLF</t>
  </si>
  <si>
    <t>970445800793927680</t>
  </si>
  <si>
    <t>Sun Mar 04 21:27:11 +0000 2018</t>
  </si>
  <si>
    <t>"@Manish_Vesey Too late. Ask Rob what I was wearing today!"</t>
  </si>
  <si>
    <t>https://twitter.com/Manish_Vesey/status/970410350817501187</t>
  </si>
  <si>
    <t>970410350817501187</t>
  </si>
  <si>
    <t>Sun Mar 04 18:09:03 +0000 2018</t>
  </si>
  <si>
    <t>"@rijowhi @DavidOHagan7 @Manish_Vesey @RoyalSuttonNews @RoyalSutColTC @CKHorrocks @Simon_FourOaks @johnperks1\u2026 https://t.co/0B78itiLGe"</t>
  </si>
  <si>
    <t>https://twitter.com/rijowhi/status/970360487694229514</t>
  </si>
  <si>
    <t>Richard White @rijowhi"}, {"id": 3351605332, "indices": [9, 22], "id_str": "3351605332</t>
  </si>
  <si>
    <t>970360487694229514</t>
  </si>
  <si>
    <t>Sun Mar 04 16:55:18 +0000 2018</t>
  </si>
  <si>
    <t>"@alexjhurley @CKHorrocks @Manish_Vesey @hcjstanton @SuttonObserver The Tory councillors didn't want to debate this.\u2026 https://t.co/uBcJIYYb8e"</t>
  </si>
  <si>
    <t>https://twitter.com/alexjhurley/status/970341928326828042</t>
  </si>
  <si>
    <t>970341928326828042</t>
  </si>
  <si>
    <t>Sun Mar 04 11:29:56 +0000 2018</t>
  </si>
  <si>
    <t>"@RoyalSuttonNews @johnperks1 @StationmasterK @rijowhi @RoyalSutColTC @Manish_Vesey @CKHorrocks @Simon_FourOaks\u2026 https://t.co/AWtw2hnH71"</t>
  </si>
  <si>
    <t>https://twitter.com/RoyalSuttonNews/status/970260049338753029</t>
  </si>
  <si>
    <t>970260049338753029</t>
  </si>
  <si>
    <t>Mon Mar 05 00:04:49 +0000 2018</t>
  </si>
  <si>
    <t>"@alexjhurley I think you and I have proved many times how easy it is to have a difference of opinion but still remain on good terms \ud83d\ude00"</t>
  </si>
  <si>
    <t>https://twitter.com/alexjhurley/status/970450021115158534</t>
  </si>
  <si>
    <t>970450021115158534</t>
  </si>
  <si>
    <t>Mon Mar 05 00:12:08 +0000 2018</t>
  </si>
  <si>
    <t>"@alexjhurley Ok so maybe I exaggerated!  But now we have made it to three so \"many\" can apply \ud83e\udd23"</t>
  </si>
  <si>
    <t>https://twitter.com/alexjhurley/status/970451860460097536</t>
  </si>
  <si>
    <t>970451860460097536</t>
  </si>
  <si>
    <t>"Worth taking these simple preventative measures https://t.co/M4BYHRpcFe"</t>
  </si>
  <si>
    <t>https://twitter.com/WMPolice/status/970758062536499200</t>
  </si>
  <si>
    <t>West Midlands Police"}, {"id": 2237796246, "indices": [90, 99], "id_str": "2237796246</t>
  </si>
  <si>
    <t>970758062536499200</t>
  </si>
  <si>
    <t>Mon Mar 05 20:19:27 +0000 2018</t>
  </si>
  <si>
    <t>"@SCCFRs @BENEA5T @WmasKarlW @OFFICIALWMAS @PlonkWatch Couldn't even park it straight!"</t>
  </si>
  <si>
    <t>https://twitter.com/SCCFRs/status/970755692624793601</t>
  </si>
  <si>
    <t>970755692624793601</t>
  </si>
  <si>
    <t>https://twitter.com/BoldmereBear/status/970661045919453185</t>
  </si>
  <si>
    <t>970661045919453185</t>
  </si>
  <si>
    <t>https://twitter.com/Royal_Sutton_AC/status/970769331897487360</t>
  </si>
  <si>
    <t>970769331897487360</t>
  </si>
  <si>
    <t>Wed Mar 07 09:42:09 +0000 2018</t>
  </si>
  <si>
    <t>"RT @BurleyBrowne: Due to the high volume of interest received for 92 Boldmere Road #Boldmere we are now requesting BEST &amp;amp; FINAL OFFERS by 1\u2026"</t>
  </si>
  <si>
    <t>https://twitter.com/BurleyBrowne/status/971323689512914944</t>
  </si>
  <si>
    <t>Burley Browne"}], "hashtags": [{"indices": [83, 92], "text": "Boldmere"}], "urls": []}, "in_reply_to_screen_name": null, "in_reply_to_user_id": null, "retweet_count": 3, "id_str": "971323689512914944</t>
  </si>
  <si>
    <t>971323689512914944</t>
  </si>
  <si>
    <t>https://twitter.com/DavidOHagan7/status/971084235862937601</t>
  </si>
  <si>
    <t>David O'Hagan"}], "hashtags": [], "urls": []}, "in_reply_to_screen_name": null, "in_reply_to_user_id": null, "retweet_count": 11, "id_str": "971084235862937601</t>
  </si>
  <si>
    <t>971084235862937601</t>
  </si>
  <si>
    <t>https://twitter.com/RoyalSutColTC/status/970974249249894401</t>
  </si>
  <si>
    <t>Royal SutCol TC"}], "hashtags": [], "urls": []}, "in_reply_to_screen_name": null, "in_reply_to_user_id": null, "retweet_count": 13, "id_str": "970974249249894401</t>
  </si>
  <si>
    <t>970974249249894401</t>
  </si>
  <si>
    <t>Mon Mar 05 23:44:00 +0000 2018</t>
  </si>
  <si>
    <t>"@BENEA5T @SCCFRs @OFFICIALWMAS Watch you don't trip filming yourself! Don't wanting you needing to call @OFFICIALWMAS !! \ud83d\ude0e"</t>
  </si>
  <si>
    <t>https://twitter.com/BENEA5T/status/970807167967260672</t>
  </si>
  <si>
    <t>Ben East"}, {"id": 800127617986768900, "indices": [9, 16], "id_str": "800127617986768900</t>
  </si>
  <si>
    <t>970807167967260672</t>
  </si>
  <si>
    <t>Thu Mar 08 22:55:38 +0000 2018</t>
  </si>
  <si>
    <t>"@Jez_Merckel @alexjhurley @KathScott102 @torydom @Louise7Vesey Exactly. There is a sound reason to close the curren\u2026 https://t.co/jcKNRUFh7Q"</t>
  </si>
  <si>
    <t>https://twitter.com/Jez_Merckel/status/971882158901071873</t>
  </si>
  <si>
    <t>Jeremy Merckel"}, {"id": 284235053, "indices": [13, 25], "id_str": "284235053</t>
  </si>
  <si>
    <t>971882158901071873</t>
  </si>
  <si>
    <t>Thu Mar 08 22:45:05 +0000 2018</t>
  </si>
  <si>
    <t>"@Jez_Merckel @alexjhurley @KathScott102 @torydom @Louise7Vesey I've learned to believe that almost nothing that pol\u2026 https://t.co/UPaDnjsRov"</t>
  </si>
  <si>
    <t>https://twitter.com/Jez_Merckel/status/971879505232105482</t>
  </si>
  <si>
    <t>971879505232105482</t>
  </si>
  <si>
    <t>"RT @RobPocock1: Another triumph for community action in New Oscott! - 'keep clear' road markings on the way after my petition last month. T\u2026"</t>
  </si>
  <si>
    <t>https://twitter.com/RobPocock1/status/971797153743081472</t>
  </si>
  <si>
    <t>Rob Pocock"}], "hashtags": [], "urls": []}, "in_reply_to_screen_name": null, "in_reply_to_user_id": null, "retweet_count": 7, "id_str": "971797153743081472</t>
  </si>
  <si>
    <t>971797153743081472</t>
  </si>
  <si>
    <t>Thu Mar 08 17:14:38 +0000 2018</t>
  </si>
  <si>
    <t>"RT @BurleyBrowne: Ideally Located Ground Floor Offices - Gate Lane #Boldmere 558 sq ft, with car parking.  New Lease available.  Competitiv\u2026"</t>
  </si>
  <si>
    <t>https://twitter.com/BurleyBrowne/status/971796851556061185</t>
  </si>
  <si>
    <t>Burley Browne"}], "hashtags": [{"indices": [67, 76], "text": "Boldmere"}], "urls": []}, "in_reply_to_screen_name": null, "in_reply_to_user_id": null, "retweet_count": 3, "id_str": "971796851556061185</t>
  </si>
  <si>
    <t>971796851556061185</t>
  </si>
  <si>
    <t>https://twitter.com/KingsBishop2/status/971733689024606208</t>
  </si>
  <si>
    <t>971733689024606208</t>
  </si>
  <si>
    <t>Wed Mar 07 10:25:19 +0000 2018</t>
  </si>
  <si>
    <t>"RT @BurleyBrowne: What's happening!  well it's all happening at #BurleyBrowne 10 Boldmere Road #Boldmere - BEST &amp;amp; FINAL OFFERS now being so\u2026"</t>
  </si>
  <si>
    <t>https://twitter.com/BurleyBrowne/status/971331123149230080</t>
  </si>
  <si>
    <t>Burley Browne"}], "hashtags": [{"indices": [64, 77], "text": "BurleyBrowne"}, {"indices": [95, 104], "text": "Boldmere"}], "urls": []}, "in_reply_to_screen_name": null, "in_reply_to_user_id": null, "retweet_count": 2, "id_str": "971331123149230080</t>
  </si>
  <si>
    <t>971331123149230080</t>
  </si>
  <si>
    <t>Fri Mar 09 15:02:20 +0000 2018</t>
  </si>
  <si>
    <t>"Or even worse that the new code of conduct passed by local Tories for @RoyalSutColTC no longer requires councillors\u2026 https://t.co/G1h5Mjdmog"</t>
  </si>
  <si>
    <t>https://twitter.com/CockertonMark/status/972608814963937280</t>
  </si>
  <si>
    <t>Mark Cockerton</t>
  </si>
  <si>
    <t>972608814963937280</t>
  </si>
  <si>
    <t>Sat Mar 10 22:45:27 +0000 2018</t>
  </si>
  <si>
    <t>"Just watched Collateral episode 1 - wow - what a great teaser at the end @Jez_Merckel"</t>
  </si>
  <si>
    <t>https://twitter.com/Jez_Merckel/status/972604375372914688</t>
  </si>
  <si>
    <t>Jeremy Merckel"}], "hashtags": [], "urls": []}, "in_reply_to_screen_name": null, "in_reply_to_user_id": null, "retweet_count": 0, "id_str": "972604375372914688</t>
  </si>
  <si>
    <t>972604375372914688</t>
  </si>
  <si>
    <t>Sat Mar 10 21:52:30 +0000 2018</t>
  </si>
  <si>
    <t>"Wow. Did he really get across that river so quickly or was the video sped up. Well done @Trafficwmp @WMPolice https://t.co/Jdc77iHMK6"</t>
  </si>
  <si>
    <t>https://twitter.com/RoyalSuttonNews/status/972593742782914560</t>
  </si>
  <si>
    <t>972593742782914560</t>
  </si>
  <si>
    <t>Sat Mar 10 13:22:07 +0000 2018</t>
  </si>
  <si>
    <t>"We definitely need these on our pavements and verges @VeseyWMP @Trafficwmp @nickhorner @NajmC https://t.co/2cx6DDNLpX"</t>
  </si>
  <si>
    <t>https://twitter.com/BoldmerePaul/status/972496350775599104</t>
  </si>
  <si>
    <t>Boldmere Paul"}, {"id": 933099277441630209, "indices": [39, 50], "id_str": "933099277441630209</t>
  </si>
  <si>
    <t>972496350775599104</t>
  </si>
  <si>
    <t>Fri Mar 09 18:05:11 +0000 2018</t>
  </si>
  <si>
    <t>"And keep moving if it isn't safe or possible for the emergency vehicle to pass. https://t.co/BgwfYqf7bA"</t>
  </si>
  <si>
    <t>https://twitter.com/HighwayCodeGB/status/972175076568240130</t>
  </si>
  <si>
    <t>The Highway Code</t>
  </si>
  <si>
    <t>972175076568240130</t>
  </si>
  <si>
    <t>HighwayCodeGB</t>
  </si>
  <si>
    <t>Thu Mar 08 23:10:59 +0000 2018</t>
  </si>
  <si>
    <t>"RT @IfSuttonC: Independent gains council seat https://t.co/TdF8IYb0at"</t>
  </si>
  <si>
    <t>https://twitter.com/IfSuttonC/status/972041450736283648</t>
  </si>
  <si>
    <t>Independents for Sut"}], "hashtags": [], "urls": [{"url": "https://t.co/TdF8IYb0at</t>
  </si>
  <si>
    <t>972041450736283648</t>
  </si>
  <si>
    <t>Thu Mar 08 23:17:20 +0000 2018</t>
  </si>
  <si>
    <t>"The Labour lady on @bbcquestiontime is about as useless as Diane Abbott. We need to get rid of this ridiculous 2 pa\u2026 https://t.co/GFJuDHVMaQ"</t>
  </si>
  <si>
    <t>https://twitter.com/bbcquestiontime/status/971887622372188160</t>
  </si>
  <si>
    <t>BBC Question Time"}], "hashtags": [], "urls": [{"url": "https://t.co/GFJuDHVMaQ</t>
  </si>
  <si>
    <t>971887622372188160</t>
  </si>
  <si>
    <t>Thu Mar 08 22:59:15 +0000 2018</t>
  </si>
  <si>
    <t>"RT @highburytheatre: Check out our \u2605\u2605\u2605\u2605 review for LOVESONG from @BehindTheArras. Book your tickets now for \u201cA thoughtful and moving evenin\u2026"</t>
  </si>
  <si>
    <t>https://twitter.com/highburytheatre/status/971884222028926977</t>
  </si>
  <si>
    <t>Highbury Theatre"}, {"id": 169702205, "indices": [65, 80], "id_str": "169702205</t>
  </si>
  <si>
    <t>971884222028926977</t>
  </si>
  <si>
    <t>Sun Mar 11 21:33:40 +0000 2018</t>
  </si>
  <si>
    <t>"@wmassimonwong @SCCFRs @BENEA5T @OFFICIALWMAS First time I've ever seen that poster. Not wanting to be awkward but\u2026 https://t.co/qX1zwdRpP8"</t>
  </si>
  <si>
    <t>https://twitter.com/wmassimonwong/status/972948695623831552</t>
  </si>
  <si>
    <t>Simon Wong"}, {"id": 800127617986768900, "indices": [15, 22], "id_str": "800127617986768900</t>
  </si>
  <si>
    <t>972948695623831552</t>
  </si>
  <si>
    <t>wmassimonwong</t>
  </si>
  <si>
    <t>Sun Mar 11 21:10:38 +0000 2018</t>
  </si>
  <si>
    <t>"@SCCFRs @BENEA5T @OFFICIALWMAS Should be mandatory to have number at side of street."</t>
  </si>
  <si>
    <t>https://twitter.com/SCCFRs/status/972942901339672576</t>
  </si>
  <si>
    <t>972942901339672576</t>
  </si>
  <si>
    <t>Sun Mar 11 20:23:23 +0000 2018</t>
  </si>
  <si>
    <t>"@Trafficwmp Is that a speed camera on the nearside?"</t>
  </si>
  <si>
    <t>https://twitter.com/Trafficwmp/status/972931007610531840</t>
  </si>
  <si>
    <t>972931007610531840</t>
  </si>
  <si>
    <t>Sun Mar 11 13:17:47 +0000 2018</t>
  </si>
  <si>
    <t>"@Trafficwmp And the middle lane hoggers!"</t>
  </si>
  <si>
    <t>https://twitter.com/Trafficwmp/status/972823903688122368</t>
  </si>
  <si>
    <t>972823903688122368</t>
  </si>
  <si>
    <t>Sun Mar 11 10:12:08 +0000 2018</t>
  </si>
  <si>
    <t>"@DavidBHomer @DavidOHagan7 @RoyalSutColTC The code does include the Nolan principles but not much else."</t>
  </si>
  <si>
    <t>https://twitter.com/DavidBHomer/status/972777183721803776</t>
  </si>
  <si>
    <t>David Homer \ud83c\uddec\ud83c\udde7\ud83c\uddea\ud83c\uddfa"}, {"id": 3351605332, "indices": [13, 26], "id_str": "3351605332</t>
  </si>
  <si>
    <t>972777183721803776</t>
  </si>
  <si>
    <t>Sun Mar 11 09:12:00 +0000 2018</t>
  </si>
  <si>
    <t>"@KingsBishop2 @RoyalSutColTC @GOVUK On the website"</t>
  </si>
  <si>
    <t>https://twitter.com/KingsBishop2/status/972762052107407361</t>
  </si>
  <si>
    <t>Tony Cannon"}, {"id": 732947780495417346, "indices": [14, 28], "id_str": "732947780495417346</t>
  </si>
  <si>
    <t>972762052107407361</t>
  </si>
  <si>
    <t>Sun Mar 11 08:35:32 +0000 2018</t>
  </si>
  <si>
    <t>"@Jez_Merckel Yes. Lots of sub plots emerging"</t>
  </si>
  <si>
    <t>https://twitter.com/Jez_Merckel/status/972752872176865280</t>
  </si>
  <si>
    <t>972752872176865280</t>
  </si>
  <si>
    <t>Wed Mar 14 20:13:57 +0000 2018</t>
  </si>
  <si>
    <t>"@torydom @DavidOHagan7 I thought your party chairman said you would run a clean campaign and not be childish or speak against individuals?"</t>
  </si>
  <si>
    <t>https://twitter.com/torydom/status/974015800142172167</t>
  </si>
  <si>
    <t>974015800142172167</t>
  </si>
  <si>
    <t>Wed Mar 14 20:04:07 +0000 2018</t>
  </si>
  <si>
    <t>"It was cringeworthy listening to him say that at full council last week! This is how they behave. So childish. https://t.co/W6YnJJgKAK"</t>
  </si>
  <si>
    <t>https://twitter.com/NajmC/status/974015178940575744</t>
  </si>
  <si>
    <t>Najm Clayton</t>
  </si>
  <si>
    <t>974015178940575744</t>
  </si>
  <si>
    <t>"So all this 'Labour PCC' bashing by the Tories has backfired. Leave party politics out of it and let the profession\u2026 https://t.co/Lfvu57VqEa"</t>
  </si>
  <si>
    <t>https://twitter.com/RoyalSuttonNews/status/974004334764724224</t>
  </si>
  <si>
    <t>974004334764724224</t>
  </si>
  <si>
    <t>"So what will the Tories do now they can't blame the 'Labour PCC'?  And we now have confirmation a better facility w\u2026 https://t.co/Wqn24FQk8c"</t>
  </si>
  <si>
    <t>https://twitter.com/BoldmerePaul/status/974003547506343936</t>
  </si>
  <si>
    <t>974003547506343936</t>
  </si>
  <si>
    <t>Wed Mar 14 17:24:06 +0000 2018</t>
  </si>
  <si>
    <t>"RT @DavidOHagan7: I &amp;amp;the Independents for Sutton team esp @BoldmerePaul &amp;amp; @LizPerry1, back the Chief Constable &amp;amp;PCC in their efforts 2provi\u2026"</t>
  </si>
  <si>
    <t>https://twitter.com/DavidOHagan7/status/973990115310743565</t>
  </si>
  <si>
    <t>David O'Hagan"}, {"id": 3240885958, "indices": [62, 75], "id_str": "3240885958</t>
  </si>
  <si>
    <t>973990115310743565</t>
  </si>
  <si>
    <t>"Well done @CMPG @Trafficwmp @VeseyWMP @FourOaksWMP @STrinityWMP - 6 illegal cars off the road. https://t.co/i35l3c94tN"</t>
  </si>
  <si>
    <t>https://twitter.com/CMPG/status/973933740639563777</t>
  </si>
  <si>
    <t>973933740639563777</t>
  </si>
  <si>
    <t>Tue Mar 13 22:12:09 +0000 2018</t>
  </si>
  <si>
    <t>"@RobPocock1 @KathScott102 What was the council's response?"</t>
  </si>
  <si>
    <t>https://twitter.com/RobPocock1/status/973683158381195265</t>
  </si>
  <si>
    <t>973683158381195265</t>
  </si>
  <si>
    <t>"Boldmere Community Festival announced for Sunday 17th June from 2pm - 8pm. Fathers bring along your family for fun\u2026 https://t.co/kST91jqfkb"</t>
  </si>
  <si>
    <t>https://twitter.com/BoldmereFutures/status/973185095233351681</t>
  </si>
  <si>
    <t>973185095233351681</t>
  </si>
  <si>
    <t>Mon Mar 12 09:26:54 +0000 2018</t>
  </si>
  <si>
    <t>"Sounds like a good idea if money is ring fenced for this purpose but it's a shame for responsible gum chewers https://t.co/8phFqVwJ4Q"</t>
  </si>
  <si>
    <t>https://twitter.com/neilelkes/status/973134013551562752</t>
  </si>
  <si>
    <t>973134013551562752</t>
  </si>
  <si>
    <t>Sun Mar 11 22:22:05 +0000 2018</t>
  </si>
  <si>
    <t>"@alexjhurley @Jez_Merckel @KathScott102 @Manish_Vesey @BoldmereJuniors What I want to know though is why that is le\u2026 https://t.co/bG0bvv3UOB"</t>
  </si>
  <si>
    <t>https://twitter.com/alexjhurley/status/972960881054232577</t>
  </si>
  <si>
    <t>Alex Hurley"}, {"id": 15257927, "indices": [13, 25], "id_str": "15257927</t>
  </si>
  <si>
    <t>972960881054232577</t>
  </si>
  <si>
    <t>Wed Mar 14 21:51:25 +0000 2018</t>
  </si>
  <si>
    <t>"@NajmC @DavidOHagan7 Pure political opportunism to score points and attack the 'enemy' - it's so childish"</t>
  </si>
  <si>
    <t>https://twitter.com/NajmC/status/974040328616456195</t>
  </si>
  <si>
    <t>974040328616456195</t>
  </si>
  <si>
    <t>"Great to see @VeseyWMP and @Trafficwmp being so proactive https://t.co/H4YT0fdqAY"</t>
  </si>
  <si>
    <t>https://twitter.com/nickhorner/status/974188944056373248</t>
  </si>
  <si>
    <t>974188944056373248</t>
  </si>
  <si>
    <t>"RT @DavidOHagan7: This led to my IFS colleague Cllr Claire Bennett resigning in a  council meeting. The present leadership is high handed &amp;amp;\u2026"</t>
  </si>
  <si>
    <t>https://twitter.com/DavidOHagan7/status/974254195888001024</t>
  </si>
  <si>
    <t>David O'Hagan"}], "hashtags": [], "urls": []}, "in_reply_to_screen_name": null, "in_reply_to_user_id": null, "retweet_count": 3, "id_str": "974254195888001024</t>
  </si>
  <si>
    <t>974254195888001024</t>
  </si>
  <si>
    <t>Thu Mar 15 12:00:31 +0000 2018</t>
  </si>
  <si>
    <t>"Cllr Louise Passey claims that there was bickering within IfS.  I want to make it absolutely clear that the only bi\u2026 https://t.co/oa0Z6corD5"</t>
  </si>
  <si>
    <t>https://twitter.com/BoldmerePaul/status/974254012160790528</t>
  </si>
  <si>
    <t>974254012160790528</t>
  </si>
  <si>
    <t>"Parties working together to save Sutton Coldfield Town Council - brilliant - shame the Tories refuse to work with o\u2026 https://t.co/bdROG0cvSQ"</t>
  </si>
  <si>
    <t>https://twitter.com/BoldmerePaul/status/974247518891540481</t>
  </si>
  <si>
    <t>974247518891540481</t>
  </si>
  <si>
    <t>Thu Mar 15 08:19:49 +0000 2018</t>
  </si>
  <si>
    <t>"RT @SuttonObserver: Well done @Trafficwmp @VeseyWMP @STrinityWMP @FourOaksWMP for this special op by the Beggars Bush in New Oscott which c\u2026"</t>
  </si>
  <si>
    <t>https://twitter.com/SuttonObserver/status/974200180869423104</t>
  </si>
  <si>
    <t>Sutton Observer"}, {"id": 1954864740, "indices": [30, 41], "id_str": "1954864740</t>
  </si>
  <si>
    <t>974200180869423104</t>
  </si>
  <si>
    <t>Wed Mar 14 14:09:03 +0000 2018</t>
  </si>
  <si>
    <t>"More pics from yesterday's operation with @VeseyWMP and @Trafficwmp in New Oscott https://t.co/eW7lfhYqCN"</t>
  </si>
  <si>
    <t>https://twitter.com/VeseyWMP/status/974191194933743616</t>
  </si>
  <si>
    <t>Vesey Police"}, {"id": 2325523441, "indices": [43, 55], "id_str": "2325523441</t>
  </si>
  <si>
    <t>974191194933743616</t>
  </si>
  <si>
    <t>"Nice work @VeseyWMP and @Trafficwmp - thanks for coming to New Oscott https://t.co/aUipJRTWxo"</t>
  </si>
  <si>
    <t>https://twitter.com/VeseyWMP/status/974191047717814278</t>
  </si>
  <si>
    <t>974191047717814278</t>
  </si>
  <si>
    <t>Thu Mar 15 13:27:11 +0000 2018</t>
  </si>
  <si>
    <t>"Why doesn't it surprise me that Conservative councillors Ewan Mackey, Louise Passey and Clare Horrocks resort to li\u2026 https://t.co/z5lE3R5tT9"</t>
  </si>
  <si>
    <t>https://twitter.com/BoldmerePaul/status/974275819605544961</t>
  </si>
  <si>
    <t>974275819605544961</t>
  </si>
  <si>
    <t>Thu Mar 15 13:24:55 +0000 2018</t>
  </si>
  <si>
    <t>"@FourOaksNews It's a sad state of affairs when Tories lie in their press releases which they have done here.  It's\u2026 https://t.co/gXV4qEIJIe"</t>
  </si>
  <si>
    <t>https://twitter.com/FourOaksNews/status/974275250589519873</t>
  </si>
  <si>
    <t>Four Oaks News"}], "hashtags": [], "urls": [{"url": "https://t.co/gXV4qEIJIe</t>
  </si>
  <si>
    <t>974275250589519873</t>
  </si>
  <si>
    <t>"RT @IfSuttonC: What Paul says is completely accurate. https://t.co/DMdsmaAo8e"</t>
  </si>
  <si>
    <t>https://twitter.com/IfSuttonC/status/974274086569435137</t>
  </si>
  <si>
    <t>Independents for Sut"}], "hashtags": [], "urls": [{"url": "https://t.co/DMdsmaAo8e</t>
  </si>
  <si>
    <t>974274086569435137</t>
  </si>
  <si>
    <t>"This is the best way to save @RoyalSutColTC which is failing under an incompetent Conservative leadership that is o\u2026 https://t.co/dpCAn1JKUp"</t>
  </si>
  <si>
    <t>https://twitter.com/IfSuttonC/status/974272865083314176</t>
  </si>
  <si>
    <t>Independents for Sut</t>
  </si>
  <si>
    <t>974272865083314176</t>
  </si>
  <si>
    <t>https://twitter.com/DavidOHagan7/status/974254315715121154</t>
  </si>
  <si>
    <t>David O'Hagan"}], "hashtags": [], "urls": []}, "in_reply_to_screen_name": null, "in_reply_to_user_id": null, "retweet_count": 3, "id_str": "974254315715121154</t>
  </si>
  <si>
    <t>974254315715121154</t>
  </si>
  <si>
    <t>Thu Mar 15 16:37:08 +0000 2018</t>
  </si>
  <si>
    <t>"@torydom Next let's deal with Louise Passey's lies.  The only one bickering at IfS was Louise because she wanted 'p\u2026 https://t.co/hL209jm6fI"</t>
  </si>
  <si>
    <t>https://twitter.com/torydom/status/974323623690407938</t>
  </si>
  <si>
    <t>Dominic McDonough"}], "hashtags": [], "urls": [{"url": "https://t.co/hL209jm6fI</t>
  </si>
  <si>
    <t>974323623690407938</t>
  </si>
  <si>
    <t>Thu Mar 15 16:36:15 +0000 2018</t>
  </si>
  <si>
    <t>"@torydom Firstly, what would be wrong with negotiating with other parties?  I suspect that's something that's alien\u2026 https://t.co/jbd1VzmTiU"</t>
  </si>
  <si>
    <t>https://twitter.com/torydom/status/974323401023262721</t>
  </si>
  <si>
    <t>Dominic McDonough"}], "hashtags": [], "urls": [{"url": "https://t.co/jbd1VzmTiU</t>
  </si>
  <si>
    <t>974323401023262721</t>
  </si>
  <si>
    <t>Thu Mar 15 16:21:03 +0000 2018</t>
  </si>
  <si>
    <t>"@torydom UKIP lie. Louise Passey lie. Labour wing lie. I'm not angry at all. Press release went out early this week\u2026 https://t.co/s55IpQKt7s"</t>
  </si>
  <si>
    <t>https://twitter.com/torydom/status/974319575625019392</t>
  </si>
  <si>
    <t>Dominic McDonough"}], "hashtags": [], "urls": [{"url": "https://t.co/s55IpQKt7s</t>
  </si>
  <si>
    <t>974319575625019392</t>
  </si>
  <si>
    <t>https://twitter.com/RobPocock1/status/974318875646013440</t>
  </si>
  <si>
    <t>Rob Pocock"}], "hashtags": [], "urls": []}, "in_reply_to_screen_name": null, "in_reply_to_user_id": null, "retweet_count": 8, "id_str": "974318875646013440</t>
  </si>
  <si>
    <t>974318875646013440</t>
  </si>
  <si>
    <t>Thu Mar 15 13:34:47 +0000 2018</t>
  </si>
  <si>
    <t>"@FourOaksNews @CKHorrocks Interesting how Clare Horrocks, Louise Passey and Ewan Mackey resort to downright lies wh\u2026 https://t.co/AJJCaGlMLZ"</t>
  </si>
  <si>
    <t>https://twitter.com/FourOaksNews/status/974277733915164674</t>
  </si>
  <si>
    <t>Four Oaks News"}, {"id": 718368064199344128, "indices": [14, 25], "id_str": "718368064199344128</t>
  </si>
  <si>
    <t>974277733915164674</t>
  </si>
  <si>
    <t>Thu Mar 15 18:54:23 +0000 2018</t>
  </si>
  <si>
    <t>"Here's the news everyone has been waiting for.  A chance to save the failing @RoyalSutColTC from further doom and g\u2026 https://t.co/hni8SxI5u7"</t>
  </si>
  <si>
    <t>https://twitter.com/RoyalSutColTC/status/974358161976188929</t>
  </si>
  <si>
    <t>Royal SutCol TC"}], "hashtags": [], "urls": [{"url": "https://t.co/hni8SxI5u7</t>
  </si>
  <si>
    <t>974358161976188929</t>
  </si>
  <si>
    <t>Thu Mar 15 18:07:15 +0000 2018</t>
  </si>
  <si>
    <t>"Very well deserved. https://t.co/oL1LzrV6th"</t>
  </si>
  <si>
    <t>https://twitter.com/OFFICIALWMAS/status/974357941041188865</t>
  </si>
  <si>
    <t>West Midlands Ambulance Service"}], "hashtags": [{"indices": [35, 60], "text": "ExcellenceInTheCommunity"}], "urls": [{"url": "https://t.co/G0WcfCVviQ</t>
  </si>
  <si>
    <t>974357941041188865</t>
  </si>
  <si>
    <t>https://twitter.com/BoldmerePaul/status/974355314001829888</t>
  </si>
  <si>
    <t>Boldmere Paul"}], "hashtags": [], "urls": []}, "in_reply_to_screen_name": null, "in_reply_to_user_id": null, "retweet_count": 6, "id_str": "974355314001829888</t>
  </si>
  <si>
    <t>974355314001829888</t>
  </si>
  <si>
    <t>Thu Mar 15 18:42:36 +0000 2018</t>
  </si>
  <si>
    <t>"@alexjhurley @CKHorrocks @FourOaksNews Perhaps Clare would like to publish minutes of the meetings the Tories have\u2026 https://t.co/s8v2zLkY0M"</t>
  </si>
  <si>
    <t>https://twitter.com/alexjhurley/status/974355196850724869</t>
  </si>
  <si>
    <t>974355196850724869</t>
  </si>
  <si>
    <t>"Here is how we save the failing @RoyalSutColTC - by working together.  https://t.co/fr2C2j7Net"</t>
  </si>
  <si>
    <t>https://twitter.com/RoyalSutColTC/status/974352553520615424</t>
  </si>
  <si>
    <t>Royal SutCol TC"}], "hashtags": [], "urls": [{"url": "https://t.co/fr2C2j7Net</t>
  </si>
  <si>
    <t>974352553520615424</t>
  </si>
  <si>
    <t>Thu Mar 15 18:29:17 +0000 2018</t>
  </si>
  <si>
    <t>"I've got used to Cllr Passey making complaints to BCC about me when I expose her failings and none were upheld. But\u2026 https://t.co/lROR1XdEqr"</t>
  </si>
  <si>
    <t>https://twitter.com/BoldmerePaul/status/974351845807345670</t>
  </si>
  <si>
    <t>974351845807345670</t>
  </si>
  <si>
    <t>Thu Mar 15 17:37:49 +0000 2018</t>
  </si>
  <si>
    <t>"@torydom @Manish_Vesey Hmmm - \"you lot\" - that's not a very nice thing to say about more than half the people in Su\u2026 https://t.co/0gnXb3EEyg"</t>
  </si>
  <si>
    <t>https://twitter.com/torydom/status/974338893863620608</t>
  </si>
  <si>
    <t>Dominic McDonough"}, {"id": 1662262598, "indices": [9, 22], "id_str": "1662262598</t>
  </si>
  <si>
    <t>974338893863620608</t>
  </si>
  <si>
    <t>Thu Mar 15 17:35:54 +0000 2018</t>
  </si>
  <si>
    <t>"@torydom You forgot this bit Dim.  I guess you wouldn't understand what it's like to work together with other group\u2026 https://t.co/DhPqLorOuM"</t>
  </si>
  <si>
    <t>https://twitter.com/torydom/status/974338411724238851</t>
  </si>
  <si>
    <t>Dominic McDonough"}], "hashtags": [], "urls": [{"url": "https://t.co/DhPqLorOuM</t>
  </si>
  <si>
    <t>974338411724238851</t>
  </si>
  <si>
    <t>Thu Mar 15 17:26:52 +0000 2018</t>
  </si>
  <si>
    <t>"@torydom Your source is old.  Things have moved on a long way since an early meeting in June 2017, about the same t\u2026 https://t.co/bDYGvZzFOB"</t>
  </si>
  <si>
    <t>https://twitter.com/torydom/status/974336137446780928</t>
  </si>
  <si>
    <t>Dominic McDonough"}], "hashtags": [], "urls": [{"url": "https://t.co/bDYGvZzFOB</t>
  </si>
  <si>
    <t>974336137446780928</t>
  </si>
  <si>
    <t>Thu Mar 15 17:20:08 +0000 2018</t>
  </si>
  <si>
    <t>"@torydom You could have come to the meeting too if you'd wanted to but the other Dim didn't reply. UKIP attending o\u2026 https://t.co/pLiM6oSz4a"</t>
  </si>
  <si>
    <t>https://twitter.com/torydom/status/974334446462799872</t>
  </si>
  <si>
    <t>Dominic McDonough"}], "hashtags": [], "urls": [{"url": "https://t.co/pLiM6oSz4a</t>
  </si>
  <si>
    <t>974334446462799872</t>
  </si>
  <si>
    <t>Thu Mar 15 17:14:28 +0000 2018</t>
  </si>
  <si>
    <t>"@torydom Does Louise Passey cause trouble in SCCA?  It's a simple yes or no.  I haven't got time for your silly games.  Bye."</t>
  </si>
  <si>
    <t>https://twitter.com/torydom/status/974333017526276096</t>
  </si>
  <si>
    <t>974333017526276096</t>
  </si>
  <si>
    <t>https://twitter.com/RoyalSuttonNews/status/974332854367866880</t>
  </si>
  <si>
    <t>974332854367866880</t>
  </si>
  <si>
    <t>Thu Mar 15 17:03:37 +0000 2018</t>
  </si>
  <si>
    <t>"@torydom Is that a parrot I hear?  I've answered once, I won't answer again.  Why don't Tories like to work with ot\u2026 https://t.co/xV9zh1v0eV"</t>
  </si>
  <si>
    <t>https://twitter.com/torydom/status/974330289269956609</t>
  </si>
  <si>
    <t>Dominic McDonough"}], "hashtags": [], "urls": [{"url": "https://t.co/xV9zh1v0eV</t>
  </si>
  <si>
    <t>974330289269956609</t>
  </si>
  <si>
    <t>Thu Mar 15 16:56:12 +0000 2018</t>
  </si>
  <si>
    <t>"@CKHorrocks @FourOaksNews If you tell me which \"concerned resident\" passed you the information, then I'll answer yo\u2026 https://t.co/Dfa9bfnOyd"</t>
  </si>
  <si>
    <t>https://twitter.com/CKHorrocks/status/974328421999370247</t>
  </si>
  <si>
    <t>974328421999370247</t>
  </si>
  <si>
    <t>Thu Mar 15 16:52:58 +0000 2018</t>
  </si>
  <si>
    <t>"@torydom You're source clearly isn't very accurate.  We did think of inviting DUP but they didn't have a Sutton Coldfield branch."</t>
  </si>
  <si>
    <t>https://twitter.com/torydom/status/974327606194638851</t>
  </si>
  <si>
    <t>974327606194638851</t>
  </si>
  <si>
    <t>Thu Mar 15 16:39:25 +0000 2018</t>
  </si>
  <si>
    <t>"@Manish_Vesey @torydom You are correct.  Alderman Dennis Birbeck, Tony Cannon, ex Cllr Guy Roberts, ex deputy chair\u2026 https://t.co/hoVK2aF7kb"</t>
  </si>
  <si>
    <t>https://twitter.com/Manish_Vesey/status/974324196787589121</t>
  </si>
  <si>
    <t>Manish Puri"}, {"id": 64217600, "indices": [14, 22], "id_str": "64217600</t>
  </si>
  <si>
    <t>974324196787589121</t>
  </si>
  <si>
    <t>Thu Mar 15 16:38:16 +0000 2018</t>
  </si>
  <si>
    <t>"@CKHorrocks @FourOaksNews Not hidden from residents, just from you.  Not a secret at all.  You should have been paying attention!"</t>
  </si>
  <si>
    <t>https://twitter.com/CKHorrocks/status/974323908911534080</t>
  </si>
  <si>
    <t>974323908911534080</t>
  </si>
  <si>
    <t>https://twitter.com/KingsBishop2/status/974702591560028160</t>
  </si>
  <si>
    <t>974702591560028160</t>
  </si>
  <si>
    <t>"Brilliant. Can't say I'm surprised. @BENEA5T is pretty damned good and a real credit to Sutton https://t.co/5rwdXM8ev9"</t>
  </si>
  <si>
    <t>https://twitter.com/BENEA5T/status/974414759876595712</t>
  </si>
  <si>
    <t>Ben East"}, {"id": 8628612, "indices": [43, 47], "id_str": "8628612</t>
  </si>
  <si>
    <t>974414759876595712</t>
  </si>
  <si>
    <t>Thu Mar 15 19:21:41 +0000 2018</t>
  </si>
  <si>
    <t>"@KingsBishop2 @FourOaksNews @RoyalSutColTC If @FourOaksNews is truly independent of party politics (which we know t\u2026 https://t.co/FjYrE2BeCT"</t>
  </si>
  <si>
    <t>https://twitter.com/KingsBishop2/status/974365035463143425</t>
  </si>
  <si>
    <t>Tony Cannon"}, {"id": 747208510715334656, "indices": [14, 27], "id_str": "747208510715334656</t>
  </si>
  <si>
    <t>974365035463143425</t>
  </si>
  <si>
    <t>"RT @BoldmerePaul: Why doesn't it surprise me that Conservative councillors Ewan Mackey, Louise Passey and Clare Horrocks resort to lies.  H\u2026"</t>
  </si>
  <si>
    <t>https://twitter.com/BoldmerePaul/status/974360583813332992</t>
  </si>
  <si>
    <t>Boldmere Paul"}], "hashtags": [], "urls": []}, "in_reply_to_screen_name": null, "in_reply_to_user_id": null, "retweet_count": 3, "id_str": "974360583813332992</t>
  </si>
  <si>
    <t>974360583813332992</t>
  </si>
  <si>
    <t>Sun Mar 18 22:21:59 +0000 2018</t>
  </si>
  <si>
    <t>"@johnperks1 @alexjhurley @Cllr_David_B @Ken__newhall We can assume though that they haven't consultated with the To\u2026 https://t.co/ay04zXnOyy"</t>
  </si>
  <si>
    <t>https://twitter.com/johnperks1/status/975497570788282373</t>
  </si>
  <si>
    <t>John Perks"}, {"id": 284235053, "indices": [12, 24], "id_str": "284235053</t>
  </si>
  <si>
    <t>975497570788282373</t>
  </si>
  <si>
    <t>Sun Mar 18 19:05:20 +0000 2018</t>
  </si>
  <si>
    <t>"@johnperks1 @alexjhurley @Cllr_David_B @Ken__newhall This happens in Vesey too. Leaflets go out that Jan doesn't kn\u2026 https://t.co/DL5tprE6d0"</t>
  </si>
  <si>
    <t>https://twitter.com/johnperks1/status/975448081591398400</t>
  </si>
  <si>
    <t>975448081591398400</t>
  </si>
  <si>
    <t>Sun Mar 18 18:55:05 +0000 2018</t>
  </si>
  <si>
    <t>"@johnperks1 @alexjhurley @Cllr_David_B @Ken__newhall That's rather worrying that they send out leaflets in your name without you knowing"</t>
  </si>
  <si>
    <t>https://twitter.com/johnperks1/status/975445504313167873</t>
  </si>
  <si>
    <t>975445504313167873</t>
  </si>
  <si>
    <t>Sun Mar 18 10:41:55 +0000 2018</t>
  </si>
  <si>
    <t>"@DavidOHagan7 @SuttonObserver It's is the problem \ud83d\ude0e"</t>
  </si>
  <si>
    <t>https://twitter.com/DavidOHagan7/status/975321391967989760</t>
  </si>
  <si>
    <t>David O'Hagan"}, {"id": 1512995582, "indices": [14, 29], "id_str": "1512995582</t>
  </si>
  <si>
    <t>975321391967989760</t>
  </si>
  <si>
    <t>Sun Mar 18 10:32:01 +0000 2018</t>
  </si>
  <si>
    <t>"@DavidOHagan7 @SuttonObserver I would retweet @DavidOHagan7 but that apostrophe is killing me!"</t>
  </si>
  <si>
    <t>https://twitter.com/DavidOHagan7/status/975318902208163840</t>
  </si>
  <si>
    <t>975318902208163840</t>
  </si>
  <si>
    <t>Sun Mar 18 09:00:01 +0000 2018</t>
  </si>
  <si>
    <t>"RT @nickhorner: \u2018Opposition\u2019 parties join forces to take on Conservatives at Royal Sutton Coldfield Town Council election https://t.co/jtU7\u2026"</t>
  </si>
  <si>
    <t>https://twitter.com/nickhorner/status/975295806373851136</t>
  </si>
  <si>
    <t>Nick Horner"}], "hashtags": [], "urls": []}, "in_reply_to_screen_name": null, "in_reply_to_user_id": null, "retweet_count": 1, "id_str": "975295806373851136</t>
  </si>
  <si>
    <t>975295806373851136</t>
  </si>
  <si>
    <t>Sat Mar 17 11:06:41 +0000 2018</t>
  </si>
  <si>
    <t>"RT @royalsuttontown: Chief Constable On Decision To Close Sutton Coldfield Police Station via @royalsuttonnews https://t.co/oWIBXEleEv"</t>
  </si>
  <si>
    <t>https://twitter.com/royalsuttontown/status/974965956404568065</t>
  </si>
  <si>
    <t>The Royal Town of Sutton Coldfield"}, {"id": 212017113, "indices": [94, 110], "id_str": "212017113</t>
  </si>
  <si>
    <t>974965956404568065</t>
  </si>
  <si>
    <t>Sat Mar 17 08:00:00 +0000 2018</t>
  </si>
  <si>
    <t>"RT @SuttonObserver: Battle lines are drawn for the upcoming election... https://t.co/6n1ZLfZUxT"</t>
  </si>
  <si>
    <t>https://twitter.com/SuttonObserver/status/974965829275193344</t>
  </si>
  <si>
    <t>Sutton Coldfield Observer"}], "hashtags": [], "urls": [{"url": "https://t.co/6n1ZLfZUxT</t>
  </si>
  <si>
    <t>974965829275193344</t>
  </si>
  <si>
    <t>Fri Mar 16 19:30:01 +0000 2018</t>
  </si>
  <si>
    <t>"With a theft of motor vehicle on Sunnybank Road and 2 thefts from motor vehicles all this week this is becoming a n\u2026 https://t.co/fwlyrgcxAP"</t>
  </si>
  <si>
    <t>https://twitter.com/nickhorner/status/974737908233134088</t>
  </si>
  <si>
    <t>974737908233134088</t>
  </si>
  <si>
    <t>Fri Mar 16 17:01:25 +0000 2018</t>
  </si>
  <si>
    <t>"Very well deserved https://t.co/TkbtFweiS4"</t>
  </si>
  <si>
    <t>https://twitter.com/GaryRc379/status/974704177761923073</t>
  </si>
  <si>
    <t>#HelloMyNameisGary"}, {"id": 86514217, "indices": [41, 49], "id_str": "86514217</t>
  </si>
  <si>
    <t>974704177761923073</t>
  </si>
  <si>
    <t>GaryRc379</t>
  </si>
  <si>
    <t>Tue Mar 20 23:18:24 +0000 2018</t>
  </si>
  <si>
    <t>"@BoldmereRhubarb @CKHorrocks @FourOaksNews LOL - nice try - your a troll Twitter account - 0 followers, only recent\u2026 https://t.co/LmjC93LcED"</t>
  </si>
  <si>
    <t>https://twitter.com/BoldmereRhubarb/status/976236543026302976</t>
  </si>
  <si>
    <t>Robin Teveyar-Reliant"}, {"id": 718368064199344128, "indices": [17, 28], "id_str": "718368064199344128</t>
  </si>
  <si>
    <t>976236543026302976</t>
  </si>
  <si>
    <t>Tue Mar 20 23:14:59 +0000 2018</t>
  </si>
  <si>
    <t>"@BoldmereRhubarb @alexjhurley @CKHorrocks @FourOaksNews Plus while I have signed and supported @KathScott102 's pet\u2026 https://t.co/908YzFDzDV"</t>
  </si>
  <si>
    <t>https://twitter.com/BoldmereRhubarb/status/976235684087369728</t>
  </si>
  <si>
    <t>Robin Teveyar-Reliant"}, {"id": 284235053, "indices": [17, 29], "id_str": "284235053</t>
  </si>
  <si>
    <t>976235684087369728</t>
  </si>
  <si>
    <t>Tue Mar 20 23:11:27 +0000 2018</t>
  </si>
  <si>
    <t>"@BoldmereRhubarb @alexjhurley @CKHorrocks @FourOaksNews If you've seen Alex's tweets you will see that he, like me,\u2026 https://t.co/R6p8hWaz9r"</t>
  </si>
  <si>
    <t>https://twitter.com/BoldmereRhubarb/status/976234794991448064</t>
  </si>
  <si>
    <t>976234794991448064</t>
  </si>
  <si>
    <t>Tue Mar 20 23:07:43 +0000 2018</t>
  </si>
  <si>
    <t>"@BoldmereRhubarb @CKHorrocks @FourOaksNews Which is a good start and \"police presence\" needs to include neighbourho\u2026 https://t.co/TX9U8yzP6u"</t>
  </si>
  <si>
    <t>https://twitter.com/BoldmereRhubarb/status/976233854548705280</t>
  </si>
  <si>
    <t>976233854548705280</t>
  </si>
  <si>
    <t>Tue Mar 20 22:50:31 +0000 2018</t>
  </si>
  <si>
    <t>"@VillanTommy @labour_lives @BhamCityCouncil Now you see I don't get why it's so important that a political party wa\u2026 https://t.co/J4XQdvS1zE"</t>
  </si>
  <si>
    <t>https://twitter.com/VillanTommy/status/976229529558704128</t>
  </si>
  <si>
    <t>Paul W Tomlinson"}, {"id": 4149957737, "indices": [13, 26], "id_str": "4149957737</t>
  </si>
  <si>
    <t>976229529558704128</t>
  </si>
  <si>
    <t>Tue Mar 20 22:48:16 +0000 2018</t>
  </si>
  <si>
    <t>"@BoldmereRhubarb @CKHorrocks @FourOaksNews The campaign wasn't just for a front desk. It's a starting point. Defini\u2026 https://t.co/cdCE85YXMn"</t>
  </si>
  <si>
    <t>https://twitter.com/BoldmereRhubarb/status/976228959787585536</t>
  </si>
  <si>
    <t>976228959787585536</t>
  </si>
  <si>
    <t>"RT @nickhorner: Nasty smash at the corner of Somerville Road and Jockey Road in Sutton Coldfield - and then they drove off \ud83d\ude2e https://t.co/R\u2026"</t>
  </si>
  <si>
    <t>https://twitter.com/nickhorner/status/976226570795929600</t>
  </si>
  <si>
    <t>Nick Horner"}], "hashtags": [], "urls": []}, "in_reply_to_screen_name": null, "in_reply_to_user_id": null, "retweet_count": 7, "id_str": "976226570795929600</t>
  </si>
  <si>
    <t>976226570795929600</t>
  </si>
  <si>
    <t>Tue Mar 20 22:38:29 +0000 2018</t>
  </si>
  <si>
    <t>"@BoldmereRhubarb @CKHorrocks @FourOaksNews Contribute to the official consultation and you can have your say."</t>
  </si>
  <si>
    <t>https://twitter.com/BoldmereRhubarb/status/976226499958394882</t>
  </si>
  <si>
    <t>976226499958394882</t>
  </si>
  <si>
    <t>Tue Mar 20 22:27:35 +0000 2018</t>
  </si>
  <si>
    <t>"@VillanTommy @labour_lives @BhamCityCouncil Nothing wrong with a variety of colours."</t>
  </si>
  <si>
    <t>https://twitter.com/VillanTommy/status/976223756950614016</t>
  </si>
  <si>
    <t>976223756950614016</t>
  </si>
  <si>
    <t>Tue Mar 20 22:25:17 +0000 2018</t>
  </si>
  <si>
    <t>"@CKHorrocks You used it to score political points and you hadn't done your research. You messed up chances of posit\u2026 https://t.co/eYzoaaY07I"</t>
  </si>
  <si>
    <t>https://twitter.com/CKHorrocks/status/976223178879008775</t>
  </si>
  <si>
    <t>Clare K Horrocks"}], "hashtags": [], "urls": [{"url": "https://t.co/eYzoaaY07I</t>
  </si>
  <si>
    <t>976223178879008775</t>
  </si>
  <si>
    <t>"@CKHorrocks @FourOaksNews You'll need that glass of red after this attempt at political point scoring\u2026 https://t.co/0UKW1seq5o"</t>
  </si>
  <si>
    <t>https://twitter.com/CKHorrocks/status/976221350632271872</t>
  </si>
  <si>
    <t>976221350632271872</t>
  </si>
  <si>
    <t>"@RoyalSutColTC How many have been sold to Sutton residents and how many in total?"</t>
  </si>
  <si>
    <t>https://twitter.com/RoyalSutColTC/status/976219032864153600</t>
  </si>
  <si>
    <t>Royal SutCol TC"}], "hashtags": [], "urls": []}, "in_reply_to_screen_name": "RoyalSutColTC</t>
  </si>
  <si>
    <t>976219032864153600</t>
  </si>
  <si>
    <t>Tue Mar 20 20:52:06 +0000 2018</t>
  </si>
  <si>
    <t>"@alexjhurley @passey_louise @RoyalSutColTC @ACBirmingham1 @Manish_Vesey @RobPocock1 Well it doesn't take a genius!\u2026 https://t.co/hb8XyxmR3p"</t>
  </si>
  <si>
    <t>https://twitter.com/alexjhurley/status/976199726453415936</t>
  </si>
  <si>
    <t>976199726453415936</t>
  </si>
  <si>
    <t>Tue Mar 20 20:09:07 +0000 2018</t>
  </si>
  <si>
    <t>"@alexjhurley @passey_louise @RoyalSutColTC @ACBirmingham1 @Manish_Vesey @RobPocock1 Not hard at all for a professio\u2026 https://t.co/ga9gOAqJru"</t>
  </si>
  <si>
    <t>https://twitter.com/alexjhurley/status/976188908261269506</t>
  </si>
  <si>
    <t>976188908261269506</t>
  </si>
  <si>
    <t>Tue Mar 20 20:05:17 +0000 2018</t>
  </si>
  <si>
    <t>"@alexjhurley @Manish_Vesey @RoyalSutColTC @ACBirmingham1 @passey_louise @RobPocock1 I also apologise as I forgot to\u2026 https://t.co/xagoSdLxco"</t>
  </si>
  <si>
    <t>https://twitter.com/alexjhurley/status/976187943269396485</t>
  </si>
  <si>
    <t>976187943269396485</t>
  </si>
  <si>
    <t>"It really doesn't help when those who claim to be 'saving' our police station make such an almighty cock up of it b\u2026 https://t.co/jMjtZd35TA"</t>
  </si>
  <si>
    <t>https://twitter.com/BoldmerePaul/status/976186305037168640</t>
  </si>
  <si>
    <t>976186305037168640</t>
  </si>
  <si>
    <t>"RT @alexjhurley: Politician telling fibs alert  \u2b07\ufe0f\u2b07\ufe0f\u2b07\ufe0f\n\nCllr asked why Police hadn't consulted public re proposed closure of Sutton police\u2026"</t>
  </si>
  <si>
    <t>https://twitter.com/alexjhurley/status/976185270021312519</t>
  </si>
  <si>
    <t>Alex Hurley"}], "hashtags": [], "urls": []}, "in_reply_to_screen_name": null, "in_reply_to_user_id": null, "retweet_count": 2, "id_str": "976185270021312519</t>
  </si>
  <si>
    <t>976185270021312519</t>
  </si>
  <si>
    <t>Tue Mar 20 19:51:55 +0000 2018</t>
  </si>
  <si>
    <t>"@alexjhurley This link should take you straight there.  It's quite cringe worthy to watch.  I also don't recall\u2026 https://t.co/BadTNXqqHq"</t>
  </si>
  <si>
    <t>https://twitter.com/alexjhurley/status/976184581245341697</t>
  </si>
  <si>
    <t>Alex Hurley"}], "hashtags": [], "urls": [{"url": "https://t.co/BadTNXqqHq</t>
  </si>
  <si>
    <t>976184581245341697</t>
  </si>
  <si>
    <t>Tue Mar 20 19:00:01 +0000 2018</t>
  </si>
  <si>
    <t>"RT @nickhorner: Not the thing to do! \ud83d\ude21 Can you help find the person responsible for this Sutton Coldfield crash? https://t.co/RiGiD1AJhu"</t>
  </si>
  <si>
    <t>https://twitter.com/nickhorner/status/976173509100662784</t>
  </si>
  <si>
    <t>Nick Horner"}], "hashtags": [], "urls": [{"url": "https://t.co/RiGiD1AJhu</t>
  </si>
  <si>
    <t>976173509100662784</t>
  </si>
  <si>
    <t>Tue Mar 20 19:01:32 +0000 2018</t>
  </si>
  <si>
    <t>"@KathScott102 @fouroaks_forum @CKHorrocks @torydom It was purely a data collection exercise. I told them Survey Mon\u2026 https://t.co/889sP9YnDE"</t>
  </si>
  <si>
    <t>https://twitter.com/KathScott102/status/976171902707396608</t>
  </si>
  <si>
    <t>Kath Scott"}, {"id": 782943220330291200, "indices": [14, 29], "id_str": "782943220330291200</t>
  </si>
  <si>
    <t>976171902707396608</t>
  </si>
  <si>
    <t>Tue Mar 20 12:06:09 +0000 2018</t>
  </si>
  <si>
    <t>"RT @BurleyBrowne: We're getting closer to the deadline date for Best &amp;amp; Final Offers on 92 Boldmere Road #Boldmere Required by 12 noon Thurs\u2026"</t>
  </si>
  <si>
    <t>https://twitter.com/BurleyBrowne/status/976076947905220609</t>
  </si>
  <si>
    <t>Burley Browne"}], "hashtags": [{"indices": [108, 117], "text": "Boldmere"}], "urls": []}, "in_reply_to_screen_name": null, "in_reply_to_user_id": null, "retweet_count": 1, "id_str": "976076947905220609</t>
  </si>
  <si>
    <t>976076947905220609</t>
  </si>
  <si>
    <t>Mon Mar 19 13:00:26 +0000 2018</t>
  </si>
  <si>
    <t>"Conservatives not getting value for money - now there's a surprise. All to often seen happening on @RoyalSutColTC https://t.co/v1LG7LIh0u"</t>
  </si>
  <si>
    <t>https://twitter.com/birmingham_live/status/975728725185695744</t>
  </si>
  <si>
    <t>975728725185695744</t>
  </si>
  <si>
    <t>Mon Mar 19 13:34:23 +0000 2018</t>
  </si>
  <si>
    <t>"RT @neilelkes: Looks like Tories vs The Rest in this council election https://t.co/TsH5EBS92h"</t>
  </si>
  <si>
    <t>https://twitter.com/neilelkes/status/975728215300984833</t>
  </si>
  <si>
    <t>Neil Elkes"}], "hashtags": [], "urls": [{"url": "https://t.co/TsH5EBS92h</t>
  </si>
  <si>
    <t>975728215300984833</t>
  </si>
  <si>
    <t>https://twitter.com/WestMidRailway/status/975662149660966912</t>
  </si>
  <si>
    <t>West Midlands Railway"}], "hashtags": [], "urls": []}, "in_reply_to_screen_name": null, "in_reply_to_user_id": null, "retweet_count": 34, "id_str": "975662149660966912</t>
  </si>
  <si>
    <t>975662149660966912</t>
  </si>
  <si>
    <t>Sun Mar 18 22:48:43 +0000 2018</t>
  </si>
  <si>
    <t>"@johnperks1 @alexjhurley @Cllr_David_B @Ken__newhall The problem is not that you have nothing to hide but that you\u2026 https://t.co/wt988I4l74"</t>
  </si>
  <si>
    <t>https://twitter.com/johnperks1/status/975504298577727488</t>
  </si>
  <si>
    <t>975504298577727488</t>
  </si>
  <si>
    <t>Sun Mar 18 22:44:28 +0000 2018</t>
  </si>
  <si>
    <t>"@johnperks1 @alexjhurley @Cllr_David_B @Ken__newhall What about 5 hrs ago - you could have found out then. You are\u2026 https://t.co/8elfhJLnZJ"</t>
  </si>
  <si>
    <t>https://twitter.com/johnperks1/status/975503229957083136</t>
  </si>
  <si>
    <t>975503229957083136</t>
  </si>
  <si>
    <t>Sun Mar 18 22:27:30 +0000 2018</t>
  </si>
  <si>
    <t>"Sounds similar to Sutton Coldfield where majority of voters are unrepresentated by a minority set of Tories - but t\u2026 https://t.co/79hRtLOOy9"</t>
  </si>
  <si>
    <t>https://twitter.com/DavidOHagan7/status/975502506917756928</t>
  </si>
  <si>
    <t>975502506917756928</t>
  </si>
  <si>
    <t>Sun Mar 18 22:37:27 +0000 2018</t>
  </si>
  <si>
    <t>"@johnperks1 @alexjhurley @Cllr_David_B @Ken__newhall I'm sure a quick text message would get the answer. Left hand\u2026 https://t.co/S82yEMk3fZ"</t>
  </si>
  <si>
    <t>https://twitter.com/johnperks1/status/975501465384038400</t>
  </si>
  <si>
    <t>975501465384038400</t>
  </si>
  <si>
    <t>Wed Mar 21 17:47:23 +0000 2018</t>
  </si>
  <si>
    <t>". @WestMidRailway cattle and chickens are treated more humanely than this - and this photo is after enough people g\u2026 https://t.co/7CnsdGwpu6"</t>
  </si>
  <si>
    <t>https://twitter.com/WestMidRailway/status/976515631465025536</t>
  </si>
  <si>
    <t>West Midlands Railway"}], "hashtags": [], "urls": [{"url": "https://t.co/7CnsdGwpu6</t>
  </si>
  <si>
    <t>976515631465025536</t>
  </si>
  <si>
    <t>Wed Mar 21 17:41:37 +0000 2018</t>
  </si>
  <si>
    <t>"@fouroaks_forum @RoyalSutColTC @DavidOHagan7 I've just gone through the process and it is easy to make up a postcode and address"</t>
  </si>
  <si>
    <t>https://twitter.com/fouroaks_forum/status/976514177434116097</t>
  </si>
  <si>
    <t>976514177434116097</t>
  </si>
  <si>
    <t>"RT @KingsBishop2: Time for a Fresh Start on Sutton Coldfield Town Council https://t.co/AQMg70FPb5"</t>
  </si>
  <si>
    <t>https://twitter.com/KingsBishop2/status/976247588172238849</t>
  </si>
  <si>
    <t>Tony Cannon"}], "hashtags": [], "urls": [{"url": "https://t.co/AQMg70FPb5</t>
  </si>
  <si>
    <t>976247588172238849</t>
  </si>
  <si>
    <t>Tue Mar 20 23:55:33 +0000 2018</t>
  </si>
  <si>
    <t>"@BoldmereRhubarb @KathScott102 @CKHorrocks @FourOaksNews Downsize not close. Stop twisting it. Typical of Tory trolls"</t>
  </si>
  <si>
    <t>https://twitter.com/BoldmereRhubarb/status/976245892633251841</t>
  </si>
  <si>
    <t>Robin Teveyar-Reliant"}, {"id": 934123913377968130, "indices": [17, 30], "id_str": "934123913377968130</t>
  </si>
  <si>
    <t>976245892633251841</t>
  </si>
  <si>
    <t>Tue Mar 20 23:42:38 +0000 2018</t>
  </si>
  <si>
    <t>"@BoldmereRhubarb @alexjhurley @CKHorrocks @FourOaksNews Could be the same person that tried to impersonate @leoniedelt"</t>
  </si>
  <si>
    <t>https://twitter.com/BoldmereRhubarb/status/976242642005692416</t>
  </si>
  <si>
    <t>976242642005692416</t>
  </si>
  <si>
    <t>Tue Mar 20 23:26:18 +0000 2018</t>
  </si>
  <si>
    <t>"@BoldmereRhubarb @alexjhurley @CKHorrocks @FourOaksNews LOL - nice try - your a troll Twitter account - 0 followers\u2026 https://t.co/BhQlA98VA1"</t>
  </si>
  <si>
    <t>https://twitter.com/BoldmereRhubarb/status/976238530845437952</t>
  </si>
  <si>
    <t>976238530845437952</t>
  </si>
  <si>
    <t>Sun Mar 25 20:53:14 +0000 2018</t>
  </si>
  <si>
    <t>"@RobPocock1 @alexjhurley \"Poorly led\"?? You're too generous Rob. Incompetently led would be closer to the mark. The\u2026 https://t.co/Sw8eeqIQMh"</t>
  </si>
  <si>
    <t>https://twitter.com/RobPocock1/status/978011950692085760</t>
  </si>
  <si>
    <t>Rob Pocock"}, {"id": 284235053, "indices": [12, 24], "id_str": "284235053</t>
  </si>
  <si>
    <t>978011950692085760</t>
  </si>
  <si>
    <t>Sun Mar 25 20:50:49 +0000 2018</t>
  </si>
  <si>
    <t>"@IfSuttonC @CKHorrocks @BoldmereRhubarb @DavidOHagan7 @SCEACTIONTEAM @SC_Labour The amendment was sent 3  hrs befor\u2026 https://t.co/QKD03vAfIE"</t>
  </si>
  <si>
    <t>https://twitter.com/IfSuttonC/status/978011344434876417</t>
  </si>
  <si>
    <t>Independents for Sut"}, {"id": 718368064199344128, "indices": [11, 22], "id_str": "718368064199344128</t>
  </si>
  <si>
    <t>978011344434876417</t>
  </si>
  <si>
    <t>Sun Mar 25 20:46:43 +0000 2018</t>
  </si>
  <si>
    <t>"@alexjhurley @toddys75 @RoyalSutColTC @Simon_FourOaks @IfSuttonC @RobPocock1 @Mayor_RoyalSC Not to forget 50% overh\u2026 https://t.co/0SPBgB0Lsg"</t>
  </si>
  <si>
    <t>https://twitter.com/alexjhurley/status/978010312950669312</t>
  </si>
  <si>
    <t>Alex Hurley"}, {"id": 336715130, "indices": [13, 22], "id_str": "336715130</t>
  </si>
  <si>
    <t>978010312950669312</t>
  </si>
  <si>
    <t>Sun Mar 25 16:43:04 +0000 2018</t>
  </si>
  <si>
    <t>"RT @RoyalSuttonNews: This is likely to be the last full meeting before the local elections in May... Have Your Say: Full Meeting of Sutton\u2026"</t>
  </si>
  <si>
    <t>https://twitter.com/RoyalSuttonNews/status/977956880449404928</t>
  </si>
  <si>
    <t>Royal Sutton News"}], "hashtags": [], "urls": []}, "in_reply_to_screen_name": null, "in_reply_to_user_id": null, "retweet_count": 7, "id_str": "977956880449404928</t>
  </si>
  <si>
    <t>977956880449404928</t>
  </si>
  <si>
    <t>"More truth behind the police station downsizing - neighbourhood teams will remain within the neighbourhoods they se\u2026 https://t.co/GvLYKnM5u3"</t>
  </si>
  <si>
    <t>https://twitter.com/ExpressandStar/status/977595865652178946</t>
  </si>
  <si>
    <t>Express &amp; Star</t>
  </si>
  <si>
    <t>977595865652178946</t>
  </si>
  <si>
    <t>Thu Mar 22 22:44:20 +0000 2018</t>
  </si>
  <si>
    <t>"Amazing news for Sutton. Well done guys. https://t.co/NQBA4cOToA"</t>
  </si>
  <si>
    <t>https://twitter.com/WMPolice/status/977500283323502592</t>
  </si>
  <si>
    <t>West Midlands Police"}], "hashtags": [], "urls": [{"url": "https://t.co/zr9n72h6uF</t>
  </si>
  <si>
    <t>977500283323502592</t>
  </si>
  <si>
    <t>Fri Mar 23 15:11:07 +0000 2018</t>
  </si>
  <si>
    <t>"@sportology No. Enjoy a day off."</t>
  </si>
  <si>
    <t>https://twitter.com/sportology/status/977201079007014912</t>
  </si>
  <si>
    <t>Sportology Boldmere"}], "hashtags": [], "urls": []}, "in_reply_to_screen_name": "sportology</t>
  </si>
  <si>
    <t>977201079007014912</t>
  </si>
  <si>
    <t>"The truth behind Sutton Coldfield Police Station https://t.co/Pv9a5Cixma"</t>
  </si>
  <si>
    <t>https://twitter.com/neilelkes/status/976858347843579905</t>
  </si>
  <si>
    <t>976858347843579905</t>
  </si>
  <si>
    <t>Thu Mar 22 11:33:43 +0000 2018</t>
  </si>
  <si>
    <t>"@bham20mph @NajmC Thank you.  How do other schools request a similar scheme near them?"</t>
  </si>
  <si>
    <t>https://twitter.com/bham20mph/status/976783981747277825</t>
  </si>
  <si>
    <t>Birmingham 20mph"}, {"id": 33674469, "indices": [11, 17], "id_str": "33674469</t>
  </si>
  <si>
    <t>976783981747277825</t>
  </si>
  <si>
    <t>bham20mph</t>
  </si>
  <si>
    <t>Thu Mar 22 08:45:44 +0000 2018</t>
  </si>
  <si>
    <t>"@NajmC @RoyalSuttonNews Ah it's the Holland Road scheme. Makes sense then to include all surrounding roads on entry\u2026 https://t.co/O0itTO2gl0"</t>
  </si>
  <si>
    <t>https://twitter.com/NajmC/status/976741706841444352</t>
  </si>
  <si>
    <t>Najm Clayton"}, {"id": 212017113, "indices": [7, 23], "id_str": "212017113</t>
  </si>
  <si>
    <t>976741706841444352</t>
  </si>
  <si>
    <t>Thu Mar 22 08:26:56 +0000 2018</t>
  </si>
  <si>
    <t>"@NajmC @bham20mph is this part of 20mph rollout coming to Sutton?"</t>
  </si>
  <si>
    <t>https://twitter.com/NajmC/status/976736977373495296</t>
  </si>
  <si>
    <t>Najm Clayton"}, {"id": 4416925049, "indices": [7, 17], "id_str": "4416925049</t>
  </si>
  <si>
    <t>976736977373495296</t>
  </si>
  <si>
    <t>Thu Mar 22 08:24:58 +0000 2018</t>
  </si>
  <si>
    <t>"@NajmC @RoyalSuttonNews How strange. It's almost impossible to do more than 20 in that road."</t>
  </si>
  <si>
    <t>https://twitter.com/NajmC/status/976736480193327104</t>
  </si>
  <si>
    <t>976736480193327104</t>
  </si>
  <si>
    <t>Wed Mar 21 22:23:26 +0000 2018</t>
  </si>
  <si>
    <t>"WARNING disturbing footage - this is what happened with the autonomous Uber accident. No way a human driver would a\u2026 https://t.co/eVkvJ179Ij"</t>
  </si>
  <si>
    <t>https://twitter.com/TempePolice/status/976606143056367616</t>
  </si>
  <si>
    <t>Tempe Police</t>
  </si>
  <si>
    <t>976606143056367616</t>
  </si>
  <si>
    <t>TempePolice</t>
  </si>
  <si>
    <t>Wed Mar 21 23:43:35 +0000 2018</t>
  </si>
  <si>
    <t>"@TempePolice I get that a human driver couldn't avoid this. However, I'm interested to know why the car's sensors d\u2026 https://t.co/WBN3SB0OE3"</t>
  </si>
  <si>
    <t>https://twitter.com/TempePolice/status/976605269168934912</t>
  </si>
  <si>
    <t>Tempe Police"}], "hashtags": [], "urls": [{"url": "https://t.co/WBN3SB0OE3</t>
  </si>
  <si>
    <t>976605269168934912</t>
  </si>
  <si>
    <t>Wed Mar 21 23:07:47 +0000 2018</t>
  </si>
  <si>
    <t>"@aim_ross1311 @SkyUK Sorry Amy. I went for the \u00a37.50 for 2Gb of data with piggy bank shared with my wife on Sky fro\u2026 https://t.co/SjMwcRyo6V"</t>
  </si>
  <si>
    <t>https://twitter.com/aim_ross1311/status/976596261397811203</t>
  </si>
  <si>
    <t>Amy"}, {"id": 20139563, "indices": [14, 20], "id_str": "20139563</t>
  </si>
  <si>
    <t>976596261397811203</t>
  </si>
  <si>
    <t>aim_ross1311</t>
  </si>
  <si>
    <t>Wed Mar 21 23:05:35 +0000 2018</t>
  </si>
  <si>
    <t>"@BENEA5T @SkyUK I used to be on EE for \u00a313 a month and got 9Gb of data but moved to Sky for \u00a37.50 with 2Gb plus the\u2026 https://t.co/FZXT3EcTrS"</t>
  </si>
  <si>
    <t>https://twitter.com/BENEA5T/status/976595707271548928</t>
  </si>
  <si>
    <t>Ben East"}, {"id": 20139563, "indices": [9, 15], "id_str": "20139563</t>
  </si>
  <si>
    <t>976595707271548928</t>
  </si>
  <si>
    <t>Wed Mar 21 18:01:58 +0000 2018</t>
  </si>
  <si>
    <t>". @SkyUK wby is 4G coverage for Sky so poor? I've been to a lot of places recently and it's rare that I get better\u2026 https://t.co/PdaBqdIWfL"</t>
  </si>
  <si>
    <t>https://twitter.com/SkyUK/status/976519300243689472</t>
  </si>
  <si>
    <t>Sky"}], "hashtags": [], "urls": [{"url": "https://t.co/PdaBqdIWfL</t>
  </si>
  <si>
    <t>976519300243689472</t>
  </si>
  <si>
    <t>SkyUK</t>
  </si>
  <si>
    <t>Wed Mar 21 18:00:23 +0000 2018</t>
  </si>
  <si>
    <t>"@aim_ross1311 @SkyUK I'm in SC too and it's rubbish signal. I travel a lot too and Sky's 4G is worst I've ever had."</t>
  </si>
  <si>
    <t>https://twitter.com/aim_ross1311/status/976518899708686336</t>
  </si>
  <si>
    <t>976518899708686336</t>
  </si>
  <si>
    <t>Sun Mar 25 22:25:37 +0000 2018</t>
  </si>
  <si>
    <t>".@autisticgardner Happy Birthday but how many tweets and replies have you done today? Your thumbs must be aching."</t>
  </si>
  <si>
    <t>https://twitter.com/autisticgardner/status/978035198838362112</t>
  </si>
  <si>
    <t>Alan Gardner"}], "hashtags": [], "urls": []}, "in_reply_to_screen_name": null, "in_reply_to_user_id": null, "retweet_count": 0, "id_str": "978035198838362112</t>
  </si>
  <si>
    <t>978035198838362112</t>
  </si>
  <si>
    <t>Sun Mar 25 22:22:12 +0000 2018</t>
  </si>
  <si>
    <t>"@autisticgardner Oh my - you and Mandy on Gogglebox - I might have to tune in - Catherine would be so happy if I su\u2026 https://t.co/VJf30lrTWZ"</t>
  </si>
  <si>
    <t>https://twitter.com/autisticgardner/status/978034340247556103</t>
  </si>
  <si>
    <t>Alan Gardner"}], "hashtags": [], "urls": [{"url": "https://t.co/VJf30lrTWZ</t>
  </si>
  <si>
    <t>978034340247556103</t>
  </si>
  <si>
    <t>Sun Mar 25 22:16:47 +0000 2018</t>
  </si>
  <si>
    <t>"@alexjhurley @RoyalSutColTC Is this a breach of Purdah releasing such a biased report during the purdah period?"</t>
  </si>
  <si>
    <t>https://twitter.com/alexjhurley/status/978032977811771397</t>
  </si>
  <si>
    <t>978032977811771397</t>
  </si>
  <si>
    <t>Sun Mar 25 22:15:05 +0000 2018</t>
  </si>
  <si>
    <t>"@alexjhurley @RoyalSutColTC Not bordering - it is incompetence. Why would they show financial figures that are so d\u2026 https://t.co/DwRDZsGcRR"</t>
  </si>
  <si>
    <t>https://twitter.com/alexjhurley/status/978032549443391488</t>
  </si>
  <si>
    <t>978032549443391488</t>
  </si>
  <si>
    <t>Sun Mar 25 22:12:02 +0000 2018</t>
  </si>
  <si>
    <t>"@Manish_Vesey @alexjhurley @BoldmereRhubarb @DavidOHagan7 @SCEACTIONTEAM @SC_Labour @CKHorrocks Of course they are\u2026 https://t.co/ka7U60hKnx"</t>
  </si>
  <si>
    <t>https://twitter.com/Manish_Vesey/status/978031782875496450</t>
  </si>
  <si>
    <t>Manish Puri"}, {"id": 284235053, "indices": [14, 26], "id_str": "284235053</t>
  </si>
  <si>
    <t>978031782875496450</t>
  </si>
  <si>
    <t>Sat Mar 24 20:29:05 +0000 2018</t>
  </si>
  <si>
    <t>"Let's get the claret and blue guys behind this too - show some solidarity when it comes to children @AVFCOfficial https://t.co/A8X4tGmAIP"</t>
  </si>
  <si>
    <t>https://twitter.com/Traceyjayp_/status/978024293262135297</t>
  </si>
  <si>
    <t>T j patterson</t>
  </si>
  <si>
    <t>978024293262135297</t>
  </si>
  <si>
    <t>Traceyjayp_</t>
  </si>
  <si>
    <t>Sat Apr 14 22:54:07 +0000 2018</t>
  </si>
  <si>
    <t>"RT @RoughleySpeakin: @BoldmerePaul @SuttonObserver @RoyalSutColTC This Councillor Ward chap seems like a right sneaky slimy lying toad. May\u2026"</t>
  </si>
  <si>
    <t>https://twitter.com/RoughleySpeakin/status/985410794107080704</t>
  </si>
  <si>
    <t>Tommo"}, {"id": 3240885958, "indices": [21, 34], "id_str": "3240885958</t>
  </si>
  <si>
    <t>985410794107080704</t>
  </si>
  <si>
    <t>RoughleySpeakin</t>
  </si>
  <si>
    <t>Wed Mar 28 22:59:58 +0000 2018</t>
  </si>
  <si>
    <t>"@DavidOHagan7 @CKHorrocks I wish Twitter had an angry button. That man is a hypocrite to blame the PCC for implemen\u2026 https://t.co/cDJQkM5E7M"</t>
  </si>
  <si>
    <t>https://twitter.com/DavidOHagan7/status/979131009219297280</t>
  </si>
  <si>
    <t>David O'Hagan"}, {"id": 718368064199344128, "indices": [14, 25], "id_str": "718368064199344128</t>
  </si>
  <si>
    <t>979131009219297280</t>
  </si>
  <si>
    <t>Wed Mar 28 22:47:10 +0000 2018</t>
  </si>
  <si>
    <t>"@CKHorrocks 2/2 plus the police station is NOT closing it is moving to a more suitable venue. When town council pas\u2026 https://t.co/YLuXQlyNAs"</t>
  </si>
  <si>
    <t>https://twitter.com/CKHorrocks/status/979127789075992576</t>
  </si>
  <si>
    <t>Clare K Horrocks"}], "hashtags": [], "urls": [{"url": "https://t.co/YLuXQlyNAs</t>
  </si>
  <si>
    <t>979127789075992576</t>
  </si>
  <si>
    <t>Wed Mar 28 22:43:22 +0000 2018</t>
  </si>
  <si>
    <t>"@CKHorrocks The irony that you should complain about somebody not consulting with you when you continually ignore p\u2026 https://t.co/sl5SakC3pn"</t>
  </si>
  <si>
    <t>https://twitter.com/CKHorrocks/status/979126829511561216</t>
  </si>
  <si>
    <t>Clare K Horrocks"}], "hashtags": [], "urls": [{"url": "https://t.co/sl5SakC3pn</t>
  </si>
  <si>
    <t>979126829511561216</t>
  </si>
  <si>
    <t>Wed Mar 28 22:09:50 +0000 2018</t>
  </si>
  <si>
    <t>"@KingsBishop2 What right did they have to ask you that in a public meeting? What relevance did it have to whatever you had to contribute?"</t>
  </si>
  <si>
    <t>https://twitter.com/KingsBishop2/status/979118394283839488</t>
  </si>
  <si>
    <t>979118394283839488</t>
  </si>
  <si>
    <t>Wed Mar 28 20:59:26 +0000 2018</t>
  </si>
  <si>
    <t>"@KingsBishop2 Who asked you and was it a question in public?"</t>
  </si>
  <si>
    <t>https://twitter.com/KingsBishop2/status/979100675601850368</t>
  </si>
  <si>
    <t>979100675601850368</t>
  </si>
  <si>
    <t>Wed Mar 28 16:04:52 +0000 2018</t>
  </si>
  <si>
    <t>".@BrandonLewis will you be true to your word for a clean campaign and suspend Cllr Louise Passey, Andrew Mitchell a\u2026 https://t.co/SX8XipH1Rl"</t>
  </si>
  <si>
    <t>https://twitter.com/BrandonLewis/status/979026547431657473</t>
  </si>
  <si>
    <t>Brandon Lewis"}], "hashtags": [], "urls": [{"url": "https://t.co/SX8XipH1Rl</t>
  </si>
  <si>
    <t>979026547431657473</t>
  </si>
  <si>
    <t>Wed Mar 28 16:03:04 +0000 2018</t>
  </si>
  <si>
    <t>"@MCRConservative @BrandonLewis will you be true to your word for a clean campaign and suspend Cllr Louise Passey, A\u2026 https://t.co/umG1to0vOG"</t>
  </si>
  <si>
    <t>https://twitter.com/MCRConservative/status/979026091393331200</t>
  </si>
  <si>
    <t>Conservatives MCR"}, {"id": 16884084, "indices": [17, 30], "id_str": "16884084</t>
  </si>
  <si>
    <t>979026091393331200</t>
  </si>
  <si>
    <t>MCRConservative</t>
  </si>
  <si>
    <t>Tue Mar 27 22:35:59 +0000 2018</t>
  </si>
  <si>
    <t>"@BoldmereRhubarb He gets his secretary to write letters but never does anything further. You only have to read his\u2026 https://t.co/zoO9ME2kQA"</t>
  </si>
  <si>
    <t>https://twitter.com/BoldmereRhubarb/status/978762584865280000</t>
  </si>
  <si>
    <t>Robin Teveyar-Reliant"}], "hashtags": [], "urls": [{"url": "https://t.co/zoO9ME2kQA</t>
  </si>
  <si>
    <t>978762584865280000</t>
  </si>
  <si>
    <t>Tue Mar 27 22:33:34 +0000 2018</t>
  </si>
  <si>
    <t>"@jpgriffiths80 At \u00a36000 a day I wouldn't enter into any contracts with him"</t>
  </si>
  <si>
    <t>https://twitter.com/jpgriffiths80/status/978761978738020352</t>
  </si>
  <si>
    <t>James G"}], "hashtags": [], "urls": []}, "in_reply_to_screen_name": "jpgriffiths80</t>
  </si>
  <si>
    <t>978761978738020352</t>
  </si>
  <si>
    <t>jpgriffiths80</t>
  </si>
  <si>
    <t>Tue Mar 27 21:51:17 +0000 2018</t>
  </si>
  <si>
    <t>"Rumour has it our MP will be making his annual visit to Boldmere on Thursday at 2pm - notice how he only comes at e\u2026 https://t.co/5ClQjOsY9L"</t>
  </si>
  <si>
    <t>https://twitter.com/BoldmerePaul/status/978751335796527104</t>
  </si>
  <si>
    <t>978751335796527104</t>
  </si>
  <si>
    <t>Mon Mar 26 23:09:27 +0000 2018</t>
  </si>
  <si>
    <t>"Useful for #alevelcs #alevelict \nhttps://t.co/oMnhiguRy4"</t>
  </si>
  <si>
    <t>https://twitter.com/BoldmerePaul/status/978408618465923073</t>
  </si>
  <si>
    <t>978408618465923073</t>
  </si>
  <si>
    <t>Sun Mar 25 23:15:01 +0000 2018</t>
  </si>
  <si>
    <t>"@alexjhurley @RoyalSutColTC I think the point is that the accounts would have caused embarrassment for the Conserva\u2026 https://t.co/v2hGrjD7z1"</t>
  </si>
  <si>
    <t>https://twitter.com/alexjhurley/status/978047631518822400</t>
  </si>
  <si>
    <t>978047631518822400</t>
  </si>
  <si>
    <t>Fri Mar 30 23:07:06 +0000 2018</t>
  </si>
  <si>
    <t>"@PetroNicolaides @BrandonLewis @NajmC @RoyalSuttonNews @nickhorner @neilelkes @bbcquestiontime @MarrShow And still living here?"</t>
  </si>
  <si>
    <t>https://twitter.com/PetroNicolaides/status/979857581396168704</t>
  </si>
  <si>
    <t>Petro Nicolaides"}, {"id": 16884084, "indices": [17, 30], "id_str": "16884084</t>
  </si>
  <si>
    <t>979857581396168704</t>
  </si>
  <si>
    <t>Fri Mar 30 23:00:58 +0000 2018</t>
  </si>
  <si>
    <t>"@PetroNicolaides @BrandonLewis @NajmC @RoyalSuttonNews @nickhorner @neilelkes @bbcquestiontime @MarrShow Are you from Sutton?"</t>
  </si>
  <si>
    <t>https://twitter.com/PetroNicolaides/status/979856035170091008</t>
  </si>
  <si>
    <t>979856035170091008</t>
  </si>
  <si>
    <t>Fri Mar 30 22:54:50 +0000 2018</t>
  </si>
  <si>
    <t>"@PetroNicolaides @drpaulitious @BrandonLewis @NajmC @RoyalSuttonNews @nickhorner @neilelkes @bbcquestiontime\u2026 https://t.co/I8wlWh1kyv"</t>
  </si>
  <si>
    <t>https://twitter.com/PetroNicolaides/status/979854492140232704</t>
  </si>
  <si>
    <t>Petro Nicolaides"}, {"id": 440428603, "indices": [17, 30], "id_str": "440428603</t>
  </si>
  <si>
    <t>979854492140232704</t>
  </si>
  <si>
    <t>Fri Mar 30 22:53:05 +0000 2018</t>
  </si>
  <si>
    <t>"@PetroNicolaides @BrandonLewis @NajmC @RoyalSuttonNews @nickhorner @neilelkes @bbcquestiontime @MarrShow The Passey\u2026 https://t.co/bTKVvi2db2"</t>
  </si>
  <si>
    <t>https://twitter.com/PetroNicolaides/status/979854051511820293</t>
  </si>
  <si>
    <t>979854051511820293</t>
  </si>
  <si>
    <t>Fri Mar 30 16:39:55 +0000 2018</t>
  </si>
  <si>
    <t>"@KingsBishop2 That's not so bad then"</t>
  </si>
  <si>
    <t>https://twitter.com/KingsBishop2/status/979760143511511041</t>
  </si>
  <si>
    <t>979760143511511041</t>
  </si>
  <si>
    <t>Thu Mar 29 12:40:21 +0000 2018</t>
  </si>
  <si>
    <t>"@RoyalSuttonNews @IfSuttonC @DavidOHagan7 Is anyone else getting fed up of Rhubarb trolling every tweet about IfS a\u2026 https://t.co/KvCq8hJjWS"</t>
  </si>
  <si>
    <t>https://twitter.com/RoyalSuttonNews/status/979337463176015873</t>
  </si>
  <si>
    <t>Royal Sutton News"}, {"id": 3909483393, "indices": [17, 27], "id_str": "3909483393</t>
  </si>
  <si>
    <t>979337463176015873</t>
  </si>
  <si>
    <t>Thu Mar 29 12:22:55 +0000 2018</t>
  </si>
  <si>
    <t>"RT @RoyalSuttonNews: Site Of Demolished Boldmere Adult Education Centre For Sale https://t.co/5XRYw89SyD https://t.co/X0gbNlneh0"</t>
  </si>
  <si>
    <t>https://twitter.com/RoyalSuttonNews/status/979337125018599425</t>
  </si>
  <si>
    <t>Royal Sutton News"}], "hashtags": [], "urls": [{"url": "https://t.co/5XRYw89SyD</t>
  </si>
  <si>
    <t>979337125018599425</t>
  </si>
  <si>
    <t>Thu Mar 29 11:46:35 +0000 2018</t>
  </si>
  <si>
    <t>"A good friend and a man with a heart for his community. https://t.co/8ighq4jPOp"</t>
  </si>
  <si>
    <t>https://twitter.com/RoyalSuttonNews/status/979329617004781568</t>
  </si>
  <si>
    <t>979329617004781568</t>
  </si>
  <si>
    <t>"RT @RobPocock1: Yes it's their annual visit.  Turn up for a day or two and ask for votes. *abusive behaviour* Better to vote for the ones w\u2026"</t>
  </si>
  <si>
    <t>https://twitter.com/RobPocock1/status/979136474879873025</t>
  </si>
  <si>
    <t>Rob Pocock"}], "hashtags": [], "urls": []}, "in_reply_to_screen_name": null, "in_reply_to_user_id": null, "retweet_count": 11, "id_str": "979136474879873025</t>
  </si>
  <si>
    <t>979136474879873025</t>
  </si>
  <si>
    <t>"RT @brummiesister: Louise Passey is a disgrace. She was only elected in #Vesey as she stood as an Independent and within weeks she had defe\u2026"</t>
  </si>
  <si>
    <t>https://twitter.com/brummiesister/status/979136317408804864</t>
  </si>
  <si>
    <t>Helen Purcell"}], "hashtags": [{"indices": [72, 78], "text": "Vesey"}], "urls": []}, "in_reply_to_screen_name": null, "in_reply_to_user_id": null, "retweet_count": 9, "id_str": "979136317408804864</t>
  </si>
  <si>
    <t>979136317408804864</t>
  </si>
  <si>
    <t>Mon Apr 02 11:12:37 +0000 2018</t>
  </si>
  <si>
    <t>"@BeckyClarkeB73 @RobPocock1 Text him 07850 089 282 or call 0121 218 7702 or email pdp64@yahoo.co.uk"</t>
  </si>
  <si>
    <t>https://twitter.com/BeckyClarkeB73/status/980764936057032705</t>
  </si>
  <si>
    <t>Rebecca Clarke"}, {"id": 616250395, "indices": [16, 27], "id_str": "616250395</t>
  </si>
  <si>
    <t>980764936057032705</t>
  </si>
  <si>
    <t>Mon Apr 02 11:06:00 +0000 2018</t>
  </si>
  <si>
    <t>"RT @BeckyClarkeB73: Still there an hour later completely blocking the pavement - note the name of the company @RobPocock1 @BoldmerePaul htt\u2026"</t>
  </si>
  <si>
    <t>https://twitter.com/BeckyClarkeB73/status/980764417427148800</t>
  </si>
  <si>
    <t>Rebecca Clarke"}, {"id": 616250395, "indices": [110, 121], "id_str": "616250395</t>
  </si>
  <si>
    <t>980764417427148800</t>
  </si>
  <si>
    <t>Sun Apr 01 22:38:08 +0000 2018</t>
  </si>
  <si>
    <t>"@twicknix74 No - you're in Reddicap ward whereas David is standing for Walmley &amp;amp; Minworth Ward.  If you fancy deliv\u2026 https://t.co/wbbR6prE3C"</t>
  </si>
  <si>
    <t>https://twitter.com/twicknix74/status/980575066948886528</t>
  </si>
  <si>
    <t>Matthew Nixon"}], "hashtags": [], "urls": [{"url": "https://t.co/wbbR6prE3C</t>
  </si>
  <si>
    <t>980575066948886528</t>
  </si>
  <si>
    <t>twicknix74</t>
  </si>
  <si>
    <t>Sat Mar 31 13:55:01 +0000 2018</t>
  </si>
  <si>
    <t>"We are delighted to announce that David O'Hagan, former Sutton Coldfield Conservative Association Deputy Chairman,\u2026 https://t.co/28scJue9Vw"</t>
  </si>
  <si>
    <t>https://twitter.com/BoldmerePaul/status/980081032010653696</t>
  </si>
  <si>
    <t>980081032010653696</t>
  </si>
  <si>
    <t>Sat Mar 31 12:39:22 +0000 2018</t>
  </si>
  <si>
    <t>"@DavidOHagan7 @mikesha51575779 @politicalhackuk @KeithLinnecor @BrandonLewis @NajmC @RoyalSuttonNews @nickhorner\u2026 https://t.co/UopPuMEuS3"</t>
  </si>
  <si>
    <t>https://twitter.com/DavidOHagan7/status/980061993565655040</t>
  </si>
  <si>
    <t>David O'Hagan"}, {"id": 2198328345, "indices": [14, 30], "id_str": "2198328345</t>
  </si>
  <si>
    <t>980061993565655040</t>
  </si>
  <si>
    <t>Sat Mar 31 00:42:27 +0000 2018</t>
  </si>
  <si>
    <t>"@PetroNicolaides @BrandonLewis @NajmC @RoyalSuttonNews @nickhorner @neilelkes @bbcquestiontime @MarrShow LOL"</t>
  </si>
  <si>
    <t>https://twitter.com/PetroNicolaides/status/979881573754470402</t>
  </si>
  <si>
    <t>979881573754470402</t>
  </si>
  <si>
    <t>Sat Mar 31 00:41:43 +0000 2018</t>
  </si>
  <si>
    <t>"@thomascoffey75 @passey_louise Please supply evidence of the sinking ship. If getting work done is wasting nearly \u00a3\u2026 https://t.co/HRwOnyWJ5m"</t>
  </si>
  <si>
    <t>https://twitter.com/thomascoffey75/status/979881391793025024</t>
  </si>
  <si>
    <t>Thomas Coffey"}, {"id": 1857510481, "indices": [16, 30], "id_str": "1857510481</t>
  </si>
  <si>
    <t>979881391793025024</t>
  </si>
  <si>
    <t>Sat Mar 31 00:37:00 +0000 2018</t>
  </si>
  <si>
    <t>"@thomascoffey75 @WestMidsPCC @ErdingtonTories @Conservatives @GarySambrook89 @StorerRon @passey_louise @ewan_mackey\u2026 https://t.co/2fiD78cd1K"</t>
  </si>
  <si>
    <t>https://twitter.com/thomascoffey75/status/979880203580313601</t>
  </si>
  <si>
    <t>Thomas Coffey"}, {"id": 897903942, "indices": [16, 28], "id_str": "897903942</t>
  </si>
  <si>
    <t>979880203580313601</t>
  </si>
  <si>
    <t>Sat Mar 31 00:23:12 +0000 2018</t>
  </si>
  <si>
    <t>"@PetroNicolaides @BrandonLewis @NajmC @RoyalSuttonNews @nickhorner @neilelkes @bbcquestiontime @MarrShow I think u\u2026 https://t.co/oxxqDPhsW2"</t>
  </si>
  <si>
    <t>https://twitter.com/PetroNicolaides/status/979876729551491072</t>
  </si>
  <si>
    <t>979876729551491072</t>
  </si>
  <si>
    <t>Fri Mar 30 23:39:20 +0000 2018</t>
  </si>
  <si>
    <t>"@PetroNicolaides @BrandonLewis @NajmC @RoyalSuttonNews @nickhorner @neilelkes @bbcquestiontime @MarrShow @torydom\u2026 https://t.co/o1cdj4fOaD"</t>
  </si>
  <si>
    <t>https://twitter.com/PetroNicolaides/status/979865692668350464</t>
  </si>
  <si>
    <t>979865692668350464</t>
  </si>
  <si>
    <t>Fri Mar 30 23:38:28 +0000 2018</t>
  </si>
  <si>
    <t>"@PetroNicolaides @BrandonLewis @NajmC @RoyalSuttonNews @nickhorner @neilelkes @bbcquestiontime @MarrShow The ballot\u2026 https://t.co/EtCVH2B9DV"</t>
  </si>
  <si>
    <t>https://twitter.com/PetroNicolaides/status/979865472974934016</t>
  </si>
  <si>
    <t>979865472974934016</t>
  </si>
  <si>
    <t>Fri Mar 30 23:31:30 +0000 2018</t>
  </si>
  <si>
    <t>"@PetroNicolaides @BrandonLewis @NajmC @RoyalSuttonNews @nickhorner @neilelkes @bbcquestiontime @MarrShow @torydom\u2026 https://t.co/SR5PEwN1Zw"</t>
  </si>
  <si>
    <t>https://twitter.com/PetroNicolaides/status/979863718124294145</t>
  </si>
  <si>
    <t>979863718124294145</t>
  </si>
  <si>
    <t>Fri Mar 30 23:29:52 +0000 2018</t>
  </si>
  <si>
    <t>"@PetroNicolaides @BrandonLewis @NajmC @RoyalSuttonNews @nickhorner @neilelkes @bbcquestiontime @MarrShow That's whe\u2026 https://t.co/zwYWHi4N3w"</t>
  </si>
  <si>
    <t>https://twitter.com/PetroNicolaides/status/979863308902780928</t>
  </si>
  <si>
    <t>979863308902780928</t>
  </si>
  <si>
    <t>Fri Mar 30 23:26:52 +0000 2018</t>
  </si>
  <si>
    <t>"@PetroNicolaides @BrandonLewis @NajmC @RoyalSuttonNews @nickhorner @neilelkes @bbcquestiontime @MarrShow @torydom\u2026 https://t.co/D4oq2HgoJq"</t>
  </si>
  <si>
    <t>https://twitter.com/PetroNicolaides/status/979862554293014529</t>
  </si>
  <si>
    <t>979862554293014529</t>
  </si>
  <si>
    <t>Fri Mar 30 23:20:52 +0000 2018</t>
  </si>
  <si>
    <t>"@PetroNicolaides @BrandonLewis @NajmC @RoyalSuttonNews @nickhorner @neilelkes @bbcquestiontime @MarrShow @torydom\u2026 https://t.co/HDKja1Slm7"</t>
  </si>
  <si>
    <t>https://twitter.com/PetroNicolaides/status/979861045031432192</t>
  </si>
  <si>
    <t>979861045031432192</t>
  </si>
  <si>
    <t>Fri Mar 30 23:19:34 +0000 2018</t>
  </si>
  <si>
    <t>"@PetroNicolaides @BrandonLewis @NajmC @RoyalSuttonNews @nickhorner @neilelkes @bbcquestiontime @MarrShow The fact s\u2026 https://t.co/DUpVOT6WWS"</t>
  </si>
  <si>
    <t>https://twitter.com/PetroNicolaides/status/979860715317153792</t>
  </si>
  <si>
    <t>979860715317153792</t>
  </si>
  <si>
    <t>Fri Mar 30 23:15:01 +0000 2018</t>
  </si>
  <si>
    <t>"@PetroNicolaides @BrandonLewis @NajmC @RoyalSuttonNews @nickhorner @neilelkes @bbcquestiontime @MarrShow From who's point of view?"</t>
  </si>
  <si>
    <t>https://twitter.com/PetroNicolaides/status/979859572029607936</t>
  </si>
  <si>
    <t>979859572029607936</t>
  </si>
  <si>
    <t>Fri Mar 30 23:08:30 +0000 2018</t>
  </si>
  <si>
    <t>"@PetroNicolaides @BrandonLewis @NajmC @RoyalSuttonNews @nickhorner @neilelkes @bbcquestiontime @MarrShow Because th\u2026 https://t.co/2wnJFyk7OE"</t>
  </si>
  <si>
    <t>https://twitter.com/PetroNicolaides/status/979857930207064065</t>
  </si>
  <si>
    <t>979857930207064065</t>
  </si>
  <si>
    <t>Fri May 04 21:44:25 +0000 2018</t>
  </si>
  <si>
    <t>"For some reason I agreed tk.go back to the Vesey for the next pint but the gents toilets are flooded and the roof b\u2026 https://t.co/2dgx2tbd4h"</t>
  </si>
  <si>
    <t>https://twitter.com/BoldmerePaul/status/992520346258563073</t>
  </si>
  <si>
    <t>992520346258563073</t>
  </si>
  <si>
    <t>Fri May 04 18:01:59 +0000 2018</t>
  </si>
  <si>
    <t>"Disappointed The Bishop Vesey didn't replace the carpet."</t>
  </si>
  <si>
    <t>https://twitter.com/BoldmerePaul/status/992464370197237760</t>
  </si>
  <si>
    <t>992464370197237760</t>
  </si>
  <si>
    <t>Fri May 04 16:56:00 +0000 2018</t>
  </si>
  <si>
    <t>"Nice view from the The Bishop Vesey roof garden but service is dreadful - nobody collecting glasses and nobody enfo\u2026 https://t.co/wSmefH3lls"</t>
  </si>
  <si>
    <t>https://twitter.com/BoldmerePaul/status/992447763894947841</t>
  </si>
  <si>
    <t>992447763894947841</t>
  </si>
  <si>
    <t>Sat Apr 14 19:10:42 +0000 2018</t>
  </si>
  <si>
    <t>"RT @BeckyClarkeB73: Well written letter Paul - I can only hope that people take notice of your wise words! https://t.co/78aKkZkSrA"</t>
  </si>
  <si>
    <t>https://twitter.com/BeckyClarkeB73/status/985244555455942656</t>
  </si>
  <si>
    <t>Rebecca Clarke"}], "hashtags": [], "urls": [{"url": "https://t.co/78aKkZkSrA</t>
  </si>
  <si>
    <t>985244555455942656</t>
  </si>
  <si>
    <t>Sat Apr 14 17:46:56 +0000 2018</t>
  </si>
  <si>
    <t>"Only 3 weeks to go and it will all be over for me and hopefully a new town council with fresh faces. This letter of\u2026 https://t.co/sal86R9bCC"</t>
  </si>
  <si>
    <t>https://twitter.com/brummiesister/status/985233905476358144</t>
  </si>
  <si>
    <t>Helen Purcell</t>
  </si>
  <si>
    <t>985233905476358144</t>
  </si>
  <si>
    <t>Sat Apr 14 19:04:36 +0000 2018</t>
  </si>
  <si>
    <t>"@NajmC PS I like that you got the apostrophe right \ud83d\ude0e\ud83e\udd23"</t>
  </si>
  <si>
    <t>https://twitter.com/NajmC/status/985232370637910016</t>
  </si>
  <si>
    <t>985232370637910016</t>
  </si>
  <si>
    <t>Sat Apr 14 19:02:40 +0000 2018</t>
  </si>
  <si>
    <t>"@NajmC 118 followers - so he's tweeting to nobody - but it shows him up for what he  really is. Problem is too many\u2026 https://t.co/arKEt7NRVw"</t>
  </si>
  <si>
    <t>https://twitter.com/NajmC/status/985231884488708102</t>
  </si>
  <si>
    <t>Najm Clayton"}], "hashtags": [], "urls": [{"url": "https://t.co/arKEt7NRVw</t>
  </si>
  <si>
    <t>985231884488708102</t>
  </si>
  <si>
    <t>Thu Apr 12 18:12:52 +0000 2018</t>
  </si>
  <si>
    <t>"@DavidOHagan7 @BoldmereMums Old Juice Hut"</t>
  </si>
  <si>
    <t>https://twitter.com/DavidOHagan7/status/984494575300554752</t>
  </si>
  <si>
    <t>David O'Hagan"}, {"id": 3306438573, "indices": [14, 27], "id_str": "3306438573</t>
  </si>
  <si>
    <t>984494575300554752</t>
  </si>
  <si>
    <t>Thu Apr 12 18:12:12 +0000 2018</t>
  </si>
  <si>
    <t>"@DJ_CUPPA Old Juice Hut"</t>
  </si>
  <si>
    <t>https://twitter.com/DJ_CUPPA/status/984494407389974528</t>
  </si>
  <si>
    <t>DJ_CUPPA"}], "hashtags": [], "urls": []}, "in_reply_to_screen_name": "DJ_CUPPA</t>
  </si>
  <si>
    <t>984494407389974528</t>
  </si>
  <si>
    <t>DJ_CUPPA</t>
  </si>
  <si>
    <t>Thu Apr 12 15:35:02 +0000 2018</t>
  </si>
  <si>
    <t>"New micro pub planned for Boldmere. Have your say  https://t.co/yu4vBeDh8i"</t>
  </si>
  <si>
    <t>https://twitter.com/BoldmerePaul/status/984454856684572672</t>
  </si>
  <si>
    <t>984454856684572672</t>
  </si>
  <si>
    <t>Wed Apr 11 15:43:54 +0000 2018</t>
  </si>
  <si>
    <t>"Avoid this route home. Thoughts and prayers are with those involved. https://t.co/ntuxLSycMp"</t>
  </si>
  <si>
    <t>https://twitter.com/Trafficwmp/status/984452520973078529</t>
  </si>
  <si>
    <t>984452520973078529</t>
  </si>
  <si>
    <t>Wed Apr 11 06:29:20 +0000 2018</t>
  </si>
  <si>
    <t>"Who you can vote for in the City Council elections - https://t.co/Kbmo86jinX"</t>
  </si>
  <si>
    <t>https://twitter.com/BoldmerePaul/status/983955135977152514</t>
  </si>
  <si>
    <t>983955135977152514</t>
  </si>
  <si>
    <t>Mon Apr 09 20:06:05 +0000 2018</t>
  </si>
  <si>
    <t>"@DavidOHagan7 @torydom This really is gutter politics Alex. Bit of friendly advice - voters don't like it. Stick to\u2026 https://t.co/vIA8gF8rNp"</t>
  </si>
  <si>
    <t>https://twitter.com/DavidOHagan7/status/983435905108193281</t>
  </si>
  <si>
    <t>983435905108193281</t>
  </si>
  <si>
    <t>Mon Apr 09 06:29:21 +0000 2018</t>
  </si>
  <si>
    <t>"RT @RobPocock1: This is how to make sure the Town Council belongs to its citizens - it's not the property of the Conservative Party! https:\u2026"</t>
  </si>
  <si>
    <t>https://twitter.com/RobPocock1/status/983425658478088193</t>
  </si>
  <si>
    <t>Rob Pocock"}], "hashtags": [], "urls": []}, "in_reply_to_screen_name": null, "in_reply_to_user_id": null, "retweet_count": 12, "id_str": "983425658478088193</t>
  </si>
  <si>
    <t>983425658478088193</t>
  </si>
  <si>
    <t>"Who you can vote for in the Town Council elections - https://t.co/zXnlEZIcHI"</t>
  </si>
  <si>
    <t>https://twitter.com/BoldmerePaul/status/983230364322803712</t>
  </si>
  <si>
    <t>983230364322803712</t>
  </si>
  <si>
    <t>Sat Apr 07 18:42:35 +0000 2018</t>
  </si>
  <si>
    <t>"RT @IfSuttonC: Congratulations all. It's also worth pointing out that working quietly with no request for public recognition were Jenny Wil\u2026"</t>
  </si>
  <si>
    <t>https://twitter.com/IfSuttonC/status/982862232789889025</t>
  </si>
  <si>
    <t>Independents for Sut"}], "hashtags": [], "urls": []}, "in_reply_to_screen_name": null, "in_reply_to_user_id": null, "retweet_count": 6, "id_str": "982862232789889025</t>
  </si>
  <si>
    <t>982862232789889025</t>
  </si>
  <si>
    <t>Sat Apr 07 16:48:45 +0000 2018</t>
  </si>
  <si>
    <t>"Integrity and honesty aren't words that can be associated with Sutton's Conservatives as demonstrated here https://t.co/QGv3xO34NN"</t>
  </si>
  <si>
    <t>https://twitter.com/brummiesister/status/982715853220253696</t>
  </si>
  <si>
    <t>982715853220253696</t>
  </si>
  <si>
    <t>Fri Apr 06 20:20:01 +0000 2018</t>
  </si>
  <si>
    <t>"@KathScott102 @alexjhurley @CKHorrocks @Conservatives @BENEA5T @OFFICIALWMAS @paulbradshaw @HarvesterBmere Well sai\u2026 https://t.co/cyYEJVIDLO"</t>
  </si>
  <si>
    <t>https://twitter.com/Kathscott102/status/982352247349760002</t>
  </si>
  <si>
    <t>Kath Scott"}, {"id": 284235053, "indices": [14, 26], "id_str": "284235053</t>
  </si>
  <si>
    <t>982352247349760002</t>
  </si>
  <si>
    <t>Kathscott102</t>
  </si>
  <si>
    <t>Fri Apr 06 19:08:52 +0000 2018</t>
  </si>
  <si>
    <t>"@CKHorrocks @alexjhurley @Conservatives @KathScott102 So Conservatives trump existing community champions just beca\u2026 https://t.co/SHTmQCie8e"</t>
  </si>
  <si>
    <t>https://twitter.com/CKHorrocks/status/982334341991845889</t>
  </si>
  <si>
    <t>Clare K Horrocks"}, {"id": 284235053, "indices": [12, 24], "id_str": "284235053</t>
  </si>
  <si>
    <t>982334341991845889</t>
  </si>
  <si>
    <t>Fri Apr 06 18:38:46 +0000 2018</t>
  </si>
  <si>
    <t>"@CKHorrocks @Conservatives You don't have to be elected to work for your community. Many of us have been doing it f\u2026 https://t.co/Ue8cU4Uw8E"</t>
  </si>
  <si>
    <t>https://twitter.com/CKHorrocks/status/982326766860726273</t>
  </si>
  <si>
    <t>Clare K Horrocks"}, {"id": 14281853, "indices": [12, 26], "id_str": "14281853</t>
  </si>
  <si>
    <t>982326766860726273</t>
  </si>
  <si>
    <t>Thu Apr 05 14:03:33 +0000 2018</t>
  </si>
  <si>
    <t>"RT @DavidOHagan7: This so much reflects how I felt when I resigned my conservative party membership after 30 yrs. I was very sad but could\u2026"</t>
  </si>
  <si>
    <t>https://twitter.com/DavidOHagan7/status/982325690086428673</t>
  </si>
  <si>
    <t>David O'Hagan"}], "hashtags": [], "urls": []}, "in_reply_to_screen_name": null, "in_reply_to_user_id": null, "retweet_count": 1, "id_str": "982325690086428673</t>
  </si>
  <si>
    <t>982325690086428673</t>
  </si>
  <si>
    <t>Fri Apr 06 18:17:25 +0000 2018</t>
  </si>
  <si>
    <t>"RT @RobPocock1: More great news in New Oscott today as 'keep clear' markings now down at Jockey Rd / Plants Close jct following my petition\u2026"</t>
  </si>
  <si>
    <t>https://twitter.com/RobPocock1/status/982325417821573120</t>
  </si>
  <si>
    <t>Rob Pocock"}], "hashtags": [], "urls": []}, "in_reply_to_screen_name": null, "in_reply_to_user_id": null, "retweet_count": 6, "id_str": "982325417821573120</t>
  </si>
  <si>
    <t>982325417821573120</t>
  </si>
  <si>
    <t>Thu Apr 05 06:29:17 +0000 2018</t>
  </si>
  <si>
    <t>"Can you help deliver some leaflets for Independents for Sutton - https://t.co/JFdlbd3o8V - even just for an hour -\u2026 https://t.co/oFyWVGCG9P"</t>
  </si>
  <si>
    <t>https://twitter.com/BoldmerePaul/status/981780797291159552</t>
  </si>
  <si>
    <t>981780797291159552</t>
  </si>
  <si>
    <t>Tue Apr 03 17:06:56 +0000 2018</t>
  </si>
  <si>
    <t>"I have some sad news for some of you while certain Tory councillors will be jumping with glee. Read about it here.\u2026 https://t.co/qzlEPhrgZr"</t>
  </si>
  <si>
    <t>https://twitter.com/BoldmerePaul/status/981216491285680129</t>
  </si>
  <si>
    <t>981216491285680129</t>
  </si>
  <si>
    <t>Tue Apr 03 06:41:25 +0000 2018</t>
  </si>
  <si>
    <t>"RT @RobPocock1: A massive loss for local democracy @BoldmerePaul - you have carried the flag for Sutton Town Council to be accountable to i\u2026"</t>
  </si>
  <si>
    <t>https://twitter.com/RobPocock1/status/981195470331613184</t>
  </si>
  <si>
    <t>Rob Pocock"}, {"id": 3240885958, "indices": [51, 64], "id_str": "3240885958</t>
  </si>
  <si>
    <t>981195470331613184</t>
  </si>
  <si>
    <t>Tue Apr 03 09:51:22 +0000 2018</t>
  </si>
  <si>
    <t>"And what they say is untrue too. https://t.co/kDiFC6YZk8"</t>
  </si>
  <si>
    <t>https://twitter.com/ThatRobinGray/status/981110105193242624</t>
  </si>
  <si>
    <t>Robin Gray</t>
  </si>
  <si>
    <t>981110105193242624</t>
  </si>
  <si>
    <t>ThatRobinGray</t>
  </si>
  <si>
    <t>"RT @alexjhurley: All Suttonians should read this. Insightful &amp;amp; honest. A good man with great ideas for Sutton has been lost from public ser\u2026"</t>
  </si>
  <si>
    <t>https://twitter.com/alexjhurley/status/981109837764481025</t>
  </si>
  <si>
    <t>Alex Hurley"}], "hashtags": [], "urls": []}, "in_reply_to_screen_name": null, "in_reply_to_user_id": null, "retweet_count": 4, "id_str": "981109837764481025</t>
  </si>
  <si>
    <t>981109837764481025</t>
  </si>
  <si>
    <t>Tue Apr 03 09:59:06 +0000 2018</t>
  </si>
  <si>
    <t>"RT @RoyalSuttonNews: IfS Founder And Town Council Campaigner, Cllr Paul Long,  Will Not Be Standing For Re-Election In May https://t.co/1Ww\u2026"</t>
  </si>
  <si>
    <t>https://twitter.com/RoyalSuttonNews/status/981109477444325376</t>
  </si>
  <si>
    <t>Royal Sutton News"}], "hashtags": [], "urls": []}, "in_reply_to_screen_name": null, "in_reply_to_user_id": null, "retweet_count": 8, "id_str": "981109477444325376</t>
  </si>
  <si>
    <t>981109477444325376</t>
  </si>
  <si>
    <t>"Just waking up? I have some sad news for some of you while certain Tory councillors will be jumping with glee. Read\u2026 https://t.co/eiWaZuUG1l"</t>
  </si>
  <si>
    <t>https://twitter.com/BoldmerePaul/status/981059075168448516</t>
  </si>
  <si>
    <t>981059075168448516</t>
  </si>
  <si>
    <t>Sun Apr 15 19:34:19 +0000 2018</t>
  </si>
  <si>
    <t>"@FrigidUnicorn If it helps, as an Independent Councillor, I can confirm that most of what the Tories have been sayi\u2026 https://t.co/eZNLegPECK"</t>
  </si>
  <si>
    <t>https://twitter.com/FrigidUnicorn/status/985602236352008193</t>
  </si>
  <si>
    <t>Dianaaaa"}], "hashtags": [], "urls": [{"url": "https://t.co/eZNLegPECK</t>
  </si>
  <si>
    <t>985602236352008193</t>
  </si>
  <si>
    <t>"RT @DavidOHagan7: Desperately sad. And an indelible mark upon the bullies at Sutton Coldfield Conservatives who made the Town Council such\u2026"</t>
  </si>
  <si>
    <t>https://twitter.com/DavidOHagan7/status/985601343204274176</t>
  </si>
  <si>
    <t>David O'Hagan"}], "hashtags": [], "urls": []}, "in_reply_to_screen_name": null, "in_reply_to_user_id": null, "retweet_count": 5, "id_str": "985601343204274176</t>
  </si>
  <si>
    <t>985601343204274176</t>
  </si>
  <si>
    <t>"RT @brummiesister: Quite right. #Suttoncoldfield Conservatives need to look in their own backyard instead of putting out misleading literat\u2026"</t>
  </si>
  <si>
    <t>https://twitter.com/brummiesister/status/985600977469394950</t>
  </si>
  <si>
    <t>Helen Purcell"}], "hashtags": [{"indices": [32, 48], "text": "Suttoncoldfield"}], "urls": []}, "in_reply_to_screen_name": null, "in_reply_to_user_id": null, "retweet_count": 15, "id_str": "985600977469394950</t>
  </si>
  <si>
    <t>985600977469394950</t>
  </si>
  <si>
    <t>"RT @Jim5875: Would love to know exactly how I\u2019ve benefited from the town council in return for the extra council tax I\u2019m paying. Can\u2019t see\u2026"</t>
  </si>
  <si>
    <t>https://twitter.com/Jim5875/status/985579465601376256</t>
  </si>
  <si>
    <t>James Cartledge"}], "hashtags": [], "urls": []}, "in_reply_to_screen_name": null, "in_reply_to_user_id": null, "retweet_count": 1, "id_str": "985579465601376256</t>
  </si>
  <si>
    <t>985579465601376256</t>
  </si>
  <si>
    <t>Jim5875</t>
  </si>
  <si>
    <t>Sun Apr 15 07:26:43 +0000 2018</t>
  </si>
  <si>
    <t>"RT @VillanTommy: @RoughleySpeakin @BoldmerePaul @SuttonObserver @RoyalSutColTC His arrogance and bully boy tactics know no bounds. Him and\u2026"</t>
  </si>
  <si>
    <t>https://twitter.com/VillanTommy/status/985447377917087744</t>
  </si>
  <si>
    <t>Paul W Tomlinson"}, {"id": 21141255, "indices": [17, 33], "id_str": "21141255</t>
  </si>
  <si>
    <t>985447377917087744</t>
  </si>
  <si>
    <t>Sat Apr 14 20:03:15 +0000 2018</t>
  </si>
  <si>
    <t>"@Manish_Vesey @DavidOHagan7 @alexjhurley \ud83e\udd23\ud83e\udd23"</t>
  </si>
  <si>
    <t>https://twitter.com/Manish_Vesey/status/985247128959283202</t>
  </si>
  <si>
    <t>Manish Puri"}, {"id": 3351605332, "indices": [14, 27], "id_str": "3351605332</t>
  </si>
  <si>
    <t>985247128959283202</t>
  </si>
  <si>
    <t>Sat Apr 14 19:00:23 +0000 2018</t>
  </si>
  <si>
    <t>"RT @BhamCityCouncil: Remember to watch the @GC2018 handover ceremony to #Birmingham live on BBC Two from 11am (UK time) tomorrow. Join us i\u2026"</t>
  </si>
  <si>
    <t>https://twitter.com/BhamCityCouncil/status/985246582969896961</t>
  </si>
  <si>
    <t>Bham City Council"}, {"id": 374253543, "indices": [43, 50], "id_str": "374253543</t>
  </si>
  <si>
    <t>985246582969896961</t>
  </si>
  <si>
    <t>Sun May 06 23:06:45 +0000 2018</t>
  </si>
  <si>
    <t>"@tammyleighellis @DJ_CUPPA @MrAde82 @nickhorner @NajmC So when things inevitably go wrong the best thing to do is a\u2026 https://t.co/7KHlFNofLj"</t>
  </si>
  <si>
    <t>https://twitter.com/tammyleighellis/status/993265843176988672</t>
  </si>
  <si>
    <t>tammy leigh ellis\u2728"}, {"id": 22401176, "indices": [17, 26], "id_str": "22401176</t>
  </si>
  <si>
    <t>993265843176988672</t>
  </si>
  <si>
    <t>tammyleighellis</t>
  </si>
  <si>
    <t>Sun May 06 22:55:21 +0000 2018</t>
  </si>
  <si>
    <t>"@tammyleighellis @DJ_CUPPA @MrAde82 @nickhorner @NajmC I'm not criticising your commitment as staff. But it was fai\u2026 https://t.co/EzbhKa2ZWl"</t>
  </si>
  <si>
    <t>https://twitter.com/tammyleighellis/status/993262974524682242</t>
  </si>
  <si>
    <t>993262974524682242</t>
  </si>
  <si>
    <t>Sun May 06 22:45:12 +0000 2018</t>
  </si>
  <si>
    <t>"@tammyleighellis @DJ_CUPPA @MrAde82 @nickhorner @NajmC If there was time for collecting them then why weren't they\u2026 https://t.co/mYMktR9ymE"</t>
  </si>
  <si>
    <t>https://twitter.com/tammyleighellis/status/993260418381615104</t>
  </si>
  <si>
    <t>993260418381615104</t>
  </si>
  <si>
    <t>Sun May 06 22:15:59 +0000 2018</t>
  </si>
  <si>
    <t>"@tammyleighellis @DJ_CUPPA @MrAde82 @nickhorner @NajmC If there's not enough time to collect glasses then do you th\u2026 https://t.co/xCCvQEaneJ"</t>
  </si>
  <si>
    <t>https://twitter.com/tammyleighellis/status/993253068694310912</t>
  </si>
  <si>
    <t>993253068694310912</t>
  </si>
  <si>
    <t>Sun May 06 16:02:30 +0000 2018</t>
  </si>
  <si>
    <t>"@Jess_ed88 @fair_tips @Nick_Sammons @nickhorner @NajmC There was no slander. Those were the experiences I had. I've\u2026 https://t.co/U2WiQ1n4NG"</t>
  </si>
  <si>
    <t>https://twitter.com/Jess_ed88/status/993159078254927872</t>
  </si>
  <si>
    <t>Jessica Rose"}, {"id": 2906913850, "indices": [11, 21], "id_str": "2906913850</t>
  </si>
  <si>
    <t>993159078254927872</t>
  </si>
  <si>
    <t>Jess_ed88</t>
  </si>
  <si>
    <t>Sun May 06 11:57:57 +0000 2018</t>
  </si>
  <si>
    <t>"@fair_tips @Jess_ed88 @Nick_Sammons @nickhorner @NajmC Licensee wasn't available.  Please see the hundreds of other\u2026 https://t.co/eHqdLe1W5H"</t>
  </si>
  <si>
    <t>https://twitter.com/fair_tips/status/993097532426383360</t>
  </si>
  <si>
    <t>Love the Vesey"}, {"id": 195172822, "indices": [11, 21], "id_str": "195172822</t>
  </si>
  <si>
    <t>993097532426383360</t>
  </si>
  <si>
    <t>fair_tips</t>
  </si>
  <si>
    <t>Sun May 06 11:56:20 +0000 2018</t>
  </si>
  <si>
    <t>"@Jess_ed88 @Alastai02015527 @nickhorner @NajmC Incorrect.  The toilets were flooded - that's why I propped it open\u2026 https://t.co/QZ63KP0cB8"</t>
  </si>
  <si>
    <t>https://twitter.com/Jess_ed88/status/993097128363937792</t>
  </si>
  <si>
    <t>Jessica Rose"}, {"id": 1009561891, "indices": [11, 27], "id_str": "1009561891</t>
  </si>
  <si>
    <t>993097128363937792</t>
  </si>
  <si>
    <t>Sun May 06 11:46:07 +0000 2018</t>
  </si>
  <si>
    <t>"@Jess_ed88 @Laurzfennell @ChrisSammons_ @nickhorner @NajmC Nobody is trying to bring you down.  I've given plenty o\u2026 https://t.co/UH8Nmws5TW"</t>
  </si>
  <si>
    <t>https://twitter.com/Jess_ed88/status/993094556316028928</t>
  </si>
  <si>
    <t>Jessica Rose"}, {"id": 133277263, "indices": [11, 24], "id_str": "133277263</t>
  </si>
  <si>
    <t>993094556316028928</t>
  </si>
  <si>
    <t>Sat May 05 21:05:28 +0000 2018</t>
  </si>
  <si>
    <t>".@Chapter6 at @HarvesterBmere tonight. Great atmosphere https://t.co/JsBOACyHzg"</t>
  </si>
  <si>
    <t>https://twitter.com/Chapter6/status/992872933595938816</t>
  </si>
  <si>
    <t>Chapter 6 Vocal Band"}, {"id": 770191483618074624, "indices": [14, 29], "id_str": "770191483618074624</t>
  </si>
  <si>
    <t>992872933595938816</t>
  </si>
  <si>
    <t>Chapter6</t>
  </si>
  <si>
    <t>Sat May 05 20:54:39 +0000 2018</t>
  </si>
  <si>
    <t>"@nickhorner @johnperks1 @Simon_FourOaks Enjoy the freedom John. I will."</t>
  </si>
  <si>
    <t>https://twitter.com/nickhorner/status/992870210309906432</t>
  </si>
  <si>
    <t>Nick Horner"}, {"id": 52125967, "indices": [12, 23], "id_str": "52125967</t>
  </si>
  <si>
    <t>992870210309906432</t>
  </si>
  <si>
    <t>Sat May 05 20:54:12 +0000 2018</t>
  </si>
  <si>
    <t>"@LizParry1 @highburytheatre Go for it Liz and do what you love doing. Gutted for the result earlier today but you w\u2026 https://t.co/f1KrveCAPj"</t>
  </si>
  <si>
    <t>https://twitter.com/LizParry1/status/992870097915084800</t>
  </si>
  <si>
    <t>Liz Parry"}, {"id": 146380890, "indices": [11, 27], "id_str": "146380890</t>
  </si>
  <si>
    <t>992870097915084800</t>
  </si>
  <si>
    <t>Sat May 05 19:20:03 +0000 2018</t>
  </si>
  <si>
    <t>"@ChrisSammons_ @nickhorner @NajmC No problem with the staff. Management should have put on more staff."</t>
  </si>
  <si>
    <t>https://twitter.com/ChrisSammons_/status/992846402714775552</t>
  </si>
  <si>
    <t>Chris Sammons"}, {"id": 14512429, "indices": [15, 26], "id_str": "14512429</t>
  </si>
  <si>
    <t>992846402714775552</t>
  </si>
  <si>
    <t>ChrisSammons_</t>
  </si>
  <si>
    <t>Sat May 05 19:15:33 +0000 2018</t>
  </si>
  <si>
    <t>"@ChrisSammons_ @nickhorner @NajmC So why close the terrace, why the need for a police presence, and why are staff t\u2026 https://t.co/LEP5eCBSQR"</t>
  </si>
  <si>
    <t>https://twitter.com/ChrisSammons_/status/992845272739991553</t>
  </si>
  <si>
    <t>992845272739991553</t>
  </si>
  <si>
    <t>Sat May 05 19:10:21 +0000 2018</t>
  </si>
  <si>
    <t>"@ChrisSammons_ @SizzlingPubs Opening night with several hundred people - how many staff were on? Was there a plan f\u2026 https://t.co/DrngjUMTQj"</t>
  </si>
  <si>
    <t>https://twitter.com/ChrisSammons_/status/992843961093025792</t>
  </si>
  <si>
    <t>Chris Sammons"}, {"id": 48651464, "indices": [15, 28], "id_str": "48651464</t>
  </si>
  <si>
    <t>992843961093025792</t>
  </si>
  <si>
    <t>Sat May 05 19:09:00 +0000 2018</t>
  </si>
  <si>
    <t>"@ChrisSammons_ @nickhorner @NajmC I don't care who follows me or not. I have nothing to gain on that front."</t>
  </si>
  <si>
    <t>https://twitter.com/ChrisSammons_/status/992843622176391170</t>
  </si>
  <si>
    <t>992843622176391170</t>
  </si>
  <si>
    <t>Sat May 05 19:08:02 +0000 2018</t>
  </si>
  <si>
    <t>"@ChrisSammons_ @nickhorner @NajmC What was it then? Why was there a police presence?  Why did it close early?"</t>
  </si>
  <si>
    <t>https://twitter.com/ChrisSammons_/status/992843381100425217</t>
  </si>
  <si>
    <t>992843381100425217</t>
  </si>
  <si>
    <t>Sat May 05 19:06:48 +0000 2018</t>
  </si>
  <si>
    <t>"@TheBishopVesey @ChrisSammons_ @nickhorner @NajmC Plus management were nowhere to be seen"</t>
  </si>
  <si>
    <t>https://twitter.com/TheBishopVesey/status/992843070797500416</t>
  </si>
  <si>
    <t>The Bishop Vesey"}, {"id": 573897976, "indices": [16, 30], "id_str": "573897976</t>
  </si>
  <si>
    <t>992843070797500416</t>
  </si>
  <si>
    <t>Sat May 05 19:06:18 +0000 2018</t>
  </si>
  <si>
    <t>"@TheBishopVesey @ChrisSammons_ @nickhorner @NajmC @charliewager what do you think of this for customer service?"</t>
  </si>
  <si>
    <t>https://twitter.com/TheBishopVesey/status/992842942955118592</t>
  </si>
  <si>
    <t>992842942955118592</t>
  </si>
  <si>
    <t>Sat May 05 19:04:44 +0000 2018</t>
  </si>
  <si>
    <t>"@TheBishopVesey @ChrisSammons_ @nickhorner @NajmC Wow no wonder Wetherspoons decided to give up their social media\u2026 https://t.co/3NDqYxj9iM"</t>
  </si>
  <si>
    <t>https://twitter.com/TheBishopVesey/status/992842551014150144</t>
  </si>
  <si>
    <t>992842551014150144</t>
  </si>
  <si>
    <t>Sat May 05 18:53:37 +0000 2018</t>
  </si>
  <si>
    <t>"@ChrisSammons_ @nickhorner @NajmC Chris you were very vocal about the condition of the toilets in the Park. Notice\u2026 https://t.co/TcnwQOu0O5"</t>
  </si>
  <si>
    <t>https://twitter.com/ChrisSammons_/status/992839750817079302</t>
  </si>
  <si>
    <t>992839750817079302</t>
  </si>
  <si>
    <t>Sat May 05 18:51:15 +0000 2018</t>
  </si>
  <si>
    <t>"@ChrisSammons_ @SizzlingPubs Chris you weren't happy that I spoke about my poor experience with the Bishop Vesey la\u2026 https://t.co/90HqeagIO0"</t>
  </si>
  <si>
    <t>https://twitter.com/ChrisSammons_/status/992839156593254401</t>
  </si>
  <si>
    <t>992839156593254401</t>
  </si>
  <si>
    <t>Sat May 05 18:49:37 +0000 2018</t>
  </si>
  <si>
    <t>"@ChrisSammons_ @nickhorner @NajmC PS I'm a customer and deserve good customer service. Apologies and promises to ge\u2026 https://t.co/PHCN0VKYwU"</t>
  </si>
  <si>
    <t>https://twitter.com/ChrisSammons_/status/992838745509564417</t>
  </si>
  <si>
    <t>992838745509564417</t>
  </si>
  <si>
    <t>Sat May 05 18:47:04 +0000 2018</t>
  </si>
  <si>
    <t>"@ChrisSammons_ @nickhorner @NajmC As I said in a previous post the staff aren't at fault - but management should ha\u2026 https://t.co/VQHfhqvFWp"</t>
  </si>
  <si>
    <t>https://twitter.com/ChrisSammons_/status/992838102615027712</t>
  </si>
  <si>
    <t>992838102615027712</t>
  </si>
  <si>
    <t>Sat May 05 18:40:06 +0000 2018</t>
  </si>
  <si>
    <t>"@ChrisSammons_ @nickhorner @NajmC Sorry, what was not factual? The flood? The fight? Glasses not being collected? S\u2026 https://t.co/tO4P0AqbSB"</t>
  </si>
  <si>
    <t>https://twitter.com/ChrisSammons_/status/992836349400158213</t>
  </si>
  <si>
    <t>992836349400158213</t>
  </si>
  <si>
    <t>Sat May 05 15:39:06 +0000 2018</t>
  </si>
  <si>
    <t>"@AEHALL1983 @RobPocock1 @Manish_Vesey @J_AshleyHiggins If that's what you want to believe. When it was started you\u2026 https://t.co/HDQbYn40Z1"</t>
  </si>
  <si>
    <t>https://twitter.com/AEHALL1983/status/992790799095091201</t>
  </si>
  <si>
    <t>Alexander Hall"}, {"id": 616250395, "indices": [12, 23], "id_str": "616250395</t>
  </si>
  <si>
    <t>992790799095091201</t>
  </si>
  <si>
    <t>Sat May 05 15:35:19 +0000 2018</t>
  </si>
  <si>
    <t>"@TheDeliin I asked and I got it! The sun is shining this evening"</t>
  </si>
  <si>
    <t>https://twitter.com/TheDeliin/status/992789846266646531</t>
  </si>
  <si>
    <t>The Deli in Boldmere"}], "hashtags": [], "urls": []}, "in_reply_to_screen_name": "TheDeliin</t>
  </si>
  <si>
    <t>992789846266646531</t>
  </si>
  <si>
    <t>Sat May 05 15:04:17 +0000 2018</t>
  </si>
  <si>
    <t>"@alexjhurley @DJ_CUPPA @MrAde82 @nickhorner @NajmC LOL"</t>
  </si>
  <si>
    <t>https://twitter.com/alexjhurley/status/992782036237737984</t>
  </si>
  <si>
    <t>Alex Hurley"}, {"id": 22401176, "indices": [13, 22], "id_str": "22401176</t>
  </si>
  <si>
    <t>992782036237737984</t>
  </si>
  <si>
    <t>Fri May 04 15:15:22 +0000 2018</t>
  </si>
  <si>
    <t>"RT @BoldmerePaul: Huge congratulations to @Kathscott102  @BoldmereMums now Cllr Kath Scott. A true victory for the people of #boldmere and\u2026"</t>
  </si>
  <si>
    <t>https://twitter.com/BoldmerePaul/status/992781938267127813</t>
  </si>
  <si>
    <t>Boldmere Paul"}, {"id": 934123913377968130, "indices": [42, 55], "id_str": "934123913377968130</t>
  </si>
  <si>
    <t>992781938267127813</t>
  </si>
  <si>
    <t>Sat May 05 14:59:46 +0000 2018</t>
  </si>
  <si>
    <t>"@DJ_CUPPA @MrAde82 @nickhorner @NajmC There was a fight on the roof"</t>
  </si>
  <si>
    <t>https://twitter.com/DJ_CUPPA/status/992780903222005761</t>
  </si>
  <si>
    <t>DJ_CUPPA"}, {"id": 23302002, "indices": [10, 18], "id_str": "23302002</t>
  </si>
  <si>
    <t>992780903222005761</t>
  </si>
  <si>
    <t>Sat May 05 14:59:03 +0000 2018</t>
  </si>
  <si>
    <t>"@J_AshleyHiggins @BoldmereMums @RobPocock1 @Manish_Vesey I'm genuinely pleased that someone who cares so much for h\u2026 https://t.co/g525DC1WiR"</t>
  </si>
  <si>
    <t>https://twitter.com/J_AshleyHiggins/status/992780721990356992</t>
  </si>
  <si>
    <t>Julie Ashley-Higgins"}, {"id": 3306438573, "indices": [17, 30], "id_str": "3306438573</t>
  </si>
  <si>
    <t>992780721990356992</t>
  </si>
  <si>
    <t>Sat May 05 14:54:32 +0000 2018</t>
  </si>
  <si>
    <t>"@DJ_CUPPA @MrAde82 @nickhorner @NajmC Poor management. I don't blame the individual staff. It was obvious it was go\u2026 https://t.co/kj1Gg1AdoH"</t>
  </si>
  <si>
    <t>https://twitter.com/DJ_CUPPA/status/992779582603497472</t>
  </si>
  <si>
    <t>992779582603497472</t>
  </si>
  <si>
    <t>Sat May 05 14:53:07 +0000 2018</t>
  </si>
  <si>
    <t>"@Manish_Vesey @LizParry1 Ditto. The voters of Vesey Ward don't know what a loss you will be to the Town Council."</t>
  </si>
  <si>
    <t>https://twitter.com/Manish_Vesey/status/992779226536398848</t>
  </si>
  <si>
    <t>Manish Puri"}, {"id": 299779218, "indices": [14, 24], "id_str": "299779218</t>
  </si>
  <si>
    <t>992779226536398848</t>
  </si>
  <si>
    <t>Sat May 05 14:49:29 +0000 2018</t>
  </si>
  <si>
    <t>"@DJ_CUPPA @MrAde82 @nickhorner @NajmC If the staff had been directed to clear up the glasses there wouldn't have be\u2026 https://t.co/jAztwPMKaS"</t>
  </si>
  <si>
    <t>https://twitter.com/DJ_CUPPA/status/992778314665381889</t>
  </si>
  <si>
    <t>992778314665381889</t>
  </si>
  <si>
    <t>Sat May 05 14:46:49 +0000 2018</t>
  </si>
  <si>
    <t>"@AEHALL1983 @RobPocock1 @Manish_Vesey @J_AshleyHiggins That's a very impolite and childish thing to say. You should be ashamed of yourself."</t>
  </si>
  <si>
    <t>https://twitter.com/AEHALL1983/status/992777643643867136</t>
  </si>
  <si>
    <t>992777643643867136</t>
  </si>
  <si>
    <t>Sat May 05 11:43:41 +0000 2018</t>
  </si>
  <si>
    <t>"It's a sad day for the people of #Boldmere and #Sutton who have another 4 years of Tory incompetence on the Town Co\u2026 https://t.co/9dV4dpcPzF"</t>
  </si>
  <si>
    <t>https://twitter.com/BoldmerePaul/status/992731556983836672</t>
  </si>
  <si>
    <t>992731556983836672</t>
  </si>
  <si>
    <t>Sat May 05 10:45:11 +0000 2018</t>
  </si>
  <si>
    <t>"Congratulations Charlotte Ashley-Higgins on getting over 700 votes in Trinity Ward and coming runner up. Turned 18\u2026 https://t.co/rvCMMGAOpz"</t>
  </si>
  <si>
    <t>https://twitter.com/BoldmerePaul/status/992716832145625088</t>
  </si>
  <si>
    <t>992716832145625088</t>
  </si>
  <si>
    <t>Sat May 05 09:57:59 +0000 2018</t>
  </si>
  <si>
    <t>"@StMsBoldmere @BeckyClarkeB73 @Kathscott102 @BoldmereMums Nothing yet"</t>
  </si>
  <si>
    <t>https://twitter.com/StMsBoldmere/status/992704956338753536</t>
  </si>
  <si>
    <t>St Michael Boldmere"}, {"id": 2516360275, "indices": [14, 29], "id_str": "2516360275</t>
  </si>
  <si>
    <t>992704956338753536</t>
  </si>
  <si>
    <t>StMsBoldmere</t>
  </si>
  <si>
    <t>Fri May 04 23:19:26 +0000 2018</t>
  </si>
  <si>
    <t>"@tomfury2020 @nickhorner @NajmC Hmmmm.... I can take a guess!"</t>
  </si>
  <si>
    <t>https://twitter.com/tomfury2020/status/992544260087078912</t>
  </si>
  <si>
    <t>Tom Pratt"}, {"id": 14512429, "indices": [13, 24], "id_str": "14512429</t>
  </si>
  <si>
    <t>992544260087078912</t>
  </si>
  <si>
    <t>tomfury2020</t>
  </si>
  <si>
    <t>Fri May 04 22:45:48 +0000 2018</t>
  </si>
  <si>
    <t>"I hope to believe that my cheer contributed to the volume on this one but I know there were lots of people who were\u2026 https://t.co/LGvNuPPHuT"</t>
  </si>
  <si>
    <t>https://twitter.com/Kathscott102/status/992543169547063296</t>
  </si>
  <si>
    <t>992543169547063296</t>
  </si>
  <si>
    <t>Fri May 04 20:11:18 +0000 2018</t>
  </si>
  <si>
    <t>"@tomfury2020 @TheDeliin That might be next"</t>
  </si>
  <si>
    <t>https://twitter.com/tomfury2020/status/992496914485608450</t>
  </si>
  <si>
    <t>Tom Pratt"}, {"id": 338596537, "indices": [13, 23], "id_str": "338596537</t>
  </si>
  <si>
    <t>992496914485608450</t>
  </si>
  <si>
    <t>Fri May 04 19:52:31 +0000 2018</t>
  </si>
  <si>
    <t>"Summer at @TheDeliin - nearly perfect - just need the sun next time please Matt and Pip https://t.co/E0SWphSCod"</t>
  </si>
  <si>
    <t>https://twitter.com/TheDeliin/status/992492186708119553</t>
  </si>
  <si>
    <t>The Deli in Boldmere"}], "hashtags": [], "urls": [], "media": [{"expanded_url": "https://twitter.com/BoldmerePaul/status/992492186708119553/photo/1</t>
  </si>
  <si>
    <t>992492186708119553</t>
  </si>
  <si>
    <t>Fri May 04 18:10:56 +0000 2018</t>
  </si>
  <si>
    <t>"RT @nickhorner: Wow - what a day at the ICC as Sutton Coldfield\u2019s 8 new wards and 10 councillors were decided #BrumVotes18 https://t.co/6Wu\u2026"</t>
  </si>
  <si>
    <t>https://twitter.com/nickhorner/status/992480326869045249</t>
  </si>
  <si>
    <t>Nick Horner"}], "hashtags": [{"indices": [110, 122], "text": "BrumVotes18"}], "urls": []}, "in_reply_to_screen_name": null, "in_reply_to_user_id": null, "retweet_count": 5, "id_str": "992480326869045249</t>
  </si>
  <si>
    <t>992480326869045249</t>
  </si>
  <si>
    <t>Fri May 04 19:04:58 +0000 2018</t>
  </si>
  <si>
    <t>"@ianrobo1 I don't think it will be declared until about 3pm"</t>
  </si>
  <si>
    <t>https://twitter.com/ianrobo1/status/992480218584674304</t>
  </si>
  <si>
    <t>still alive"}], "hashtags": [], "urls": []}, "in_reply_to_screen_name": "ianrobo1</t>
  </si>
  <si>
    <t>992480218584674304</t>
  </si>
  <si>
    <t>ianrobo1</t>
  </si>
  <si>
    <t>Fri May 04 19:00:31 +0000 2018</t>
  </si>
  <si>
    <t>"@ianrobo1 Very hard to call. No conclusive evidence from watching the verification of votes"</t>
  </si>
  <si>
    <t>https://twitter.com/ianrobo1/status/992479099036798977</t>
  </si>
  <si>
    <t>992479099036798977</t>
  </si>
  <si>
    <t>Fri May 04 18:38:42 +0000 2018</t>
  </si>
  <si>
    <t>"@Jess_ed88 Really? It still looks tatty and thread bare"</t>
  </si>
  <si>
    <t>https://twitter.com/Jess_ed88/status/992473609808564229</t>
  </si>
  <si>
    <t>Jessica Rose"}], "hashtags": [], "urls": []}, "in_reply_to_screen_name": "Jess_ed88</t>
  </si>
  <si>
    <t>992473609808564229</t>
  </si>
  <si>
    <t>"RT @rob_kelsall: Great to see a true campaigner and champion of parents and education, Kath Scott @BoldmereMums elected to the City of Birm\u2026"</t>
  </si>
  <si>
    <t>https://twitter.com/rob_kelsall/status/992439890460672000</t>
  </si>
  <si>
    <t>rob kelsall"}, {"id": 3306438573, "indices": [98, 111], "id_str": "3306438573</t>
  </si>
  <si>
    <t>992439890460672000</t>
  </si>
  <si>
    <t>Fri May 04 15:14:40 +0000 2018</t>
  </si>
  <si>
    <t>"RT @nickhorner: So @Kathscott102 and @RobPocock1 have been officially elected as Labour representatives for Sutton Vesey ward. A red corner\u2026"</t>
  </si>
  <si>
    <t>https://twitter.com/nickhorner/status/992423576136450048</t>
  </si>
  <si>
    <t>Nick Horner"}, {"id": 934123913377968130, "indices": [19, 32], "id_str": "934123913377968130</t>
  </si>
  <si>
    <t>992423576136450048</t>
  </si>
  <si>
    <t>"Huge congratulations to @Kathscott102  @BoldmereMums now Cllr Kath Scott. A true victory for the people of\u2026 https://t.co/Wd4n1Ok2FO"</t>
  </si>
  <si>
    <t>https://twitter.com/Kathscott102/status/992422438511267840</t>
  </si>
  <si>
    <t>Kath Scott"}, {"id": 3306438573, "indices": [39, 52], "id_str": "3306438573</t>
  </si>
  <si>
    <t>992422438511267840</t>
  </si>
  <si>
    <t>Fri May 04 13:21:02 +0000 2018</t>
  </si>
  <si>
    <t>"RT @nickhorner: So far the six single member wards in Sutton Coldfield have all gone blue. We are waiting on the two member wards Walmley &amp;amp;\u2026"</t>
  </si>
  <si>
    <t>https://twitter.com/nickhorner/status/992401723212943360</t>
  </si>
  <si>
    <t>Nick Horner"}], "hashtags": [], "urls": []}, "in_reply_to_screen_name": null, "in_reply_to_user_id": null, "retweet_count": 4, "id_str": "992401723212943360</t>
  </si>
  <si>
    <t>992401723212943360</t>
  </si>
  <si>
    <t>Fri May 04 08:47:12 +0000 2018</t>
  </si>
  <si>
    <t>"@nickhorner @IfSuttonC LOL"</t>
  </si>
  <si>
    <t>https://twitter.com/nickhorner/status/992324754169311232</t>
  </si>
  <si>
    <t>Nick Horner"}, {"id": 3909483393, "indices": [12, 22], "id_str": "3909483393</t>
  </si>
  <si>
    <t>992324754169311232</t>
  </si>
  <si>
    <t>Fri May 04 07:09:25 +0000 2018</t>
  </si>
  <si>
    <t>"@nickhorner That picture is missing the @IfSuttonC logo \u2639"</t>
  </si>
  <si>
    <t>https://twitter.com/nickhorner/status/992300145524920321</t>
  </si>
  <si>
    <t>Nick Horner"}, {"id": 3909483393, "indices": [40, 50], "id_str": "3909483393</t>
  </si>
  <si>
    <t>992300145524920321</t>
  </si>
  <si>
    <t>Fri May 04 00:43:13 +0000 2018</t>
  </si>
  <si>
    <t>"RT @BENEA5T: Tonight as the votes are counted there are people like myself still out  helping our #Community for no political motive or gai\u2026"</t>
  </si>
  <si>
    <t>https://twitter.com/BENEA5T/status/992290716981256194</t>
  </si>
  <si>
    <t>Ben East"}], "hashtags": [{"indices": [98, 108], "text": "Community"}], "urls": []}, "in_reply_to_screen_name": null, "in_reply_to_user_id": null, "retweet_count": 1, "id_str": "992290716981256194</t>
  </si>
  <si>
    <t>992290716981256194</t>
  </si>
  <si>
    <t>Thu May 03 22:44:45 +0000 2018</t>
  </si>
  <si>
    <t>"@alexjhurley @DavidOHagan7 Sky has a fast forward button"</t>
  </si>
  <si>
    <t>https://twitter.com/alexjhurley/status/992173143153348609</t>
  </si>
  <si>
    <t>992173143153348609</t>
  </si>
  <si>
    <t>Thu May 03 22:33:28 +0000 2018</t>
  </si>
  <si>
    <t>"@alexjhurley @DavidOHagan7 Oh if I'd known I'd have watched it. iPlayer it is"</t>
  </si>
  <si>
    <t>https://twitter.com/alexjhurley/status/992170302208724992</t>
  </si>
  <si>
    <t>992170302208724992</t>
  </si>
  <si>
    <t>Thu May 03 16:14:40 +0000 2018</t>
  </si>
  <si>
    <t>"Wow. @passey_louise and @torydom would get life sentences!\nhttps://t.co/smP8mixLnS"</t>
  </si>
  <si>
    <t>https://twitter.com/passey_louise/status/992074972947468288</t>
  </si>
  <si>
    <t>Louise passey"}, {"id": 64217600, "indices": [24, 32], "id_str": "64217600</t>
  </si>
  <si>
    <t>992074972947468288</t>
  </si>
  <si>
    <t>Thu May 03 15:41:43 +0000 2018</t>
  </si>
  <si>
    <t>"RT @alexjhurley: I've seen the exam paper. If anyone wants the right answers, see below\n\u2b07\ufe0f\u2b07\ufe0f\u2b07\ufe0f\u2b07\ufe0f\u2b07\ufe0f\u2b07\ufe0f\u2b07\ufe0f\u2b07\ufe0f\u2b07\ufe0f\u2b07\ufe0f\u2b07\ufe0f https://t.co/LOW5qaHHOx"</t>
  </si>
  <si>
    <t>https://twitter.com/alexjhurley/status/992067632575799297</t>
  </si>
  <si>
    <t>Alex Hurley"}], "hashtags": [], "urls": [], "media": [{"source_user_id": 284235053, "source_status_id_str": "992066680691019777</t>
  </si>
  <si>
    <t>992067632575799297</t>
  </si>
  <si>
    <t>Thu May 03 15:45:29 +0000 2018</t>
  </si>
  <si>
    <t>"@alexjhurley A* or grade 9 in new grade system"</t>
  </si>
  <si>
    <t>https://twitter.com/alexjhurley/status/992067630260457473</t>
  </si>
  <si>
    <t>992067630260457473</t>
  </si>
  <si>
    <t>Thu May 03 15:30:41 +0000 2018</t>
  </si>
  <si>
    <t>"@alexjhurley The answers to the 2nd exam paper appear to be missing"</t>
  </si>
  <si>
    <t>https://twitter.com/alexjhurley/status/992063905332592640</t>
  </si>
  <si>
    <t>992063905332592640</t>
  </si>
  <si>
    <t>Wed May 02 22:50:34 +0000 2018</t>
  </si>
  <si>
    <t>"RT @alexjhurley: This, a million times \u2b07\ufe0f\u2b07\ufe0f\u2b07\ufe0f https://t.co/W0wwHwhj7P"</t>
  </si>
  <si>
    <t>https://twitter.com/alexjhurley/status/991971770323304448</t>
  </si>
  <si>
    <t>Alex Hurley"}], "hashtags": [], "urls": [{"url": "https://t.co/W0wwHwhj7P</t>
  </si>
  <si>
    <t>991971770323304448</t>
  </si>
  <si>
    <t>Thu May 03 06:58:06 +0000 2018</t>
  </si>
  <si>
    <t>"@alexjhurley @VillanTommy He was banned from #boldmere last year. He's a menace. He's been offered so much help but not taken it."</t>
  </si>
  <si>
    <t>https://twitter.com/alexjhurley/status/991934910683328512</t>
  </si>
  <si>
    <t>Alex Hurley"}, {"id": 214663562, "indices": [13, 25], "id_str": "214663562</t>
  </si>
  <si>
    <t>991934910683328512</t>
  </si>
  <si>
    <t>Thu May 03 05:00:09 +0000 2018</t>
  </si>
  <si>
    <t>"RT @RoyalSutColTC: Polling has started! Do use your vote today, you have until 10pm! https://t.co/4EwhKuGTsZ"</t>
  </si>
  <si>
    <t>https://twitter.com/RoyalSutColTC/status/991934448110309379</t>
  </si>
  <si>
    <t>Royal SutCol TC"}], "hashtags": [], "urls": [{"url": "https://t.co/4EwhKuGTsZ</t>
  </si>
  <si>
    <t>991934448110309379</t>
  </si>
  <si>
    <t>Thu May 03 06:18:12 +0000 2018</t>
  </si>
  <si>
    <t>"RT @LizParry1: Vote, vote, vote! For Sutton Coldfield Town Council, please vote for candidates who want to engage with residents and have c\u2026"</t>
  </si>
  <si>
    <t>https://twitter.com/LizParry1/status/991925663748841472</t>
  </si>
  <si>
    <t>Liz Parry"}], "hashtags": [], "urls": []}, "in_reply_to_screen_name": null, "in_reply_to_user_id": null, "retweet_count": 10, "id_str": "991925663748841472</t>
  </si>
  <si>
    <t>991925663748841472</t>
  </si>
  <si>
    <t>Wed May 02 23:28:46 +0000 2018</t>
  </si>
  <si>
    <t>"@alexjhurley @deadwood1976 To be fair I'm not sure they've ever supported Lords, but as parliament is sovereign (al\u2026 https://t.co/73psziwpw9"</t>
  </si>
  <si>
    <t>https://twitter.com/alexjhurley/status/991821833384218624</t>
  </si>
  <si>
    <t>Alex Hurley"}, {"id": 296529213, "indices": [13, 26], "id_str": "296529213</t>
  </si>
  <si>
    <t>991821833384218624</t>
  </si>
  <si>
    <t>Wed May 02 23:13:20 +0000 2018</t>
  </si>
  <si>
    <t>"@alexjhurley @deadwood1976 The House of Lords can only propose ammendments, which can be voted against by paiament,\u2026 https://t.co/u4PkXQ7tez"</t>
  </si>
  <si>
    <t>https://twitter.com/alexjhurley/status/991817948062015489</t>
  </si>
  <si>
    <t>991817948062015489</t>
  </si>
  <si>
    <t>"@FourOaksNews @fouroaks_forum Did you misspell \"incompetent\"? Failure to spend 70% of precept. 40% of what was spen\u2026 https://t.co/mponzVrUJu"</t>
  </si>
  <si>
    <t>https://twitter.com/FourOaksNews/status/991812219410239490</t>
  </si>
  <si>
    <t>Four Oaks News"}, {"id": 782943220330291200, "indices": [14, 29], "id_str": "782943220330291200</t>
  </si>
  <si>
    <t>991812219410239490</t>
  </si>
  <si>
    <t>Wed May 02 16:05:56 +0000 2018</t>
  </si>
  <si>
    <t>"RT @davidottewell: Yeah I know they are \"just\" council elections but if you care about social services, education, housing, or homelessness\u2026"</t>
  </si>
  <si>
    <t>https://twitter.com/davidottewell/status/991710885029793792</t>
  </si>
  <si>
    <t>David Ottewell"}], "hashtags": [], "urls": []}, "in_reply_to_screen_name": null, "in_reply_to_user_id": null, "retweet_count": 27, "id_str": "991710885029793792</t>
  </si>
  <si>
    <t>991710885029793792</t>
  </si>
  <si>
    <t>davidottewell</t>
  </si>
  <si>
    <t>Wed May 02 16:03:02 +0000 2018</t>
  </si>
  <si>
    <t>"@heywoodbill I think when Boldmere Lodge was in Four Oaks it was slightly further."</t>
  </si>
  <si>
    <t>https://twitter.com/heywoodbill/status/991709660121051138</t>
  </si>
  <si>
    <t>Bill Heywood"}], "hashtags": [], "urls": []}, "in_reply_to_screen_name": "heywoodbill</t>
  </si>
  <si>
    <t>991709660121051138</t>
  </si>
  <si>
    <t>heywoodbill</t>
  </si>
  <si>
    <t>Wed May 02 15:09:54 +0000 2018</t>
  </si>
  <si>
    <t>"@heywoodbill I was referrimg to the Boldmere Gate house which used to be in Four Oaks ward. I'd forgotten about the\u2026 https://t.co/gAtLpUWYyF"</t>
  </si>
  <si>
    <t>https://twitter.com/heywoodbill/status/991696288008802310</t>
  </si>
  <si>
    <t>Bill Heywood"}], "hashtags": [], "urls": [{"url": "https://t.co/gAtLpUWYyF</t>
  </si>
  <si>
    <t>991696288008802310</t>
  </si>
  <si>
    <t>Wed May 02 09:49:08 +0000 2018</t>
  </si>
  <si>
    <t>"Looking good https://t.co/dP5iJw7bz4"</t>
  </si>
  <si>
    <t>https://twitter.com/MedlockFRB/status/991635963091841025</t>
  </si>
  <si>
    <t>Medlock FRB Limited</t>
  </si>
  <si>
    <t>991635963091841025</t>
  </si>
  <si>
    <t>MedlockFRB</t>
  </si>
  <si>
    <t>Wed May 02 11:09:00 +0000 2018</t>
  </si>
  <si>
    <t>"@BurleyBrowne That's really confusing because there has been a planning application for a micro pub at that location"</t>
  </si>
  <si>
    <t>https://twitter.com/BurleyBrowne/status/991635661915648000</t>
  </si>
  <si>
    <t>991635661915648000</t>
  </si>
  <si>
    <t>Wed May 02 11:06:34 +0000 2018</t>
  </si>
  <si>
    <t>"@Neils400 Thank you kind sir"</t>
  </si>
  <si>
    <t>https://twitter.com/Neils400/status/991635051300442112</t>
  </si>
  <si>
    <t>Neil"}], "hashtags": [], "urls": []}, "in_reply_to_screen_name": "Neils400</t>
  </si>
  <si>
    <t>991635051300442112</t>
  </si>
  <si>
    <t>Neils400</t>
  </si>
  <si>
    <t>Wed May 02 10:08:53 +0000 2018</t>
  </si>
  <si>
    <t>"RT @nickhorner: I'll be keeping my eye on Sutton Coldfield's Vesey ward - which has hosted Sutton's sole Labour city councillor and at the\u2026"</t>
  </si>
  <si>
    <t>https://twitter.com/nickhorner/status/991622670067421184</t>
  </si>
  <si>
    <t>Nick Horner"}], "hashtags": [], "urls": []}, "in_reply_to_screen_name": null, "in_reply_to_user_id": null, "retweet_count": 3, "id_str": "991622670067421184</t>
  </si>
  <si>
    <t>991622670067421184</t>
  </si>
  <si>
    <t>"RT @neilelkes: Our best guess at 8 election battlegrounds https://t.co/2Ol4OmnoFG"</t>
  </si>
  <si>
    <t>https://twitter.com/neilelkes/status/991622633925038080</t>
  </si>
  <si>
    <t>Neil Elkes"}], "hashtags": [], "urls": [{"url": "https://t.co/2Ol4OmnoFG</t>
  </si>
  <si>
    <t>991622633925038080</t>
  </si>
  <si>
    <t>Wed May 02 10:17:10 +0000 2018</t>
  </si>
  <si>
    <t>"@neilelkes The one third of the former Four Oaks ward was Sutton Park where there is only one residential property\u2026 https://t.co/hbvS7LDhUV"</t>
  </si>
  <si>
    <t>https://twitter.com/neilelkes/status/991622617647013888</t>
  </si>
  <si>
    <t>Neil Elkes"}], "hashtags": [], "urls": [{"url": "https://t.co/hbvS7LDhUV</t>
  </si>
  <si>
    <t>991622617647013888</t>
  </si>
  <si>
    <t>Mon Apr 30 22:53:17 +0000 2018</t>
  </si>
  <si>
    <t>"@ciotogical Oh no! That's a link to BCC so it's very disappointing BCC haven't updated it."</t>
  </si>
  <si>
    <t>https://twitter.com/ciotogical/status/991088128004886529</t>
  </si>
  <si>
    <t>Ciotogical"}], "hashtags": [], "urls": []}, "in_reply_to_screen_name": "ciotogical</t>
  </si>
  <si>
    <t>991088128004886529</t>
  </si>
  <si>
    <t>ciotogical</t>
  </si>
  <si>
    <t>Fri Apr 27 13:46:56 +0000 2018</t>
  </si>
  <si>
    <t>"RT @BeckyClarkeB73: The Conservative led town council are a complete let down! They promised Boldmere a play area over a year ago... and we\u2026"</t>
  </si>
  <si>
    <t>https://twitter.com/BeckyClarkeB73/status/991085297151758341</t>
  </si>
  <si>
    <t>Rebecca Clarke"}], "hashtags": [], "urls": []}, "in_reply_to_screen_name": null, "in_reply_to_user_id": null, "retweet_count": 4, "id_str": "991085297151758341</t>
  </si>
  <si>
    <t>991085297151758341</t>
  </si>
  <si>
    <t>Mon Apr 30 20:07:26 +0000 2018</t>
  </si>
  <si>
    <t>"Here's how to vote in the Town Council elections on Thursday - https://t.co/Ti2hZE5p4q - please use ALL your votes\u2026 https://t.co/CrfEEBRS0K"</t>
  </si>
  <si>
    <t>https://twitter.com/BoldmerePaul/status/991046386752933890</t>
  </si>
  <si>
    <t>991046386752933890</t>
  </si>
  <si>
    <t>Mon Apr 30 19:02:06 +0000 2018</t>
  </si>
  <si>
    <t>"RT @findreallife: Get booked in quick for our Woodland Chocolate Hunt happening Sunday 13 May 3 till 5pm in Sutton Park! https://t.co/yspHu\u2026"</t>
  </si>
  <si>
    <t>https://twitter.com/findreallife/status/991030753365516288</t>
  </si>
  <si>
    <t>Real Life Church"}], "hashtags": [], "urls": []}, "in_reply_to_screen_name": null, "in_reply_to_user_id": null, "retweet_count": 1, "id_str": "991030753365516288</t>
  </si>
  <si>
    <t>991030753365516288</t>
  </si>
  <si>
    <t>findreallife</t>
  </si>
  <si>
    <t>Mon Apr 30 15:41:21 +0000 2018</t>
  </si>
  <si>
    <t>"RT @TheDeliin: The Deli SOCIAL is CLOSED tomorrow and Wednesday but The Deli SHOP IS OPEN so still available for take out sandwiches, bread\u2026"</t>
  </si>
  <si>
    <t>https://twitter.com/TheDeliin/status/990981843746000897</t>
  </si>
  <si>
    <t>The Deli in Boldmere"}], "hashtags": [], "urls": []}, "in_reply_to_screen_name": null, "in_reply_to_user_id": null, "retweet_count": 2, "id_str": "990981843746000897</t>
  </si>
  <si>
    <t>990981843746000897</t>
  </si>
  <si>
    <t>Mon Apr 30 08:08:08 +0000 2018</t>
  </si>
  <si>
    <t>"@BoldmereRoad I've had to put my shorts back in the drawer \ud83d\ude25"</t>
  </si>
  <si>
    <t>https://twitter.com/BoldmereRoad/status/990865372944494592</t>
  </si>
  <si>
    <t>Boldmere Road \ud83c\uddec\ud83c\udde7"}], "hashtags": [], "urls": []}, "in_reply_to_screen_name": "BoldmereRoad</t>
  </si>
  <si>
    <t>990865372944494592</t>
  </si>
  <si>
    <t>Sun Apr 29 20:47:35 +0000 2018</t>
  </si>
  <si>
    <t>"RT @RobPocock1: Sutton's devolved budget was cut by 23% in real terms over the period from 2004 when the Conservativces took over Bham, to\u2026"</t>
  </si>
  <si>
    <t>https://twitter.com/RobPocock1/status/990714863709192193</t>
  </si>
  <si>
    <t>Rob Pocock"}], "hashtags": [], "urls": []}, "in_reply_to_screen_name": null, "in_reply_to_user_id": null, "retweet_count": 6, "id_str": "990714863709192193</t>
  </si>
  <si>
    <t>990714863709192193</t>
  </si>
  <si>
    <t>Sun Apr 29 21:06:38 +0000 2018</t>
  </si>
  <si>
    <t>"@DavidOHagan7 @NeilDance The benefit of having several Twitter accounts!"</t>
  </si>
  <si>
    <t>https://twitter.com/DavidOHagan7/status/990698897986277378</t>
  </si>
  <si>
    <t>David O'Hagan"}, {"id": 20099286, "indices": [14, 24], "id_str": "20099286</t>
  </si>
  <si>
    <t>990698897986277378</t>
  </si>
  <si>
    <t>Sun Apr 29 21:00:36 +0000 2018</t>
  </si>
  <si>
    <t>"@DavidOHagan7 @NeilDance Not a rumour - I can see his reply"</t>
  </si>
  <si>
    <t>https://twitter.com/DavidOHagan7/status/990697381317562368</t>
  </si>
  <si>
    <t>990697381317562368</t>
  </si>
  <si>
    <t>Sun Apr 29 21:00:08 +0000 2018</t>
  </si>
  <si>
    <t>"@NeilDance @DavidOHagan7 PS isn't she one of Louise Passey's friends? Says it all really."</t>
  </si>
  <si>
    <t>https://twitter.com/NeilDance/status/990697264132784128</t>
  </si>
  <si>
    <t>Neil Dance"}, {"id": 3351605332, "indices": [11, 24], "id_str": "3351605332</t>
  </si>
  <si>
    <t>990697264132784128</t>
  </si>
  <si>
    <t>Sun Apr 29 20:59:36 +0000 2018</t>
  </si>
  <si>
    <t>"@NeilDance @DavidOHagan7 Oh no. This new lot are even more incompetent than the last lot. Is she even standing in Mere Green WARD?"</t>
  </si>
  <si>
    <t>https://twitter.com/NeilDance/status/990697130942717952</t>
  </si>
  <si>
    <t>990697130942717952</t>
  </si>
  <si>
    <t>Sun Apr 29 20:56:25 +0000 2018</t>
  </si>
  <si>
    <t>"@DavidOHagan7 @NeilDance LOL"</t>
  </si>
  <si>
    <t>https://twitter.com/DavidOHagan7/status/990696327737757697</t>
  </si>
  <si>
    <t>990696327737757697</t>
  </si>
  <si>
    <t>Sun Apr 29 20:51:00 +0000 2018</t>
  </si>
  <si>
    <t>"@NeilDance What did she say? I'm blocked too."</t>
  </si>
  <si>
    <t>https://twitter.com/NeilDance/status/990694964823842818</t>
  </si>
  <si>
    <t>Neil Dance"}], "hashtags": [], "urls": []}, "in_reply_to_screen_name": "NeilDance</t>
  </si>
  <si>
    <t>990694964823842818</t>
  </si>
  <si>
    <t>Sun Apr 29 20:48:46 +0000 2018</t>
  </si>
  <si>
    <t>"@DavidOHagan7 @Manish_Vesey @CKHorrocks W're saying bye to fields because of Tory NPPF policy. Police Station becau\u2026 https://t.co/SD3vhN3ecK"</t>
  </si>
  <si>
    <t>https://twitter.com/DavidOHagan7/status/990694403483357185</t>
  </si>
  <si>
    <t>990694403483357185</t>
  </si>
  <si>
    <t>Sun Apr 29 19:55:57 +0000 2018</t>
  </si>
  <si>
    <t>"@SuttonObserver What about Boldmere, Wylde Green, Mere Green, Banners Gate, New Oscott, Falcon Lodge, Four Oaks, Wa\u2026 https://t.co/Idt0TqCIDc"</t>
  </si>
  <si>
    <t>https://twitter.com/SuttonObserver/status/990681109917786114</t>
  </si>
  <si>
    <t>Sutton Coldfield Observer"}], "hashtags": [], "urls": [{"url": "https://t.co/Idt0TqCIDc</t>
  </si>
  <si>
    <t>990681109917786114</t>
  </si>
  <si>
    <t>Sun Apr 29 19:50:27 +0000 2018</t>
  </si>
  <si>
    <t>"@meirionj @Conservatives Which party signed the Amey contract @meirionj ?"</t>
  </si>
  <si>
    <t>https://twitter.com/meirionj/status/990679727873675264</t>
  </si>
  <si>
    <t>Cllr Meirion Jenkins"}, {"id": 14281853, "indices": [10, 24], "id_str": "14281853</t>
  </si>
  <si>
    <t>990679727873675264</t>
  </si>
  <si>
    <t>Sun Apr 29 16:20:24 +0000 2018</t>
  </si>
  <si>
    <t>"RT @alexjhurley: Cllr Jenkins says Bham (budget \u00a3800m) needs a Tory council.\n\nYet in Sutton our Tory council is a disaster with c.40% of ta\u2026"</t>
  </si>
  <si>
    <t>https://twitter.com/alexjhurley/status/990674832948973568</t>
  </si>
  <si>
    <t>Alex Hurley"}], "hashtags": [], "urls": []}, "in_reply_to_screen_name": null, "in_reply_to_user_id": null, "retweet_count": 11, "id_str": "990674832948973568</t>
  </si>
  <si>
    <t>990674832948973568</t>
  </si>
  <si>
    <t>Sun Apr 29 19:30:32 +0000 2018</t>
  </si>
  <si>
    <t>"@meirionj @Conservatives How exactly do you plan to do this? In Sutton Coldfield you've shown complete incompetence\u2026 https://t.co/W9M4IBfFTS"</t>
  </si>
  <si>
    <t>https://twitter.com/meirionj/status/990674714770268174</t>
  </si>
  <si>
    <t>990674714770268174</t>
  </si>
  <si>
    <t>Fri Apr 20 07:56:49 +0000 2018</t>
  </si>
  <si>
    <t>"RT @WMPRHRT: Only a few more neighbourhood teams to brief on #OpParkSafe then if you offend anywhere in the @WMPolice region in this selfis\u2026"</t>
  </si>
  <si>
    <t>https://twitter.com/WMPRHRT/status/990577691056377857</t>
  </si>
  <si>
    <t>West Midlands Police Road Harm Reduction Team"}, {"id": 18134929, "indices": [108, 117], "id_str": "18134929</t>
  </si>
  <si>
    <t>990577691056377857</t>
  </si>
  <si>
    <t>WMPRHRT</t>
  </si>
  <si>
    <t>Sun Apr 29 11:52:10 +0000 2018</t>
  </si>
  <si>
    <t>"RT @KingsBishop2: This a must read for all Sutton Residents. We have a chance to change it on Thursday and install a Council which works. #\u2026"</t>
  </si>
  <si>
    <t>https://twitter.com/KingsBishop2/status/990560034454167552</t>
  </si>
  <si>
    <t>Tony Cannon"}], "hashtags": [], "urls": []}, "in_reply_to_screen_name": null, "in_reply_to_user_id": null, "retweet_count": 18, "id_str": "990560034454167552</t>
  </si>
  <si>
    <t>990560034454167552</t>
  </si>
  <si>
    <t>Sun Apr 29 09:56:24 +0000 2018</t>
  </si>
  <si>
    <t>"RT @alexjhurley: Well.\n\nThis proves beyond doubt what an utter shambles @RoyalSutColTC is been under its \"leader\" @Simon_FourOaks \n\nOver 1/\u2026"</t>
  </si>
  <si>
    <t>https://twitter.com/alexjhurley/status/990542657951862784</t>
  </si>
  <si>
    <t>Alex Hurley"}, {"id": 732947780495417346, "indices": [72, 86], "id_str": "732947780495417346</t>
  </si>
  <si>
    <t>990542657951862784</t>
  </si>
  <si>
    <t>Sun Apr 29 10:23:49 +0000 2018</t>
  </si>
  <si>
    <t>"@NajmC @bhameastside This is why we need a #freshstart with a change of leadership"</t>
  </si>
  <si>
    <t>https://twitter.com/NajmC/status/990537129909514241</t>
  </si>
  <si>
    <t>Najm Clayton"}, {"id": 1957428620, "indices": [7, 20], "id_str": "1957428620</t>
  </si>
  <si>
    <t>990537129909514241</t>
  </si>
  <si>
    <t>Sun Apr 29 10:05:54 +0000 2018</t>
  </si>
  <si>
    <t>"RT @BeckyClarkeB73: @NajmC @RoyalSuttonNews @bhameastside It is absolutely shocking that so little money has been spent on play equipment w\u2026"</t>
  </si>
  <si>
    <t>https://twitter.com/BeckyClarkeB73/status/990534970002296832</t>
  </si>
  <si>
    <t>Rebecca Clarke"}, {"id": 33674469, "indices": [20, 26], "id_str": "33674469</t>
  </si>
  <si>
    <t>990534970002296832</t>
  </si>
  <si>
    <t>"This explains brilliantly why we need a #freshstart for @RoyalSutColTC - you can decide at the ballot box - 4 more\u2026 https://t.co/FcLXgNqaxC"</t>
  </si>
  <si>
    <t>https://twitter.com/bhameastside/status/990533707814580224</t>
  </si>
  <si>
    <t>Birmingham Eastside"}], "hashtags": [], "urls": [{"url": "https://t.co/to0EA70m4d</t>
  </si>
  <si>
    <t>990533707814580224</t>
  </si>
  <si>
    <t>bhameastside</t>
  </si>
  <si>
    <t>Sat Apr 28 17:12:12 +0000 2018</t>
  </si>
  <si>
    <t>"@leoniedelt @BeckyClarkeB73 @passey_louise @Anfieldexile @Autism @Kathscott102 \u00a310m - slip of the thumb - it was st\u2026 https://t.co/u8a2oRcYpJ"</t>
  </si>
  <si>
    <t>https://twitter.com/leoniedelt/status/990277515536191489</t>
  </si>
  <si>
    <t>Jen Leavesley\u26a1"}, {"id": 2516360275, "indices": [12, 27], "id_str": "2516360275</t>
  </si>
  <si>
    <t>990277515536191489</t>
  </si>
  <si>
    <t>Sat Apr 28 17:06:29 +0000 2018</t>
  </si>
  <si>
    <t>"We have some amazing talent in Sutton\nhttps://t.co/vcfcSgCkLb"</t>
  </si>
  <si>
    <t>https://twitter.com/BoldmerePaul/status/990276077292589056</t>
  </si>
  <si>
    <t>990276077292589056</t>
  </si>
  <si>
    <t>Sat Apr 28 12:12:19 +0000 2018</t>
  </si>
  <si>
    <t>"RT @BeckyClarkeB73: @leoniedelt @passey_louise @Anfieldexile @Autism @kathscott102 I am not \u2018Labour\u2019 I am voting for people who I believe w\u2026"</t>
  </si>
  <si>
    <t>https://twitter.com/BeckyClarkeB73/status/990205161258745856</t>
  </si>
  <si>
    <t>Rebecca Clarke"}, {"id": 25108214, "indices": [20, 31], "id_str": "25108214</t>
  </si>
  <si>
    <t>990205161258745856</t>
  </si>
  <si>
    <t>Sat Apr 28 07:05:13 +0000 2018</t>
  </si>
  <si>
    <t>"Facts. 1 Louise Passey called in for @BoldmereMums help. 2 Louise then excluded Kath from meeting with BCC. 3 Louis\u2026 https://t.co/Ay6RVbjrRx"</t>
  </si>
  <si>
    <t>https://twitter.com/passey_louise/status/990204616490061825</t>
  </si>
  <si>
    <t>Louise passey"}, {"id": 351560982, "indices": [35, 48], "id_str": "351560982</t>
  </si>
  <si>
    <t>990204616490061825</t>
  </si>
  <si>
    <t>Sat Apr 28 12:20:55 +0000 2018</t>
  </si>
  <si>
    <t>"@leoniedelt @BeckyClarkeB73 @passey_louise @Anfieldexile @Autism @kathscott102 Facts. 1 Louise called in for Kath's\u2026 https://t.co/NVJanbPjlA"</t>
  </si>
  <si>
    <t>https://twitter.com/leoniedelt/status/990204208950448128</t>
  </si>
  <si>
    <t>990204208950448128</t>
  </si>
  <si>
    <t>Fri Apr 27 22:10:31 +0000 2018</t>
  </si>
  <si>
    <t>"Well discussed @NajmC https://t.co/0M9IEZKMq2"</t>
  </si>
  <si>
    <t>https://twitter.com/RoyalSuttonNews/status/990184821988130816</t>
  </si>
  <si>
    <t>990184821988130816</t>
  </si>
  <si>
    <t>Fri Apr 27 23:59:23 +0000 2018</t>
  </si>
  <si>
    <t>"@Frontovik45 Just look at my timeline"</t>
  </si>
  <si>
    <t>https://twitter.com/Frontovik45/status/990017597046444037</t>
  </si>
  <si>
    <t>TheDancingCakeTin"}], "hashtags": [], "urls": []}, "in_reply_to_screen_name": "Frontovik45</t>
  </si>
  <si>
    <t>990017597046444037</t>
  </si>
  <si>
    <t>Fri Apr 27 23:29:50 +0000 2018</t>
  </si>
  <si>
    <t>"@DavidOHagan7 Because if she goes the PM has to go and the PM isn't going to let that happen. She has 4 years left\u2026 https://t.co/Ulr0ufBrO9"</t>
  </si>
  <si>
    <t>https://twitter.com/DavidOHagan7/status/990010159287193600</t>
  </si>
  <si>
    <t>David O'Hagan"}], "hashtags": [], "urls": [{"url": "https://t.co/Ulr0ufBrO9</t>
  </si>
  <si>
    <t>990010159287193600</t>
  </si>
  <si>
    <t>Fri Apr 27 23:17:05 +0000 2018</t>
  </si>
  <si>
    <t>"@alexjhurley @torydom Don't be silly @alexjhurley - you're asking him to do something he's totally incapable of doi\u2026 https://t.co/gYvxIMyAzd"</t>
  </si>
  <si>
    <t>https://twitter.com/alexjhurley/status/990006950468423680</t>
  </si>
  <si>
    <t>990006950468423680</t>
  </si>
  <si>
    <t>Fri Apr 27 23:12:29 +0000 2018</t>
  </si>
  <si>
    <t>"@alexjhurley @jayrayner1 @realDonaldTrump @POTUS If UK had the choice between 2 rotten eggs for election and chose\u2026 https://t.co/ttuNzAclrS"</t>
  </si>
  <si>
    <t>https://twitter.com/alexjhurley/status/990005792957980672</t>
  </si>
  <si>
    <t>Alex Hurley"}, {"id": 86664924, "indices": [13, 24], "id_str": "86664924</t>
  </si>
  <si>
    <t>990005792957980672</t>
  </si>
  <si>
    <t>"I couldn't have written this better myself. An insightful independent report of the failings of Sutton Coldfield To\u2026 https://t.co/Xo5aSytGiM"</t>
  </si>
  <si>
    <t>https://twitter.com/RoyalSuttonNews/status/990004404702105600</t>
  </si>
  <si>
    <t>990004404702105600</t>
  </si>
  <si>
    <t>Fri Apr 27 22:58:18 +0000 2018</t>
  </si>
  <si>
    <t>"@alexjhurley @jayrayner1 @realDonaldTrump @POTUS If they are true. None proven. We are hosting potus rather than th\u2026 https://t.co/UoWQOrdLLl"</t>
  </si>
  <si>
    <t>https://twitter.com/alexjhurley/status/990002224783937536</t>
  </si>
  <si>
    <t>990002224783937536</t>
  </si>
  <si>
    <t>Fri Apr 27 22:55:19 +0000 2018</t>
  </si>
  <si>
    <t>"@torydom @alexjhurley Someone's feeling vulnerable!"</t>
  </si>
  <si>
    <t>https://twitter.com/torydom/status/990001473185513478</t>
  </si>
  <si>
    <t>Dominic McDonough"}, {"id": 284235053, "indices": [9, 21], "id_str": "284235053</t>
  </si>
  <si>
    <t>990001473185513478</t>
  </si>
  <si>
    <t>Fri Apr 27 22:53:53 +0000 2018</t>
  </si>
  <si>
    <t>"@torydom Screenshot taken so I can help them in their evidence gathering to justify your removal from office. I may\u2026 https://t.co/BysUOaXDCD"</t>
  </si>
  <si>
    <t>https://twitter.com/torydom/status/990001113620537344</t>
  </si>
  <si>
    <t>Dominic McDonough"}], "hashtags": [], "urls": [{"url": "https://t.co/BysUOaXDCD</t>
  </si>
  <si>
    <t>990001113620537344</t>
  </si>
  <si>
    <t>Fri Apr 27 22:50:28 +0000 2018</t>
  </si>
  <si>
    <t>"@jayrayner1 @alexjhurley @realDonaldTrump No I disagree. He is president of USA @POTUS and so is welcome here. Bigo\u2026 https://t.co/IpV1YZf3Eo"</t>
  </si>
  <si>
    <t>https://twitter.com/jayrayner1/status/990000255117774859</t>
  </si>
  <si>
    <t>Jay Rayner"}, {"id": 284235053, "indices": [12, 24], "id_str": "284235053</t>
  </si>
  <si>
    <t>990000255117774859</t>
  </si>
  <si>
    <t>jayrayner1</t>
  </si>
  <si>
    <t>Fri Apr 27 22:46:17 +0000 2018</t>
  </si>
  <si>
    <t>"@alexjhurley To me Python is a programming language!"</t>
  </si>
  <si>
    <t>https://twitter.com/alexjhurley/status/989999202393567234</t>
  </si>
  <si>
    <t>989999202393567234</t>
  </si>
  <si>
    <t>Fri Apr 27 22:42:38 +0000 2018</t>
  </si>
  <si>
    <t>"@BeckyClarkeB73 @CKHorrocks @alexjhurley Except with DUP of course. Oh and then there was the Lib Dems."</t>
  </si>
  <si>
    <t>https://twitter.com/BeckyClarkeB73/status/989998281362112515</t>
  </si>
  <si>
    <t>Rebecca Clarke"}, {"id": 718368064199344128, "indices": [16, 27], "id_str": "718368064199344128</t>
  </si>
  <si>
    <t>989998281362112515</t>
  </si>
  <si>
    <t>Fri Apr 27 22:41:45 +0000 2018</t>
  </si>
  <si>
    <t>"@CKHorrocks @BeckyClarkeB73 @alexjhurley So you say BCC are independent and experienced yet you knock them at every\u2026 https://t.co/gVZEdOwEo8"</t>
  </si>
  <si>
    <t>https://twitter.com/CKHorrocks/status/989998060133584897</t>
  </si>
  <si>
    <t>Clare K Horrocks"}, {"id": 2516360275, "indices": [12, 27], "id_str": "2516360275</t>
  </si>
  <si>
    <t>989998060133584897</t>
  </si>
  <si>
    <t>Fri Apr 27 22:40:36 +0000 2018</t>
  </si>
  <si>
    <t>"@CKHorrocks @BeckyClarkeB73 @alexjhurley I didn't think the Tories did collaborating"</t>
  </si>
  <si>
    <t>https://twitter.com/CKHorrocks/status/989997771339059201</t>
  </si>
  <si>
    <t>989997771339059201</t>
  </si>
  <si>
    <t>Fri Apr 27 22:38:26 +0000 2018</t>
  </si>
  <si>
    <t>"@alexjhurley @CKHorrocks @BeckyClarkeB73 Lost you there Alex?"</t>
  </si>
  <si>
    <t>https://twitter.com/alexjhurley/status/989997224737366016</t>
  </si>
  <si>
    <t>989997224737366016</t>
  </si>
  <si>
    <t>Fri Apr 27 22:30:25 +0000 2018</t>
  </si>
  <si>
    <t>"@deadwood1976 Jan Cairns, @johnperks1, Terry Wood and Lyn Collin. Am I missing a 5th?"</t>
  </si>
  <si>
    <t>https://twitter.com/deadwood1976/status/989995208346603521</t>
  </si>
  <si>
    <t>Stewart Cotterill \ud83c\uddec\ud83c\udde7"}, {"id": 52125967, "indices": [26, 37], "id_str": "52125967</t>
  </si>
  <si>
    <t>989995208346603521</t>
  </si>
  <si>
    <t>deadwood1976</t>
  </si>
  <si>
    <t>Fri Apr 27 21:51:01 +0000 2018</t>
  </si>
  <si>
    <t>"@CKHorrocks @BeckyClarkeB73 @alexjhurley Might as well explore Mars!"</t>
  </si>
  <si>
    <t>https://twitter.com/CKHorrocks/status/989985294396149760</t>
  </si>
  <si>
    <t>989985294396149760</t>
  </si>
  <si>
    <t>Fri Apr 27 21:47:20 +0000 2018</t>
  </si>
  <si>
    <t>"@BeckyClarkeB73 @alexjhurley @CKHorrocks Oh dear. @CKHorrocks shown to get it wrong again. Just like she lied claim\u2026 https://t.co/b1PNJ0FYOm"</t>
  </si>
  <si>
    <t>https://twitter.com/BeckyClarkeB73/status/989984367677145088</t>
  </si>
  <si>
    <t>Rebecca Clarke"}, {"id": 284235053, "indices": [16, 28], "id_str": "284235053</t>
  </si>
  <si>
    <t>989984367677145088</t>
  </si>
  <si>
    <t>Fri Apr 27 21:43:39 +0000 2018</t>
  </si>
  <si>
    <t>"@CKHorrocks @BeckyClarkeB73 @alexjhurley That's an outright lie @CKHorrocks - nowhere does it say a simple play are\u2026 https://t.co/w7KcoB61g8"</t>
  </si>
  <si>
    <t>https://twitter.com/CKHorrocks/status/989983440392085504</t>
  </si>
  <si>
    <t>989983440392085504</t>
  </si>
  <si>
    <t>Fri Apr 27 21:39:58 +0000 2018</t>
  </si>
  <si>
    <t>"@BeckyClarkeB73 @alexjhurley @CKHorrocks The incompetence of the Tory leadership on Sutton Coldfield town council i\u2026 https://t.co/ezWeWDwXrq"</t>
  </si>
  <si>
    <t>https://twitter.com/BeckyClarkeB73/status/989982510523219973</t>
  </si>
  <si>
    <t>989982510523219973</t>
  </si>
  <si>
    <t>Fri Apr 27 21:36:28 +0000 2018</t>
  </si>
  <si>
    <t>"@BeckyClarkeB73 @alexjhurley @CKHorrocks So true - complete incompetence and self-serving"</t>
  </si>
  <si>
    <t>https://twitter.com/BeckyClarkeB73/status/989981632919728128</t>
  </si>
  <si>
    <t>989981632919728128</t>
  </si>
  <si>
    <t>Fri Apr 27 21:34:54 +0000 2018</t>
  </si>
  <si>
    <t>"So I've heard that the national Conservatives are going to put Sutton Coldfield Conservative Association and Birmin\u2026 https://t.co/kBSi5TlzRG"</t>
  </si>
  <si>
    <t>https://twitter.com/BoldmerePaul/status/989981235765239810</t>
  </si>
  <si>
    <t>989981235765239810</t>
  </si>
  <si>
    <t>Fri Apr 27 21:31:27 +0000 2018</t>
  </si>
  <si>
    <t>"@BeckyClarkeB73 @alexjhurley @CKHorrocks Don't bother. The Tories on the town council just ignore petitions and sur\u2026 https://t.co/6qcNPHFac5"</t>
  </si>
  <si>
    <t>https://twitter.com/BeckyClarkeB73/status/989980367041056772</t>
  </si>
  <si>
    <t>989980367041056772</t>
  </si>
  <si>
    <t>Fri Apr 27 21:11:55 +0000 2018</t>
  </si>
  <si>
    <t>"@BeckyClarkeB73 @alexjhurley @CKHorrocks *which can be done* - own up and admit you don't like Boldmere. David Alle\u2026 https://t.co/b8iFT3L7Fd"</t>
  </si>
  <si>
    <t>https://twitter.com/BeckyClarkeB73/status/989975454441492480</t>
  </si>
  <si>
    <t>989975454441492480</t>
  </si>
  <si>
    <t>Fri Apr 27 21:10:30 +0000 2018</t>
  </si>
  <si>
    <t>"@BeckyClarkeB73 @alexjhurley @CKHorrocks Stop using half truths @CKHorrocks - they did not say a play area would co\u2026 https://t.co/BLjlM8lKaN"</t>
  </si>
  <si>
    <t>https://twitter.com/BeckyClarkeB73/status/989975096747020295</t>
  </si>
  <si>
    <t>989975096747020295</t>
  </si>
  <si>
    <t>Fri Apr 27 17:54:34 +0000 2018</t>
  </si>
  <si>
    <t>"@BoldmereMums @in_d @alexjhurley @KathScott102 Easiest way to upload it is put it on Youtube"</t>
  </si>
  <si>
    <t>https://twitter.com/BoldmereMums/status/989925789599780865</t>
  </si>
  <si>
    <t>boldmeremums"}, {"id": 17443161, "indices": [14, 19], "id_str": "17443161</t>
  </si>
  <si>
    <t>989925789599780865</t>
  </si>
  <si>
    <t>Fri Apr 27 17:53:21 +0000 2018</t>
  </si>
  <si>
    <t>"@MallochRachel @KathScott102 @passey_louise Louise blocks anyone who disagrees with her or challenges her. Not very\u2026 https://t.co/HhK9EghTCB"</t>
  </si>
  <si>
    <t>https://twitter.com/MallochRachel/status/989925480022315013</t>
  </si>
  <si>
    <t>Rachel Malloch"}, {"id": 934123913377968130, "indices": [15, 28], "id_str": "934123913377968130</t>
  </si>
  <si>
    <t>989925480022315013</t>
  </si>
  <si>
    <t>MallochRachel</t>
  </si>
  <si>
    <t>Fri Apr 27 14:37:31 +0000 2018</t>
  </si>
  <si>
    <t>"@DavidBHomer @alexjhurley @PlonkWatch @VeseyWMP @Trafficwmp The #parkingplonkers"</t>
  </si>
  <si>
    <t>https://twitter.com/DavidBHomer/status/989876200901357569</t>
  </si>
  <si>
    <t>David Homer \ud83c\uddec\ud83c\udde7\ud83c\uddea\ud83c\uddfa"}, {"id": 284235053, "indices": [13, 25], "id_str": "284235053</t>
  </si>
  <si>
    <t>989876200901357569</t>
  </si>
  <si>
    <t>Fri Apr 27 11:41:32 +0000 2018</t>
  </si>
  <si>
    <t>"@alexjhurley @PlonkWatch @VeseyWMP Hopefully @VeseyWMP and @Trafficwmp will ticket the offending plonkers while the\u2026 https://t.co/tajm3Q8zq1"</t>
  </si>
  <si>
    <t>https://twitter.com/alexjhurley/status/989831912352092160</t>
  </si>
  <si>
    <t>Alex Hurley"}, {"id": 933099277441630209, "indices": [13, 24], "id_str": "933099277441630209</t>
  </si>
  <si>
    <t>989831912352092160</t>
  </si>
  <si>
    <t>Wed Apr 25 14:47:53 +0000 2018</t>
  </si>
  <si>
    <t>"This is why tbey call them the nasty party. https://t.co/9UJscCnSxX"</t>
  </si>
  <si>
    <t>https://twitter.com/Conservatives/status/989285223216111618</t>
  </si>
  <si>
    <t>Conservatives"}], "hashtags": [], "urls": [{"url": "https://t.co/XeMwr6gedI</t>
  </si>
  <si>
    <t>989285223216111618</t>
  </si>
  <si>
    <t>Wed Apr 25 21:28:25 +0000 2018</t>
  </si>
  <si>
    <t>"RT @Mechanic_Jon: Not local but funny as hell. They must have the same editors/proof readers as they do up here. @BoldmerePaul @RobPocock1\u2026"</t>
  </si>
  <si>
    <t>https://twitter.com/Mechanic_Jon/status/989265651335344129</t>
  </si>
  <si>
    <t>Jon Lucas"}, {"id": 3240885958, "indices": [113, 126], "id_str": "3240885958</t>
  </si>
  <si>
    <t>989265651335344129</t>
  </si>
  <si>
    <t>Wed Apr 25 19:00:00 +0000 2018</t>
  </si>
  <si>
    <t>"RT @nickhorner: This popular Boldmere venue in Sutton Coldfield has a dark side, a mild side and now a rooftop beer garden! https://t.co/JN\u2026"</t>
  </si>
  <si>
    <t>https://twitter.com/nickhorner/status/989227925252771840</t>
  </si>
  <si>
    <t>Nick Horner"}], "hashtags": [], "urls": []}, "in_reply_to_screen_name": null, "in_reply_to_user_id": null, "retweet_count": 9, "id_str": "989227925252771840</t>
  </si>
  <si>
    <t>989227925252771840</t>
  </si>
  <si>
    <t>Wed Apr 25 16:34:07 +0000 2018</t>
  </si>
  <si>
    <t>"Very disappointed to hear that @chodivala is spreading lies and false accusations about @IfSuttonC when meeting peo\u2026 https://t.co/V2NQQMyG3i"</t>
  </si>
  <si>
    <t>https://twitter.com/chodivala/status/989180767677878272</t>
  </si>
  <si>
    <t>Charlotte Hodivala"}, {"id": 3909483393, "indices": [88, 98], "id_str": "3909483393</t>
  </si>
  <si>
    <t>989180767677878272</t>
  </si>
  <si>
    <t>chodivala</t>
  </si>
  <si>
    <t>Wed Apr 25 11:53:28 +0000 2018</t>
  </si>
  <si>
    <t>"@CKHorrocks @alexjhurley @DavidOHagan7 You mean councillors who cause friction between Sutton and Birmingham by try\u2026 https://t.co/Lcla0hM2Jv"</t>
  </si>
  <si>
    <t>https://twitter.com/CKHorrocks/status/989110137741856768</t>
  </si>
  <si>
    <t>989110137741856768</t>
  </si>
  <si>
    <t>Wed Apr 25 11:39:41 +0000 2018</t>
  </si>
  <si>
    <t>"@CKHorrocks @DavidOHagan7 He's hardly ever in Sutton. Most people in Walmley and Minworth don't even know who he is."</t>
  </si>
  <si>
    <t>https://twitter.com/CKHorrocks/status/989106668045824000</t>
  </si>
  <si>
    <t>Clare K Horrocks"}, {"id": 3351605332, "indices": [12, 25], "id_str": "3351605332</t>
  </si>
  <si>
    <t>989106668045824000</t>
  </si>
  <si>
    <t>Wed Apr 25 11:38:43 +0000 2018</t>
  </si>
  <si>
    <t>"@CKHorrocks @MrMarkHarris @CirenTC @NALC @TownHallSutton So would you support a PR voting system in our democracy t\u2026 https://t.co/iYx1ozfmFz"</t>
  </si>
  <si>
    <t>https://twitter.com/CKHorrocks/status/989106427452157953</t>
  </si>
  <si>
    <t>Clare K Horrocks"}, {"id": 127561206, "indices": [12, 25], "id_str": "127561206</t>
  </si>
  <si>
    <t>989106427452157953</t>
  </si>
  <si>
    <t>Wed Apr 25 07:00:38 +0000 2018</t>
  </si>
  <si>
    <t>"RT @Manish_Vesey: I hope #suttoncoldfield #Vesey voters will vote for broad representation on the Town Council . Vote for @RobPocock1 and m\u2026"</t>
  </si>
  <si>
    <t>https://twitter.com/Manish_Vesey/status/989068381432287234</t>
  </si>
  <si>
    <t>Manish Puri"}, {"id": 616250395, "indices": [122, 133], "id_str": "616250395</t>
  </si>
  <si>
    <t>989068381432287234</t>
  </si>
  <si>
    <t>"RT @RobPocock1: It's time to break the stranglehold of Conservative rule on the Town Council. It belongs to its citizens! @Manish_Vesey is\u2026"</t>
  </si>
  <si>
    <t>https://twitter.com/RobPocock1/status/989068343796748289</t>
  </si>
  <si>
    <t>Rob Pocock"}, {"id": 1662262598, "indices": [122, 135], "id_str": "1662262598</t>
  </si>
  <si>
    <t>989068343796748289</t>
  </si>
  <si>
    <t>Wed Apr 25 09:07:05 +0000 2018</t>
  </si>
  <si>
    <t>"@JamesVP75 Yes"</t>
  </si>
  <si>
    <t>https://twitter.com/JamesVP75/status/989068267498213376</t>
  </si>
  <si>
    <t>James Van Praag"}], "hashtags": [], "urls": []}, "in_reply_to_screen_name": "JamesVP75</t>
  </si>
  <si>
    <t>989068267498213376</t>
  </si>
  <si>
    <t>JamesVP75</t>
  </si>
  <si>
    <t>Tue Apr 24 23:02:31 +0000 2018</t>
  </si>
  <si>
    <t>"@MrMarkHarris @CKHorrocks @CirenTC @NALC @TownHallSutton Does that mean you would support PR to ensure diversity of\u2026 https://t.co/UfZVvkgCMs"</t>
  </si>
  <si>
    <t>https://twitter.com/MrMarkHarris/status/988916122446651395</t>
  </si>
  <si>
    <t>Mark Harris"}, {"id": 718368064199344128, "indices": [14, 25], "id_str": "718368064199344128</t>
  </si>
  <si>
    <t>988916122446651395</t>
  </si>
  <si>
    <t>MrMarkHarris</t>
  </si>
  <si>
    <t>Tue Apr 24 22:57:37 +0000 2018</t>
  </si>
  <si>
    <t>"@CKHorrocks So why do you have Ken Wood from Northfield as a Conservative candidate for Walmley and Minworth? @DavidOHagan7"</t>
  </si>
  <si>
    <t>https://twitter.com/CKHorrocks/status/988914890457993216</t>
  </si>
  <si>
    <t>Clare K Horrocks"}, {"id": 3351605332, "indices": [110, 123], "id_str": "3351605332</t>
  </si>
  <si>
    <t>988914890457993216</t>
  </si>
  <si>
    <t>Tue Apr 24 16:30:00 +0000 2018</t>
  </si>
  <si>
    <t>"Another nano-pub planned for #Boldmere - this time at the old Boldmere Cake Shop - https://t.co/UvMmwgtUjB"</t>
  </si>
  <si>
    <t>https://twitter.com/BoldmerePaul/status/988817343982768128</t>
  </si>
  <si>
    <t>988817343982768128</t>
  </si>
  <si>
    <t>Tue Apr 24 08:13:07 +0000 2018</t>
  </si>
  <si>
    <t>"@ianrobo1 @alexjhurley @BeckyClarkeB73 @KingsBishop2 Residents were given the choice of separate Boldmere and Banne\u2026 https://t.co/DeKSEADgPL"</t>
  </si>
  <si>
    <t>https://twitter.com/ianrobo1/status/988692299344502790</t>
  </si>
  <si>
    <t>still alive"}, {"id": 284235053, "indices": [10, 22], "id_str": "284235053</t>
  </si>
  <si>
    <t>988692299344502790</t>
  </si>
  <si>
    <t>Mon Apr 23 22:56:30 +0000 2018</t>
  </si>
  <si>
    <t>"@BeckyClarkeB73 @alexjhurley @KingsBishop2 And that's why I'm not standing again because of the bullying and intimi\u2026 https://t.co/azfJDnz4SK"</t>
  </si>
  <si>
    <t>https://twitter.com/BeckyClarkeB73/status/988552221796241408</t>
  </si>
  <si>
    <t>988552221796241408</t>
  </si>
  <si>
    <t>Mon Apr 23 22:55:06 +0000 2018</t>
  </si>
  <si>
    <t>"@Manish_Vesey @DavidOHagan7 @RobPocock1 @KathScott102 Manish I don't want victory for their friends either - I want\u2026 https://t.co/2zQEYN8tvq"</t>
  </si>
  <si>
    <t>https://twitter.com/Manish_Vesey/status/988551868128382976</t>
  </si>
  <si>
    <t>988551868128382976</t>
  </si>
  <si>
    <t>Mon Apr 23 21:59:31 +0000 2018</t>
  </si>
  <si>
    <t>"@alexjhurley @KingsBishop2 Now I'm not happy because you spotted a grammar mistake and I didn't \ud83e\udd14"</t>
  </si>
  <si>
    <t>https://twitter.com/alexjhurley/status/988537880686538752</t>
  </si>
  <si>
    <t>Alex Hurley"}, {"id": 115619229, "indices": [13, 26], "id_str": "115619229</t>
  </si>
  <si>
    <t>988537880686538752</t>
  </si>
  <si>
    <t>Mon Apr 23 21:51:22 +0000 2018</t>
  </si>
  <si>
    <t>"@alexjhurley @NajmC @KathScott102 \ud83d\ude44\ud83d\ude0f\ud83d\ude0f"</t>
  </si>
  <si>
    <t>https://twitter.com/alexjhurley/status/988535831295070208</t>
  </si>
  <si>
    <t>Alex Hurley"}, {"id": 33674469, "indices": [13, 19], "id_str": "33674469</t>
  </si>
  <si>
    <t>988535831295070208</t>
  </si>
  <si>
    <t>Mon Apr 23 21:49:13 +0000 2018</t>
  </si>
  <si>
    <t>"@alexjhurley @NajmC @KathScott102 She trusted you with her phone! You must have made an impression"</t>
  </si>
  <si>
    <t>https://twitter.com/alexjhurley/status/988535287251955712</t>
  </si>
  <si>
    <t>988535287251955712</t>
  </si>
  <si>
    <t>Mon Apr 23 21:48:09 +0000 2018</t>
  </si>
  <si>
    <t>"@RobPocock1 @KathScott102 @Manish_Vesey I hope you mean victory for the residents and not the Labour party ;-)"</t>
  </si>
  <si>
    <t>https://twitter.com/RobPocock1/status/988535020074819584</t>
  </si>
  <si>
    <t>988535020074819584</t>
  </si>
  <si>
    <t>Mon Apr 23 21:44:54 +0000 2018</t>
  </si>
  <si>
    <t>"@NajmC .@alexjhurley video recorded the whole event if you want to report on it"</t>
  </si>
  <si>
    <t>https://twitter.com/NajmC/status/988534200805490689</t>
  </si>
  <si>
    <t>Najm Clayton"}, {"id": 284235053, "indices": [8, 20], "id_str": "284235053</t>
  </si>
  <si>
    <t>988534200805490689</t>
  </si>
  <si>
    <t>Mon Apr 23 20:42:57 +0000 2018</t>
  </si>
  <si>
    <t>"Jan Cairns \"If I'm truthful I have block voted and I wasn't comfortable doing it. I won't be doing it again. I've g\u2026 https://t.co/lDFMLuXDE6"</t>
  </si>
  <si>
    <t>https://twitter.com/BoldmerePaul/status/988518613316497409</t>
  </si>
  <si>
    <t>988518613316497409</t>
  </si>
  <si>
    <t>Mon Apr 23 20:27:46 +0000 2018</t>
  </si>
  <si>
    <t>".@KingsBishop2 \"What one change would you like to see in the 2018/19 budget?\" - Jan Cairns \"less consultants\" - well said"</t>
  </si>
  <si>
    <t>https://twitter.com/KingsBishop2/status/988514789507952640</t>
  </si>
  <si>
    <t>Tony Cannon"}], "hashtags": [], "urls": []}, "in_reply_to_screen_name": null, "in_reply_to_user_id": null, "retweet_count": 0, "id_str": "988514789507952640</t>
  </si>
  <si>
    <t>988514789507952640</t>
  </si>
  <si>
    <t>Mon Apr 23 20:24:26 +0000 2018</t>
  </si>
  <si>
    <t>"@RoughleySpeakin Sadly not so unbelievably"</t>
  </si>
  <si>
    <t>https://twitter.com/RoughleySpeakin/status/988513952496799745</t>
  </si>
  <si>
    <t>Tommo"}], "hashtags": [], "urls": []}, "in_reply_to_screen_name": "RoughleySpeakin</t>
  </si>
  <si>
    <t>988513952496799745</t>
  </si>
  <si>
    <t>Mon Apr 23 20:23:56 +0000 2018</t>
  </si>
  <si>
    <t>"Asked \"do you think the concert was value for money\" Jan Cairns was very brave and answered \"no I don't\" - if only\u2026 https://t.co/zYBwOhvCbR"</t>
  </si>
  <si>
    <t>https://twitter.com/BoldmerePaul/status/988513824633511938</t>
  </si>
  <si>
    <t>988513824633511938</t>
  </si>
  <si>
    <t>Mon Apr 23 20:00:13 +0000 2018</t>
  </si>
  <si>
    <t>"Fire near #Boldmere Gate over the weekend https://t.co/VFCno6dyLP"</t>
  </si>
  <si>
    <t>https://twitter.com/nickhorner/status/988510435073720323</t>
  </si>
  <si>
    <t>988510435073720323</t>
  </si>
  <si>
    <t>Mon Apr 23 19:54:09 +0000 2018</t>
  </si>
  <si>
    <t>"RT @KingsBishop2: Now we are on to the Town Council Candidates. Up first is Alan Burrows who talked about the work that he does with young\u2026"</t>
  </si>
  <si>
    <t>https://twitter.com/KingsBishop2/status/988506560719663104</t>
  </si>
  <si>
    <t>Tony Cannon"}], "hashtags": [], "urls": []}, "in_reply_to_screen_name": null, "in_reply_to_user_id": null, "retweet_count": 4, "id_str": "988506560719663104</t>
  </si>
  <si>
    <t>988506560719663104</t>
  </si>
  <si>
    <t>Mon Apr 23 19:55:03 +0000 2018</t>
  </si>
  <si>
    <t>".@LizParry1 telling us what she would do if re-elected to the Town Council https://t.co/FD5T1wEhLW"</t>
  </si>
  <si>
    <t>https://twitter.com/LizParry1/status/988506556093419520</t>
  </si>
  <si>
    <t>Liz Parry"}], "hashtags": [], "urls": [], "media": [{"expanded_url": "https://twitter.com/BoldmerePaul/status/988506556093419520/photo/1</t>
  </si>
  <si>
    <t>988506556093419520</t>
  </si>
  <si>
    <t>Mon Apr 23 19:13:19 +0000 2018</t>
  </si>
  <si>
    <t>"The only Conservative candidate out of 5 to bother turning up to Vesey hustings is Jan Cairns. Cllr Passey failed t\u2026 https://t.co/6NA6CbLPmB"</t>
  </si>
  <si>
    <t>https://twitter.com/BoldmerePaul/status/988496053354881024</t>
  </si>
  <si>
    <t>988496053354881024</t>
  </si>
  <si>
    <t>Mon Apr 23 17:01:41 +0000 2018</t>
  </si>
  <si>
    <t>"This is why the air ambulance landed near #Boldmere on Friday https://t.co/lH4sCIigdP"</t>
  </si>
  <si>
    <t>https://twitter.com/nickhorner/status/988464109787238400</t>
  </si>
  <si>
    <t>988464109787238400</t>
  </si>
  <si>
    <t>Mon Apr 23 13:13:07 +0000 2018</t>
  </si>
  <si>
    <t>"RT @RobPocock1: You can see we've got the future mapped! Come and quiz us this eve at the #Boldmere Hustings, Carpenters Arms, Boldmere Rd,\u2026"</t>
  </si>
  <si>
    <t>https://twitter.com/RobPocock1/status/988463725077295104</t>
  </si>
  <si>
    <t>Rob Pocock"}], "hashtags": [{"indices": [90, 99], "text": "Boldmere"}], "urls": []}, "in_reply_to_screen_name": null, "in_reply_to_user_id": null, "retweet_count": 4, "id_str": "988463725077295104</t>
  </si>
  <si>
    <t>988463725077295104</t>
  </si>
  <si>
    <t>Sun Apr 22 17:29:28 +0000 2018</t>
  </si>
  <si>
    <t>"@Manish_Vesey @ss189 Make it compulsory like in Australia with a \"none of the above\" option for those who don't wan\u2026 https://t.co/xFwe3DkT3y"</t>
  </si>
  <si>
    <t>https://twitter.com/Manish_Vesey/status/988107533125636098</t>
  </si>
  <si>
    <t>Manish Puri"}, {"id": 17732433, "indices": [14, 20], "id_str": "17732433</t>
  </si>
  <si>
    <t>988107533125636098</t>
  </si>
  <si>
    <t>Sun Apr 22 17:10:59 +0000 2018</t>
  </si>
  <si>
    <t>"@Manish_Vesey @ss189 We can't prove it's negligible. What we really need is secure internet based polling especiall\u2026 https://t.co/DN6xgntsm5"</t>
  </si>
  <si>
    <t>https://twitter.com/Manish_Vesey/status/988102878983278592</t>
  </si>
  <si>
    <t>988102878983278592</t>
  </si>
  <si>
    <t>Sun Apr 22 16:39:58 +0000 2018</t>
  </si>
  <si>
    <t>"@ss189 @Manish_Vesey The Tories get a lot wrong, but this article is nonsense. Identity checks are necessary to avoid electoral fraud."</t>
  </si>
  <si>
    <t>https://twitter.com/ss189/status/988095076227264513</t>
  </si>
  <si>
    <t>Sanjay"}, {"id": 1662262598, "indices": [7, 20], "id_str": "1662262598</t>
  </si>
  <si>
    <t>988095076227264513</t>
  </si>
  <si>
    <t>Sun Apr 22 13:54:37 +0000 2018</t>
  </si>
  <si>
    <t>"RT @DavidOHagan7: The Cons leadership in Bham &amp;amp;WMids is very anti greater SC freedom. They know Blue Bham can only happen with SC seats. Th\u2026"</t>
  </si>
  <si>
    <t>https://twitter.com/DavidOHagan7/status/988071178123251713</t>
  </si>
  <si>
    <t>David O'Hagan"}], "hashtags": [], "urls": []}, "in_reply_to_screen_name": null, "in_reply_to_user_id": null, "retweet_count": 2, "id_str": "988071178123251713</t>
  </si>
  <si>
    <t>988071178123251713</t>
  </si>
  <si>
    <t>Sat Apr 21 22:53:28 +0000 2018</t>
  </si>
  <si>
    <t>"RT @BoldmerePaul: Wow. If this happened in the UK then Dominic McDonut and Louise Passey, along with many other politicians, would be bankr\u2026"</t>
  </si>
  <si>
    <t>https://twitter.com/BoldmerePaul/status/987965178187788288</t>
  </si>
  <si>
    <t>Boldmere Paul"}], "hashtags": [], "urls": []}, "in_reply_to_screen_name": null, "in_reply_to_user_id": null, "retweet_count": 2, "id_str": "987965178187788288</t>
  </si>
  <si>
    <t>987965178187788288</t>
  </si>
  <si>
    <t>"Wow. If this happened in the UK then Dominic McDonut and Louise Passey, along with many other politicians, would be\u2026 https://t.co/ID9XZcU2La"</t>
  </si>
  <si>
    <t>https://twitter.com/BoldmerePaul/status/987826681120423937</t>
  </si>
  <si>
    <t>987826681120423937</t>
  </si>
  <si>
    <t>Sat Apr 21 18:51:05 +0000 2018</t>
  </si>
  <si>
    <t>"The upside of this was that @alexjhurley was 'waiting' for me at Wylde Green Station."</t>
  </si>
  <si>
    <t>https://twitter.com/alexjhurley/status/987765682774396928</t>
  </si>
  <si>
    <t>Alex Hurley"}], "hashtags": [], "urls": []}, "in_reply_to_screen_name": "BoldmerePaul</t>
  </si>
  <si>
    <t>987765682774396928</t>
  </si>
  <si>
    <t>Sat Apr 21 17:31:11 +0000 2018</t>
  </si>
  <si>
    <t>"Abandoned by @WestMidRailway at Lichfield Trent Valley. London train arrived 5 mins late at 18.20 and 15 seconds. C\u2026 https://t.co/NUg4WRp8uV"</t>
  </si>
  <si>
    <t>https://twitter.com/WestMidRailway/status/987745578208686080</t>
  </si>
  <si>
    <t>West Midlands Railway"}], "hashtags": [], "urls": [{"url": "https://t.co/NUg4WRp8uV</t>
  </si>
  <si>
    <t>987745578208686080</t>
  </si>
  <si>
    <t>Sat Apr 21 07:34:52 +0000 2018</t>
  </si>
  <si>
    <t>"@NewhallWMP Does Anne bite? \ud83e\udd23"</t>
  </si>
  <si>
    <t>https://twitter.com/NewhallWMP/status/987595507097915392</t>
  </si>
  <si>
    <t>Newhall Police"}], "hashtags": [], "urls": []}, "in_reply_to_screen_name": "NewhallWMP</t>
  </si>
  <si>
    <t>987595507097915392</t>
  </si>
  <si>
    <t>NewhallWMP</t>
  </si>
  <si>
    <t>Sat Apr 21 06:35:29 +0000 2018</t>
  </si>
  <si>
    <t>"RT @VillanTommy: @BoldmerePaul If true then this is scandalous and smacks of even more amateurism than the previous cock ups the #Tories ha\u2026"</t>
  </si>
  <si>
    <t>https://twitter.com/VillanTommy/status/987587917286649856</t>
  </si>
  <si>
    <t>Paul W Tomlinson"}, {"id": 3240885958, "indices": [17, 30], "id_str": "3240885958</t>
  </si>
  <si>
    <t>987587917286649856</t>
  </si>
  <si>
    <t>Fri Apr 20 21:11:42 +0000 2018</t>
  </si>
  <si>
    <t>"@SuttonObserver @nickhorner Not exactly a 'community group'"</t>
  </si>
  <si>
    <t>https://twitter.com/SuttonObserver/status/987438684705345536</t>
  </si>
  <si>
    <t>Sutton Coldfield Observer"}, {"id": 14512429, "indices": [16, 27], "id_str": "14512429</t>
  </si>
  <si>
    <t>987438684705345536</t>
  </si>
  <si>
    <t>Fri Apr 20 20:44:56 +0000 2018</t>
  </si>
  <si>
    <t>"@alexjhurley @BoldmereJuniors I hope they've got an auto data collection tool for Twitter!!"</t>
  </si>
  <si>
    <t>https://twitter.com/alexjhurley/status/987431946543345666</t>
  </si>
  <si>
    <t>Alex Hurley"}, {"id": 962284046, "indices": [13, 29], "id_str": "962284046</t>
  </si>
  <si>
    <t>987431946543345666</t>
  </si>
  <si>
    <t>Fri Apr 20 20:44:02 +0000 2018</t>
  </si>
  <si>
    <t>"@alexjhurley Dolphin"</t>
  </si>
  <si>
    <t>https://twitter.com/alexjhurley/status/987431722588483587</t>
  </si>
  <si>
    <t>987431722588483587</t>
  </si>
  <si>
    <t>Fri Apr 20 17:45:53 +0000 2018</t>
  </si>
  <si>
    <t>"Air ambulance landed at back of Littlecote Drive to attend accident on Church Road @OFFICIALWMAS @wmasrobmoore @BENEA5T"</t>
  </si>
  <si>
    <t>https://twitter.com/OFFICIALWMAS/status/987386886430887937</t>
  </si>
  <si>
    <t>West Midlands Ambulance Service"}, {"id": 568048966, "indices": [97, 110], "id_str": "568048966</t>
  </si>
  <si>
    <t>987386886430887937</t>
  </si>
  <si>
    <t>Fri Apr 20 16:58:23 +0000 2018</t>
  </si>
  <si>
    <t>"Have your say: plans for extending @Theboldmeretap - https://t.co/bns5lSYyo9"</t>
  </si>
  <si>
    <t>https://twitter.com/Theboldmeretap/status/987374934673543170</t>
  </si>
  <si>
    <t>The Boldmere Tap"}], "hashtags": [], "urls": [{"url": "https://t.co/bns5lSYyo9</t>
  </si>
  <si>
    <t>987374934673543170</t>
  </si>
  <si>
    <t>Theboldmeretap</t>
  </si>
  <si>
    <t>Fri Apr 20 09:56:53 +0000 2018</t>
  </si>
  <si>
    <t>"Another mess up by Cllr Passey - \u00a340k of our money on a changing places toilet that nobody can use. Even her collea\u2026 https://t.co/sjp9RpupRT"</t>
  </si>
  <si>
    <t>https://twitter.com/KingsBishop2/status/987276783065206784</t>
  </si>
  <si>
    <t>987276783065206784</t>
  </si>
  <si>
    <t>Thu Apr 19 16:03:46 +0000 2018</t>
  </si>
  <si>
    <t>"RT @BoldmereBear: Aw how lovely. My creator is busy creating another species https://t.co/AjuTOEmES2"</t>
  </si>
  <si>
    <t>https://twitter.com/BoldmereBear/status/986999644260585472</t>
  </si>
  <si>
    <t>Boldmere Bear"}], "hashtags": [], "urls": [{"url": "https://t.co/AjuTOEmES2</t>
  </si>
  <si>
    <t>986999644260585472</t>
  </si>
  <si>
    <t>Wed Apr 18 11:11:13 +0000 2018</t>
  </si>
  <si>
    <t>".@easyJet .@easyJet_press why do you call everyone to a gate and then make us wait 30 mins in a cattle pen? https://t.co/jVqI8x6787"</t>
  </si>
  <si>
    <t>https://twitter.com/easyJet/status/986562789538975747</t>
  </si>
  <si>
    <t>easyJet"}, {"id": 2385206676, "indices": [11, 25], "id_str": "2385206676</t>
  </si>
  <si>
    <t>986562789538975747</t>
  </si>
  <si>
    <t>easyJet</t>
  </si>
  <si>
    <t>Tue Apr 17 20:03:41 +0000 2018</t>
  </si>
  <si>
    <t>"RT @CompanyManor: 1 week will it ever be right...?!! Only one way to find out!! Get your tickets because opening night is one week today!!!\u2026"</t>
  </si>
  <si>
    <t>https://twitter.com/CompanyManor/status/986343945302134787</t>
  </si>
  <si>
    <t>Manor Musical Theatre Company"}], "hashtags": [], "urls": []}, "in_reply_to_screen_name": null, "in_reply_to_user_id": null, "retweet_count": 4, "id_str": "986343945302134787</t>
  </si>
  <si>
    <t>986343945302134787</t>
  </si>
  <si>
    <t>CompanyManor</t>
  </si>
  <si>
    <t>Tue Apr 17 20:30:29 +0000 2018</t>
  </si>
  <si>
    <t>"Useful for #gcsecs #alevelict #alevelcs \nhttps://t.co/vCq37ZxAde"</t>
  </si>
  <si>
    <t>https://twitter.com/BoldmerePaul/status/986341148540198912</t>
  </si>
  <si>
    <t>986341148540198912</t>
  </si>
  <si>
    <t>Tue Apr 17 20:25:11 +0000 2018</t>
  </si>
  <si>
    <t>"Useful for #gcsecs #alevelict #alevelcs security #hacking\nhttps://t.co/PMrZU8iJzs"</t>
  </si>
  <si>
    <t>https://twitter.com/BoldmerePaul/status/986339813489020928</t>
  </si>
  <si>
    <t>986339813489020928</t>
  </si>
  <si>
    <t>Tue Apr 17 18:12:47 +0000 2018</t>
  </si>
  <si>
    <t>"New micro pub plans for #Boldmere @nickhorner\nhttps://t.co/W0zzWQT3NV"</t>
  </si>
  <si>
    <t>https://twitter.com/nickhorner/status/986306495686918145</t>
  </si>
  <si>
    <t>Nick Horner"}], "hashtags": [{"indices": [24, 33], "text": "Boldmere"}], "urls": [{"url": "https://t.co/W0zzWQT3NV</t>
  </si>
  <si>
    <t>986306495686918145</t>
  </si>
  <si>
    <t>Tue Apr 17 11:39:05 +0000 2018</t>
  </si>
  <si>
    <t>"RT @RoyalSuttonNews: Somewhere for my Daughters to Play: A Sutton Coldfield Mum Feels Let Down By Town Council https://t.co/fNJhTlVNqZ http\u2026"</t>
  </si>
  <si>
    <t>https://twitter.com/RoyalSuttonNews/status/986305825005342721</t>
  </si>
  <si>
    <t>Royal Sutton News"}], "hashtags": [], "urls": [{"url": "https://t.co/fNJhTlVNqZ</t>
  </si>
  <si>
    <t>986305825005342721</t>
  </si>
  <si>
    <t>Tue Apr 17 13:39:16 +0000 2018</t>
  </si>
  <si>
    <t>"I'll be there. This is a really fun free afternoon and evening. https://t.co/s8XicY63Xd"</t>
  </si>
  <si>
    <t>https://twitter.com/RoyalSuttonNews/status/986289078860689409</t>
  </si>
  <si>
    <t>986289078860689409</t>
  </si>
  <si>
    <t>"RT @RoyalSuttonNews: What's On: Tabletop Gaming Events - International Tabletop Day 2018 Returns To Sutton Coldfield https://t.co/rW2XhYaFO\u2026"</t>
  </si>
  <si>
    <t>https://twitter.com/RoyalSuttonNews/status/986280759903342592</t>
  </si>
  <si>
    <t>Royal Sutton News"}], "hashtags": [], "urls": []}, "in_reply_to_screen_name": null, "in_reply_to_user_id": null, "retweet_count": 6, "id_str": "986280759903342592</t>
  </si>
  <si>
    <t>986280759903342592</t>
  </si>
  <si>
    <t>Tue Apr 17 10:46:34 +0000 2018</t>
  </si>
  <si>
    <t>"@SaraFregonese It was anxiety provoking to many parents. Unfortunately IT systems fail and @bcceducation did put st\u2026 https://t.co/tfPlDMjTyJ"</t>
  </si>
  <si>
    <t>https://twitter.com/SaraFregonese/status/986194200881451008</t>
  </si>
  <si>
    <t>Sara Fregonese"}, {"id": 3378519129, "indices": [91, 104], "id_str": "3378519129</t>
  </si>
  <si>
    <t>986194200881451008</t>
  </si>
  <si>
    <t>SaraFregonese</t>
  </si>
  <si>
    <t>Tue Apr 17 06:57:26 +0000 2018</t>
  </si>
  <si>
    <t>"RT @BeckyClarkeB73: @BoldmerePaul Essentially the Sutton Town Council with a massive majority of Conservative Councillors can not deliver t\u2026"</t>
  </si>
  <si>
    <t>https://twitter.com/BeckyClarkeB73/status/986139550891339776</t>
  </si>
  <si>
    <t>986139550891339776</t>
  </si>
  <si>
    <t>Mon Apr 16 22:27:04 +0000 2018</t>
  </si>
  <si>
    <t>"More evidence of promises that can't be kept https://t.co/8NjUc54fSw"</t>
  </si>
  <si>
    <t>https://twitter.com/BoldmerePaul/status/986134489825972224</t>
  </si>
  <si>
    <t>Boldmere Paul"}], "hashtags": [], "urls": [{"url": "https://t.co/4dZ4uvC6kE</t>
  </si>
  <si>
    <t>986134489825972224</t>
  </si>
  <si>
    <t>Mon Apr 16 16:35:46 +0000 2018</t>
  </si>
  <si>
    <t>"Luckily we received our email at 3am but know of lots of parents still waiting https://t.co/QGVMOd0Uzt"</t>
  </si>
  <si>
    <t>https://twitter.com/BCCEducation/status/985926824772456448</t>
  </si>
  <si>
    <t>BCC Education</t>
  </si>
  <si>
    <t>985926824772456448</t>
  </si>
  <si>
    <t>Mon Apr 16 17:03:00 +0000 2018</t>
  </si>
  <si>
    <t>"@BCCEducation @KathScott102 @BoldmereMums"</t>
  </si>
  <si>
    <t>https://twitter.com/BCCEducation/status/985926545079459841</t>
  </si>
  <si>
    <t>BCC Education"}, {"id": 934123913377968130, "indices": [14, 27], "id_str": "934123913377968130</t>
  </si>
  <si>
    <t>985926545079459841</t>
  </si>
  <si>
    <t>Mon Apr 16 15:41:46 +0000 2018</t>
  </si>
  <si>
    <t>"Parents of 3 and 4 year olds: If you still haven't received an email about reception admissions then they are reply\u2026 https://t.co/g2dvKKLZQ9"</t>
  </si>
  <si>
    <t>https://twitter.com/BoldmerePaul/status/985906103526608896</t>
  </si>
  <si>
    <t>985906103526608896</t>
  </si>
  <si>
    <t>Sun Apr 15 22:30:45 +0000 2018</t>
  </si>
  <si>
    <t>"RT @RobPocock1: That's the plan we need. A community caf\u00e9 at Boldmere Gate, revamped toilets and a play area. A Neighbourhood Plan would ha\u2026"</t>
  </si>
  <si>
    <t>https://twitter.com/RobPocock1/status/985840065304825856</t>
  </si>
  <si>
    <t>Rob Pocock"}], "hashtags": [], "urls": []}, "in_reply_to_screen_name": null, "in_reply_to_user_id": null, "retweet_count": 5, "id_str": "985840065304825856</t>
  </si>
  <si>
    <t>985840065304825856</t>
  </si>
  <si>
    <t>Sun Apr 15 22:04:10 +0000 2018</t>
  </si>
  <si>
    <t>"RT @BeckyClarkeB73: @RobPocock1 @Manish_Vesey @BoldmereMums My Daughters keep asking \u2018Why did the Conservative run Town Council promise us\u2026"</t>
  </si>
  <si>
    <t>https://twitter.com/BeckyClarkeB73/status/985839853978910720</t>
  </si>
  <si>
    <t>Rebecca Clarke"}, {"id": 616250395, "indices": [20, 31], "id_str": "616250395</t>
  </si>
  <si>
    <t>985839853978910720</t>
  </si>
  <si>
    <t>Mon Apr 16 09:48:39 +0000 2018</t>
  </si>
  <si>
    <t>"RT @BeckyClarkeB73: @RobPocock1 I agree! The \u2018ruling Town Council\u2019 have ignored what the residents of Boldmere want despite the hard work a\u2026"</t>
  </si>
  <si>
    <t>https://twitter.com/BeckyClarkeB73/status/985839668901138432</t>
  </si>
  <si>
    <t>985839668901138432</t>
  </si>
  <si>
    <t>Sun Apr 15 17:26:38 +0000 2018</t>
  </si>
  <si>
    <t>"RT @CompanyManor: \ud83c\udfad MEET OUR CAST! \ud83c\udfad\n\nHere they are! This lovely bunch have been working hard to bring you an excellent production of Cole\u2026"</t>
  </si>
  <si>
    <t>https://twitter.com/CompanyManor/status/985775559379701760</t>
  </si>
  <si>
    <t>Manor Musical Theatre Company"}], "hashtags": [], "urls": []}, "in_reply_to_screen_name": null, "in_reply_to_user_id": null, "retweet_count": 11, "id_str": "985775559379701760</t>
  </si>
  <si>
    <t>985775559379701760</t>
  </si>
  <si>
    <t>Sun Apr 15 19:42:49 +0000 2018</t>
  </si>
  <si>
    <t>"@DavidBHomer @Jim5875 I agree. I hope our precept will be well spent under a new administration - that is down to the voters."</t>
  </si>
  <si>
    <t>https://twitter.com/DavidBHomer/status/985604376176754688</t>
  </si>
  <si>
    <t>David Homer \ud83c\uddec\ud83c\udde7\ud83c\uddea\ud83c\uddfa"}, {"id": 58036535, "indices": [13, 21], "id_str": "58036535</t>
  </si>
  <si>
    <t>985604376176754688</t>
  </si>
  <si>
    <t>Wed Feb 07 12:44:49 +0000 2018</t>
  </si>
  <si>
    <t>"RT @KingsBishop2: Wow, Censorship is alive and well with Sutton Coldfield Conservatives - I have just been blocked from commenting on the V\u2026"</t>
  </si>
  <si>
    <t>https://twitter.com/KingsBishop2/status/985603636687527936</t>
  </si>
  <si>
    <t>Tony Cannon"}], "hashtags": [], "urls": []}, "in_reply_to_screen_name": null, "in_reply_to_user_id": null, "retweet_count": 3, "id_str": "985603636687527936</t>
  </si>
  <si>
    <t>985603636687527936</t>
  </si>
  <si>
    <t>Date</t>
  </si>
  <si>
    <t>Month</t>
  </si>
  <si>
    <t>Date of month</t>
  </si>
  <si>
    <t>Row Labels</t>
  </si>
  <si>
    <t>Grand Total</t>
  </si>
  <si>
    <t>Count of Month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</si>
  <si>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</si>
  <si>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</si>
  <si>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</si>
  <si>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</si>
  <si>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</si>
  <si>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</si>
  <si>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</si>
  <si>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</si>
  <si>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</si>
  <si>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</si>
  <si>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</si>
  <si>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</si>
  <si>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</si>
  <si>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</si>
  <si>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</si>
  <si>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</si>
  <si>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</si>
  <si>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</si>
  <si>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</si>
  <si>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</si>
  <si>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</si>
  <si>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</si>
  <si>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</si>
  <si>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Hour</t>
  </si>
  <si>
    <t>year</t>
  </si>
  <si>
    <t>As date</t>
  </si>
  <si>
    <t>Monthnum</t>
  </si>
  <si>
    <t>ckhorrocks</t>
  </si>
  <si>
    <t>manish_vesey</t>
  </si>
  <si>
    <t>mayor_royalsc</t>
  </si>
  <si>
    <t>rjokello</t>
  </si>
  <si>
    <t>robpocock1</t>
  </si>
  <si>
    <t>simon_fouroaks</t>
  </si>
  <si>
    <t>stationmasterk</t>
  </si>
  <si>
    <t>inlist</t>
  </si>
  <si>
    <t>TRUE</t>
  </si>
  <si>
    <t>00</t>
  </si>
  <si>
    <t>Count of tweetid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</si>
</sst>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Arial Unicode MS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'Who tweets when'!$B$1</c:f>
              <c:strCache>
                <c:ptCount val="1"/>
                <c:pt idx="0">
                  <c:v>RoyalSutColTC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when'!$B$2:$B$25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6.6225165562913907E-3</c:v>
                </c:pt>
                <c:pt idx="6">
                  <c:v>0</c:v>
                </c:pt>
                <c:pt idx="7">
                  <c:v>6.6225165562913907E-3</c:v>
                </c:pt>
                <c:pt idx="8">
                  <c:v>6.6225165562913907E-3</c:v>
                </c:pt>
                <c:pt idx="9">
                  <c:v>0.11920529801324503</c:v>
                </c:pt>
                <c:pt idx="10">
                  <c:v>0.12582781456953643</c:v>
                </c:pt>
                <c:pt idx="11">
                  <c:v>0.10596026490066225</c:v>
                </c:pt>
                <c:pt idx="12">
                  <c:v>5.9602649006622516E-2</c:v>
                </c:pt>
                <c:pt idx="13">
                  <c:v>0.14569536423841059</c:v>
                </c:pt>
                <c:pt idx="14">
                  <c:v>5.2980132450331126E-2</c:v>
                </c:pt>
                <c:pt idx="15">
                  <c:v>3.3112582781456956E-2</c:v>
                </c:pt>
                <c:pt idx="16">
                  <c:v>8.6092715231788075E-2</c:v>
                </c:pt>
                <c:pt idx="17">
                  <c:v>2.6490066225165563E-2</c:v>
                </c:pt>
                <c:pt idx="18">
                  <c:v>3.9735099337748346E-2</c:v>
                </c:pt>
                <c:pt idx="19">
                  <c:v>2.6490066225165563E-2</c:v>
                </c:pt>
                <c:pt idx="20">
                  <c:v>0.11920529801324503</c:v>
                </c:pt>
                <c:pt idx="21">
                  <c:v>2.6490066225165563E-2</c:v>
                </c:pt>
                <c:pt idx="22">
                  <c:v>6.6225165562913907E-3</c:v>
                </c:pt>
                <c:pt idx="23">
                  <c:v>6.6225165562913907E-3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1-584E-90BD-31EE1B7B8468}"/>
            </c:ext>
          </c:extLst>
        </c:ser>
        <c:ser>
          <c:idx val="1"/>
          <c:order val="1"/>
          <c:tx>
            <c:strRef>
              <c:f>'Who tweets when'!$C$1</c:f>
              <c:strCache>
                <c:ptCount val="1"/>
                <c:pt idx="0">
                  <c:v>BoldmerePaul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when'!$C$2:$C$25</c:f>
              <c:numCache>
                <c:formatCode>General</c:formatCode>
                <c:ptCount val="24"/>
                <c:pt idx="0">
                  <c:v>6.7226890756302518E-2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3.3613445378151259E-2</c:v>
                </c:pt>
                <c:pt idx="7">
                  <c:v>1.680672268907563E-2</c:v>
                </c:pt>
                <c:pt idx="8">
                  <c:v>8.4033613445378148E-3</c:v>
                </c:pt>
                <c:pt idx="9">
                  <c:v>2.5210084033613446E-2</c:v>
                </c:pt>
                <c:pt idx="10">
                  <c:v>3.3613445378151259E-2</c:v>
                </c:pt>
                <c:pt idx="11">
                  <c:v>5.8823529411764705E-2</c:v>
                </c:pt>
                <c:pt idx="12">
                  <c:v>1.680672268907563E-2</c:v>
                </c:pt>
                <c:pt idx="13">
                  <c:v>9.2436974789915971E-2</c:v>
                </c:pt>
                <c:pt idx="14">
                  <c:v>8.4033613445378148E-3</c:v>
                </c:pt>
                <c:pt idx="15">
                  <c:v>4.2016806722689079E-2</c:v>
                </c:pt>
                <c:pt idx="16">
                  <c:v>5.0420168067226892E-2</c:v>
                </c:pt>
                <c:pt idx="17">
                  <c:v>5.8823529411764705E-2</c:v>
                </c:pt>
                <c:pt idx="18">
                  <c:v>6.7226890756302518E-2</c:v>
                </c:pt>
                <c:pt idx="19">
                  <c:v>0.1092436974789916</c:v>
                </c:pt>
                <c:pt idx="20">
                  <c:v>0.10084033613445378</c:v>
                </c:pt>
                <c:pt idx="21">
                  <c:v>6.7226890756302518E-2</c:v>
                </c:pt>
                <c:pt idx="22">
                  <c:v>0.11764705882352941</c:v>
                </c:pt>
                <c:pt idx="23">
                  <c:v>2.5210084033613446E-2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01-584E-90BD-31EE1B7B8468}"/>
            </c:ext>
          </c:extLst>
        </c:ser>
        <c:ser>
          <c:idx val="2"/>
          <c:order val="2"/>
          <c:tx>
            <c:strRef>
              <c:f>'Who tweets when'!$D$1</c:f>
              <c:strCache>
                <c:ptCount val="1"/>
                <c:pt idx="0">
                  <c:v>johnperks1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when'!$D$2:$D$25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4.2372881355932202E-2</c:v>
                </c:pt>
                <c:pt idx="8">
                  <c:v>5.0847457627118647E-2</c:v>
                </c:pt>
                <c:pt idx="9">
                  <c:v>5.9322033898305086E-2</c:v>
                </c:pt>
                <c:pt idx="10">
                  <c:v>2.5423728813559324E-2</c:v>
                </c:pt>
                <c:pt idx="11">
                  <c:v>3.3898305084745763E-2</c:v>
                </c:pt>
                <c:pt idx="12">
                  <c:v>5.9322033898305086E-2</c:v>
                </c:pt>
                <c:pt idx="13">
                  <c:v>6.7796610169491525E-2</c:v>
                </c:pt>
                <c:pt idx="14">
                  <c:v>3.3898305084745763E-2</c:v>
                </c:pt>
                <c:pt idx="15">
                  <c:v>5.0847457627118647E-2</c:v>
                </c:pt>
                <c:pt idx="16">
                  <c:v>3.3898305084745763E-2</c:v>
                </c:pt>
                <c:pt idx="17">
                  <c:v>0.10169491525423729</c:v>
                </c:pt>
                <c:pt idx="18">
                  <c:v>9.3220338983050849E-2</c:v>
                </c:pt>
                <c:pt idx="19">
                  <c:v>8.4745762711864403E-2</c:v>
                </c:pt>
                <c:pt idx="20">
                  <c:v>8.4745762711864403E-2</c:v>
                </c:pt>
                <c:pt idx="21">
                  <c:v>0.10169491525423729</c:v>
                </c:pt>
                <c:pt idx="22">
                  <c:v>5.9322033898305086E-2</c:v>
                </c:pt>
                <c:pt idx="23">
                  <c:v>1.6949152542372881E-2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01-584E-90BD-31EE1B7B8468}"/>
            </c:ext>
          </c:extLst>
        </c:ser>
        <c:ser>
          <c:idx val="3"/>
          <c:order val="3"/>
          <c:tx>
            <c:strRef>
              <c:f>'Who tweets when'!$E$1</c:f>
              <c:strCache>
                <c:ptCount val="1"/>
                <c:pt idx="0">
                  <c:v>StationmasterK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when'!$E$2:$E$25</c:f>
              <c:numCache>
                <c:formatCode>General</c:formatCode>
                <c:ptCount val="24"/>
                <c:pt idx="0">
                  <c:v>0.09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0">
                  <c:v>0.05</c:v>
                </c:pt>
                <c:pt idx="11">
                  <c:v>0.03</c:v>
                </c:pt>
                <c:pt idx="12">
                  <c:v>0</c:v>
                </c:pt>
                <c:pt idx="13">
                  <c:v>0.09</c:v>
                </c:pt>
                <c:pt idx="14">
                  <c:v>0.02</c:v>
                </c:pt>
                <c:pt idx="15">
                  <c:v>0.05</c:v>
                </c:pt>
                <c:pt idx="16">
                  <c:v>0.05</c:v>
                </c:pt>
                <c:pt idx="17">
                  <c:v>0.06</c:v>
                </c:pt>
                <c:pt idx="18">
                  <c:v>0.04</c:v>
                </c:pt>
                <c:pt idx="19">
                  <c:v>0.26</c:v>
                </c:pt>
                <c:pt idx="20">
                  <c:v>0.02</c:v>
                </c:pt>
                <c:pt idx="21">
                  <c:v>0.05</c:v>
                </c:pt>
                <c:pt idx="22">
                  <c:v>0.03</c:v>
                </c:pt>
                <c:pt idx="23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01-584E-90BD-31EE1B7B8468}"/>
            </c:ext>
          </c:extLst>
        </c:ser>
        <c:ser>
          <c:idx val="4"/>
          <c:order val="4"/>
          <c:tx>
            <c:strRef>
              <c:f>'Who tweets when'!$F$1</c:f>
              <c:strCache>
                <c:ptCount val="1"/>
                <c:pt idx="0">
                  <c:v>ewan_mackey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when'!$F$2:$F$25</c:f>
              <c:numCache>
                <c:formatCode>General</c:formatCode>
                <c:ptCount val="24"/>
                <c:pt idx="0">
                  <c:v>1.0869565217391304E-2</c:v>
                </c:pt>
                <c:pt idx="1">
                  <c:v>1.0869565217391304E-2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5.434782608695652E-2</c:v>
                </c:pt>
                <c:pt idx="7">
                  <c:v>4.3478260869565216E-2</c:v>
                </c:pt>
                <c:pt idx="8">
                  <c:v>8.6956521739130432E-2</c:v>
                </c:pt>
                <c:pt idx="9">
                  <c:v>6.5217391304347824E-2</c:v>
                </c:pt>
                <c:pt idx="10">
                  <c:v>8.6956521739130432E-2</c:v>
                </c:pt>
                <c:pt idx="11">
                  <c:v>0.10869565217391304</c:v>
                </c:pt>
                <c:pt idx="12">
                  <c:v>1.0869565217391304E-2</c:v>
                </c:pt>
                <c:pt idx="13">
                  <c:v>9.7826086956521743E-2</c:v>
                </c:pt>
                <c:pt idx="14">
                  <c:v>6.5217391304347824E-2</c:v>
                </c:pt>
                <c:pt idx="15">
                  <c:v>6.5217391304347824E-2</c:v>
                </c:pt>
                <c:pt idx="16">
                  <c:v>9.7826086956521743E-2</c:v>
                </c:pt>
                <c:pt idx="17">
                  <c:v>3.2608695652173912E-2</c:v>
                </c:pt>
                <c:pt idx="18">
                  <c:v>2.1739130434782608E-2</c:v>
                </c:pt>
                <c:pt idx="19">
                  <c:v>1.0869565217391304E-2</c:v>
                </c:pt>
                <c:pt idx="20">
                  <c:v>5.434782608695652E-2</c:v>
                </c:pt>
                <c:pt idx="21">
                  <c:v>2.1739130434782608E-2</c:v>
                </c:pt>
                <c:pt idx="22">
                  <c:v>5.434782608695652E-2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01-584E-90BD-31EE1B7B8468}"/>
            </c:ext>
          </c:extLst>
        </c:ser>
        <c:ser>
          <c:idx val="5"/>
          <c:order val="5"/>
          <c:tx>
            <c:strRef>
              <c:f>'Who tweets when'!$G$1</c:f>
              <c:strCache>
                <c:ptCount val="1"/>
                <c:pt idx="0">
                  <c:v>Mayor_RoyalSC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when'!$G$2:$G$25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1.1111111111111112E-2</c:v>
                </c:pt>
                <c:pt idx="8">
                  <c:v>5.5555555555555552E-2</c:v>
                </c:pt>
                <c:pt idx="9">
                  <c:v>0.1111111111111111</c:v>
                </c:pt>
                <c:pt idx="10">
                  <c:v>0.25555555555555554</c:v>
                </c:pt>
                <c:pt idx="11">
                  <c:v>0.1</c:v>
                </c:pt>
                <c:pt idx="12">
                  <c:v>6.6666666666666666E-2</c:v>
                </c:pt>
                <c:pt idx="13">
                  <c:v>6.6666666666666666E-2</c:v>
                </c:pt>
                <c:pt idx="14">
                  <c:v>0.12222222222222222</c:v>
                </c:pt>
                <c:pt idx="15">
                  <c:v>6.6666666666666666E-2</c:v>
                </c:pt>
                <c:pt idx="16">
                  <c:v>5.5555555555555552E-2</c:v>
                </c:pt>
                <c:pt idx="17">
                  <c:v>3.3333333333333333E-2</c:v>
                </c:pt>
                <c:pt idx="18">
                  <c:v>3.3333333333333333E-2</c:v>
                </c:pt>
                <c:pt idx="19">
                  <c:v>2.2222222222222223E-2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01-584E-90BD-31EE1B7B8468}"/>
            </c:ext>
          </c:extLst>
        </c:ser>
        <c:ser>
          <c:idx val="6"/>
          <c:order val="6"/>
          <c:tx>
            <c:strRef>
              <c:f>'Who tweets when'!$H$1</c:f>
              <c:strCache>
                <c:ptCount val="1"/>
                <c:pt idx="0">
                  <c:v>CKHorrocks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when'!$H$2:$H$25</c:f>
              <c:numCache>
                <c:formatCode>General</c:formatCode>
                <c:ptCount val="24"/>
                <c:pt idx="0">
                  <c:v>1.1904761904761904E-2</c:v>
                </c:pt>
                <c:pt idx="1">
                  <c:v>0</c:v>
                </c:pt>
                <c:pt idx="2">
                  <c:v>0</c:v>
                </c:pt>
                <c:pt idx="3">
                  <c:v>1.1904761904761904E-2</c:v>
                </c:pt>
                <c:pt idx="4">
                  <c:v>1.1904761904761904E-2</c:v>
                </c:pt>
                <c:pt idx="5">
                  <c:v>0</c:v>
                </c:pt>
                <c:pt idx="6">
                  <c:v>2.3809523809523808E-2</c:v>
                </c:pt>
                <c:pt idx="7">
                  <c:v>5.9523809523809521E-2</c:v>
                </c:pt>
                <c:pt idx="8">
                  <c:v>1.1904761904761904E-2</c:v>
                </c:pt>
                <c:pt idx="9">
                  <c:v>3.5714285714285712E-2</c:v>
                </c:pt>
                <c:pt idx="10">
                  <c:v>1.1904761904761904E-2</c:v>
                </c:pt>
                <c:pt idx="11">
                  <c:v>7.1428571428571425E-2</c:v>
                </c:pt>
                <c:pt idx="12">
                  <c:v>3.5714285714285712E-2</c:v>
                </c:pt>
                <c:pt idx="13">
                  <c:v>7.1428571428571425E-2</c:v>
                </c:pt>
                <c:pt idx="14">
                  <c:v>2.3809523809523808E-2</c:v>
                </c:pt>
                <c:pt idx="15">
                  <c:v>9.5238095238095233E-2</c:v>
                </c:pt>
                <c:pt idx="16">
                  <c:v>2.3809523809523808E-2</c:v>
                </c:pt>
                <c:pt idx="17">
                  <c:v>7.1428571428571425E-2</c:v>
                </c:pt>
                <c:pt idx="18">
                  <c:v>4.7619047619047616E-2</c:v>
                </c:pt>
                <c:pt idx="19">
                  <c:v>3.5714285714285712E-2</c:v>
                </c:pt>
                <c:pt idx="20">
                  <c:v>8.3333333333333329E-2</c:v>
                </c:pt>
                <c:pt idx="21">
                  <c:v>8.3333333333333329E-2</c:v>
                </c:pt>
                <c:pt idx="22">
                  <c:v>0.14285714285714285</c:v>
                </c:pt>
                <c:pt idx="23">
                  <c:v>3.5714285714285712E-2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01-584E-90BD-31EE1B7B8468}"/>
            </c:ext>
          </c:extLst>
        </c:ser>
        <c:ser>
          <c:idx val="7"/>
          <c:order val="7"/>
          <c:tx>
            <c:strRef>
              <c:f>'Who tweets when'!$I$1</c:f>
              <c:strCache>
                <c:ptCount val="1"/>
                <c:pt idx="0">
                  <c:v>RobPocock1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2.5316455696202531E-2</c:v>
                </c:pt>
                <c:pt idx="7">
                  <c:v>6.3291139240506333E-2</c:v>
                </c:pt>
                <c:pt idx="8">
                  <c:v>1.2658227848101266E-2</c:v>
                </c:pt>
                <c:pt idx="9">
                  <c:v>1.2658227848101266E-2</c:v>
                </c:pt>
                <c:pt idx="10">
                  <c:v>2.5316455696202531E-2</c:v>
                </c:pt>
                <c:pt idx="11">
                  <c:v>8.8607594936708861E-2</c:v>
                </c:pt>
                <c:pt idx="12">
                  <c:v>2.5316455696202531E-2</c:v>
                </c:pt>
                <c:pt idx="13">
                  <c:v>5.0632911392405063E-2</c:v>
                </c:pt>
                <c:pt idx="14">
                  <c:v>1.2658227848101266E-2</c:v>
                </c:pt>
                <c:pt idx="15">
                  <c:v>1.2658227848101266E-2</c:v>
                </c:pt>
                <c:pt idx="16">
                  <c:v>6.3291139240506333E-2</c:v>
                </c:pt>
                <c:pt idx="17">
                  <c:v>0.11392405063291139</c:v>
                </c:pt>
                <c:pt idx="18">
                  <c:v>0.12658227848101267</c:v>
                </c:pt>
                <c:pt idx="19">
                  <c:v>8.8607594936708861E-2</c:v>
                </c:pt>
                <c:pt idx="20">
                  <c:v>6.3291139240506333E-2</c:v>
                </c:pt>
                <c:pt idx="21">
                  <c:v>0.10126582278481013</c:v>
                </c:pt>
                <c:pt idx="22">
                  <c:v>0.10126582278481013</c:v>
                </c:pt>
                <c:pt idx="23">
                  <c:v>1.2658227848101266E-2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01-584E-90BD-31EE1B7B8468}"/>
            </c:ext>
          </c:extLst>
        </c:ser>
        <c:ser>
          <c:idx val="8"/>
          <c:order val="8"/>
          <c:tx>
            <c:strRef>
              <c:f>'Who tweets when'!$J$1</c:f>
              <c:strCache>
                <c:ptCount val="1"/>
                <c:pt idx="0">
                  <c:v>RJOkello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when'!$J$2:$J$25</c:f>
              <c:numCache>
                <c:formatCode>General</c:formatCode>
                <c:ptCount val="24"/>
                <c:pt idx="0">
                  <c:v>1.5873015873015872E-2</c:v>
                </c:pt>
                <c:pt idx="1">
                  <c:v>0</c:v>
                </c:pt>
                <c:pt idx="2">
                  <c:v>0</c:v>
                </c:pt>
                <c:pt idx="3">
                  <c:v>1.5873015873015872E-2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1.5873015873015872E-2</c:v>
                </c:pt>
                <c:pt idx="8">
                  <c:v>0</c:v>
                </c:pt>
                <c:pt idx="9">
                  <c:v>4.7619047619047616E-2</c:v>
                </c:pt>
                <c:pt idx="10">
                  <c:v>0.12698412698412698</c:v>
                </c:pt>
                <c:pt idx="11">
                  <c:v>4.7619047619047616E-2</c:v>
                </c:pt>
                <c:pt idx="12">
                  <c:v>4.7619047619047616E-2</c:v>
                </c:pt>
                <c:pt idx="13">
                  <c:v>4.7619047619047616E-2</c:v>
                </c:pt>
                <c:pt idx="14">
                  <c:v>7.9365079365079361E-2</c:v>
                </c:pt>
                <c:pt idx="15">
                  <c:v>7.9365079365079361E-2</c:v>
                </c:pt>
                <c:pt idx="16">
                  <c:v>7.9365079365079361E-2</c:v>
                </c:pt>
                <c:pt idx="17">
                  <c:v>7.9365079365079361E-2</c:v>
                </c:pt>
                <c:pt idx="18">
                  <c:v>0</c:v>
                </c:pt>
                <c:pt idx="19">
                  <c:v>1.5873015873015872E-2</c:v>
                </c:pt>
                <c:pt idx="20">
                  <c:v>6.3492063492063489E-2</c:v>
                </c:pt>
                <c:pt idx="21">
                  <c:v>0.1111111111111111</c:v>
                </c:pt>
                <c:pt idx="22">
                  <c:v>7.9365079365079361E-2</c:v>
                </c:pt>
                <c:pt idx="23">
                  <c:v>4.7619047619047616E-2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01-584E-90BD-31EE1B7B8468}"/>
            </c:ext>
          </c:extLst>
        </c:ser>
        <c:ser>
          <c:idx val="9"/>
          <c:order val="9"/>
          <c:tx>
            <c:strRef>
              <c:f>'Who tweets when'!$K$1</c:f>
              <c:strCache>
                <c:ptCount val="1"/>
                <c:pt idx="0">
                  <c:v>ch4pb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when'!$K$2:$K$25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4.8387096774193547E-2</c:v>
                </c:pt>
                <c:pt idx="10">
                  <c:v>1.6129032258064516E-2</c:v>
                </c:pt>
                <c:pt idx="11">
                  <c:v>4.8387096774193547E-2</c:v>
                </c:pt>
                <c:pt idx="12">
                  <c:v>8.0645161290322578E-2</c:v>
                </c:pt>
                <c:pt idx="13">
                  <c:v>1.6129032258064516E-2</c:v>
                </c:pt>
                <c:pt idx="14">
                  <c:v>9.6774193548387094E-2</c:v>
                </c:pt>
                <c:pt idx="15">
                  <c:v>1.6129032258064516E-2</c:v>
                </c:pt>
                <c:pt idx="16">
                  <c:v>8.0645161290322578E-2</c:v>
                </c:pt>
                <c:pt idx="17">
                  <c:v>4.8387096774193547E-2</c:v>
                </c:pt>
                <c:pt idx="18">
                  <c:v>0.12903225806451613</c:v>
                </c:pt>
                <c:pt idx="19">
                  <c:v>9.6774193548387094E-2</c:v>
                </c:pt>
                <c:pt idx="20">
                  <c:v>9.6774193548387094E-2</c:v>
                </c:pt>
                <c:pt idx="21">
                  <c:v>0.11290322580645161</c:v>
                </c:pt>
                <c:pt idx="22">
                  <c:v>9.6774193548387094E-2</c:v>
                </c:pt>
                <c:pt idx="23">
                  <c:v>1.6129032258064516E-2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01-584E-90BD-31EE1B7B8468}"/>
            </c:ext>
          </c:extLst>
        </c:ser>
        <c:ser>
          <c:idx val="10"/>
          <c:order val="10"/>
          <c:tx>
            <c:strRef>
              <c:f>'Who tweets when'!$L$1</c:f>
              <c:strCache>
                <c:ptCount val="1"/>
                <c:pt idx="0">
                  <c:v>chriseives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when'!$L$2:$L$25</c:f>
              <c:numCache>
                <c:formatCode>General</c:formatCode>
                <c:ptCount val="24"/>
                <c:pt idx="0">
                  <c:v>5.0847457627118647E-2</c:v>
                </c:pt>
                <c:pt idx="1">
                  <c:v>0</c:v>
                </c:pt>
                <c:pt idx="2">
                  <c:v>1.6949152542372881E-2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1.6949152542372881E-2</c:v>
                </c:pt>
                <c:pt idx="9">
                  <c:v>3.3898305084745763E-2</c:v>
                </c:pt>
                <c:pt idx="10">
                  <c:v>8.4745762711864403E-2</c:v>
                </c:pt>
                <c:pt idx="11">
                  <c:v>0.10169491525423729</c:v>
                </c:pt>
                <c:pt idx="12">
                  <c:v>1.6949152542372881E-2</c:v>
                </c:pt>
                <c:pt idx="13">
                  <c:v>0.11864406779661017</c:v>
                </c:pt>
                <c:pt idx="14">
                  <c:v>5.0847457627118647E-2</c:v>
                </c:pt>
                <c:pt idx="15">
                  <c:v>3.3898305084745763E-2</c:v>
                </c:pt>
                <c:pt idx="16">
                  <c:v>6.7796610169491525E-2</c:v>
                </c:pt>
                <c:pt idx="17">
                  <c:v>6.7796610169491525E-2</c:v>
                </c:pt>
                <c:pt idx="18">
                  <c:v>8.4745762711864403E-2</c:v>
                </c:pt>
                <c:pt idx="19">
                  <c:v>3.3898305084745763E-2</c:v>
                </c:pt>
                <c:pt idx="20">
                  <c:v>5.0847457627118647E-2</c:v>
                </c:pt>
                <c:pt idx="21">
                  <c:v>3.3898305084745763E-2</c:v>
                </c:pt>
                <c:pt idx="22">
                  <c:v>3.3898305084745763E-2</c:v>
                </c:pt>
                <c:pt idx="23">
                  <c:v>0.10169491525423729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01-584E-90BD-31EE1B7B8468}"/>
            </c:ext>
          </c:extLst>
        </c:ser>
        <c:ser>
          <c:idx val="11"/>
          <c:order val="11"/>
          <c:tx>
            <c:strRef>
              <c:f>'Who tweets when'!$M$1</c:f>
              <c:strCache>
                <c:ptCount val="1"/>
                <c:pt idx="0">
                  <c:v>FourOaksNews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when'!$M$2:$M$25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5.8823529411764705E-2</c:v>
                </c:pt>
                <c:pt idx="7">
                  <c:v>7.8431372549019607E-2</c:v>
                </c:pt>
                <c:pt idx="8">
                  <c:v>0</c:v>
                </c:pt>
                <c:pt idx="9">
                  <c:v>7.8431372549019607E-2</c:v>
                </c:pt>
                <c:pt idx="10">
                  <c:v>1.9607843137254902E-2</c:v>
                </c:pt>
                <c:pt idx="11">
                  <c:v>1.9607843137254902E-2</c:v>
                </c:pt>
                <c:pt idx="12">
                  <c:v>1.9607843137254902E-2</c:v>
                </c:pt>
                <c:pt idx="13">
                  <c:v>9.8039215686274508E-2</c:v>
                </c:pt>
                <c:pt idx="14">
                  <c:v>0.11764705882352941</c:v>
                </c:pt>
                <c:pt idx="15">
                  <c:v>0.11764705882352941</c:v>
                </c:pt>
                <c:pt idx="16">
                  <c:v>5.8823529411764705E-2</c:v>
                </c:pt>
                <c:pt idx="17">
                  <c:v>9.8039215686274508E-2</c:v>
                </c:pt>
                <c:pt idx="18">
                  <c:v>1.9607843137254902E-2</c:v>
                </c:pt>
                <c:pt idx="19">
                  <c:v>1.9607843137254902E-2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0.11764705882352941</c:v>
                </c:pt>
                <c:pt idx="23">
                  <c:v>5.8823529411764705E-2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01-584E-90BD-31EE1B7B8468}"/>
            </c:ext>
          </c:extLst>
        </c:ser>
        <c:ser>
          <c:idx val="12"/>
          <c:order val="12"/>
          <c:tx>
            <c:strRef>
              <c:f>'Who tweets when'!$N$1</c:f>
              <c:strCache>
                <c:ptCount val="1"/>
                <c:pt idx="0">
                  <c:v>Manish_Vesey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when'!$N$2:$N$25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2.0833333333333332E-2</c:v>
                </c:pt>
                <c:pt idx="6">
                  <c:v>0</c:v>
                </c:pt>
                <c:pt idx="7">
                  <c:v>0.10416666666666667</c:v>
                </c:pt>
                <c:pt idx="8">
                  <c:v>2.0833333333333332E-2</c:v>
                </c:pt>
                <c:pt idx="9">
                  <c:v>0.10416666666666667</c:v>
                </c:pt>
                <c:pt idx="10">
                  <c:v>6.25E-2</c:v>
                </c:pt>
                <c:pt idx="11">
                  <c:v>2.0833333333333332E-2</c:v>
                </c:pt>
                <c:pt idx="12">
                  <c:v>4.1666666666666664E-2</c:v>
                </c:pt>
                <c:pt idx="13">
                  <c:v>6.25E-2</c:v>
                </c:pt>
                <c:pt idx="14">
                  <c:v>8.3333333333333329E-2</c:v>
                </c:pt>
                <c:pt idx="15">
                  <c:v>0</c:v>
                </c:pt>
                <c:pt idx="16">
                  <c:v>6.25E-2</c:v>
                </c:pt>
                <c:pt idx="17">
                  <c:v>6.25E-2</c:v>
                </c:pt>
                <c:pt idx="18">
                  <c:v>4.1666666666666664E-2</c:v>
                </c:pt>
                <c:pt idx="19">
                  <c:v>2.0833333333333332E-2</c:v>
                </c:pt>
                <c:pt idx="20">
                  <c:v>4.1666666666666664E-2</c:v>
                </c:pt>
                <c:pt idx="21">
                  <c:v>8.3333333333333329E-2</c:v>
                </c:pt>
                <c:pt idx="22">
                  <c:v>0.10416666666666667</c:v>
                </c:pt>
                <c:pt idx="23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01-584E-90BD-31EE1B7B8468}"/>
            </c:ext>
          </c:extLst>
        </c:ser>
        <c:ser>
          <c:idx val="13"/>
          <c:order val="13"/>
          <c:tx>
            <c:strRef>
              <c:f>'Who tweets when'!$O$1</c:f>
              <c:strCache>
                <c:ptCount val="1"/>
                <c:pt idx="0">
                  <c:v>passey_louise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when'!$O$2:$O$25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2.4390243902439025E-2</c:v>
                </c:pt>
                <c:pt idx="7">
                  <c:v>2.4390243902439025E-2</c:v>
                </c:pt>
                <c:pt idx="8">
                  <c:v>2.4390243902439025E-2</c:v>
                </c:pt>
                <c:pt idx="9">
                  <c:v>0</c:v>
                </c:pt>
                <c:pt idx="10">
                  <c:v>4.878048780487805E-2</c:v>
                </c:pt>
                <c:pt idx="11">
                  <c:v>0</c:v>
                </c:pt>
                <c:pt idx="12">
                  <c:v>4.878048780487805E-2</c:v>
                </c:pt>
                <c:pt idx="13">
                  <c:v>2.4390243902439025E-2</c:v>
                </c:pt>
                <c:pt idx="14">
                  <c:v>0.14634146341463414</c:v>
                </c:pt>
                <c:pt idx="15">
                  <c:v>7.3170731707317069E-2</c:v>
                </c:pt>
                <c:pt idx="16">
                  <c:v>9.7560975609756101E-2</c:v>
                </c:pt>
                <c:pt idx="17">
                  <c:v>0</c:v>
                </c:pt>
                <c:pt idx="18">
                  <c:v>0</c:v>
                </c:pt>
                <c:pt idx="19">
                  <c:v>4.878048780487805E-2</c:v>
                </c:pt>
                <c:pt idx="20">
                  <c:v>4.878048780487805E-2</c:v>
                </c:pt>
                <c:pt idx="21">
                  <c:v>0.24390243902439024</c:v>
                </c:pt>
                <c:pt idx="22">
                  <c:v>0.12195121951219512</c:v>
                </c:pt>
                <c:pt idx="23">
                  <c:v>2.4390243902439025E-2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01-584E-90BD-31EE1B7B8468}"/>
            </c:ext>
          </c:extLst>
        </c:ser>
        <c:ser>
          <c:idx val="14"/>
          <c:order val="14"/>
          <c:tx>
            <c:strRef>
              <c:f>'Who tweets when'!$P$1</c:f>
              <c:strCache>
                <c:ptCount val="1"/>
                <c:pt idx="0">
                  <c:v>Simon_FourOaks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when'!$P$2:$P$25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3.4482758620689655E-2</c:v>
                </c:pt>
                <c:pt idx="4">
                  <c:v>0</c:v>
                </c:pt>
                <c:pt idx="5">
                  <c:v>0</c:v>
                </c:pt>
                <c:pt idx="6">
                  <c:v>6.8965517241379309E-2</c:v>
                </c:pt>
                <c:pt idx="7">
                  <c:v>6.8965517241379309E-2</c:v>
                </c:pt>
                <c:pt idx="8">
                  <c:v>3.4482758620689655E-2</c:v>
                </c:pt>
                <c:pt idx="9">
                  <c:v>0</c:v>
                </c:pt>
                <c:pt idx="10">
                  <c:v>0.10344827586206896</c:v>
                </c:pt>
                <c:pt idx="11">
                  <c:v>0.13793103448275862</c:v>
                </c:pt>
                <c:pt idx="12">
                  <c:v>6.8965517241379309E-2</c:v>
                </c:pt>
                <c:pt idx="13">
                  <c:v>6.8965517241379309E-2</c:v>
                </c:pt>
                <c:pt idx="14">
                  <c:v>3.4482758620689655E-2</c:v>
                </c:pt>
                <c:pt idx="15">
                  <c:v>0.10344827586206896</c:v>
                </c:pt>
                <c:pt idx="16">
                  <c:v>6.8965517241379309E-2</c:v>
                </c:pt>
                <c:pt idx="17">
                  <c:v>0</c:v>
                </c:pt>
                <c:pt idx="18">
                  <c:v>6.8965517241379309E-2</c:v>
                </c:pt>
                <c:pt idx="19">
                  <c:v>6.8965517241379309E-2</c:v>
                </c:pt>
                <c:pt idx="20">
                  <c:v>3.4482758620689655E-2</c:v>
                </c:pt>
                <c:pt idx="21">
                  <c:v>3.4482758620689655E-2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01-584E-90BD-31EE1B7B8468}"/>
            </c:ext>
          </c:extLst>
        </c:ser>
        <c:ser>
          <c:idx val="15"/>
          <c:order val="15"/>
          <c:tx>
            <c:strRef>
              <c:f>'Who tweets when'!$Q$1</c:f>
              <c:strCache>
                <c:ptCount val="1"/>
                <c:pt idx="0">
                  <c:v>mariadchewett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when'!$Q$2:$Q$25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0.22222222222222221</c:v>
                </c:pt>
                <c:pt idx="12">
                  <c:v>0.22222222222222221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0.1111111111111111</c:v>
                </c:pt>
                <c:pt idx="17">
                  <c:v>0</c:v>
                </c:pt>
                <c:pt idx="18">
                  <c:v>0</c:v>
                </c:pt>
                <c:pt idx="19">
                  <c:v>0.33333333333333331</c:v>
                </c:pt>
                <c:pt idx="20">
                  <c:v>0.1111111111111111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01-584E-90BD-31EE1B7B8468}"/>
            </c:ext>
          </c:extLst>
        </c:ser>
        <c:ser>
          <c:idx val="16"/>
          <c:order val="16"/>
          <c:tx>
            <c:strRef>
              <c:f>'Who tweets when'!$R$1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'Who tweets when'!$A$2:$A$25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'Who tweets when'!$R$2:$R$25</c:f>
              <c:numCache>
                <c:formatCode>General</c:formatCode>
                <c:ptCount val="24"/>
                <c:pt idx="0">
                  <c:v>1.9246861924686193E-2</c:v>
                </c:pt>
                <c:pt idx="1">
                  <c:v>1.0878661087866108E-2</c:v>
                </c:pt>
                <c:pt idx="2">
                  <c:v>8.3682008368200832E-4</c:v>
                </c:pt>
                <c:pt idx="3">
                  <c:v>2.5104602510460251E-3</c:v>
                </c:pt>
                <c:pt idx="4">
                  <c:v>8.3682008368200832E-4</c:v>
                </c:pt>
                <c:pt idx="5">
                  <c:v>1.6736401673640166E-3</c:v>
                </c:pt>
                <c:pt idx="6">
                  <c:v>1.5899581589958158E-2</c:v>
                </c:pt>
                <c:pt idx="7">
                  <c:v>3.0125523012552301E-2</c:v>
                </c:pt>
                <c:pt idx="8">
                  <c:v>2.2594142259414227E-2</c:v>
                </c:pt>
                <c:pt idx="9">
                  <c:v>5.6066945606694563E-2</c:v>
                </c:pt>
                <c:pt idx="10">
                  <c:v>7.364016736401674E-2</c:v>
                </c:pt>
                <c:pt idx="11">
                  <c:v>6.8619246861924679E-2</c:v>
                </c:pt>
                <c:pt idx="12">
                  <c:v>4.0167364016736401E-2</c:v>
                </c:pt>
                <c:pt idx="13">
                  <c:v>8.117154811715481E-2</c:v>
                </c:pt>
                <c:pt idx="14">
                  <c:v>5.5230125523012555E-2</c:v>
                </c:pt>
                <c:pt idx="15">
                  <c:v>5.1882845188284517E-2</c:v>
                </c:pt>
                <c:pt idx="16">
                  <c:v>6.3598326359832633E-2</c:v>
                </c:pt>
                <c:pt idx="17">
                  <c:v>5.8577405857740586E-2</c:v>
                </c:pt>
                <c:pt idx="18">
                  <c:v>5.5230125523012555E-2</c:v>
                </c:pt>
                <c:pt idx="19">
                  <c:v>7.0292887029288709E-2</c:v>
                </c:pt>
                <c:pt idx="20">
                  <c:v>6.6108786610878656E-2</c:v>
                </c:pt>
                <c:pt idx="21">
                  <c:v>6.443514644351464E-2</c:v>
                </c:pt>
                <c:pt idx="22">
                  <c:v>6.6108786610878656E-2</c:v>
                </c:pt>
                <c:pt idx="23">
                  <c:v>2.4267782426778243E-2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01-584E-90BD-31EE1B7B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281199"/>
        <c:axId val="2050846671"/>
      </c:lineChart>
      <c:catAx>
        <c:axId val="204728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46671"/>
        <c:crosses val="autoZero"/>
        <c:auto val="1"/>
        <c:lblAlgn val="ctr"/>
        <c:lblOffset val="100"/>
        <c:noMultiLvlLbl val="0"/>
      </c:catAx>
      <c:valAx>
        <c:axId val="20508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8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0</xdr:row>
      <xdr:rowOff>152400</xdr:rowOff>
    </xdr:from>
    <xdr:to>
      <xdr:col>15</xdr:col>
      <xdr:colOff>685800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0339C-CEBA-6C40-9F85-CCEEF60B4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Bradshaw" refreshedDate="43227.338499189813" createdVersion="6" refreshedVersion="6" minRefreshableVersion="3" recordCount="4747" xr:uid="{08E5A548-3D58-2346-9DD6-7206AD27E7B3}">
  <cacheSource type="worksheet">
    <worksheetSource ref="A1:N4748" sheet="tweets scraped"/>
  </cacheSource>
  <cacheFields count="14">
    <cacheField name="tweetdate" numFmtId="0">
      <sharedItems/>
    </cacheField>
    <cacheField name="year" numFmtId="0">
      <sharedItems/>
    </cacheField>
    <cacheField name="Date" numFmtId="0">
      <sharedItems/>
    </cacheField>
    <cacheField name="As date" numFmtId="14">
      <sharedItems containsSemiMixedTypes="0" containsNonDate="0" containsDate="1" containsString="0" minDate="2009-09-09T00:00:00" maxDate="2018-05-07T00:00:00"/>
    </cacheField>
    <cacheField name="Month" numFmtId="0">
      <sharedItems/>
    </cacheField>
    <cacheField name="Monthnum" numFmtId="0">
      <sharedItems containsSemiMixedTypes="0" containsString="0" containsNumber="1" containsInteger="1" minValue="1" maxValue="12"/>
    </cacheField>
    <cacheField name="Date of month" numFmtId="0">
      <sharedItems/>
    </cacheField>
    <cacheField name="Hour" numFmtId="0">
      <sharedItems count="24">
        <s v="23"/>
        <s v="22"/>
        <s v="16"/>
        <s v="11"/>
        <s v="21"/>
        <s v="20"/>
        <s v="19"/>
        <s v="18"/>
        <s v="15"/>
        <s v="14"/>
        <s v="10"/>
        <s v="09"/>
        <s v="13"/>
        <s v="08"/>
        <s v="07"/>
        <s v="00"/>
        <s v="06"/>
        <s v="05"/>
        <s v="17"/>
        <s v="12"/>
        <s v="01"/>
        <s v="02"/>
        <s v="04"/>
        <s v="03"/>
      </sharedItems>
    </cacheField>
    <cacheField name="tweettxt" numFmtId="0">
      <sharedItems longText="1"/>
    </cacheField>
    <cacheField name="tweeturl" numFmtId="0">
      <sharedItems/>
    </cacheField>
    <cacheField name="name" numFmtId="0">
      <sharedItems longText="1"/>
    </cacheField>
    <cacheField name="tweetid" numFmtId="0">
      <sharedItems count="4747">
        <s v="993265843176988672"/>
        <s v="993262974524682242"/>
        <s v="993260418381615104"/>
        <s v="993253068694310912"/>
        <s v="993159078254927872"/>
        <s v="993097532426383360"/>
        <s v="993097128363937792"/>
        <s v="993094556316028928"/>
        <s v="992872933595938816"/>
        <s v="992870210309906432"/>
        <s v="992870097915084800"/>
        <s v="992846402714775552"/>
        <s v="992845272739991553"/>
        <s v="992843961093025792"/>
        <s v="992843622176391170"/>
        <s v="992843381100425217"/>
        <s v="992843070797500416"/>
        <s v="992842942955118592"/>
        <s v="992842551014150144"/>
        <s v="992839750817079302"/>
        <s v="992839156593254401"/>
        <s v="992838745509564417"/>
        <s v="992838102615027712"/>
        <s v="992836349400158213"/>
        <s v="992790799095091201"/>
        <s v="992789846266646531"/>
        <s v="992782036237737984"/>
        <s v="992780903222005761"/>
        <s v="992780721990356992"/>
        <s v="992779582603497472"/>
        <s v="992779226536398848"/>
        <s v="992778314665381889"/>
        <s v="992777643643867136"/>
        <s v="992731556983836672"/>
        <s v="992716832145625088"/>
        <s v="992704956338753536"/>
        <s v="992520346258563073"/>
        <s v="992464370197237760"/>
        <s v="992447763894947841"/>
        <s v="992781938267127813"/>
        <s v="992544260087078912"/>
        <s v="992543169547063296"/>
        <s v="992496914485608450"/>
        <s v="992492186708119553"/>
        <s v="992480326869045249"/>
        <s v="992480218584674304"/>
        <s v="992479099036798977"/>
        <s v="992473609808564229"/>
        <s v="992439890460672000"/>
        <s v="992423576136450048"/>
        <s v="992422438511267840"/>
        <s v="992401723212943360"/>
        <s v="992324754169311232"/>
        <s v="992300145524920321"/>
        <s v="992290716981256194"/>
        <s v="992173143153348609"/>
        <s v="992170302208724992"/>
        <s v="992074972947468288"/>
        <s v="992067632575799297"/>
        <s v="992067630260457473"/>
        <s v="992063905332592640"/>
        <s v="991934910683328512"/>
        <s v="991934448110309379"/>
        <s v="991925663748841472"/>
        <s v="991971770323304448"/>
        <s v="991821833384218624"/>
        <s v="991817948062015489"/>
        <s v="991812219410239490"/>
        <s v="991710885029793792"/>
        <s v="991709660121051138"/>
        <s v="991696288008802310"/>
        <s v="991635963091841025"/>
        <s v="991635661915648000"/>
        <s v="991635051300442112"/>
        <s v="991622670067421184"/>
        <s v="991622633925038080"/>
        <s v="991622617647013888"/>
        <s v="991088128004886529"/>
        <s v="991046386752933890"/>
        <s v="991030753365516288"/>
        <s v="990981843746000897"/>
        <s v="990865372944494592"/>
        <s v="990714863709192193"/>
        <s v="990698897986277378"/>
        <s v="990697381317562368"/>
        <s v="990697264132784128"/>
        <s v="990697130942717952"/>
        <s v="990696327737757697"/>
        <s v="990694964823842818"/>
        <s v="990694403483357185"/>
        <s v="990681109917786114"/>
        <s v="990679727873675264"/>
        <s v="990674832948973568"/>
        <s v="990674714770268174"/>
        <s v="990560034454167552"/>
        <s v="990542657951862784"/>
        <s v="990537129909514241"/>
        <s v="990534970002296832"/>
        <s v="990533707814580224"/>
        <s v="990277515536191489"/>
        <s v="990276077292589056"/>
        <s v="990205161258745856"/>
        <s v="990204616490061825"/>
        <s v="990204208950448128"/>
        <s v="991085297151758341"/>
        <s v="990184821988130816"/>
        <s v="990017597046444037"/>
        <s v="990010159287193600"/>
        <s v="990006950468423680"/>
        <s v="990005792957980672"/>
        <s v="990004404702105600"/>
        <s v="990002224783937536"/>
        <s v="990001473185513478"/>
        <s v="990001113620537344"/>
        <s v="990000255117774859"/>
        <s v="989999202393567234"/>
        <s v="989998281362112515"/>
        <s v="989998060133584897"/>
        <s v="989997771339059201"/>
        <s v="989997224737366016"/>
        <s v="989995208346603521"/>
        <s v="989985294396149760"/>
        <s v="989984367677145088"/>
        <s v="989983440392085504"/>
        <s v="989982510523219973"/>
        <s v="989981632919728128"/>
        <s v="989981235765239810"/>
        <s v="989980367041056772"/>
        <s v="989975454441492480"/>
        <s v="989975096747020295"/>
        <s v="989925789599780865"/>
        <s v="989925480022315013"/>
        <s v="989876200901357569"/>
        <s v="989831912352092160"/>
        <s v="989285223216111618"/>
        <s v="989265651335344129"/>
        <s v="989227925252771840"/>
        <s v="989180767677878272"/>
        <s v="989110137741856768"/>
        <s v="989106668045824000"/>
        <s v="989106427452157953"/>
        <s v="989068381432287234"/>
        <s v="989068343796748289"/>
        <s v="989068267498213376"/>
        <s v="988916122446651395"/>
        <s v="988914890457993216"/>
        <s v="988817343982768128"/>
        <s v="988692299344502790"/>
        <s v="988552221796241408"/>
        <s v="988551868128382976"/>
        <s v="988537880686538752"/>
        <s v="988535831295070208"/>
        <s v="988535287251955712"/>
        <s v="988535020074819584"/>
        <s v="988534200805490689"/>
        <s v="988518613316497409"/>
        <s v="988514789507952640"/>
        <s v="988513952496799745"/>
        <s v="988513824633511938"/>
        <s v="988510435073720323"/>
        <s v="988506560719663104"/>
        <s v="988506556093419520"/>
        <s v="988496053354881024"/>
        <s v="988464109787238400"/>
        <s v="988463725077295104"/>
        <s v="988107533125636098"/>
        <s v="988102878983278592"/>
        <s v="988095076227264513"/>
        <s v="988071178123251713"/>
        <s v="987965178187788288"/>
        <s v="987826681120423937"/>
        <s v="987765682774396928"/>
        <s v="987745578208686080"/>
        <s v="987595507097915392"/>
        <s v="987587917286649856"/>
        <s v="990577691056377857"/>
        <s v="987438684705345536"/>
        <s v="987431946543345666"/>
        <s v="987431722588483587"/>
        <s v="987386886430887937"/>
        <s v="987374934673543170"/>
        <s v="987276783065206784"/>
        <s v="986999644260585472"/>
        <s v="986562789538975747"/>
        <s v="986343945302134787"/>
        <s v="986341148540198912"/>
        <s v="986339813489020928"/>
        <s v="986306495686918145"/>
        <s v="986305825005342721"/>
        <s v="986289078860689409"/>
        <s v="986280759903342592"/>
        <s v="986194200881451008"/>
        <s v="986139550891339776"/>
        <s v="986134489825972224"/>
        <s v="985926824772456448"/>
        <s v="985926545079459841"/>
        <s v="985906103526608896"/>
        <s v="985839668901138432"/>
        <s v="985602236352008193"/>
        <s v="985447377917087744"/>
        <s v="985840065304825856"/>
        <s v="985839853978910720"/>
        <s v="985775559379701760"/>
        <s v="985604376176754688"/>
        <s v="985410794107080704"/>
        <s v="985244555455942656"/>
        <s v="985233905476358144"/>
        <s v="985232370637910016"/>
        <s v="985231884488708102"/>
        <s v="985579465601376256"/>
        <s v="985247128959283202"/>
        <s v="985246582969896961"/>
        <s v="984494575300554752"/>
        <s v="984494407389974528"/>
        <s v="984454856684572672"/>
        <s v="984452520973078529"/>
        <s v="983955135977152514"/>
        <s v="983435905108193281"/>
        <s v="983425658478088193"/>
        <s v="983230364322803712"/>
        <s v="982862232789889025"/>
        <s v="982715853220253696"/>
        <s v="985600977469394950"/>
        <s v="982352247349760002"/>
        <s v="982334341991845889"/>
        <s v="982326766860726273"/>
        <s v="982325417821573120"/>
        <s v="982325690086428673"/>
        <s v="981780797291159552"/>
        <s v="981216491285680129"/>
        <s v="981195470331613184"/>
        <s v="981110105193242624"/>
        <s v="981109837764481025"/>
        <s v="981109477444325376"/>
        <s v="981059075168448516"/>
        <s v="985601343204274176"/>
        <s v="980764936057032705"/>
        <s v="980764417427148800"/>
        <s v="980575066948886528"/>
        <s v="980081032010653696"/>
        <s v="980061993565655040"/>
        <s v="979881573754470402"/>
        <s v="979881391793025024"/>
        <s v="979880203580313601"/>
        <s v="979876729551491072"/>
        <s v="979857581396168704"/>
        <s v="979856035170091008"/>
        <s v="979854492140232704"/>
        <s v="979854051511820293"/>
        <s v="979760143511511041"/>
        <s v="979865692668350464"/>
        <s v="979865472974934016"/>
        <s v="979863718124294145"/>
        <s v="979863308902780928"/>
        <s v="979862554293014529"/>
        <s v="979861045031432192"/>
        <s v="979860715317153792"/>
        <s v="979859572029607936"/>
        <s v="979857930207064065"/>
        <s v="979337463176015873"/>
        <s v="979337125018599425"/>
        <s v="979329617004781568"/>
        <s v="979131009219297280"/>
        <s v="979127789075992576"/>
        <s v="979126829511561216"/>
        <s v="979118394283839488"/>
        <s v="979100675601850368"/>
        <s v="979026547431657473"/>
        <s v="979026091393331200"/>
        <s v="979136317408804864"/>
        <s v="978762584865280000"/>
        <s v="978761978738020352"/>
        <s v="978751335796527104"/>
        <s v="979136474879873025"/>
        <s v="978408618465923073"/>
        <s v="978011950692085760"/>
        <s v="978011344434876417"/>
        <s v="978010312950669312"/>
        <s v="977956880449404928"/>
        <s v="978035198838362112"/>
        <s v="978034340247556103"/>
        <s v="978032977811771397"/>
        <s v="978032549443391488"/>
        <s v="978031782875496450"/>
        <s v="978047631518822400"/>
        <s v="977612976273416192"/>
        <s v="977608068342132736"/>
        <s v="977606661962653698"/>
        <s v="977604553481883649"/>
        <s v="977629098452377601"/>
        <s v="977458137526689792"/>
        <s v="977597984425865217"/>
        <s v="977594530139705345"/>
        <s v="977594317979123713"/>
        <s v="977585270932590592"/>
        <s v="977452622587334656"/>
        <s v="977624779141341184"/>
        <s v="977516018523308032"/>
        <s v="977603467840802816"/>
        <s v="977564553222541314"/>
        <s v="977538466690076672"/>
        <s v="977581315347402752"/>
        <s v="977595865652178946"/>
        <s v="978024293262135297"/>
        <s v="977322395047546880"/>
        <s v="977322269851742208"/>
        <s v="977118029338341376"/>
        <s v="977113006772555776"/>
        <s v="976971840299118592"/>
        <s v="977114577367429121"/>
        <s v="977221060436332552"/>
        <s v="977220049852424194"/>
        <s v="977432040592363521"/>
        <s v="977323158897332225"/>
        <s v="977250642132545536"/>
        <s v="977155472129253377"/>
        <s v="977153710680834049"/>
        <s v="977132094819389440"/>
        <s v="977126830921658368"/>
        <s v="977630599732187136"/>
        <s v="977532083810783232"/>
        <s v="977516445117702144"/>
        <s v="977326865768591360"/>
        <s v="977325770203942912"/>
        <s v="977199035756044288"/>
        <s v="977195362896285698"/>
        <s v="977194986490990592"/>
        <s v="977194808266625024"/>
        <s v="977497738903457792"/>
        <s v="977497627498569728"/>
        <s v="977276796524793857"/>
        <s v="977187991977328640"/>
        <s v="977504868591161344"/>
        <s v="977248430962761731"/>
        <s v="977215063714091009"/>
        <s v="977182643262439424"/>
        <s v="977172160774098944"/>
        <s v="977122037117448192"/>
        <s v="977092617405124608"/>
        <s v="977201079007014912"/>
        <s v="976973884300955648"/>
        <s v="976955442025975808"/>
        <s v="976917748851888128"/>
        <s v="976917242519617538"/>
        <s v="976818006356570118"/>
        <s v="976817891898281985"/>
        <s v="976905891311218688"/>
        <s v="977632071756771328"/>
        <s v="976962975704801281"/>
        <s v="976838189792092164"/>
        <s v="976827879408439297"/>
        <s v="976826548505448449"/>
        <s v="976821132048437248"/>
        <s v="976818185604403203"/>
        <s v="976808812706443264"/>
        <s v="976801378290012162"/>
        <s v="976771636639752192"/>
        <s v="976719655061606401"/>
        <s v="976944838158536704"/>
        <s v="976924955907588101"/>
        <s v="976849148388536320"/>
        <s v="976951230441324544"/>
        <s v="976951162275618816"/>
        <s v="976839205358919680"/>
        <s v="976824593083240448"/>
        <s v="976809727140290560"/>
        <s v="977500283323502592"/>
        <s v="976858347843579905"/>
        <s v="976783981747277825"/>
        <s v="976741706841444352"/>
        <s v="976736977373495296"/>
        <s v="976736480193327104"/>
        <s v="977092794371239936"/>
        <s v="976417417046917120"/>
        <s v="976538840142893057"/>
        <s v="976538798350913537"/>
        <s v="976404238380208129"/>
        <s v="976404220797743104"/>
        <s v="977103586898345984"/>
        <s v="976793136121905152"/>
        <s v="976788727489073152"/>
        <s v="976771535905198081"/>
        <s v="976720111661932544"/>
        <s v="976715078732050432"/>
        <s v="976708701246631936"/>
        <s v="976592739264532480"/>
        <s v="976588690616209410"/>
        <s v="976571977707159558"/>
        <s v="976567784103731202"/>
        <s v="976557071201132544"/>
        <s v="976556788203118592"/>
        <s v="976465140274139136"/>
        <s v="976460408939864064"/>
        <s v="976459980772663300"/>
        <s v="976458697491795968"/>
        <s v="976458285384597505"/>
        <s v="976457823402983425"/>
        <s v="976457432439324675"/>
        <s v="976453040571068417"/>
        <s v="976450137819099136"/>
        <s v="976447394756939776"/>
        <s v="976446846389321735"/>
        <s v="976445844898578433"/>
        <s v="976434503618002945"/>
        <s v="976410105657819136"/>
        <s v="976409949315223553"/>
        <s v="976945085471449088"/>
        <s v="976924526033489922"/>
        <s v="976586852210790401"/>
        <s v="976582382546497538"/>
        <s v="976579250517135360"/>
        <s v="976579178551267328"/>
        <s v="976576076074889217"/>
        <s v="976565583000035329"/>
        <s v="976527680370892800"/>
        <s v="976526366589014016"/>
        <s v="976525240867147777"/>
        <s v="976760639699017728"/>
        <s v="976530577540214785"/>
        <s v="976771268807741440"/>
        <s v="976494170150973442"/>
        <s v="976447348934144001"/>
        <s v="976427432965222401"/>
        <s v="976427053246484480"/>
        <s v="976426573422317568"/>
        <s v="976420718354358272"/>
        <s v="976403825601974274"/>
        <s v="976401860226637824"/>
        <s v="976399486791639041"/>
        <s v="976449105084985344"/>
        <s v="976515631465025536"/>
        <s v="976514177434116097"/>
        <s v="976606143056367616"/>
        <s v="976605269168934912"/>
        <s v="976596261397811203"/>
        <s v="976595707271548928"/>
        <s v="976519300243689472"/>
        <s v="976518899708686336"/>
        <s v="976239244745297920"/>
        <s v="976245973151252480"/>
        <s v="976239926588125190"/>
        <s v="976221990766989317"/>
        <s v="976196497233588224"/>
        <s v="976146413473148929"/>
        <s v="976066911472582656"/>
        <s v="976083939625402369"/>
        <s v="976083505955442688"/>
        <s v="976238789684350977"/>
        <s v="976238653788839936"/>
        <s v="976216894914093056"/>
        <s v="976196659041447949"/>
        <s v="976056357811052546"/>
        <s v="976161375595712515"/>
        <s v="976708377077219328"/>
        <s v="976571736987750401"/>
        <s v="976400865597812738"/>
        <s v="976360220866875393"/>
        <s v="976230842489081857"/>
        <s v="976229671477104642"/>
        <s v="976223770103906304"/>
        <s v="976220771264729089"/>
        <s v="976219244189900800"/>
        <s v="976218775468085251"/>
        <s v="976214995225776129"/>
        <s v="976184535128989697"/>
        <s v="976129431789023234"/>
        <s v="976119044335075335"/>
        <s v="976115209520721920"/>
        <s v="976101085675913216"/>
        <s v="976096951027585024"/>
        <s v="976091213030920194"/>
        <s v="976091001529012225"/>
        <s v="976089722794729474"/>
        <s v="976218797580476423"/>
        <s v="976218403903066112"/>
        <s v="976217818055282688"/>
        <s v="976213719851130881"/>
        <s v="976206475436675073"/>
        <s v="976203565390815232"/>
        <s v="976198348523876358"/>
        <s v="976186118763839493"/>
        <s v="976185818913046530"/>
        <s v="976183603938852864"/>
        <s v="976152289470746626"/>
        <s v="976152228363894784"/>
        <s v="976127760958705667"/>
        <s v="976127084127977472"/>
        <s v="976123687345717249"/>
        <s v="976114814517940224"/>
        <s v="976225973560598529"/>
        <s v="976141680440115201"/>
        <s v="976101324050878465"/>
        <s v="976100514357276672"/>
        <s v="976421918340415492"/>
        <s v="976395995947913217"/>
        <s v="976390961726181376"/>
        <s v="976132610773651457"/>
        <s v="976131768700022784"/>
        <s v="976096397236817920"/>
        <s v="976084971659186178"/>
        <s v="976060938481733634"/>
        <s v="976015063386640384"/>
        <s v="976236543026302976"/>
        <s v="976235684087369728"/>
        <s v="976234794991448064"/>
        <s v="976233854548705280"/>
        <s v="976229529558704128"/>
        <s v="976228959787585536"/>
        <s v="976226570795929600"/>
        <s v="976226499958394882"/>
        <s v="976223756950614016"/>
        <s v="976223178879008775"/>
        <s v="976221350632271872"/>
        <s v="976219032864153600"/>
        <s v="976199726453415936"/>
        <s v="976188908261269506"/>
        <s v="976187943269396485"/>
        <s v="976186305037168640"/>
        <s v="976185270021312519"/>
        <s v="976184581245341697"/>
        <s v="976173509100662784"/>
        <s v="976171902707396608"/>
        <s v="976076947905220609"/>
        <s v="976247588172238849"/>
        <s v="976245892633251841"/>
        <s v="976242642005692416"/>
        <s v="976238530845437952"/>
        <s v="975757937653231616"/>
        <s v="975757623130763267"/>
        <s v="975635844483682304"/>
        <s v="975726653459566592"/>
        <s v="975726571519643648"/>
        <s v="975698850370539522"/>
        <s v="975698824575574019"/>
        <s v="975674922235236352"/>
        <s v="975674038239588352"/>
        <s v="975673435555758081"/>
        <s v="975844690888142849"/>
        <s v="975779772646264832"/>
        <s v="976459123486273538"/>
        <s v="976447809967853568"/>
        <s v="976398312785039360"/>
        <s v="976224224934326272"/>
        <s v="976090253080563712"/>
        <s v="975875558277107714"/>
        <s v="975873979536822272"/>
        <s v="975845922558107649"/>
        <s v="975835726578372608"/>
        <s v="975748974870253568"/>
        <s v="975715185758494720"/>
        <s v="975712627740508162"/>
        <s v="975642957889048576"/>
        <s v="975603812235915264"/>
        <s v="975868780508262402"/>
        <s v="975854265800581120"/>
        <s v="975750189800706048"/>
        <s v="975742681887502336"/>
        <s v="975741964594417664"/>
        <s v="975741449726824448"/>
        <s v="975723447795027968"/>
        <s v="975701772391108609"/>
        <s v="975841202393243648"/>
        <s v="976759194929033216"/>
        <s v="975832227597770753"/>
        <s v="975722564516548608"/>
        <s v="975682065437020160"/>
        <s v="975679032414146561"/>
        <s v="975728725185695744"/>
        <s v="975728215300984833"/>
        <s v="975662149660966912"/>
        <s v="975709414018768896"/>
        <s v="975366022575394817"/>
        <s v="975510418981621760"/>
        <s v="975323986002370560"/>
        <s v="975504163651182592"/>
        <s v="975502368044470272"/>
        <s v="975502185558691840"/>
        <s v="975499316956672000"/>
        <s v="975499110261420041"/>
        <s v="975473072814936067"/>
        <s v="975469688129048576"/>
        <s v="975466310971871232"/>
        <s v="975465104593518592"/>
        <s v="975461133602689024"/>
        <s v="975458512481476615"/>
        <s v="975456342281474050"/>
        <s v="975454695719305218"/>
        <s v="975454457390620673"/>
        <s v="975449223897534466"/>
        <s v="975446761471987712"/>
        <s v="975443876612837377"/>
        <s v="975442296853417986"/>
        <s v="975432602088767488"/>
        <s v="975396828094042114"/>
        <s v="975395846291361793"/>
        <s v="975393423434928129"/>
        <s v="975336463259832320"/>
        <s v="975716128302489600"/>
        <s v="975643492679634944"/>
        <s v="975498666353070080"/>
        <s v="975495620935942144"/>
        <s v="975494162815569920"/>
        <s v="975493650275762177"/>
        <s v="975383113164566529"/>
        <s v="975438521673682945"/>
        <s v="975368788207128577"/>
        <s v="975367800939261952"/>
        <s v="975476341536624640"/>
        <s v="975497570788282373"/>
        <s v="975448081591398400"/>
        <s v="975445504313167873"/>
        <s v="975321391967989760"/>
        <s v="975318902208163840"/>
        <s v="975295806373851136"/>
        <s v="975504298577727488"/>
        <s v="975503229957083136"/>
        <s v="975502506917756928"/>
        <s v="975501465384038400"/>
        <s v="975140579741978625"/>
        <s v="975109504730836992"/>
        <s v="975076124341428224"/>
        <s v="975066193034973188"/>
        <s v="975046497858400256"/>
        <s v="974956241574334464"/>
        <s v="975138993301057536"/>
        <s v="975128045026775043"/>
        <s v="975036672349016064"/>
        <s v="975140146470359043"/>
        <s v="975139209060241408"/>
        <s v="975134496075976704"/>
        <s v="975131919410188288"/>
        <s v="975120272406740992"/>
        <s v="975119983771635712"/>
        <s v="975137273774788608"/>
        <s v="975085813825527809"/>
        <s v="975680657052626946"/>
        <s v="974944358679052288"/>
        <s v="974947449264623616"/>
        <s v="974965956404568065"/>
        <s v="974965829275193344"/>
        <s v="974786469477920770"/>
        <s v="974957473680551936"/>
        <s v="974752634908311552"/>
        <s v="974747970196385792"/>
        <s v="974693968880553984"/>
        <s v="974663245985386497"/>
        <s v="974663191732011008"/>
        <s v="974663113407717380"/>
        <s v="974663096429146113"/>
        <s v="974616591630553091"/>
        <s v="974757651740528640"/>
        <s v="974745059324243970"/>
        <s v="974742702414815232"/>
        <s v="974740469593800705"/>
        <s v="974680383873847296"/>
        <s v="974594562038665216"/>
        <s v="975404279803580416"/>
        <s v="974792880005971968"/>
        <s v="974729223297536000"/>
        <s v="974715774156845057"/>
        <s v="974675975018631168"/>
        <s v="974675834203230208"/>
        <s v="974674865293807616"/>
        <s v="974674528952561664"/>
        <s v="974673206635319296"/>
        <s v="974652456188727296"/>
        <s v="974631044195463169"/>
        <s v="974595271601610752"/>
        <s v="974569292317581312"/>
        <s v="974741486708412416"/>
        <s v="974716738381205504"/>
        <s v="974716482809679872"/>
        <s v="974710329006575616"/>
        <s v="974658442559410176"/>
        <s v="974594357281153024"/>
        <s v="974769875498553345"/>
        <s v="974769067209953280"/>
        <s v="974735856757018624"/>
        <s v="974707020661182466"/>
        <s v="974706322988990464"/>
        <s v="974705515644243971"/>
        <s v="974645067725135877"/>
        <s v="974735388039401473"/>
        <s v="974663333684137984"/>
        <s v="974655141411459072"/>
        <s v="974652247622799362"/>
        <s v="974644947910578176"/>
        <s v="974636126614052865"/>
        <s v="974627049154514944"/>
        <s v="974626844417937408"/>
        <s v="974702591560028160"/>
        <s v="974737908233134088"/>
        <s v="974704177761923073"/>
        <s v="974297117744386048"/>
        <s v="974745168061648908"/>
        <s v="974403852786159621"/>
        <s v="974360632324689920"/>
        <s v="974746516849152006"/>
        <s v="974573403402309632"/>
        <s v="974324516355702785"/>
        <s v="974323096458022913"/>
        <s v="974320075963498496"/>
        <s v="974319762963607552"/>
        <s v="974223515372138496"/>
        <s v="974545510303375360"/>
        <s v="974317582529462272"/>
        <s v="974312511435689985"/>
        <s v="974312343005007872"/>
        <s v="974289255446007808"/>
        <s v="974285601594855424"/>
        <s v="974283222384246784"/>
        <s v="974236739190616064"/>
        <s v="974957971313774593"/>
        <s v="974747958062264320"/>
        <s v="974680052301430784"/>
        <s v="974374271567921153"/>
        <s v="974280656548237312"/>
        <s v="974223432505331712"/>
        <s v="974415425416069121"/>
        <s v="974399084781023233"/>
        <s v="974391457418305536"/>
        <s v="974352695728500738"/>
        <s v="974351862672625664"/>
        <s v="974351648507269121"/>
        <s v="974331605803290624"/>
        <s v="974322030714720257"/>
        <s v="974304835737718784"/>
        <s v="974300737416187904"/>
        <s v="974298637483368448"/>
        <s v="974293387808473089"/>
        <s v="974288609212805120"/>
        <s v="974288216525361153"/>
        <s v="974287749028237313"/>
        <s v="974285935998373888"/>
        <s v="974285120910888961"/>
        <s v="974276210363682817"/>
        <s v="974271037012631555"/>
        <s v="974253307941347328"/>
        <s v="974253259685842945"/>
        <s v="974233011393892352"/>
        <s v="976169989181853697"/>
        <s v="974420104107741184"/>
        <s v="974335927752552450"/>
        <s v="974299966725328896"/>
        <s v="974352554695028736"/>
        <s v="974304553557520385"/>
        <s v="974223821162074112"/>
        <s v="974222634060787712"/>
        <s v="974957425773170688"/>
        <s v="974319825345499136"/>
        <s v="974284562913202176"/>
        <s v="974273029831299072"/>
        <s v="974279812012441600"/>
        <s v="974188944056373248"/>
        <s v="974254195888001024"/>
        <s v="974254012160790528"/>
        <s v="974247518891540481"/>
        <s v="974200180869423104"/>
        <s v="974275819605544961"/>
        <s v="974275250589519873"/>
        <s v="974274086569435137"/>
        <s v="974272865083314176"/>
        <s v="974254315715121154"/>
        <s v="974323623690407938"/>
        <s v="974323401023262721"/>
        <s v="974319575625019392"/>
        <s v="974318875646013440"/>
        <s v="974277733915164674"/>
        <s v="974358161976188929"/>
        <s v="974357941041188865"/>
        <s v="974355314001829888"/>
        <s v="974355196850724869"/>
        <s v="974352553520615424"/>
        <s v="974351845807345670"/>
        <s v="974338893863620608"/>
        <s v="974338411724238851"/>
        <s v="974336137446780928"/>
        <s v="974334446462799872"/>
        <s v="974333017526276096"/>
        <s v="974332854367866880"/>
        <s v="974330289269956609"/>
        <s v="974328421999370247"/>
        <s v="974327606194638851"/>
        <s v="974324196787589121"/>
        <s v="974323908911534080"/>
        <s v="974414759876595712"/>
        <s v="974365035463143425"/>
        <s v="974360583813332992"/>
        <s v="973906033742696448"/>
        <s v="974374303943753728"/>
        <s v="974226090070872064"/>
        <s v="974054836927913984"/>
        <s v="973993997835350023"/>
        <s v="973973566906687489"/>
        <s v="973907309960290304"/>
        <s v="973907216045658112"/>
        <s v="973906678088388608"/>
        <s v="973890646963556352"/>
        <s v="973980865578577928"/>
        <s v="973807867722649600"/>
        <s v="974536990786953217"/>
        <s v="974411227316281345"/>
        <s v="974400641220136961"/>
        <s v="974400612208201730"/>
        <s v="974390054805213185"/>
        <s v="974317170795712513"/>
        <s v="974193587897454592"/>
        <s v="974052144147034114"/>
        <s v="974038321381957632"/>
        <s v="974026637124755461"/>
        <s v="974025494516654086"/>
        <s v="974025303654846464"/>
        <s v="974016912995831809"/>
        <s v="974014012479410176"/>
        <s v="974013856073879552"/>
        <s v="974010834803404801"/>
        <s v="974007250724556802"/>
        <s v="974006338815655936"/>
        <s v="974003803308658693"/>
        <s v="973987588993318912"/>
        <s v="973987345400770560"/>
        <s v="973987235459674124"/>
        <s v="973987095818752000"/>
        <s v="973986288712986624"/>
        <s v="973984393487413248"/>
        <s v="973864931325030400"/>
        <s v="974213988623028224"/>
        <s v="974055652610985984"/>
        <s v="974055526748295168"/>
        <s v="973910449401065472"/>
        <s v="973902461911158784"/>
        <s v="973854554516262912"/>
        <s v="974418503984848897"/>
        <s v="974417221329047552"/>
        <s v="974222409384513536"/>
        <s v="973980183567970309"/>
        <s v="973956190953713670"/>
        <s v="973954957283033089"/>
        <s v="973862874761318400"/>
        <s v="974235112656310272"/>
        <s v="974234002398810112"/>
        <s v="974233510931288065"/>
        <s v="973972290424770560"/>
        <s v="973957719634870274"/>
        <s v="974015800142172167"/>
        <s v="974015178940575744"/>
        <s v="974004334764724224"/>
        <s v="974003547506343936"/>
        <s v="973990115310743565"/>
        <s v="973933740639563777"/>
        <s v="974040328616456195"/>
        <s v="974191194933743616"/>
        <s v="974191047717814278"/>
        <s v="973577709224947712"/>
        <s v="973544973210669057"/>
        <s v="973596596867862528"/>
        <s v="973581370923642886"/>
        <s v="973578106882678791"/>
        <s v="973558030875987968"/>
        <s v="973551724458921984"/>
        <s v="973448824915152896"/>
        <s v="973680150817771523"/>
        <s v="973680051760893953"/>
        <s v="973617294877384704"/>
        <s v="973616141250826241"/>
        <s v="973572667143049216"/>
        <s v="973544708344606721"/>
        <s v="973522295078768640"/>
        <s v="974000612261138432"/>
        <s v="973985813255073805"/>
        <s v="973672962409852928"/>
        <s v="973672078598688769"/>
        <s v="973665327803285504"/>
        <s v="973605859627556864"/>
        <s v="973575430816100353"/>
        <s v="973560600176537602"/>
        <s v="973553186517737472"/>
        <s v="973552146011574272"/>
        <s v="973496636658929664"/>
        <s v="973956626624471040"/>
        <s v="973702554440945664"/>
        <s v="973696628870864896"/>
        <s v="973696079337271302"/>
        <s v="973696048509136896"/>
        <s v="973571868027482112"/>
        <s v="973566007812993025"/>
        <s v="973564987238174720"/>
        <s v="973693568962441222"/>
        <s v="973641862924963840"/>
        <s v="973636588658937856"/>
        <s v="973527320656072704"/>
        <s v="973649340236554240"/>
        <s v="973548369133146112"/>
        <s v="973548243824140288"/>
        <s v="973520114174910464"/>
        <s v="973500443476287489"/>
        <s v="973683158381195265"/>
        <s v="973186211585122304"/>
        <s v="973906385959358465"/>
        <s v="973545074310238208"/>
        <s v="973220644581249026"/>
        <s v="973220543234215936"/>
        <s v="973220136894304256"/>
        <s v="973218612998823937"/>
        <s v="973216454165266432"/>
        <s v="973215424094658560"/>
        <s v="973215070623846401"/>
        <s v="973214656381751296"/>
        <s v="973903166860341254"/>
        <s v="973250346523987971"/>
        <s v="973691086689456128"/>
        <s v="973445562547818496"/>
        <s v="973445511129849856"/>
        <s v="973445060695117824"/>
        <s v="973217488770142208"/>
        <s v="973215059303378944"/>
        <s v="973194614642479109"/>
        <s v="973193178189914113"/>
        <s v="973096518377984000"/>
        <s v="973196776651067392"/>
        <s v="973337430978957312"/>
        <s v="973246737669410818"/>
        <s v="973200080294510592"/>
        <s v="973184289029443585"/>
        <s v="973184261921570816"/>
        <s v="973135671098560512"/>
        <s v="973614098037575680"/>
        <s v="973340678519427073"/>
        <s v="973292530447126528"/>
        <s v="973289678483927041"/>
        <s v="973172251783811072"/>
        <s v="973900623207895040"/>
        <s v="973294016493182978"/>
        <s v="973226869003882496"/>
        <s v="973185849746776064"/>
        <s v="973158673454456838"/>
        <s v="973156342973259777"/>
        <s v="973319927837929475"/>
        <s v="973185095233351681"/>
        <s v="973134013551562752"/>
        <s v="972770577411919872"/>
        <s v="972878988015267841"/>
        <s v="973907761040896000"/>
        <s v="973217112746586112"/>
        <s v="972768992409587713"/>
        <s v="973652746015559680"/>
        <s v="972882922943459328"/>
        <s v="972861563194499072"/>
        <s v="972857440256561153"/>
        <s v="972853555039277056"/>
        <s v="973560483386216448"/>
        <s v="973445359086301184"/>
        <s v="973191758606753792"/>
        <s v="972967782873739264"/>
        <s v="972967545086140417"/>
        <s v="972963842685915136"/>
        <s v="972912479910137866"/>
        <s v="972892501337047040"/>
        <s v="972891237425602560"/>
        <s v="972780474178383873"/>
        <s v="972764673786417152"/>
        <s v="972764169677230080"/>
        <s v="972759403991576578"/>
        <s v="972759038093090816"/>
        <s v="973078862367248384"/>
        <s v="973141169898250240"/>
        <s v="973140569001250818"/>
        <s v="972983986640359424"/>
        <s v="972983257062170624"/>
        <s v="972981468979920896"/>
        <s v="972980907572432896"/>
        <s v="972980663493255168"/>
        <s v="972973749946519553"/>
        <s v="972966773623541766"/>
        <s v="972966321112735744"/>
        <s v="972965581719732225"/>
        <s v="972965195508338696"/>
        <s v="972965107595726854"/>
        <s v="972947090455310337"/>
        <s v="972902466797883398"/>
        <s v="972902007165083648"/>
        <s v="972887107436974081"/>
        <s v="972948695623831552"/>
        <s v="972942901339672576"/>
        <s v="972931007610531840"/>
        <s v="972823903688122368"/>
        <s v="972777183721803776"/>
        <s v="972762052107407361"/>
        <s v="972752872176865280"/>
        <s v="972960881054232577"/>
        <s v="972595662272507906"/>
        <s v="972591943732662274"/>
        <s v="972590931856842752"/>
        <s v="972590800088522752"/>
        <s v="972589180760084484"/>
        <s v="972527554165960704"/>
        <s v="972470968965877761"/>
        <s v="972432429985206272"/>
        <s v="972403497030340609"/>
        <s v="972402357937033216"/>
        <s v="972585424274231296"/>
        <s v="972582411723735040"/>
        <s v="972580601671897093"/>
        <s v="972959080305356800"/>
        <s v="972871506547085312"/>
        <s v="973200248121298944"/>
        <s v="973162770567921666"/>
        <s v="972591415241904128"/>
        <s v="972591206277570561"/>
        <s v="972590549655085056"/>
        <s v="972585733935587329"/>
        <s v="972585616494952449"/>
        <s v="972585335698976768"/>
        <s v="972584151563063298"/>
        <s v="972583896603938817"/>
        <s v="972582992878153739"/>
        <s v="972582155607068672"/>
        <s v="972545683273256960"/>
        <s v="972508897817882626"/>
        <s v="972501723746131968"/>
        <s v="972441732196560897"/>
        <s v="972436423113695232"/>
        <s v="972436218490343430"/>
        <s v="972430257943990272"/>
        <s v="972429699430445058"/>
        <s v="972417938333491200"/>
        <s v="972386262521966594"/>
        <s v="972385984221499392"/>
        <s v="972385320355459072"/>
        <s v="972507986131410948"/>
        <s v="972507185409339393"/>
        <s v="972459362525634560"/>
        <s v="972459104189984768"/>
        <s v="972604375372914688"/>
        <s v="972593742782914560"/>
        <s v="972496350775599104"/>
        <s v="972213773544181760"/>
        <s v="972145721439899648"/>
        <s v="972008072204791811"/>
        <s v="974693732141424640"/>
        <s v="972155885396033537"/>
        <s v="972044552768024576"/>
        <s v="972781177030529024"/>
        <s v="972144703293534208"/>
        <s v="972144221724512257"/>
        <s v="972133202549669888"/>
        <s v="972039849732648960"/>
        <s v="972397970984505344"/>
        <s v="972221297391538177"/>
        <s v="972126083188391937"/>
        <s v="972429862978899969"/>
        <s v="972385553516769280"/>
        <s v="972241779784339457"/>
        <s v="972210109349793793"/>
        <s v="972209036954406919"/>
        <s v="972208812697546752"/>
        <s v="972190374373613568"/>
        <s v="972231064675643393"/>
        <s v="973263651573587968"/>
        <s v="972164623792312320"/>
        <s v="972119020664127488"/>
        <s v="972113395305631746"/>
        <s v="972125655533080576"/>
        <s v="972608814963937280"/>
        <s v="972175076568240130"/>
        <s v="971829807783825416"/>
        <s v="971766141000568832"/>
        <s v="971758259613904896"/>
        <s v="971751225250238464"/>
        <s v="971749813158064129"/>
        <s v="971748861717999616"/>
        <s v="971694891762937856"/>
        <s v="971693318030659585"/>
        <s v="971688065906470913"/>
        <s v="972153441236725760"/>
        <s v="972089142753546241"/>
        <s v="971885572334768128"/>
        <s v="971885461219282944"/>
        <s v="971872536307920904"/>
        <s v="971707567008309249"/>
        <s v="971707498775371776"/>
        <s v="972040180860375040"/>
        <s v="971655353447387136"/>
        <s v="971651277452185600"/>
        <s v="971650763779923968"/>
        <s v="972145550735929344"/>
        <s v="971736340529377285"/>
        <s v="971735221992394752"/>
        <s v="971735042157416448"/>
        <s v="971734834115686402"/>
        <s v="972605001892851712"/>
        <s v="972146671076376577"/>
        <s v="971875828958138368"/>
        <s v="971860587486511105"/>
        <s v="971802981875245057"/>
        <s v="971717573439053824"/>
        <s v="971717056713420800"/>
        <s v="971692344654336001"/>
        <s v="971691683745292290"/>
        <s v="971690103256109056"/>
        <s v="971686937919713281"/>
        <s v="971660888670433280"/>
        <s v="971885070633009152"/>
        <s v="971796904202899456"/>
        <s v="971758111227830272"/>
        <s v="971757068725161984"/>
        <s v="972408773129199616"/>
        <s v="972121519080996864"/>
        <s v="971783106272354305"/>
        <s v="971756552871964683"/>
        <s v="971685823304339456"/>
        <s v="971882158901071873"/>
        <s v="971879505232105482"/>
        <s v="971797153743081472"/>
        <s v="971796851556061185"/>
        <s v="971733689024606208"/>
        <s v="972041450736283648"/>
        <s v="971887622372188160"/>
        <s v="971884222028926977"/>
        <s v="971340593585672192"/>
        <s v="971325550940901376"/>
        <s v="971317068019699712"/>
        <s v="971635823190990848"/>
        <s v="971519324161761281"/>
        <s v="971507754371305477"/>
        <s v="971476328171081728"/>
        <s v="971420985894342661"/>
        <s v="971420886833254400"/>
        <s v="971432317574098945"/>
        <s v="971432060412981250"/>
        <s v="971294080763392001"/>
        <s v="974399229287436288"/>
        <s v="971527904185200640"/>
        <s v="971503436712808449"/>
        <s v="971502989881040896"/>
        <s v="971501774459867138"/>
        <s v="971500047476064258"/>
        <s v="971497721407463424"/>
        <s v="971496760618225666"/>
        <s v="971495916350910464"/>
        <s v="971494313346633728"/>
        <s v="971493281568878592"/>
        <s v="971478711391399936"/>
        <s v="971470894089547781"/>
        <s v="971470146446512128"/>
        <s v="971469803402813441"/>
        <s v="971469254053761029"/>
        <s v="971468565911162881"/>
        <s v="971349567651434496"/>
        <s v="971340093297512448"/>
        <s v="971340054135214080"/>
        <s v="971524888937816067"/>
        <s v="971523319613870080"/>
        <s v="971692754580492289"/>
        <s v="971387443512594432"/>
        <s v="971342194249519104"/>
        <s v="971638285603885056"/>
        <s v="971323689512914944"/>
        <s v="971331123149230080"/>
        <s v="971107902021828608"/>
        <s v="971094677591150596"/>
        <s v="971072055784460290"/>
        <s v="971071818403631104"/>
        <s v="971066044180844546"/>
        <s v="971000808253870082"/>
        <s v="970916614135795712"/>
        <s v="970915194003181568"/>
        <s v="971459225334571008"/>
        <s v="971294477993365508"/>
        <s v="971294136316899328"/>
        <s v="971087894709522433"/>
        <s v="970968434921099264"/>
        <s v="971296994684821504"/>
        <s v="971147322741706753"/>
        <s v="971121396171591680"/>
        <s v="971089439597432832"/>
        <s v="970945507047682048"/>
        <s v="970943524907765761"/>
        <s v="970922071529312256"/>
        <s v="971528994934984704"/>
        <s v="971158864744894464"/>
        <s v="971155306154774530"/>
        <s v="971111400809607169"/>
        <s v="971097276558045184"/>
        <s v="971081182350839808"/>
        <s v="971033266160652289"/>
        <s v="971030531956793344"/>
        <s v="970935852204511232"/>
        <s v="971076170656739328"/>
        <s v="970977879734607873"/>
        <s v="971342396075270145"/>
        <s v="971049379959275520"/>
        <s v="971012053765935109"/>
        <s v="971084235862937601"/>
        <s v="970801120531632128"/>
        <s v="970799971107733504"/>
        <s v="970656863132975105"/>
        <s v="970655196392148993"/>
        <s v="970654781214740480"/>
        <s v="970612728476979200"/>
        <s v="970983209453441024"/>
        <s v="970947491708506112"/>
        <s v="970784058270797826"/>
        <s v="970777760665829377"/>
        <s v="970771844440653824"/>
        <s v="970769383600648193"/>
        <s v="970710821541220352"/>
        <s v="970710790046212096"/>
        <s v="970710473372037122"/>
        <s v="970671187444621344"/>
        <s v="970662151953309696"/>
        <s v="970660219029196801"/>
        <s v="970659998752755712"/>
        <s v="970657320119218177"/>
        <s v="971384810752151552"/>
        <s v="970804727087878144"/>
        <s v="970756712327196672"/>
        <s v="970968411080658945"/>
        <s v="970805232996319233"/>
        <s v="970798168173662208"/>
        <s v="970798091459809282"/>
        <s v="970798047553818624"/>
        <s v="970797985276878849"/>
        <s v="970678460363476994"/>
        <s v="971267585563070464"/>
        <s v="970740295544590337"/>
        <s v="970706829822095361"/>
        <s v="970810512979226626"/>
        <s v="970807375602110465"/>
        <s v="970769929279561728"/>
        <s v="970762324360523776"/>
        <s v="970762301925154817"/>
        <s v="970761977424433152"/>
        <s v="970761930926444545"/>
        <s v="970697598658064384"/>
        <s v="970978965799276544"/>
        <s v="970977530651045888"/>
        <s v="970795735225720832"/>
        <s v="970713073714688000"/>
        <s v="970704353521754114"/>
        <s v="970968124672692224"/>
        <s v="970740500469870592"/>
        <s v="970692774440964098"/>
        <s v="970680713363247105"/>
        <s v="970665081368440832"/>
        <s v="970663907076517889"/>
        <s v="970633644732755969"/>
        <s v="970730427462946817"/>
        <s v="970450021115158534"/>
        <s v="970451860460097536"/>
        <s v="970758062536499200"/>
        <s v="970755692624793601"/>
        <s v="970661045919453185"/>
        <s v="970974249249894401"/>
        <s v="970807167967260672"/>
        <s v="970254644265062400"/>
        <s v="970250576821997569"/>
        <s v="970249923663925248"/>
        <s v="970245173652480003"/>
        <s v="970241601556631552"/>
        <s v="970206527930986496"/>
        <s v="970353217056976897"/>
        <s v="970352241554190338"/>
        <s v="970294542623789057"/>
        <s v="970290217415577600"/>
        <s v="970283667787567104"/>
        <s v="970276749991972864"/>
        <s v="970269523160064000"/>
        <s v="970269368780288000"/>
        <s v="970624658373513221"/>
        <s v="970439052494327809"/>
        <s v="970435828278317056"/>
        <s v="970432149018087424"/>
        <s v="970411007159013386"/>
        <s v="970403937642835974"/>
        <s v="970399399825330178"/>
        <s v="970387082073006082"/>
        <s v="970379907279785990"/>
        <s v="970377955447836672"/>
        <s v="970376659944771584"/>
        <s v="970354776037838851"/>
        <s v="970768813011677185"/>
        <s v="970710613956718592"/>
        <s v="970315411584634880"/>
        <s v="970311488228470785"/>
        <s v="970303957770915840"/>
        <s v="970295402053414914"/>
        <s v="970312442998935553"/>
        <s v="975674162978217984"/>
        <s v="974745675920478211"/>
        <s v="973220658044956672"/>
        <s v="973216974271668226"/>
        <s v="970303817127530497"/>
        <s v="970298062978584576"/>
        <s v="971069714037399552"/>
        <s v="970400753796943873"/>
        <s v="970398221657833473"/>
        <s v="970336675292434433"/>
        <s v="970318328110739457"/>
        <s v="970306859797241857"/>
        <s v="970296077793595393"/>
        <s v="970290804601344002"/>
        <s v="970283602402521089"/>
        <s v="970234745476001792"/>
        <s v="970232500344770561"/>
        <s v="970205240590045184"/>
        <s v="970806832242491393"/>
        <s v="970407880909381632"/>
        <s v="970388926316892161"/>
        <s v="970387570457800706"/>
        <s v="970309994070663169"/>
        <s v="970309779938832389"/>
        <s v="970309519371833345"/>
        <s v="970427262511337474"/>
        <s v="970426999008309248"/>
        <s v="970374504835842048"/>
        <s v="970634099554770946"/>
        <s v="970295796955537408"/>
        <s v="970294977925406723"/>
        <s v="970243209329872896"/>
        <s v="970270487422136325"/>
        <s v="970237258518417408"/>
        <s v="970236675996749824"/>
        <s v="970233490292830209"/>
        <s v="970230460134645760"/>
        <s v="970238322995007488"/>
        <s v="970445800793927680"/>
        <s v="970410350817501187"/>
        <s v="970360487694229514"/>
        <s v="970341928326828042"/>
        <s v="970260049338753029"/>
        <s v="970769331897487360"/>
        <s v="969867077824761856"/>
        <s v="969833476856991745"/>
        <s v="970037976905510912"/>
        <s v="970024311733055489"/>
        <s v="970022742593626114"/>
        <s v="970009988142944256"/>
        <s v="970008214145298438"/>
        <s v="969867543790981120"/>
        <s v="970254808862126080"/>
        <s v="970301039273443329"/>
        <s v="970270233108844545"/>
        <s v="970269758083010561"/>
        <s v="970420329087754241"/>
        <s v="970013384224788480"/>
        <s v="970004574596747265"/>
        <s v="969977342494945280"/>
        <s v="969976891078791168"/>
        <s v="969969223857594369"/>
        <s v="969964343369650176"/>
        <s v="969963571147878400"/>
        <s v="969962613760233473"/>
        <s v="969962195479035904"/>
        <s v="969960976299843584"/>
        <s v="969960516436332544"/>
        <s v="969958912077303808"/>
        <s v="969958548963721216"/>
        <s v="969951286060863488"/>
        <s v="969949898538995712"/>
        <s v="969948400836907009"/>
        <s v="969921864272416768"/>
        <s v="969879809202556928"/>
        <s v="970029977138757632"/>
        <s v="970015859371634689"/>
        <s v="970014884707565568"/>
        <s v="970014842361929728"/>
        <s v="970014420217876482"/>
        <s v="969951501450907648"/>
        <s v="969949954155347973"/>
        <s v="969948237074399232"/>
        <s v="970389285483540481"/>
        <s v="970024535910178816"/>
        <s v="970020902929883136"/>
        <s v="970013610373238786"/>
        <s v="970010114383056897"/>
        <s v="970006537883279360"/>
        <s v="969983304899465217"/>
        <s v="969941920167448576"/>
        <s v="969937333603663872"/>
        <s v="969937177747640320"/>
        <s v="969934725489090562"/>
        <s v="969931671041728513"/>
        <s v="969921712358817792"/>
        <s v="969918691122077696"/>
        <s v="969901341375123456"/>
        <s v="972872713420398598"/>
        <s v="971154560562749440"/>
        <s v="970071640372580353"/>
        <s v="970062160897421312"/>
        <s v="969975719655821313"/>
        <s v="969939392340135936"/>
        <s v="969936490783559680"/>
        <s v="973159517943943168"/>
        <s v="971410949356883973"/>
        <s v="970026362361827329"/>
        <s v="969972967823331334"/>
        <s v="969888447333830657"/>
        <s v="969889629192314880"/>
        <s v="970019514250420224"/>
        <s v="970017199594328065"/>
        <s v="970014015719116801"/>
        <s v="970012784523083777"/>
        <s v="969984194595180545"/>
        <s v="969983378257842177"/>
        <s v="969914417663094784"/>
        <s v="969872196591083521"/>
        <s v="969871003026382848"/>
        <s v="969763292720885762"/>
        <s v="970018118125916165"/>
        <s v="970017161090650112"/>
        <s v="970016862066151424"/>
        <s v="970011882160615424"/>
        <s v="970007935479840770"/>
        <s v="969998355572187136"/>
        <s v="970021882715045888"/>
        <s v="970025216754712576"/>
        <s v="970022862101843968"/>
        <s v="970053344164184065"/>
        <s v="970051082549415936"/>
        <s v="969506082447089664"/>
        <s v="969505893112074241"/>
        <s v="969498567663595520"/>
        <s v="969495821648650241"/>
        <s v="969495112333103104"/>
        <s v="969363617371099142"/>
        <s v="969554302971842560"/>
        <s v="969709973516234752"/>
        <s v="969625560489119745"/>
        <s v="969624211093381120"/>
        <s v="969558395396198400"/>
        <s v="969547529707839488"/>
        <s v="969543523556057088"/>
        <s v="969525315444838400"/>
        <s v="969484072790700032"/>
        <s v="969590282781065218"/>
        <s v="969554987025096704"/>
        <s v="969554422576615425"/>
        <s v="969554329609887744"/>
        <s v="969497709488033792"/>
        <s v="969678883787296774"/>
        <s v="969632823626911744"/>
        <s v="969591033909694464"/>
        <s v="969590348518477826"/>
        <s v="969667217762738177"/>
        <s v="970014689378914305"/>
        <s v="969657767177965568"/>
        <s v="969657629122363392"/>
        <s v="969657588831965184"/>
        <s v="969657493902299137"/>
        <s v="969630417086222339"/>
        <s v="969630389907095552"/>
        <s v="969627023147765761"/>
        <s v="969626960279240704"/>
        <s v="969375385531150337"/>
        <s v="969657141698220032"/>
        <s v="969641179162738690"/>
        <s v="969640232600694785"/>
        <s v="969582791473197056"/>
        <s v="969559348790857728"/>
        <s v="969559169903755265"/>
        <s v="972872900494741504"/>
        <s v="969605136476790784"/>
        <s v="969723692317052929"/>
        <s v="969723099615768576"/>
        <s v="969689189653602304"/>
        <s v="969687090081431553"/>
        <s v="969686552803708930"/>
        <s v="969686160929951744"/>
        <s v="969683350905606144"/>
        <s v="969538380546674688"/>
        <s v="969688142256238593"/>
        <s v="969684510479671296"/>
        <s v="969683436188381185"/>
        <s v="969596614565384192"/>
        <s v="969548638971138048"/>
        <s v="969495758448873472"/>
        <s v="969887273788624896"/>
        <s v="969624420733128704"/>
        <s v="969620959832440833"/>
        <s v="969482841879916544"/>
        <s v="969364466465951744"/>
        <s v="969364181014269952"/>
        <s v="969364135149494273"/>
        <s v="969363762733047809"/>
        <s v="969362667956731904"/>
        <s v="969362647815778304"/>
        <s v="969339333370175489"/>
        <s v="969335506034098177"/>
        <s v="969335433615298561"/>
        <s v="969330905159528448"/>
        <s v="969240743960334338"/>
        <s v="969188635684868096"/>
        <s v="969349500845330433"/>
        <s v="969319270768414720"/>
        <s v="969302028097933312"/>
        <s v="969300057626431493"/>
        <s v="969177645874327554"/>
        <s v="969173820904001538"/>
        <s v="969168303158636545"/>
        <s v="969152064227086336"/>
        <s v="969129192720883712"/>
        <s v="969105292289101824"/>
        <s v="969084879311917056"/>
        <s v="969493836920651777"/>
        <s v="969491934837444609"/>
        <s v="969469411441758209"/>
        <s v="969225507224072194"/>
        <s v="969224101498892293"/>
        <s v="969138792425762817"/>
        <s v="969003431464722434"/>
        <s v="969321210160001024"/>
        <s v="969320611527962625"/>
        <s v="969319095349936131"/>
        <s v="969318959005741056"/>
        <s v="969318415520468994"/>
        <s v="969316553954091010"/>
        <s v="969310938489851904"/>
        <s v="969310931934171141"/>
        <s v="969280387255078914"/>
        <s v="969280219642322944"/>
        <s v="969279811012227072"/>
        <s v="969274474288877573"/>
        <s v="969257970419847171"/>
        <s v="969257857718898689"/>
        <s v="969254516867596288"/>
        <s v="969229761942884352"/>
        <s v="969346932056436736"/>
        <s v="969335053565284353"/>
        <s v="969334889785982976"/>
        <s v="969331053973340160"/>
        <s v="969327084291018752"/>
        <s v="969326377584545792"/>
        <s v="969326335771504640"/>
        <s v="969325982002933761"/>
        <s v="969323250521174016"/>
        <s v="969359790731341825"/>
        <s v="969358734555303936"/>
        <s v="969358665726726144"/>
        <s v="969358443277684736"/>
        <s v="969351007795929089"/>
        <s v="969339548932214784"/>
        <s v="969959218018246656"/>
        <s v="969335708291928064"/>
        <s v="969293993103319040"/>
        <s v="969293881987788804"/>
        <s v="969292891637067776"/>
        <s v="969338606874701824"/>
        <s v="969336046877073408"/>
        <s v="969336032855576576"/>
        <s v="969335103070580736"/>
        <s v="969326941676429313"/>
        <s v="969301870761185282"/>
        <s v="969291865416663040"/>
        <s v="969266063530692609"/>
        <s v="969260116502568961"/>
        <s v="969253744499154944"/>
        <s v="969252897702711296"/>
        <s v="969205057072844800"/>
        <s v="969198274879086593"/>
        <s v="969198181035794432"/>
        <s v="969196798962290688"/>
        <s v="969327249601257472"/>
        <s v="969310105933111297"/>
        <s v="969306866428850177"/>
        <s v="969305974598193156"/>
        <s v="969305512809463808"/>
        <s v="969304653283422209"/>
        <s v="969304522895052800"/>
        <s v="969339300612661248"/>
        <s v="969338608783122432"/>
        <s v="969338553883856901"/>
        <s v="969316316816576515"/>
        <s v="969273215011999745"/>
        <s v="969266701660508162"/>
        <s v="969266274562969601"/>
        <s v="969464293161885696"/>
        <s v="969307608136986624"/>
        <s v="969267767240282113"/>
        <s v="969255898362335232"/>
        <s v="969195517304541186"/>
        <s v="969188860684054528"/>
        <s v="969177847570096128"/>
        <s v="969268448743305216"/>
        <s v="969268243251843073"/>
        <s v="969253248044593160"/>
        <s v="969249643300257794"/>
        <s v="969249046937395200"/>
        <s v="969246303048863745"/>
        <s v="969246229325631488"/>
        <s v="969123387187585024"/>
        <s v="969117845278937088"/>
        <s v="969313311237042176"/>
        <s v="969282031036313602"/>
        <s v="969279892440436736"/>
        <s v="969334692339216389"/>
        <s v="969328523763691520"/>
        <s v="969327842772291585"/>
        <s v="969316211665367040"/>
        <s v="969137035465449472"/>
        <s v="968994106008580096"/>
        <s v="968991968230592512"/>
        <s v="968974420625838080"/>
        <s v="968974365525241857"/>
        <s v="968862968585838592"/>
        <s v="968862926395277312"/>
        <s v="968828071162851333"/>
        <s v="968827018467999750"/>
        <s v="968796766207438849"/>
        <s v="968795915690631168"/>
        <s v="968795869482045440"/>
        <s v="968789529988648960"/>
        <s v="968786782111391744"/>
        <s v="968786357614202880"/>
        <s v="968786270880239616"/>
        <s v="968785700383584256"/>
        <s v="968785642569261056"/>
        <s v="968785570712424448"/>
        <s v="968785279380279296"/>
        <s v="968812284947652608"/>
        <s v="968812183172866048"/>
        <s v="968765675488542721"/>
        <s v="968756055684669441"/>
        <s v="968844952473042946"/>
        <s v="968779779246841856"/>
        <s v="968762195856318466"/>
        <s v="968743457153077248"/>
        <s v="968830861633294336"/>
        <s v="968829738415460353"/>
        <s v="968828593538260993"/>
        <s v="968814383475445760"/>
        <s v="968812782626930689"/>
        <s v="968812729137090566"/>
        <s v="969102466267648000"/>
        <s v="969097524911984640"/>
        <s v="968989656028274688"/>
        <s v="968987593600831488"/>
        <s v="968986781046714368"/>
        <s v="968986625253425152"/>
        <s v="968984439429783553"/>
        <s v="968969915024707585"/>
        <s v="968969837383946240"/>
        <s v="968968629483134977"/>
        <s v="968966678657884162"/>
        <s v="968965847921364993"/>
        <s v="968962808934170624"/>
        <s v="968935443382272005"/>
        <s v="968887398317903872"/>
        <s v="968861000341577728"/>
        <s v="968857240341024768"/>
        <s v="968855668324171776"/>
        <s v="968847190314627072"/>
        <s v="968954158681337857"/>
        <s v="968953190417879043"/>
        <s v="968863614944804867"/>
        <s v="968862615765209089"/>
        <s v="968858149796155392"/>
        <s v="968972900568109060"/>
        <s v="968971709792563200"/>
        <s v="968960720401518592"/>
        <s v="968957398386962432"/>
        <s v="968994233410519040"/>
        <s v="968992031103242246"/>
        <s v="968989841802317827"/>
        <s v="968986560908746752"/>
        <s v="969552916074958848"/>
        <s v="973970099790106624"/>
        <s v="968902556071219202"/>
        <s v="968901922743779329"/>
        <s v="968901916783767552"/>
        <s v="969556610900217856"/>
        <s v="968975782386249731"/>
        <s v="968975772303216641"/>
        <s v="968902603177365504"/>
        <s v="968902352592932864"/>
        <s v="969970662940073985"/>
        <s v="968985978512822272"/>
        <s v="968984058842796032"/>
        <s v="968973400126509057"/>
        <s v="968853341630427141"/>
        <s v="968853102785941504"/>
        <s v="968790974712438784"/>
        <s v="968779592491327488"/>
        <s v="968845782110654465"/>
        <s v="968993878564069376"/>
        <s v="968983893226545152"/>
        <s v="968977394823499776"/>
        <s v="969362823380946944"/>
        <s v="968863207833178117"/>
        <s v="968796186701451264"/>
        <s v="968788748061302785"/>
        <s v="968788722039828480"/>
        <s v="968787455792107521"/>
        <s v="968787301143863296"/>
        <s v="968787239965806592"/>
        <s v="968787172466753536"/>
        <s v="968787165302882309"/>
        <s v="968787158403354624"/>
        <s v="968786071445295104"/>
        <s v="968785520611549184"/>
        <s v="968549071312039942"/>
        <s v="968549028299501568"/>
        <s v="968521063264129024"/>
        <s v="968518121442238464"/>
        <s v="968517387409657856"/>
        <s v="968515845931634688"/>
        <s v="968506105117757440"/>
        <s v="968506084326387712"/>
        <s v="968496199744524290"/>
        <s v="968491872766349312"/>
        <s v="968491104063643649"/>
        <s v="968483872940920832"/>
        <s v="968479571283730432"/>
        <s v="968474816624955392"/>
        <s v="968553384881123328"/>
        <s v="968553167284834304"/>
        <s v="968552697178804224"/>
        <s v="968545269062209536"/>
        <s v="968545240377364482"/>
        <s v="968543166860288001"/>
        <s v="968542529426808833"/>
        <s v="968525777724522496"/>
        <s v="968525735945211904"/>
        <s v="968525720015208449"/>
        <s v="968525706698338305"/>
        <s v="968525657994088449"/>
        <s v="968516638265020416"/>
        <s v="968499345166397441"/>
        <s v="968627773311979520"/>
        <s v="968627150902439938"/>
        <s v="968626237387280384"/>
        <s v="968625675430252544"/>
        <s v="968601061584986113"/>
        <s v="968560484046770176"/>
        <s v="968560121117802496"/>
        <s v="968558581351149568"/>
        <s v="968554105923829760"/>
        <s v="968553564204421120"/>
        <s v="968756686038208512"/>
        <s v="968629550157586432"/>
        <s v="968628495378210816"/>
        <s v="968819882732216320"/>
        <s v="968819543064895488"/>
        <s v="968717701349871618"/>
        <s v="968714302071951361"/>
        <s v="968566517712457728"/>
        <s v="968545318093631489"/>
        <s v="968501230506008576"/>
        <s v="968500040204419073"/>
        <s v="968480350912634880"/>
        <s v="968446068970094593"/>
        <s v="968439252454342659"/>
        <s v="968406655397433344"/>
        <s v="968395184345157633"/>
        <s v="968384432687190017"/>
        <s v="969230535749963776"/>
        <s v="968965925943894020"/>
        <s v="968930866071302144"/>
        <s v="968930683333873665"/>
        <s v="968857530620358656"/>
        <s v="968857816927784961"/>
        <s v="968957089031782400"/>
        <s v="969258250205061121"/>
        <s v="968478653511282691"/>
        <s v="968902495748722689"/>
        <s v="968536070425075713"/>
        <s v="968533996870258689"/>
        <s v="968410573099716608"/>
        <s v="968902284020211712"/>
        <s v="968902257839362048"/>
        <s v="968515326639050752"/>
        <s v="968515306380460034"/>
        <s v="968515300131041280"/>
        <s v="968410143720443907"/>
        <s v="968368305995214851"/>
        <s v="968427075534286848"/>
        <s v="969685937205719040"/>
        <s v="968847263849242625"/>
        <s v="968596546118934528"/>
        <s v="968520101380141056"/>
        <s v="968514692506374144"/>
        <s v="968505288692240385"/>
        <s v="968427008068931584"/>
        <s v="968426370916323328"/>
        <s v="968793654805651456"/>
        <s v="968559986715570177"/>
        <s v="968534081628725248"/>
        <s v="968479845901586432"/>
        <s v="968449492323393536"/>
        <s v="968828159192915968"/>
        <s v="968273336676601858"/>
        <s v="968273213540175872"/>
        <s v="968273047378714624"/>
        <s v="968272975232425984"/>
        <s v="968272954466422784"/>
        <s v="968272462675939335"/>
        <s v="968104053979996162"/>
        <s v="968103447726821376"/>
        <s v="968102804807135232"/>
        <s v="968265807724769281"/>
        <s v="968261360340602880"/>
        <s v="968260771145748482"/>
        <s v="968259335578181634"/>
        <s v="968242481665134592"/>
        <s v="968242115695300609"/>
        <s v="968241313220046848"/>
        <s v="968227721603149830"/>
        <s v="968227678066302977"/>
        <s v="968190094388719616"/>
        <s v="968185520961581056"/>
        <s v="968131274220212224"/>
        <s v="968117902904823808"/>
        <s v="968116780295184384"/>
        <s v="968110293481123840"/>
        <s v="968108597266829314"/>
        <s v="968104798930264066"/>
        <s v="968104656403615745"/>
        <s v="968104512052449280"/>
        <s v="968257822784966656"/>
        <s v="968233595407126529"/>
        <s v="968208148392742912"/>
        <s v="968116451113652224"/>
        <s v="968115101407563782"/>
        <s v="968113985399771137"/>
        <s v="968091823339134976"/>
        <s v="968762780269588480"/>
        <s v="968371871648493570"/>
        <s v="968268896288559104"/>
        <s v="968176211234082816"/>
        <s v="967912831055204353"/>
        <s v="969626895166922752"/>
        <s v="968235888991002629"/>
        <s v="968183614553952256"/>
        <s v="968183369631707137"/>
        <s v="968183071710302208"/>
        <s v="968093058431684609"/>
        <s v="968143114404757505"/>
        <s v="969508647343706112"/>
        <s v="968207683613577216"/>
        <s v="968148581734547456"/>
        <s v="968072469369192449"/>
        <s v="969592631939489794"/>
        <s v="968547771652460552"/>
        <s v="968460121708916737"/>
        <s v="968088678055727104"/>
        <s v="968068897617432577"/>
        <s v="967893596274913280"/>
        <s v="967769664993611776"/>
        <s v="967768693999628288"/>
        <s v="967768561526681604"/>
        <s v="967552405498974209"/>
        <s v="967882021740666881"/>
        <s v="967881213418536965"/>
        <s v="967881093058789378"/>
        <s v="967854772442292225"/>
        <s v="967824265688113152"/>
        <s v="967746462699356161"/>
        <s v="967744820600074240"/>
        <s v="967734652306886656"/>
        <s v="967904233709285376"/>
        <s v="967903114895519744"/>
        <s v="967903053788712961"/>
        <s v="967902336814370819"/>
        <s v="967901151260762113"/>
        <s v="967899190222295041"/>
        <s v="967898020078587906"/>
        <s v="967896699267108864"/>
        <s v="967895785215025152"/>
        <s v="967895442980790273"/>
        <s v="967906087344238592"/>
        <s v="967904646873403392"/>
        <s v="967904436009029632"/>
        <s v="968473960647217152"/>
        <s v="967785800887947264"/>
        <s v="967784755986124800"/>
        <s v="967783140810018816"/>
        <s v="967702692213788672"/>
        <s v="968091967010869253"/>
        <s v="967998174190239745"/>
        <s v="967886503455219713"/>
        <s v="967884061543993345"/>
        <s v="967881183337033728"/>
        <s v="967790220555976705"/>
        <s v="967785842717667328"/>
        <s v="967562648576516098"/>
        <s v="969648726007566341"/>
        <s v="967916460218740739"/>
        <s v="967880244945391616"/>
        <s v="967852632671969280"/>
        <s v="967795637814284289"/>
        <s v="967715563396124672"/>
        <s v="967694921619648512"/>
        <s v="967685807648722945"/>
        <s v="968976560052232193"/>
        <s v="968089287051882496"/>
        <s v="968976956351008768"/>
        <s v="967920326326784000"/>
        <s v="967734029532442624"/>
        <s v="974403288421543937"/>
        <s v="968059345547165696"/>
        <s v="967880162854490113"/>
        <s v="967878474248617984"/>
        <s v="969178320872071172"/>
        <s v="967796840543473664"/>
        <s v="967750066151751681"/>
        <s v="967706496464277509"/>
        <s v="967700388827815943"/>
        <s v="967702021112500224"/>
        <s v="967774538904817664"/>
        <s v="967774488455770114"/>
        <s v="967769924503523328"/>
        <s v="967500893120876548"/>
        <s v="967500562890620928"/>
        <s v="967383429833805824"/>
        <s v="967332699907198977"/>
        <s v="967327226529185792"/>
        <s v="967325883605438464"/>
        <s v="967321531876507648"/>
        <s v="967320999002820609"/>
        <s v="967320647037792256"/>
        <s v="967317573913272327"/>
        <s v="967388938326462465"/>
        <s v="967484470730387456"/>
        <s v="967473529980706817"/>
        <s v="967471629642227712"/>
        <s v="967462197281591296"/>
        <s v="967433235562147846"/>
        <s v="967433116146176000"/>
        <s v="967391763601199109"/>
        <s v="967390120843403264"/>
        <s v="967541876613111812"/>
        <s v="967535774165020673"/>
        <s v="967518276451471360"/>
        <s v="967515295748325377"/>
        <s v="967508001996398593"/>
        <s v="967504974673596417"/>
        <s v="967487030929297413"/>
        <s v="967486295613288448"/>
        <s v="967485847435141122"/>
        <s v="967484851434803201"/>
        <s v="967446628750823425"/>
        <s v="967446340954394624"/>
        <s v="967433453489844224"/>
        <s v="967429639340724224"/>
        <s v="967408444335706112"/>
        <s v="967406527886872577"/>
        <s v="967406024297795584"/>
        <s v="967540605026033664"/>
        <s v="968088083672502272"/>
        <s v="967455032869314561"/>
        <s v="967431087193542657"/>
        <s v="967337951444250625"/>
        <s v="967197545977049089"/>
        <s v="967472106278735872"/>
        <s v="967474136036626432"/>
        <s v="967345163902255104"/>
        <s v="967497609739980800"/>
        <s v="967494781835366403"/>
        <s v="967490171074744321"/>
        <s v="967488142814203904"/>
        <s v="967407604073926656"/>
        <s v="967352946806743041"/>
        <s v="967498885835968512"/>
        <s v="967311590541479937"/>
        <s v="967320711244255233"/>
        <s v="967180090093207553"/>
        <s v="967180051174236160"/>
        <s v="967180007654199296"/>
        <s v="967178975607959555"/>
        <s v="967178942108110848"/>
        <s v="967178656094310401"/>
        <s v="966837164721008640"/>
        <s v="966842798044573696"/>
        <s v="966842434561937408"/>
        <s v="966842015915929600"/>
        <s v="967132634576052224"/>
        <s v="967096175181684736"/>
        <s v="967041106474078208"/>
        <s v="966966148305707008"/>
        <s v="967148021958967296"/>
        <s v="967145161087225857"/>
        <s v="967144716016996352"/>
        <s v="967143345574248457"/>
        <s v="967142656370532355"/>
        <s v="967142426401017861"/>
        <s v="967340849976741888"/>
        <s v="967340759228829697"/>
        <s v="967153795124924418"/>
        <s v="967153215979622400"/>
        <s v="967152698062704640"/>
        <s v="967150232613130245"/>
        <s v="967148742540496896"/>
        <s v="966968390349975552"/>
        <s v="966967343787200512"/>
        <s v="967003724626432000"/>
        <s v="967001896518078466"/>
        <s v="966999777828397056"/>
        <s v="966993714806689794"/>
        <s v="967088409171906561"/>
        <s v="967082032504496129"/>
        <s v="967081863872499712"/>
        <s v="967081238526857216"/>
        <s v="967069477073571840"/>
        <s v="967060462239141889"/>
        <s v="967052920721149953"/>
        <s v="967408693041094656"/>
        <s v="967322251115814912"/>
        <s v="967321743751868417"/>
        <s v="967133909048754177"/>
        <s v="967129824803414016"/>
        <s v="967105033421672449"/>
        <s v="967487804434452480"/>
        <s v="966896382463234048"/>
        <s v="967370474715078657"/>
        <s v="967155951970250753"/>
        <s v="966830626174365697"/>
        <s v="966828174708527110"/>
        <s v="969197063173963776"/>
        <s v="967136857418031104"/>
        <s v="967099162008473600"/>
        <s v="967099061735165952"/>
        <s v="967098965459169281"/>
        <s v="969153916096143361"/>
        <s v="967125205964476416"/>
        <s v="967105509785513985"/>
        <s v="967010882604748800"/>
        <s v="969160434988339200"/>
        <s v="967344100247769088"/>
        <s v="967329015009808384"/>
        <s v="966981720951214080"/>
        <s v="967322305591463937"/>
        <s v="966835976927670272"/>
        <s v="966835921227337729"/>
        <s v="966818092927148032"/>
        <s v="966763829316280321"/>
        <s v="966688170539614208"/>
        <s v="966608799124553728"/>
        <s v="966964686553075713"/>
        <s v="966844037855629314"/>
        <s v="966704708017680385"/>
        <s v="966703512657768448"/>
        <s v="966702055267106816"/>
        <s v="966701885838319616"/>
        <s v="966701332467015681"/>
        <s v="966610335229796352"/>
        <s v="966964998739251200"/>
        <s v="966592314377424896"/>
        <s v="967485542052098049"/>
        <s v="966808694024531968"/>
        <s v="966805748276658176"/>
        <s v="966802627987234819"/>
        <s v="966798928711733248"/>
        <s v="966792691605483520"/>
        <s v="966698648955510785"/>
        <s v="966698117776191488"/>
        <s v="966696618639716352"/>
        <s v="966643934792335362"/>
        <s v="967408268200079360"/>
        <s v="967327804189798400"/>
        <s v="966794372518903809"/>
        <s v="966734566156324864"/>
        <s v="966734326279876608"/>
        <s v="966633541625896961"/>
        <s v="966785495815675904"/>
        <s v="967098619496148992"/>
        <s v="966765942062624773"/>
        <s v="966715424275648512"/>
        <s v="966655057050480640"/>
        <s v="966688279067283459"/>
        <s v="966804088527650816"/>
        <s v="966803254326824960"/>
        <s v="966636040466370560"/>
        <s v="967072074614366208"/>
        <s v="967025262964740098"/>
        <s v="966700714071412737"/>
        <s v="966693658685857793"/>
        <s v="966936160466432000"/>
        <s v="966790710782578688"/>
        <s v="966459038484623360"/>
        <s v="966458691011665920"/>
        <s v="966835944992268290"/>
        <s v="966835906673020928"/>
        <s v="966688218363191297"/>
        <s v="966467472261083136"/>
        <s v="966393543240704000"/>
        <s v="966373351651463180"/>
        <s v="966358233911881729"/>
        <s v="966354596145885184"/>
        <s v="967463100411793408"/>
        <s v="966602446461112321"/>
        <s v="966601278481674240"/>
        <s v="966592533987057665"/>
        <s v="966379230509625348"/>
        <s v="966337269908037632"/>
        <s v="966271234349719553"/>
        <s v="966271028564578305"/>
        <s v="966259365933211648"/>
        <s v="966696922781290496"/>
        <s v="966975788426940418"/>
        <s v="966236364407701504"/>
        <s v="966370650498715662"/>
        <s v="966303810896490497"/>
        <s v="966303483799498752"/>
        <s v="966279682864893952"/>
        <s v="966236819577868290"/>
        <s v="966784768527556608"/>
        <s v="966431844857208832"/>
        <s v="966825751382290434"/>
        <s v="966466188426600448"/>
        <s v="966461174270349312"/>
        <s v="966444224223895552"/>
        <s v="966435324221186049"/>
        <s v="966427160616501253"/>
        <s v="966340031798562816"/>
        <s v="966659550899261440"/>
        <s v="966448234536333312"/>
        <s v="966447341585694722"/>
        <s v="966437399646687232"/>
        <s v="966375540360974337"/>
        <s v="966386177048809472"/>
        <s v="966346333518028807"/>
        <s v="966336722165551105"/>
        <s v="966267176545079296"/>
        <s v="966302284190834688"/>
        <s v="966457274813374465"/>
        <s v="966060463560806400"/>
        <s v="966060253640093701"/>
        <s v="966060225592782849"/>
        <s v="966059310047551489"/>
        <s v="966058693208039424"/>
        <s v="966058667652079617"/>
        <s v="966058640066207745"/>
        <s v="966058581077487616"/>
        <s v="966237651123822592"/>
        <s v="966213582504579075"/>
        <s v="966090908348411904"/>
        <s v="966046955511132161"/>
        <s v="966044436466724864"/>
        <s v="966028794971770880"/>
        <s v="966380277479215111"/>
        <s v="966085135631253505"/>
        <s v="966084848300576770"/>
        <s v="966005591381626880"/>
        <s v="965867138060779520"/>
        <s v="973616326571970563"/>
        <s v="966006519409008640"/>
        <s v="966005628127850502"/>
        <s v="966100894046711809"/>
        <s v="966100413643722752"/>
        <s v="966100308094017538"/>
        <s v="965972698571698177"/>
        <s v="966040533901639683"/>
        <s v="966015004939112450"/>
        <s v="966005960413151232"/>
        <s v="966001166227296256"/>
        <s v="973696659703193602"/>
        <s v="966377188789571584"/>
        <s v="966080160972845056"/>
        <s v="966080012091904000"/>
        <s v="966079475216678913"/>
        <s v="966078848386428930"/>
        <s v="965875889731981312"/>
        <s v="965966722489610240"/>
        <s v="965954898327195649"/>
        <s v="965917316822204416"/>
        <s v="965881688789344257"/>
        <s v="967334157159452673"/>
        <s v="966059285577981952"/>
        <s v="965505058493353984"/>
        <s v="965733108812337152"/>
        <s v="965592694058901505"/>
        <s v="965586652868603904"/>
        <s v="965558786588119041"/>
        <s v="965558628462850048"/>
        <s v="965558469473468416"/>
        <s v="965538999283671040"/>
        <s v="965538469572497410"/>
        <s v="965526017640140801"/>
        <s v="966099127410003968"/>
        <s v="966097511256641542"/>
        <s v="965699247369805830"/>
        <s v="965676093658279936"/>
        <s v="965663086605684738"/>
        <s v="965522998756179968"/>
        <s v="965736895253766144"/>
        <s v="973906371157680128"/>
        <s v="966100918570831875"/>
        <s v="966059520039571457"/>
        <s v="965972569286496257"/>
        <s v="965749575217803271"/>
        <s v="965749297630281728"/>
        <s v="965727141508911104"/>
        <s v="965659525259972610"/>
        <s v="965547050891993088"/>
        <s v="965493457136553984"/>
        <s v="965494472636235776"/>
        <s v="965669115066281985"/>
        <s v="965570987994558464"/>
        <s v="965588279792930816"/>
        <s v="965527133924876288"/>
        <s v="965516547954487297"/>
        <s v="966060738652536833"/>
        <s v="965157314771734528"/>
        <s v="965157146873692160"/>
        <s v="965526330891816960"/>
        <s v="965320243324342272"/>
        <s v="967798009584078849"/>
        <s v="965352523077910528"/>
        <s v="965262885382508545"/>
        <s v="965354466340954112"/>
        <s v="965354445797314570"/>
        <s v="965354239500353536"/>
        <s v="965312597770809346"/>
        <s v="965301936877694978"/>
        <s v="965262321647054851"/>
        <s v="965257685766729728"/>
        <s v="965194011605716993"/>
        <s v="965552719217004545"/>
        <s v="965343460919316481"/>
        <s v="965320534748729349"/>
        <s v="965284795503841285"/>
        <s v="965246963636633602"/>
        <s v="965246869839450112"/>
        <s v="965232456529010688"/>
        <s v="966434653581164544"/>
        <s v="965157301412917248"/>
        <s v="965154504000901121"/>
        <s v="965154488662282241"/>
        <s v="964938555641524224"/>
        <s v="964907775531896832"/>
        <s v="964834657496952832"/>
        <s v="964834574093225984"/>
        <s v="964860627520024576"/>
        <s v="964836098517159941"/>
        <s v="965541810960465921"/>
        <s v="965502299903877121"/>
        <s v="965320682979643393"/>
        <s v="964937323636027393"/>
        <s v="964896370665623552"/>
        <s v="964894026892808194"/>
        <s v="964862310622867461"/>
        <s v="964861764331503616"/>
        <s v="964912438641557504"/>
        <s v="964848997604175874"/>
        <s v="965008406099693568"/>
        <s v="965328099058573313"/>
        <s v="964885325901426688"/>
        <s v="964885199380246529"/>
        <s v="964949205285572608"/>
        <s v="964804572165427201"/>
        <s v="965200223634014208"/>
        <s v="965184874658304000"/>
        <s v="965153933252530176"/>
        <s v="964878009789501440"/>
        <s v="964832208161787904"/>
        <s v="964673188654473216"/>
        <s v="964611888817557505"/>
        <s v="964609423757934593"/>
        <s v="964604944102952965"/>
        <s v="964604503269036039"/>
        <s v="964604482268123136"/>
        <s v="964603585894985728"/>
        <s v="964585786954932224"/>
        <s v="964570477401387008"/>
        <s v="964570447307210757"/>
        <s v="964496629117128705"/>
        <s v="964496581360746501"/>
        <s v="964485898095210498"/>
        <s v="964485217217138688"/>
        <s v="964439346702180352"/>
        <s v="964439109317033984"/>
        <s v="964438354602455040"/>
        <s v="964438128361725954"/>
        <s v="964438061898698752"/>
        <s v="964435118168465408"/>
        <s v="964434175288905728"/>
        <s v="964835520919556098"/>
        <s v="964620991375831049"/>
        <s v="964599125118464000"/>
        <s v="964598702491996160"/>
        <s v="965737041463005185"/>
        <s v="964289186416259073"/>
        <s v="964291820875284480"/>
        <s v="964290699805028353"/>
        <s v="964290176406183937"/>
        <s v="964648032133369856"/>
        <s v="964605300564250624"/>
        <s v="964603786219188224"/>
        <s v="964598867256926208"/>
        <s v="964598310836363264"/>
        <s v="964597942844878848"/>
        <s v="964302904822820864"/>
        <s v="964298034178871297"/>
        <s v="964294392545718272"/>
        <s v="964293186192539648"/>
        <s v="964292853940678656"/>
        <s v="964292154251268096"/>
        <s v="964478108303855616"/>
        <s v="964477999696547841"/>
        <s v="965262113227886592"/>
        <s v="964604323056574465"/>
        <s v="964603806481821696"/>
        <s v="964518157410070528"/>
        <s v="964517731738509312"/>
        <s v="964517709806481413"/>
        <s v="964518451548180480"/>
        <s v="964572072956583938"/>
        <s v="964524187745505280"/>
        <s v="964469844405047296"/>
        <s v="964827141413142528"/>
        <s v="964436188584120320"/>
        <s v="965557589806284801"/>
        <s v="964785763266301952"/>
        <s v="964529805457874944"/>
        <s v="964522617624518656"/>
        <s v="964424112478146560"/>
        <s v="964431256623579141"/>
        <s v="964175175943180288"/>
        <s v="964094981370728448"/>
        <s v="964094691208826880"/>
        <s v="964094474241658880"/>
        <s v="964094399734059008"/>
        <s v="964836923054395392"/>
        <s v="964599686362484737"/>
        <s v="963976866121043969"/>
        <s v="964269675197714434"/>
        <s v="964262960179875845"/>
        <s v="964134365864357893"/>
        <s v="964091952739299328"/>
        <s v="964091599545339904"/>
        <s v="964248604222394368"/>
        <s v="964075238945443841"/>
        <s v="964276563654184963"/>
        <s v="964147981225267201"/>
        <s v="964527869958516737"/>
        <s v="964239225033027584"/>
        <s v="964202941795262465"/>
        <s v="964147390163881984"/>
        <s v="964095044906110977"/>
        <s v="964058037278429184"/>
        <s v="964029870178230272"/>
        <s v="964016228946898945"/>
        <s v="963928545025282048"/>
        <s v="963924646377738240"/>
        <s v="963917143577432065"/>
        <s v="963763495056674816"/>
        <s v="963762341308502022"/>
        <s v="963761713320484864"/>
        <s v="963881933926293504"/>
        <s v="963769774747602945"/>
        <s v="963768690419396608"/>
        <s v="963902745492246528"/>
        <s v="963842174256328704"/>
        <s v="963838701901176832"/>
        <s v="963792535360557056"/>
        <s v="963731868897116161"/>
        <s v="968092054046871553"/>
        <s v="963842627044036611"/>
        <s v="963842343291047936"/>
        <s v="963840205311627266"/>
        <s v="963840043797434369"/>
        <s v="963839955213737984"/>
        <s v="963839700564938753"/>
        <s v="968089375782391808"/>
        <s v="963723881805746177"/>
        <s v="963722133514997760"/>
        <s v="968112427446435840"/>
        <s v="964094740181417984"/>
        <s v="963863038746091520"/>
        <s v="963819625787076608"/>
        <s v="963785331324710912"/>
        <s v="963761335745110017"/>
        <s v="963752954384846854"/>
        <s v="963706576833056769"/>
        <s v="963732487477350400"/>
        <s v="963574301776596994"/>
        <s v="963562487009378307"/>
        <s v="963442428022845440"/>
        <s v="963365020334809088"/>
        <s v="963237581977804805"/>
        <s v="963453627414335488"/>
        <s v="963203391890567168"/>
        <s v="963526237913194496"/>
        <s v="963839458431979522"/>
        <s v="963838532925231104"/>
        <s v="963839767355052032"/>
        <s v="963468916537397248"/>
        <s v="963468361010204673"/>
        <s v="963767410670166017"/>
        <s v="963529552965394433"/>
        <s v="964174787923849216"/>
        <s v="963477192054394881"/>
        <s v="963442698798665728"/>
        <s v="963362235966992384"/>
        <s v="964094842396708864"/>
        <s v="963010437313941505"/>
        <s v="963005728465207297"/>
        <s v="963173061108355072"/>
        <s v="963062415259824130"/>
        <s v="963059751696429056"/>
        <s v="964581656983228416"/>
        <s v="963177458269859841"/>
        <s v="963157486516752385"/>
        <s v="963157155175071744"/>
        <s v="963156504554635264"/>
        <s v="963147517717184512"/>
        <s v="963122584807231489"/>
        <s v="963121336280403968"/>
        <s v="963121139571675138"/>
        <s v="963121110048018439"/>
        <s v="963121069480693760"/>
        <s v="963050579475009542"/>
        <s v="962993696085078016"/>
        <s v="963059634553663489"/>
        <s v="963052862539431936"/>
        <s v="963029942937276416"/>
        <s v="963007304424706048"/>
        <s v="962992236542791681"/>
        <s v="962988595173871616"/>
        <s v="962979668499591168"/>
        <s v="963052455125749761"/>
        <s v="962834057640992769"/>
        <s v="962685032631500800"/>
        <s v="962685013497204736"/>
        <s v="962677846115307521"/>
        <s v="962571440192151553"/>
        <s v="962568328542908416"/>
        <s v="962719446660976640"/>
        <s v="962690092686086150"/>
        <s v="962689747452940288"/>
        <s v="962688295841955841"/>
        <s v="962638254607564800"/>
        <s v="962577949399617536"/>
        <s v="962574400024449024"/>
        <s v="962827392678027265"/>
        <s v="962778502687838208"/>
        <s v="962757707534094336"/>
        <s v="963160724150345729"/>
        <s v="962735099803521029"/>
        <s v="963864353740075008"/>
        <s v="962723872213798912"/>
        <s v="962685122226065408"/>
        <s v="962680949459873793"/>
        <s v="962630630306697216"/>
        <s v="962629770650497024"/>
        <s v="962742908838404097"/>
        <s v="962745881022877704"/>
        <s v="962732082572283905"/>
        <s v="962483567694700544"/>
        <s v="962691905338343424"/>
        <s v="963908193876369408"/>
        <s v="962931943045201920"/>
        <s v="962437969553645568"/>
        <s v="962725367420243969"/>
        <s v="962316854017560576"/>
        <s v="962425111524663301"/>
        <s v="962376078672257024"/>
        <s v="962361797356539904"/>
        <s v="962312835702419456"/>
        <s v="962271680000413696"/>
        <s v="962268810962227200"/>
        <s v="962056557612552194"/>
        <s v="962019935625990146"/>
        <s v="962019706868678656"/>
        <s v="962316311207600129"/>
        <s v="962036513096650754"/>
        <s v="962034606424784896"/>
        <s v="961900157850865664"/>
        <s v="961899677078650880"/>
        <s v="968901970995171328"/>
        <s v="962017176717729797"/>
        <s v="962016004137140224"/>
        <s v="962015831352688641"/>
        <s v="961990313563877377"/>
        <s v="961990384724439041"/>
        <s v="962080970097774592"/>
        <s v="961999832213807104"/>
        <s v="961899564818141184"/>
        <s v="961898923953655808"/>
        <s v="961898476509585408"/>
        <s v="962314964236230658"/>
        <s v="962061650726592512"/>
        <s v="962060363662475267"/>
        <s v="961939642902896640"/>
        <s v="961933388000256001"/>
        <s v="961898801052225536"/>
        <s v="962055544943996928"/>
        <s v="962025910789525504"/>
        <s v="961995785385725952"/>
        <s v="961919380127920129"/>
        <s v="961892444915798022"/>
        <s v="961632397837131777"/>
        <s v="961631913172750337"/>
        <s v="963572285243379712"/>
        <s v="961725886218326016"/>
        <s v="961725192316837888"/>
        <s v="961724531177132032"/>
        <s v="961683651493851138"/>
        <s v="961549855867973632"/>
        <s v="961531031961702401"/>
        <s v="962725979285344256"/>
        <s v="961759251294294016"/>
        <s v="961658554531926017"/>
        <s v="961658527860383745"/>
        <s v="961983986204594176"/>
        <s v="961498942864228352"/>
        <s v="961605843715264513"/>
        <s v="961558390202929152"/>
        <s v="961908599508303873"/>
        <s v="964095495697305606"/>
        <s v="961382465863585792"/>
        <s v="961203263365316608"/>
        <s v="966033609898496001"/>
        <s v="961984350446333957"/>
        <s v="961367752538812419"/>
        <s v="961366605270863872"/>
        <s v="961285718961213440"/>
        <s v="961285338747596801"/>
        <s v="961149660026097664"/>
        <s v="961149512113934337"/>
        <s v="961147846366986240"/>
        <s v="961145767602872325"/>
        <s v="961261707233583105"/>
        <s v="961189564911177728"/>
        <s v="961339034558717953"/>
        <s v="961290972654129152"/>
        <s v="961306628099334144"/>
        <s v="961283930790998016"/>
        <s v="962994168011345920"/>
        <s v="961258931627679744"/>
        <s v="961569919442800642"/>
        <s v="961545040526012416"/>
        <s v="961252715404947456"/>
        <s v="961251576349446144"/>
        <s v="961693130205663233"/>
        <s v="961607563283501059"/>
        <s v="961580373489733633"/>
        <s v="961546662173921285"/>
        <s v="961351106809999363"/>
        <s v="985603636687527936"/>
        <s v="961382420183420928"/>
        <s v="961382190339837952"/>
        <s v="960936102260625409"/>
        <s v="960935772504444933"/>
        <s v="960913027263496192"/>
        <s v="960911999826825216"/>
        <s v="960911800790380545"/>
        <s v="960885231623524352"/>
        <s v="960885172660002821"/>
        <s v="960885045274738689"/>
        <s v="960884942807977989"/>
        <s v="961004290734198784"/>
        <s v="961004151231733766"/>
        <s v="960992310837366785"/>
        <s v="960991036473511936"/>
        <s v="960990949823406080"/>
        <s v="960803188919226368"/>
        <s v="960857386994061312"/>
        <s v="961330739315953665"/>
        <s v="961217987259887617"/>
        <s v="961167650759069697"/>
        <s v="960835148030849030"/>
        <s v="960833342890487810"/>
        <s v="961000802616832000"/>
        <s v="960999362578010113"/>
        <s v="960877058778902530"/>
        <s v="960908760763027456"/>
        <s v="961022793549778944"/>
        <s v="961005833290223616"/>
        <s v="960905017959112705"/>
        <s v="960779038557200384"/>
        <s v="960911621278371841"/>
        <s v="960820307316658176"/>
        <s v="960688986229563397"/>
        <s v="960445733467049985"/>
        <s v="960432624031490048"/>
        <s v="960991361955753984"/>
        <s v="960991316577607680"/>
        <s v="960669215547109376"/>
        <s v="960642141390241792"/>
        <s v="960615396192727041"/>
        <s v="960805270342590464"/>
        <s v="960542534345875456"/>
        <s v="960521180619866113"/>
        <s v="960511335036522497"/>
        <s v="960493286191349760"/>
        <s v="960968337420414977"/>
        <s v="960855595472621568"/>
        <s v="960481344001314816"/>
        <s v="960482600279269381"/>
        <s v="960481156717338626"/>
        <s v="960480882892201985"/>
        <s v="960304169281343488"/>
        <s v="960561105952272384"/>
        <s v="960486744142598144"/>
        <s v="960478786935578624"/>
        <s v="960552732007464960"/>
        <s v="960552656510029824"/>
        <s v="960518862520365058"/>
        <s v="960518141834092545"/>
        <s v="960518036800376833"/>
        <s v="960517824140673024"/>
        <s v="960605588198653952"/>
        <s v="960594417412386816"/>
        <s v="960594067062222849"/>
        <s v="960650275655741441"/>
        <s v="960550512545452032"/>
        <s v="960487920057634816"/>
        <s v="960445806393413632"/>
        <s v="960281384454639616"/>
        <s v="960226508399960064"/>
        <s v="960226473448820736"/>
        <s v="960226369442590721"/>
        <s v="960225880965615616"/>
        <s v="960195316120158208"/>
        <s v="960194651977322498"/>
        <s v="960179714211176448"/>
        <s v="960179253710082048"/>
        <s v="960179159673786368"/>
        <s v="960141226547798016"/>
        <s v="960076285287550976"/>
        <s v="960871620536602624"/>
        <s v="960263642674597888"/>
        <s v="960263563284762624"/>
        <s v="960204538765602823"/>
        <s v="960606023567466497"/>
        <s v="960582550308753408"/>
        <s v="960464388909076480"/>
        <s v="960420254122946560"/>
        <s v="960200555212824576"/>
        <s v="960110841298391040"/>
        <s v="960171449544781826"/>
        <s v="960170939815219201"/>
        <s v="960260644753862656"/>
        <s v="960261089236746245"/>
        <s v="960444525490647040"/>
        <s v="960188356406718464"/>
        <s v="960178827434643456"/>
        <s v="960110406609063936"/>
        <s v="960299180626534400"/>
        <s v="960295753494167553"/>
        <s v="960223055934115840"/>
        <s v="960220728732905472"/>
        <s v="960215855798898695"/>
        <s v="960209236931248128"/>
        <s v="960194225383051264"/>
        <s v="960147126926835713"/>
        <s v="960142839702327296"/>
        <s v="960139318080700417"/>
        <s v="960043362807156736"/>
        <s v="960268890445053952"/>
        <s v="960268511531732992"/>
        <s v="960267630442622978"/>
        <s v="966623209541001216"/>
        <s v="960445210638651393"/>
        <s v="963515203550932992"/>
        <s v="959746313192722432"/>
        <s v="959601811702341636"/>
        <s v="959746468067315712"/>
        <s v="959807120488239104"/>
        <s v="959791987724619776"/>
        <s v="959791966744694785"/>
        <s v="959802186606792704"/>
        <s v="959741151413751808"/>
        <s v="959873657056067584"/>
        <s v="959872312601468929"/>
        <s v="959807618817675265"/>
        <s v="959807581035384832"/>
        <s v="960602488209584132"/>
        <s v="959827611739402247"/>
        <s v="959827574095478785"/>
        <s v="959792811301376000"/>
        <s v="959792549023100928"/>
        <s v="959807242504687621"/>
        <s v="959799592068972544"/>
        <s v="959902554367889408"/>
        <s v="959700059834277889"/>
        <s v="959744041272389633"/>
        <s v="959742391413551104"/>
        <s v="959741751937429504"/>
        <s v="959740900573372417"/>
        <s v="959747316436684800"/>
        <s v="959743858081959937"/>
        <s v="960597765960151041"/>
        <s v="960281164413009920"/>
        <s v="960281129424125953"/>
        <s v="959534792680398848"/>
        <s v="959237334351994880"/>
        <s v="959216478104051714"/>
        <s v="959415491642216448"/>
        <s v="959414149360095232"/>
        <s v="959461193147699200"/>
        <s v="959432625692823553"/>
        <s v="959411134947299329"/>
        <s v="959411053900763137"/>
        <s v="959792158344663041"/>
        <s v="959453995499687937"/>
        <s v="959783680192536577"/>
        <s v="959763359628513280"/>
        <s v="959731400898437121"/>
        <s v="959463190634606592"/>
        <s v="960065132746420225"/>
        <s v="959882009182113792"/>
        <s v="960261287048634368"/>
        <s v="959863636561973249"/>
        <s v="959755508499525633"/>
        <s v="959546916077035520"/>
        <s v="959546719464775682"/>
        <s v="959818822852251649"/>
        <s v="959785624579575808"/>
        <s v="959785497076879361"/>
        <s v="959468628998606849"/>
        <s v="959453921357033472"/>
        <s v="959452044456267777"/>
        <s v="959541082752155653"/>
        <s v="959525001908178945"/>
        <s v="959521564206215168"/>
        <s v="959506997275189248"/>
        <s v="959498738053058561"/>
        <s v="959741202865311744"/>
        <s v="959446850871980032"/>
        <s v="964434133735927808"/>
        <s v="958967849107812353"/>
        <s v="959136590672154630"/>
        <s v="959112104484704256"/>
        <s v="959098471658803200"/>
        <s v="958984813653917698"/>
        <s v="958970160043429888"/>
        <s v="959107574686781440"/>
        <s v="959037466870206464"/>
        <s v="959032385269587968"/>
        <s v="959008795560239104"/>
        <s v="959156425082703872"/>
        <s v="959111378127785985"/>
        <s v="959397697005514753"/>
        <s v="959130731783118854"/>
        <s v="959045092261683200"/>
        <s v="959385030748405760"/>
        <s v="959133639236837376"/>
        <s v="959130029522288641"/>
        <s v="959015823376560128"/>
        <s v="959188094573572097"/>
        <s v="959187227506036737"/>
        <s v="959135336155762690"/>
        <s v="959133946687737856"/>
        <s v="959133704563187712"/>
        <s v="959132143971598342"/>
        <s v="959095529060921344"/>
        <s v="959076050478206978"/>
        <s v="958708909597868032"/>
        <s v="958697983318593537"/>
        <s v="958696925078982656"/>
        <s v="958696655376863232"/>
        <s v="958720010838528000"/>
        <s v="958709964482207744"/>
        <s v="958781001584578560"/>
        <s v="958780420421832704"/>
        <s v="958722264589127682"/>
        <s v="958662907310592001"/>
        <s v="959024279659610112"/>
        <s v="958749317812060160"/>
        <s v="958715623172968448"/>
        <s v="958684764587819008"/>
        <s v="958631384796590080"/>
        <s v="959014447795798016"/>
        <s v="958645470016036864"/>
        <s v="958833438429270017"/>
        <s v="958832749145665536"/>
        <s v="959049300696338432"/>
        <s v="958815256637329415"/>
        <s v="958746562435395586"/>
        <s v="958639612578148353"/>
        <s v="958739831806414849"/>
        <s v="958450466525995010"/>
        <s v="958447469075095552"/>
        <s v="958439542100582414"/>
        <s v="958439184280190978"/>
        <s v="958317366336806912"/>
        <s v="958467325384159232"/>
        <s v="958452319687008256"/>
        <s v="958475777502334976"/>
        <s v="958471436838064128"/>
        <s v="958480289092775937"/>
        <s v="958480009014009857"/>
        <s v="958479433270284289"/>
        <s v="958268558106128384"/>
        <s v="958640773016293376"/>
        <s v="958372795720880129"/>
        <s v="958324202171457537"/>
        <s v="958455130466193410"/>
        <s v="958421230243196929"/>
        <s v="958420962764091392"/>
        <s v="958420935631147008"/>
        <s v="958294144467853312"/>
        <s v="958290836369920000"/>
        <s v="958290327521153025"/>
        <s v="958290055700893696"/>
        <s v="958289659209179136"/>
        <s v="958268486966480897"/>
        <s v="958631500529983488"/>
        <s v="958473393321463808"/>
        <s v="958483117890785280"/>
        <s v="958466815990140929"/>
        <s v="958449501865500672"/>
        <s v="958447951638036480"/>
        <s v="958420796677992448"/>
        <s v="958417648659857408"/>
        <s v="958446535095791621"/>
        <s v="958388799456923648"/>
        <s v="958382067460591617"/>
        <s v="958224939953385473"/>
        <s v="958291976557879297"/>
        <s v="958738955704422402"/>
        <s v="959384687507591168"/>
        <s v="958739527304142853"/>
        <s v="958651741658079232"/>
        <s v="958651344096768000"/>
        <s v="958383445897596929"/>
        <s v="958293899251986432"/>
        <s v="957946823691374593"/>
        <s v="957941395687464960"/>
        <s v="958069250945634305"/>
        <s v="958038550364262400"/>
        <s v="957984281992802304"/>
        <s v="957984217543200769"/>
        <s v="957868448280993793"/>
        <s v="957868423270330369"/>
        <s v="958292239226228737"/>
        <s v="958270731602800640"/>
        <s v="957988218695311361"/>
        <s v="958445423684915200"/>
        <s v="958423834515918848"/>
        <s v="957973547800023041"/>
        <s v="957973514232958976"/>
        <s v="958224819509751808"/>
        <s v="957978890089136128"/>
        <s v="957975777215156225"/>
        <s v="958106068600737794"/>
        <s v="958104846275698688"/>
        <s v="958043419997278210"/>
        <s v="957965733526466560"/>
        <s v="957722386694115333"/>
        <s v="957696892955168770"/>
        <s v="957670682984435712"/>
        <s v="957670330201509889"/>
        <s v="957670305216024578"/>
        <s v="957406026856386561"/>
        <s v="957746897258676224"/>
        <s v="957746593716932609"/>
        <s v="957745418556801024"/>
        <s v="957745186309902340"/>
        <s v="957743325339111425"/>
        <s v="957741832917651457"/>
        <s v="957731472227659782"/>
        <s v="957726571351232512"/>
        <s v="957726308682883075"/>
        <s v="957725939403755520"/>
        <s v="957747509383876615"/>
        <s v="957956504786743296"/>
        <s v="957924551748456448"/>
        <s v="957657700296478722"/>
        <s v="957630381972426752"/>
        <s v="957686599478906881"/>
        <s v="957684217080623104"/>
        <s v="957539338623094785"/>
        <s v="957538746202775552"/>
        <s v="957535330269351936"/>
        <s v="957740117946437633"/>
        <s v="957973719514828800"/>
        <s v="957577744153481216"/>
        <s v="957577340082671616"/>
        <s v="957546820070203393"/>
        <s v="957620410178207744"/>
        <s v="957613034238889985"/>
        <s v="957599112588771328"/>
        <s v="957598791196139525"/>
        <s v="957654251358113792"/>
        <s v="957692468115464193"/>
        <s v="957670988564529153"/>
        <s v="957669865376157697"/>
        <s v="957668983234232320"/>
        <s v="957658567900790784"/>
        <s v="957658501660270592"/>
        <s v="957265491076304898"/>
        <s v="957337137938083840"/>
        <s v="957311007407398912"/>
        <s v="957310095595098112"/>
        <s v="957310002410278912"/>
        <s v="957309792569225216"/>
        <s v="957309460149653504"/>
        <s v="957309358660046849"/>
        <s v="957309248714825730"/>
        <s v="957302044523679744"/>
        <s v="957285724037971971"/>
        <s v="957280142862282753"/>
        <s v="967389195378491392"/>
        <s v="957198600970424320"/>
        <s v="957543772656717824"/>
        <s v="957277178810503169"/>
        <s v="957256415319592961"/>
        <s v="957254780690280448"/>
        <s v="957252429095030784"/>
        <s v="957235187103993856"/>
        <s v="957576970308669440"/>
        <s v="957536013106208768"/>
        <s v="957532692488294400"/>
        <s v="957352298086268928"/>
        <s v="957351137555959813"/>
        <s v="957349690038804481"/>
        <s v="957347397897805824"/>
        <s v="957324458972385280"/>
        <s v="957324066666491905"/>
        <s v="957305149248233479"/>
        <s v="957220008349888512"/>
        <s v="957219669991096322"/>
        <s v="957219597316448256"/>
        <s v="957212826686427136"/>
        <s v="957166640856289281"/>
        <s v="957672774012755968"/>
        <s v="957341808350187520"/>
        <s v="957252872667885568"/>
        <s v="957050619315056641"/>
        <s v="957286899219132417"/>
        <s v="956818998263533568"/>
        <s v="957015159091888129"/>
        <s v="957015016171065344"/>
        <s v="957014800852189185"/>
        <s v="957014132624121857"/>
        <s v="957013681216348163"/>
        <s v="957013563926831105"/>
        <s v="956873026309644289"/>
        <s v="956873004377665537"/>
        <s v="956847013924163584"/>
        <s v="957192014940041216"/>
        <s v="956982076754071554"/>
        <s v="956950582681579520"/>
        <s v="956888627765792774"/>
        <s v="957252812563509249"/>
        <s v="957535379653038080"/>
        <s v="957611705349083136"/>
        <s v="957188372681953280"/>
        <s v="957016086297415681"/>
        <s v="956876174533251073"/>
        <s v="956785119926341632"/>
        <s v="957220031556972544"/>
        <s v="957009491047993344"/>
        <s v="957212193224908800"/>
        <s v="956892726741659649"/>
        <s v="956864452246278144"/>
        <s v="956864219479240705"/>
        <s v="957015618401767424"/>
        <s v="957007924278255616"/>
        <s v="956453621591433216"/>
        <s v="956466516601516032"/>
        <s v="956462904332767232"/>
        <s v="956455200545542144"/>
        <s v="956538409333477376"/>
        <s v="956496521779916802"/>
        <s v="956472225103843328"/>
        <s v="956575466957213699"/>
        <s v="956545426244689931"/>
        <s v="956648338941775872"/>
        <s v="956878562790961153"/>
        <s v="956869329819185152"/>
        <s v="957248658298343424"/>
        <s v="956785255855292417"/>
        <s v="956782980197965824"/>
        <s v="956462749290201088"/>
        <s v="956454614987046912"/>
        <s v="956625172240445446"/>
        <s v="956576539809927168"/>
        <s v="956575968998682624"/>
        <s v="956575949876875264"/>
        <s v="956864576083120128"/>
        <s v="956661936883716097"/>
        <s v="956521323764834304"/>
        <s v="956505892492636161"/>
        <s v="956066522753130496"/>
        <s v="956066440897028097"/>
        <s v="956109716018597888"/>
        <s v="956102889382010880"/>
        <s v="956102474326306816"/>
        <s v="956087445480787969"/>
        <s v="956087289523908608"/>
        <s v="956112906416017408"/>
        <s v="956111771718356993"/>
        <s v="956111523780407296"/>
        <s v="956212445047074817"/>
        <s v="956120868035407872"/>
        <s v="956117227442528256"/>
        <s v="956114487110787072"/>
        <s v="956453391005347840"/>
        <s v="956216348702584832"/>
        <s v="956213094136598529"/>
        <s v="956212783766556673"/>
        <s v="956185835791101952"/>
        <s v="956453410886311936"/>
        <s v="958981718282817537"/>
        <s v="956464324335357952"/>
        <s v="956462370410377216"/>
        <s v="956453504830312448"/>
        <s v="956112747716112386"/>
        <s v="956110564744466433"/>
        <s v="956110333197934592"/>
        <s v="956104798759215104"/>
        <s v="956262556687044608"/>
        <s v="956255892890177536"/>
        <s v="956255612450623489"/>
        <s v="956243244018487296"/>
        <s v="956132405915607040"/>
        <s v="956236009284554752"/>
        <s v="956203478619222016"/>
        <s v="956067381406822400"/>
        <s v="956110395776872449"/>
        <s v="955761851144507392"/>
        <s v="955752852349124610"/>
        <s v="955750422127501312"/>
        <s v="955819462875320320"/>
        <s v="956212581798174720"/>
        <s v="956117125919395840"/>
        <s v="956094232065867776"/>
        <s v="955894917838114828"/>
        <s v="956139120815955969"/>
        <s v="956455558265090049"/>
        <s v="956648529610575872"/>
        <s v="956257261814517760"/>
        <s v="956212533546889216"/>
        <s v="956104855344607232"/>
        <s v="955916511960584192"/>
        <s v="955915268991090689"/>
        <s v="955864472110977024"/>
        <s v="955861977972211712"/>
        <s v="955849969000505344"/>
        <s v="956110140024991744"/>
        <s v="955916744744493056"/>
        <s v="955915879639932928"/>
        <s v="955852905050988546"/>
        <s v="955773763768995840"/>
        <s v="955770572121821184"/>
        <s v="955369491449425920"/>
        <s v="955697138264141824"/>
        <s v="955583085114003456"/>
        <s v="955583000460300288"/>
        <s v="955488191141875713"/>
        <s v="955346977570590720"/>
        <s v="955403889683173377"/>
        <s v="955399782515793920"/>
        <s v="955463346790297601"/>
        <s v="955446527132127233"/>
        <s v="955762098658856960"/>
        <s v="955532545906667521"/>
        <s v="955493765086621697"/>
        <s v="955807331102621697"/>
        <s v="955782203065106432"/>
        <s v="955840568705372161"/>
        <s v="957709664380227585"/>
        <s v="955560992217419777"/>
        <s v="955389033307410432"/>
        <s v="955561202603773952"/>
        <s v="955536115691376642"/>
        <s v="955535885151494144"/>
        <s v="955475759505735682"/>
        <s v="955414724711190528"/>
        <s v="955555176655589376"/>
        <s v="955346807596470272"/>
        <s v="955177401968939008"/>
        <s v="955176827361943552"/>
        <s v="954963757834391554"/>
        <s v="954963693149786112"/>
        <s v="954963575495372800"/>
        <s v="955057391099408385"/>
        <s v="955488217788280833"/>
        <s v="955346885849608192"/>
        <s v="955402668855488512"/>
        <s v="955419800603447302"/>
        <s v="956509386704384000"/>
        <s v="955346766756540417"/>
        <s v="955066220889411584"/>
        <s v="954968237674024960"/>
        <s v="954963041417908224"/>
        <s v="955051877317607424"/>
        <s v="955382093294555136"/>
        <s v="955414815371091968"/>
        <s v="955205974331154434"/>
        <s v="955203265620258816"/>
        <s v="955189437796896768"/>
        <s v="955188099306401792"/>
        <s v="954964995380514816"/>
        <s v="954964152317079557"/>
        <s v="954963389595422720"/>
        <s v="954646643676196864"/>
        <s v="954731169609846784"/>
        <s v="954731098721980417"/>
        <s v="955129144559505408"/>
        <s v="954858844710232066"/>
        <s v="954754071390576640"/>
        <s v="954756549070802944"/>
        <s v="954707497847279617"/>
        <s v="954668977199992833"/>
        <s v="954632852989186049"/>
        <s v="954237924236840960"/>
        <s v="954300153636192258"/>
        <s v="954425147343228928"/>
        <s v="954440614153740288"/>
        <s v="954437454039273472"/>
        <s v="954457994137423872"/>
        <s v="954446398069575680"/>
        <s v="954352060224409600"/>
        <s v="954351117462396928"/>
        <s v="954318720419205122"/>
        <s v="956453472538447872"/>
        <s v="954967770537648128"/>
        <s v="954967281586630656"/>
        <s v="954708287827709952"/>
        <s v="954405007092264960"/>
        <s v="954401908638314496"/>
        <s v="954299414620917761"/>
        <s v="954462675991433216"/>
        <s v="957256816299270145"/>
        <s v="957256809122861057"/>
        <s v="954041989829414912"/>
        <s v="954115026863968256"/>
        <s v="954066566882131968"/>
        <s v="954129553886269441"/>
        <s v="954056076726501376"/>
        <s v="954112726015643648"/>
        <s v="954112581345710082"/>
        <s v="954118618660397056"/>
        <s v="954032993269633024"/>
        <s v="957592800383684608"/>
        <s v="953746569639219201"/>
        <s v="953742911966937088"/>
        <s v="953740564037554176"/>
        <s v="953734042221973510"/>
        <s v="953724161289084929"/>
        <s v="953720333382639617"/>
        <s v="953716638825832450"/>
        <s v="953705458287759361"/>
        <s v="953619212605550593"/>
        <s v="953618996863135744"/>
        <s v="953561426181918721"/>
        <s v="953560883980103691"/>
        <s v="953654917855670273"/>
        <s v="953653863575425024"/>
        <s v="953662179470925824"/>
        <s v="954056615082250241"/>
        <s v="953754070405312515"/>
        <s v="953754045398831104"/>
        <s v="953373545274454016"/>
        <s v="953374135811477504"/>
        <s v="953753745275355136"/>
        <s v="953222779511410696"/>
        <s v="952944799031709699"/>
        <s v="953019643693846529"/>
        <s v="952859191273762816"/>
        <s v="952856534199033857"/>
        <s v="953222674410590208"/>
        <s v="952623768043753478"/>
        <s v="952590393304117251"/>
        <s v="952484388431974400"/>
        <s v="952483286957293568"/>
        <s v="952895694985220096"/>
        <s v="952669993384251392"/>
        <s v="952530132572495873"/>
        <s v="952678272881524737"/>
        <s v="952589107661819904"/>
        <s v="968629985119559682"/>
        <s v="952222247841918977"/>
        <s v="952223751743135744"/>
        <s v="952480874968289280"/>
        <s v="952256671925067776"/>
        <s v="952218809074581504"/>
        <s v="952212105872269312"/>
        <s v="952167362740015104"/>
        <s v="952090701885517829"/>
        <s v="952223955812864001"/>
        <s v="952343759269912577"/>
        <s v="951868539551481856"/>
        <s v="951867334666477574"/>
        <s v="951807540555321344"/>
        <s v="951807377384361984"/>
        <s v="951802555893534720"/>
        <s v="951892061552246784"/>
        <s v="952660986749693952"/>
        <s v="951885372908191745"/>
        <s v="951606155217985536"/>
        <s v="951889980363767810"/>
        <s v="951833022348906497"/>
        <s v="951470767400783872"/>
        <s v="951468811630383105"/>
        <s v="951583485562707968"/>
        <s v="951531918880800768"/>
        <s v="951527896740442112"/>
        <s v="951527621388636160"/>
        <s v="951526454667431937"/>
        <s v="951464058657656832"/>
        <s v="951266115824517126"/>
        <s v="951265629218263040"/>
        <s v="951539379880779776"/>
        <s v="951508732378263553"/>
        <s v="951508030360780800"/>
        <s v="951495392327360515"/>
        <s v="951405282055409664"/>
        <s v="951153419598868480"/>
        <s v="951152157822251008"/>
        <s v="951061784248619008"/>
        <s v="951468429462200321"/>
        <s v="951224408219312128"/>
        <s v="951223233688297472"/>
        <s v="951214558865248261"/>
        <s v="951213422900924416"/>
        <s v="951243458253082624"/>
        <s v="951101182486999041"/>
        <s v="950671020125454336"/>
        <s v="950712385949577216"/>
        <s v="950714081119539201"/>
        <s v="950713386446282753"/>
        <s v="950714498138214400"/>
        <s v="950790893644247040"/>
        <s v="950769789567422465"/>
        <s v="950762382757900288"/>
        <s v="950741846023696384"/>
        <s v="950858201376940034"/>
        <s v="950855077341876226"/>
        <s v="950844350317162496"/>
        <s v="950836855163052033"/>
        <s v="950836115195551744"/>
        <s v="951075344588648448"/>
        <s v="950782808880017408"/>
        <s v="950398718414647296"/>
        <s v="950397699467210752"/>
        <s v="950504619058352129"/>
        <s v="950401219444531200"/>
        <s v="950398957255122948"/>
        <s v="950240971966636034"/>
        <s v="950347661424627712"/>
        <s v="950347618026246144"/>
        <s v="950445278699679745"/>
        <s v="950373478653362176"/>
        <s v="950083877510492160"/>
        <s v="949997901106860032"/>
        <s v="950348044293345281"/>
        <s v="950118211881787394"/>
        <s v="950117364355485697"/>
        <s v="950045714725441536"/>
        <s v="950033045922500608"/>
        <s v="949997238306172928"/>
        <s v="949962056568049664"/>
        <s v="950086191323537408"/>
        <s v="950085849236099072"/>
        <s v="950092065936994304"/>
        <s v="949601772431134725"/>
        <s v="949750483442372609"/>
        <s v="949696209601654785"/>
        <s v="949754236190982147"/>
        <s v="949751448203661312"/>
        <s v="949663716899000323"/>
        <s v="949663212877819905"/>
        <s v="949660996884459523"/>
        <s v="949399741951037440"/>
        <s v="950119033038409732"/>
        <s v="949201342295429121"/>
        <s v="949965881274195969"/>
        <s v="949577519216328704"/>
        <s v="949219814735777792"/>
        <s v="949260749259595776"/>
        <s v="949250397172101120"/>
        <s v="949027691688230912"/>
        <s v="949265158899191808"/>
        <s v="956086940767604736"/>
        <s v="947774620622606336"/>
        <s v="947733389574098944"/>
        <s v="947933872712507392"/>
        <s v="947936017188818944"/>
        <s v="947810188488298496"/>
        <s v="947891530253074437"/>
        <s v="947392293652320256"/>
        <s v="947435784172392448"/>
        <s v="947542325462556679"/>
        <s v="947499674491064320"/>
        <s v="947484178093887489"/>
        <s v="947455039525748736"/>
        <s v="947559028787425283"/>
        <s v="947550430166470657"/>
        <s v="947361614541606912"/>
        <s v="947092538565029889"/>
        <s v="947038890589937667"/>
        <s v="947029672549683201"/>
        <s v="947027287727321088"/>
        <s v="947176384056700928"/>
        <s v="947357193740972032"/>
        <s v="946663576860872704"/>
        <s v="946663524402630656"/>
        <s v="946851351954448386"/>
        <s v="946724445850304517"/>
        <s v="946713625691086848"/>
        <s v="947357208941092864"/>
        <s v="946490397077004289"/>
        <s v="946453008447148032"/>
        <s v="946435878972510209"/>
        <s v="946435655432900608"/>
        <s v="946497690917064704"/>
        <s v="946407555504463872"/>
        <s v="946076086433210370"/>
        <s v="946042990270799872"/>
        <s v="946029178855546881"/>
        <s v="946023918707662848"/>
        <s v="945968898888863744"/>
        <s v="945967714484572160"/>
        <s v="945941923335950336"/>
        <s v="946408114005389318"/>
        <s v="946160874091417600"/>
        <s v="945964173430804480"/>
        <s v="948132466962952193"/>
        <s v="945605234822406145"/>
        <s v="945798084155596801"/>
        <s v="945718281821917185"/>
        <s v="945673053073231874"/>
        <s v="945382384496758784"/>
        <s v="945343246900891648"/>
        <s v="946489924265619456"/>
        <s v="945068365609136129"/>
        <s v="945017958002290689"/>
        <s v="945006412836540417"/>
        <s v="945006026352463873"/>
        <s v="944936162355040257"/>
        <s v="944933872978055170"/>
        <s v="944933291664314369"/>
        <s v="944872076535648256"/>
        <s v="944843873381122048"/>
        <s v="944923194481434631"/>
        <s v="944936756633317376"/>
        <s v="944936026346348544"/>
        <s v="944528418409984000"/>
        <s v="944526908003414017"/>
        <s v="944612322907222016"/>
        <s v="944559222641123330"/>
        <s v="944669381946114048"/>
        <s v="944603935360323584"/>
        <s v="944600924261150721"/>
        <s v="944600142715543553"/>
        <s v="944317046904541186"/>
        <s v="970439034693615619"/>
        <s v="944125247384707072"/>
        <s v="944124400328159232"/>
        <s v="944224425116864518"/>
        <s v="943902800483901440"/>
        <s v="943877393932005376"/>
        <s v="943954832867692544"/>
        <s v="944302752208965632"/>
        <s v="957688395177873409"/>
        <s v="943792342833729537"/>
        <s v="943437372947132417"/>
        <s v="943437657572630529"/>
        <s v="943466252923699201"/>
        <s v="943412880124375041"/>
        <s v="943509820182876161"/>
        <s v="943499341775458305"/>
        <s v="943496434736881664"/>
        <s v="943489590727446528"/>
        <s v="943475854209900544"/>
        <s v="943183851312082954"/>
        <s v="943106415467606016"/>
        <s v="943101861514575873"/>
        <s v="943247010076987392"/>
        <s v="943246966137421824"/>
        <s v="943149006045286401"/>
        <s v="942917060992098309"/>
        <s v="942816771383406592"/>
        <s v="942685993932611584"/>
        <s v="942392650967240704"/>
        <s v="941803732123217920"/>
        <s v="941800292135424000"/>
        <s v="941803903053713408"/>
        <s v="941611928975302656"/>
        <s v="941602701011509249"/>
        <s v="941806202077483008"/>
        <s v="941381409314308096"/>
        <s v="941379963990827008"/>
        <s v="941332625511329797"/>
        <s v="941415941145006082"/>
        <s v="941611554180599808"/>
        <s v="941300082359570432"/>
        <s v="941603747888861184"/>
        <s v="941301859276476416"/>
        <s v="940877512275611648"/>
        <s v="941008125271961600"/>
        <s v="940953601979158528"/>
        <s v="940572140176371714"/>
        <s v="940576848114798592"/>
        <s v="940572835990339584"/>
        <s v="940698593329065984"/>
        <s v="940695539494150144"/>
        <s v="940690384174370816"/>
        <s v="940684659377262592"/>
        <s v="940614400800690178"/>
        <s v="940718674817712129"/>
        <s v="940703268942073857"/>
        <s v="940959671506042882"/>
        <s v="940340607289057280"/>
        <s v="940257648171241472"/>
        <s v="939944269162401792"/>
        <s v="939828200401784832"/>
        <s v="939951307804368896"/>
        <s v="939971070391717888"/>
        <s v="939970999256264705"/>
        <s v="939970985838743557"/>
        <s v="939982362401796096"/>
        <s v="939981986768224256"/>
        <s v="939979972743237632"/>
        <s v="939983095004098565"/>
        <s v="942524910479593472"/>
        <s v="942338794665201664"/>
        <s v="939891962710290432"/>
        <s v="939523207463391232"/>
        <s v="939452401324568576"/>
        <s v="939103293963415552"/>
        <s v="939475619578032128"/>
        <s v="938718455393595392"/>
        <s v="938811082923225088"/>
        <s v="938708844263497729"/>
        <s v="938841318876438530"/>
        <s v="938303725403361280"/>
        <s v="938303710249324545"/>
        <s v="938504994650763264"/>
        <s v="938517902856261633"/>
        <s v="938517243004153856"/>
        <s v="938450298179383297"/>
        <s v="938449875238350853"/>
        <s v="938392699220185088"/>
        <s v="938365371282796544"/>
        <s v="938510958946869249"/>
        <s v="938455777488105472"/>
        <s v="938375709139132416"/>
        <s v="938319782457290753"/>
        <s v="938307795614609408"/>
        <s v="938067466563063810"/>
        <s v="938067110701518848"/>
        <s v="938063644163821568"/>
        <s v="938005508459556864"/>
        <s v="938453040390115329"/>
        <s v="938104703434608640"/>
        <s v="975368563832901632"/>
        <s v="938321183006711809"/>
        <s v="938063631484440576"/>
        <s v="937742010634600448"/>
        <s v="937723907045494784"/>
        <s v="956210539549601794"/>
        <s v="937820982546436097"/>
        <s v="937675573819736064"/>
        <s v="937757197286723584"/>
        <s v="937628360565579777"/>
        <s v="937302733471744000"/>
        <s v="936929274426265600"/>
        <s v="936891978859425792"/>
        <s v="936890314446348288"/>
        <s v="937220415407214592"/>
        <s v="936889145330249728"/>
        <s v="936741789331009537"/>
        <s v="936740082706538496"/>
        <s v="936738988404170752"/>
        <s v="936650478024347650"/>
        <s v="936650435351449600"/>
        <s v="936546472627200000"/>
        <s v="936662644118958083"/>
        <s v="936661299781689344"/>
        <s v="936738900047024128"/>
        <s v="936183497399717888"/>
        <s v="936270839732953089"/>
        <s v="935768540161994753"/>
        <s v="935766714859573248"/>
        <s v="935779116242128896"/>
        <s v="935951759964590081"/>
        <s v="969664608486215683"/>
        <s v="935780434868359168"/>
        <s v="935766856593563648"/>
        <s v="935783317261160448"/>
        <s v="935771255936077824"/>
        <s v="935110481051865088"/>
        <s v="935766904081444864"/>
        <s v="935441313633308673"/>
        <s v="935441055410946048"/>
        <s v="935094090970161153"/>
        <s v="935213527190638592"/>
        <s v="934890778563940352"/>
        <s v="934337349693198336"/>
        <s v="933701054482526208"/>
        <s v="933103064956878848"/>
        <s v="933074138255806464"/>
        <s v="933044843575685120"/>
        <s v="932752541078687745"/>
        <s v="933045066976890880"/>
        <s v="932517942750842880"/>
        <s v="931815502875385856"/>
        <s v="931669063272665088"/>
        <s v="931565103492804609"/>
        <s v="931533570514006017"/>
        <s v="931460599598518274"/>
        <s v="932274975897243648"/>
        <s v="932214593979584513"/>
        <s v="931538028341932033"/>
        <s v="931203172776992769"/>
        <s v="930794220322992128"/>
        <s v="957868565406928896"/>
        <s v="960297855964639232"/>
        <s v="929831094547034112"/>
        <s v="929819953569681408"/>
        <s v="929819166617538560"/>
        <s v="929718842657591297"/>
        <s v="929706656648388609"/>
        <s v="929719750812463105"/>
        <s v="929282890327822337"/>
        <s v="929288825075101696"/>
        <s v="929719779098877953"/>
        <s v="928883885831794688"/>
        <s v="929466371196510209"/>
        <s v="928984615204917248"/>
        <s v="928677488288559104"/>
        <s v="928614625431744513"/>
        <s v="928568450980700160"/>
        <s v="928528974313086976"/>
        <s v="928301307101941760"/>
        <s v="928194955440541696"/>
        <s v="928547032175972352"/>
        <s v="927998324464144384"/>
        <s v="928239118106144768"/>
        <s v="927886860877205504"/>
        <s v="927577118510379008"/>
        <s v="927576757863174144"/>
        <s v="927544309997502464"/>
        <s v="928168241884811264"/>
        <s v="927303171306909696"/>
        <s v="926904306493685760"/>
        <s v="926784347213930497"/>
        <s v="926364966525001728"/>
        <s v="926445292089638912"/>
        <s v="926676296289091584"/>
        <s v="926128859195559937"/>
        <s v="925773935857360904"/>
        <s v="925484425248497664"/>
        <s v="925152206109724672"/>
        <s v="925131299555291137"/>
        <s v="925063338828222464"/>
        <s v="924776744153960448"/>
        <s v="924773625764483072"/>
        <s v="923854060746428417"/>
        <s v="923829576643567616"/>
        <s v="923578459070361600"/>
        <s v="923927983529906176"/>
        <s v="923297772480053248"/>
        <s v="923297731191246848"/>
        <s v="923297443369795584"/>
        <s v="923159798719401986"/>
        <s v="922726194574962688"/>
        <s v="922723617674268672"/>
        <s v="921312859912589312"/>
        <s v="923499653487910912"/>
        <s v="920925212509687808"/>
        <s v="920328766274134017"/>
        <s v="922210745244372992"/>
        <s v="922407437092651009"/>
        <s v="919866514605596672"/>
        <s v="919620348668252160"/>
        <s v="919807365230231552"/>
        <s v="919523021563588608"/>
        <s v="919510826897338369"/>
        <s v="919213041337753602"/>
        <s v="919267644548833281"/>
        <s v="919312840762290176"/>
        <s v="918777765796696064"/>
        <s v="918787090422300673"/>
        <s v="918751338804273153"/>
        <s v="918437104937467904"/>
        <s v="918394037991890944"/>
        <s v="918080108778479616"/>
        <s v="918787495915073542"/>
        <s v="917856958182457350"/>
        <s v="918393131334361088"/>
        <s v="917800947149131777"/>
        <s v="917309006221365248"/>
        <s v="917471501858852864"/>
        <s v="916621898829697024"/>
        <s v="916758540773150722"/>
        <s v="916298550539116544"/>
        <s v="916297981443309568"/>
        <s v="916325690361942016"/>
        <s v="916325578042732547"/>
        <s v="916199774419935232"/>
        <s v="915961325192347653"/>
        <s v="915884970039762944"/>
        <s v="915876047589167104"/>
        <s v="916004728370278401"/>
        <s v="915599370661322753"/>
        <s v="915559300357029889"/>
        <s v="915194786759487489"/>
        <s v="914922158186475520"/>
        <s v="914883431728910336"/>
        <s v="914860367599239170"/>
        <s v="914864009207320576"/>
        <s v="914823890450382850"/>
        <s v="914557787417571329"/>
        <s v="914539511467708416"/>
        <s v="914483467018280960"/>
        <s v="914189661576339458"/>
        <s v="914074082915835904"/>
        <s v="914065389637832704"/>
        <s v="913857309008388097"/>
        <s v="913373185084706816"/>
        <s v="912790119752626181"/>
        <s v="912301357461393408"/>
        <s v="912051696884490240"/>
        <s v="911913996286140417"/>
        <s v="912768404976816130"/>
        <s v="911308826514804737"/>
        <s v="910738800648888320"/>
        <s v="910591354962681856"/>
        <s v="910454100105547776"/>
        <s v="910541595077955585"/>
        <s v="912802242159366145"/>
        <s v="910114702121947137"/>
        <s v="910506546051866629"/>
        <s v="909805159257116672"/>
        <s v="909484849819525120"/>
        <s v="908344004537982976"/>
        <s v="909706308139589633"/>
        <s v="907950318876549120"/>
        <s v="907276772160495616"/>
        <s v="907157229106876416"/>
        <s v="907156834259230720"/>
        <s v="907156499562188800"/>
        <s v="907252702995984386"/>
        <s v="906948387332935685"/>
        <s v="907157686189424641"/>
        <s v="907277075085774848"/>
        <s v="906193786660954113"/>
        <s v="906191314001244162"/>
        <s v="905783269748330497"/>
        <s v="905391555632136192"/>
        <s v="904824459781173248"/>
        <s v="904824383323111424"/>
        <s v="904460264891875330"/>
        <s v="905562316518936577"/>
        <s v="903534940796702721"/>
        <s v="903587426995724290"/>
        <s v="903543293547597824"/>
        <s v="903561655791091712"/>
        <s v="903212915205042176"/>
        <s v="912960475490607104"/>
        <s v="902623873702780928"/>
        <s v="902564412019625985"/>
        <s v="901463091212427264"/>
        <s v="902551864998318080"/>
        <s v="900713669352357889"/>
        <s v="899628210169794564"/>
        <s v="899230592767848448"/>
        <s v="899010257556516864"/>
        <s v="898882069501050880"/>
        <s v="898518248337141765"/>
        <s v="898186612126908416"/>
        <s v="898321161343311872"/>
        <s v="897904811223515136"/>
        <s v="897904210821263360"/>
        <s v="897903619311370240"/>
        <s v="897147078777995266"/>
        <s v="897146155255156737"/>
        <s v="897007923569852416"/>
        <s v="896396892669693952"/>
        <s v="895932278202826752"/>
        <s v="896426765924659200"/>
        <s v="897203442770472964"/>
        <s v="896349393586192385"/>
        <s v="894584731718737920"/>
        <s v="894632825219100672"/>
        <s v="894575451917692931"/>
        <s v="894574802735960064"/>
        <s v="894184484828041216"/>
        <s v="894300072837558272"/>
        <s v="894299698596642816"/>
        <s v="893942178795458560"/>
        <s v="893427412402393089"/>
        <s v="893482452508966913"/>
        <s v="893770168253517824"/>
        <s v="893770098032484352"/>
        <s v="893607690659692544"/>
        <s v="893123576810831872"/>
        <s v="893127850819276800"/>
        <s v="893125804724539392"/>
        <s v="893219059394805760"/>
        <s v="893125885498466304"/>
        <s v="892664176455200769"/>
        <s v="892778143752138752"/>
        <s v="892732681326342144"/>
        <s v="892124595934945280"/>
        <s v="892085775059353602"/>
        <s v="892084419959414784"/>
        <s v="892387912234536961"/>
        <s v="891772958313775105"/>
        <s v="891804425181945856"/>
        <s v="891498018884669442"/>
        <s v="890939532132134913"/>
        <s v="890938055917522948"/>
        <s v="890821127475519488"/>
        <s v="891638810894901252"/>
        <s v="890990153162002435"/>
        <s v="890698980442726400"/>
        <s v="890344952797986816"/>
        <s v="889753418826477568"/>
        <s v="889485596758073345"/>
        <s v="889408567484219393"/>
        <s v="889474252113678336"/>
        <s v="889429628892442626"/>
        <s v="889408493266116608"/>
        <s v="888740140226576384"/>
        <s v="888524400278065152"/>
        <s v="888523877806211072"/>
        <s v="888816727068479489"/>
        <s v="887942785063673856"/>
        <s v="888331229183041537"/>
        <s v="888142768140365824"/>
        <s v="888136115131121664"/>
        <s v="887586770912763904"/>
        <s v="887350335529988098"/>
        <s v="887070561565900800"/>
        <s v="886965721506476032"/>
        <s v="886583646014099456"/>
        <s v="886277683612614656"/>
        <s v="886281744680460288"/>
        <s v="885862225449299968"/>
        <s v="885612388619350016"/>
        <s v="885612243131539456"/>
        <s v="885568954827190274"/>
        <s v="885566508604280832"/>
        <s v="885603934685024256"/>
        <s v="885098864537214976"/>
        <s v="885098638082494464"/>
        <s v="885098880160890880"/>
        <s v="885098234187845636"/>
        <s v="884903965170819072"/>
        <s v="884903912213499905"/>
        <s v="884903905360048128"/>
        <s v="884728364640108544"/>
        <s v="884883756443676674"/>
        <s v="884817778926116864"/>
        <s v="884786469042364416"/>
        <s v="884690106736627712"/>
        <s v="884692542398267392"/>
        <s v="884321333412319232"/>
        <s v="884169426555285505"/>
        <s v="884169262461579264"/>
        <s v="884084070585651202"/>
        <s v="883991065098948608"/>
        <s v="884144355514228736"/>
        <s v="884037497122168834"/>
        <s v="883997922081243136"/>
        <s v="884084289448620034"/>
        <s v="884079665098477569"/>
        <s v="883834157553602560"/>
        <s v="883831613519474689"/>
        <s v="883712787284987906"/>
        <s v="883662921863188480"/>
        <s v="883666028353511426"/>
        <s v="883665179636101122"/>
        <s v="883701301032488964"/>
        <s v="883773831684509698"/>
        <s v="883379174655885312"/>
        <s v="883774184681287681"/>
        <s v="883033724861939712"/>
        <s v="883005190940569600"/>
        <s v="883700283309793281"/>
        <s v="882754482525831169"/>
        <s v="882754323775729665"/>
        <s v="882919348951805955"/>
        <s v="882551932879081472"/>
        <s v="882959848887001096"/>
        <s v="883419995925094401"/>
        <s v="882249188171534336"/>
        <s v="882248712445190144"/>
        <s v="882321108657221634"/>
        <s v="882209322113150976"/>
        <s v="882120423491686401"/>
        <s v="882370075306721280"/>
        <s v="881823903588511745"/>
        <s v="881883034680791040"/>
        <s v="881857043715543040"/>
        <s v="881565533858144256"/>
        <s v="881565514186805248"/>
        <s v="881526373357154306"/>
        <s v="881526018703491072"/>
        <s v="881525958481768448"/>
        <s v="881498715185455107"/>
        <s v="881483955597447168"/>
        <s v="881479225055866880"/>
        <s v="881477715714551808"/>
        <s v="881463037227618304"/>
        <s v="881458175353999360"/>
        <s v="881796493014913024"/>
        <s v="881574750639804416"/>
        <s v="881794550116864000"/>
        <s v="881767507211821058"/>
        <s v="881585304301338624"/>
        <s v="881569235188822021"/>
        <s v="881531830972887041"/>
        <s v="881516335649443840"/>
        <s v="881480714159628288"/>
        <s v="881455870051274752"/>
        <s v="881426953030557698"/>
        <s v="881310680774782976"/>
        <s v="881561835354378246"/>
        <s v="881458192471007234"/>
        <s v="881284241031651332"/>
        <s v="881283996616990721"/>
        <s v="881283889561513984"/>
        <s v="881282339296473088"/>
        <s v="881282177148882944"/>
        <s v="881282091090096128"/>
        <s v="881281850379055104"/>
        <s v="881278041175011328"/>
        <s v="881263443101323265"/>
        <s v="881209364627030016"/>
        <s v="881201093275004928"/>
        <s v="881123500571938816"/>
        <s v="881272289765052416"/>
        <s v="881271245848891393"/>
        <s v="881270349530378240"/>
        <s v="881217308668121088"/>
        <s v="881054721578020864"/>
        <s v="881153441254572033"/>
        <s v="881531716174794754"/>
        <s v="881268081510813696"/>
        <s v="881250740987199489"/>
        <s v="881229823233974272"/>
        <s v="881223862846988288"/>
        <s v="881142714150117376"/>
        <s v="881142301023666178"/>
        <s v="881081874587713537"/>
        <s v="881051394412867584"/>
        <s v="880855518453084160"/>
        <s v="880710998386241537"/>
        <s v="880849784952815616"/>
        <s v="880469671920775168"/>
        <s v="880457268285890561"/>
        <s v="880448659762163719"/>
        <s v="880913824152510466"/>
        <s v="879880456250040322"/>
        <s v="879661139986178048"/>
        <s v="879809915405180928"/>
        <s v="879606618173976576"/>
        <s v="879851783916539906"/>
        <s v="877854165044568064"/>
        <s v="877791658028310528"/>
        <s v="877781229583482880"/>
        <s v="877471220991700992"/>
        <s v="877471200636743681"/>
        <s v="877523885239017473"/>
        <s v="883990021417701376"/>
        <s v="877784916217413632"/>
        <s v="876878450640007168"/>
        <s v="876362881297678338"/>
        <s v="876132926567723008"/>
        <s v="876132856258494464"/>
        <s v="875630080310910980"/>
        <s v="875970583619653632"/>
        <s v="875361939257470976"/>
        <s v="875273430588948481"/>
        <s v="875332387789471744"/>
        <s v="875361367125106688"/>
        <s v="875062261529882625"/>
        <s v="874993648865292288"/>
        <s v="875001848176029696"/>
        <s v="875080050063835136"/>
        <s v="890303505570902018"/>
        <s v="874677055245385728"/>
        <s v="874672451652857861"/>
        <s v="874564949741371392"/>
        <s v="874590768299732992"/>
        <s v="874000488135622658"/>
        <s v="874155374508748801"/>
        <s v="873518134719807488"/>
        <s v="873503065025990657"/>
        <s v="873278938289766401"/>
        <s v="873111022210396160"/>
        <s v="873024067091046400"/>
        <s v="873015261032525826"/>
        <s v="873188394834292737"/>
        <s v="872991671948070914"/>
        <s v="872972709327753216"/>
        <s v="873176607778902016"/>
        <s v="873295837853569024"/>
        <s v="873192079656189956"/>
        <s v="872908027250311169"/>
        <s v="872907878901960704"/>
        <s v="872809523999854593"/>
        <s v="872764075008282625"/>
        <s v="872743696499867649"/>
        <s v="872741714296963072"/>
        <s v="872690311172149248"/>
        <s v="873098497792163841"/>
        <s v="872558848019755009"/>
        <s v="872558793997135877"/>
        <s v="872536799037579264"/>
        <s v="872552888568074244"/>
        <s v="872231314975576066"/>
        <s v="872120427665137666"/>
        <s v="872226463893913605"/>
        <s v="872215991274672128"/>
        <s v="872129689845944320"/>
        <s v="872123984971784193"/>
        <s v="872107903141937152"/>
        <s v="872075344311988225"/>
        <s v="872144489565089794"/>
        <s v="871828250057691141"/>
        <s v="871840719278878721"/>
        <s v="871826432871321600"/>
        <s v="871824595527102465"/>
        <s v="871800816809775104"/>
        <s v="871758938546503680"/>
        <s v="871756079331508224"/>
        <s v="871720165947445248"/>
        <s v="871714088111550466"/>
        <s v="871693315648794624"/>
        <s v="871689278136438784"/>
        <s v="871617018872700929"/>
        <s v="871801474661134336"/>
        <s v="871332738565107714"/>
        <s v="871985473891311616"/>
        <s v="871271943915352065"/>
        <s v="871374290591023105"/>
        <s v="871373425998254086"/>
        <s v="871136519951716352"/>
        <s v="871133800864133122"/>
        <s v="871120838199824384"/>
        <s v="871154596177211392"/>
        <s v="871151100593922048"/>
        <s v="871150904111747073"/>
        <s v="871143511860629504"/>
        <s v="871039761410138112"/>
        <s v="870969816588398593"/>
        <s v="870952621049348096"/>
        <s v="871096654715375618"/>
        <s v="871120403443449856"/>
        <s v="871070842771443712"/>
        <s v="870741118765469696"/>
        <s v="870740938829811713"/>
        <s v="870740756775960577"/>
        <s v="870740658180501504"/>
        <s v="870644553551941634"/>
        <s v="870644305844719616"/>
        <s v="870529194828201984"/>
        <s v="870781925685907459"/>
        <s v="870778382040039424"/>
        <s v="870777428360273920"/>
        <s v="870777050642214913"/>
        <s v="870720091637370880"/>
        <s v="870713157706293248"/>
        <s v="870694169546600448"/>
        <s v="870677320373338113"/>
        <s v="870668774055268353"/>
        <s v="870609963575652352"/>
        <s v="870554743529254912"/>
        <s v="870612185285873665"/>
        <s v="870566240221188096"/>
        <s v="871112452381061120"/>
        <s v="870742815889911808"/>
        <s v="870741154228305920"/>
        <s v="870606117885403137"/>
        <s v="870405856801816577"/>
        <s v="870381369909805059"/>
        <s v="870369444551413760"/>
        <s v="870367422758490112"/>
        <s v="870306320901124097"/>
        <s v="870569469990629376"/>
        <s v="870407754606936066"/>
        <s v="870001697074147328"/>
        <s v="870001294211239937"/>
        <s v="869972057358032896"/>
        <s v="869972005579362304"/>
        <s v="870032696021590016"/>
        <s v="870032191518015488"/>
        <s v="869868118008631297"/>
        <s v="869910465048170496"/>
        <s v="870032608444510209"/>
        <s v="870001417393590274"/>
        <s v="869684153410834433"/>
        <s v="869674984901365760"/>
        <s v="869652225014063104"/>
        <s v="869278011828441089"/>
        <s v="869291133159002115"/>
        <s v="869281243287912449"/>
        <s v="869291484444491777"/>
        <s v="869293646876684289"/>
        <s v="869293676928880640"/>
        <s v="869302629872041984"/>
        <s v="869302694174969856"/>
        <s v="869339837886865408"/>
        <s v="869212719832068098"/>
        <s v="869148755190304768"/>
        <s v="868808364163305472"/>
        <s v="868780546939379712"/>
        <s v="869189343528841217"/>
        <s v="869189225777856514"/>
        <s v="868885535011590144"/>
        <s v="869165360880201728"/>
        <s v="869161077950496768"/>
        <s v="868714253456465920"/>
        <s v="868930887202869248"/>
        <s v="868930662845296640"/>
        <s v="868929139264430080"/>
        <s v="868927724253065217"/>
        <s v="868934650185560068"/>
        <s v="868882497240788992"/>
        <s v="868430636780048386"/>
        <s v="868351253818077184"/>
        <s v="868754573493760000"/>
        <s v="868417110300643328"/>
        <s v="867983771307450369"/>
        <s v="868581904064409606"/>
        <s v="868357627658604544"/>
        <s v="868214247918055425"/>
        <s v="868214176749113346"/>
        <s v="868146790763290625"/>
        <s v="868128292066529280"/>
        <s v="868087144061030400"/>
        <s v="868047165402296321"/>
        <s v="868020306287480832"/>
        <s v="868036050433830912"/>
        <s v="867743747894902785"/>
        <s v="867759898012024833"/>
        <s v="867683208174895104"/>
        <s v="867679065410486273"/>
        <s v="867309957418541056"/>
        <s v="867258003883425792"/>
        <s v="867461201181249537"/>
        <s v="867410899082125315"/>
        <s v="867445665852522496"/>
        <s v="867766669690757120"/>
        <s v="866908792834928641"/>
        <s v="866927565759557632"/>
        <s v="866886964057911296"/>
        <s v="867135850760589312"/>
        <s v="866928447347675136"/>
        <s v="866770007581175808"/>
        <s v="871829020731723776"/>
        <s v="866198587646111744"/>
        <s v="866198004944048128"/>
        <s v="866205627592445952"/>
        <s v="866205147139100672"/>
        <s v="866202646700580864"/>
        <s v="866201710691311616"/>
        <s v="866201072393756672"/>
        <s v="866385507181318144"/>
        <s v="866362129229762561"/>
        <s v="865832859042557953"/>
        <s v="865918071600537600"/>
        <s v="865918203293294592"/>
        <s v="865920669036445696"/>
        <s v="866063053565157380"/>
        <s v="866061706010791936"/>
        <s v="866057071413874688"/>
        <s v="866052893731901441"/>
        <s v="872559981970812929"/>
        <s v="865859466843041793"/>
        <s v="865756949731827712"/>
        <s v="865687923651469313"/>
        <s v="975495436449574913"/>
        <s v="865169523435081730"/>
        <s v="865628266245136384"/>
        <s v="864647576129241089"/>
        <s v="864525171721416704"/>
        <s v="864363652706480129"/>
        <s v="864562827234824192"/>
        <s v="864573124913790979"/>
        <s v="864000552614727680"/>
        <s v="863836242617749510"/>
        <s v="863364086939222016"/>
        <s v="862998381370716160"/>
        <s v="863031305726025728"/>
        <s v="862925126307905536"/>
        <s v="863044601929773056"/>
        <s v="863044189302468609"/>
        <s v="862966753571328001"/>
        <s v="862998415655010304"/>
        <s v="862740716623208449"/>
        <s v="862271490091298816"/>
        <s v="862197137785978882"/>
        <s v="861533240208879618"/>
        <s v="861531966323273729"/>
        <s v="861483053847257088"/>
        <s v="861239198342422528"/>
        <s v="861197917423628288"/>
        <s v="861037855929401344"/>
        <s v="860884806896410633"/>
        <s v="860531202679341056"/>
        <s v="860521685086339072"/>
        <s v="860611619830845441"/>
        <s v="860594726252236800"/>
        <s v="860521268415799296"/>
        <s v="860455141895438339"/>
        <s v="860523742602178564"/>
        <s v="860523364661809152"/>
        <s v="860523252443230209"/>
        <s v="860095402753839105"/>
        <s v="860175286784184320"/>
        <s v="860151394371870720"/>
        <s v="860223058585563137"/>
        <s v="860176211670179841"/>
        <s v="860127418245402625"/>
        <s v="860079940133408770"/>
        <s v="860001718381293568"/>
        <s v="860175628661862400"/>
        <s v="859888534047600640"/>
        <s v="859837672583561216"/>
        <s v="859479761986498560"/>
        <s v="859096455579152384"/>
        <s v="858574573222191104"/>
        <s v="858576480418373632"/>
        <s v="858349273309687808"/>
        <s v="858267894597251072"/>
        <s v="858033038344716290"/>
        <s v="857900264443052036"/>
        <s v="857843535487410176"/>
        <s v="857715567624585216"/>
        <s v="857630894995255297"/>
        <s v="857474855322734592"/>
        <s v="857831345686548480"/>
        <s v="857710920084201472"/>
        <s v="857710889386037248"/>
        <s v="857296645037404160"/>
        <s v="857335536230510592"/>
        <s v="857332319283236866"/>
        <s v="857327205646553090"/>
        <s v="857327037337489408"/>
        <s v="856973383921172484"/>
        <s v="856960764804046848"/>
        <s v="856473191077867520"/>
        <s v="856613060630507520"/>
        <s v="856612683227033602"/>
        <s v="856063324030685185"/>
        <s v="855675054528581632"/>
        <s v="855869893564129280"/>
        <s v="855868821034455040"/>
        <s v="855868285451194368"/>
        <s v="855292752094928896"/>
        <s v="855674970697019392"/>
        <s v="855493905986531328"/>
        <s v="855309336200880131"/>
        <s v="855298358855860224"/>
        <s v="855056214962708480"/>
        <s v="855169726976315392"/>
        <s v="855297419327619072"/>
        <s v="855297200502448128"/>
        <s v="857289175023964163"/>
        <s v="854619300535185409"/>
        <s v="854699427335995392"/>
        <s v="854718602171252737"/>
        <s v="854295324948664320"/>
        <s v="854417170880745474"/>
        <s v="854235669677432833"/>
        <s v="854413826233704448"/>
        <s v="854003475361005568"/>
        <s v="853555460938629121"/>
        <s v="853600670091444225"/>
        <s v="852405899494920193"/>
        <s v="851758246574555136"/>
        <s v="851757494363926529"/>
        <s v="849948925012344833"/>
        <s v="849267851483656192"/>
        <s v="849266672590614529"/>
        <s v="848203504200146946"/>
        <s v="847536709457899523"/>
        <s v="847541206867468289"/>
        <s v="846890953571008512"/>
        <s v="842490743314927616"/>
        <s v="842416248390615041"/>
        <s v="838907909664829440"/>
        <s v="839017194742812672"/>
        <s v="838787310149910529"/>
        <s v="838486434042507266"/>
        <s v="838467506603982849"/>
        <s v="838102883967062016"/>
        <s v="838070709020676098"/>
        <s v="838067935222562817"/>
        <s v="838064519893168128"/>
        <s v="838060611628064770"/>
        <s v="838060528597680128"/>
        <s v="838060355557408768"/>
        <s v="838059862005272578"/>
        <s v="837944925740285953"/>
        <s v="837310019234377729"/>
        <s v="837309894130810880"/>
        <s v="836888098252406785"/>
        <s v="836885470390927360"/>
        <s v="836342611027890176"/>
        <s v="836334644945649665"/>
        <s v="836334235585761281"/>
        <s v="836333817887617025"/>
        <s v="836333302604779522"/>
        <s v="835930335783223296"/>
        <s v="835527770868449282"/>
        <s v="836877181846454272"/>
        <s v="835176447237046273"/>
        <s v="834837613014085633"/>
        <s v="834746204017811456"/>
        <s v="834744048363720705"/>
        <s v="836876944788623362"/>
        <s v="834019177639841793"/>
        <s v="834048149706645504"/>
        <s v="832568197274546176"/>
        <s v="832567615176507393"/>
        <s v="832566457020055553"/>
        <s v="832497609734488065"/>
        <s v="830903105638236161"/>
        <s v="830102736083570688"/>
        <s v="829665629577830401"/>
        <s v="828659044541935616"/>
        <s v="826197208395558913"/>
        <s v="826197170248417283"/>
        <s v="895035267857477633"/>
        <s v="825132998437769216"/>
        <s v="825132805780811781"/>
        <s v="825132674968875008"/>
        <s v="824955753756839936"/>
        <s v="824516430691438592"/>
        <s v="824276857294123008"/>
        <s v="824276354262769670"/>
        <s v="824276197882400769"/>
        <s v="824276137912238080"/>
        <s v="824230409953222656"/>
        <s v="823915000406347776"/>
        <s v="824049016107319297"/>
        <s v="822828843333484544"/>
        <s v="822201913944969216"/>
        <s v="822201836040024065"/>
        <s v="822173227166367749"/>
        <s v="821884164395962369"/>
        <s v="821506708149338112"/>
        <s v="821030581572083712"/>
        <s v="819336128725733376"/>
        <s v="819336031090737153"/>
        <s v="816763720818900992"/>
        <s v="816378967535939588"/>
        <s v="816056027032539137"/>
        <s v="815861589723250688"/>
        <s v="811135362722623489"/>
        <s v="810588662605955072"/>
        <s v="810549234000916481"/>
        <s v="809986003939299328"/>
        <s v="809055513057103872"/>
        <s v="809064859535114241"/>
        <s v="808361180075085824"/>
        <s v="808287241864970240"/>
        <s v="808287142950633472"/>
        <s v="808286845738123264"/>
        <s v="808285470203461632"/>
        <s v="808284175388278784"/>
        <s v="808361274857943041"/>
        <s v="807864242036768770"/>
        <s v="807674145144209409"/>
        <s v="807582982227787776"/>
        <s v="807582944818819076"/>
        <s v="807552112599166976"/>
        <s v="807207840423284736"/>
        <s v="807203077178662912"/>
        <s v="807202959289417729"/>
        <s v="807203213275500544"/>
        <s v="807202140544442372"/>
        <s v="807894326588088321"/>
        <s v="806839149860888576"/>
        <s v="806838241588613120"/>
        <s v="806496954620530689"/>
        <s v="806218818037186560"/>
        <s v="806158201590808576"/>
        <s v="806158016802418688"/>
        <s v="806157204474753025"/>
        <s v="805004735455625220"/>
        <s v="804664583503933445"/>
        <s v="804714941630517249"/>
        <s v="804405576700755968"/>
        <s v="804396650898792448"/>
        <s v="803249958644314113"/>
        <s v="802863257727877120"/>
        <s v="802620264244740096"/>
        <s v="802618737316790272"/>
        <s v="802521741721501696"/>
        <s v="801853810163515392"/>
        <s v="800271690748063744"/>
        <s v="799258754407534593"/>
        <s v="798683577839943680"/>
        <s v="796611315381006336"/>
        <s v="796482013628952576"/>
        <s v="791760650829762560"/>
        <s v="789765000625872896"/>
        <s v="789865364649902080"/>
        <s v="789497474448777217"/>
        <s v="789495616019767296"/>
        <s v="789495590560395265"/>
        <s v="789589758582394880"/>
        <s v="789121588897677312"/>
        <s v="787694851957657600"/>
        <s v="787274866466652160"/>
        <s v="787042283203993600"/>
        <s v="786989952630390784"/>
        <s v="786677817002123266"/>
        <s v="786116901747433474"/>
        <s v="785039840173821952"/>
        <s v="785039738055061504"/>
        <s v="784833825050353664"/>
        <s v="784832945655779328"/>
        <s v="784832892929187841"/>
        <s v="783914720382377985"/>
        <s v="783912584739221506"/>
        <s v="783374202200096768"/>
        <s v="783067377701380096"/>
        <s v="782693592838107136"/>
        <s v="781907429609144320"/>
        <s v="784132948492709888"/>
        <s v="783056124622897152"/>
        <s v="783047848900329473"/>
        <s v="781581090389647364"/>
        <s v="781242155478224896"/>
        <s v="781241600496336897"/>
        <s v="780915342801563648"/>
        <s v="780915280293797888"/>
        <s v="780878090335576064"/>
        <s v="780873184568549377"/>
        <s v="780873547531055104"/>
        <s v="780433894025879553"/>
        <s v="780433510490398721"/>
        <s v="779763414444994561"/>
        <s v="779709859231068160"/>
        <s v="779709036610584576"/>
        <s v="779636541580804097"/>
        <s v="780433478290698242"/>
        <s v="779636499642023936"/>
        <s v="779224371076403200"/>
        <s v="778282905260924928"/>
        <s v="777982977766780929"/>
        <s v="777245716754337792"/>
        <s v="777245088909029376"/>
        <s v="777244977848000513"/>
        <s v="777244770909429761"/>
        <s v="777244331367342081"/>
        <s v="776783894033096704"/>
        <s v="776804067708403712"/>
        <s v="776695596463841280"/>
        <s v="776203129771659266"/>
        <s v="776006350505639936"/>
        <s v="775687857604288512"/>
        <s v="774891861186060288"/>
        <s v="772528258080464900"/>
        <s v="772528166300680192"/>
        <s v="772528025938325504"/>
        <s v="772192055686758402"/>
        <s v="771274459303075840"/>
        <s v="769990278015029249"/>
        <s v="769106117611884544"/>
        <s v="769240601132924928"/>
        <s v="764776392504598528"/>
        <s v="763336014651879429"/>
        <s v="762973725402824704"/>
        <s v="762413996284710914"/>
        <s v="761916898342801412"/>
        <s v="761162303530209280"/>
        <s v="761161993910886400"/>
        <s v="760867083697713155"/>
        <s v="760865380822900736"/>
        <s v="760411524322164737"/>
        <s v="760437622158331904"/>
        <s v="759919489420963841"/>
        <s v="759859839048622080"/>
        <s v="758751702719746049"/>
        <s v="758342310375686144"/>
        <s v="758341702008573952"/>
        <s v="754250237074636800"/>
        <s v="754630221958176769"/>
        <s v="753994385885433857"/>
        <s v="753321886478663681"/>
        <s v="753262362111709188"/>
        <s v="883833788240977927"/>
        <s v="750431825122693120"/>
        <s v="749598879994245120"/>
        <s v="749598173363044352"/>
        <s v="749326912540073984"/>
        <s v="748981419666448384"/>
        <s v="747450636304809984"/>
        <s v="747013621188820992"/>
        <s v="746441238707068928"/>
        <s v="745652777876062213"/>
        <s v="745652324111122433"/>
        <s v="744089765709025280"/>
        <s v="742563024893009920"/>
        <s v="740591794610704384"/>
        <s v="740268738281365504"/>
        <s v="739594971699875840"/>
        <s v="740260447056728064"/>
        <s v="740260204282023936"/>
        <s v="739384641061310464"/>
        <s v="738373710621577216"/>
        <s v="738467256678682624"/>
        <s v="738107854901612548"/>
        <s v="738107489674272768"/>
        <s v="737006113451872259"/>
        <s v="737002338779566080"/>
        <s v="737001556290228224"/>
        <s v="738130285267718144"/>
        <s v="737002824853278720"/>
        <s v="735808161312059396"/>
        <s v="735779366131535874"/>
        <s v="735777924528242689"/>
        <s v="735777870778236928"/>
        <s v="734791492997419008"/>
        <s v="734800470758305793"/>
        <s v="734311699323473920"/>
        <s v="733551168085852161"/>
        <s v="733093363449266176"/>
        <s v="733043928589553664"/>
        <s v="733043744514158592"/>
        <s v="733043273951023105"/>
        <s v="732959685939240964"/>
        <s v="732923143866712064"/>
        <s v="737009352574402560"/>
        <s v="732370077362868224"/>
        <s v="731972011141025792"/>
        <s v="731381244844486657"/>
        <s v="730488688501723136"/>
        <s v="730488420582232064"/>
        <s v="730485689981280256"/>
        <s v="730481706784985088"/>
        <s v="729560710913654785"/>
        <s v="728981371138478081"/>
        <s v="727982265087741953"/>
        <s v="724580979218780160"/>
        <s v="723598032701382658"/>
        <s v="720766102830190592"/>
        <s v="720365088239001602"/>
        <s v="717776111132868609"/>
        <s v="717393920699838465"/>
        <s v="715843256236515329"/>
        <s v="714544519530881028"/>
        <s v="714541716322263040"/>
        <s v="711247915403120640"/>
        <s v="711215623754407937"/>
        <s v="710822397608333313"/>
        <s v="710484874793193473"/>
        <s v="710205766725193729"/>
        <s v="708593274043367424"/>
        <s v="707969878620241920"/>
        <s v="706496189588447232"/>
        <s v="705227117760483328"/>
        <s v="704441742716772352"/>
        <s v="704055870305525762"/>
        <s v="702055331212500992"/>
        <s v="701097193764216833"/>
        <s v="699398699395522560"/>
        <s v="699398507535454210"/>
        <s v="698819685509394432"/>
        <s v="698819067524743168"/>
        <s v="698977497199857665"/>
        <s v="695193037832609792"/>
        <s v="694964171230863360"/>
        <s v="693955134804619264"/>
        <s v="692473193265795073"/>
        <s v="692469338243211264"/>
        <s v="692462225395683328"/>
        <s v="692461955647475712"/>
        <s v="692061264911192064"/>
        <s v="691751722755198980"/>
        <s v="691727435730194433"/>
        <s v="690648024062803968"/>
        <s v="690646055327789056"/>
        <s v="690645845117636608"/>
        <s v="690643517945815040"/>
        <s v="690643242208120832"/>
        <s v="690643056937299968"/>
        <s v="690642915341787137"/>
        <s v="690642717240598528"/>
        <s v="690642566455386113"/>
        <s v="690626688904994816"/>
        <s v="690626588489158656"/>
        <s v="690612541379235841"/>
        <s v="690612317709557760"/>
        <s v="690611907754115074"/>
        <s v="690611640941875204"/>
        <s v="690611268814782464"/>
        <s v="691296485833588740"/>
        <s v="689969250363138048"/>
        <s v="689950959133421569"/>
        <s v="689768584692768768"/>
        <s v="689635803002191872"/>
        <s v="689635406711775232"/>
        <s v="689957909371981825"/>
        <s v="689808238481637376"/>
        <s v="688743150807085056"/>
        <s v="688400935001960448"/>
        <s v="688359771691446272"/>
        <s v="688353720736858112"/>
        <s v="686153203767984128"/>
        <s v="684815046531264513"/>
        <s v="684157542671474690"/>
        <s v="682955193672175617"/>
        <s v="682887237864927232"/>
        <s v="682573702840619008"/>
        <s v="682093310194937856"/>
        <s v="679424495057260544"/>
        <s v="678651292554776576"/>
        <s v="678647369903300609"/>
        <s v="677858526983794688"/>
        <s v="677958531358851073"/>
        <s v="677908822732705792"/>
        <s v="677880647894089728"/>
        <s v="677856822783582209"/>
        <s v="677627930676195337"/>
        <s v="677614427806543872"/>
        <s v="677613193821298689"/>
        <s v="677440876528967680"/>
        <s v="677054944378265600"/>
        <s v="676074289376968705"/>
        <s v="676069540028137472"/>
        <s v="676068748189696000"/>
        <s v="676047230676111360"/>
        <s v="676041742051729408"/>
        <s v="676014590765977600"/>
        <s v="675801996788637696"/>
        <s v="675800452588376065"/>
        <s v="675608513738113024"/>
        <s v="675426249448230912"/>
        <s v="675277147901190144"/>
        <s v="675273555668545536"/>
        <s v="674916963492196352"/>
        <s v="674916577477808128"/>
        <s v="674645598046416897"/>
        <s v="674572006696853504"/>
        <s v="674216851581370368"/>
        <s v="673820221535293440"/>
        <s v="673989254649913344"/>
        <s v="673916277098946561"/>
        <s v="673496435602640896"/>
        <s v="673616477833060352"/>
        <s v="673620074855604224"/>
        <s v="663755086657658880"/>
        <s v="659818168173637633"/>
        <s v="637767587326259201"/>
        <s v="637767207917912064"/>
        <s v="631100534938804224"/>
        <s v="631099886289747968"/>
        <s v="631095723266805760"/>
        <s v="631095374380441600"/>
        <s v="631090755998777345"/>
        <s v="630818199710339072"/>
        <s v="623523611610116096"/>
        <s v="623193702962450433"/>
        <s v="622573809208586240"/>
        <s v="621003524650967041"/>
        <s v="619270900731486208"/>
        <s v="619238752389496832"/>
        <s v="617324520261701632"/>
        <s v="617321068798328832"/>
        <s v="615829087370747905"/>
        <s v="615608880660357120"/>
        <s v="614854667881873408"/>
        <s v="614807635888599040"/>
        <s v="614392016085102592"/>
        <s v="614137770202820608"/>
        <s v="614132479549677572"/>
        <s v="614027830318514176"/>
        <s v="613414095858061312"/>
        <s v="613342177477959680"/>
        <s v="613341912607641600"/>
        <s v="612262661410156544"/>
        <s v="612262276003942400"/>
        <s v="611616126980763648"/>
        <s v="611575110173073408"/>
        <s v="610884240532762624"/>
        <s v="610877272824905729"/>
        <s v="610483177946238976"/>
        <s v="609309297776951296"/>
        <s v="601722137867583488"/>
        <s v="601721993046695937"/>
        <s v="601721908938317824"/>
        <s v="601053162431225856"/>
        <s v="600827832827273216"/>
        <s v="600697737580040193"/>
        <s v="600380403569008640"/>
        <s v="599894465847910400"/>
        <s v="599602008493002752"/>
        <s v="599312005082808321"/>
        <s v="598493391245156352"/>
        <s v="598493283870973952"/>
        <s v="597821643390636032"/>
        <s v="596678971762290688"/>
        <s v="596631219355447296"/>
        <s v="596630728546328576"/>
        <s v="593829070992973824"/>
        <s v="593827573228011520"/>
        <s v="593472439507668992"/>
        <s v="593091042594922496"/>
        <s v="590573696235995137"/>
        <s v="590573378987233280"/>
        <s v="590257907687682048"/>
        <s v="588845324015374337"/>
        <s v="588489933213536256"/>
        <s v="588402951754018817"/>
        <s v="587707424930459648"/>
        <s v="587577708575649792"/>
        <s v="587562832985731072"/>
        <s v="587562668904607744"/>
        <s v="587360156066938881"/>
        <s v="586895156139405313"/>
        <s v="586664168901574657"/>
        <s v="586663221118894083"/>
        <s v="586554901850943488"/>
        <s v="586234689016434691"/>
        <s v="586161946057121792"/>
        <s v="586161860459814912"/>
        <s v="585820073618726913"/>
        <s v="585500456614494208"/>
        <s v="585440534291947520"/>
        <s v="583720749686530048"/>
        <s v="583667928362573824"/>
        <s v="583327790134624256"/>
        <s v="582955979228246016"/>
        <s v="582671269084135424"/>
        <s v="581234253800833024"/>
        <s v="581233754183696384"/>
        <s v="581232628239581184"/>
        <s v="580793889298231296"/>
        <s v="580793853214588929"/>
        <s v="580433280207568898"/>
        <s v="580431092043407360"/>
        <s v="580331854391304192"/>
        <s v="580040397042425857"/>
        <s v="580032643141599232"/>
        <s v="579782721595113472"/>
        <s v="580032700536479744"/>
        <s v="579385786304503811"/>
        <s v="579297973445750784"/>
        <s v="579010359215972352"/>
        <s v="578979792902623232"/>
        <s v="578620533576708097"/>
        <s v="578620254340964352"/>
        <s v="578267352032264192"/>
        <s v="576737890576818176"/>
        <s v="576737760830177281"/>
        <s v="574221271539544065"/>
        <s v="573912900504526849"/>
        <s v="573912561629986817"/>
        <s v="573821078327418880"/>
        <s v="573525871220420609"/>
        <s v="573274069623304192"/>
        <s v="573218754458460161"/>
        <s v="573186583823818754"/>
        <s v="573082995411845121"/>
        <s v="572850690797768704"/>
        <s v="572519005367500800"/>
        <s v="572484256670330880"/>
        <s v="571787589675569152"/>
        <s v="571470208113762305"/>
        <s v="570936103290712064"/>
        <s v="570644051847991296"/>
        <s v="570643996416077824"/>
        <s v="570395105649156096"/>
        <s v="570158651144572928"/>
        <s v="569794386952888320"/>
        <s v="569514361234046976"/>
        <s v="569448950324961280"/>
        <s v="569190712685809664"/>
        <s v="569091624531316736"/>
        <s v="482955052269588480"/>
        <s v="928934723002490880"/>
        <s v="20987543847"/>
        <s v="20987462491"/>
        <s v="20551230620"/>
        <s v="20551194883"/>
        <s v="20485446947"/>
        <s v="20483665599"/>
        <s v="20377329323"/>
        <s v="20377212791"/>
        <s v="17856255926"/>
        <s v="17290903967"/>
        <s v="17290870853"/>
        <s v="17039455661"/>
        <s v="17039412215"/>
        <s v="17039258621"/>
        <s v="16413349670"/>
        <s v="16413312816"/>
        <s v="16413297473"/>
        <s v="16413271320"/>
        <s v="16413261112"/>
        <s v="16413244717"/>
        <s v="16413217028"/>
        <s v="16413209970"/>
        <s v="16413194219"/>
        <s v="16413174143"/>
        <s v="16413150151"/>
        <s v="16413131296"/>
        <s v="16413130350"/>
        <s v="15791330891"/>
        <s v="15658236424"/>
        <s v="15492819422"/>
        <s v="15492699202"/>
        <s v="15492567039"/>
        <s v="15489018939"/>
        <s v="14710208153"/>
        <s v="14650073774"/>
        <s v="14650038527"/>
        <s v="14649980115"/>
        <s v="14649854840"/>
        <s v="14649793599"/>
        <s v="14649441421"/>
        <s v="13622032118"/>
        <s v="13609064366"/>
        <s v="13069228683"/>
        <s v="12079151279"/>
        <s v="12079138811"/>
        <s v="12079134806"/>
        <s v="12079118325"/>
        <s v="12079101708"/>
        <s v="12079096461"/>
        <s v="12079087962"/>
        <s v="12079060732"/>
        <s v="12079048442"/>
        <s v="12079030150"/>
        <s v="12079005053"/>
        <s v="12076255852"/>
        <s v="12076191906"/>
        <s v="12076182556"/>
        <s v="12076150960"/>
        <s v="12076146046"/>
        <s v="12040246911"/>
        <s v="11762926772"/>
        <s v="11697005211"/>
        <s v="11640167807"/>
        <s v="11640141594"/>
        <s v="11419893575"/>
        <s v="11419824242"/>
        <s v="10681838913"/>
        <s v="10681755259"/>
        <s v="10681147255"/>
        <s v="10636666977"/>
        <s v="10587807221"/>
        <s v="10580296650"/>
        <s v="10546742703"/>
        <s v="10524851128"/>
        <s v="10384728157"/>
        <s v="10346029847"/>
        <s v="10187308388"/>
        <s v="10029806805"/>
        <s v="3874335116"/>
      </sharedItems>
    </cacheField>
    <cacheField name="inlist" numFmtId="0">
      <sharedItems count="2">
        <b v="0"/>
        <b v="1"/>
      </sharedItems>
    </cacheField>
    <cacheField name="screenname" numFmtId="0">
      <sharedItems count="1116">
        <s v="tammyleighellis"/>
        <s v="Jess_ed88"/>
        <s v="fair_tips"/>
        <s v="Chapter6"/>
        <s v="nickhorner"/>
        <s v="LizParry1"/>
        <s v="ChrisSammons_"/>
        <s v="TheBishopVesey"/>
        <s v="AEHALL1983"/>
        <s v="TheDeliin"/>
        <s v="alexjhurley"/>
        <s v="DJ_CUPPA"/>
        <s v="J_AshleyHiggins"/>
        <s v="Manish_Vesey"/>
        <s v="BoldmerePaul"/>
        <s v="StMsBoldmere"/>
        <s v="tomfury2020"/>
        <s v="Kathscott102"/>
        <s v="ianrobo1"/>
        <s v="rob_kelsall"/>
        <s v="BENEA5T"/>
        <s v="passey_louise"/>
        <s v="RoyalSutColTC"/>
        <s v="FourOaksNews"/>
        <s v="davidottewell"/>
        <s v="heywoodbill"/>
        <s v="MedlockFRB"/>
        <s v="BurleyBrowne"/>
        <s v="Neils400"/>
        <s v="neilelkes"/>
        <s v="ciotogical"/>
        <s v="findreallife"/>
        <s v="BoldmereRoad"/>
        <s v="RobPocock1"/>
        <s v="DavidOHagan7"/>
        <s v="NeilDance"/>
        <s v="SuttonObserver"/>
        <s v="meirionj"/>
        <s v="KingsBishop2"/>
        <s v="NajmC"/>
        <s v="BeckyClarkeB73"/>
        <s v="bhameastside"/>
        <s v="leoniedelt"/>
        <s v="RoyalSuttonNews"/>
        <s v="Frontovik45"/>
        <s v="torydom"/>
        <s v="jayrayner1"/>
        <s v="CKHorrocks"/>
        <s v="deadwood1976"/>
        <s v="BoldmereMums"/>
        <s v="MallochRachel"/>
        <s v="DavidBHomer"/>
        <s v="Conservatives"/>
        <s v="Mechanic_Jon"/>
        <s v="chodivala"/>
        <s v="JamesVP75"/>
        <s v="MrMarkHarris"/>
        <s v="RoughleySpeakin"/>
        <s v="ss189"/>
        <s v="WestMidRailway"/>
        <s v="NewhallWMP"/>
        <s v="VillanTommy"/>
        <s v="WMPRHRT"/>
        <s v="OFFICIALWMAS"/>
        <s v="Theboldmeretap"/>
        <s v="BoldmereBear"/>
        <s v="easyJet"/>
        <s v="CompanyManor"/>
        <s v="SaraFregonese"/>
        <s v="BCCEducation"/>
        <s v="FrigidUnicorn"/>
        <s v="brummiesister"/>
        <s v="Jim5875"/>
        <s v="BhamCityCouncil"/>
        <s v="Trafficwmp"/>
        <s v="IfSuttonC"/>
        <s v="ThatRobinGray"/>
        <s v="twicknix74"/>
        <s v="PetroNicolaides"/>
        <s v="thomascoffey75"/>
        <s v="BrandonLewis"/>
        <s v="MCRConservative"/>
        <s v="BoldmereRhubarb"/>
        <s v="jpgriffiths80"/>
        <s v="autisticgardner"/>
        <s v="fouroaks_forum"/>
        <s v="sutton_youth"/>
        <s v="johnperks1"/>
        <s v="ExpressandStar"/>
        <s v="DTMsport"/>
        <s v="BrianStack153"/>
        <s v="bebod"/>
        <s v="thedancingflea"/>
        <s v="Traceyjayp_"/>
        <s v="Ken__newhall"/>
        <s v="ymcasutcol"/>
        <s v="Clifford49"/>
        <s v="alexyip258"/>
        <s v="SCEACTIONTEAM"/>
        <s v="BoldmereJuniors"/>
        <s v="EssexCanning"/>
        <s v="gdmorewood"/>
        <s v="aliceterry_"/>
        <s v="birmingham_live"/>
        <s v="JCPinCumbria"/>
        <s v="WhatsOnBMail"/>
        <s v="theresa_may"/>
        <s v="playbythebook"/>
        <s v="PlonkWatch"/>
        <s v="BasharatDad"/>
        <s v="greatmidsfunrun"/>
        <s v="ArthurTerrySch"/>
        <s v="suttoncancersup"/>
        <s v="KeepBritainTidy"/>
        <s v="23Caroline23"/>
        <s v="sportology"/>
        <s v="bbcquestiontime"/>
        <s v="gardnersrose"/>
        <s v="AndreaMann"/>
        <s v="ChrisBloore"/>
        <s v="Anita_Ward54"/>
        <s v="stanchers"/>
        <s v="GjMellors"/>
        <s v="women4erdington"/>
        <s v="boldmerelibrary"/>
        <s v="WMPolice"/>
        <s v="bham20mph"/>
        <s v="Rachael_Swindon"/>
        <s v="UKLabour"/>
        <s v="MichaelPDeacon"/>
        <s v="jonwalker121"/>
        <s v="rosscolquhoun"/>
        <s v="PolComForum"/>
        <s v="steve_mccabe"/>
        <s v="gmbgillo"/>
        <s v="STrinityWMP"/>
        <s v="SCTCRQ"/>
        <s v="EstherMcVey1"/>
        <s v="themookdee"/>
        <s v="DESJADDOO"/>
        <s v="EddieHughes4WN"/>
        <s v="AndrewRTDavies"/>
        <s v="GregHands"/>
        <s v="SOSBirmingham"/>
        <s v="chootchyface"/>
        <s v="voteforrudd"/>
        <s v="J21Coaching"/>
        <s v="TempePolice"/>
        <s v="aim_ross1311"/>
        <s v="SkyUK"/>
        <s v="RevagreenukAndy"/>
        <s v="FOLIOsutcol"/>
        <s v="KimWhite10"/>
        <s v="J_amesp"/>
        <s v="PeterStefanovi2"/>
        <s v="JackDromeyMP"/>
        <s v="labour_lives"/>
        <s v="FT"/>
        <s v="mrjamesob"/>
        <s v="hugorifkind"/>
        <s v="tkbeynon"/>
        <s v="freespirited_p"/>
        <s v="rsocialskills"/>
        <s v="mollygiles2015"/>
        <s v="BBCNewsnight"/>
        <s v="mikesha51575779"/>
        <s v="MrDNicholson"/>
        <s v="ToryCanvass"/>
        <s v="moorhallprimary"/>
        <s v="LangleySpecial"/>
        <s v="the_atlp"/>
        <s v="ACBirmingham1"/>
        <s v="ewan_mackey"/>
        <s v="richtharris1"/>
        <s v="alexnunns"/>
        <s v="StevePeers"/>
        <s v="LabourErdington"/>
        <s v="LouiseRidley"/>
        <s v="krassenstein"/>
        <s v="ladyhaja"/>
        <s v="WillScottPhoto"/>
        <s v="guardian"/>
        <s v="NZAircraftFan"/>
        <s v="NevilleGaunt"/>
        <s v="OnionsDavies"/>
        <s v="edenproject"/>
        <s v="Walsall_College"/>
        <s v="Antonia11Watts"/>
        <s v="JEGullis"/>
        <s v="MichelleMone"/>
        <s v="Taint_less"/>
        <s v="JackWright789"/>
        <s v="WalmleyRA"/>
        <s v="Windowboxcafe"/>
        <s v="JanekDaw"/>
        <s v="TheresaMEP"/>
        <s v="sallyjenkinsuk"/>
        <s v="Cornish_Damo"/>
        <s v="ChloeSWilson"/>
        <s v="HAFFERTEE"/>
        <s v="chrissiesavvas"/>
        <s v="unicorndealer1"/>
        <s v="sajidjavid"/>
        <s v="mclarenfan1"/>
        <s v="172jane"/>
        <s v="STILLTish"/>
        <s v="royalsuttontown"/>
        <s v="FourOaksWMP"/>
        <s v="Bham_Childrens"/>
        <s v="mgcps_b75"/>
        <s v="WyldeGreenNF"/>
        <s v="walshcat1"/>
        <s v="garjones76"/>
        <s v="PlantbrkSchool"/>
        <s v="JohnEdwards33"/>
        <s v="nickunc97"/>
        <s v="valuablequottes"/>
        <s v="AngelaRayner"/>
        <s v="itvnews"/>
        <s v="HOEInBloom"/>
        <s v="Mayor_RoyalSC"/>
        <s v="Bannersgateprim"/>
        <s v="SCChoirs"/>
        <s v="GaryRc379"/>
        <s v="JasonCowleyNS"/>
        <s v="GavinBarwell"/>
        <s v="ch4pb"/>
        <s v="PaulChuckle2"/>
        <s v="wallaceme"/>
        <s v="NALC"/>
        <s v="Becki_Ward_"/>
        <s v="HelenNaraineSC"/>
        <s v="AVFCFoundation"/>
        <s v="flintsbarmg"/>
        <s v="toddys75"/>
        <s v="SCELibDems"/>
        <s v="politicalhackuk"/>
        <s v="channel5_tv"/>
        <s v="AmandeepBhogal"/>
        <s v="Olly4Northfield"/>
        <s v="CoppicePTA"/>
        <s v="BMetC"/>
        <s v="OwlFiftyEight"/>
        <s v="Robert___Harris"/>
        <s v="DaveThompsonCC"/>
        <s v="SolihullPolice"/>
        <s v="rosiepercy"/>
        <s v="AndrewSparrow"/>
        <s v="PeteNorth303"/>
        <s v="Trickyjabs"/>
        <s v="flying_rodent"/>
        <s v="JoPlattMP"/>
        <s v="steverichards14"/>
        <s v="_Future_Leaders"/>
        <s v="ConsHeartlands"/>
        <s v="GemmaPeace81"/>
        <s v="Kevin_Healey"/>
        <s v="CMPG"/>
        <s v="shoozizzle"/>
        <s v="GHHCharity"/>
        <s v="BhamUpdates"/>
        <s v="VeseyWMP"/>
        <s v="LisaTrickett41"/>
        <s v="BrumLordMayor"/>
        <s v="GBChamberBoss"/>
        <s v="BhamCarersHub"/>
        <s v="andy4wm"/>
        <s v="FraserNelson"/>
        <s v="ThomasPride"/>
        <s v="NBCPolitics"/>
        <s v="SuttonGames"/>
        <s v="ChathamHouse"/>
        <s v="OGormanCarmel"/>
        <s v="JamesMelville"/>
        <s v="rcpsych"/>
        <s v="JRhodesPianist"/>
        <s v="Jamin2g"/>
        <s v="highburytheatre"/>
        <s v="TheCBSO"/>
        <s v="TownHallSutton"/>
        <s v="10DowningStreet"/>
        <s v="Independent"/>
        <s v="TanyaVPalmer"/>
        <s v="LabourLeft"/>
        <s v="LabourMedia4S"/>
        <s v="leonardocarella"/>
        <s v="BoldmereFutures"/>
        <s v="NimkoAli"/>
        <s v="_XeniaKara_"/>
        <s v="CharitySANE"/>
        <s v="BBulletsRunning"/>
        <s v="fouroaksprimary"/>
        <s v="dazzaone"/>
        <s v="Entropa"/>
        <s v="C4Ciaran"/>
        <s v="shmr50"/>
        <s v="nytopinion"/>
        <s v="DavidLammy"/>
        <s v="JolyonMaugham"/>
        <s v="ainemichellel"/>
        <s v="sarahwollaston"/>
        <s v="ASDDadAdvocate"/>
        <s v="P_G_Thompson"/>
        <s v="AutismConnectUK"/>
        <s v="inclusive_head"/>
        <s v="Marcus4Nuneaton"/>
        <s v="Lady_Simmonds"/>
        <s v="mrjoemcfadden"/>
        <s v="wmassimonwong"/>
        <s v="SCCFRs"/>
        <s v="Jez_Merckel"/>
        <s v="doctor_oxford"/>
        <s v="GerryHassan"/>
        <s v="StrongerStabler"/>
        <s v="BBCNews"/>
        <s v="James_Bird_"/>
        <s v="Women2Win"/>
        <s v="warwicktories"/>
        <s v="labourlewis"/>
        <s v="GethincJones"/>
        <s v="SchoolsWeek"/>
        <s v="tranquiltiy"/>
        <s v="CllrJohnCotton"/>
        <s v="Louise7Vesey"/>
        <s v="bhamts"/>
        <s v="heatherlmc75"/>
        <s v="KeithLinnecor"/>
        <s v="Crazy_curlyKC"/>
        <s v="samuelpepys"/>
        <s v="pnklein"/>
        <s v="CockertonMark"/>
        <s v="HighwayCodeGB"/>
        <s v="charl_higgins"/>
        <s v="MichaelLCrick"/>
        <s v="dazwright"/>
        <s v="carriesymonds"/>
        <s v="piersmorgan"/>
        <s v="WYP_SallyB"/>
        <s v="expertlegal"/>
        <s v="JohnLyons15"/>
        <s v="margot_james_mp"/>
        <s v="Steve2000M"/>
        <s v="Brummyplanner"/>
        <s v="SuttonArts"/>
        <s v="PunKandStuff"/>
        <s v="Alewin7"/>
        <s v="Peston"/>
        <s v="davidallengreen"/>
        <s v="d_hemming"/>
        <s v="CharlieBinbags"/>
        <s v="janemerrick23"/>
        <s v="JoanneShemmans"/>
        <s v="SENexchange"/>
        <s v="Claire_Ryan12"/>
        <s v="rustinpeace00"/>
        <s v="SpcialNdsJungle"/>
        <s v="CherishedGirls"/>
        <s v="birminghamcg22"/>
        <s v="CharityChickUK"/>
        <s v="NetworkRailEUS"/>
        <s v="CtEWestMidlands"/>
        <s v="LandRover"/>
        <s v="LGOmbudsman"/>
        <s v="KingscoteMark"/>
        <s v="Jacob_Rees_Mogg"/>
        <s v="JamesCleverly"/>
        <s v="1BordesleyGreen"/>
        <s v="ErdingtonTories"/>
        <s v="stjwalmley"/>
        <s v="AnthonyNolan"/>
        <s v="Prague_Tony"/>
        <s v="shadowboxer52"/>
        <s v="LabKingstanding"/>
        <s v="stevenjbarnett"/>
        <s v="BarristerSecret"/>
        <s v="2018Time4Change"/>
        <s v="williamnhutton"/>
        <s v="Sathnam"/>
        <s v="chris_mandle"/>
        <s v="MrHarryCole"/>
        <s v="jrmaidment"/>
        <s v="DMReporter"/>
        <s v="RoryStewartUK"/>
        <s v="StationmasterK"/>
        <s v="vaughanbell"/>
        <s v="MattBennett29"/>
        <s v="LordRoyKennedy"/>
        <s v="HollyfieldPri"/>
        <s v="wgurc"/>
        <s v="Q66Suzi"/>
        <s v="garyporterlga"/>
        <s v="redhistorian"/>
        <s v="piris_jc"/>
        <s v="Royal_Sutton_AC"/>
        <s v="paulhodgkins3"/>
        <s v="TownJnrSchool"/>
        <s v="thelearninghead"/>
        <s v="599bt"/>
        <s v="RobTemple101"/>
        <s v="WGPrimary"/>
        <s v="rijowhi"/>
        <s v="thatginamiller"/>
        <s v="suttoncfldfirst"/>
        <s v="TheNewEuropean"/>
        <s v="hayward_katy"/>
        <s v="katiedawson23"/>
        <s v="metoffice"/>
        <s v="GiveBloodNHS"/>
        <s v="IAmBirmingham"/>
        <s v="MidlandMencapUK"/>
        <s v="bccemptyhomes"/>
        <s v="ukphotoshow"/>
        <s v="BrexitCentral"/>
        <s v="davidthewhiter1"/>
        <s v="policeorchestra"/>
        <s v="HolyTrin"/>
        <s v="MereGreenLib"/>
        <s v="birminghampost"/>
        <s v="jake_findlater"/>
        <s v="IanDunt"/>
        <s v="JenniferMerode"/>
        <s v="RealGeoffBarton"/>
        <s v="Anfieldexile"/>
        <s v="TCusExp"/>
        <s v="BoothsCountry"/>
        <s v="mrjpandrews"/>
        <s v="autismwestmids"/>
        <s v="helen_marie83"/>
        <s v="WMidsAlerts"/>
        <s v="nationalrailenq"/>
        <s v="IanCallum"/>
        <s v="duncanpoundcake"/>
        <s v="fionagraham13"/>
        <s v="SocialM85897394"/>
        <s v="swimboldmere"/>
        <s v="WestMidsFire"/>
        <s v="Tory4Liberty"/>
        <s v="BrumLeader"/>
        <s v="pennsprimary"/>
        <s v="lisaledbury"/>
        <s v="davidcoton"/>
        <s v="NickBoles"/>
        <s v="PatHolm25169812"/>
        <s v="TomMcTague"/>
        <s v="johnredwood"/>
        <s v="sparkhill11"/>
        <s v="LadywoodWMP"/>
        <s v="Emma4facs"/>
        <s v="TwitterSupport"/>
        <s v="911well"/>
        <s v="CCHQPress"/>
        <s v="BirminghamNUT"/>
        <s v="UNYouthEnvoy"/>
        <s v="bigpaddyk"/>
        <s v="Tell_StreetLink"/>
        <s v="CoppiceB75"/>
        <s v="StJamesChurchMG"/>
        <s v="WestMids_CA"/>
        <s v="XKX040"/>
        <s v="Simon_FourOaks"/>
        <s v="bbcwm"/>
        <s v="HarvesterBmere"/>
        <s v="JBrokenshire"/>
        <s v="bbcmtd"/>
        <s v="SWTories"/>
        <s v="redditchrachel"/>
        <s v="SuzanneEvans1"/>
        <s v="ninderjohal"/>
        <s v="GBCCComwealth"/>
        <s v="jamesdrodger"/>
        <s v="TheIanCruise"/>
        <s v="toryboypierce"/>
        <s v="WomaninHavana"/>
        <s v="AndrewBowieMP"/>
        <s v="david3012"/>
        <s v="paullewismoney"/>
        <s v="kathiebennett"/>
        <s v="Baddiel"/>
        <s v="faisalislam"/>
        <s v="MickBrown3"/>
        <s v="philinnamorati"/>
        <s v="ellietheking"/>
        <s v="Samuel_Hodgins"/>
        <s v="Telegraph"/>
        <s v="DFID_UK"/>
        <s v="HelenGrantMP"/>
        <s v="Conservative"/>
        <s v="KIDSWestMidland"/>
        <s v="LepoidevinJulia"/>
        <s v="nadhimzahawi"/>
        <s v="bordesleygreen"/>
        <s v="Solihull_Cons"/>
        <s v="GarySambrook89"/>
        <s v="eldiablo0786"/>
        <s v="PrecisionHomes_"/>
        <s v="TheRedRoar"/>
        <s v="GrandpaJem"/>
        <s v="verdolounge"/>
        <s v="gazmurph"/>
        <s v="nedsimons"/>
        <s v="GuitarMoog"/>
        <s v="jdportes"/>
        <s v="brigidjones"/>
        <s v="CarlJackson_LDR"/>
        <s v="S4EHES"/>
        <s v="GrBhamChambers"/>
        <s v="PAPYRUS_tweets"/>
        <s v="millenniumpoint"/>
        <s v="ChrisJ_Pollard"/>
        <s v="javed2275"/>
        <s v="liamgallagher"/>
        <s v="DottyVintage1"/>
        <s v="DonnaARees"/>
        <s v="VictoriaLIVE"/>
        <s v="HelenRadcliffe8"/>
        <s v="sea_cider"/>
        <s v="Cllr_MarkParker"/>
        <s v="2ndtimeMama"/>
        <s v="MumsMissions"/>
        <s v="Leicester_News"/>
        <s v="BrownhillsWMP"/>
        <s v="richardosman"/>
        <s v="garvanwalshe"/>
        <s v="LeoHickman"/>
        <s v="HuntedTeamNick"/>
        <s v="BCCYouthService"/>
        <s v="ITVCentral"/>
        <s v="SuttonParkObs"/>
        <s v="normanlaudassoc"/>
        <s v="YMCAEng_Wales"/>
        <s v="David_Cameron"/>
        <s v="SteveBroach"/>
        <s v="4bruce7"/>
        <s v="southcartbooks"/>
        <s v="bbradleymp"/>
        <s v="jdwtweet"/>
        <s v="FionaLakeAus"/>
        <s v="ASUbhi"/>
        <s v="OwenJones84"/>
        <s v="Haggis_UK"/>
        <s v="mattzarb"/>
        <s v="withorpe"/>
        <s v="laurenamber_m"/>
        <s v="BenDeeTurner"/>
        <s v="andrewtalbot72"/>
        <s v="EmporersNewC"/>
        <s v="NHSChoices"/>
        <s v="goldchannel"/>
        <s v="ShannonWaldron_"/>
        <s v="BorisJohnson"/>
        <s v="Nick_Sammons"/>
        <s v="JayneMcCubbinTV"/>
        <s v="myownpersonme"/>
        <s v="WGLabourTeam"/>
        <s v="cliffe_ali"/>
        <s v="SSSashE"/>
        <s v="RobertWinfield2"/>
        <s v="TomLondon6"/>
        <s v="edvaizey"/>
        <s v="Kevin_Maguire"/>
        <s v="labourpress"/>
        <s v="FoMossyBank"/>
        <s v="Stchadsc"/>
        <s v="BirmCons"/>
        <s v="LBC"/>
        <s v="christian_aid"/>
        <s v="Oli_Coulson"/>
        <s v="FussFreeHelen"/>
        <s v="EclecticChris42"/>
        <s v="em_niner"/>
        <s v="BJWPhotography_"/>
        <s v="CorbynSnap"/>
        <s v="ElectionMapsUK"/>
        <s v="BBCr4today"/>
        <s v="washyourmouth1"/>
        <s v="hangbitch"/>
        <s v="rafaelbehr"/>
        <s v="eureferendum"/>
        <s v="PeteApps"/>
        <s v="yorkierosie"/>
        <s v="SuttonCfld_Fire"/>
        <s v="NSPCC"/>
        <s v="Dearymelaura"/>
        <s v="ToryVote_"/>
        <s v="BarackObama"/>
        <s v="Kaleidoscope_PG"/>
        <s v="PatrickBurnsBBC"/>
        <s v="Autism"/>
        <s v="britainelects"/>
        <s v="DerekThomasUK"/>
        <s v="ambientabbot"/>
        <s v="matthaig1"/>
        <s v="cybercheshired"/>
        <s v="MarinaHyde"/>
        <s v="KenTremendous"/>
        <s v="SulomeAnderson"/>
        <s v="That_Fun_Place"/>
        <s v="bhamcathedral"/>
        <s v="WomeninRail"/>
        <s v="TIMjohnANDREWS"/>
        <s v="hwoodmonster"/>
        <s v="bcec_birmingham"/>
        <s v="NursingNow2020"/>
        <s v="carryonkeith"/>
        <s v="paulgslatter"/>
        <s v="SunApology"/>
        <s v="Baronessjenkin"/>
        <s v="cllrjoeporter"/>
        <s v="Jackthetweet"/>
        <s v="jassansi"/>
        <s v="piercepenniless"/>
        <s v="Midlands_editor"/>
        <s v="WillBlackWriter"/>
        <s v="paulwaugh"/>
        <s v="DavidMcGuiness"/>
        <s v="FactCheck"/>
        <s v="JPhonics"/>
        <s v="NeilDotObrien"/>
        <s v="marta_balzi"/>
        <s v="transformcities"/>
        <s v="luciedunne_"/>
        <s v="alexicographer"/>
        <s v="paradisecircus"/>
        <s v="haveigotnews"/>
        <s v="davidschneider"/>
        <s v="ojmason"/>
        <s v="InsJimJones"/>
        <s v="BTPcafes"/>
        <s v="asmithblog"/>
        <s v="eventbrite"/>
        <s v="BM_AG"/>
        <s v="LoveBrumUK"/>
        <s v="GazSez"/>
        <s v="c_of_e"/>
        <s v="futurefilm1"/>
        <s v="schoolwalkoutUS"/>
        <s v="BootstrapCook"/>
        <s v="TheViewFromLL2"/>
        <s v="henrymance"/>
        <s v="Ohnoes112"/>
        <s v="HillWestPTFA"/>
        <s v="MusicBvgs"/>
        <s v="Walmleycc"/>
        <s v="FourOaksCC"/>
        <s v="SignatureAward"/>
        <s v="JasonPittUK"/>
        <s v="SignatureAwards"/>
        <s v="RaajShamji"/>
        <s v="JLloydWebber"/>
        <s v="hippmuminbrum"/>
        <s v="CentralCY"/>
        <s v="chinesebham"/>
        <s v="SocialistVoice"/>
        <s v="Julia_SCI"/>
        <s v="noahsofficial"/>
        <s v="TamworthMayor"/>
        <s v="freeradionews"/>
        <s v="SutColHockey"/>
        <s v="visit_bham"/>
        <s v="Policy_Exchange"/>
        <s v="RepJoeKennedy"/>
        <s v="Aiannucci"/>
        <s v="HuffPost"/>
        <s v="ErdingtonWMP"/>
        <s v="HHb72"/>
        <s v="SC_TennisClub"/>
        <s v="littlesub75"/>
        <s v="GavinWilliamson"/>
        <s v="SamuelMarcLowe"/>
        <s v="natalie_bloomer"/>
        <s v="ChrisAllmey"/>
        <s v="l_ronaldson"/>
        <s v="ShippersUnbound"/>
        <s v="Donnaedendesign"/>
        <s v="KennedyJacqui"/>
        <s v="AcademiaObscura"/>
        <s v="gmpolice"/>
        <s v="TheIronRoom"/>
        <s v="MikeCullen94"/>
        <s v="KidsUKTrust"/>
        <s v="EE"/>
        <s v="andrealeadsom"/>
        <s v="DailyMailUK"/>
        <s v="sutcolhour"/>
        <s v="skeenantraining"/>
        <s v="warks_wcb"/>
        <s v="Clochmerle1"/>
        <s v="NHSBSolCCGs"/>
        <s v="solihullmayor"/>
        <s v="AVFCOfficial"/>
        <s v="vincecable"/>
        <s v="highburyfilm"/>
        <s v="rascalblog"/>
        <s v="bengoldacre"/>
        <s v="DancingTheMind"/>
        <s v="unibirmingham"/>
        <s v="HalaniIAm"/>
        <s v="SamGyimah"/>
        <s v="treatstreet14"/>
        <s v="scgracechurch"/>
        <s v="samaritans"/>
        <s v="wmasrobmoore"/>
        <s v="RossThomson_MP"/>
        <s v="number10gov"/>
        <s v="Mike__Wagstaff"/>
        <s v="sea_sutton"/>
        <s v="daily_politics"/>
        <s v="NHSEngland"/>
        <s v="PagetRangers"/>
        <s v="BoldmerePages"/>
        <s v="lucyallan"/>
        <s v="ParlyApp"/>
        <s v="in_d"/>
        <s v="karren_brady"/>
        <s v="FXMC1957"/>
        <s v="Jeremy_Hunt"/>
        <s v="tradegovuk"/>
        <s v="BenHudsonMurray"/>
        <s v="walkfitwithBMF"/>
        <s v="StaffsPolice"/>
        <s v="starwars"/>
        <s v="savechildrenuk"/>
        <s v="BreastFriendsSC"/>
        <s v="OurPlaceSupport"/>
        <s v="Lizzyheath1984"/>
        <s v="virginmedia"/>
        <s v="davidWhill14"/>
        <s v="JasonKumar1"/>
        <s v="CSkidmoreUK"/>
        <s v="Pawpounders"/>
        <s v="TerrorismPolice"/>
        <s v="KirstieMAllsopp"/>
        <s v="DavidGauke"/>
        <s v="UWEBristol"/>
        <s v="lworral2"/>
        <s v="SuttonSpeakers"/>
        <s v="BoldmereWPC"/>
        <s v="CitizensAdvice"/>
        <s v="DukeSt_Church"/>
        <s v="PolhomeEditor"/>
        <s v="gracelizabeth3"/>
        <s v="NikKatushkin"/>
        <s v="brummum2mum"/>
        <s v="Amym2m"/>
        <s v="EllieSimmonds1"/>
        <s v="DVLAgovuk"/>
        <s v="PrakashDas82"/>
        <s v="bhamconnected"/>
        <s v="NetworkRailBHM"/>
        <s v="GreggsOfficial"/>
        <s v="PublicStandards"/>
        <s v="IainDale"/>
        <s v="chrisjcharles"/>
        <s v="sarahjbn"/>
        <s v="AndrewMarr9"/>
        <s v="louiselharding"/>
        <s v="RJOkello"/>
        <s v="O2"/>
        <s v="Bladerunner954"/>
        <s v="IL0VEthe80s"/>
        <s v="ddalton40"/>
        <s v="birmingarbage"/>
        <s v="HS2ltd"/>
        <s v="SJPerks2015"/>
        <s v="zozzle76"/>
        <s v="wmaspeterbowles"/>
        <s v="boldmerebullets"/>
        <s v="SportinSutton"/>
        <s v="HMD_UK"/>
        <s v="RobbieGibb"/>
        <s v="DurhamWASP"/>
        <s v="iainoverton"/>
        <s v="Geoggersthom"/>
        <s v="ReleaseSCYMCA"/>
        <s v="RoyalHotelSC"/>
        <s v="MoorHallHotel"/>
        <s v="the_tpa"/>
        <s v="annietrev"/>
        <s v="tsecrime"/>
        <s v="Cllr_David_B"/>
        <s v="TessaJowell"/>
        <s v="BCRbirmingham"/>
        <s v="BGKitchen_"/>
        <s v="CommonsCMS"/>
        <s v="SuttonParkNNR"/>
        <s v="HMRCgovuk"/>
        <s v="Tory_Generation"/>
        <s v="Pontifex"/>
        <s v="tamworthherald"/>
        <s v="PA"/>
        <s v="sallyeaves"/>
        <s v="HolisticHatch"/>
        <s v="BhamXCCG"/>
        <s v="NewHallHotelSpa"/>
        <s v="matthewlcannon"/>
        <s v="MollyShep"/>
        <s v="Publicsectorplc"/>
        <s v="KIDScharity"/>
        <s v="rhiannldavies"/>
        <s v="Romulus_fc"/>
        <s v="SuttonRewards"/>
        <s v="WalmleyGC"/>
        <s v="santanderuk"/>
        <s v="HuffPostWomen"/>
        <s v="Number10cat"/>
        <s v="MrsNickyClark"/>
        <s v="MubuMusic"/>
        <s v="SStirling1980"/>
        <s v="g6ued"/>
        <s v="ConversationUK"/>
        <s v="Fairfax_MAT"/>
        <s v="Okeating"/>
        <s v="Ameyplc"/>
        <s v="jasperfforde"/>
        <s v="SuttonLibrary"/>
        <s v="BhamTrees4Life"/>
        <s v="CAFOD"/>
        <s v="TristanJFC"/>
        <s v="mrdanwalker"/>
        <s v="OliverHawkes"/>
        <s v="CEOjuliem"/>
        <s v="MacInfoBuses"/>
        <s v="mexicogoodwinn"/>
        <s v="CharlesK587"/>
        <s v="AidenHatfield"/>
        <s v="hm"/>
        <s v="themikesfc"/>
        <s v="CarlBovisNature"/>
        <s v="calumarchie"/>
        <s v="AshleyTWalsh"/>
        <s v="Hunter1_lj"/>
        <s v="wpbeginner"/>
        <s v="hillwestprimary"/>
        <s v="abcelya"/>
        <s v="TheVampsBrad"/>
        <s v="muddys117"/>
        <s v="HeatherB18"/>
        <s v="Etape22"/>
        <s v="ToryFibs"/>
        <s v="23Slater23"/>
        <s v="BDAdyslexia"/>
        <s v="RogolsUK"/>
        <s v="SC_Labour"/>
        <s v="NHSMillion"/>
        <s v="WaterAidUK"/>
        <s v="SkyNews"/>
        <s v="JBickertonUK"/>
        <s v="SanCarlo_Group"/>
        <s v="MossBros"/>
        <s v="BTCare"/>
        <s v="OvertonEsther"/>
        <s v="simpsons_rest"/>
        <s v="waqarahmed1"/>
        <s v="sutcoldfieldbid"/>
        <s v="YouTube"/>
        <s v="VillaGirl65"/>
        <s v="DPD_UK"/>
        <s v="DPDCustomerCare"/>
        <s v="ProstateUK"/>
        <s v="obscuredbykep"/>
        <s v="DementiaFriends"/>
        <s v="UNHCRYemen"/>
        <s v="TheAA_Help"/>
        <s v="TheAA_UK"/>
        <s v="mattjwillis"/>
        <s v="A_J_92"/>
        <s v="sammy_sansome"/>
        <s v="MyBCU"/>
        <s v="wlv_uni"/>
        <s v="HerefordFC"/>
        <s v="triciaagnello"/>
        <s v="BVGS_Economics"/>
        <s v="5_News"/>
        <s v="NBS_NTU"/>
        <s v="UmbrellaHealth"/>
        <s v="LizClements"/>
        <s v="leedargue"/>
        <s v="BRB"/>
        <s v="emmadentcoad"/>
        <s v="limitless4life"/>
        <s v="Justice4the21"/>
        <s v="MicrobLog_me_uk"/>
        <s v="DifferentAnglez"/>
        <s v="childminding"/>
        <s v="JAHarley"/>
        <s v="NatMSimpson"/>
        <s v="ReshamKotecha"/>
        <s v="JuliaHB1"/>
        <s v="WyldeGrnRotary"/>
        <s v="sweetthedessert"/>
        <s v="JoinGrenadiers"/>
        <s v="ConHome"/>
        <s v="elguacharo72"/>
        <s v="laidygomezf"/>
        <s v="CLOC_MTC"/>
        <s v="raspberryzoo"/>
        <s v="TEDxBrum"/>
        <s v="PrettyTory"/>
        <s v="GovOpps"/>
        <s v="COREJQAcademy"/>
        <s v="CookesStorage"/>
        <s v="igersbirmingham"/>
        <s v="jonhickman"/>
        <s v="thebandhub"/>
        <s v="NFLFANINENGLAND"/>
        <s v="HelenRCGP"/>
        <s v="CPC2017"/>
        <s v="wbtourlondon"/>
        <s v="montie"/>
        <s v="InsightRetailUK"/>
        <s v="timcornbill"/>
        <s v="Farshad_Tehrani"/>
        <s v="chriseives"/>
        <s v="lincolnmoses"/>
        <s v="WallacePJW"/>
        <s v="Eoin16"/>
        <s v="CapX"/>
        <s v="selectlifestyle"/>
        <s v="macmillancoffee"/>
        <s v="CharlesBarwell"/>
        <s v="kayaburgess"/>
        <s v="NCS"/>
        <s v="bbctms"/>
        <s v="TelegraphNews"/>
        <s v="WestMidsCWO"/>
        <s v="angelsinbiz"/>
        <s v="ReutersVzla"/>
        <s v="toweryeoman"/>
        <s v="SOGreatBritain"/>
        <s v="MidRCGP"/>
        <s v="UKinVenezuela"/>
        <s v="AlanDuncanMP"/>
        <s v="SupercarsofLDN"/>
        <s v="Joansolisjs"/>
        <s v="RaquelWillis_"/>
        <s v="UKChange"/>
        <s v="JohnDSaville"/>
        <s v="BirminghamWeAre"/>
        <s v="Edwina_Currie"/>
        <s v="TheBigSleuth"/>
        <s v="WardyShorts"/>
        <s v="LewisHamilton"/>
        <s v="JonDonnis"/>
        <s v="GillianKeegan"/>
        <s v="PrivateEyeNews"/>
        <s v="peparkin"/>
        <s v="DivestWMPF"/>
        <s v="ross_jukes"/>
        <s v="ClareM_HoP"/>
        <s v="StateDept"/>
        <s v="Brumpic"/>
        <s v="WhatsOnBrum"/>
        <s v="CFOstaffscc"/>
        <s v="CBSOChorus"/>
        <s v="Douglas_Pullen"/>
        <s v="Darrencannan"/>
        <s v="johnsuchet1"/>
        <s v="Cath_Arlidge"/>
        <s v="AgnesOblige8"/>
        <s v="mrskarose"/>
        <s v="mariadchewett"/>
        <s v="BBCSport"/>
        <s v="SunnyandShay"/>
        <s v="MarcusFysh"/>
        <s v="NaraHodge"/>
        <s v="drnitishraut"/>
        <s v="Mike_Fabricant"/>
        <s v="HiddenVoices17"/>
        <s v="foraneasylife"/>
        <s v="balfourbeatty"/>
        <s v="BookBub"/>
        <s v="History_Pics"/>
        <s v="SkyCricket"/>
        <s v="RuthDavidsonMSP"/>
        <s v="ConservativesWM"/>
        <s v="spectatorindex"/>
        <s v="TheNatster75"/>
        <s v="Peppaplate"/>
        <s v="BatesLord"/>
        <s v="themiltonjones"/>
        <s v="dan_payne31"/>
        <s v="icod"/>
        <s v="MarshallTisdal1"/>
        <s v="Abbott4Gedling"/>
        <s v="carrie_symonds1"/>
        <s v="metpoliceuk"/>
        <s v="markantro"/>
        <s v="craig4nwarks"/>
        <s v="MPurcellTailor"/>
        <s v="Tobias_Ellwood"/>
        <s v="WikiGuido"/>
        <s v="DPJHodges"/>
        <s v="toadmeister"/>
        <s v="STMARYS_COTIR"/>
        <s v="revrstephen"/>
        <s v="patel4witham"/>
        <s v="SquireCaroline"/>
        <s v="BhamMosque"/>
        <s v="hbaldwin"/>
        <s v="Gary_Bainbridge"/>
        <s v="JoParkerBear"/>
        <s v="NSoames"/>
        <s v="TheVampsband"/>
        <s v="crowiejnr"/>
        <s v="RussianEmbassy"/>
        <s v="venezolanoenpie"/>
        <s v="JustinTrudeau"/>
        <s v="DeaneryPrimary"/>
        <s v="gabyarellanoVE"/>
        <s v="Patrick4Dales"/>
        <s v="MyJQ"/>
        <s v="thesundaytimes"/>
        <s v="WSJ"/>
        <s v="SamCoatesTimes"/>
        <s v="TheEconomist"/>
        <s v="OperaVzla"/>
        <s v="itsemilyjxde"/>
        <s v="BalChattha"/>
        <s v="raulstolk"/>
        <s v="FreddyGuevaraC"/>
        <s v="geeksauc3"/>
        <s v="junior66266"/>
        <s v="nizmycuba"/>
        <s v="mydaddybiebs"/>
        <s v="manuelitasaez13"/>
        <s v="steveclarkuk"/>
        <s v="MariaCorinaYA"/>
        <s v="timothy_stanley"/>
        <s v="nelsonbocaranda"/>
        <s v="carrillomarcos"/>
        <s v="NoticiasVenezue"/>
        <s v="Kellyanneball"/>
        <s v="Terrywo68171195"/>
        <s v="KabuMaatKheru"/>
        <s v="AlanCarr"/>
        <s v="simonz737"/>
        <s v="bishopwalsh"/>
        <s v="adama_barrow"/>
        <s v="ValtteriBottas"/>
        <s v="alexcburrows"/>
        <s v="thelibrarylobby"/>
        <s v="SuttonCDaily"/>
        <s v="SColdfieldOrch"/>
        <s v="MAFleckenstein"/>
        <s v="bletchleypark"/>
        <s v="hcapriles"/>
        <s v="elcitizen"/>
        <s v="MagsAssoc"/>
        <s v="cwowomen"/>
        <s v="paulhewtweet"/>
        <s v="word4weapons"/>
        <s v="revdbutterworth"/>
        <s v="lapstar11"/>
        <s v="LauraUnsworth4"/>
        <s v="PhilLucas"/>
        <s v="ChamberlainFile"/>
        <s v="SuttonColdSLS"/>
        <s v="SCL_blog"/>
        <s v="NicolaSturgeon"/>
        <s v="Meta4ltd"/>
        <s v="WaseemZaffar"/>
        <s v="astro_timpeake"/>
        <s v="jamiemejackson"/>
        <s v="vote_leave"/>
        <s v="BirminghamPride"/>
        <s v="Nero"/>
        <s v="mickattheherald"/>
        <s v="MarcusInStroud"/>
        <s v="OOlere"/>
        <s v="Herring1967"/>
        <s v="amba_hotels"/>
        <s v="Unique1gym"/>
        <s v="C2CRestaurants"/>
        <s v="derekwebley"/>
        <s v="anthea_mcintyre"/>
        <s v="StanbicIBTC"/>
        <s v="LadiesPolitics"/>
        <s v="Sytner"/>
        <s v="BMW"/>
        <s v="VisionExpress"/>
        <s v="BarclaysUKHelp"/>
        <s v="pluginadventure"/>
        <s v="JasonWaWa"/>
        <s v="SeenThruGlass"/>
        <s v="Jacksoflondonuk"/>
        <s v="ITV"/>
        <s v="CaribbeanTories"/>
        <s v="Bonn1eGreer"/>
        <s v="kpseabi"/>
        <s v="global"/>
        <s v="JanaCiernioch"/>
        <s v="Shell"/>
        <s v="AbellioGA"/>
        <s v="PlateSeller"/>
        <s v="DJFreerunner"/>
        <s v="highendsociety"/>
        <s v="ClarityAlliance"/>
        <s v="drlukeevans"/>
        <s v="markemillr"/>
        <s v="GadgetShowLive"/>
        <s v="stuartford"/>
        <s v="TIME"/>
        <s v="Karrimor"/>
        <s v="O2PriorityUK"/>
        <s v="WitchHatAudio"/>
        <s v="TheBelfryHotel"/>
        <s v="ejonesjewellers"/>
        <s v="newsthump"/>
        <s v="o2businessuk"/>
        <s v="Suits_USA"/>
        <s v="AudioAffair"/>
        <s v="NASAhistory"/>
        <s v="FriedChickenLDN"/>
        <s v="play_buzz"/>
        <s v="Jo_Tsouvallaris"/>
        <s v="jerryh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7">
  <r>
    <s v="Sun May 06 23:06:45 +0000 2018"/>
    <s v="2018"/>
    <s v="Sun May 06"/>
    <d v="2018-05-06T00:00:00"/>
    <s v="May"/>
    <n v="5"/>
    <s v="06"/>
    <x v="0"/>
    <s v="&quot;@tammyleighellis @DJ_CUPPA @MrAde82 @nickhorner @NajmC So when things inevitably go wrong the best thing to do is a\u2026 https://t.co/7KHlFNofLj&quot;"/>
    <s v="https://twitter.com/tammyleighellis/status/993265843176988672"/>
    <s v="tammy leigh ellis\u2728&quot;}, {&quot;id&quot;: 22401176, &quot;indices&quot;: [17, 26], &quot;id_str&quot;: &quot;22401176"/>
    <x v="0"/>
    <x v="0"/>
    <x v="0"/>
  </r>
  <r>
    <s v="Sun May 06 22:55:21 +0000 2018"/>
    <s v="2018"/>
    <s v="Sun May 06"/>
    <d v="2018-05-06T00:00:00"/>
    <s v="May"/>
    <n v="5"/>
    <s v="06"/>
    <x v="1"/>
    <s v="&quot;@tammyleighellis @DJ_CUPPA @MrAde82 @nickhorner @NajmC I'm not criticising your commitment as staff. But it was fai\u2026 https://t.co/EzbhKa2ZWl&quot;"/>
    <s v="https://twitter.com/tammyleighellis/status/993262974524682242"/>
    <s v="tammy leigh ellis\u2728&quot;}, {&quot;id&quot;: 22401176, &quot;indices&quot;: [17, 26], &quot;id_str&quot;: &quot;22401176"/>
    <x v="1"/>
    <x v="0"/>
    <x v="0"/>
  </r>
  <r>
    <s v="Sun May 06 22:45:12 +0000 2018"/>
    <s v="2018"/>
    <s v="Sun May 06"/>
    <d v="2018-05-06T00:00:00"/>
    <s v="May"/>
    <n v="5"/>
    <s v="06"/>
    <x v="1"/>
    <s v="&quot;@tammyleighellis @DJ_CUPPA @MrAde82 @nickhorner @NajmC If there was time for collecting them then why weren't they\u2026 https://t.co/mYMktR9ymE&quot;"/>
    <s v="https://twitter.com/tammyleighellis/status/993260418381615104"/>
    <s v="tammy leigh ellis\u2728&quot;}, {&quot;id&quot;: 22401176, &quot;indices&quot;: [17, 26], &quot;id_str&quot;: &quot;22401176"/>
    <x v="2"/>
    <x v="0"/>
    <x v="0"/>
  </r>
  <r>
    <s v="Sun May 06 22:15:59 +0000 2018"/>
    <s v="2018"/>
    <s v="Sun May 06"/>
    <d v="2018-05-06T00:00:00"/>
    <s v="May"/>
    <n v="5"/>
    <s v="06"/>
    <x v="1"/>
    <s v="&quot;@tammyleighellis @DJ_CUPPA @MrAde82 @nickhorner @NajmC If there's not enough time to collect glasses then do you th\u2026 https://t.co/xCCvQEaneJ&quot;"/>
    <s v="https://twitter.com/tammyleighellis/status/993253068694310912"/>
    <s v="tammy leigh ellis\u2728&quot;}, {&quot;id&quot;: 22401176, &quot;indices&quot;: [17, 26], &quot;id_str&quot;: &quot;22401176"/>
    <x v="3"/>
    <x v="0"/>
    <x v="0"/>
  </r>
  <r>
    <s v="Sun May 06 16:02:30 +0000 2018"/>
    <s v="2018"/>
    <s v="Sun May 06"/>
    <d v="2018-05-06T00:00:00"/>
    <s v="May"/>
    <n v="5"/>
    <s v="06"/>
    <x v="2"/>
    <s v="&quot;@Jess_ed88 @fair_tips @Nick_Sammons @nickhorner @NajmC There was no slander. Those were the experiences I had. I've\u2026 https://t.co/U2WiQ1n4NG&quot;"/>
    <s v="https://twitter.com/Jess_ed88/status/993159078254927872"/>
    <s v="Jessica Rose&quot;}, {&quot;id&quot;: 2906913850, &quot;indices&quot;: [11, 21], &quot;id_str&quot;: &quot;2906913850"/>
    <x v="4"/>
    <x v="0"/>
    <x v="1"/>
  </r>
  <r>
    <s v="Sun May 06 11:57:57 +0000 2018"/>
    <s v="2018"/>
    <s v="Sun May 06"/>
    <d v="2018-05-06T00:00:00"/>
    <s v="May"/>
    <n v="5"/>
    <s v="06"/>
    <x v="3"/>
    <s v="&quot;@fair_tips @Jess_ed88 @Nick_Sammons @nickhorner @NajmC Licensee wasn't available.  Please see the hundreds of other\u2026 https://t.co/eHqdLe1W5H&quot;"/>
    <s v="https://twitter.com/fair_tips/status/993097532426383360"/>
    <s v="Love the Vesey&quot;}, {&quot;id&quot;: 195172822, &quot;indices&quot;: [11, 21], &quot;id_str&quot;: &quot;195172822"/>
    <x v="5"/>
    <x v="0"/>
    <x v="2"/>
  </r>
  <r>
    <s v="Sun May 06 11:56:20 +0000 2018"/>
    <s v="2018"/>
    <s v="Sun May 06"/>
    <d v="2018-05-06T00:00:00"/>
    <s v="May"/>
    <n v="5"/>
    <s v="06"/>
    <x v="3"/>
    <s v="&quot;@Jess_ed88 @Alastai02015527 @nickhorner @NajmC Incorrect.  The toilets were flooded - that's why I propped it open\u2026 https://t.co/QZ63KP0cB8&quot;"/>
    <s v="https://twitter.com/Jess_ed88/status/993097128363937792"/>
    <s v="Jessica Rose&quot;}, {&quot;id&quot;: 1009561891, &quot;indices&quot;: [11, 27], &quot;id_str&quot;: &quot;1009561891"/>
    <x v="6"/>
    <x v="0"/>
    <x v="1"/>
  </r>
  <r>
    <s v="Sun May 06 11:46:07 +0000 2018"/>
    <s v="2018"/>
    <s v="Sun May 06"/>
    <d v="2018-05-06T00:00:00"/>
    <s v="May"/>
    <n v="5"/>
    <s v="06"/>
    <x v="3"/>
    <s v="&quot;@Jess_ed88 @Laurzfennell @ChrisSammons_ @nickhorner @NajmC Nobody is trying to bring you down.  I've given plenty o\u2026 https://t.co/UH8Nmws5TW&quot;"/>
    <s v="https://twitter.com/Jess_ed88/status/993094556316028928"/>
    <s v="Jessica Rose&quot;}, {&quot;id&quot;: 133277263, &quot;indices&quot;: [11, 24], &quot;id_str&quot;: &quot;133277263"/>
    <x v="7"/>
    <x v="0"/>
    <x v="1"/>
  </r>
  <r>
    <s v="Sat May 05 21:05:28 +0000 2018"/>
    <s v="2018"/>
    <s v="Sat May 05"/>
    <d v="2018-05-05T00:00:00"/>
    <s v="May"/>
    <n v="5"/>
    <s v="05"/>
    <x v="4"/>
    <s v="&quot;.@Chapter6 at @HarvesterBmere tonight. Great atmosphere https://t.co/JsBOACyHzg&quot;"/>
    <s v="https://twitter.com/Chapter6/status/992872933595938816"/>
    <s v="Chapter 6 Vocal Band&quot;}, {&quot;id&quot;: 770191483618074624, &quot;indices&quot;: [14, 29], &quot;id_str&quot;: &quot;770191483618074624"/>
    <x v="8"/>
    <x v="0"/>
    <x v="3"/>
  </r>
  <r>
    <s v="Sat May 05 20:54:39 +0000 2018"/>
    <s v="2018"/>
    <s v="Sat May 05"/>
    <d v="2018-05-05T00:00:00"/>
    <s v="May"/>
    <n v="5"/>
    <s v="05"/>
    <x v="5"/>
    <s v="&quot;@nickhorner @johnperks1 @Simon_FourOaks Enjoy the freedom John. I will.&quot;"/>
    <s v="https://twitter.com/nickhorner/status/992870210309906432"/>
    <s v="Nick Horner&quot;}, {&quot;id&quot;: 52125967, &quot;indices&quot;: [12, 23], &quot;id_str&quot;: &quot;52125967"/>
    <x v="9"/>
    <x v="0"/>
    <x v="4"/>
  </r>
  <r>
    <s v="Sat May 05 20:54:12 +0000 2018"/>
    <s v="2018"/>
    <s v="Sat May 05"/>
    <d v="2018-05-05T00:00:00"/>
    <s v="May"/>
    <n v="5"/>
    <s v="05"/>
    <x v="5"/>
    <s v="&quot;@LizParry1 @highburytheatre Go for it Liz and do what you love doing. Gutted for the result earlier today but you w\u2026 https://t.co/f1KrveCAPj&quot;"/>
    <s v="https://twitter.com/LizParry1/status/992870097915084800"/>
    <s v="Liz Parry&quot;}, {&quot;id&quot;: 146380890, &quot;indices&quot;: [11, 27], &quot;id_str&quot;: &quot;146380890"/>
    <x v="10"/>
    <x v="0"/>
    <x v="5"/>
  </r>
  <r>
    <s v="Sat May 05 19:20:03 +0000 2018"/>
    <s v="2018"/>
    <s v="Sat May 05"/>
    <d v="2018-05-05T00:00:00"/>
    <s v="May"/>
    <n v="5"/>
    <s v="05"/>
    <x v="6"/>
    <s v="&quot;@ChrisSammons_ @nickhorner @NajmC No problem with the staff. Management should have put on more staff.&quot;"/>
    <s v="https://twitter.com/ChrisSammons_/status/992846402714775552"/>
    <s v="Chris Sammons&quot;}, {&quot;id&quot;: 14512429, &quot;indices&quot;: [15, 26], &quot;id_str&quot;: &quot;14512429"/>
    <x v="11"/>
    <x v="0"/>
    <x v="6"/>
  </r>
  <r>
    <s v="Sat May 05 19:15:33 +0000 2018"/>
    <s v="2018"/>
    <s v="Sat May 05"/>
    <d v="2018-05-05T00:00:00"/>
    <s v="May"/>
    <n v="5"/>
    <s v="05"/>
    <x v="6"/>
    <s v="&quot;@ChrisSammons_ @nickhorner @NajmC So why close the terrace, why the need for a police presence, and why are staff t\u2026 https://t.co/LEP5eCBSQR&quot;"/>
    <s v="https://twitter.com/ChrisSammons_/status/992845272739991553"/>
    <s v="Chris Sammons&quot;}, {&quot;id&quot;: 14512429, &quot;indices&quot;: [15, 26], &quot;id_str&quot;: &quot;14512429"/>
    <x v="12"/>
    <x v="0"/>
    <x v="6"/>
  </r>
  <r>
    <s v="Sat May 05 19:10:21 +0000 2018"/>
    <s v="2018"/>
    <s v="Sat May 05"/>
    <d v="2018-05-05T00:00:00"/>
    <s v="May"/>
    <n v="5"/>
    <s v="05"/>
    <x v="6"/>
    <s v="&quot;@ChrisSammons_ @SizzlingPubs Opening night with several hundred people - how many staff were on? Was there a plan f\u2026 https://t.co/DrngjUMTQj&quot;"/>
    <s v="https://twitter.com/ChrisSammons_/status/992843961093025792"/>
    <s v="Chris Sammons&quot;}, {&quot;id&quot;: 48651464, &quot;indices&quot;: [15, 28], &quot;id_str&quot;: &quot;48651464"/>
    <x v="13"/>
    <x v="0"/>
    <x v="6"/>
  </r>
  <r>
    <s v="Sat May 05 19:09:00 +0000 2018"/>
    <s v="2018"/>
    <s v="Sat May 05"/>
    <d v="2018-05-05T00:00:00"/>
    <s v="May"/>
    <n v="5"/>
    <s v="05"/>
    <x v="6"/>
    <s v="&quot;@ChrisSammons_ @nickhorner @NajmC I don't care who follows me or not. I have nothing to gain on that front.&quot;"/>
    <s v="https://twitter.com/ChrisSammons_/status/992843622176391170"/>
    <s v="Chris Sammons&quot;}, {&quot;id&quot;: 14512429, &quot;indices&quot;: [15, 26], &quot;id_str&quot;: &quot;14512429"/>
    <x v="14"/>
    <x v="0"/>
    <x v="6"/>
  </r>
  <r>
    <s v="Sat May 05 19:08:02 +0000 2018"/>
    <s v="2018"/>
    <s v="Sat May 05"/>
    <d v="2018-05-05T00:00:00"/>
    <s v="May"/>
    <n v="5"/>
    <s v="05"/>
    <x v="6"/>
    <s v="&quot;@ChrisSammons_ @nickhorner @NajmC What was it then? Why was there a police presence?  Why did it close early?&quot;"/>
    <s v="https://twitter.com/ChrisSammons_/status/992843381100425217"/>
    <s v="Chris Sammons&quot;}, {&quot;id&quot;: 14512429, &quot;indices&quot;: [15, 26], &quot;id_str&quot;: &quot;14512429"/>
    <x v="15"/>
    <x v="0"/>
    <x v="6"/>
  </r>
  <r>
    <s v="Sat May 05 19:06:48 +0000 2018"/>
    <s v="2018"/>
    <s v="Sat May 05"/>
    <d v="2018-05-05T00:00:00"/>
    <s v="May"/>
    <n v="5"/>
    <s v="05"/>
    <x v="6"/>
    <s v="&quot;@TheBishopVesey @ChrisSammons_ @nickhorner @NajmC Plus management were nowhere to be seen&quot;"/>
    <s v="https://twitter.com/TheBishopVesey/status/992843070797500416"/>
    <s v="The Bishop Vesey&quot;}, {&quot;id&quot;: 573897976, &quot;indices&quot;: [16, 30], &quot;id_str&quot;: &quot;573897976"/>
    <x v="16"/>
    <x v="0"/>
    <x v="7"/>
  </r>
  <r>
    <s v="Sat May 05 19:06:18 +0000 2018"/>
    <s v="2018"/>
    <s v="Sat May 05"/>
    <d v="2018-05-05T00:00:00"/>
    <s v="May"/>
    <n v="5"/>
    <s v="05"/>
    <x v="6"/>
    <s v="&quot;@TheBishopVesey @ChrisSammons_ @nickhorner @NajmC @charliewager what do you think of this for customer service?&quot;"/>
    <s v="https://twitter.com/TheBishopVesey/status/992842942955118592"/>
    <s v="The Bishop Vesey&quot;}, {&quot;id&quot;: 573897976, &quot;indices&quot;: [16, 30], &quot;id_str&quot;: &quot;573897976"/>
    <x v="17"/>
    <x v="0"/>
    <x v="7"/>
  </r>
  <r>
    <s v="Sat May 05 19:04:44 +0000 2018"/>
    <s v="2018"/>
    <s v="Sat May 05"/>
    <d v="2018-05-05T00:00:00"/>
    <s v="May"/>
    <n v="5"/>
    <s v="05"/>
    <x v="6"/>
    <s v="&quot;@TheBishopVesey @ChrisSammons_ @nickhorner @NajmC Wow no wonder Wetherspoons decided to give up their social media\u2026 https://t.co/3NDqYxj9iM&quot;"/>
    <s v="https://twitter.com/TheBishopVesey/status/992842551014150144"/>
    <s v="The Bishop Vesey&quot;}, {&quot;id&quot;: 573897976, &quot;indices&quot;: [16, 30], &quot;id_str&quot;: &quot;573897976"/>
    <x v="18"/>
    <x v="0"/>
    <x v="7"/>
  </r>
  <r>
    <s v="Sat May 05 18:53:37 +0000 2018"/>
    <s v="2018"/>
    <s v="Sat May 05"/>
    <d v="2018-05-05T00:00:00"/>
    <s v="May"/>
    <n v="5"/>
    <s v="05"/>
    <x v="7"/>
    <s v="&quot;@ChrisSammons_ @nickhorner @NajmC Chris you were very vocal about the condition of the toilets in the Park. Notice\u2026 https://t.co/TcnwQOu0O5&quot;"/>
    <s v="https://twitter.com/ChrisSammons_/status/992839750817079302"/>
    <s v="Chris Sammons&quot;}, {&quot;id&quot;: 14512429, &quot;indices&quot;: [15, 26], &quot;id_str&quot;: &quot;14512429"/>
    <x v="19"/>
    <x v="0"/>
    <x v="6"/>
  </r>
  <r>
    <s v="Sat May 05 18:51:15 +0000 2018"/>
    <s v="2018"/>
    <s v="Sat May 05"/>
    <d v="2018-05-05T00:00:00"/>
    <s v="May"/>
    <n v="5"/>
    <s v="05"/>
    <x v="7"/>
    <s v="&quot;@ChrisSammons_ @SizzlingPubs Chris you weren't happy that I spoke about my poor experience with the Bishop Vesey la\u2026 https://t.co/90HqeagIO0&quot;"/>
    <s v="https://twitter.com/ChrisSammons_/status/992839156593254401"/>
    <s v="Chris Sammons&quot;}, {&quot;id&quot;: 48651464, &quot;indices&quot;: [15, 28], &quot;id_str&quot;: &quot;48651464"/>
    <x v="20"/>
    <x v="0"/>
    <x v="6"/>
  </r>
  <r>
    <s v="Sat May 05 18:49:37 +0000 2018"/>
    <s v="2018"/>
    <s v="Sat May 05"/>
    <d v="2018-05-05T00:00:00"/>
    <s v="May"/>
    <n v="5"/>
    <s v="05"/>
    <x v="7"/>
    <s v="&quot;@ChrisSammons_ @nickhorner @NajmC PS I'm a customer and deserve good customer service. Apologies and promises to ge\u2026 https://t.co/PHCN0VKYwU&quot;"/>
    <s v="https://twitter.com/ChrisSammons_/status/992838745509564417"/>
    <s v="Chris Sammons&quot;}, {&quot;id&quot;: 14512429, &quot;indices&quot;: [15, 26], &quot;id_str&quot;: &quot;14512429"/>
    <x v="21"/>
    <x v="0"/>
    <x v="6"/>
  </r>
  <r>
    <s v="Sat May 05 18:47:04 +0000 2018"/>
    <s v="2018"/>
    <s v="Sat May 05"/>
    <d v="2018-05-05T00:00:00"/>
    <s v="May"/>
    <n v="5"/>
    <s v="05"/>
    <x v="7"/>
    <s v="&quot;@ChrisSammons_ @nickhorner @NajmC As I said in a previous post the staff aren't at fault - but management should ha\u2026 https://t.co/VQHfhqvFWp&quot;"/>
    <s v="https://twitter.com/ChrisSammons_/status/992838102615027712"/>
    <s v="Chris Sammons&quot;}, {&quot;id&quot;: 14512429, &quot;indices&quot;: [15, 26], &quot;id_str&quot;: &quot;14512429"/>
    <x v="22"/>
    <x v="0"/>
    <x v="6"/>
  </r>
  <r>
    <s v="Sat May 05 18:40:06 +0000 2018"/>
    <s v="2018"/>
    <s v="Sat May 05"/>
    <d v="2018-05-05T00:00:00"/>
    <s v="May"/>
    <n v="5"/>
    <s v="05"/>
    <x v="7"/>
    <s v="&quot;@ChrisSammons_ @nickhorner @NajmC Sorry, what was not factual? The flood? The fight? Glasses not being collected? S\u2026 https://t.co/tO4P0AqbSB&quot;"/>
    <s v="https://twitter.com/ChrisSammons_/status/992836349400158213"/>
    <s v="Chris Sammons&quot;}, {&quot;id&quot;: 14512429, &quot;indices&quot;: [15, 26], &quot;id_str&quot;: &quot;14512429"/>
    <x v="23"/>
    <x v="0"/>
    <x v="6"/>
  </r>
  <r>
    <s v="Sat May 05 15:39:06 +0000 2018"/>
    <s v="2018"/>
    <s v="Sat May 05"/>
    <d v="2018-05-05T00:00:00"/>
    <s v="May"/>
    <n v="5"/>
    <s v="05"/>
    <x v="8"/>
    <s v="&quot;@AEHALL1983 @RobPocock1 @Manish_Vesey @J_AshleyHiggins If that's what you want to believe. When it was started you\u2026 https://t.co/HDQbYn40Z1&quot;"/>
    <s v="https://twitter.com/AEHALL1983/status/992790799095091201"/>
    <s v="Alexander Hall&quot;}, {&quot;id&quot;: 616250395, &quot;indices&quot;: [12, 23], &quot;id_str&quot;: &quot;616250395"/>
    <x v="24"/>
    <x v="0"/>
    <x v="8"/>
  </r>
  <r>
    <s v="Sat May 05 15:35:19 +0000 2018"/>
    <s v="2018"/>
    <s v="Sat May 05"/>
    <d v="2018-05-05T00:00:00"/>
    <s v="May"/>
    <n v="5"/>
    <s v="05"/>
    <x v="8"/>
    <s v="&quot;@TheDeliin I asked and I got it! The sun is shining this evening&quot;"/>
    <s v="https://twitter.com/TheDeliin/status/992789846266646531"/>
    <s v="The Deli in Boldmere&quot;}], &quot;hashtags&quot;: [], &quot;urls&quot;: []}, &quot;in_reply_to_screen_name&quot;: &quot;TheDeliin"/>
    <x v="25"/>
    <x v="0"/>
    <x v="9"/>
  </r>
  <r>
    <s v="Sat May 05 15:04:17 +0000 2018"/>
    <s v="2018"/>
    <s v="Sat May 05"/>
    <d v="2018-05-05T00:00:00"/>
    <s v="May"/>
    <n v="5"/>
    <s v="05"/>
    <x v="8"/>
    <s v="&quot;@alexjhurley @DJ_CUPPA @MrAde82 @nickhorner @NajmC LOL&quot;"/>
    <s v="https://twitter.com/alexjhurley/status/992782036237737984"/>
    <s v="Alex Hurley&quot;}, {&quot;id&quot;: 22401176, &quot;indices&quot;: [13, 22], &quot;id_str&quot;: &quot;22401176"/>
    <x v="26"/>
    <x v="0"/>
    <x v="10"/>
  </r>
  <r>
    <s v="Sat May 05 14:59:46 +0000 2018"/>
    <s v="2018"/>
    <s v="Sat May 05"/>
    <d v="2018-05-05T00:00:00"/>
    <s v="May"/>
    <n v="5"/>
    <s v="05"/>
    <x v="9"/>
    <s v="&quot;@DJ_CUPPA @MrAde82 @nickhorner @NajmC There was a fight on the roof&quot;"/>
    <s v="https://twitter.com/DJ_CUPPA/status/992780903222005761"/>
    <s v="DJ_CUPPA&quot;}, {&quot;id&quot;: 23302002, &quot;indices&quot;: [10, 18], &quot;id_str&quot;: &quot;23302002"/>
    <x v="27"/>
    <x v="0"/>
    <x v="11"/>
  </r>
  <r>
    <s v="Sat May 05 14:59:03 +0000 2018"/>
    <s v="2018"/>
    <s v="Sat May 05"/>
    <d v="2018-05-05T00:00:00"/>
    <s v="May"/>
    <n v="5"/>
    <s v="05"/>
    <x v="9"/>
    <s v="&quot;@J_AshleyHiggins @BoldmereMums @RobPocock1 @Manish_Vesey I'm genuinely pleased that someone who cares so much for h\u2026 https://t.co/g525DC1WiR&quot;"/>
    <s v="https://twitter.com/J_AshleyHiggins/status/992780721990356992"/>
    <s v="Julie Ashley-Higgins&quot;}, {&quot;id&quot;: 3306438573, &quot;indices&quot;: [17, 30], &quot;id_str&quot;: &quot;3306438573"/>
    <x v="28"/>
    <x v="0"/>
    <x v="12"/>
  </r>
  <r>
    <s v="Sat May 05 14:54:32 +0000 2018"/>
    <s v="2018"/>
    <s v="Sat May 05"/>
    <d v="2018-05-05T00:00:00"/>
    <s v="May"/>
    <n v="5"/>
    <s v="05"/>
    <x v="9"/>
    <s v="&quot;@DJ_CUPPA @MrAde82 @nickhorner @NajmC Poor management. I don't blame the individual staff. It was obvious it was go\u2026 https://t.co/kj1Gg1AdoH&quot;"/>
    <s v="https://twitter.com/DJ_CUPPA/status/992779582603497472"/>
    <s v="DJ_CUPPA&quot;}, {&quot;id&quot;: 23302002, &quot;indices&quot;: [10, 18], &quot;id_str&quot;: &quot;23302002"/>
    <x v="29"/>
    <x v="0"/>
    <x v="11"/>
  </r>
  <r>
    <s v="Sat May 05 14:53:07 +0000 2018"/>
    <s v="2018"/>
    <s v="Sat May 05"/>
    <d v="2018-05-05T00:00:00"/>
    <s v="May"/>
    <n v="5"/>
    <s v="05"/>
    <x v="9"/>
    <s v="&quot;@Manish_Vesey @LizParry1 Ditto. The voters of Vesey Ward don't know what a loss you will be to the Town Council.&quot;"/>
    <s v="https://twitter.com/Manish_Vesey/status/992779226536398848"/>
    <s v="Manish Puri&quot;}, {&quot;id&quot;: 299779218, &quot;indices&quot;: [14, 24], &quot;id_str&quot;: &quot;299779218"/>
    <x v="30"/>
    <x v="1"/>
    <x v="13"/>
  </r>
  <r>
    <s v="Sat May 05 14:49:29 +0000 2018"/>
    <s v="2018"/>
    <s v="Sat May 05"/>
    <d v="2018-05-05T00:00:00"/>
    <s v="May"/>
    <n v="5"/>
    <s v="05"/>
    <x v="9"/>
    <s v="&quot;@DJ_CUPPA @MrAde82 @nickhorner @NajmC If the staff had been directed to clear up the glasses there wouldn't have be\u2026 https://t.co/jAztwPMKaS&quot;"/>
    <s v="https://twitter.com/DJ_CUPPA/status/992778314665381889"/>
    <s v="DJ_CUPPA&quot;}, {&quot;id&quot;: 23302002, &quot;indices&quot;: [10, 18], &quot;id_str&quot;: &quot;23302002"/>
    <x v="31"/>
    <x v="0"/>
    <x v="11"/>
  </r>
  <r>
    <s v="Sat May 05 14:46:49 +0000 2018"/>
    <s v="2018"/>
    <s v="Sat May 05"/>
    <d v="2018-05-05T00:00:00"/>
    <s v="May"/>
    <n v="5"/>
    <s v="05"/>
    <x v="9"/>
    <s v="&quot;@AEHALL1983 @RobPocock1 @Manish_Vesey @J_AshleyHiggins That's a very impolite and childish thing to say. You should be ashamed of yourself.&quot;"/>
    <s v="https://twitter.com/AEHALL1983/status/992777643643867136"/>
    <s v="Alexander Hall&quot;}, {&quot;id&quot;: 616250395, &quot;indices&quot;: [12, 23], &quot;id_str&quot;: &quot;616250395"/>
    <x v="32"/>
    <x v="0"/>
    <x v="8"/>
  </r>
  <r>
    <s v="Sat May 05 11:43:41 +0000 2018"/>
    <s v="2018"/>
    <s v="Sat May 05"/>
    <d v="2018-05-05T00:00:00"/>
    <s v="May"/>
    <n v="5"/>
    <s v="05"/>
    <x v="3"/>
    <s v="&quot;It's a sad day for the people of #Boldmere and #Sutton who have another 4 years of Tory incompetence on the Town Co\u2026 https://t.co/9dV4dpcPzF&quot;"/>
    <s v="https://twitter.com/BoldmerePaul/status/992731556983836672"/>
    <s v="Boldmere Paul"/>
    <x v="33"/>
    <x v="1"/>
    <x v="14"/>
  </r>
  <r>
    <s v="Sat May 05 10:45:11 +0000 2018"/>
    <s v="2018"/>
    <s v="Sat May 05"/>
    <d v="2018-05-05T00:00:00"/>
    <s v="May"/>
    <n v="5"/>
    <s v="05"/>
    <x v="10"/>
    <s v="&quot;Congratulations Charlotte Ashley-Higgins on getting over 700 votes in Trinity Ward and coming runner up. Turned 18\u2026 https://t.co/rvCMMGAOpz&quot;"/>
    <s v="https://twitter.com/BoldmerePaul/status/992716832145625088"/>
    <s v="Boldmere Paul"/>
    <x v="34"/>
    <x v="1"/>
    <x v="14"/>
  </r>
  <r>
    <s v="Sat May 05 09:57:59 +0000 2018"/>
    <s v="2018"/>
    <s v="Sat May 05"/>
    <d v="2018-05-05T00:00:00"/>
    <s v="May"/>
    <n v="5"/>
    <s v="05"/>
    <x v="11"/>
    <s v="&quot;@StMsBoldmere @BeckyClarkeB73 @Kathscott102 @BoldmereMums Nothing yet&quot;"/>
    <s v="https://twitter.com/StMsBoldmere/status/992704956338753536"/>
    <s v="St Michael Boldmere&quot;}, {&quot;id&quot;: 2516360275, &quot;indices&quot;: [14, 29], &quot;id_str&quot;: &quot;2516360275"/>
    <x v="35"/>
    <x v="0"/>
    <x v="15"/>
  </r>
  <r>
    <s v="Fri May 04 21:44:25 +0000 2018"/>
    <s v="2018"/>
    <s v="Fri May 04"/>
    <d v="2018-05-04T00:00:00"/>
    <s v="May"/>
    <n v="5"/>
    <s v="04"/>
    <x v="4"/>
    <s v="&quot;For some reason I agreed tk.go back to the Vesey for the next pint but the gents toilets are flooded and the roof b\u2026 https://t.co/2dgx2tbd4h&quot;"/>
    <s v="https://twitter.com/BoldmerePaul/status/992520346258563073"/>
    <s v="Boldmere Paul"/>
    <x v="36"/>
    <x v="1"/>
    <x v="14"/>
  </r>
  <r>
    <s v="Fri May 04 18:01:59 +0000 2018"/>
    <s v="2018"/>
    <s v="Fri May 04"/>
    <d v="2018-05-04T00:00:00"/>
    <s v="May"/>
    <n v="5"/>
    <s v="04"/>
    <x v="7"/>
    <s v="&quot;Disappointed The Bishop Vesey didn't replace the carpet.&quot;"/>
    <s v="https://twitter.com/BoldmerePaul/status/992464370197237760"/>
    <s v="Boldmere Paul"/>
    <x v="37"/>
    <x v="1"/>
    <x v="14"/>
  </r>
  <r>
    <s v="Fri May 04 16:56:00 +0000 2018"/>
    <s v="2018"/>
    <s v="Fri May 04"/>
    <d v="2018-05-04T00:00:00"/>
    <s v="May"/>
    <n v="5"/>
    <s v="04"/>
    <x v="2"/>
    <s v="&quot;Nice view from the The Bishop Vesey roof garden but service is dreadful - nobody collecting glasses and nobody enfo\u2026 https://t.co/wSmefH3lls&quot;"/>
    <s v="https://twitter.com/BoldmerePaul/status/992447763894947841"/>
    <s v="Boldmere Paul"/>
    <x v="38"/>
    <x v="1"/>
    <x v="14"/>
  </r>
  <r>
    <s v="Fri May 04 15:15:22 +0000 2018"/>
    <s v="2018"/>
    <s v="Fri May 04"/>
    <d v="2018-05-04T00:00:00"/>
    <s v="May"/>
    <n v="5"/>
    <s v="04"/>
    <x v="8"/>
    <s v="&quot;RT @BoldmerePaul: Huge congratulations to @Kathscott102  @BoldmereMums now Cllr Kath Scott. A true victory for the people of #boldmere and\u2026&quot;"/>
    <s v="https://twitter.com/BoldmerePaul/status/992781938267127813"/>
    <s v="Boldmere Paul&quot;}, {&quot;id&quot;: 934123913377968130, &quot;indices&quot;: [42, 55], &quot;id_str&quot;: &quot;934123913377968130"/>
    <x v="39"/>
    <x v="1"/>
    <x v="14"/>
  </r>
  <r>
    <s v="Fri May 04 23:19:26 +0000 2018"/>
    <s v="2018"/>
    <s v="Fri May 04"/>
    <d v="2018-05-04T00:00:00"/>
    <s v="May"/>
    <n v="5"/>
    <s v="04"/>
    <x v="0"/>
    <s v="&quot;@tomfury2020 @nickhorner @NajmC Hmmmm.... I can take a guess!&quot;"/>
    <s v="https://twitter.com/tomfury2020/status/992544260087078912"/>
    <s v="Tom Pratt&quot;}, {&quot;id&quot;: 14512429, &quot;indices&quot;: [13, 24], &quot;id_str&quot;: &quot;14512429"/>
    <x v="40"/>
    <x v="0"/>
    <x v="16"/>
  </r>
  <r>
    <s v="Fri May 04 22:45:48 +0000 2018"/>
    <s v="2018"/>
    <s v="Fri May 04"/>
    <d v="2018-05-04T00:00:00"/>
    <s v="May"/>
    <n v="5"/>
    <s v="04"/>
    <x v="1"/>
    <s v="&quot;I hope to believe that my cheer contributed to the volume on this one but I know there were lots of people who were\u2026 https://t.co/LGvNuPPHuT&quot;"/>
    <s v="https://twitter.com/Kathscott102/status/992543169547063296"/>
    <s v="Kath Scott"/>
    <x v="41"/>
    <x v="0"/>
    <x v="17"/>
  </r>
  <r>
    <s v="Fri May 04 20:11:18 +0000 2018"/>
    <s v="2018"/>
    <s v="Fri May 04"/>
    <d v="2018-05-04T00:00:00"/>
    <s v="May"/>
    <n v="5"/>
    <s v="04"/>
    <x v="5"/>
    <s v="&quot;@tomfury2020 @TheDeliin That might be next&quot;"/>
    <s v="https://twitter.com/tomfury2020/status/992496914485608450"/>
    <s v="Tom Pratt&quot;}, {&quot;id&quot;: 338596537, &quot;indices&quot;: [13, 23], &quot;id_str&quot;: &quot;338596537"/>
    <x v="42"/>
    <x v="0"/>
    <x v="16"/>
  </r>
  <r>
    <s v="Fri May 04 19:52:31 +0000 2018"/>
    <s v="2018"/>
    <s v="Fri May 04"/>
    <d v="2018-05-04T00:00:00"/>
    <s v="May"/>
    <n v="5"/>
    <s v="04"/>
    <x v="6"/>
    <s v="&quot;Summer at @TheDeliin - nearly perfect - just need the sun next time please Matt and Pip https://t.co/E0SWphSCod&quot;"/>
    <s v="https://twitter.com/TheDeliin/status/992492186708119553"/>
    <s v="The Deli in Boldmere&quot;}], &quot;hashtags&quot;: [], &quot;urls&quot;: [], &quot;media&quot;: [{&quot;expanded_url&quot;: &quot;https://twitter.com/BoldmerePaul/status/992492186708119553/photo/1"/>
    <x v="43"/>
    <x v="0"/>
    <x v="9"/>
  </r>
  <r>
    <s v="Fri May 04 18:10:56 +0000 2018"/>
    <s v="2018"/>
    <s v="Fri May 04"/>
    <d v="2018-05-04T00:00:00"/>
    <s v="May"/>
    <n v="5"/>
    <s v="04"/>
    <x v="7"/>
    <s v="&quot;RT @nickhorner: Wow - what a day at the ICC as Sutton Coldfield\u2019s 8 new wards and 10 councillors were decided #BrumVotes18 https://t.co/6Wu\u2026&quot;"/>
    <s v="https://twitter.com/nickhorner/status/992480326869045249"/>
    <s v="Nick Horner&quot;}], &quot;hashtags&quot;: [{&quot;indices&quot;: [110, 122], &quot;text&quot;: &quot;BrumVotes18&quot;}], &quot;urls&quot;: []}, &quot;in_reply_to_screen_name&quot;: null, &quot;in_reply_to_user_id&quot;: null, &quot;retweet_count&quot;: 5, &quot;id_str&quot;: &quot;992480326869045249"/>
    <x v="44"/>
    <x v="0"/>
    <x v="4"/>
  </r>
  <r>
    <s v="Fri May 04 19:04:58 +0000 2018"/>
    <s v="2018"/>
    <s v="Fri May 04"/>
    <d v="2018-05-04T00:00:00"/>
    <s v="May"/>
    <n v="5"/>
    <s v="04"/>
    <x v="6"/>
    <s v="&quot;@ianrobo1 I don't think it will be declared until about 3pm&quot;"/>
    <s v="https://twitter.com/ianrobo1/status/992480218584674304"/>
    <s v="still alive&quot;}], &quot;hashtags&quot;: [], &quot;urls&quot;: []}, &quot;in_reply_to_screen_name&quot;: &quot;ianrobo1"/>
    <x v="45"/>
    <x v="0"/>
    <x v="18"/>
  </r>
  <r>
    <s v="Fri May 04 19:00:31 +0000 2018"/>
    <s v="2018"/>
    <s v="Fri May 04"/>
    <d v="2018-05-04T00:00:00"/>
    <s v="May"/>
    <n v="5"/>
    <s v="04"/>
    <x v="6"/>
    <s v="&quot;@ianrobo1 Very hard to call. No conclusive evidence from watching the verification of votes&quot;"/>
    <s v="https://twitter.com/ianrobo1/status/992479099036798977"/>
    <s v="still alive&quot;}], &quot;hashtags&quot;: [], &quot;urls&quot;: []}, &quot;in_reply_to_screen_name&quot;: &quot;ianrobo1"/>
    <x v="46"/>
    <x v="0"/>
    <x v="18"/>
  </r>
  <r>
    <s v="Fri May 04 18:38:42 +0000 2018"/>
    <s v="2018"/>
    <s v="Fri May 04"/>
    <d v="2018-05-04T00:00:00"/>
    <s v="May"/>
    <n v="5"/>
    <s v="04"/>
    <x v="7"/>
    <s v="&quot;@Jess_ed88 Really? It still looks tatty and thread bare&quot;"/>
    <s v="https://twitter.com/Jess_ed88/status/992473609808564229"/>
    <s v="Jessica Rose&quot;}], &quot;hashtags&quot;: [], &quot;urls&quot;: []}, &quot;in_reply_to_screen_name&quot;: &quot;Jess_ed88"/>
    <x v="47"/>
    <x v="0"/>
    <x v="1"/>
  </r>
  <r>
    <s v="Fri May 04 15:15:22 +0000 2018"/>
    <s v="2018"/>
    <s v="Fri May 04"/>
    <d v="2018-05-04T00:00:00"/>
    <s v="May"/>
    <n v="5"/>
    <s v="04"/>
    <x v="8"/>
    <s v="&quot;RT @rob_kelsall: Great to see a true campaigner and champion of parents and education, Kath Scott @BoldmereMums elected to the City of Birm\u2026&quot;"/>
    <s v="https://twitter.com/rob_kelsall/status/992439890460672000"/>
    <s v="rob kelsall&quot;}, {&quot;id&quot;: 3306438573, &quot;indices&quot;: [98, 111], &quot;id_str&quot;: &quot;3306438573"/>
    <x v="48"/>
    <x v="0"/>
    <x v="19"/>
  </r>
  <r>
    <s v="Fri May 04 15:14:40 +0000 2018"/>
    <s v="2018"/>
    <s v="Fri May 04"/>
    <d v="2018-05-04T00:00:00"/>
    <s v="May"/>
    <n v="5"/>
    <s v="04"/>
    <x v="8"/>
    <s v="&quot;RT @nickhorner: So @Kathscott102 and @RobPocock1 have been officially elected as Labour representatives for Sutton Vesey ward. A red corner\u2026&quot;"/>
    <s v="https://twitter.com/nickhorner/status/992423576136450048"/>
    <s v="Nick Horner&quot;}, {&quot;id&quot;: 934123913377968130, &quot;indices&quot;: [19, 32], &quot;id_str&quot;: &quot;934123913377968130"/>
    <x v="49"/>
    <x v="0"/>
    <x v="4"/>
  </r>
  <r>
    <s v="Fri May 04 15:15:22 +0000 2018"/>
    <s v="2018"/>
    <s v="Fri May 04"/>
    <d v="2018-05-04T00:00:00"/>
    <s v="May"/>
    <n v="5"/>
    <s v="04"/>
    <x v="8"/>
    <s v="&quot;Huge congratulations to @Kathscott102  @BoldmereMums now Cllr Kath Scott. A true victory for the people of\u2026 https://t.co/Wd4n1Ok2FO&quot;"/>
    <s v="https://twitter.com/Kathscott102/status/992422438511267840"/>
    <s v="Kath Scott&quot;}, {&quot;id&quot;: 3306438573, &quot;indices&quot;: [39, 52], &quot;id_str&quot;: &quot;3306438573"/>
    <x v="50"/>
    <x v="0"/>
    <x v="17"/>
  </r>
  <r>
    <s v="Fri May 04 13:21:02 +0000 2018"/>
    <s v="2018"/>
    <s v="Fri May 04"/>
    <d v="2018-05-04T00:00:00"/>
    <s v="May"/>
    <n v="5"/>
    <s v="04"/>
    <x v="12"/>
    <s v="&quot;RT @nickhorner: So far the six single member wards in Sutton Coldfield have all gone blue. We are waiting on the two member wards Walmley &amp;amp;\u2026&quot;"/>
    <s v="https://twitter.com/nickhorner/status/992401723212943360"/>
    <s v="Nick Horner&quot;}], &quot;hashtags&quot;: [], &quot;urls&quot;: []}, &quot;in_reply_to_screen_name&quot;: null, &quot;in_reply_to_user_id&quot;: null, &quot;retweet_count&quot;: 4, &quot;id_str&quot;: &quot;992401723212943360"/>
    <x v="51"/>
    <x v="0"/>
    <x v="4"/>
  </r>
  <r>
    <s v="Fri May 04 08:47:12 +0000 2018"/>
    <s v="2018"/>
    <s v="Fri May 04"/>
    <d v="2018-05-04T00:00:00"/>
    <s v="May"/>
    <n v="5"/>
    <s v="04"/>
    <x v="13"/>
    <s v="&quot;@nickhorner @IfSuttonC LOL&quot;"/>
    <s v="https://twitter.com/nickhorner/status/992324754169311232"/>
    <s v="Nick Horner&quot;}, {&quot;id&quot;: 3909483393, &quot;indices&quot;: [12, 22], &quot;id_str&quot;: &quot;3909483393"/>
    <x v="52"/>
    <x v="0"/>
    <x v="4"/>
  </r>
  <r>
    <s v="Fri May 04 07:09:25 +0000 2018"/>
    <s v="2018"/>
    <s v="Fri May 04"/>
    <d v="2018-05-04T00:00:00"/>
    <s v="May"/>
    <n v="5"/>
    <s v="04"/>
    <x v="14"/>
    <s v="&quot;@nickhorner That picture is missing the @IfSuttonC logo \u2639&quot;"/>
    <s v="https://twitter.com/nickhorner/status/992300145524920321"/>
    <s v="Nick Horner&quot;}, {&quot;id&quot;: 3909483393, &quot;indices&quot;: [40, 50], &quot;id_str&quot;: &quot;3909483393"/>
    <x v="53"/>
    <x v="0"/>
    <x v="4"/>
  </r>
  <r>
    <s v="Fri May 04 00:43:13 +0000 2018"/>
    <s v="2018"/>
    <s v="Fri May 04"/>
    <d v="2018-05-04T00:00:00"/>
    <s v="May"/>
    <n v="5"/>
    <s v="04"/>
    <x v="15"/>
    <s v="&quot;RT @BENEA5T: Tonight as the votes are counted there are people like myself still out  helping our #Community for no political motive or gai\u2026&quot;"/>
    <s v="https://twitter.com/BENEA5T/status/992290716981256194"/>
    <s v="Ben East&quot;}], &quot;hashtags&quot;: [{&quot;indices&quot;: [98, 108], &quot;text&quot;: &quot;Community&quot;}], &quot;urls&quot;: []}, &quot;in_reply_to_screen_name&quot;: null, &quot;in_reply_to_user_id&quot;: null, &quot;retweet_count&quot;: 1, &quot;id_str&quot;: &quot;992290716981256194"/>
    <x v="54"/>
    <x v="0"/>
    <x v="20"/>
  </r>
  <r>
    <s v="Thu May 03 22:44:45 +0000 2018"/>
    <s v="2018"/>
    <s v="Thu May 03"/>
    <d v="2018-05-03T00:00:00"/>
    <s v="May"/>
    <n v="5"/>
    <s v="03"/>
    <x v="1"/>
    <s v="&quot;@alexjhurley @DavidOHagan7 Sky has a fast forward button&quot;"/>
    <s v="https://twitter.com/alexjhurley/status/992173143153348609"/>
    <s v="Alex Hurley&quot;}, {&quot;id&quot;: 3351605332, &quot;indices&quot;: [13, 26], &quot;id_str&quot;: &quot;3351605332"/>
    <x v="55"/>
    <x v="0"/>
    <x v="10"/>
  </r>
  <r>
    <s v="Thu May 03 22:33:28 +0000 2018"/>
    <s v="2018"/>
    <s v="Thu May 03"/>
    <d v="2018-05-03T00:00:00"/>
    <s v="May"/>
    <n v="5"/>
    <s v="03"/>
    <x v="1"/>
    <s v="&quot;@alexjhurley @DavidOHagan7 Oh if I'd known I'd have watched it. iPlayer it is&quot;"/>
    <s v="https://twitter.com/alexjhurley/status/992170302208724992"/>
    <s v="Alex Hurley&quot;}, {&quot;id&quot;: 3351605332, &quot;indices&quot;: [13, 26], &quot;id_str&quot;: &quot;3351605332"/>
    <x v="56"/>
    <x v="0"/>
    <x v="10"/>
  </r>
  <r>
    <s v="Thu May 03 16:14:40 +0000 2018"/>
    <s v="2018"/>
    <s v="Thu May 03"/>
    <d v="2018-05-03T00:00:00"/>
    <s v="May"/>
    <n v="5"/>
    <s v="03"/>
    <x v="2"/>
    <s v="&quot;Wow. @passey_louise and @torydom would get life sentences!\nhttps://t.co/smP8mixLnS&quot;"/>
    <s v="https://twitter.com/passey_louise/status/992074972947468288"/>
    <s v="Louise passey&quot;}, {&quot;id&quot;: 64217600, &quot;indices&quot;: [24, 32], &quot;id_str&quot;: &quot;64217600"/>
    <x v="57"/>
    <x v="1"/>
    <x v="21"/>
  </r>
  <r>
    <s v="Thu May 03 15:41:43 +0000 2018"/>
    <s v="2018"/>
    <s v="Thu May 03"/>
    <d v="2018-05-03T00:00:00"/>
    <s v="May"/>
    <n v="5"/>
    <s v="03"/>
    <x v="8"/>
    <s v="&quot;RT @alexjhurley: I've seen the exam paper. If anyone wants the right answers, see below\n\u2b07\ufe0f\u2b07\ufe0f\u2b07\ufe0f\u2b07\ufe0f\u2b07\ufe0f\u2b07\ufe0f\u2b07\ufe0f\u2b07\ufe0f\u2b07\ufe0f\u2b07\ufe0f\u2b07\ufe0f https://t.co/LOW5qaHHOx&quot;"/>
    <s v="https://twitter.com/alexjhurley/status/992067632575799297"/>
    <s v="Alex Hurley&quot;}], &quot;hashtags&quot;: [], &quot;urls&quot;: [], &quot;media&quot;: [{&quot;source_user_id&quot;: 284235053, &quot;source_status_id_str&quot;: &quot;992066680691019777"/>
    <x v="58"/>
    <x v="0"/>
    <x v="10"/>
  </r>
  <r>
    <s v="Thu May 03 15:45:29 +0000 2018"/>
    <s v="2018"/>
    <s v="Thu May 03"/>
    <d v="2018-05-03T00:00:00"/>
    <s v="May"/>
    <n v="5"/>
    <s v="03"/>
    <x v="8"/>
    <s v="&quot;@alexjhurley A* or grade 9 in new grade system&quot;"/>
    <s v="https://twitter.com/alexjhurley/status/992067630260457473"/>
    <s v="Alex Hurley&quot;}], &quot;hashtags&quot;: [], &quot;urls&quot;: []}, &quot;in_reply_to_screen_name&quot;: &quot;alexjhurley"/>
    <x v="59"/>
    <x v="0"/>
    <x v="10"/>
  </r>
  <r>
    <s v="Thu May 03 15:30:41 +0000 2018"/>
    <s v="2018"/>
    <s v="Thu May 03"/>
    <d v="2018-05-03T00:00:00"/>
    <s v="May"/>
    <n v="5"/>
    <s v="03"/>
    <x v="8"/>
    <s v="&quot;@alexjhurley The answers to the 2nd exam paper appear to be missing&quot;"/>
    <s v="https://twitter.com/alexjhurley/status/992063905332592640"/>
    <s v="Alex Hurley&quot;}], &quot;hashtags&quot;: [], &quot;urls&quot;: []}, &quot;in_reply_to_screen_name&quot;: &quot;alexjhurley"/>
    <x v="60"/>
    <x v="0"/>
    <x v="10"/>
  </r>
  <r>
    <s v="Thu May 03 06:58:06 +0000 2018"/>
    <s v="2018"/>
    <s v="Thu May 03"/>
    <d v="2018-05-03T00:00:00"/>
    <s v="May"/>
    <n v="5"/>
    <s v="03"/>
    <x v="16"/>
    <s v="&quot;@alexjhurley @VillanTommy He was banned from #boldmere last year. He's a menace. He's been offered so much help but not taken it.&quot;"/>
    <s v="https://twitter.com/alexjhurley/status/991934910683328512"/>
    <s v="Alex Hurley&quot;}, {&quot;id&quot;: 214663562, &quot;indices&quot;: [13, 25], &quot;id_str&quot;: &quot;214663562"/>
    <x v="61"/>
    <x v="0"/>
    <x v="10"/>
  </r>
  <r>
    <s v="Thu May 03 05:00:09 +0000 2018"/>
    <s v="2018"/>
    <s v="Thu May 03"/>
    <d v="2018-05-03T00:00:00"/>
    <s v="May"/>
    <n v="5"/>
    <s v="03"/>
    <x v="17"/>
    <s v="&quot;RT @RoyalSutColTC: Polling has started! Do use your vote today, you have until 10pm! https://t.co/4EwhKuGTsZ&quot;"/>
    <s v="https://twitter.com/RoyalSutColTC/status/991934448110309379"/>
    <s v="Royal SutCol TC&quot;}], &quot;hashtags&quot;: [], &quot;urls&quot;: [{&quot;url&quot;: &quot;https://t.co/4EwhKuGTsZ"/>
    <x v="62"/>
    <x v="1"/>
    <x v="22"/>
  </r>
  <r>
    <s v="Thu May 03 06:18:12 +0000 2018"/>
    <s v="2018"/>
    <s v="Thu May 03"/>
    <d v="2018-05-03T00:00:00"/>
    <s v="May"/>
    <n v="5"/>
    <s v="03"/>
    <x v="16"/>
    <s v="&quot;RT @LizParry1: Vote, vote, vote! For Sutton Coldfield Town Council, please vote for candidates who want to engage with residents and have c\u2026&quot;"/>
    <s v="https://twitter.com/LizParry1/status/991925663748841472"/>
    <s v="Liz Parry&quot;}], &quot;hashtags&quot;: [], &quot;urls&quot;: []}, &quot;in_reply_to_screen_name&quot;: null, &quot;in_reply_to_user_id&quot;: null, &quot;retweet_count&quot;: 10, &quot;id_str&quot;: &quot;991925663748841472"/>
    <x v="63"/>
    <x v="0"/>
    <x v="5"/>
  </r>
  <r>
    <s v="Wed May 02 22:50:34 +0000 2018"/>
    <s v="2018"/>
    <s v="Wed May 02"/>
    <d v="2018-05-02T00:00:00"/>
    <s v="May"/>
    <n v="5"/>
    <s v="02"/>
    <x v="1"/>
    <s v="&quot;RT @alexjhurley: This, a million times \u2b07\ufe0f\u2b07\ufe0f\u2b07\ufe0f https://t.co/W0wwHwhj7P&quot;"/>
    <s v="https://twitter.com/alexjhurley/status/991971770323304448"/>
    <s v="Alex Hurley&quot;}], &quot;hashtags&quot;: [], &quot;urls&quot;: [{&quot;url&quot;: &quot;https://t.co/W0wwHwhj7P"/>
    <x v="64"/>
    <x v="0"/>
    <x v="10"/>
  </r>
  <r>
    <s v="Wed May 02 23:28:46 +0000 2018"/>
    <s v="2018"/>
    <s v="Wed May 02"/>
    <d v="2018-05-02T00:00:00"/>
    <s v="May"/>
    <n v="5"/>
    <s v="02"/>
    <x v="0"/>
    <s v="&quot;@alexjhurley @deadwood1976 To be fair I'm not sure they've ever supported Lords, but as parliament is sovereign (al\u2026 https://t.co/73psziwpw9&quot;"/>
    <s v="https://twitter.com/alexjhurley/status/991821833384218624"/>
    <s v="Alex Hurley&quot;}, {&quot;id&quot;: 296529213, &quot;indices&quot;: [13, 26], &quot;id_str&quot;: &quot;296529213"/>
    <x v="65"/>
    <x v="0"/>
    <x v="10"/>
  </r>
  <r>
    <s v="Wed May 02 23:13:20 +0000 2018"/>
    <s v="2018"/>
    <s v="Wed May 02"/>
    <d v="2018-05-02T00:00:00"/>
    <s v="May"/>
    <n v="5"/>
    <s v="02"/>
    <x v="0"/>
    <s v="&quot;@alexjhurley @deadwood1976 The House of Lords can only propose ammendments, which can be voted against by paiament,\u2026 https://t.co/u4PkXQ7tez&quot;"/>
    <s v="https://twitter.com/alexjhurley/status/991817948062015489"/>
    <s v="Alex Hurley&quot;}, {&quot;id&quot;: 296529213, &quot;indices&quot;: [13, 26], &quot;id_str&quot;: &quot;296529213"/>
    <x v="66"/>
    <x v="0"/>
    <x v="10"/>
  </r>
  <r>
    <s v="Wed May 02 22:50:34 +0000 2018"/>
    <s v="2018"/>
    <s v="Wed May 02"/>
    <d v="2018-05-02T00:00:00"/>
    <s v="May"/>
    <n v="5"/>
    <s v="02"/>
    <x v="1"/>
    <s v="&quot;@FourOaksNews @fouroaks_forum Did you misspell \&quot;incompetent\&quot;? Failure to spend 70% of precept. 40% of what was spen\u2026 https://t.co/mponzVrUJu&quot;"/>
    <s v="https://twitter.com/FourOaksNews/status/991812219410239490"/>
    <s v="Four Oaks News&quot;}, {&quot;id&quot;: 782943220330291200, &quot;indices&quot;: [14, 29], &quot;id_str&quot;: &quot;782943220330291200"/>
    <x v="67"/>
    <x v="1"/>
    <x v="23"/>
  </r>
  <r>
    <s v="Wed May 02 16:05:56 +0000 2018"/>
    <s v="2018"/>
    <s v="Wed May 02"/>
    <d v="2018-05-02T00:00:00"/>
    <s v="May"/>
    <n v="5"/>
    <s v="02"/>
    <x v="2"/>
    <s v="&quot;RT @davidottewell: Yeah I know they are \&quot;just\&quot; council elections but if you care about social services, education, housing, or homelessness\u2026&quot;"/>
    <s v="https://twitter.com/davidottewell/status/991710885029793792"/>
    <s v="David Ottewell&quot;}], &quot;hashtags&quot;: [], &quot;urls&quot;: []}, &quot;in_reply_to_screen_name&quot;: null, &quot;in_reply_to_user_id&quot;: null, &quot;retweet_count&quot;: 27, &quot;id_str&quot;: &quot;991710885029793792"/>
    <x v="68"/>
    <x v="0"/>
    <x v="24"/>
  </r>
  <r>
    <s v="Wed May 02 16:03:02 +0000 2018"/>
    <s v="2018"/>
    <s v="Wed May 02"/>
    <d v="2018-05-02T00:00:00"/>
    <s v="May"/>
    <n v="5"/>
    <s v="02"/>
    <x v="2"/>
    <s v="&quot;@heywoodbill I think when Boldmere Lodge was in Four Oaks it was slightly further.&quot;"/>
    <s v="https://twitter.com/heywoodbill/status/991709660121051138"/>
    <s v="Bill Heywood&quot;}], &quot;hashtags&quot;: [], &quot;urls&quot;: []}, &quot;in_reply_to_screen_name&quot;: &quot;heywoodbill"/>
    <x v="69"/>
    <x v="0"/>
    <x v="25"/>
  </r>
  <r>
    <s v="Wed May 02 15:09:54 +0000 2018"/>
    <s v="2018"/>
    <s v="Wed May 02"/>
    <d v="2018-05-02T00:00:00"/>
    <s v="May"/>
    <n v="5"/>
    <s v="02"/>
    <x v="8"/>
    <s v="&quot;@heywoodbill I was referrimg to the Boldmere Gate house which used to be in Four Oaks ward. I'd forgotten about the\u2026 https://t.co/gAtLpUWYyF&quot;"/>
    <s v="https://twitter.com/heywoodbill/status/991696288008802310"/>
    <s v="Bill Heywood&quot;}], &quot;hashtags&quot;: [], &quot;urls&quot;: [{&quot;url&quot;: &quot;https://t.co/gAtLpUWYyF"/>
    <x v="70"/>
    <x v="0"/>
    <x v="25"/>
  </r>
  <r>
    <s v="Wed May 02 09:49:08 +0000 2018"/>
    <s v="2018"/>
    <s v="Wed May 02"/>
    <d v="2018-05-02T00:00:00"/>
    <s v="May"/>
    <n v="5"/>
    <s v="02"/>
    <x v="11"/>
    <s v="&quot;Looking good https://t.co/dP5iJw7bz4&quot;"/>
    <s v="https://twitter.com/MedlockFRB/status/991635963091841025"/>
    <s v="Medlock FRB Limited"/>
    <x v="71"/>
    <x v="0"/>
    <x v="26"/>
  </r>
  <r>
    <s v="Wed May 02 11:09:00 +0000 2018"/>
    <s v="2018"/>
    <s v="Wed May 02"/>
    <d v="2018-05-02T00:00:00"/>
    <s v="May"/>
    <n v="5"/>
    <s v="02"/>
    <x v="3"/>
    <s v="&quot;@BurleyBrowne That's really confusing because there has been a planning application for a micro pub at that location&quot;"/>
    <s v="https://twitter.com/BurleyBrowne/status/991635661915648000"/>
    <s v="Burley Browne&quot;}], &quot;hashtags&quot;: [], &quot;urls&quot;: []}, &quot;in_reply_to_screen_name&quot;: &quot;BurleyBrowne"/>
    <x v="72"/>
    <x v="0"/>
    <x v="27"/>
  </r>
  <r>
    <s v="Wed May 02 11:06:34 +0000 2018"/>
    <s v="2018"/>
    <s v="Wed May 02"/>
    <d v="2018-05-02T00:00:00"/>
    <s v="May"/>
    <n v="5"/>
    <s v="02"/>
    <x v="3"/>
    <s v="&quot;@Neils400 Thank you kind sir&quot;"/>
    <s v="https://twitter.com/Neils400/status/991635051300442112"/>
    <s v="Neil&quot;}], &quot;hashtags&quot;: [], &quot;urls&quot;: []}, &quot;in_reply_to_screen_name&quot;: &quot;Neils400"/>
    <x v="73"/>
    <x v="0"/>
    <x v="28"/>
  </r>
  <r>
    <s v="Wed May 02 10:08:53 +0000 2018"/>
    <s v="2018"/>
    <s v="Wed May 02"/>
    <d v="2018-05-02T00:00:00"/>
    <s v="May"/>
    <n v="5"/>
    <s v="02"/>
    <x v="10"/>
    <s v="&quot;RT @nickhorner: I'll be keeping my eye on Sutton Coldfield's Vesey ward - which has hosted Sutton's sole Labour city councillor and at the\u2026&quot;"/>
    <s v="https://twitter.com/nickhorner/status/991622670067421184"/>
    <s v="Nick Horner&quot;}], &quot;hashtags&quot;: [], &quot;urls&quot;: []}, &quot;in_reply_to_screen_name&quot;: null, &quot;in_reply_to_user_id&quot;: null, &quot;retweet_count&quot;: 3, &quot;id_str&quot;: &quot;991622670067421184"/>
    <x v="74"/>
    <x v="0"/>
    <x v="4"/>
  </r>
  <r>
    <s v="Wed May 02 10:08:53 +0000 2018"/>
    <s v="2018"/>
    <s v="Wed May 02"/>
    <d v="2018-05-02T00:00:00"/>
    <s v="May"/>
    <n v="5"/>
    <s v="02"/>
    <x v="10"/>
    <s v="&quot;RT @neilelkes: Our best guess at 8 election battlegrounds https://t.co/2Ol4OmnoFG&quot;"/>
    <s v="https://twitter.com/neilelkes/status/991622633925038080"/>
    <s v="Neil Elkes&quot;}], &quot;hashtags&quot;: [], &quot;urls&quot;: [{&quot;url&quot;: &quot;https://t.co/2Ol4OmnoFG"/>
    <x v="75"/>
    <x v="0"/>
    <x v="29"/>
  </r>
  <r>
    <s v="Wed May 02 10:17:10 +0000 2018"/>
    <s v="2018"/>
    <s v="Wed May 02"/>
    <d v="2018-05-02T00:00:00"/>
    <s v="May"/>
    <n v="5"/>
    <s v="02"/>
    <x v="10"/>
    <s v="&quot;@neilelkes The one third of the former Four Oaks ward was Sutton Park where there is only one residential property\u2026 https://t.co/hbvS7LDhUV&quot;"/>
    <s v="https://twitter.com/neilelkes/status/991622617647013888"/>
    <s v="Neil Elkes&quot;}], &quot;hashtags&quot;: [], &quot;urls&quot;: [{&quot;url&quot;: &quot;https://t.co/hbvS7LDhUV"/>
    <x v="76"/>
    <x v="0"/>
    <x v="29"/>
  </r>
  <r>
    <s v="Mon Apr 30 22:53:17 +0000 2018"/>
    <s v="2018"/>
    <s v="Mon Apr 30"/>
    <d v="2018-04-30T00:00:00"/>
    <s v="Apr"/>
    <n v="4"/>
    <s v="30"/>
    <x v="1"/>
    <s v="&quot;@ciotogical Oh no! That's a link to BCC so it's very disappointing BCC haven't updated it.&quot;"/>
    <s v="https://twitter.com/ciotogical/status/991088128004886529"/>
    <s v="Ciotogical&quot;}], &quot;hashtags&quot;: [], &quot;urls&quot;: []}, &quot;in_reply_to_screen_name&quot;: &quot;ciotogical"/>
    <x v="77"/>
    <x v="0"/>
    <x v="30"/>
  </r>
  <r>
    <s v="Mon Apr 30 20:07:26 +0000 2018"/>
    <s v="2018"/>
    <s v="Mon Apr 30"/>
    <d v="2018-04-30T00:00:00"/>
    <s v="Apr"/>
    <n v="4"/>
    <s v="30"/>
    <x v="5"/>
    <s v="&quot;Here's how to vote in the Town Council elections on Thursday - https://t.co/Ti2hZE5p4q - please use ALL your votes\u2026 https://t.co/CrfEEBRS0K&quot;"/>
    <s v="https://twitter.com/BoldmerePaul/status/991046386752933890"/>
    <s v="Boldmere Paul"/>
    <x v="78"/>
    <x v="1"/>
    <x v="14"/>
  </r>
  <r>
    <s v="Mon Apr 30 19:02:06 +0000 2018"/>
    <s v="2018"/>
    <s v="Mon Apr 30"/>
    <d v="2018-04-30T00:00:00"/>
    <s v="Apr"/>
    <n v="4"/>
    <s v="30"/>
    <x v="6"/>
    <s v="&quot;RT @findreallife: Get booked in quick for our Woodland Chocolate Hunt happening Sunday 13 May 3 till 5pm in Sutton Park! https://t.co/yspHu\u2026&quot;"/>
    <s v="https://twitter.com/findreallife/status/991030753365516288"/>
    <s v="Real Life Church&quot;}], &quot;hashtags&quot;: [], &quot;urls&quot;: []}, &quot;in_reply_to_screen_name&quot;: null, &quot;in_reply_to_user_id&quot;: null, &quot;retweet_count&quot;: 1, &quot;id_str&quot;: &quot;991030753365516288"/>
    <x v="79"/>
    <x v="0"/>
    <x v="31"/>
  </r>
  <r>
    <s v="Mon Apr 30 15:41:21 +0000 2018"/>
    <s v="2018"/>
    <s v="Mon Apr 30"/>
    <d v="2018-04-30T00:00:00"/>
    <s v="Apr"/>
    <n v="4"/>
    <s v="30"/>
    <x v="8"/>
    <s v="&quot;RT @TheDeliin: The Deli SOCIAL is CLOSED tomorrow and Wednesday but The Deli SHOP IS OPEN so still available for take out sandwiches, bread\u2026&quot;"/>
    <s v="https://twitter.com/TheDeliin/status/990981843746000897"/>
    <s v="The Deli in Boldmere&quot;}], &quot;hashtags&quot;: [], &quot;urls&quot;: []}, &quot;in_reply_to_screen_name&quot;: null, &quot;in_reply_to_user_id&quot;: null, &quot;retweet_count&quot;: 2, &quot;id_str&quot;: &quot;990981843746000897"/>
    <x v="80"/>
    <x v="0"/>
    <x v="9"/>
  </r>
  <r>
    <s v="Mon Apr 30 08:08:08 +0000 2018"/>
    <s v="2018"/>
    <s v="Mon Apr 30"/>
    <d v="2018-04-30T00:00:00"/>
    <s v="Apr"/>
    <n v="4"/>
    <s v="30"/>
    <x v="13"/>
    <s v="&quot;@BoldmereRoad I've had to put my shorts back in the drawer \ud83d\ude25&quot;"/>
    <s v="https://twitter.com/BoldmereRoad/status/990865372944494592"/>
    <s v="Boldmere Road \ud83c\uddec\ud83c\udde7&quot;}], &quot;hashtags&quot;: [], &quot;urls&quot;: []}, &quot;in_reply_to_screen_name&quot;: &quot;BoldmereRoad"/>
    <x v="81"/>
    <x v="0"/>
    <x v="32"/>
  </r>
  <r>
    <s v="Sun Apr 29 20:47:35 +0000 2018"/>
    <s v="2018"/>
    <s v="Sun Apr 29"/>
    <d v="2018-04-29T00:00:00"/>
    <s v="Apr"/>
    <n v="4"/>
    <s v="29"/>
    <x v="5"/>
    <s v="&quot;RT @RobPocock1: Sutton's devolved budget was cut by 23% in real terms over the period from 2004 when the Conservativces took over Bham, to\u2026&quot;"/>
    <s v="https://twitter.com/RobPocock1/status/990714863709192193"/>
    <s v="Rob Pocock&quot;}], &quot;hashtags&quot;: [], &quot;urls&quot;: []}, &quot;in_reply_to_screen_name&quot;: null, &quot;in_reply_to_user_id&quot;: null, &quot;retweet_count&quot;: 6, &quot;id_str&quot;: &quot;990714863709192193"/>
    <x v="82"/>
    <x v="1"/>
    <x v="33"/>
  </r>
  <r>
    <s v="Sun Apr 29 21:06:38 +0000 2018"/>
    <s v="2018"/>
    <s v="Sun Apr 29"/>
    <d v="2018-04-29T00:00:00"/>
    <s v="Apr"/>
    <n v="4"/>
    <s v="29"/>
    <x v="4"/>
    <s v="&quot;@DavidOHagan7 @NeilDance The benefit of having several Twitter accounts!&quot;"/>
    <s v="https://twitter.com/DavidOHagan7/status/990698897986277378"/>
    <s v="David O'Hagan&quot;}, {&quot;id&quot;: 20099286, &quot;indices&quot;: [14, 24], &quot;id_str&quot;: &quot;20099286"/>
    <x v="83"/>
    <x v="0"/>
    <x v="34"/>
  </r>
  <r>
    <s v="Sun Apr 29 21:00:36 +0000 2018"/>
    <s v="2018"/>
    <s v="Sun Apr 29"/>
    <d v="2018-04-29T00:00:00"/>
    <s v="Apr"/>
    <n v="4"/>
    <s v="29"/>
    <x v="4"/>
    <s v="&quot;@DavidOHagan7 @NeilDance Not a rumour - I can see his reply&quot;"/>
    <s v="https://twitter.com/DavidOHagan7/status/990697381317562368"/>
    <s v="David O'Hagan&quot;}, {&quot;id&quot;: 20099286, &quot;indices&quot;: [14, 24], &quot;id_str&quot;: &quot;20099286"/>
    <x v="84"/>
    <x v="0"/>
    <x v="34"/>
  </r>
  <r>
    <s v="Sun Apr 29 21:00:08 +0000 2018"/>
    <s v="2018"/>
    <s v="Sun Apr 29"/>
    <d v="2018-04-29T00:00:00"/>
    <s v="Apr"/>
    <n v="4"/>
    <s v="29"/>
    <x v="4"/>
    <s v="&quot;@NeilDance @DavidOHagan7 PS isn't she one of Louise Passey's friends? Says it all really.&quot;"/>
    <s v="https://twitter.com/NeilDance/status/990697264132784128"/>
    <s v="Neil Dance&quot;}, {&quot;id&quot;: 3351605332, &quot;indices&quot;: [11, 24], &quot;id_str&quot;: &quot;3351605332"/>
    <x v="85"/>
    <x v="0"/>
    <x v="35"/>
  </r>
  <r>
    <s v="Sun Apr 29 20:59:36 +0000 2018"/>
    <s v="2018"/>
    <s v="Sun Apr 29"/>
    <d v="2018-04-29T00:00:00"/>
    <s v="Apr"/>
    <n v="4"/>
    <s v="29"/>
    <x v="5"/>
    <s v="&quot;@NeilDance @DavidOHagan7 Oh no. This new lot are even more incompetent than the last lot. Is she even standing in Mere Green WARD?&quot;"/>
    <s v="https://twitter.com/NeilDance/status/990697130942717952"/>
    <s v="Neil Dance&quot;}, {&quot;id&quot;: 3351605332, &quot;indices&quot;: [11, 24], &quot;id_str&quot;: &quot;3351605332"/>
    <x v="86"/>
    <x v="0"/>
    <x v="35"/>
  </r>
  <r>
    <s v="Sun Apr 29 20:56:25 +0000 2018"/>
    <s v="2018"/>
    <s v="Sun Apr 29"/>
    <d v="2018-04-29T00:00:00"/>
    <s v="Apr"/>
    <n v="4"/>
    <s v="29"/>
    <x v="5"/>
    <s v="&quot;@DavidOHagan7 @NeilDance LOL&quot;"/>
    <s v="https://twitter.com/DavidOHagan7/status/990696327737757697"/>
    <s v="David O'Hagan&quot;}, {&quot;id&quot;: 20099286, &quot;indices&quot;: [14, 24], &quot;id_str&quot;: &quot;20099286"/>
    <x v="87"/>
    <x v="0"/>
    <x v="34"/>
  </r>
  <r>
    <s v="Sun Apr 29 20:51:00 +0000 2018"/>
    <s v="2018"/>
    <s v="Sun Apr 29"/>
    <d v="2018-04-29T00:00:00"/>
    <s v="Apr"/>
    <n v="4"/>
    <s v="29"/>
    <x v="5"/>
    <s v="&quot;@NeilDance What did she say? I'm blocked too.&quot;"/>
    <s v="https://twitter.com/NeilDance/status/990694964823842818"/>
    <s v="Neil Dance&quot;}], &quot;hashtags&quot;: [], &quot;urls&quot;: []}, &quot;in_reply_to_screen_name&quot;: &quot;NeilDance"/>
    <x v="88"/>
    <x v="0"/>
    <x v="35"/>
  </r>
  <r>
    <s v="Sun Apr 29 20:48:46 +0000 2018"/>
    <s v="2018"/>
    <s v="Sun Apr 29"/>
    <d v="2018-04-29T00:00:00"/>
    <s v="Apr"/>
    <n v="4"/>
    <s v="29"/>
    <x v="5"/>
    <s v="&quot;@DavidOHagan7 @Manish_Vesey @CKHorrocks W're saying bye to fields because of Tory NPPF policy. Police Station becau\u2026 https://t.co/SD3vhN3ecK&quot;"/>
    <s v="https://twitter.com/DavidOHagan7/status/990694403483357185"/>
    <s v="David O'Hagan&quot;}, {&quot;id&quot;: 1662262598, &quot;indices&quot;: [14, 27], &quot;id_str&quot;: &quot;1662262598"/>
    <x v="89"/>
    <x v="0"/>
    <x v="34"/>
  </r>
  <r>
    <s v="Sun Apr 29 19:55:57 +0000 2018"/>
    <s v="2018"/>
    <s v="Sun Apr 29"/>
    <d v="2018-04-29T00:00:00"/>
    <s v="Apr"/>
    <n v="4"/>
    <s v="29"/>
    <x v="6"/>
    <s v="&quot;@SuttonObserver What about Boldmere, Wylde Green, Mere Green, Banners Gate, New Oscott, Falcon Lodge, Four Oaks, Wa\u2026 https://t.co/Idt0TqCIDc&quot;"/>
    <s v="https://twitter.com/SuttonObserver/status/990681109917786114"/>
    <s v="Sutton Coldfield Observer&quot;}], &quot;hashtags&quot;: [], &quot;urls&quot;: [{&quot;url&quot;: &quot;https://t.co/Idt0TqCIDc"/>
    <x v="90"/>
    <x v="0"/>
    <x v="36"/>
  </r>
  <r>
    <s v="Sun Apr 29 19:50:27 +0000 2018"/>
    <s v="2018"/>
    <s v="Sun Apr 29"/>
    <d v="2018-04-29T00:00:00"/>
    <s v="Apr"/>
    <n v="4"/>
    <s v="29"/>
    <x v="6"/>
    <s v="&quot;@meirionj @Conservatives Which party signed the Amey contract @meirionj ?&quot;"/>
    <s v="https://twitter.com/meirionj/status/990679727873675264"/>
    <s v="Cllr Meirion Jenkins&quot;}, {&quot;id&quot;: 14281853, &quot;indices&quot;: [10, 24], &quot;id_str&quot;: &quot;14281853"/>
    <x v="91"/>
    <x v="0"/>
    <x v="37"/>
  </r>
  <r>
    <s v="Sun Apr 29 16:20:24 +0000 2018"/>
    <s v="2018"/>
    <s v="Sun Apr 29"/>
    <d v="2018-04-29T00:00:00"/>
    <s v="Apr"/>
    <n v="4"/>
    <s v="29"/>
    <x v="2"/>
    <s v="&quot;RT @alexjhurley: Cllr Jenkins says Bham (budget \u00a3800m) needs a Tory council.\n\nYet in Sutton our Tory council is a disaster with c.40% of ta\u2026&quot;"/>
    <s v="https://twitter.com/alexjhurley/status/990674832948973568"/>
    <s v="Alex Hurley&quot;}], &quot;hashtags&quot;: [], &quot;urls&quot;: []}, &quot;in_reply_to_screen_name&quot;: null, &quot;in_reply_to_user_id&quot;: null, &quot;retweet_count&quot;: 11, &quot;id_str&quot;: &quot;990674832948973568"/>
    <x v="92"/>
    <x v="0"/>
    <x v="10"/>
  </r>
  <r>
    <s v="Sun Apr 29 19:30:32 +0000 2018"/>
    <s v="2018"/>
    <s v="Sun Apr 29"/>
    <d v="2018-04-29T00:00:00"/>
    <s v="Apr"/>
    <n v="4"/>
    <s v="29"/>
    <x v="6"/>
    <s v="&quot;@meirionj @Conservatives How exactly do you plan to do this? In Sutton Coldfield you've shown complete incompetence\u2026 https://t.co/W9M4IBfFTS&quot;"/>
    <s v="https://twitter.com/meirionj/status/990674714770268174"/>
    <s v="Cllr Meirion Jenkins&quot;}, {&quot;id&quot;: 14281853, &quot;indices&quot;: [10, 24], &quot;id_str&quot;: &quot;14281853"/>
    <x v="93"/>
    <x v="0"/>
    <x v="37"/>
  </r>
  <r>
    <s v="Sun Apr 29 11:52:10 +0000 2018"/>
    <s v="2018"/>
    <s v="Sun Apr 29"/>
    <d v="2018-04-29T00:00:00"/>
    <s v="Apr"/>
    <n v="4"/>
    <s v="29"/>
    <x v="3"/>
    <s v="&quot;RT @KingsBishop2: This a must read for all Sutton Residents. We have a chance to change it on Thursday and install a Council which works. #\u2026&quot;"/>
    <s v="https://twitter.com/KingsBishop2/status/990560034454167552"/>
    <s v="Tony Cannon&quot;}], &quot;hashtags&quot;: [], &quot;urls&quot;: []}, &quot;in_reply_to_screen_name&quot;: null, &quot;in_reply_to_user_id&quot;: null, &quot;retweet_count&quot;: 18, &quot;id_str&quot;: &quot;990560034454167552"/>
    <x v="94"/>
    <x v="0"/>
    <x v="38"/>
  </r>
  <r>
    <s v="Sun Apr 29 09:56:24 +0000 2018"/>
    <s v="2018"/>
    <s v="Sun Apr 29"/>
    <d v="2018-04-29T00:00:00"/>
    <s v="Apr"/>
    <n v="4"/>
    <s v="29"/>
    <x v="11"/>
    <s v="&quot;RT @alexjhurley: Well.\n\nThis proves beyond doubt what an utter shambles @RoyalSutColTC is been under its \&quot;leader\&quot; @Simon_FourOaks \n\nOver 1/\u2026&quot;"/>
    <s v="https://twitter.com/alexjhurley/status/990542657951862784"/>
    <s v="Alex Hurley&quot;}, {&quot;id&quot;: 732947780495417346, &quot;indices&quot;: [72, 86], &quot;id_str&quot;: &quot;732947780495417346"/>
    <x v="95"/>
    <x v="0"/>
    <x v="10"/>
  </r>
  <r>
    <s v="Sun Apr 29 10:23:49 +0000 2018"/>
    <s v="2018"/>
    <s v="Sun Apr 29"/>
    <d v="2018-04-29T00:00:00"/>
    <s v="Apr"/>
    <n v="4"/>
    <s v="29"/>
    <x v="10"/>
    <s v="&quot;@NajmC @bhameastside This is why we need a #freshstart with a change of leadership&quot;"/>
    <s v="https://twitter.com/NajmC/status/990537129909514241"/>
    <s v="Najm Clayton&quot;}, {&quot;id&quot;: 1957428620, &quot;indices&quot;: [7, 20], &quot;id_str&quot;: &quot;1957428620"/>
    <x v="96"/>
    <x v="0"/>
    <x v="39"/>
  </r>
  <r>
    <s v="Sun Apr 29 10:05:54 +0000 2018"/>
    <s v="2018"/>
    <s v="Sun Apr 29"/>
    <d v="2018-04-29T00:00:00"/>
    <s v="Apr"/>
    <n v="4"/>
    <s v="29"/>
    <x v="10"/>
    <s v="&quot;RT @BeckyClarkeB73: @NajmC @RoyalSuttonNews @bhameastside It is absolutely shocking that so little money has been spent on play equipment w\u2026&quot;"/>
    <s v="https://twitter.com/BeckyClarkeB73/status/990534970002296832"/>
    <s v="Rebecca Clarke&quot;}, {&quot;id&quot;: 33674469, &quot;indices&quot;: [20, 26], &quot;id_str&quot;: &quot;33674469"/>
    <x v="97"/>
    <x v="0"/>
    <x v="40"/>
  </r>
  <r>
    <s v="Sun Apr 29 09:56:24 +0000 2018"/>
    <s v="2018"/>
    <s v="Sun Apr 29"/>
    <d v="2018-04-29T00:00:00"/>
    <s v="Apr"/>
    <n v="4"/>
    <s v="29"/>
    <x v="11"/>
    <s v="&quot;This explains brilliantly why we need a #freshstart for @RoyalSutColTC - you can decide at the ballot box - 4 more\u2026 https://t.co/FcLXgNqaxC&quot;"/>
    <s v="https://twitter.com/bhameastside/status/990533707814580224"/>
    <s v="Birmingham Eastside&quot;}], &quot;hashtags&quot;: [], &quot;urls&quot;: [{&quot;url&quot;: &quot;https://t.co/to0EA70m4d"/>
    <x v="98"/>
    <x v="0"/>
    <x v="41"/>
  </r>
  <r>
    <s v="Sat Apr 28 17:12:12 +0000 2018"/>
    <s v="2018"/>
    <s v="Sat Apr 28"/>
    <d v="2018-04-28T00:00:00"/>
    <s v="Apr"/>
    <n v="4"/>
    <s v="28"/>
    <x v="18"/>
    <s v="&quot;@leoniedelt @BeckyClarkeB73 @passey_louise @Anfieldexile @Autism @Kathscott102 \u00a310m - slip of the thumb - it was st\u2026 https://t.co/u8a2oRcYpJ&quot;"/>
    <s v="https://twitter.com/leoniedelt/status/990277515536191489"/>
    <s v="Jen Leavesley\u26a1&quot;}, {&quot;id&quot;: 2516360275, &quot;indices&quot;: [12, 27], &quot;id_str&quot;: &quot;2516360275"/>
    <x v="99"/>
    <x v="0"/>
    <x v="42"/>
  </r>
  <r>
    <s v="Sat Apr 28 17:06:29 +0000 2018"/>
    <s v="2018"/>
    <s v="Sat Apr 28"/>
    <d v="2018-04-28T00:00:00"/>
    <s v="Apr"/>
    <n v="4"/>
    <s v="28"/>
    <x v="18"/>
    <s v="&quot;We have some amazing talent in Sutton\nhttps://t.co/vcfcSgCkLb&quot;"/>
    <s v="https://twitter.com/BoldmerePaul/status/990276077292589056"/>
    <s v="Boldmere Paul"/>
    <x v="100"/>
    <x v="1"/>
    <x v="14"/>
  </r>
  <r>
    <s v="Sat Apr 28 12:12:19 +0000 2018"/>
    <s v="2018"/>
    <s v="Sat Apr 28"/>
    <d v="2018-04-28T00:00:00"/>
    <s v="Apr"/>
    <n v="4"/>
    <s v="28"/>
    <x v="19"/>
    <s v="&quot;RT @BeckyClarkeB73: @leoniedelt @passey_louise @Anfieldexile @Autism @kathscott102 I am not \u2018Labour\u2019 I am voting for people who I believe w\u2026&quot;"/>
    <s v="https://twitter.com/BeckyClarkeB73/status/990205161258745856"/>
    <s v="Rebecca Clarke&quot;}, {&quot;id&quot;: 25108214, &quot;indices&quot;: [20, 31], &quot;id_str&quot;: &quot;25108214"/>
    <x v="101"/>
    <x v="0"/>
    <x v="40"/>
  </r>
  <r>
    <s v="Sat Apr 28 07:05:13 +0000 2018"/>
    <s v="2018"/>
    <s v="Sat Apr 28"/>
    <d v="2018-04-28T00:00:00"/>
    <s v="Apr"/>
    <n v="4"/>
    <s v="28"/>
    <x v="14"/>
    <s v="&quot;Facts. 1 Louise Passey called in for @BoldmereMums help. 2 Louise then excluded Kath from meeting with BCC. 3 Louis\u2026 https://t.co/Ay6RVbjrRx&quot;"/>
    <s v="https://twitter.com/passey_louise/status/990204616490061825"/>
    <s v="Louise passey&quot;}, {&quot;id&quot;: 351560982, &quot;indices&quot;: [35, 48], &quot;id_str&quot;: &quot;351560982"/>
    <x v="102"/>
    <x v="1"/>
    <x v="21"/>
  </r>
  <r>
    <s v="Sat Apr 28 12:20:55 +0000 2018"/>
    <s v="2018"/>
    <s v="Sat Apr 28"/>
    <d v="2018-04-28T00:00:00"/>
    <s v="Apr"/>
    <n v="4"/>
    <s v="28"/>
    <x v="19"/>
    <s v="&quot;@leoniedelt @BeckyClarkeB73 @passey_louise @Anfieldexile @Autism @kathscott102 Facts. 1 Louise called in for Kath's\u2026 https://t.co/NVJanbPjlA&quot;"/>
    <s v="https://twitter.com/leoniedelt/status/990204208950448128"/>
    <s v="Jen Leavesley\u26a1&quot;}, {&quot;id&quot;: 2516360275, &quot;indices&quot;: [12, 27], &quot;id_str&quot;: &quot;2516360275"/>
    <x v="103"/>
    <x v="0"/>
    <x v="42"/>
  </r>
  <r>
    <s v="Fri Apr 27 13:46:56 +0000 2018"/>
    <s v="2018"/>
    <s v="Fri Apr 27"/>
    <d v="2018-04-27T00:00:00"/>
    <s v="Apr"/>
    <n v="4"/>
    <s v="27"/>
    <x v="12"/>
    <s v="&quot;RT @BeckyClarkeB73: The Conservative led town council are a complete let down! They promised Boldmere a play area over a year ago... and we\u2026&quot;"/>
    <s v="https://twitter.com/BeckyClarkeB73/status/991085297151758341"/>
    <s v="Rebecca Clarke&quot;}], &quot;hashtags&quot;: [], &quot;urls&quot;: []}, &quot;in_reply_to_screen_name&quot;: null, &quot;in_reply_to_user_id&quot;: null, &quot;retweet_count&quot;: 4, &quot;id_str&quot;: &quot;991085297151758341"/>
    <x v="104"/>
    <x v="0"/>
    <x v="40"/>
  </r>
  <r>
    <s v="Fri Apr 27 22:10:31 +0000 2018"/>
    <s v="2018"/>
    <s v="Fri Apr 27"/>
    <d v="2018-04-27T00:00:00"/>
    <s v="Apr"/>
    <n v="4"/>
    <s v="27"/>
    <x v="1"/>
    <s v="&quot;Well discussed @NajmC https://t.co/0M9IEZKMq2&quot;"/>
    <s v="https://twitter.com/RoyalSuttonNews/status/990184821988130816"/>
    <s v="Royal Sutton News"/>
    <x v="105"/>
    <x v="0"/>
    <x v="43"/>
  </r>
  <r>
    <s v="Fri Apr 27 23:59:23 +0000 2018"/>
    <s v="2018"/>
    <s v="Fri Apr 27"/>
    <d v="2018-04-27T00:00:00"/>
    <s v="Apr"/>
    <n v="4"/>
    <s v="27"/>
    <x v="0"/>
    <s v="&quot;@Frontovik45 Just look at my timeline&quot;"/>
    <s v="https://twitter.com/Frontovik45/status/990017597046444037"/>
    <s v="TheDancingCakeTin&quot;}], &quot;hashtags&quot;: [], &quot;urls&quot;: []}, &quot;in_reply_to_screen_name&quot;: &quot;Frontovik45"/>
    <x v="106"/>
    <x v="0"/>
    <x v="44"/>
  </r>
  <r>
    <s v="Fri Apr 27 23:29:50 +0000 2018"/>
    <s v="2018"/>
    <s v="Fri Apr 27"/>
    <d v="2018-04-27T00:00:00"/>
    <s v="Apr"/>
    <n v="4"/>
    <s v="27"/>
    <x v="0"/>
    <s v="&quot;@DavidOHagan7 Because if she goes the PM has to go and the PM isn't going to let that happen. She has 4 years left\u2026 https://t.co/Ulr0ufBrO9&quot;"/>
    <s v="https://twitter.com/DavidOHagan7/status/990010159287193600"/>
    <s v="David O'Hagan&quot;}], &quot;hashtags&quot;: [], &quot;urls&quot;: [{&quot;url&quot;: &quot;https://t.co/Ulr0ufBrO9"/>
    <x v="107"/>
    <x v="0"/>
    <x v="34"/>
  </r>
  <r>
    <s v="Fri Apr 27 23:17:05 +0000 2018"/>
    <s v="2018"/>
    <s v="Fri Apr 27"/>
    <d v="2018-04-27T00:00:00"/>
    <s v="Apr"/>
    <n v="4"/>
    <s v="27"/>
    <x v="0"/>
    <s v="&quot;@alexjhurley @torydom Don't be silly @alexjhurley - you're asking him to do something he's totally incapable of doi\u2026 https://t.co/gYvxIMyAzd&quot;"/>
    <s v="https://twitter.com/alexjhurley/status/990006950468423680"/>
    <s v="Alex Hurley&quot;}, {&quot;id&quot;: 64217600, &quot;indices&quot;: [13, 21], &quot;id_str&quot;: &quot;64217600"/>
    <x v="108"/>
    <x v="0"/>
    <x v="10"/>
  </r>
  <r>
    <s v="Fri Apr 27 23:12:29 +0000 2018"/>
    <s v="2018"/>
    <s v="Fri Apr 27"/>
    <d v="2018-04-27T00:00:00"/>
    <s v="Apr"/>
    <n v="4"/>
    <s v="27"/>
    <x v="0"/>
    <s v="&quot;@alexjhurley @jayrayner1 @realDonaldTrump @POTUS If UK had the choice between 2 rotten eggs for election and chose\u2026 https://t.co/ttuNzAclrS&quot;"/>
    <s v="https://twitter.com/alexjhurley/status/990005792957980672"/>
    <s v="Alex Hurley&quot;}, {&quot;id&quot;: 86664924, &quot;indices&quot;: [13, 24], &quot;id_str&quot;: &quot;86664924"/>
    <x v="109"/>
    <x v="0"/>
    <x v="10"/>
  </r>
  <r>
    <s v="Fri Apr 27 22:10:31 +0000 2018"/>
    <s v="2018"/>
    <s v="Fri Apr 27"/>
    <d v="2018-04-27T00:00:00"/>
    <s v="Apr"/>
    <n v="4"/>
    <s v="27"/>
    <x v="1"/>
    <s v="&quot;I couldn't have written this better myself. An insightful independent report of the failings of Sutton Coldfield To\u2026 https://t.co/Xo5aSytGiM&quot;"/>
    <s v="https://twitter.com/RoyalSuttonNews/status/990004404702105600"/>
    <s v="Royal Sutton News"/>
    <x v="110"/>
    <x v="0"/>
    <x v="43"/>
  </r>
  <r>
    <s v="Fri Apr 27 22:58:18 +0000 2018"/>
    <s v="2018"/>
    <s v="Fri Apr 27"/>
    <d v="2018-04-27T00:00:00"/>
    <s v="Apr"/>
    <n v="4"/>
    <s v="27"/>
    <x v="1"/>
    <s v="&quot;@alexjhurley @jayrayner1 @realDonaldTrump @POTUS If they are true. None proven. We are hosting potus rather than th\u2026 https://t.co/UoWQOrdLLl&quot;"/>
    <s v="https://twitter.com/alexjhurley/status/990002224783937536"/>
    <s v="Alex Hurley&quot;}, {&quot;id&quot;: 86664924, &quot;indices&quot;: [13, 24], &quot;id_str&quot;: &quot;86664924"/>
    <x v="111"/>
    <x v="0"/>
    <x v="10"/>
  </r>
  <r>
    <s v="Fri Apr 27 22:55:19 +0000 2018"/>
    <s v="2018"/>
    <s v="Fri Apr 27"/>
    <d v="2018-04-27T00:00:00"/>
    <s v="Apr"/>
    <n v="4"/>
    <s v="27"/>
    <x v="1"/>
    <s v="&quot;@torydom @alexjhurley Someone's feeling vulnerable!&quot;"/>
    <s v="https://twitter.com/torydom/status/990001473185513478"/>
    <s v="Dominic McDonough&quot;}, {&quot;id&quot;: 284235053, &quot;indices&quot;: [9, 21], &quot;id_str&quot;: &quot;284235053"/>
    <x v="112"/>
    <x v="0"/>
    <x v="45"/>
  </r>
  <r>
    <s v="Fri Apr 27 22:53:53 +0000 2018"/>
    <s v="2018"/>
    <s v="Fri Apr 27"/>
    <d v="2018-04-27T00:00:00"/>
    <s v="Apr"/>
    <n v="4"/>
    <s v="27"/>
    <x v="1"/>
    <s v="&quot;@torydom Screenshot taken so I can help them in their evidence gathering to justify your removal from office. I may\u2026 https://t.co/BysUOaXDCD&quot;"/>
    <s v="https://twitter.com/torydom/status/990001113620537344"/>
    <s v="Dominic McDonough&quot;}], &quot;hashtags&quot;: [], &quot;urls&quot;: [{&quot;url&quot;: &quot;https://t.co/BysUOaXDCD"/>
    <x v="113"/>
    <x v="0"/>
    <x v="45"/>
  </r>
  <r>
    <s v="Fri Apr 27 22:50:28 +0000 2018"/>
    <s v="2018"/>
    <s v="Fri Apr 27"/>
    <d v="2018-04-27T00:00:00"/>
    <s v="Apr"/>
    <n v="4"/>
    <s v="27"/>
    <x v="1"/>
    <s v="&quot;@jayrayner1 @alexjhurley @realDonaldTrump No I disagree. He is president of USA @POTUS and so is welcome here. Bigo\u2026 https://t.co/IpV1YZf3Eo&quot;"/>
    <s v="https://twitter.com/jayrayner1/status/990000255117774859"/>
    <s v="Jay Rayner&quot;}, {&quot;id&quot;: 284235053, &quot;indices&quot;: [12, 24], &quot;id_str&quot;: &quot;284235053"/>
    <x v="114"/>
    <x v="0"/>
    <x v="46"/>
  </r>
  <r>
    <s v="Fri Apr 27 22:46:17 +0000 2018"/>
    <s v="2018"/>
    <s v="Fri Apr 27"/>
    <d v="2018-04-27T00:00:00"/>
    <s v="Apr"/>
    <n v="4"/>
    <s v="27"/>
    <x v="1"/>
    <s v="&quot;@alexjhurley To me Python is a programming language!&quot;"/>
    <s v="https://twitter.com/alexjhurley/status/989999202393567234"/>
    <s v="Alex Hurley&quot;}], &quot;hashtags&quot;: [], &quot;urls&quot;: []}, &quot;in_reply_to_screen_name&quot;: &quot;alexjhurley"/>
    <x v="115"/>
    <x v="0"/>
    <x v="10"/>
  </r>
  <r>
    <s v="Fri Apr 27 22:42:38 +0000 2018"/>
    <s v="2018"/>
    <s v="Fri Apr 27"/>
    <d v="2018-04-27T00:00:00"/>
    <s v="Apr"/>
    <n v="4"/>
    <s v="27"/>
    <x v="1"/>
    <s v="&quot;@BeckyClarkeB73 @CKHorrocks @alexjhurley Except with DUP of course. Oh and then there was the Lib Dems.&quot;"/>
    <s v="https://twitter.com/BeckyClarkeB73/status/989998281362112515"/>
    <s v="Rebecca Clarke&quot;}, {&quot;id&quot;: 718368064199344128, &quot;indices&quot;: [16, 27], &quot;id_str&quot;: &quot;718368064199344128"/>
    <x v="116"/>
    <x v="0"/>
    <x v="40"/>
  </r>
  <r>
    <s v="Fri Apr 27 22:41:45 +0000 2018"/>
    <s v="2018"/>
    <s v="Fri Apr 27"/>
    <d v="2018-04-27T00:00:00"/>
    <s v="Apr"/>
    <n v="4"/>
    <s v="27"/>
    <x v="1"/>
    <s v="&quot;@CKHorrocks @BeckyClarkeB73 @alexjhurley So you say BCC are independent and experienced yet you knock them at every\u2026 https://t.co/gVZEdOwEo8&quot;"/>
    <s v="https://twitter.com/CKHorrocks/status/989998060133584897"/>
    <s v="Clare K Horrocks&quot;}, {&quot;id&quot;: 2516360275, &quot;indices&quot;: [12, 27], &quot;id_str&quot;: &quot;2516360275"/>
    <x v="117"/>
    <x v="1"/>
    <x v="47"/>
  </r>
  <r>
    <s v="Fri Apr 27 22:40:36 +0000 2018"/>
    <s v="2018"/>
    <s v="Fri Apr 27"/>
    <d v="2018-04-27T00:00:00"/>
    <s v="Apr"/>
    <n v="4"/>
    <s v="27"/>
    <x v="1"/>
    <s v="&quot;@CKHorrocks @BeckyClarkeB73 @alexjhurley I didn't think the Tories did collaborating&quot;"/>
    <s v="https://twitter.com/CKHorrocks/status/989997771339059201"/>
    <s v="Clare K Horrocks&quot;}, {&quot;id&quot;: 2516360275, &quot;indices&quot;: [12, 27], &quot;id_str&quot;: &quot;2516360275"/>
    <x v="118"/>
    <x v="1"/>
    <x v="47"/>
  </r>
  <r>
    <s v="Fri Apr 27 22:38:26 +0000 2018"/>
    <s v="2018"/>
    <s v="Fri Apr 27"/>
    <d v="2018-04-27T00:00:00"/>
    <s v="Apr"/>
    <n v="4"/>
    <s v="27"/>
    <x v="1"/>
    <s v="&quot;@alexjhurley @CKHorrocks @BeckyClarkeB73 Lost you there Alex?&quot;"/>
    <s v="https://twitter.com/alexjhurley/status/989997224737366016"/>
    <s v="Alex Hurley&quot;}, {&quot;id&quot;: 718368064199344128, &quot;indices&quot;: [13, 24], &quot;id_str&quot;: &quot;718368064199344128"/>
    <x v="119"/>
    <x v="0"/>
    <x v="10"/>
  </r>
  <r>
    <s v="Fri Apr 27 22:30:25 +0000 2018"/>
    <s v="2018"/>
    <s v="Fri Apr 27"/>
    <d v="2018-04-27T00:00:00"/>
    <s v="Apr"/>
    <n v="4"/>
    <s v="27"/>
    <x v="1"/>
    <s v="&quot;@deadwood1976 Jan Cairns, @johnperks1, Terry Wood and Lyn Collin. Am I missing a 5th?&quot;"/>
    <s v="https://twitter.com/deadwood1976/status/989995208346603521"/>
    <s v="Stewart Cotterill \ud83c\uddec\ud83c\udde7&quot;}, {&quot;id&quot;: 52125967, &quot;indices&quot;: [26, 37], &quot;id_str&quot;: &quot;52125967"/>
    <x v="120"/>
    <x v="0"/>
    <x v="48"/>
  </r>
  <r>
    <s v="Fri Apr 27 21:51:01 +0000 2018"/>
    <s v="2018"/>
    <s v="Fri Apr 27"/>
    <d v="2018-04-27T00:00:00"/>
    <s v="Apr"/>
    <n v="4"/>
    <s v="27"/>
    <x v="4"/>
    <s v="&quot;@CKHorrocks @BeckyClarkeB73 @alexjhurley Might as well explore Mars!&quot;"/>
    <s v="https://twitter.com/CKHorrocks/status/989985294396149760"/>
    <s v="Clare K Horrocks&quot;}, {&quot;id&quot;: 2516360275, &quot;indices&quot;: [12, 27], &quot;id_str&quot;: &quot;2516360275"/>
    <x v="121"/>
    <x v="1"/>
    <x v="47"/>
  </r>
  <r>
    <s v="Fri Apr 27 21:47:20 +0000 2018"/>
    <s v="2018"/>
    <s v="Fri Apr 27"/>
    <d v="2018-04-27T00:00:00"/>
    <s v="Apr"/>
    <n v="4"/>
    <s v="27"/>
    <x v="4"/>
    <s v="&quot;@BeckyClarkeB73 @alexjhurley @CKHorrocks Oh dear. @CKHorrocks shown to get it wrong again. Just like she lied claim\u2026 https://t.co/b1PNJ0FYOm&quot;"/>
    <s v="https://twitter.com/BeckyClarkeB73/status/989984367677145088"/>
    <s v="Rebecca Clarke&quot;}, {&quot;id&quot;: 284235053, &quot;indices&quot;: [16, 28], &quot;id_str&quot;: &quot;284235053"/>
    <x v="122"/>
    <x v="0"/>
    <x v="40"/>
  </r>
  <r>
    <s v="Fri Apr 27 21:43:39 +0000 2018"/>
    <s v="2018"/>
    <s v="Fri Apr 27"/>
    <d v="2018-04-27T00:00:00"/>
    <s v="Apr"/>
    <n v="4"/>
    <s v="27"/>
    <x v="4"/>
    <s v="&quot;@CKHorrocks @BeckyClarkeB73 @alexjhurley That's an outright lie @CKHorrocks - nowhere does it say a simple play are\u2026 https://t.co/w7KcoB61g8&quot;"/>
    <s v="https://twitter.com/CKHorrocks/status/989983440392085504"/>
    <s v="Clare K Horrocks&quot;}, {&quot;id&quot;: 2516360275, &quot;indices&quot;: [12, 27], &quot;id_str&quot;: &quot;2516360275"/>
    <x v="123"/>
    <x v="1"/>
    <x v="47"/>
  </r>
  <r>
    <s v="Fri Apr 27 21:39:58 +0000 2018"/>
    <s v="2018"/>
    <s v="Fri Apr 27"/>
    <d v="2018-04-27T00:00:00"/>
    <s v="Apr"/>
    <n v="4"/>
    <s v="27"/>
    <x v="4"/>
    <s v="&quot;@BeckyClarkeB73 @alexjhurley @CKHorrocks The incompetence of the Tory leadership on Sutton Coldfield town council i\u2026 https://t.co/ezWeWDwXrq&quot;"/>
    <s v="https://twitter.com/BeckyClarkeB73/status/989982510523219973"/>
    <s v="Rebecca Clarke&quot;}, {&quot;id&quot;: 284235053, &quot;indices&quot;: [16, 28], &quot;id_str&quot;: &quot;284235053"/>
    <x v="124"/>
    <x v="0"/>
    <x v="40"/>
  </r>
  <r>
    <s v="Fri Apr 27 21:36:28 +0000 2018"/>
    <s v="2018"/>
    <s v="Fri Apr 27"/>
    <d v="2018-04-27T00:00:00"/>
    <s v="Apr"/>
    <n v="4"/>
    <s v="27"/>
    <x v="4"/>
    <s v="&quot;@BeckyClarkeB73 @alexjhurley @CKHorrocks So true - complete incompetence and self-serving&quot;"/>
    <s v="https://twitter.com/BeckyClarkeB73/status/989981632919728128"/>
    <s v="Rebecca Clarke&quot;}, {&quot;id&quot;: 284235053, &quot;indices&quot;: [16, 28], &quot;id_str&quot;: &quot;284235053"/>
    <x v="125"/>
    <x v="0"/>
    <x v="40"/>
  </r>
  <r>
    <s v="Fri Apr 27 21:34:54 +0000 2018"/>
    <s v="2018"/>
    <s v="Fri Apr 27"/>
    <d v="2018-04-27T00:00:00"/>
    <s v="Apr"/>
    <n v="4"/>
    <s v="27"/>
    <x v="4"/>
    <s v="&quot;So I've heard that the national Conservatives are going to put Sutton Coldfield Conservative Association and Birmin\u2026 https://t.co/kBSi5TlzRG&quot;"/>
    <s v="https://twitter.com/BoldmerePaul/status/989981235765239810"/>
    <s v="Boldmere Paul"/>
    <x v="126"/>
    <x v="1"/>
    <x v="14"/>
  </r>
  <r>
    <s v="Fri Apr 27 21:31:27 +0000 2018"/>
    <s v="2018"/>
    <s v="Fri Apr 27"/>
    <d v="2018-04-27T00:00:00"/>
    <s v="Apr"/>
    <n v="4"/>
    <s v="27"/>
    <x v="4"/>
    <s v="&quot;@BeckyClarkeB73 @alexjhurley @CKHorrocks Don't bother. The Tories on the town council just ignore petitions and sur\u2026 https://t.co/6qcNPHFac5&quot;"/>
    <s v="https://twitter.com/BeckyClarkeB73/status/989980367041056772"/>
    <s v="Rebecca Clarke&quot;}, {&quot;id&quot;: 284235053, &quot;indices&quot;: [16, 28], &quot;id_str&quot;: &quot;284235053"/>
    <x v="127"/>
    <x v="0"/>
    <x v="40"/>
  </r>
  <r>
    <s v="Fri Apr 27 21:11:55 +0000 2018"/>
    <s v="2018"/>
    <s v="Fri Apr 27"/>
    <d v="2018-04-27T00:00:00"/>
    <s v="Apr"/>
    <n v="4"/>
    <s v="27"/>
    <x v="4"/>
    <s v="&quot;@BeckyClarkeB73 @alexjhurley @CKHorrocks *which can be done* - own up and admit you don't like Boldmere. David Alle\u2026 https://t.co/b8iFT3L7Fd&quot;"/>
    <s v="https://twitter.com/BeckyClarkeB73/status/989975454441492480"/>
    <s v="Rebecca Clarke&quot;}, {&quot;id&quot;: 284235053, &quot;indices&quot;: [16, 28], &quot;id_str&quot;: &quot;284235053"/>
    <x v="128"/>
    <x v="0"/>
    <x v="40"/>
  </r>
  <r>
    <s v="Fri Apr 27 21:10:30 +0000 2018"/>
    <s v="2018"/>
    <s v="Fri Apr 27"/>
    <d v="2018-04-27T00:00:00"/>
    <s v="Apr"/>
    <n v="4"/>
    <s v="27"/>
    <x v="4"/>
    <s v="&quot;@BeckyClarkeB73 @alexjhurley @CKHorrocks Stop using half truths @CKHorrocks - they did not say a play area would co\u2026 https://t.co/BLjlM8lKaN&quot;"/>
    <s v="https://twitter.com/BeckyClarkeB73/status/989975096747020295"/>
    <s v="Rebecca Clarke&quot;}, {&quot;id&quot;: 284235053, &quot;indices&quot;: [16, 28], &quot;id_str&quot;: &quot;284235053"/>
    <x v="129"/>
    <x v="0"/>
    <x v="40"/>
  </r>
  <r>
    <s v="Fri Apr 27 17:54:34 +0000 2018"/>
    <s v="2018"/>
    <s v="Fri Apr 27"/>
    <d v="2018-04-27T00:00:00"/>
    <s v="Apr"/>
    <n v="4"/>
    <s v="27"/>
    <x v="18"/>
    <s v="&quot;@BoldmereMums @in_d @alexjhurley @KathScott102 Easiest way to upload it is put it on Youtube&quot;"/>
    <s v="https://twitter.com/BoldmereMums/status/989925789599780865"/>
    <s v="boldmeremums&quot;}, {&quot;id&quot;: 17443161, &quot;indices&quot;: [14, 19], &quot;id_str&quot;: &quot;17443161"/>
    <x v="130"/>
    <x v="0"/>
    <x v="49"/>
  </r>
  <r>
    <s v="Fri Apr 27 17:53:21 +0000 2018"/>
    <s v="2018"/>
    <s v="Fri Apr 27"/>
    <d v="2018-04-27T00:00:00"/>
    <s v="Apr"/>
    <n v="4"/>
    <s v="27"/>
    <x v="18"/>
    <s v="&quot;@MallochRachel @KathScott102 @passey_louise Louise blocks anyone who disagrees with her or challenges her. Not very\u2026 https://t.co/HhK9EghTCB&quot;"/>
    <s v="https://twitter.com/MallochRachel/status/989925480022315013"/>
    <s v="Rachel Malloch&quot;}, {&quot;id&quot;: 934123913377968130, &quot;indices&quot;: [15, 28], &quot;id_str&quot;: &quot;934123913377968130"/>
    <x v="131"/>
    <x v="0"/>
    <x v="50"/>
  </r>
  <r>
    <s v="Fri Apr 27 14:37:31 +0000 2018"/>
    <s v="2018"/>
    <s v="Fri Apr 27"/>
    <d v="2018-04-27T00:00:00"/>
    <s v="Apr"/>
    <n v="4"/>
    <s v="27"/>
    <x v="9"/>
    <s v="&quot;@DavidBHomer @alexjhurley @PlonkWatch @VeseyWMP @Trafficwmp The #parkingplonkers&quot;"/>
    <s v="https://twitter.com/DavidBHomer/status/989876200901357569"/>
    <s v="David Homer \ud83c\uddec\ud83c\udde7\ud83c\uddea\ud83c\uddfa&quot;}, {&quot;id&quot;: 284235053, &quot;indices&quot;: [13, 25], &quot;id_str&quot;: &quot;284235053"/>
    <x v="132"/>
    <x v="0"/>
    <x v="51"/>
  </r>
  <r>
    <s v="Fri Apr 27 11:41:32 +0000 2018"/>
    <s v="2018"/>
    <s v="Fri Apr 27"/>
    <d v="2018-04-27T00:00:00"/>
    <s v="Apr"/>
    <n v="4"/>
    <s v="27"/>
    <x v="3"/>
    <s v="&quot;@alexjhurley @PlonkWatch @VeseyWMP Hopefully @VeseyWMP and @Trafficwmp will ticket the offending plonkers while the\u2026 https://t.co/tajm3Q8zq1&quot;"/>
    <s v="https://twitter.com/alexjhurley/status/989831912352092160"/>
    <s v="Alex Hurley&quot;}, {&quot;id&quot;: 933099277441630209, &quot;indices&quot;: [13, 24], &quot;id_str&quot;: &quot;933099277441630209"/>
    <x v="133"/>
    <x v="0"/>
    <x v="10"/>
  </r>
  <r>
    <s v="Wed Apr 25 14:47:53 +0000 2018"/>
    <s v="2018"/>
    <s v="Wed Apr 25"/>
    <d v="2018-04-25T00:00:00"/>
    <s v="Apr"/>
    <n v="4"/>
    <s v="25"/>
    <x v="9"/>
    <s v="&quot;This is why tbey call them the nasty party. https://t.co/9UJscCnSxX&quot;"/>
    <s v="https://twitter.com/Conservatives/status/989285223216111618"/>
    <s v="Conservatives&quot;}], &quot;hashtags&quot;: [], &quot;urls&quot;: [{&quot;url&quot;: &quot;https://t.co/XeMwr6gedI"/>
    <x v="134"/>
    <x v="0"/>
    <x v="52"/>
  </r>
  <r>
    <s v="Wed Apr 25 21:28:25 +0000 2018"/>
    <s v="2018"/>
    <s v="Wed Apr 25"/>
    <d v="2018-04-25T00:00:00"/>
    <s v="Apr"/>
    <n v="4"/>
    <s v="25"/>
    <x v="4"/>
    <s v="&quot;RT @Mechanic_Jon: Not local but funny as hell. They must have the same editors/proof readers as they do up here. @BoldmerePaul @RobPocock1\u2026&quot;"/>
    <s v="https://twitter.com/Mechanic_Jon/status/989265651335344129"/>
    <s v="Jon Lucas&quot;}, {&quot;id&quot;: 3240885958, &quot;indices&quot;: [113, 126], &quot;id_str&quot;: &quot;3240885958"/>
    <x v="135"/>
    <x v="0"/>
    <x v="53"/>
  </r>
  <r>
    <s v="Wed Apr 25 19:00:00 +0000 2018"/>
    <s v="2018"/>
    <s v="Wed Apr 25"/>
    <d v="2018-04-25T00:00:00"/>
    <s v="Apr"/>
    <n v="4"/>
    <s v="25"/>
    <x v="6"/>
    <s v="&quot;RT @nickhorner: This popular Boldmere venue in Sutton Coldfield has a dark side, a mild side and now a rooftop beer garden! https://t.co/JN\u2026&quot;"/>
    <s v="https://twitter.com/nickhorner/status/989227925252771840"/>
    <s v="Nick Horner&quot;}], &quot;hashtags&quot;: [], &quot;urls&quot;: []}, &quot;in_reply_to_screen_name&quot;: null, &quot;in_reply_to_user_id&quot;: null, &quot;retweet_count&quot;: 9, &quot;id_str&quot;: &quot;989227925252771840"/>
    <x v="136"/>
    <x v="0"/>
    <x v="4"/>
  </r>
  <r>
    <s v="Wed Apr 25 16:34:07 +0000 2018"/>
    <s v="2018"/>
    <s v="Wed Apr 25"/>
    <d v="2018-04-25T00:00:00"/>
    <s v="Apr"/>
    <n v="4"/>
    <s v="25"/>
    <x v="2"/>
    <s v="&quot;Very disappointed to hear that @chodivala is spreading lies and false accusations about @IfSuttonC when meeting peo\u2026 https://t.co/V2NQQMyG3i&quot;"/>
    <s v="https://twitter.com/chodivala/status/989180767677878272"/>
    <s v="Charlotte Hodivala&quot;}, {&quot;id&quot;: 3909483393, &quot;indices&quot;: [88, 98], &quot;id_str&quot;: &quot;3909483393"/>
    <x v="137"/>
    <x v="0"/>
    <x v="54"/>
  </r>
  <r>
    <s v="Wed Apr 25 11:53:28 +0000 2018"/>
    <s v="2018"/>
    <s v="Wed Apr 25"/>
    <d v="2018-04-25T00:00:00"/>
    <s v="Apr"/>
    <n v="4"/>
    <s v="25"/>
    <x v="3"/>
    <s v="&quot;@CKHorrocks @alexjhurley @DavidOHagan7 You mean councillors who cause friction between Sutton and Birmingham by try\u2026 https://t.co/Lcla0hM2Jv&quot;"/>
    <s v="https://twitter.com/CKHorrocks/status/989110137741856768"/>
    <s v="Clare K Horrocks&quot;}, {&quot;id&quot;: 284235053, &quot;indices&quot;: [12, 24], &quot;id_str&quot;: &quot;284235053"/>
    <x v="138"/>
    <x v="1"/>
    <x v="47"/>
  </r>
  <r>
    <s v="Wed Apr 25 11:39:41 +0000 2018"/>
    <s v="2018"/>
    <s v="Wed Apr 25"/>
    <d v="2018-04-25T00:00:00"/>
    <s v="Apr"/>
    <n v="4"/>
    <s v="25"/>
    <x v="3"/>
    <s v="&quot;@CKHorrocks @DavidOHagan7 He's hardly ever in Sutton. Most people in Walmley and Minworth don't even know who he is.&quot;"/>
    <s v="https://twitter.com/CKHorrocks/status/989106668045824000"/>
    <s v="Clare K Horrocks&quot;}, {&quot;id&quot;: 3351605332, &quot;indices&quot;: [12, 25], &quot;id_str&quot;: &quot;3351605332"/>
    <x v="139"/>
    <x v="1"/>
    <x v="47"/>
  </r>
  <r>
    <s v="Wed Apr 25 11:38:43 +0000 2018"/>
    <s v="2018"/>
    <s v="Wed Apr 25"/>
    <d v="2018-04-25T00:00:00"/>
    <s v="Apr"/>
    <n v="4"/>
    <s v="25"/>
    <x v="3"/>
    <s v="&quot;@CKHorrocks @MrMarkHarris @CirenTC @NALC @TownHallSutton So would you support a PR voting system in our democracy t\u2026 https://t.co/iYx1ozfmFz&quot;"/>
    <s v="https://twitter.com/CKHorrocks/status/989106427452157953"/>
    <s v="Clare K Horrocks&quot;}, {&quot;id&quot;: 127561206, &quot;indices&quot;: [12, 25], &quot;id_str&quot;: &quot;127561206"/>
    <x v="140"/>
    <x v="1"/>
    <x v="47"/>
  </r>
  <r>
    <s v="Wed Apr 25 07:00:38 +0000 2018"/>
    <s v="2018"/>
    <s v="Wed Apr 25"/>
    <d v="2018-04-25T00:00:00"/>
    <s v="Apr"/>
    <n v="4"/>
    <s v="25"/>
    <x v="14"/>
    <s v="&quot;RT @Manish_Vesey: I hope #suttoncoldfield #Vesey voters will vote for broad representation on the Town Council . Vote for @RobPocock1 and m\u2026&quot;"/>
    <s v="https://twitter.com/Manish_Vesey/status/989068381432287234"/>
    <s v="Manish Puri&quot;}, {&quot;id&quot;: 616250395, &quot;indices&quot;: [122, 133], &quot;id_str&quot;: &quot;616250395"/>
    <x v="141"/>
    <x v="1"/>
    <x v="13"/>
  </r>
  <r>
    <s v="Wed Apr 25 07:00:38 +0000 2018"/>
    <s v="2018"/>
    <s v="Wed Apr 25"/>
    <d v="2018-04-25T00:00:00"/>
    <s v="Apr"/>
    <n v="4"/>
    <s v="25"/>
    <x v="14"/>
    <s v="&quot;RT @RobPocock1: It's time to break the stranglehold of Conservative rule on the Town Council. It belongs to its citizens! @Manish_Vesey is\u2026&quot;"/>
    <s v="https://twitter.com/RobPocock1/status/989068343796748289"/>
    <s v="Rob Pocock&quot;}, {&quot;id&quot;: 1662262598, &quot;indices&quot;: [122, 135], &quot;id_str&quot;: &quot;1662262598"/>
    <x v="142"/>
    <x v="1"/>
    <x v="33"/>
  </r>
  <r>
    <s v="Wed Apr 25 09:07:05 +0000 2018"/>
    <s v="2018"/>
    <s v="Wed Apr 25"/>
    <d v="2018-04-25T00:00:00"/>
    <s v="Apr"/>
    <n v="4"/>
    <s v="25"/>
    <x v="11"/>
    <s v="&quot;@JamesVP75 Yes&quot;"/>
    <s v="https://twitter.com/JamesVP75/status/989068267498213376"/>
    <s v="James Van Praag&quot;}], &quot;hashtags&quot;: [], &quot;urls&quot;: []}, &quot;in_reply_to_screen_name&quot;: &quot;JamesVP75"/>
    <x v="143"/>
    <x v="0"/>
    <x v="55"/>
  </r>
  <r>
    <s v="Tue Apr 24 23:02:31 +0000 2018"/>
    <s v="2018"/>
    <s v="Tue Apr 24"/>
    <d v="2018-04-24T00:00:00"/>
    <s v="Apr"/>
    <n v="4"/>
    <s v="24"/>
    <x v="0"/>
    <s v="&quot;@MrMarkHarris @CKHorrocks @CirenTC @NALC @TownHallSutton Does that mean you would support PR to ensure diversity of\u2026 https://t.co/UfZVvkgCMs&quot;"/>
    <s v="https://twitter.com/MrMarkHarris/status/988916122446651395"/>
    <s v="Mark Harris&quot;}, {&quot;id&quot;: 718368064199344128, &quot;indices&quot;: [14, 25], &quot;id_str&quot;: &quot;718368064199344128"/>
    <x v="144"/>
    <x v="0"/>
    <x v="56"/>
  </r>
  <r>
    <s v="Tue Apr 24 22:57:37 +0000 2018"/>
    <s v="2018"/>
    <s v="Tue Apr 24"/>
    <d v="2018-04-24T00:00:00"/>
    <s v="Apr"/>
    <n v="4"/>
    <s v="24"/>
    <x v="1"/>
    <s v="&quot;@CKHorrocks So why do you have Ken Wood from Northfield as a Conservative candidate for Walmley and Minworth? @DavidOHagan7&quot;"/>
    <s v="https://twitter.com/CKHorrocks/status/988914890457993216"/>
    <s v="Clare K Horrocks&quot;}, {&quot;id&quot;: 3351605332, &quot;indices&quot;: [110, 123], &quot;id_str&quot;: &quot;3351605332"/>
    <x v="145"/>
    <x v="1"/>
    <x v="47"/>
  </r>
  <r>
    <s v="Tue Apr 24 16:30:00 +0000 2018"/>
    <s v="2018"/>
    <s v="Tue Apr 24"/>
    <d v="2018-04-24T00:00:00"/>
    <s v="Apr"/>
    <n v="4"/>
    <s v="24"/>
    <x v="2"/>
    <s v="&quot;Another nano-pub planned for #Boldmere - this time at the old Boldmere Cake Shop - https://t.co/UvMmwgtUjB&quot;"/>
    <s v="https://twitter.com/BoldmerePaul/status/988817343982768128"/>
    <s v="Boldmere Paul"/>
    <x v="146"/>
    <x v="1"/>
    <x v="14"/>
  </r>
  <r>
    <s v="Tue Apr 24 08:13:07 +0000 2018"/>
    <s v="2018"/>
    <s v="Tue Apr 24"/>
    <d v="2018-04-24T00:00:00"/>
    <s v="Apr"/>
    <n v="4"/>
    <s v="24"/>
    <x v="13"/>
    <s v="&quot;@ianrobo1 @alexjhurley @BeckyClarkeB73 @KingsBishop2 Residents were given the choice of separate Boldmere and Banne\u2026 https://t.co/DeKSEADgPL&quot;"/>
    <s v="https://twitter.com/ianrobo1/status/988692299344502790"/>
    <s v="still alive&quot;}, {&quot;id&quot;: 284235053, &quot;indices&quot;: [10, 22], &quot;id_str&quot;: &quot;284235053"/>
    <x v="147"/>
    <x v="0"/>
    <x v="18"/>
  </r>
  <r>
    <s v="Mon Apr 23 22:56:30 +0000 2018"/>
    <s v="2018"/>
    <s v="Mon Apr 23"/>
    <d v="2018-04-23T00:00:00"/>
    <s v="Apr"/>
    <n v="4"/>
    <s v="23"/>
    <x v="1"/>
    <s v="&quot;@BeckyClarkeB73 @alexjhurley @KingsBishop2 And that's why I'm not standing again because of the bullying and intimi\u2026 https://t.co/azfJDnz4SK&quot;"/>
    <s v="https://twitter.com/BeckyClarkeB73/status/988552221796241408"/>
    <s v="Rebecca Clarke&quot;}, {&quot;id&quot;: 284235053, &quot;indices&quot;: [16, 28], &quot;id_str&quot;: &quot;284235053"/>
    <x v="148"/>
    <x v="0"/>
    <x v="40"/>
  </r>
  <r>
    <s v="Mon Apr 23 22:55:06 +0000 2018"/>
    <s v="2018"/>
    <s v="Mon Apr 23"/>
    <d v="2018-04-23T00:00:00"/>
    <s v="Apr"/>
    <n v="4"/>
    <s v="23"/>
    <x v="1"/>
    <s v="&quot;@Manish_Vesey @DavidOHagan7 @RobPocock1 @KathScott102 Manish I don't want victory for their friends either - I want\u2026 https://t.co/2zQEYN8tvq&quot;"/>
    <s v="https://twitter.com/Manish_Vesey/status/988551868128382976"/>
    <s v="Manish Puri&quot;}, {&quot;id&quot;: 3351605332, &quot;indices&quot;: [14, 27], &quot;id_str&quot;: &quot;3351605332"/>
    <x v="149"/>
    <x v="1"/>
    <x v="13"/>
  </r>
  <r>
    <s v="Mon Apr 23 21:59:31 +0000 2018"/>
    <s v="2018"/>
    <s v="Mon Apr 23"/>
    <d v="2018-04-23T00:00:00"/>
    <s v="Apr"/>
    <n v="4"/>
    <s v="23"/>
    <x v="4"/>
    <s v="&quot;@alexjhurley @KingsBishop2 Now I'm not happy because you spotted a grammar mistake and I didn't \ud83e\udd14&quot;"/>
    <s v="https://twitter.com/alexjhurley/status/988537880686538752"/>
    <s v="Alex Hurley&quot;}, {&quot;id&quot;: 115619229, &quot;indices&quot;: [13, 26], &quot;id_str&quot;: &quot;115619229"/>
    <x v="150"/>
    <x v="0"/>
    <x v="10"/>
  </r>
  <r>
    <s v="Mon Apr 23 21:51:22 +0000 2018"/>
    <s v="2018"/>
    <s v="Mon Apr 23"/>
    <d v="2018-04-23T00:00:00"/>
    <s v="Apr"/>
    <n v="4"/>
    <s v="23"/>
    <x v="4"/>
    <s v="&quot;@alexjhurley @NajmC @KathScott102 \ud83d\ude44\ud83d\ude0f\ud83d\ude0f&quot;"/>
    <s v="https://twitter.com/alexjhurley/status/988535831295070208"/>
    <s v="Alex Hurley&quot;}, {&quot;id&quot;: 33674469, &quot;indices&quot;: [13, 19], &quot;id_str&quot;: &quot;33674469"/>
    <x v="151"/>
    <x v="0"/>
    <x v="10"/>
  </r>
  <r>
    <s v="Mon Apr 23 21:49:13 +0000 2018"/>
    <s v="2018"/>
    <s v="Mon Apr 23"/>
    <d v="2018-04-23T00:00:00"/>
    <s v="Apr"/>
    <n v="4"/>
    <s v="23"/>
    <x v="4"/>
    <s v="&quot;@alexjhurley @NajmC @KathScott102 She trusted you with her phone! You must have made an impression&quot;"/>
    <s v="https://twitter.com/alexjhurley/status/988535287251955712"/>
    <s v="Alex Hurley&quot;}, {&quot;id&quot;: 33674469, &quot;indices&quot;: [13, 19], &quot;id_str&quot;: &quot;33674469"/>
    <x v="152"/>
    <x v="0"/>
    <x v="10"/>
  </r>
  <r>
    <s v="Mon Apr 23 21:48:09 +0000 2018"/>
    <s v="2018"/>
    <s v="Mon Apr 23"/>
    <d v="2018-04-23T00:00:00"/>
    <s v="Apr"/>
    <n v="4"/>
    <s v="23"/>
    <x v="4"/>
    <s v="&quot;@RobPocock1 @KathScott102 @Manish_Vesey I hope you mean victory for the residents and not the Labour party ;-)&quot;"/>
    <s v="https://twitter.com/RobPocock1/status/988535020074819584"/>
    <s v="Rob Pocock&quot;}, {&quot;id&quot;: 934123913377968130, &quot;indices&quot;: [12, 25], &quot;id_str&quot;: &quot;934123913377968130"/>
    <x v="153"/>
    <x v="1"/>
    <x v="33"/>
  </r>
  <r>
    <s v="Mon Apr 23 21:44:54 +0000 2018"/>
    <s v="2018"/>
    <s v="Mon Apr 23"/>
    <d v="2018-04-23T00:00:00"/>
    <s v="Apr"/>
    <n v="4"/>
    <s v="23"/>
    <x v="4"/>
    <s v="&quot;@NajmC .@alexjhurley video recorded the whole event if you want to report on it&quot;"/>
    <s v="https://twitter.com/NajmC/status/988534200805490689"/>
    <s v="Najm Clayton&quot;}, {&quot;id&quot;: 284235053, &quot;indices&quot;: [8, 20], &quot;id_str&quot;: &quot;284235053"/>
    <x v="154"/>
    <x v="0"/>
    <x v="39"/>
  </r>
  <r>
    <s v="Mon Apr 23 20:42:57 +0000 2018"/>
    <s v="2018"/>
    <s v="Mon Apr 23"/>
    <d v="2018-04-23T00:00:00"/>
    <s v="Apr"/>
    <n v="4"/>
    <s v="23"/>
    <x v="5"/>
    <s v="&quot;Jan Cairns \&quot;If I'm truthful I have block voted and I wasn't comfortable doing it. I won't be doing it again. I've g\u2026 https://t.co/lDFMLuXDE6&quot;"/>
    <s v="https://twitter.com/BoldmerePaul/status/988518613316497409"/>
    <s v="Boldmere Paul"/>
    <x v="155"/>
    <x v="1"/>
    <x v="14"/>
  </r>
  <r>
    <s v="Mon Apr 23 20:27:46 +0000 2018"/>
    <s v="2018"/>
    <s v="Mon Apr 23"/>
    <d v="2018-04-23T00:00:00"/>
    <s v="Apr"/>
    <n v="4"/>
    <s v="23"/>
    <x v="5"/>
    <s v="&quot;.@KingsBishop2 \&quot;What one change would you like to see in the 2018/19 budget?\&quot; - Jan Cairns \&quot;less consultants\&quot; - well said&quot;"/>
    <s v="https://twitter.com/KingsBishop2/status/988514789507952640"/>
    <s v="Tony Cannon&quot;}], &quot;hashtags&quot;: [], &quot;urls&quot;: []}, &quot;in_reply_to_screen_name&quot;: null, &quot;in_reply_to_user_id&quot;: null, &quot;retweet_count&quot;: 0, &quot;id_str&quot;: &quot;988514789507952640"/>
    <x v="156"/>
    <x v="0"/>
    <x v="38"/>
  </r>
  <r>
    <s v="Mon Apr 23 20:24:26 +0000 2018"/>
    <s v="2018"/>
    <s v="Mon Apr 23"/>
    <d v="2018-04-23T00:00:00"/>
    <s v="Apr"/>
    <n v="4"/>
    <s v="23"/>
    <x v="5"/>
    <s v="&quot;@RoughleySpeakin Sadly not so unbelievably&quot;"/>
    <s v="https://twitter.com/RoughleySpeakin/status/988513952496799745"/>
    <s v="Tommo&quot;}], &quot;hashtags&quot;: [], &quot;urls&quot;: []}, &quot;in_reply_to_screen_name&quot;: &quot;RoughleySpeakin"/>
    <x v="157"/>
    <x v="0"/>
    <x v="57"/>
  </r>
  <r>
    <s v="Mon Apr 23 20:23:56 +0000 2018"/>
    <s v="2018"/>
    <s v="Mon Apr 23"/>
    <d v="2018-04-23T00:00:00"/>
    <s v="Apr"/>
    <n v="4"/>
    <s v="23"/>
    <x v="5"/>
    <s v="&quot;Asked \&quot;do you think the concert was value for money\&quot; Jan Cairns was very brave and answered \&quot;no I don't\&quot; - if only\u2026 https://t.co/zYBwOhvCbR&quot;"/>
    <s v="https://twitter.com/BoldmerePaul/status/988513824633511938"/>
    <s v="Boldmere Paul"/>
    <x v="158"/>
    <x v="1"/>
    <x v="14"/>
  </r>
  <r>
    <s v="Mon Apr 23 20:00:13 +0000 2018"/>
    <s v="2018"/>
    <s v="Mon Apr 23"/>
    <d v="2018-04-23T00:00:00"/>
    <s v="Apr"/>
    <n v="4"/>
    <s v="23"/>
    <x v="5"/>
    <s v="&quot;Fire near #Boldmere Gate over the weekend https://t.co/VFCno6dyLP&quot;"/>
    <s v="https://twitter.com/nickhorner/status/988510435073720323"/>
    <s v="Nick Horner"/>
    <x v="159"/>
    <x v="0"/>
    <x v="4"/>
  </r>
  <r>
    <s v="Mon Apr 23 19:54:09 +0000 2018"/>
    <s v="2018"/>
    <s v="Mon Apr 23"/>
    <d v="2018-04-23T00:00:00"/>
    <s v="Apr"/>
    <n v="4"/>
    <s v="23"/>
    <x v="6"/>
    <s v="&quot;RT @KingsBishop2: Now we are on to the Town Council Candidates. Up first is Alan Burrows who talked about the work that he does with young\u2026&quot;"/>
    <s v="https://twitter.com/KingsBishop2/status/988506560719663104"/>
    <s v="Tony Cannon&quot;}], &quot;hashtags&quot;: [], &quot;urls&quot;: []}, &quot;in_reply_to_screen_name&quot;: null, &quot;in_reply_to_user_id&quot;: null, &quot;retweet_count&quot;: 4, &quot;id_str&quot;: &quot;988506560719663104"/>
    <x v="160"/>
    <x v="0"/>
    <x v="38"/>
  </r>
  <r>
    <s v="Mon Apr 23 19:55:03 +0000 2018"/>
    <s v="2018"/>
    <s v="Mon Apr 23"/>
    <d v="2018-04-23T00:00:00"/>
    <s v="Apr"/>
    <n v="4"/>
    <s v="23"/>
    <x v="6"/>
    <s v="&quot;.@LizParry1 telling us what she would do if re-elected to the Town Council https://t.co/FD5T1wEhLW&quot;"/>
    <s v="https://twitter.com/LizParry1/status/988506556093419520"/>
    <s v="Liz Parry&quot;}], &quot;hashtags&quot;: [], &quot;urls&quot;: [], &quot;media&quot;: [{&quot;expanded_url&quot;: &quot;https://twitter.com/BoldmerePaul/status/988506556093419520/photo/1"/>
    <x v="161"/>
    <x v="0"/>
    <x v="5"/>
  </r>
  <r>
    <s v="Mon Apr 23 19:13:19 +0000 2018"/>
    <s v="2018"/>
    <s v="Mon Apr 23"/>
    <d v="2018-04-23T00:00:00"/>
    <s v="Apr"/>
    <n v="4"/>
    <s v="23"/>
    <x v="6"/>
    <s v="&quot;The only Conservative candidate out of 5 to bother turning up to Vesey hustings is Jan Cairns. Cllr Passey failed t\u2026 https://t.co/6NA6CbLPmB&quot;"/>
    <s v="https://twitter.com/BoldmerePaul/status/988496053354881024"/>
    <s v="Boldmere Paul"/>
    <x v="162"/>
    <x v="1"/>
    <x v="14"/>
  </r>
  <r>
    <s v="Mon Apr 23 17:01:41 +0000 2018"/>
    <s v="2018"/>
    <s v="Mon Apr 23"/>
    <d v="2018-04-23T00:00:00"/>
    <s v="Apr"/>
    <n v="4"/>
    <s v="23"/>
    <x v="18"/>
    <s v="&quot;This is why the air ambulance landed near #Boldmere on Friday https://t.co/lH4sCIigdP&quot;"/>
    <s v="https://twitter.com/nickhorner/status/988464109787238400"/>
    <s v="Nick Horner"/>
    <x v="163"/>
    <x v="0"/>
    <x v="4"/>
  </r>
  <r>
    <s v="Mon Apr 23 13:13:07 +0000 2018"/>
    <s v="2018"/>
    <s v="Mon Apr 23"/>
    <d v="2018-04-23T00:00:00"/>
    <s v="Apr"/>
    <n v="4"/>
    <s v="23"/>
    <x v="12"/>
    <s v="&quot;RT @RobPocock1: You can see we've got the future mapped! Come and quiz us this eve at the #Boldmere Hustings, Carpenters Arms, Boldmere Rd,\u2026&quot;"/>
    <s v="https://twitter.com/RobPocock1/status/988463725077295104"/>
    <s v="Rob Pocock&quot;}], &quot;hashtags&quot;: [{&quot;indices&quot;: [90, 99], &quot;text&quot;: &quot;Boldmere&quot;}], &quot;urls&quot;: []}, &quot;in_reply_to_screen_name&quot;: null, &quot;in_reply_to_user_id&quot;: null, &quot;retweet_count&quot;: 4, &quot;id_str&quot;: &quot;988463725077295104"/>
    <x v="164"/>
    <x v="1"/>
    <x v="33"/>
  </r>
  <r>
    <s v="Sun Apr 22 17:29:28 +0000 2018"/>
    <s v="2018"/>
    <s v="Sun Apr 22"/>
    <d v="2018-04-22T00:00:00"/>
    <s v="Apr"/>
    <n v="4"/>
    <s v="22"/>
    <x v="18"/>
    <s v="&quot;@Manish_Vesey @ss189 Make it compulsory like in Australia with a \&quot;none of the above\&quot; option for those who don't wan\u2026 https://t.co/xFwe3DkT3y&quot;"/>
    <s v="https://twitter.com/Manish_Vesey/status/988107533125636098"/>
    <s v="Manish Puri&quot;}, {&quot;id&quot;: 17732433, &quot;indices&quot;: [14, 20], &quot;id_str&quot;: &quot;17732433"/>
    <x v="165"/>
    <x v="1"/>
    <x v="13"/>
  </r>
  <r>
    <s v="Sun Apr 22 17:10:59 +0000 2018"/>
    <s v="2018"/>
    <s v="Sun Apr 22"/>
    <d v="2018-04-22T00:00:00"/>
    <s v="Apr"/>
    <n v="4"/>
    <s v="22"/>
    <x v="18"/>
    <s v="&quot;@Manish_Vesey @ss189 We can't prove it's negligible. What we really need is secure internet based polling especiall\u2026 https://t.co/DN6xgntsm5&quot;"/>
    <s v="https://twitter.com/Manish_Vesey/status/988102878983278592"/>
    <s v="Manish Puri&quot;}, {&quot;id&quot;: 17732433, &quot;indices&quot;: [14, 20], &quot;id_str&quot;: &quot;17732433"/>
    <x v="166"/>
    <x v="1"/>
    <x v="13"/>
  </r>
  <r>
    <s v="Sun Apr 22 16:39:58 +0000 2018"/>
    <s v="2018"/>
    <s v="Sun Apr 22"/>
    <d v="2018-04-22T00:00:00"/>
    <s v="Apr"/>
    <n v="4"/>
    <s v="22"/>
    <x v="2"/>
    <s v="&quot;@ss189 @Manish_Vesey The Tories get a lot wrong, but this article is nonsense. Identity checks are necessary to avoid electoral fraud.&quot;"/>
    <s v="https://twitter.com/ss189/status/988095076227264513"/>
    <s v="Sanjay&quot;}, {&quot;id&quot;: 1662262598, &quot;indices&quot;: [7, 20], &quot;id_str&quot;: &quot;1662262598"/>
    <x v="167"/>
    <x v="0"/>
    <x v="58"/>
  </r>
  <r>
    <s v="Sun Apr 22 13:54:37 +0000 2018"/>
    <s v="2018"/>
    <s v="Sun Apr 22"/>
    <d v="2018-04-22T00:00:00"/>
    <s v="Apr"/>
    <n v="4"/>
    <s v="22"/>
    <x v="12"/>
    <s v="&quot;RT @DavidOHagan7: The Cons leadership in Bham &amp;amp;WMids is very anti greater SC freedom. They know Blue Bham can only happen with SC seats. Th\u2026&quot;"/>
    <s v="https://twitter.com/DavidOHagan7/status/988071178123251713"/>
    <s v="David O'Hagan&quot;}], &quot;hashtags&quot;: [], &quot;urls&quot;: []}, &quot;in_reply_to_screen_name&quot;: null, &quot;in_reply_to_user_id&quot;: null, &quot;retweet_count&quot;: 2, &quot;id_str&quot;: &quot;988071178123251713"/>
    <x v="168"/>
    <x v="0"/>
    <x v="34"/>
  </r>
  <r>
    <s v="Sat Apr 21 22:53:28 +0000 2018"/>
    <s v="2018"/>
    <s v="Sat Apr 21"/>
    <d v="2018-04-21T00:00:00"/>
    <s v="Apr"/>
    <n v="4"/>
    <s v="21"/>
    <x v="1"/>
    <s v="&quot;RT @BoldmerePaul: Wow. If this happened in the UK then Dominic McDonut and Louise Passey, along with many other politicians, would be bankr\u2026&quot;"/>
    <s v="https://twitter.com/BoldmerePaul/status/987965178187788288"/>
    <s v="Boldmere Paul&quot;}], &quot;hashtags&quot;: [], &quot;urls&quot;: []}, &quot;in_reply_to_screen_name&quot;: null, &quot;in_reply_to_user_id&quot;: null, &quot;retweet_count&quot;: 2, &quot;id_str&quot;: &quot;987965178187788288"/>
    <x v="169"/>
    <x v="1"/>
    <x v="14"/>
  </r>
  <r>
    <s v="Sat Apr 21 22:53:28 +0000 2018"/>
    <s v="2018"/>
    <s v="Sat Apr 21"/>
    <d v="2018-04-21T00:00:00"/>
    <s v="Apr"/>
    <n v="4"/>
    <s v="21"/>
    <x v="1"/>
    <s v="&quot;Wow. If this happened in the UK then Dominic McDonut and Louise Passey, along with many other politicians, would be\u2026 https://t.co/ID9XZcU2La&quot;"/>
    <s v="https://twitter.com/BoldmerePaul/status/987826681120423937"/>
    <s v="Boldmere Paul"/>
    <x v="170"/>
    <x v="1"/>
    <x v="14"/>
  </r>
  <r>
    <s v="Sat Apr 21 18:51:05 +0000 2018"/>
    <s v="2018"/>
    <s v="Sat Apr 21"/>
    <d v="2018-04-21T00:00:00"/>
    <s v="Apr"/>
    <n v="4"/>
    <s v="21"/>
    <x v="7"/>
    <s v="&quot;The upside of this was that @alexjhurley was 'waiting' for me at Wylde Green Station.&quot;"/>
    <s v="https://twitter.com/alexjhurley/status/987765682774396928"/>
    <s v="Alex Hurley&quot;}], &quot;hashtags&quot;: [], &quot;urls&quot;: []}, &quot;in_reply_to_screen_name&quot;: &quot;BoldmerePaul"/>
    <x v="171"/>
    <x v="0"/>
    <x v="10"/>
  </r>
  <r>
    <s v="Sat Apr 21 17:31:11 +0000 2018"/>
    <s v="2018"/>
    <s v="Sat Apr 21"/>
    <d v="2018-04-21T00:00:00"/>
    <s v="Apr"/>
    <n v="4"/>
    <s v="21"/>
    <x v="18"/>
    <s v="&quot;Abandoned by @WestMidRailway at Lichfield Trent Valley. London train arrived 5 mins late at 18.20 and 15 seconds. C\u2026 https://t.co/NUg4WRp8uV&quot;"/>
    <s v="https://twitter.com/WestMidRailway/status/987745578208686080"/>
    <s v="West Midlands Railway&quot;}], &quot;hashtags&quot;: [], &quot;urls&quot;: [{&quot;url&quot;: &quot;https://t.co/NUg4WRp8uV"/>
    <x v="172"/>
    <x v="0"/>
    <x v="59"/>
  </r>
  <r>
    <s v="Sat Apr 21 07:34:52 +0000 2018"/>
    <s v="2018"/>
    <s v="Sat Apr 21"/>
    <d v="2018-04-21T00:00:00"/>
    <s v="Apr"/>
    <n v="4"/>
    <s v="21"/>
    <x v="14"/>
    <s v="&quot;@NewhallWMP Does Anne bite? \ud83e\udd23&quot;"/>
    <s v="https://twitter.com/NewhallWMP/status/987595507097915392"/>
    <s v="Newhall Police&quot;}], &quot;hashtags&quot;: [], &quot;urls&quot;: []}, &quot;in_reply_to_screen_name&quot;: &quot;NewhallWMP"/>
    <x v="173"/>
    <x v="0"/>
    <x v="60"/>
  </r>
  <r>
    <s v="Sat Apr 21 06:35:29 +0000 2018"/>
    <s v="2018"/>
    <s v="Sat Apr 21"/>
    <d v="2018-04-21T00:00:00"/>
    <s v="Apr"/>
    <n v="4"/>
    <s v="21"/>
    <x v="16"/>
    <s v="&quot;RT @VillanTommy: @BoldmerePaul If true then this is scandalous and smacks of even more amateurism than the previous cock ups the #Tories ha\u2026&quot;"/>
    <s v="https://twitter.com/VillanTommy/status/987587917286649856"/>
    <s v="Paul W Tomlinson&quot;}, {&quot;id&quot;: 3240885958, &quot;indices&quot;: [17, 30], &quot;id_str&quot;: &quot;3240885958"/>
    <x v="174"/>
    <x v="0"/>
    <x v="61"/>
  </r>
  <r>
    <s v="Fri Apr 20 07:56:49 +0000 2018"/>
    <s v="2018"/>
    <s v="Fri Apr 20"/>
    <d v="2018-04-20T00:00:00"/>
    <s v="Apr"/>
    <n v="4"/>
    <s v="20"/>
    <x v="14"/>
    <s v="&quot;RT @WMPRHRT: Only a few more neighbourhood teams to brief on #OpParkSafe then if you offend anywhere in the @WMPolice region in this selfis\u2026&quot;"/>
    <s v="https://twitter.com/WMPRHRT/status/990577691056377857"/>
    <s v="West Midlands Police Road Harm Reduction Team&quot;}, {&quot;id&quot;: 18134929, &quot;indices&quot;: [108, 117], &quot;id_str&quot;: &quot;18134929"/>
    <x v="175"/>
    <x v="0"/>
    <x v="62"/>
  </r>
  <r>
    <s v="Fri Apr 20 21:11:42 +0000 2018"/>
    <s v="2018"/>
    <s v="Fri Apr 20"/>
    <d v="2018-04-20T00:00:00"/>
    <s v="Apr"/>
    <n v="4"/>
    <s v="20"/>
    <x v="4"/>
    <s v="&quot;@SuttonObserver @nickhorner Not exactly a 'community group'&quot;"/>
    <s v="https://twitter.com/SuttonObserver/status/987438684705345536"/>
    <s v="Sutton Coldfield Observer&quot;}, {&quot;id&quot;: 14512429, &quot;indices&quot;: [16, 27], &quot;id_str&quot;: &quot;14512429"/>
    <x v="176"/>
    <x v="0"/>
    <x v="36"/>
  </r>
  <r>
    <s v="Fri Apr 20 20:44:56 +0000 2018"/>
    <s v="2018"/>
    <s v="Fri Apr 20"/>
    <d v="2018-04-20T00:00:00"/>
    <s v="Apr"/>
    <n v="4"/>
    <s v="20"/>
    <x v="5"/>
    <s v="&quot;@alexjhurley @BoldmereJuniors I hope they've got an auto data collection tool for Twitter!!&quot;"/>
    <s v="https://twitter.com/alexjhurley/status/987431946543345666"/>
    <s v="Alex Hurley&quot;}, {&quot;id&quot;: 962284046, &quot;indices&quot;: [13, 29], &quot;id_str&quot;: &quot;962284046"/>
    <x v="177"/>
    <x v="0"/>
    <x v="10"/>
  </r>
  <r>
    <s v="Fri Apr 20 20:44:02 +0000 2018"/>
    <s v="2018"/>
    <s v="Fri Apr 20"/>
    <d v="2018-04-20T00:00:00"/>
    <s v="Apr"/>
    <n v="4"/>
    <s v="20"/>
    <x v="5"/>
    <s v="&quot;@alexjhurley Dolphin&quot;"/>
    <s v="https://twitter.com/alexjhurley/status/987431722588483587"/>
    <s v="Alex Hurley&quot;}], &quot;hashtags&quot;: [], &quot;urls&quot;: []}, &quot;in_reply_to_screen_name&quot;: &quot;alexjhurley"/>
    <x v="178"/>
    <x v="0"/>
    <x v="10"/>
  </r>
  <r>
    <s v="Fri Apr 20 17:45:53 +0000 2018"/>
    <s v="2018"/>
    <s v="Fri Apr 20"/>
    <d v="2018-04-20T00:00:00"/>
    <s v="Apr"/>
    <n v="4"/>
    <s v="20"/>
    <x v="18"/>
    <s v="&quot;Air ambulance landed at back of Littlecote Drive to attend accident on Church Road @OFFICIALWMAS @wmasrobmoore @BENEA5T&quot;"/>
    <s v="https://twitter.com/OFFICIALWMAS/status/987386886430887937"/>
    <s v="West Midlands Ambulance Service&quot;}, {&quot;id&quot;: 568048966, &quot;indices&quot;: [97, 110], &quot;id_str&quot;: &quot;568048966"/>
    <x v="179"/>
    <x v="0"/>
    <x v="63"/>
  </r>
  <r>
    <s v="Fri Apr 20 16:58:23 +0000 2018"/>
    <s v="2018"/>
    <s v="Fri Apr 20"/>
    <d v="2018-04-20T00:00:00"/>
    <s v="Apr"/>
    <n v="4"/>
    <s v="20"/>
    <x v="2"/>
    <s v="&quot;Have your say: plans for extending @Theboldmeretap - https://t.co/bns5lSYyo9&quot;"/>
    <s v="https://twitter.com/Theboldmeretap/status/987374934673543170"/>
    <s v="The Boldmere Tap&quot;}], &quot;hashtags&quot;: [], &quot;urls&quot;: [{&quot;url&quot;: &quot;https://t.co/bns5lSYyo9"/>
    <x v="180"/>
    <x v="0"/>
    <x v="64"/>
  </r>
  <r>
    <s v="Fri Apr 20 09:56:53 +0000 2018"/>
    <s v="2018"/>
    <s v="Fri Apr 20"/>
    <d v="2018-04-20T00:00:00"/>
    <s v="Apr"/>
    <n v="4"/>
    <s v="20"/>
    <x v="11"/>
    <s v="&quot;Another mess up by Cllr Passey - \u00a340k of our money on a changing places toilet that nobody can use. Even her collea\u2026 https://t.co/sjp9RpupRT&quot;"/>
    <s v="https://twitter.com/KingsBishop2/status/987276783065206784"/>
    <s v="Tony Cannon"/>
    <x v="181"/>
    <x v="0"/>
    <x v="38"/>
  </r>
  <r>
    <s v="Thu Apr 19 16:03:46 +0000 2018"/>
    <s v="2018"/>
    <s v="Thu Apr 19"/>
    <d v="2018-04-19T00:00:00"/>
    <s v="Apr"/>
    <n v="4"/>
    <s v="19"/>
    <x v="2"/>
    <s v="&quot;RT @BoldmereBear: Aw how lovely. My creator is busy creating another species https://t.co/AjuTOEmES2&quot;"/>
    <s v="https://twitter.com/BoldmereBear/status/986999644260585472"/>
    <s v="Boldmere Bear&quot;}], &quot;hashtags&quot;: [], &quot;urls&quot;: [{&quot;url&quot;: &quot;https://t.co/AjuTOEmES2"/>
    <x v="182"/>
    <x v="0"/>
    <x v="65"/>
  </r>
  <r>
    <s v="Wed Apr 18 11:11:13 +0000 2018"/>
    <s v="2018"/>
    <s v="Wed Apr 18"/>
    <d v="2018-04-18T00:00:00"/>
    <s v="Apr"/>
    <n v="4"/>
    <s v="18"/>
    <x v="3"/>
    <s v="&quot;.@easyJet .@easyJet_press why do you call everyone to a gate and then make us wait 30 mins in a cattle pen? https://t.co/jVqI8x6787&quot;"/>
    <s v="https://twitter.com/easyJet/status/986562789538975747"/>
    <s v="easyJet&quot;}, {&quot;id&quot;: 2385206676, &quot;indices&quot;: [11, 25], &quot;id_str&quot;: &quot;2385206676"/>
    <x v="183"/>
    <x v="0"/>
    <x v="66"/>
  </r>
  <r>
    <s v="Tue Apr 17 20:03:41 +0000 2018"/>
    <s v="2018"/>
    <s v="Tue Apr 17"/>
    <d v="2018-04-17T00:00:00"/>
    <s v="Apr"/>
    <n v="4"/>
    <s v="17"/>
    <x v="5"/>
    <s v="&quot;RT @CompanyManor: 1 week will it ever be right...?!! Only one way to find out!! Get your tickets because opening night is one week today!!!\u2026&quot;"/>
    <s v="https://twitter.com/CompanyManor/status/986343945302134787"/>
    <s v="Manor Musical Theatre Company&quot;}], &quot;hashtags&quot;: [], &quot;urls&quot;: []}, &quot;in_reply_to_screen_name&quot;: null, &quot;in_reply_to_user_id&quot;: null, &quot;retweet_count&quot;: 4, &quot;id_str&quot;: &quot;986343945302134787"/>
    <x v="184"/>
    <x v="0"/>
    <x v="67"/>
  </r>
  <r>
    <s v="Tue Apr 17 20:30:29 +0000 2018"/>
    <s v="2018"/>
    <s v="Tue Apr 17"/>
    <d v="2018-04-17T00:00:00"/>
    <s v="Apr"/>
    <n v="4"/>
    <s v="17"/>
    <x v="5"/>
    <s v="&quot;Useful for #gcsecs #alevelict #alevelcs \nhttps://t.co/vCq37ZxAde&quot;"/>
    <s v="https://twitter.com/BoldmerePaul/status/986341148540198912"/>
    <s v="Boldmere Paul"/>
    <x v="185"/>
    <x v="1"/>
    <x v="14"/>
  </r>
  <r>
    <s v="Tue Apr 17 20:25:11 +0000 2018"/>
    <s v="2018"/>
    <s v="Tue Apr 17"/>
    <d v="2018-04-17T00:00:00"/>
    <s v="Apr"/>
    <n v="4"/>
    <s v="17"/>
    <x v="5"/>
    <s v="&quot;Useful for #gcsecs #alevelict #alevelcs security #hacking\nhttps://t.co/PMrZU8iJzs&quot;"/>
    <s v="https://twitter.com/BoldmerePaul/status/986339813489020928"/>
    <s v="Boldmere Paul"/>
    <x v="186"/>
    <x v="1"/>
    <x v="14"/>
  </r>
  <r>
    <s v="Tue Apr 17 18:12:47 +0000 2018"/>
    <s v="2018"/>
    <s v="Tue Apr 17"/>
    <d v="2018-04-17T00:00:00"/>
    <s v="Apr"/>
    <n v="4"/>
    <s v="17"/>
    <x v="7"/>
    <s v="&quot;New micro pub plans for #Boldmere @nickhorner\nhttps://t.co/W0zzWQT3NV&quot;"/>
    <s v="https://twitter.com/nickhorner/status/986306495686918145"/>
    <s v="Nick Horner&quot;}], &quot;hashtags&quot;: [{&quot;indices&quot;: [24, 33], &quot;text&quot;: &quot;Boldmere&quot;}], &quot;urls&quot;: [{&quot;url&quot;: &quot;https://t.co/W0zzWQT3NV"/>
    <x v="187"/>
    <x v="0"/>
    <x v="4"/>
  </r>
  <r>
    <s v="Tue Apr 17 11:39:05 +0000 2018"/>
    <s v="2018"/>
    <s v="Tue Apr 17"/>
    <d v="2018-04-17T00:00:00"/>
    <s v="Apr"/>
    <n v="4"/>
    <s v="17"/>
    <x v="3"/>
    <s v="&quot;RT @RoyalSuttonNews: Somewhere for my Daughters to Play: A Sutton Coldfield Mum Feels Let Down By Town Council https://t.co/fNJhTlVNqZ http\u2026&quot;"/>
    <s v="https://twitter.com/RoyalSuttonNews/status/986305825005342721"/>
    <s v="Royal Sutton News&quot;}], &quot;hashtags&quot;: [], &quot;urls&quot;: [{&quot;url&quot;: &quot;https://t.co/fNJhTlVNqZ"/>
    <x v="188"/>
    <x v="0"/>
    <x v="43"/>
  </r>
  <r>
    <s v="Tue Apr 17 13:39:16 +0000 2018"/>
    <s v="2018"/>
    <s v="Tue Apr 17"/>
    <d v="2018-04-17T00:00:00"/>
    <s v="Apr"/>
    <n v="4"/>
    <s v="17"/>
    <x v="12"/>
    <s v="&quot;I'll be there. This is a really fun free afternoon and evening. https://t.co/s8XicY63Xd&quot;"/>
    <s v="https://twitter.com/RoyalSuttonNews/status/986289078860689409"/>
    <s v="Royal Sutton News"/>
    <x v="189"/>
    <x v="0"/>
    <x v="43"/>
  </r>
  <r>
    <s v="Tue Apr 17 13:39:16 +0000 2018"/>
    <s v="2018"/>
    <s v="Tue Apr 17"/>
    <d v="2018-04-17T00:00:00"/>
    <s v="Apr"/>
    <n v="4"/>
    <s v="17"/>
    <x v="12"/>
    <s v="&quot;RT @RoyalSuttonNews: What's On: Tabletop Gaming Events - International Tabletop Day 2018 Returns To Sutton Coldfield https://t.co/rW2XhYaFO\u2026&quot;"/>
    <s v="https://twitter.com/RoyalSuttonNews/status/986280759903342592"/>
    <s v="Royal Sutton News&quot;}], &quot;hashtags&quot;: [], &quot;urls&quot;: []}, &quot;in_reply_to_screen_name&quot;: null, &quot;in_reply_to_user_id&quot;: null, &quot;retweet_count&quot;: 6, &quot;id_str&quot;: &quot;986280759903342592"/>
    <x v="190"/>
    <x v="0"/>
    <x v="43"/>
  </r>
  <r>
    <s v="Tue Apr 17 10:46:34 +0000 2018"/>
    <s v="2018"/>
    <s v="Tue Apr 17"/>
    <d v="2018-04-17T00:00:00"/>
    <s v="Apr"/>
    <n v="4"/>
    <s v="17"/>
    <x v="10"/>
    <s v="&quot;@SaraFregonese It was anxiety provoking to many parents. Unfortunately IT systems fail and @bcceducation did put st\u2026 https://t.co/tfPlDMjTyJ&quot;"/>
    <s v="https://twitter.com/SaraFregonese/status/986194200881451008"/>
    <s v="Sara Fregonese&quot;}, {&quot;id&quot;: 3378519129, &quot;indices&quot;: [91, 104], &quot;id_str&quot;: &quot;3378519129"/>
    <x v="191"/>
    <x v="0"/>
    <x v="68"/>
  </r>
  <r>
    <s v="Tue Apr 17 06:57:26 +0000 2018"/>
    <s v="2018"/>
    <s v="Tue Apr 17"/>
    <d v="2018-04-17T00:00:00"/>
    <s v="Apr"/>
    <n v="4"/>
    <s v="17"/>
    <x v="16"/>
    <s v="&quot;RT @BeckyClarkeB73: @BoldmerePaul Essentially the Sutton Town Council with a massive majority of Conservative Councillors can not deliver t\u2026&quot;"/>
    <s v="https://twitter.com/BeckyClarkeB73/status/986139550891339776"/>
    <s v="Rebecca Clarke&quot;}, {&quot;id&quot;: 3240885958, &quot;indices&quot;: [20, 33], &quot;id_str&quot;: &quot;3240885958"/>
    <x v="192"/>
    <x v="0"/>
    <x v="40"/>
  </r>
  <r>
    <s v="Mon Apr 16 22:27:04 +0000 2018"/>
    <s v="2018"/>
    <s v="Mon Apr 16"/>
    <d v="2018-04-16T00:00:00"/>
    <s v="Apr"/>
    <n v="4"/>
    <s v="16"/>
    <x v="1"/>
    <s v="&quot;More evidence of promises that can't be kept https://t.co/8NjUc54fSw&quot;"/>
    <s v="https://twitter.com/BoldmerePaul/status/986134489825972224"/>
    <s v="Boldmere Paul&quot;}], &quot;hashtags&quot;: [], &quot;urls&quot;: [{&quot;url&quot;: &quot;https://t.co/4dZ4uvC6kE"/>
    <x v="193"/>
    <x v="1"/>
    <x v="14"/>
  </r>
  <r>
    <s v="Mon Apr 16 16:35:46 +0000 2018"/>
    <s v="2018"/>
    <s v="Mon Apr 16"/>
    <d v="2018-04-16T00:00:00"/>
    <s v="Apr"/>
    <n v="4"/>
    <s v="16"/>
    <x v="2"/>
    <s v="&quot;Luckily we received our email at 3am but know of lots of parents still waiting https://t.co/QGVMOd0Uzt&quot;"/>
    <s v="https://twitter.com/BCCEducation/status/985926824772456448"/>
    <s v="BCC Education"/>
    <x v="194"/>
    <x v="0"/>
    <x v="69"/>
  </r>
  <r>
    <s v="Mon Apr 16 17:03:00 +0000 2018"/>
    <s v="2018"/>
    <s v="Mon Apr 16"/>
    <d v="2018-04-16T00:00:00"/>
    <s v="Apr"/>
    <n v="4"/>
    <s v="16"/>
    <x v="18"/>
    <s v="&quot;@BCCEducation @KathScott102 @BoldmereMums&quot;"/>
    <s v="https://twitter.com/BCCEducation/status/985926545079459841"/>
    <s v="BCC Education&quot;}, {&quot;id&quot;: 934123913377968130, &quot;indices&quot;: [14, 27], &quot;id_str&quot;: &quot;934123913377968130"/>
    <x v="195"/>
    <x v="0"/>
    <x v="69"/>
  </r>
  <r>
    <s v="Mon Apr 16 15:41:46 +0000 2018"/>
    <s v="2018"/>
    <s v="Mon Apr 16"/>
    <d v="2018-04-16T00:00:00"/>
    <s v="Apr"/>
    <n v="4"/>
    <s v="16"/>
    <x v="8"/>
    <s v="&quot;Parents of 3 and 4 year olds: If you still haven't received an email about reception admissions then they are reply\u2026 https://t.co/g2dvKKLZQ9&quot;"/>
    <s v="https://twitter.com/BoldmerePaul/status/985906103526608896"/>
    <s v="Boldmere Paul"/>
    <x v="196"/>
    <x v="1"/>
    <x v="14"/>
  </r>
  <r>
    <s v="Mon Apr 16 09:48:39 +0000 2018"/>
    <s v="2018"/>
    <s v="Mon Apr 16"/>
    <d v="2018-04-16T00:00:00"/>
    <s v="Apr"/>
    <n v="4"/>
    <s v="16"/>
    <x v="11"/>
    <s v="&quot;RT @BeckyClarkeB73: @RobPocock1 I agree! The \u2018ruling Town Council\u2019 have ignored what the residents of Boldmere want despite the hard work a\u2026&quot;"/>
    <s v="https://twitter.com/BeckyClarkeB73/status/985839668901138432"/>
    <s v="Rebecca Clarke&quot;}, {&quot;id&quot;: 616250395, &quot;indices&quot;: [20, 31], &quot;id_str&quot;: &quot;616250395"/>
    <x v="197"/>
    <x v="0"/>
    <x v="40"/>
  </r>
  <r>
    <s v="Sun Apr 15 19:34:19 +0000 2018"/>
    <s v="2018"/>
    <s v="Sun Apr 15"/>
    <d v="2018-04-15T00:00:00"/>
    <s v="Apr"/>
    <n v="4"/>
    <s v="15"/>
    <x v="6"/>
    <s v="&quot;@FrigidUnicorn If it helps, as an Independent Councillor, I can confirm that most of what the Tories have been sayi\u2026 https://t.co/eZNLegPECK&quot;"/>
    <s v="https://twitter.com/FrigidUnicorn/status/985602236352008193"/>
    <s v="Dianaaaa&quot;}], &quot;hashtags&quot;: [], &quot;urls&quot;: [{&quot;url&quot;: &quot;https://t.co/eZNLegPECK"/>
    <x v="198"/>
    <x v="0"/>
    <x v="70"/>
  </r>
  <r>
    <s v="Sun Apr 15 07:26:43 +0000 2018"/>
    <s v="2018"/>
    <s v="Sun Apr 15"/>
    <d v="2018-04-15T00:00:00"/>
    <s v="Apr"/>
    <n v="4"/>
    <s v="15"/>
    <x v="14"/>
    <s v="&quot;RT @VillanTommy: @RoughleySpeakin @BoldmerePaul @SuttonObserver @RoyalSutColTC His arrogance and bully boy tactics know no bounds. Him and\u2026&quot;"/>
    <s v="https://twitter.com/VillanTommy/status/985447377917087744"/>
    <s v="Paul W Tomlinson&quot;}, {&quot;id&quot;: 21141255, &quot;indices&quot;: [17, 33], &quot;id_str&quot;: &quot;21141255"/>
    <x v="199"/>
    <x v="0"/>
    <x v="61"/>
  </r>
  <r>
    <s v="Sun Apr 15 22:30:45 +0000 2018"/>
    <s v="2018"/>
    <s v="Sun Apr 15"/>
    <d v="2018-04-15T00:00:00"/>
    <s v="Apr"/>
    <n v="4"/>
    <s v="15"/>
    <x v="1"/>
    <s v="&quot;RT @RobPocock1: That's the plan we need. A community caf\u00e9 at Boldmere Gate, revamped toilets and a play area. A Neighbourhood Plan would ha\u2026&quot;"/>
    <s v="https://twitter.com/RobPocock1/status/985840065304825856"/>
    <s v="Rob Pocock&quot;}], &quot;hashtags&quot;: [], &quot;urls&quot;: []}, &quot;in_reply_to_screen_name&quot;: null, &quot;in_reply_to_user_id&quot;: null, &quot;retweet_count&quot;: 5, &quot;id_str&quot;: &quot;985840065304825856"/>
    <x v="200"/>
    <x v="1"/>
    <x v="33"/>
  </r>
  <r>
    <s v="Sun Apr 15 22:04:10 +0000 2018"/>
    <s v="2018"/>
    <s v="Sun Apr 15"/>
    <d v="2018-04-15T00:00:00"/>
    <s v="Apr"/>
    <n v="4"/>
    <s v="15"/>
    <x v="1"/>
    <s v="&quot;RT @BeckyClarkeB73: @RobPocock1 @Manish_Vesey @BoldmereMums My Daughters keep asking \u2018Why did the Conservative run Town Council promise us\u2026&quot;"/>
    <s v="https://twitter.com/BeckyClarkeB73/status/985839853978910720"/>
    <s v="Rebecca Clarke&quot;}, {&quot;id&quot;: 616250395, &quot;indices&quot;: [20, 31], &quot;id_str&quot;: &quot;616250395"/>
    <x v="201"/>
    <x v="0"/>
    <x v="40"/>
  </r>
  <r>
    <s v="Sun Apr 15 17:26:38 +0000 2018"/>
    <s v="2018"/>
    <s v="Sun Apr 15"/>
    <d v="2018-04-15T00:00:00"/>
    <s v="Apr"/>
    <n v="4"/>
    <s v="15"/>
    <x v="18"/>
    <s v="&quot;RT @CompanyManor: \ud83c\udfad MEET OUR CAST! \ud83c\udfad\n\nHere they are! This lovely bunch have been working hard to bring you an excellent production of Cole\u2026&quot;"/>
    <s v="https://twitter.com/CompanyManor/status/985775559379701760"/>
    <s v="Manor Musical Theatre Company&quot;}], &quot;hashtags&quot;: [], &quot;urls&quot;: []}, &quot;in_reply_to_screen_name&quot;: null, &quot;in_reply_to_user_id&quot;: null, &quot;retweet_count&quot;: 11, &quot;id_str&quot;: &quot;985775559379701760"/>
    <x v="202"/>
    <x v="0"/>
    <x v="67"/>
  </r>
  <r>
    <s v="Sun Apr 15 19:42:49 +0000 2018"/>
    <s v="2018"/>
    <s v="Sun Apr 15"/>
    <d v="2018-04-15T00:00:00"/>
    <s v="Apr"/>
    <n v="4"/>
    <s v="15"/>
    <x v="6"/>
    <s v="&quot;@DavidBHomer @Jim5875 I agree. I hope our precept will be well spent under a new administration - that is down to the voters.&quot;"/>
    <s v="https://twitter.com/DavidBHomer/status/985604376176754688"/>
    <s v="David Homer \ud83c\uddec\ud83c\udde7\ud83c\uddea\ud83c\uddfa&quot;}, {&quot;id&quot;: 58036535, &quot;indices&quot;: [13, 21], &quot;id_str&quot;: &quot;58036535"/>
    <x v="203"/>
    <x v="0"/>
    <x v="51"/>
  </r>
  <r>
    <s v="Sat Apr 14 22:54:07 +0000 2018"/>
    <s v="2018"/>
    <s v="Sat Apr 14"/>
    <d v="2018-04-14T00:00:00"/>
    <s v="Apr"/>
    <n v="4"/>
    <s v="14"/>
    <x v="1"/>
    <s v="&quot;RT @RoughleySpeakin: @BoldmerePaul @SuttonObserver @RoyalSutColTC This Councillor Ward chap seems like a right sneaky slimy lying toad. May\u2026&quot;"/>
    <s v="https://twitter.com/RoughleySpeakin/status/985410794107080704"/>
    <s v="Tommo&quot;}, {&quot;id&quot;: 3240885958, &quot;indices&quot;: [21, 34], &quot;id_str&quot;: &quot;3240885958"/>
    <x v="204"/>
    <x v="0"/>
    <x v="57"/>
  </r>
  <r>
    <s v="Sat Apr 14 19:10:42 +0000 2018"/>
    <s v="2018"/>
    <s v="Sat Apr 14"/>
    <d v="2018-04-14T00:00:00"/>
    <s v="Apr"/>
    <n v="4"/>
    <s v="14"/>
    <x v="6"/>
    <s v="&quot;RT @BeckyClarkeB73: Well written letter Paul - I can only hope that people take notice of your wise words! https://t.co/78aKkZkSrA&quot;"/>
    <s v="https://twitter.com/BeckyClarkeB73/status/985244555455942656"/>
    <s v="Rebecca Clarke&quot;}], &quot;hashtags&quot;: [], &quot;urls&quot;: [{&quot;url&quot;: &quot;https://t.co/78aKkZkSrA"/>
    <x v="205"/>
    <x v="0"/>
    <x v="40"/>
  </r>
  <r>
    <s v="Sat Apr 14 17:46:56 +0000 2018"/>
    <s v="2018"/>
    <s v="Sat Apr 14"/>
    <d v="2018-04-14T00:00:00"/>
    <s v="Apr"/>
    <n v="4"/>
    <s v="14"/>
    <x v="18"/>
    <s v="&quot;Only 3 weeks to go and it will all be over for me and hopefully a new town council with fresh faces. This letter of\u2026 https://t.co/sal86R9bCC&quot;"/>
    <s v="https://twitter.com/brummiesister/status/985233905476358144"/>
    <s v="Helen Purcell"/>
    <x v="206"/>
    <x v="0"/>
    <x v="71"/>
  </r>
  <r>
    <s v="Sat Apr 14 19:04:36 +0000 2018"/>
    <s v="2018"/>
    <s v="Sat Apr 14"/>
    <d v="2018-04-14T00:00:00"/>
    <s v="Apr"/>
    <n v="4"/>
    <s v="14"/>
    <x v="6"/>
    <s v="&quot;@NajmC PS I like that you got the apostrophe right \ud83d\ude0e\ud83e\udd23&quot;"/>
    <s v="https://twitter.com/NajmC/status/985232370637910016"/>
    <s v="Najm Clayton&quot;}], &quot;hashtags&quot;: [], &quot;urls&quot;: []}, &quot;in_reply_to_screen_name&quot;: &quot;NajmC"/>
    <x v="207"/>
    <x v="0"/>
    <x v="39"/>
  </r>
  <r>
    <s v="Sat Apr 14 19:02:40 +0000 2018"/>
    <s v="2018"/>
    <s v="Sat Apr 14"/>
    <d v="2018-04-14T00:00:00"/>
    <s v="Apr"/>
    <n v="4"/>
    <s v="14"/>
    <x v="6"/>
    <s v="&quot;@NajmC 118 followers - so he's tweeting to nobody - but it shows him up for what he  really is. Problem is too many\u2026 https://t.co/arKEt7NRVw&quot;"/>
    <s v="https://twitter.com/NajmC/status/985231884488708102"/>
    <s v="Najm Clayton&quot;}], &quot;hashtags&quot;: [], &quot;urls&quot;: [{&quot;url&quot;: &quot;https://t.co/arKEt7NRVw"/>
    <x v="208"/>
    <x v="0"/>
    <x v="39"/>
  </r>
  <r>
    <s v="Sat Apr 14 19:10:42 +0000 2018"/>
    <s v="2018"/>
    <s v="Sat Apr 14"/>
    <d v="2018-04-14T00:00:00"/>
    <s v="Apr"/>
    <n v="4"/>
    <s v="14"/>
    <x v="6"/>
    <s v="&quot;RT @Jim5875: Would love to know exactly how I\u2019ve benefited from the town council in return for the extra council tax I\u2019m paying. Can\u2019t see\u2026&quot;"/>
    <s v="https://twitter.com/Jim5875/status/985579465601376256"/>
    <s v="James Cartledge&quot;}], &quot;hashtags&quot;: [], &quot;urls&quot;: []}, &quot;in_reply_to_screen_name&quot;: null, &quot;in_reply_to_user_id&quot;: null, &quot;retweet_count&quot;: 1, &quot;id_str&quot;: &quot;985579465601376256"/>
    <x v="209"/>
    <x v="0"/>
    <x v="72"/>
  </r>
  <r>
    <s v="Sat Apr 14 20:03:15 +0000 2018"/>
    <s v="2018"/>
    <s v="Sat Apr 14"/>
    <d v="2018-04-14T00:00:00"/>
    <s v="Apr"/>
    <n v="4"/>
    <s v="14"/>
    <x v="5"/>
    <s v="&quot;@Manish_Vesey @DavidOHagan7 @alexjhurley \ud83e\udd23\ud83e\udd23&quot;"/>
    <s v="https://twitter.com/Manish_Vesey/status/985247128959283202"/>
    <s v="Manish Puri&quot;}, {&quot;id&quot;: 3351605332, &quot;indices&quot;: [14, 27], &quot;id_str&quot;: &quot;3351605332"/>
    <x v="210"/>
    <x v="1"/>
    <x v="13"/>
  </r>
  <r>
    <s v="Sat Apr 14 19:00:23 +0000 2018"/>
    <s v="2018"/>
    <s v="Sat Apr 14"/>
    <d v="2018-04-14T00:00:00"/>
    <s v="Apr"/>
    <n v="4"/>
    <s v="14"/>
    <x v="6"/>
    <s v="&quot;RT @BhamCityCouncil: Remember to watch the @GC2018 handover ceremony to #Birmingham live on BBC Two from 11am (UK time) tomorrow. Join us i\u2026&quot;"/>
    <s v="https://twitter.com/BhamCityCouncil/status/985246582969896961"/>
    <s v="Bham City Council&quot;}, {&quot;id&quot;: 374253543, &quot;indices&quot;: [43, 50], &quot;id_str&quot;: &quot;374253543"/>
    <x v="211"/>
    <x v="0"/>
    <x v="73"/>
  </r>
  <r>
    <s v="Thu Apr 12 18:12:52 +0000 2018"/>
    <s v="2018"/>
    <s v="Thu Apr 12"/>
    <d v="2018-04-12T00:00:00"/>
    <s v="Apr"/>
    <n v="4"/>
    <s v="12"/>
    <x v="7"/>
    <s v="&quot;@DavidOHagan7 @BoldmereMums Old Juice Hut&quot;"/>
    <s v="https://twitter.com/DavidOHagan7/status/984494575300554752"/>
    <s v="David O'Hagan&quot;}, {&quot;id&quot;: 3306438573, &quot;indices&quot;: [14, 27], &quot;id_str&quot;: &quot;3306438573"/>
    <x v="212"/>
    <x v="0"/>
    <x v="34"/>
  </r>
  <r>
    <s v="Thu Apr 12 18:12:12 +0000 2018"/>
    <s v="2018"/>
    <s v="Thu Apr 12"/>
    <d v="2018-04-12T00:00:00"/>
    <s v="Apr"/>
    <n v="4"/>
    <s v="12"/>
    <x v="7"/>
    <s v="&quot;@DJ_CUPPA Old Juice Hut&quot;"/>
    <s v="https://twitter.com/DJ_CUPPA/status/984494407389974528"/>
    <s v="DJ_CUPPA&quot;}], &quot;hashtags&quot;: [], &quot;urls&quot;: []}, &quot;in_reply_to_screen_name&quot;: &quot;DJ_CUPPA"/>
    <x v="213"/>
    <x v="0"/>
    <x v="11"/>
  </r>
  <r>
    <s v="Thu Apr 12 15:35:02 +0000 2018"/>
    <s v="2018"/>
    <s v="Thu Apr 12"/>
    <d v="2018-04-12T00:00:00"/>
    <s v="Apr"/>
    <n v="4"/>
    <s v="12"/>
    <x v="8"/>
    <s v="&quot;New micro pub planned for Boldmere. Have your say  https://t.co/yu4vBeDh8i&quot;"/>
    <s v="https://twitter.com/BoldmerePaul/status/984454856684572672"/>
    <s v="Boldmere Paul"/>
    <x v="214"/>
    <x v="1"/>
    <x v="14"/>
  </r>
  <r>
    <s v="Wed Apr 11 15:43:54 +0000 2018"/>
    <s v="2018"/>
    <s v="Wed Apr 11"/>
    <d v="2018-04-11T00:00:00"/>
    <s v="Apr"/>
    <n v="4"/>
    <s v="11"/>
    <x v="8"/>
    <s v="&quot;Avoid this route home. Thoughts and prayers are with those involved. https://t.co/ntuxLSycMp&quot;"/>
    <s v="https://twitter.com/Trafficwmp/status/984452520973078529"/>
    <s v="WMP Traffic"/>
    <x v="215"/>
    <x v="0"/>
    <x v="74"/>
  </r>
  <r>
    <s v="Wed Apr 11 06:29:20 +0000 2018"/>
    <s v="2018"/>
    <s v="Wed Apr 11"/>
    <d v="2018-04-11T00:00:00"/>
    <s v="Apr"/>
    <n v="4"/>
    <s v="11"/>
    <x v="16"/>
    <s v="&quot;Who you can vote for in the City Council elections - https://t.co/Kbmo86jinX&quot;"/>
    <s v="https://twitter.com/BoldmerePaul/status/983955135977152514"/>
    <s v="Boldmere Paul"/>
    <x v="216"/>
    <x v="1"/>
    <x v="14"/>
  </r>
  <r>
    <s v="Mon Apr 09 20:06:05 +0000 2018"/>
    <s v="2018"/>
    <s v="Mon Apr 09"/>
    <d v="2018-04-09T00:00:00"/>
    <s v="Apr"/>
    <n v="4"/>
    <s v="09"/>
    <x v="5"/>
    <s v="&quot;@DavidOHagan7 @torydom This really is gutter politics Alex. Bit of friendly advice - voters don't like it. Stick to\u2026 https://t.co/vIA8gF8rNp&quot;"/>
    <s v="https://twitter.com/DavidOHagan7/status/983435905108193281"/>
    <s v="David O'Hagan&quot;}, {&quot;id&quot;: 64217600, &quot;indices&quot;: [14, 22], &quot;id_str&quot;: &quot;64217600"/>
    <x v="217"/>
    <x v="0"/>
    <x v="34"/>
  </r>
  <r>
    <s v="Mon Apr 09 06:29:21 +0000 2018"/>
    <s v="2018"/>
    <s v="Mon Apr 09"/>
    <d v="2018-04-09T00:00:00"/>
    <s v="Apr"/>
    <n v="4"/>
    <s v="09"/>
    <x v="16"/>
    <s v="&quot;RT @RobPocock1: This is how to make sure the Town Council belongs to its citizens - it's not the property of the Conservative Party! https:\u2026&quot;"/>
    <s v="https://twitter.com/RobPocock1/status/983425658478088193"/>
    <s v="Rob Pocock&quot;}], &quot;hashtags&quot;: [], &quot;urls&quot;: []}, &quot;in_reply_to_screen_name&quot;: null, &quot;in_reply_to_user_id&quot;: null, &quot;retweet_count&quot;: 12, &quot;id_str&quot;: &quot;983425658478088193"/>
    <x v="218"/>
    <x v="1"/>
    <x v="33"/>
  </r>
  <r>
    <s v="Mon Apr 09 06:29:21 +0000 2018"/>
    <s v="2018"/>
    <s v="Mon Apr 09"/>
    <d v="2018-04-09T00:00:00"/>
    <s v="Apr"/>
    <n v="4"/>
    <s v="09"/>
    <x v="16"/>
    <s v="&quot;Who you can vote for in the Town Council elections - https://t.co/zXnlEZIcHI&quot;"/>
    <s v="https://twitter.com/BoldmerePaul/status/983230364322803712"/>
    <s v="Boldmere Paul"/>
    <x v="219"/>
    <x v="1"/>
    <x v="14"/>
  </r>
  <r>
    <s v="Sat Apr 07 18:42:35 +0000 2018"/>
    <s v="2018"/>
    <s v="Sat Apr 07"/>
    <d v="2018-04-07T00:00:00"/>
    <s v="Apr"/>
    <n v="4"/>
    <s v="07"/>
    <x v="7"/>
    <s v="&quot;RT @IfSuttonC: Congratulations all. It's also worth pointing out that working quietly with no request for public recognition were Jenny Wil\u2026&quot;"/>
    <s v="https://twitter.com/IfSuttonC/status/982862232789889025"/>
    <s v="Independents for Sut&quot;}], &quot;hashtags&quot;: [], &quot;urls&quot;: []}, &quot;in_reply_to_screen_name&quot;: null, &quot;in_reply_to_user_id&quot;: null, &quot;retweet_count&quot;: 6, &quot;id_str&quot;: &quot;982862232789889025"/>
    <x v="220"/>
    <x v="0"/>
    <x v="75"/>
  </r>
  <r>
    <s v="Sat Apr 07 16:48:45 +0000 2018"/>
    <s v="2018"/>
    <s v="Sat Apr 07"/>
    <d v="2018-04-07T00:00:00"/>
    <s v="Apr"/>
    <n v="4"/>
    <s v="07"/>
    <x v="2"/>
    <s v="&quot;Integrity and honesty aren't words that can be associated with Sutton's Conservatives as demonstrated here https://t.co/QGv3xO34NN&quot;"/>
    <s v="https://twitter.com/brummiesister/status/982715853220253696"/>
    <s v="Helen Purcell"/>
    <x v="221"/>
    <x v="0"/>
    <x v="71"/>
  </r>
  <r>
    <s v="Sat Apr 07 16:48:45 +0000 2018"/>
    <s v="2018"/>
    <s v="Sat Apr 07"/>
    <d v="2018-04-07T00:00:00"/>
    <s v="Apr"/>
    <n v="4"/>
    <s v="07"/>
    <x v="2"/>
    <s v="&quot;RT @brummiesister: Quite right. #Suttoncoldfield Conservatives need to look in their own backyard instead of putting out misleading literat\u2026&quot;"/>
    <s v="https://twitter.com/brummiesister/status/985600977469394950"/>
    <s v="Helen Purcell&quot;}], &quot;hashtags&quot;: [{&quot;indices&quot;: [32, 48], &quot;text&quot;: &quot;Suttoncoldfield&quot;}], &quot;urls&quot;: []}, &quot;in_reply_to_screen_name&quot;: null, &quot;in_reply_to_user_id&quot;: null, &quot;retweet_count&quot;: 15, &quot;id_str&quot;: &quot;985600977469394950"/>
    <x v="222"/>
    <x v="0"/>
    <x v="71"/>
  </r>
  <r>
    <s v="Fri Apr 06 20:20:01 +0000 2018"/>
    <s v="2018"/>
    <s v="Fri Apr 06"/>
    <d v="2018-04-06T00:00:00"/>
    <s v="Apr"/>
    <n v="4"/>
    <s v="06"/>
    <x v="5"/>
    <s v="&quot;@KathScott102 @alexjhurley @CKHorrocks @Conservatives @BENEA5T @OFFICIALWMAS @paulbradshaw @HarvesterBmere Well sai\u2026 https://t.co/cyYEJVIDLO&quot;"/>
    <s v="https://twitter.com/Kathscott102/status/982352247349760002"/>
    <s v="Kath Scott&quot;}, {&quot;id&quot;: 284235053, &quot;indices&quot;: [14, 26], &quot;id_str&quot;: &quot;284235053"/>
    <x v="223"/>
    <x v="0"/>
    <x v="17"/>
  </r>
  <r>
    <s v="Fri Apr 06 19:08:52 +0000 2018"/>
    <s v="2018"/>
    <s v="Fri Apr 06"/>
    <d v="2018-04-06T00:00:00"/>
    <s v="Apr"/>
    <n v="4"/>
    <s v="06"/>
    <x v="6"/>
    <s v="&quot;@CKHorrocks @alexjhurley @Conservatives @KathScott102 So Conservatives trump existing community champions just beca\u2026 https://t.co/SHTmQCie8e&quot;"/>
    <s v="https://twitter.com/CKHorrocks/status/982334341991845889"/>
    <s v="Clare K Horrocks&quot;}, {&quot;id&quot;: 284235053, &quot;indices&quot;: [12, 24], &quot;id_str&quot;: &quot;284235053"/>
    <x v="224"/>
    <x v="1"/>
    <x v="47"/>
  </r>
  <r>
    <s v="Fri Apr 06 18:38:46 +0000 2018"/>
    <s v="2018"/>
    <s v="Fri Apr 06"/>
    <d v="2018-04-06T00:00:00"/>
    <s v="Apr"/>
    <n v="4"/>
    <s v="06"/>
    <x v="7"/>
    <s v="&quot;@CKHorrocks @Conservatives You don't have to be elected to work for your community. Many of us have been doing it f\u2026 https://t.co/Ue8cU4Uw8E&quot;"/>
    <s v="https://twitter.com/CKHorrocks/status/982326766860726273"/>
    <s v="Clare K Horrocks&quot;}, {&quot;id&quot;: 14281853, &quot;indices&quot;: [12, 26], &quot;id_str&quot;: &quot;14281853"/>
    <x v="225"/>
    <x v="1"/>
    <x v="47"/>
  </r>
  <r>
    <s v="Fri Apr 06 18:17:25 +0000 2018"/>
    <s v="2018"/>
    <s v="Fri Apr 06"/>
    <d v="2018-04-06T00:00:00"/>
    <s v="Apr"/>
    <n v="4"/>
    <s v="06"/>
    <x v="7"/>
    <s v="&quot;RT @RobPocock1: More great news in New Oscott today as 'keep clear' markings now down at Jockey Rd / Plants Close jct following my petition\u2026&quot;"/>
    <s v="https://twitter.com/RobPocock1/status/982325417821573120"/>
    <s v="Rob Pocock&quot;}], &quot;hashtags&quot;: [], &quot;urls&quot;: []}, &quot;in_reply_to_screen_name&quot;: null, &quot;in_reply_to_user_id&quot;: null, &quot;retweet_count&quot;: 6, &quot;id_str&quot;: &quot;982325417821573120"/>
    <x v="226"/>
    <x v="1"/>
    <x v="33"/>
  </r>
  <r>
    <s v="Thu Apr 05 14:03:33 +0000 2018"/>
    <s v="2018"/>
    <s v="Thu Apr 05"/>
    <d v="2018-04-05T00:00:00"/>
    <s v="Apr"/>
    <n v="4"/>
    <s v="05"/>
    <x v="9"/>
    <s v="&quot;RT @DavidOHagan7: This so much reflects how I felt when I resigned my conservative party membership after 30 yrs. I was very sad but could\u2026&quot;"/>
    <s v="https://twitter.com/DavidOHagan7/status/982325690086428673"/>
    <s v="David O'Hagan&quot;}], &quot;hashtags&quot;: [], &quot;urls&quot;: []}, &quot;in_reply_to_screen_name&quot;: null, &quot;in_reply_to_user_id&quot;: null, &quot;retweet_count&quot;: 1, &quot;id_str&quot;: &quot;982325690086428673"/>
    <x v="227"/>
    <x v="0"/>
    <x v="34"/>
  </r>
  <r>
    <s v="Thu Apr 05 06:29:17 +0000 2018"/>
    <s v="2018"/>
    <s v="Thu Apr 05"/>
    <d v="2018-04-05T00:00:00"/>
    <s v="Apr"/>
    <n v="4"/>
    <s v="05"/>
    <x v="16"/>
    <s v="&quot;Can you help deliver some leaflets for Independents for Sutton - https://t.co/JFdlbd3o8V - even just for an hour -\u2026 https://t.co/oFyWVGCG9P&quot;"/>
    <s v="https://twitter.com/BoldmerePaul/status/981780797291159552"/>
    <s v="Boldmere Paul"/>
    <x v="228"/>
    <x v="1"/>
    <x v="14"/>
  </r>
  <r>
    <s v="Tue Apr 03 17:06:56 +0000 2018"/>
    <s v="2018"/>
    <s v="Tue Apr 03"/>
    <d v="2018-04-03T00:00:00"/>
    <s v="Apr"/>
    <n v="4"/>
    <s v="03"/>
    <x v="18"/>
    <s v="&quot;I have some sad news for some of you while certain Tory councillors will be jumping with glee. Read about it here.\u2026 https://t.co/qzlEPhrgZr&quot;"/>
    <s v="https://twitter.com/BoldmerePaul/status/981216491285680129"/>
    <s v="Boldmere Paul"/>
    <x v="229"/>
    <x v="1"/>
    <x v="14"/>
  </r>
  <r>
    <s v="Tue Apr 03 06:41:25 +0000 2018"/>
    <s v="2018"/>
    <s v="Tue Apr 03"/>
    <d v="2018-04-03T00:00:00"/>
    <s v="Apr"/>
    <n v="4"/>
    <s v="03"/>
    <x v="16"/>
    <s v="&quot;RT @RobPocock1: A massive loss for local democracy @BoldmerePaul - you have carried the flag for Sutton Town Council to be accountable to i\u2026&quot;"/>
    <s v="https://twitter.com/RobPocock1/status/981195470331613184"/>
    <s v="Rob Pocock&quot;}, {&quot;id&quot;: 3240885958, &quot;indices&quot;: [51, 64], &quot;id_str&quot;: &quot;3240885958"/>
    <x v="230"/>
    <x v="1"/>
    <x v="33"/>
  </r>
  <r>
    <s v="Tue Apr 03 09:51:22 +0000 2018"/>
    <s v="2018"/>
    <s v="Tue Apr 03"/>
    <d v="2018-04-03T00:00:00"/>
    <s v="Apr"/>
    <n v="4"/>
    <s v="03"/>
    <x v="11"/>
    <s v="&quot;And what they say is untrue too. https://t.co/kDiFC6YZk8&quot;"/>
    <s v="https://twitter.com/ThatRobinGray/status/981110105193242624"/>
    <s v="Robin Gray"/>
    <x v="231"/>
    <x v="0"/>
    <x v="76"/>
  </r>
  <r>
    <s v="Tue Apr 03 06:41:25 +0000 2018"/>
    <s v="2018"/>
    <s v="Tue Apr 03"/>
    <d v="2018-04-03T00:00:00"/>
    <s v="Apr"/>
    <n v="4"/>
    <s v="03"/>
    <x v="16"/>
    <s v="&quot;RT @alexjhurley: All Suttonians should read this. Insightful &amp;amp; honest. A good man with great ideas for Sutton has been lost from public ser\u2026&quot;"/>
    <s v="https://twitter.com/alexjhurley/status/981109837764481025"/>
    <s v="Alex Hurley&quot;}], &quot;hashtags&quot;: [], &quot;urls&quot;: []}, &quot;in_reply_to_screen_name&quot;: null, &quot;in_reply_to_user_id&quot;: null, &quot;retweet_count&quot;: 4, &quot;id_str&quot;: &quot;981109837764481025"/>
    <x v="232"/>
    <x v="0"/>
    <x v="10"/>
  </r>
  <r>
    <s v="Tue Apr 03 09:59:06 +0000 2018"/>
    <s v="2018"/>
    <s v="Tue Apr 03"/>
    <d v="2018-04-03T00:00:00"/>
    <s v="Apr"/>
    <n v="4"/>
    <s v="03"/>
    <x v="11"/>
    <s v="&quot;RT @RoyalSuttonNews: IfS Founder And Town Council Campaigner, Cllr Paul Long,  Will Not Be Standing For Re-Election In May https://t.co/1Ww\u2026&quot;"/>
    <s v="https://twitter.com/RoyalSuttonNews/status/981109477444325376"/>
    <s v="Royal Sutton News&quot;}], &quot;hashtags&quot;: [], &quot;urls&quot;: []}, &quot;in_reply_to_screen_name&quot;: null, &quot;in_reply_to_user_id&quot;: null, &quot;retweet_count&quot;: 8, &quot;id_str&quot;: &quot;981109477444325376"/>
    <x v="233"/>
    <x v="0"/>
    <x v="43"/>
  </r>
  <r>
    <s v="Tue Apr 03 06:41:25 +0000 2018"/>
    <s v="2018"/>
    <s v="Tue Apr 03"/>
    <d v="2018-04-03T00:00:00"/>
    <s v="Apr"/>
    <n v="4"/>
    <s v="03"/>
    <x v="16"/>
    <s v="&quot;Just waking up? I have some sad news for some of you while certain Tory councillors will be jumping with glee. Read\u2026 https://t.co/eiWaZuUG1l&quot;"/>
    <s v="https://twitter.com/BoldmerePaul/status/981059075168448516"/>
    <s v="Boldmere Paul"/>
    <x v="234"/>
    <x v="1"/>
    <x v="14"/>
  </r>
  <r>
    <s v="Tue Apr 03 09:59:06 +0000 2018"/>
    <s v="2018"/>
    <s v="Tue Apr 03"/>
    <d v="2018-04-03T00:00:00"/>
    <s v="Apr"/>
    <n v="4"/>
    <s v="03"/>
    <x v="11"/>
    <s v="&quot;RT @DavidOHagan7: Desperately sad. And an indelible mark upon the bullies at Sutton Coldfield Conservatives who made the Town Council such\u2026&quot;"/>
    <s v="https://twitter.com/DavidOHagan7/status/985601343204274176"/>
    <s v="David O'Hagan&quot;}], &quot;hashtags&quot;: [], &quot;urls&quot;: []}, &quot;in_reply_to_screen_name&quot;: null, &quot;in_reply_to_user_id&quot;: null, &quot;retweet_count&quot;: 5, &quot;id_str&quot;: &quot;985601343204274176"/>
    <x v="235"/>
    <x v="0"/>
    <x v="34"/>
  </r>
  <r>
    <s v="Mon Apr 02 11:12:37 +0000 2018"/>
    <s v="2018"/>
    <s v="Mon Apr 02"/>
    <d v="2018-04-02T00:00:00"/>
    <s v="Apr"/>
    <n v="4"/>
    <s v="02"/>
    <x v="3"/>
    <s v="&quot;@BeckyClarkeB73 @RobPocock1 Text him 07850 089 282 or call 0121 218 7702 or email pdp64@yahoo.co.uk&quot;"/>
    <s v="https://twitter.com/BeckyClarkeB73/status/980764936057032705"/>
    <s v="Rebecca Clarke&quot;}, {&quot;id&quot;: 616250395, &quot;indices&quot;: [16, 27], &quot;id_str&quot;: &quot;616250395"/>
    <x v="236"/>
    <x v="0"/>
    <x v="40"/>
  </r>
  <r>
    <s v="Mon Apr 02 11:06:00 +0000 2018"/>
    <s v="2018"/>
    <s v="Mon Apr 02"/>
    <d v="2018-04-02T00:00:00"/>
    <s v="Apr"/>
    <n v="4"/>
    <s v="02"/>
    <x v="3"/>
    <s v="&quot;RT @BeckyClarkeB73: Still there an hour later completely blocking the pavement - note the name of the company @RobPocock1 @BoldmerePaul htt\u2026&quot;"/>
    <s v="https://twitter.com/BeckyClarkeB73/status/980764417427148800"/>
    <s v="Rebecca Clarke&quot;}, {&quot;id&quot;: 616250395, &quot;indices&quot;: [110, 121], &quot;id_str&quot;: &quot;616250395"/>
    <x v="237"/>
    <x v="0"/>
    <x v="40"/>
  </r>
  <r>
    <s v="Sun Apr 01 22:38:08 +0000 2018"/>
    <s v="2018"/>
    <s v="Sun Apr 01"/>
    <d v="2018-04-01T00:00:00"/>
    <s v="Apr"/>
    <n v="4"/>
    <s v="01"/>
    <x v="1"/>
    <s v="&quot;@twicknix74 No - you're in Reddicap ward whereas David is standing for Walmley &amp;amp; Minworth Ward.  If you fancy deliv\u2026 https://t.co/wbbR6prE3C&quot;"/>
    <s v="https://twitter.com/twicknix74/status/980575066948886528"/>
    <s v="Matthew Nixon&quot;}], &quot;hashtags&quot;: [], &quot;urls&quot;: [{&quot;url&quot;: &quot;https://t.co/wbbR6prE3C"/>
    <x v="238"/>
    <x v="0"/>
    <x v="77"/>
  </r>
  <r>
    <s v="Sat Mar 31 13:55:01 +0000 2018"/>
    <s v="2018"/>
    <s v="Sat Mar 31"/>
    <d v="2018-03-31T00:00:00"/>
    <s v="Mar"/>
    <n v="3"/>
    <s v="31"/>
    <x v="12"/>
    <s v="&quot;We are delighted to announce that David O'Hagan, former Sutton Coldfield Conservative Association Deputy Chairman,\u2026 https://t.co/28scJue9Vw&quot;"/>
    <s v="https://twitter.com/BoldmerePaul/status/980081032010653696"/>
    <s v="Boldmere Paul"/>
    <x v="239"/>
    <x v="1"/>
    <x v="14"/>
  </r>
  <r>
    <s v="Sat Mar 31 12:39:22 +0000 2018"/>
    <s v="2018"/>
    <s v="Sat Mar 31"/>
    <d v="2018-03-31T00:00:00"/>
    <s v="Mar"/>
    <n v="3"/>
    <s v="31"/>
    <x v="19"/>
    <s v="&quot;@DavidOHagan7 @mikesha51575779 @politicalhackuk @KeithLinnecor @BrandonLewis @NajmC @RoyalSuttonNews @nickhorner\u2026 https://t.co/UopPuMEuS3&quot;"/>
    <s v="https://twitter.com/DavidOHagan7/status/980061993565655040"/>
    <s v="David O'Hagan&quot;}, {&quot;id&quot;: 2198328345, &quot;indices&quot;: [14, 30], &quot;id_str&quot;: &quot;2198328345"/>
    <x v="240"/>
    <x v="0"/>
    <x v="34"/>
  </r>
  <r>
    <s v="Sat Mar 31 00:42:27 +0000 2018"/>
    <s v="2018"/>
    <s v="Sat Mar 31"/>
    <d v="2018-03-31T00:00:00"/>
    <s v="Mar"/>
    <n v="3"/>
    <s v="31"/>
    <x v="15"/>
    <s v="&quot;@PetroNicolaides @BrandonLewis @NajmC @RoyalSuttonNews @nickhorner @neilelkes @bbcquestiontime @MarrShow LOL&quot;"/>
    <s v="https://twitter.com/PetroNicolaides/status/979881573754470402"/>
    <s v="Petro Nicolaides&quot;}, {&quot;id&quot;: 16884084, &quot;indices&quot;: [17, 30], &quot;id_str&quot;: &quot;16884084"/>
    <x v="241"/>
    <x v="0"/>
    <x v="78"/>
  </r>
  <r>
    <s v="Sat Mar 31 00:41:43 +0000 2018"/>
    <s v="2018"/>
    <s v="Sat Mar 31"/>
    <d v="2018-03-31T00:00:00"/>
    <s v="Mar"/>
    <n v="3"/>
    <s v="31"/>
    <x v="15"/>
    <s v="&quot;@thomascoffey75 @passey_louise Please supply evidence of the sinking ship. If getting work done is wasting nearly \u00a3\u2026 https://t.co/HRwOnyWJ5m&quot;"/>
    <s v="https://twitter.com/thomascoffey75/status/979881391793025024"/>
    <s v="Thomas Coffey&quot;}, {&quot;id&quot;: 1857510481, &quot;indices&quot;: [16, 30], &quot;id_str&quot;: &quot;1857510481"/>
    <x v="242"/>
    <x v="0"/>
    <x v="79"/>
  </r>
  <r>
    <s v="Sat Mar 31 00:37:00 +0000 2018"/>
    <s v="2018"/>
    <s v="Sat Mar 31"/>
    <d v="2018-03-31T00:00:00"/>
    <s v="Mar"/>
    <n v="3"/>
    <s v="31"/>
    <x v="15"/>
    <s v="&quot;@thomascoffey75 @WestMidsPCC @ErdingtonTories @Conservatives @GarySambrook89 @StorerRon @passey_louise @ewan_mackey\u2026 https://t.co/2fiD78cd1K&quot;"/>
    <s v="https://twitter.com/thomascoffey75/status/979880203580313601"/>
    <s v="Thomas Coffey&quot;}, {&quot;id&quot;: 897903942, &quot;indices&quot;: [16, 28], &quot;id_str&quot;: &quot;897903942"/>
    <x v="243"/>
    <x v="0"/>
    <x v="79"/>
  </r>
  <r>
    <s v="Sat Mar 31 00:23:12 +0000 2018"/>
    <s v="2018"/>
    <s v="Sat Mar 31"/>
    <d v="2018-03-31T00:00:00"/>
    <s v="Mar"/>
    <n v="3"/>
    <s v="31"/>
    <x v="15"/>
    <s v="&quot;@PetroNicolaides @BrandonLewis @NajmC @RoyalSuttonNews @nickhorner @neilelkes @bbcquestiontime @MarrShow I think u\u2026 https://t.co/oxxqDPhsW2&quot;"/>
    <s v="https://twitter.com/PetroNicolaides/status/979876729551491072"/>
    <s v="Petro Nicolaides&quot;}, {&quot;id&quot;: 16884084, &quot;indices&quot;: [17, 30], &quot;id_str&quot;: &quot;16884084"/>
    <x v="244"/>
    <x v="0"/>
    <x v="78"/>
  </r>
  <r>
    <s v="Fri Mar 30 23:07:06 +0000 2018"/>
    <s v="2018"/>
    <s v="Fri Mar 30"/>
    <d v="2018-03-30T00:00:00"/>
    <s v="Mar"/>
    <n v="3"/>
    <s v="30"/>
    <x v="0"/>
    <s v="&quot;@PetroNicolaides @BrandonLewis @NajmC @RoyalSuttonNews @nickhorner @neilelkes @bbcquestiontime @MarrShow And still living here?&quot;"/>
    <s v="https://twitter.com/PetroNicolaides/status/979857581396168704"/>
    <s v="Petro Nicolaides&quot;}, {&quot;id&quot;: 16884084, &quot;indices&quot;: [17, 30], &quot;id_str&quot;: &quot;16884084"/>
    <x v="245"/>
    <x v="0"/>
    <x v="78"/>
  </r>
  <r>
    <s v="Fri Mar 30 23:00:58 +0000 2018"/>
    <s v="2018"/>
    <s v="Fri Mar 30"/>
    <d v="2018-03-30T00:00:00"/>
    <s v="Mar"/>
    <n v="3"/>
    <s v="30"/>
    <x v="0"/>
    <s v="&quot;@PetroNicolaides @BrandonLewis @NajmC @RoyalSuttonNews @nickhorner @neilelkes @bbcquestiontime @MarrShow Are you from Sutton?&quot;"/>
    <s v="https://twitter.com/PetroNicolaides/status/979856035170091008"/>
    <s v="Petro Nicolaides&quot;}, {&quot;id&quot;: 16884084, &quot;indices&quot;: [17, 30], &quot;id_str&quot;: &quot;16884084"/>
    <x v="246"/>
    <x v="0"/>
    <x v="78"/>
  </r>
  <r>
    <s v="Fri Mar 30 22:54:50 +0000 2018"/>
    <s v="2018"/>
    <s v="Fri Mar 30"/>
    <d v="2018-03-30T00:00:00"/>
    <s v="Mar"/>
    <n v="3"/>
    <s v="30"/>
    <x v="1"/>
    <s v="&quot;@PetroNicolaides @drpaulitious @BrandonLewis @NajmC @RoyalSuttonNews @nickhorner @neilelkes @bbcquestiontime\u2026 https://t.co/I8wlWh1kyv&quot;"/>
    <s v="https://twitter.com/PetroNicolaides/status/979854492140232704"/>
    <s v="Petro Nicolaides&quot;}, {&quot;id&quot;: 440428603, &quot;indices&quot;: [17, 30], &quot;id_str&quot;: &quot;440428603"/>
    <x v="247"/>
    <x v="0"/>
    <x v="78"/>
  </r>
  <r>
    <s v="Fri Mar 30 22:53:05 +0000 2018"/>
    <s v="2018"/>
    <s v="Fri Mar 30"/>
    <d v="2018-03-30T00:00:00"/>
    <s v="Mar"/>
    <n v="3"/>
    <s v="30"/>
    <x v="1"/>
    <s v="&quot;@PetroNicolaides @BrandonLewis @NajmC @RoyalSuttonNews @nickhorner @neilelkes @bbcquestiontime @MarrShow The Passey\u2026 https://t.co/bTKVvi2db2&quot;"/>
    <s v="https://twitter.com/PetroNicolaides/status/979854051511820293"/>
    <s v="Petro Nicolaides&quot;}, {&quot;id&quot;: 16884084, &quot;indices&quot;: [17, 30], &quot;id_str&quot;: &quot;16884084"/>
    <x v="248"/>
    <x v="0"/>
    <x v="78"/>
  </r>
  <r>
    <s v="Fri Mar 30 16:39:55 +0000 2018"/>
    <s v="2018"/>
    <s v="Fri Mar 30"/>
    <d v="2018-03-30T00:00:00"/>
    <s v="Mar"/>
    <n v="3"/>
    <s v="30"/>
    <x v="2"/>
    <s v="&quot;@KingsBishop2 That's not so bad then&quot;"/>
    <s v="https://twitter.com/KingsBishop2/status/979760143511511041"/>
    <s v="Tony Cannon&quot;}], &quot;hashtags&quot;: [], &quot;urls&quot;: []}, &quot;in_reply_to_screen_name&quot;: &quot;KingsBishop2"/>
    <x v="249"/>
    <x v="0"/>
    <x v="38"/>
  </r>
  <r>
    <s v="Fri Mar 30 23:39:20 +0000 2018"/>
    <s v="2018"/>
    <s v="Fri Mar 30"/>
    <d v="2018-03-30T00:00:00"/>
    <s v="Mar"/>
    <n v="3"/>
    <s v="30"/>
    <x v="0"/>
    <s v="&quot;@PetroNicolaides @BrandonLewis @NajmC @RoyalSuttonNews @nickhorner @neilelkes @bbcquestiontime @MarrShow @torydom\u2026 https://t.co/o1cdj4fOaD&quot;"/>
    <s v="https://twitter.com/PetroNicolaides/status/979865692668350464"/>
    <s v="Petro Nicolaides&quot;}, {&quot;id&quot;: 16884084, &quot;indices&quot;: [17, 30], &quot;id_str&quot;: &quot;16884084"/>
    <x v="250"/>
    <x v="0"/>
    <x v="78"/>
  </r>
  <r>
    <s v="Fri Mar 30 23:38:28 +0000 2018"/>
    <s v="2018"/>
    <s v="Fri Mar 30"/>
    <d v="2018-03-30T00:00:00"/>
    <s v="Mar"/>
    <n v="3"/>
    <s v="30"/>
    <x v="0"/>
    <s v="&quot;@PetroNicolaides @BrandonLewis @NajmC @RoyalSuttonNews @nickhorner @neilelkes @bbcquestiontime @MarrShow The ballot\u2026 https://t.co/EtCVH2B9DV&quot;"/>
    <s v="https://twitter.com/PetroNicolaides/status/979865472974934016"/>
    <s v="Petro Nicolaides&quot;}, {&quot;id&quot;: 16884084, &quot;indices&quot;: [17, 30], &quot;id_str&quot;: &quot;16884084"/>
    <x v="251"/>
    <x v="0"/>
    <x v="78"/>
  </r>
  <r>
    <s v="Fri Mar 30 23:31:30 +0000 2018"/>
    <s v="2018"/>
    <s v="Fri Mar 30"/>
    <d v="2018-03-30T00:00:00"/>
    <s v="Mar"/>
    <n v="3"/>
    <s v="30"/>
    <x v="0"/>
    <s v="&quot;@PetroNicolaides @BrandonLewis @NajmC @RoyalSuttonNews @nickhorner @neilelkes @bbcquestiontime @MarrShow @torydom\u2026 https://t.co/SR5PEwN1Zw&quot;"/>
    <s v="https://twitter.com/PetroNicolaides/status/979863718124294145"/>
    <s v="Petro Nicolaides&quot;}, {&quot;id&quot;: 16884084, &quot;indices&quot;: [17, 30], &quot;id_str&quot;: &quot;16884084"/>
    <x v="252"/>
    <x v="0"/>
    <x v="78"/>
  </r>
  <r>
    <s v="Fri Mar 30 23:29:52 +0000 2018"/>
    <s v="2018"/>
    <s v="Fri Mar 30"/>
    <d v="2018-03-30T00:00:00"/>
    <s v="Mar"/>
    <n v="3"/>
    <s v="30"/>
    <x v="0"/>
    <s v="&quot;@PetroNicolaides @BrandonLewis @NajmC @RoyalSuttonNews @nickhorner @neilelkes @bbcquestiontime @MarrShow That's whe\u2026 https://t.co/zwYWHi4N3w&quot;"/>
    <s v="https://twitter.com/PetroNicolaides/status/979863308902780928"/>
    <s v="Petro Nicolaides&quot;}, {&quot;id&quot;: 16884084, &quot;indices&quot;: [17, 30], &quot;id_str&quot;: &quot;16884084"/>
    <x v="253"/>
    <x v="0"/>
    <x v="78"/>
  </r>
  <r>
    <s v="Fri Mar 30 23:26:52 +0000 2018"/>
    <s v="2018"/>
    <s v="Fri Mar 30"/>
    <d v="2018-03-30T00:00:00"/>
    <s v="Mar"/>
    <n v="3"/>
    <s v="30"/>
    <x v="0"/>
    <s v="&quot;@PetroNicolaides @BrandonLewis @NajmC @RoyalSuttonNews @nickhorner @neilelkes @bbcquestiontime @MarrShow @torydom\u2026 https://t.co/D4oq2HgoJq&quot;"/>
    <s v="https://twitter.com/PetroNicolaides/status/979862554293014529"/>
    <s v="Petro Nicolaides&quot;}, {&quot;id&quot;: 16884084, &quot;indices&quot;: [17, 30], &quot;id_str&quot;: &quot;16884084"/>
    <x v="254"/>
    <x v="0"/>
    <x v="78"/>
  </r>
  <r>
    <s v="Fri Mar 30 23:20:52 +0000 2018"/>
    <s v="2018"/>
    <s v="Fri Mar 30"/>
    <d v="2018-03-30T00:00:00"/>
    <s v="Mar"/>
    <n v="3"/>
    <s v="30"/>
    <x v="0"/>
    <s v="&quot;@PetroNicolaides @BrandonLewis @NajmC @RoyalSuttonNews @nickhorner @neilelkes @bbcquestiontime @MarrShow @torydom\u2026 https://t.co/HDKja1Slm7&quot;"/>
    <s v="https://twitter.com/PetroNicolaides/status/979861045031432192"/>
    <s v="Petro Nicolaides&quot;}, {&quot;id&quot;: 16884084, &quot;indices&quot;: [17, 30], &quot;id_str&quot;: &quot;16884084"/>
    <x v="255"/>
    <x v="0"/>
    <x v="78"/>
  </r>
  <r>
    <s v="Fri Mar 30 23:19:34 +0000 2018"/>
    <s v="2018"/>
    <s v="Fri Mar 30"/>
    <d v="2018-03-30T00:00:00"/>
    <s v="Mar"/>
    <n v="3"/>
    <s v="30"/>
    <x v="0"/>
    <s v="&quot;@PetroNicolaides @BrandonLewis @NajmC @RoyalSuttonNews @nickhorner @neilelkes @bbcquestiontime @MarrShow The fact s\u2026 https://t.co/DUpVOT6WWS&quot;"/>
    <s v="https://twitter.com/PetroNicolaides/status/979860715317153792"/>
    <s v="Petro Nicolaides&quot;}, {&quot;id&quot;: 16884084, &quot;indices&quot;: [17, 30], &quot;id_str&quot;: &quot;16884084"/>
    <x v="256"/>
    <x v="0"/>
    <x v="78"/>
  </r>
  <r>
    <s v="Fri Mar 30 23:15:01 +0000 2018"/>
    <s v="2018"/>
    <s v="Fri Mar 30"/>
    <d v="2018-03-30T00:00:00"/>
    <s v="Mar"/>
    <n v="3"/>
    <s v="30"/>
    <x v="0"/>
    <s v="&quot;@PetroNicolaides @BrandonLewis @NajmC @RoyalSuttonNews @nickhorner @neilelkes @bbcquestiontime @MarrShow From who's point of view?&quot;"/>
    <s v="https://twitter.com/PetroNicolaides/status/979859572029607936"/>
    <s v="Petro Nicolaides&quot;}, {&quot;id&quot;: 16884084, &quot;indices&quot;: [17, 30], &quot;id_str&quot;: &quot;16884084"/>
    <x v="257"/>
    <x v="0"/>
    <x v="78"/>
  </r>
  <r>
    <s v="Fri Mar 30 23:08:30 +0000 2018"/>
    <s v="2018"/>
    <s v="Fri Mar 30"/>
    <d v="2018-03-30T00:00:00"/>
    <s v="Mar"/>
    <n v="3"/>
    <s v="30"/>
    <x v="0"/>
    <s v="&quot;@PetroNicolaides @BrandonLewis @NajmC @RoyalSuttonNews @nickhorner @neilelkes @bbcquestiontime @MarrShow Because th\u2026 https://t.co/2wnJFyk7OE&quot;"/>
    <s v="https://twitter.com/PetroNicolaides/status/979857930207064065"/>
    <s v="Petro Nicolaides&quot;}, {&quot;id&quot;: 16884084, &quot;indices&quot;: [17, 30], &quot;id_str&quot;: &quot;16884084"/>
    <x v="258"/>
    <x v="0"/>
    <x v="78"/>
  </r>
  <r>
    <s v="Thu Mar 29 12:40:21 +0000 2018"/>
    <s v="2018"/>
    <s v="Thu Mar 29"/>
    <d v="2018-03-29T00:00:00"/>
    <s v="Mar"/>
    <n v="3"/>
    <s v="29"/>
    <x v="19"/>
    <s v="&quot;@RoyalSuttonNews @IfSuttonC @DavidOHagan7 Is anyone else getting fed up of Rhubarb trolling every tweet about IfS a\u2026 https://t.co/KvCq8hJjWS&quot;"/>
    <s v="https://twitter.com/RoyalSuttonNews/status/979337463176015873"/>
    <s v="Royal Sutton News&quot;}, {&quot;id&quot;: 3909483393, &quot;indices&quot;: [17, 27], &quot;id_str&quot;: &quot;3909483393"/>
    <x v="259"/>
    <x v="0"/>
    <x v="43"/>
  </r>
  <r>
    <s v="Thu Mar 29 12:22:55 +0000 2018"/>
    <s v="2018"/>
    <s v="Thu Mar 29"/>
    <d v="2018-03-29T00:00:00"/>
    <s v="Mar"/>
    <n v="3"/>
    <s v="29"/>
    <x v="19"/>
    <s v="&quot;RT @RoyalSuttonNews: Site Of Demolished Boldmere Adult Education Centre For Sale https://t.co/5XRYw89SyD https://t.co/X0gbNlneh0&quot;"/>
    <s v="https://twitter.com/RoyalSuttonNews/status/979337125018599425"/>
    <s v="Royal Sutton News&quot;}], &quot;hashtags&quot;: [], &quot;urls&quot;: [{&quot;url&quot;: &quot;https://t.co/5XRYw89SyD"/>
    <x v="260"/>
    <x v="0"/>
    <x v="43"/>
  </r>
  <r>
    <s v="Thu Mar 29 11:46:35 +0000 2018"/>
    <s v="2018"/>
    <s v="Thu Mar 29"/>
    <d v="2018-03-29T00:00:00"/>
    <s v="Mar"/>
    <n v="3"/>
    <s v="29"/>
    <x v="3"/>
    <s v="&quot;A good friend and a man with a heart for his community. https://t.co/8ighq4jPOp&quot;"/>
    <s v="https://twitter.com/RoyalSuttonNews/status/979329617004781568"/>
    <s v="Royal Sutton News"/>
    <x v="261"/>
    <x v="0"/>
    <x v="43"/>
  </r>
  <r>
    <s v="Wed Mar 28 22:59:58 +0000 2018"/>
    <s v="2018"/>
    <s v="Wed Mar 28"/>
    <d v="2018-03-28T00:00:00"/>
    <s v="Mar"/>
    <n v="3"/>
    <s v="28"/>
    <x v="1"/>
    <s v="&quot;@DavidOHagan7 @CKHorrocks I wish Twitter had an angry button. That man is a hypocrite to blame the PCC for implemen\u2026 https://t.co/cDJQkM5E7M&quot;"/>
    <s v="https://twitter.com/DavidOHagan7/status/979131009219297280"/>
    <s v="David O'Hagan&quot;}, {&quot;id&quot;: 718368064199344128, &quot;indices&quot;: [14, 25], &quot;id_str&quot;: &quot;718368064199344128"/>
    <x v="262"/>
    <x v="0"/>
    <x v="34"/>
  </r>
  <r>
    <s v="Wed Mar 28 22:47:10 +0000 2018"/>
    <s v="2018"/>
    <s v="Wed Mar 28"/>
    <d v="2018-03-28T00:00:00"/>
    <s v="Mar"/>
    <n v="3"/>
    <s v="28"/>
    <x v="1"/>
    <s v="&quot;@CKHorrocks 2/2 plus the police station is NOT closing it is moving to a more suitable venue. When town council pas\u2026 https://t.co/YLuXQlyNAs&quot;"/>
    <s v="https://twitter.com/CKHorrocks/status/979127789075992576"/>
    <s v="Clare K Horrocks&quot;}], &quot;hashtags&quot;: [], &quot;urls&quot;: [{&quot;url&quot;: &quot;https://t.co/YLuXQlyNAs"/>
    <x v="263"/>
    <x v="1"/>
    <x v="47"/>
  </r>
  <r>
    <s v="Wed Mar 28 22:43:22 +0000 2018"/>
    <s v="2018"/>
    <s v="Wed Mar 28"/>
    <d v="2018-03-28T00:00:00"/>
    <s v="Mar"/>
    <n v="3"/>
    <s v="28"/>
    <x v="1"/>
    <s v="&quot;@CKHorrocks The irony that you should complain about somebody not consulting with you when you continually ignore p\u2026 https://t.co/sl5SakC3pn&quot;"/>
    <s v="https://twitter.com/CKHorrocks/status/979126829511561216"/>
    <s v="Clare K Horrocks&quot;}], &quot;hashtags&quot;: [], &quot;urls&quot;: [{&quot;url&quot;: &quot;https://t.co/sl5SakC3pn"/>
    <x v="264"/>
    <x v="1"/>
    <x v="47"/>
  </r>
  <r>
    <s v="Wed Mar 28 22:09:50 +0000 2018"/>
    <s v="2018"/>
    <s v="Wed Mar 28"/>
    <d v="2018-03-28T00:00:00"/>
    <s v="Mar"/>
    <n v="3"/>
    <s v="28"/>
    <x v="1"/>
    <s v="&quot;@KingsBishop2 What right did they have to ask you that in a public meeting? What relevance did it have to whatever you had to contribute?&quot;"/>
    <s v="https://twitter.com/KingsBishop2/status/979118394283839488"/>
    <s v="Tony Cannon&quot;}], &quot;hashtags&quot;: [], &quot;urls&quot;: []}, &quot;in_reply_to_screen_name&quot;: &quot;KingsBishop2"/>
    <x v="265"/>
    <x v="0"/>
    <x v="38"/>
  </r>
  <r>
    <s v="Wed Mar 28 20:59:26 +0000 2018"/>
    <s v="2018"/>
    <s v="Wed Mar 28"/>
    <d v="2018-03-28T00:00:00"/>
    <s v="Mar"/>
    <n v="3"/>
    <s v="28"/>
    <x v="5"/>
    <s v="&quot;@KingsBishop2 Who asked you and was it a question in public?&quot;"/>
    <s v="https://twitter.com/KingsBishop2/status/979100675601850368"/>
    <s v="Tony Cannon&quot;}], &quot;hashtags&quot;: [], &quot;urls&quot;: []}, &quot;in_reply_to_screen_name&quot;: &quot;KingsBishop2"/>
    <x v="266"/>
    <x v="0"/>
    <x v="38"/>
  </r>
  <r>
    <s v="Wed Mar 28 16:04:52 +0000 2018"/>
    <s v="2018"/>
    <s v="Wed Mar 28"/>
    <d v="2018-03-28T00:00:00"/>
    <s v="Mar"/>
    <n v="3"/>
    <s v="28"/>
    <x v="2"/>
    <s v="&quot;.@BrandonLewis will you be true to your word for a clean campaign and suspend Cllr Louise Passey, Andrew Mitchell a\u2026 https://t.co/SX8XipH1Rl&quot;"/>
    <s v="https://twitter.com/BrandonLewis/status/979026547431657473"/>
    <s v="Brandon Lewis&quot;}], &quot;hashtags&quot;: [], &quot;urls&quot;: [{&quot;url&quot;: &quot;https://t.co/SX8XipH1Rl"/>
    <x v="267"/>
    <x v="0"/>
    <x v="80"/>
  </r>
  <r>
    <s v="Wed Mar 28 16:03:04 +0000 2018"/>
    <s v="2018"/>
    <s v="Wed Mar 28"/>
    <d v="2018-03-28T00:00:00"/>
    <s v="Mar"/>
    <n v="3"/>
    <s v="28"/>
    <x v="2"/>
    <s v="&quot;@MCRConservative @BrandonLewis will you be true to your word for a clean campaign and suspend Cllr Louise Passey, A\u2026 https://t.co/umG1to0vOG&quot;"/>
    <s v="https://twitter.com/MCRConservative/status/979026091393331200"/>
    <s v="Conservatives MCR&quot;}, {&quot;id&quot;: 16884084, &quot;indices&quot;: [17, 30], &quot;id_str&quot;: &quot;16884084"/>
    <x v="268"/>
    <x v="0"/>
    <x v="81"/>
  </r>
  <r>
    <s v="Wed Mar 28 16:04:52 +0000 2018"/>
    <s v="2018"/>
    <s v="Wed Mar 28"/>
    <d v="2018-03-28T00:00:00"/>
    <s v="Mar"/>
    <n v="3"/>
    <s v="28"/>
    <x v="2"/>
    <s v="&quot;RT @brummiesister: Louise Passey is a disgrace. She was only elected in #Vesey as she stood as an Independent and within weeks she had defe\u2026&quot;"/>
    <s v="https://twitter.com/brummiesister/status/979136317408804864"/>
    <s v="Helen Purcell&quot;}], &quot;hashtags&quot;: [{&quot;indices&quot;: [72, 78], &quot;text&quot;: &quot;Vesey&quot;}], &quot;urls&quot;: []}, &quot;in_reply_to_screen_name&quot;: null, &quot;in_reply_to_user_id&quot;: null, &quot;retweet_count&quot;: 9, &quot;id_str&quot;: &quot;979136317408804864"/>
    <x v="269"/>
    <x v="0"/>
    <x v="71"/>
  </r>
  <r>
    <s v="Tue Mar 27 22:35:59 +0000 2018"/>
    <s v="2018"/>
    <s v="Tue Mar 27"/>
    <d v="2018-03-27T00:00:00"/>
    <s v="Mar"/>
    <n v="3"/>
    <s v="27"/>
    <x v="1"/>
    <s v="&quot;@BoldmereRhubarb He gets his secretary to write letters but never does anything further. You only have to read his\u2026 https://t.co/zoO9ME2kQA&quot;"/>
    <s v="https://twitter.com/BoldmereRhubarb/status/978762584865280000"/>
    <s v="Robin Teveyar-Reliant&quot;}], &quot;hashtags&quot;: [], &quot;urls&quot;: [{&quot;url&quot;: &quot;https://t.co/zoO9ME2kQA"/>
    <x v="270"/>
    <x v="0"/>
    <x v="82"/>
  </r>
  <r>
    <s v="Tue Mar 27 22:33:34 +0000 2018"/>
    <s v="2018"/>
    <s v="Tue Mar 27"/>
    <d v="2018-03-27T00:00:00"/>
    <s v="Mar"/>
    <n v="3"/>
    <s v="27"/>
    <x v="1"/>
    <s v="&quot;@jpgriffiths80 At \u00a36000 a day I wouldn't enter into any contracts with him&quot;"/>
    <s v="https://twitter.com/jpgriffiths80/status/978761978738020352"/>
    <s v="James G&quot;}], &quot;hashtags&quot;: [], &quot;urls&quot;: []}, &quot;in_reply_to_screen_name&quot;: &quot;jpgriffiths80"/>
    <x v="271"/>
    <x v="0"/>
    <x v="83"/>
  </r>
  <r>
    <s v="Tue Mar 27 21:51:17 +0000 2018"/>
    <s v="2018"/>
    <s v="Tue Mar 27"/>
    <d v="2018-03-27T00:00:00"/>
    <s v="Mar"/>
    <n v="3"/>
    <s v="27"/>
    <x v="4"/>
    <s v="&quot;Rumour has it our MP will be making his annual visit to Boldmere on Thursday at 2pm - notice how he only comes at e\u2026 https://t.co/5ClQjOsY9L&quot;"/>
    <s v="https://twitter.com/BoldmerePaul/status/978751335796527104"/>
    <s v="Boldmere Paul"/>
    <x v="272"/>
    <x v="1"/>
    <x v="14"/>
  </r>
  <r>
    <s v="Tue Mar 27 21:51:17 +0000 2018"/>
    <s v="2018"/>
    <s v="Tue Mar 27"/>
    <d v="2018-03-27T00:00:00"/>
    <s v="Mar"/>
    <n v="3"/>
    <s v="27"/>
    <x v="4"/>
    <s v="&quot;RT @RobPocock1: Yes it's their annual visit.  Turn up for a day or two and ask for votes. *abusive behaviour* Better to vote for the ones w\u2026&quot;"/>
    <s v="https://twitter.com/RobPocock1/status/979136474879873025"/>
    <s v="Rob Pocock&quot;}], &quot;hashtags&quot;: [], &quot;urls&quot;: []}, &quot;in_reply_to_screen_name&quot;: null, &quot;in_reply_to_user_id&quot;: null, &quot;retweet_count&quot;: 11, &quot;id_str&quot;: &quot;979136474879873025"/>
    <x v="273"/>
    <x v="1"/>
    <x v="33"/>
  </r>
  <r>
    <s v="Mon Mar 26 23:09:27 +0000 2018"/>
    <s v="2018"/>
    <s v="Mon Mar 26"/>
    <d v="2018-03-26T00:00:00"/>
    <s v="Mar"/>
    <n v="3"/>
    <s v="26"/>
    <x v="0"/>
    <s v="&quot;Useful for #alevelcs #alevelict \nhttps://t.co/oMnhiguRy4&quot;"/>
    <s v="https://twitter.com/BoldmerePaul/status/978408618465923073"/>
    <s v="Boldmere Paul"/>
    <x v="274"/>
    <x v="1"/>
    <x v="14"/>
  </r>
  <r>
    <s v="Sun Mar 25 20:53:14 +0000 2018"/>
    <s v="2018"/>
    <s v="Sun Mar 25"/>
    <d v="2018-03-25T00:00:00"/>
    <s v="Mar"/>
    <n v="3"/>
    <s v="25"/>
    <x v="5"/>
    <s v="&quot;@RobPocock1 @alexjhurley \&quot;Poorly led\&quot;?? You're too generous Rob. Incompetently led would be closer to the mark. The\u2026 https://t.co/Sw8eeqIQMh&quot;"/>
    <s v="https://twitter.com/RobPocock1/status/978011950692085760"/>
    <s v="Rob Pocock&quot;}, {&quot;id&quot;: 284235053, &quot;indices&quot;: [12, 24], &quot;id_str&quot;: &quot;284235053"/>
    <x v="275"/>
    <x v="1"/>
    <x v="33"/>
  </r>
  <r>
    <s v="Sun Mar 25 20:50:49 +0000 2018"/>
    <s v="2018"/>
    <s v="Sun Mar 25"/>
    <d v="2018-03-25T00:00:00"/>
    <s v="Mar"/>
    <n v="3"/>
    <s v="25"/>
    <x v="5"/>
    <s v="&quot;@IfSuttonC @CKHorrocks @BoldmereRhubarb @DavidOHagan7 @SCEACTIONTEAM @SC_Labour The amendment was sent 3  hrs befor\u2026 https://t.co/QKD03vAfIE&quot;"/>
    <s v="https://twitter.com/IfSuttonC/status/978011344434876417"/>
    <s v="Independents for Sut&quot;}, {&quot;id&quot;: 718368064199344128, &quot;indices&quot;: [11, 22], &quot;id_str&quot;: &quot;718368064199344128"/>
    <x v="276"/>
    <x v="0"/>
    <x v="75"/>
  </r>
  <r>
    <s v="Sun Mar 25 20:46:43 +0000 2018"/>
    <s v="2018"/>
    <s v="Sun Mar 25"/>
    <d v="2018-03-25T00:00:00"/>
    <s v="Mar"/>
    <n v="3"/>
    <s v="25"/>
    <x v="5"/>
    <s v="&quot;@alexjhurley @toddys75 @RoyalSutColTC @Simon_FourOaks @IfSuttonC @RobPocock1 @Mayor_RoyalSC Not to forget 50% overh\u2026 https://t.co/0SPBgB0Lsg&quot;"/>
    <s v="https://twitter.com/alexjhurley/status/978010312950669312"/>
    <s v="Alex Hurley&quot;}, {&quot;id&quot;: 336715130, &quot;indices&quot;: [13, 22], &quot;id_str&quot;: &quot;336715130"/>
    <x v="277"/>
    <x v="0"/>
    <x v="10"/>
  </r>
  <r>
    <s v="Sun Mar 25 16:43:04 +0000 2018"/>
    <s v="2018"/>
    <s v="Sun Mar 25"/>
    <d v="2018-03-25T00:00:00"/>
    <s v="Mar"/>
    <n v="3"/>
    <s v="25"/>
    <x v="2"/>
    <s v="&quot;RT @RoyalSuttonNews: This is likely to be the last full meeting before the local elections in May... Have Your Say: Full Meeting of Sutton\u2026&quot;"/>
    <s v="https://twitter.com/RoyalSuttonNews/status/977956880449404928"/>
    <s v="Royal Sutton News&quot;}], &quot;hashtags&quot;: [], &quot;urls&quot;: []}, &quot;in_reply_to_screen_name&quot;: null, &quot;in_reply_to_user_id&quot;: null, &quot;retweet_count&quot;: 7, &quot;id_str&quot;: &quot;977956880449404928"/>
    <x v="278"/>
    <x v="0"/>
    <x v="43"/>
  </r>
  <r>
    <s v="Sun Mar 25 22:25:37 +0000 2018"/>
    <s v="2018"/>
    <s v="Sun Mar 25"/>
    <d v="2018-03-25T00:00:00"/>
    <s v="Mar"/>
    <n v="3"/>
    <s v="25"/>
    <x v="1"/>
    <s v="&quot;.@autisticgardner Happy Birthday but how many tweets and replies have you done today? Your thumbs must be aching.&quot;"/>
    <s v="https://twitter.com/autisticgardner/status/978035198838362112"/>
    <s v="Alan Gardner&quot;}], &quot;hashtags&quot;: [], &quot;urls&quot;: []}, &quot;in_reply_to_screen_name&quot;: null, &quot;in_reply_to_user_id&quot;: null, &quot;retweet_count&quot;: 0, &quot;id_str&quot;: &quot;978035198838362112"/>
    <x v="279"/>
    <x v="0"/>
    <x v="84"/>
  </r>
  <r>
    <s v="Sun Mar 25 22:22:12 +0000 2018"/>
    <s v="2018"/>
    <s v="Sun Mar 25"/>
    <d v="2018-03-25T00:00:00"/>
    <s v="Mar"/>
    <n v="3"/>
    <s v="25"/>
    <x v="1"/>
    <s v="&quot;@autisticgardner Oh my - you and Mandy on Gogglebox - I might have to tune in - Catherine would be so happy if I su\u2026 https://t.co/VJf30lrTWZ&quot;"/>
    <s v="https://twitter.com/autisticgardner/status/978034340247556103"/>
    <s v="Alan Gardner&quot;}], &quot;hashtags&quot;: [], &quot;urls&quot;: [{&quot;url&quot;: &quot;https://t.co/VJf30lrTWZ"/>
    <x v="280"/>
    <x v="0"/>
    <x v="84"/>
  </r>
  <r>
    <s v="Sun Mar 25 22:16:47 +0000 2018"/>
    <s v="2018"/>
    <s v="Sun Mar 25"/>
    <d v="2018-03-25T00:00:00"/>
    <s v="Mar"/>
    <n v="3"/>
    <s v="25"/>
    <x v="1"/>
    <s v="&quot;@alexjhurley @RoyalSutColTC Is this a breach of Purdah releasing such a biased report during the purdah period?&quot;"/>
    <s v="https://twitter.com/alexjhurley/status/978032977811771397"/>
    <s v="Alex Hurley&quot;}, {&quot;id&quot;: 732947780495417346, &quot;indices&quot;: [13, 27], &quot;id_str&quot;: &quot;732947780495417346"/>
    <x v="281"/>
    <x v="0"/>
    <x v="10"/>
  </r>
  <r>
    <s v="Sun Mar 25 22:15:05 +0000 2018"/>
    <s v="2018"/>
    <s v="Sun Mar 25"/>
    <d v="2018-03-25T00:00:00"/>
    <s v="Mar"/>
    <n v="3"/>
    <s v="25"/>
    <x v="1"/>
    <s v="&quot;@alexjhurley @RoyalSutColTC Not bordering - it is incompetence. Why would they show financial figures that are so d\u2026 https://t.co/DwRDZsGcRR&quot;"/>
    <s v="https://twitter.com/alexjhurley/status/978032549443391488"/>
    <s v="Alex Hurley&quot;}, {&quot;id&quot;: 732947780495417346, &quot;indices&quot;: [13, 27], &quot;id_str&quot;: &quot;732947780495417346"/>
    <x v="282"/>
    <x v="0"/>
    <x v="10"/>
  </r>
  <r>
    <s v="Sun Mar 25 22:12:02 +0000 2018"/>
    <s v="2018"/>
    <s v="Sun Mar 25"/>
    <d v="2018-03-25T00:00:00"/>
    <s v="Mar"/>
    <n v="3"/>
    <s v="25"/>
    <x v="1"/>
    <s v="&quot;@Manish_Vesey @alexjhurley @BoldmereRhubarb @DavidOHagan7 @SCEACTIONTEAM @SC_Labour @CKHorrocks Of course they are\u2026 https://t.co/ka7U60hKnx&quot;"/>
    <s v="https://twitter.com/Manish_Vesey/status/978031782875496450"/>
    <s v="Manish Puri&quot;}, {&quot;id&quot;: 284235053, &quot;indices&quot;: [14, 26], &quot;id_str&quot;: &quot;284235053"/>
    <x v="283"/>
    <x v="1"/>
    <x v="13"/>
  </r>
  <r>
    <s v="Sun Mar 25 23:15:01 +0000 2018"/>
    <s v="2018"/>
    <s v="Sun Mar 25"/>
    <d v="2018-03-25T00:00:00"/>
    <s v="Mar"/>
    <n v="3"/>
    <s v="25"/>
    <x v="0"/>
    <s v="&quot;@alexjhurley @RoyalSutColTC I think the point is that the accounts would have caused embarrassment for the Conserva\u2026 https://t.co/v2hGrjD7z1&quot;"/>
    <s v="https://twitter.com/alexjhurley/status/978047631518822400"/>
    <s v="Alex Hurley&quot;}, {&quot;id&quot;: 732947780495417346, &quot;indices&quot;: [13, 27], &quot;id_str&quot;: &quot;732947780495417346"/>
    <x v="284"/>
    <x v="0"/>
    <x v="10"/>
  </r>
  <r>
    <s v="Sat Mar 24 18:27:51 +0000 2018"/>
    <s v="2018"/>
    <s v="Sat Mar 24"/>
    <d v="2018-03-24T00:00:00"/>
    <s v="Mar"/>
    <n v="3"/>
    <s v="24"/>
    <x v="7"/>
    <s v="&quot;\ud83d\udca5\ud83c\udf1fFULL TOWN COUNCIL\ud83c\udf1f\ud83d\udca5\n\nMarch 28th, 7pm, Town Hall\n\nhttps://t.co/I1dLDD8aut\u2026&quot;"/>
    <s v="https://twitter.com/FourOaksNews/status/977612976273416192"/>
    <s v="Four Oaks News"/>
    <x v="285"/>
    <x v="1"/>
    <x v="23"/>
  </r>
  <r>
    <s v="Sat Mar 24 18:08:21 +0000 2018"/>
    <s v="2018"/>
    <s v="Sat Mar 24"/>
    <d v="2018-03-24T00:00:00"/>
    <s v="Mar"/>
    <n v="3"/>
    <s v="24"/>
    <x v="7"/>
    <s v="&quot;@fouroaks_forum @torydom The petition was submitted to the employee of WMP who was leading on the \&quot;consultation\&quot;. A\u2026 https://t.co/7sdI1wOiFs&quot;"/>
    <s v="https://twitter.com/fouroaks_forum/status/977608068342132736"/>
    <s v="Four Oaks Forum&quot;}, {&quot;id&quot;: 64217600, &quot;indices&quot;: [16, 24], &quot;id_str&quot;: &quot;64217600"/>
    <x v="286"/>
    <x v="0"/>
    <x v="85"/>
  </r>
  <r>
    <s v="Sat Mar 24 18:02:45 +0000 2018"/>
    <s v="2018"/>
    <s v="Sat Mar 24"/>
    <d v="2018-03-24T00:00:00"/>
    <s v="Mar"/>
    <n v="3"/>
    <s v="24"/>
    <x v="7"/>
    <s v="&quot;@fouroaks_forum @torydom @torydom arranged submission of the petition. He is the best person to ask. \ud83d\ude0a&quot;"/>
    <s v="https://twitter.com/fouroaks_forum/status/977606661962653698"/>
    <s v="Four Oaks Forum&quot;}, {&quot;id&quot;: 64217600, &quot;indices&quot;: [16, 24], &quot;id_str&quot;: &quot;64217600"/>
    <x v="287"/>
    <x v="0"/>
    <x v="85"/>
  </r>
  <r>
    <s v="Sat Mar 24 17:54:23 +0000 2018"/>
    <s v="2018"/>
    <s v="Sat Mar 24"/>
    <d v="2018-03-24T00:00:00"/>
    <s v="Mar"/>
    <n v="3"/>
    <s v="24"/>
    <x v="18"/>
    <s v="&quot;@fouroaks_forum Hi. Have you spoken to @torydom about this? Best person to answer any queries you have. \ud83d\ude0a&quot;"/>
    <s v="https://twitter.com/fouroaks_forum/status/977604553481883649"/>
    <s v="Four Oaks Forum&quot;}, {&quot;id&quot;: 64217600, &quot;indices&quot;: [39, 47], &quot;id_str&quot;: &quot;64217600"/>
    <x v="288"/>
    <x v="0"/>
    <x v="85"/>
  </r>
  <r>
    <s v="Sat Mar 24 19:31:55 +0000 2018"/>
    <s v="2018"/>
    <s v="Sat Mar 24"/>
    <d v="2018-03-24T00:00:00"/>
    <s v="Mar"/>
    <n v="3"/>
    <s v="24"/>
    <x v="6"/>
    <s v="&quot;@sutton_youth @royalsuttontown @ArthurTerrySch @KIDSWestMidland You guys should be proud of what you are doing \ud83d\udc4f&quot;"/>
    <s v="https://twitter.com/sutton_youth/status/977629098452377601"/>
    <s v="SuttonColdfieldYouthCouncil&quot;}, {&quot;id&quot;: 978036558, &quot;indices&quot;: [14, 30], &quot;id_str&quot;: &quot;978036558"/>
    <x v="289"/>
    <x v="0"/>
    <x v="86"/>
  </r>
  <r>
    <s v="Sat Mar 24 08:12:34 +0000 2018"/>
    <s v="2018"/>
    <s v="Sat Mar 24"/>
    <d v="2018-03-24T00:00:00"/>
    <s v="Mar"/>
    <n v="3"/>
    <s v="24"/>
    <x v="13"/>
    <s v="&quot;Spent thousands of hours playing on one of these. What a nostalgia trip https://t.co/cEZ9g8voTs&quot;"/>
    <s v="https://twitter.com/johnperks1/status/977458137526689792"/>
    <s v="John Perks"/>
    <x v="290"/>
    <x v="1"/>
    <x v="87"/>
  </r>
  <r>
    <s v="Sat Mar 24 17:00:01 +0000 2018"/>
    <s v="2018"/>
    <s v="Sat Mar 24"/>
    <d v="2018-03-24T00:00:00"/>
    <s v="Mar"/>
    <n v="3"/>
    <s v="24"/>
    <x v="18"/>
    <s v="&quot;RT @BoldmerePaul: More truth behind the police station downsizing - neighbourhood teams will remain within the neighbourhoods they serve ht\u2026&quot;"/>
    <s v="https://twitter.com/BoldmerePaul/status/977597984425865217"/>
    <s v="Boldmere Paul&quot;}], &quot;hashtags&quot;: [], &quot;urls&quot;: []}, &quot;in_reply_to_screen_name&quot;: null, &quot;in_reply_to_user_id&quot;: null, &quot;retweet_count&quot;: 3, &quot;id_str&quot;: &quot;977597984425865217"/>
    <x v="291"/>
    <x v="1"/>
    <x v="14"/>
  </r>
  <r>
    <s v="Sat Mar 24 17:00:01 +0000 2018"/>
    <s v="2018"/>
    <s v="Sat Mar 24"/>
    <d v="2018-03-24T00:00:00"/>
    <s v="Mar"/>
    <n v="3"/>
    <s v="24"/>
    <x v="18"/>
    <s v="&quot;RT @ExpressandStar: Chief Constable Dave Thompson has mounted a staunch defence of his decision to close 24 stations across the West Midlan\u2026&quot;"/>
    <s v="https://twitter.com/ExpressandStar/status/977594530139705345"/>
    <s v="Express &amp; Star&quot;}], &quot;hashtags&quot;: [], &quot;urls&quot;: []}, &quot;in_reply_to_screen_name&quot;: null, &quot;in_reply_to_user_id&quot;: null, &quot;retweet_count&quot;: 10, &quot;id_str&quot;: &quot;977594530139705345"/>
    <x v="292"/>
    <x v="0"/>
    <x v="88"/>
  </r>
  <r>
    <s v="Sat Mar 24 17:13:42 +0000 2018"/>
    <s v="2018"/>
    <s v="Sat Mar 24"/>
    <d v="2018-03-24T00:00:00"/>
    <s v="Mar"/>
    <n v="3"/>
    <s v="24"/>
    <x v="18"/>
    <s v="&quot;@BoldmereRhubarb @SCEACTIONTEAM @DavidOHagan7 Only if you view the Town Council through the prism of party politics\u2026 https://t.co/HLqsIXC4pc&quot;"/>
    <s v="https://twitter.com/BoldmereRhubarb/status/977594317979123713"/>
    <s v="Robin Teveyar-Reliant&quot;}, {&quot;id&quot;: 932684251769786368, &quot;indices&quot;: [17, 31], &quot;id_str&quot;: &quot;932684251769786368"/>
    <x v="293"/>
    <x v="0"/>
    <x v="82"/>
  </r>
  <r>
    <s v="Sat Mar 24 16:37:45 +0000 2018"/>
    <s v="2018"/>
    <s v="Sat Mar 24"/>
    <d v="2018-03-24T00:00:00"/>
    <s v="Mar"/>
    <n v="3"/>
    <s v="24"/>
    <x v="2"/>
    <s v="&quot;@BoldmereRhubarb @DavidOHagan7 @SCEACTIONTEAM This reds under the beds narrative was trotted out last time round.\u2026 https://t.co/89CvyXjMW3&quot;"/>
    <s v="https://twitter.com/BoldmereRhubarb/status/977585270932590592"/>
    <s v="Robin Teveyar-Reliant&quot;}, {&quot;id&quot;: 3351605332, &quot;indices&quot;: [17, 30], &quot;id_str&quot;: &quot;3351605332"/>
    <x v="294"/>
    <x v="0"/>
    <x v="82"/>
  </r>
  <r>
    <s v="Sat Mar 24 07:35:47 +0000 2018"/>
    <s v="2018"/>
    <s v="Sat Mar 24"/>
    <d v="2018-03-24T00:00:00"/>
    <s v="Mar"/>
    <n v="3"/>
    <s v="24"/>
    <x v="14"/>
    <s v="&quot;RT @DTMsport: So sorry to hear exceptionally brave Police officer Lieutenant Colonel Arnaud Beltrame  - who swapped places with a hostage d\u2026&quot;"/>
    <s v="https://twitter.com/DTMsport/status/977452622587334656"/>
    <s v="ALPHA PRO&quot;}], &quot;hashtags&quot;: [], &quot;urls&quot;: []}, &quot;in_reply_to_screen_name&quot;: null, &quot;in_reply_to_user_id&quot;: null, &quot;retweet_count&quot;: 2, &quot;id_str&quot;: &quot;977452622587334656"/>
    <x v="295"/>
    <x v="0"/>
    <x v="89"/>
  </r>
  <r>
    <s v="Sat Mar 24 16:33:35 +0000 2018"/>
    <s v="2018"/>
    <s v="Sat Mar 24"/>
    <d v="2018-03-24T00:00:00"/>
    <s v="Mar"/>
    <n v="3"/>
    <s v="24"/>
    <x v="2"/>
    <s v="&quot;RT @BrianStack153: \u201cOne of my best friends was killed by gun violence right around here...\u201d https://t.co/0oAy92N67l&quot;"/>
    <s v="https://twitter.com/BrianStack153/status/977624779141341184"/>
    <s v="Brian Stack&quot;}], &quot;hashtags&quot;: [], &quot;urls&quot;: [], &quot;media&quot;: [{&quot;source_user_id&quot;: 2564263380, &quot;source_status_id_str&quot;: &quot;977584221505097728"/>
    <x v="296"/>
    <x v="0"/>
    <x v="90"/>
  </r>
  <r>
    <s v="Sat Mar 24 11:55:48 +0000 2018"/>
    <s v="2018"/>
    <s v="Sat Mar 24"/>
    <d v="2018-03-24T00:00:00"/>
    <s v="Mar"/>
    <n v="3"/>
    <s v="24"/>
    <x v="3"/>
    <s v="&quot;RT @bebod: @StarlightMcKenz 2. Parents are not recognised as equal in expertise and knowledge (again - inconvenient?) hence they are ignore\u2026&quot;"/>
    <s v="https://twitter.com/bebod/status/977516018523308032"/>
    <s v="Beth Bodycote&quot;}, {&quot;id&quot;: 240301595, &quot;indices&quot;: [11, 27], &quot;id_str&quot;: &quot;240301595"/>
    <x v="297"/>
    <x v="0"/>
    <x v="91"/>
  </r>
  <r>
    <s v="Sat Mar 24 17:00:01 +0000 2018"/>
    <s v="2018"/>
    <s v="Sat Mar 24"/>
    <d v="2018-03-24T00:00:00"/>
    <s v="Mar"/>
    <n v="3"/>
    <s v="24"/>
    <x v="18"/>
    <s v="&quot;RT @BoldmerePaul: More truth behind the police station downsizing - neighbourhood teams will remain within the neighbourhoods they serve ht\u2026&quot;"/>
    <s v="https://twitter.com/BoldmerePaul/status/977603467840802816"/>
    <s v="Boldmere Paul&quot;}], &quot;hashtags&quot;: [], &quot;urls&quot;: []}, &quot;in_reply_to_screen_name&quot;: null, &quot;in_reply_to_user_id&quot;: null, &quot;retweet_count&quot;: 3, &quot;id_str&quot;: &quot;977603467840802816"/>
    <x v="298"/>
    <x v="1"/>
    <x v="14"/>
  </r>
  <r>
    <s v="Sat Mar 24 08:40:40 +0000 2018"/>
    <s v="2018"/>
    <s v="Sat Mar 24"/>
    <d v="2018-03-24T00:00:00"/>
    <s v="Mar"/>
    <n v="3"/>
    <s v="24"/>
    <x v="13"/>
    <s v="&quot;RT @thedancingflea: Glad to see @EntertainerToys joining other shops in thinking about how they create a better shopping environment for pe\u2026&quot;"/>
    <s v="https://twitter.com/thedancingflea/status/977564553222541314"/>
    <s v="Claire Spencer&quot;}, {&quot;id&quot;: 56740197, &quot;indices&quot;: [32, 48], &quot;id_str&quot;: &quot;56740197"/>
    <x v="299"/>
    <x v="0"/>
    <x v="92"/>
  </r>
  <r>
    <s v="Sat Mar 24 13:31:46 +0000 2018"/>
    <s v="2018"/>
    <s v="Sat Mar 24"/>
    <d v="2018-03-24T00:00:00"/>
    <s v="Mar"/>
    <n v="3"/>
    <s v="24"/>
    <x v="12"/>
    <s v="&quot;Sutton Police Station services saved - message goes out to thousands of #Vesey households this weekend! Many thanks\u2026 https://t.co/4Y8CZr5ZPv&quot;"/>
    <s v="https://twitter.com/RobPocock1/status/977538466690076672"/>
    <s v="Rob Pocock"/>
    <x v="300"/>
    <x v="1"/>
    <x v="33"/>
  </r>
  <r>
    <s v="Sat Mar 24 16:22:02 +0000 2018"/>
    <s v="2018"/>
    <s v="Sat Mar 24"/>
    <d v="2018-03-24T00:00:00"/>
    <s v="Mar"/>
    <n v="3"/>
    <s v="24"/>
    <x v="2"/>
    <s v="&quot;The Council's Annual Report is now available at https://t.co/8okzZhwItI. It includes an overview of the strategic w\u2026 https://t.co/PKOVBUwias&quot;"/>
    <s v="https://twitter.com/RoyalSutColTC/status/977581315347402752"/>
    <s v="Royal SutCol TC"/>
    <x v="301"/>
    <x v="1"/>
    <x v="22"/>
  </r>
  <r>
    <s v="Sat Mar 24 17:00:01 +0000 2018"/>
    <s v="2018"/>
    <s v="Sat Mar 24"/>
    <d v="2018-03-24T00:00:00"/>
    <s v="Mar"/>
    <n v="3"/>
    <s v="24"/>
    <x v="18"/>
    <s v="&quot;More truth behind the police station downsizing - neighbourhood teams will remain within the neighbourhoods they se\u2026 https://t.co/GvLYKnM5u3&quot;"/>
    <s v="https://twitter.com/ExpressandStar/status/977595865652178946"/>
    <s v="Express &amp; Star"/>
    <x v="302"/>
    <x v="0"/>
    <x v="88"/>
  </r>
  <r>
    <s v="Sat Mar 24 20:29:05 +0000 2018"/>
    <s v="2018"/>
    <s v="Sat Mar 24"/>
    <d v="2018-03-24T00:00:00"/>
    <s v="Mar"/>
    <n v="3"/>
    <s v="24"/>
    <x v="5"/>
    <s v="&quot;Let's get the claret and blue guys behind this too - show some solidarity when it comes to children @AVFCOfficial https://t.co/A8X4tGmAIP&quot;"/>
    <s v="https://twitter.com/Traceyjayp_/status/978024293262135297"/>
    <s v="T j patterson"/>
    <x v="303"/>
    <x v="0"/>
    <x v="93"/>
  </r>
  <r>
    <s v="Fri Mar 23 23:13:11 +0000 2018"/>
    <s v="2018"/>
    <s v="Fri Mar 23"/>
    <d v="2018-03-23T00:00:00"/>
    <s v="Mar"/>
    <n v="3"/>
    <s v="23"/>
    <x v="0"/>
    <s v="&quot;@Ken__newhall Oh no! Get well soon Ken! \ud83d\ude41&quot;"/>
    <s v="https://twitter.com/Ken__newhall/status/977322395047546880"/>
    <s v="Ken Wood&quot;}], &quot;hashtags&quot;: [], &quot;urls&quot;: []}, &quot;in_reply_to_screen_name&quot;: &quot;Ken__newhall"/>
    <x v="304"/>
    <x v="0"/>
    <x v="94"/>
  </r>
  <r>
    <s v="Fri Mar 23 23:12:41 +0000 2018"/>
    <s v="2018"/>
    <s v="Fri Mar 23"/>
    <d v="2018-03-23T00:00:00"/>
    <s v="Mar"/>
    <n v="3"/>
    <s v="23"/>
    <x v="0"/>
    <s v="&quot;Currently at the @ymcasutcol #SleepEasy18 \ud83d\udc4d Amazing to see so much compassion &amp;amp; fantastic to have a an opportunity\u2026 https://t.co/ME5ITyMHfa&quot;"/>
    <s v="https://twitter.com/ymcasutcol/status/977322269851742208"/>
    <s v="YMCA Sutton CField&quot;}], &quot;hashtags&quot;: [{&quot;indices&quot;: [29, 41], &quot;text&quot;: &quot;SleepEasy18&quot;}], &quot;urls&quot;: [{&quot;url&quot;: &quot;https://t.co/ME5ITyMHfa"/>
    <x v="305"/>
    <x v="0"/>
    <x v="95"/>
  </r>
  <r>
    <s v="Fri Mar 23 09:41:06 +0000 2018"/>
    <s v="2018"/>
    <s v="Fri Mar 23"/>
    <d v="2018-03-23T00:00:00"/>
    <s v="Mar"/>
    <n v="3"/>
    <s v="23"/>
    <x v="11"/>
    <s v="&quot;@NajmC Completely agree. Needs to be equal respect for everyone's right to vote/express opinion, irrespective of age bracket.&quot;"/>
    <s v="https://twitter.com/NajmC/status/977118029338341376"/>
    <s v="Najm Clayton&quot;}], &quot;hashtags&quot;: [], &quot;urls&quot;: []}, &quot;in_reply_to_screen_name&quot;: &quot;NajmC"/>
    <x v="306"/>
    <x v="0"/>
    <x v="39"/>
  </r>
  <r>
    <s v="Fri Mar 23 09:21:09 +0000 2018"/>
    <s v="2018"/>
    <s v="Fri Mar 23"/>
    <d v="2018-03-23T00:00:00"/>
    <s v="Mar"/>
    <n v="3"/>
    <s v="23"/>
    <x v="11"/>
    <s v="&quot;@Clifford49 .. but ultimately the fact remains that a proposal for the 'Relief Road' to pass through our heritage r\u2026 https://t.co/dwStEFIJCB&quot;"/>
    <s v="https://twitter.com/Clifford49/status/977113006772555776"/>
    <s v="RichardMorris&quot;}], &quot;hashtags&quot;: [], &quot;urls&quot;: [{&quot;url&quot;: &quot;https://t.co/dwStEFIJCB"/>
    <x v="307"/>
    <x v="0"/>
    <x v="96"/>
  </r>
  <r>
    <s v="Fri Mar 23 00:00:12 +0000 2018"/>
    <s v="2018"/>
    <s v="Fri Mar 23"/>
    <d v="2018-03-23T00:00:00"/>
    <s v="Mar"/>
    <n v="3"/>
    <s v="23"/>
    <x v="15"/>
    <s v="&quot;Can someone please help me track down this guy.. I'd like to be his friend \ud83d\udc4d\ud83d\udc4d #BBCQT https://t.co/aVMeVCZou3&quot;"/>
    <s v="https://twitter.com/CKHorrocks/status/976971840299118592"/>
    <s v="Clare K Horrocks"/>
    <x v="308"/>
    <x v="1"/>
    <x v="47"/>
  </r>
  <r>
    <s v="Fri Mar 23 09:27:23 +0000 2018"/>
    <s v="2018"/>
    <s v="Fri Mar 23"/>
    <d v="2018-03-23T00:00:00"/>
    <s v="Mar"/>
    <n v="3"/>
    <s v="23"/>
    <x v="11"/>
    <s v="&quot;@fouroaks_forum PCC chose his wording carefully. The Town Council discussed overall regeneration plans yes, but wer\u2026 https://t.co/1v4mor7yKs&quot;"/>
    <s v="https://twitter.com/fouroaks_forum/status/977114577367429121"/>
    <s v="Four Oaks Forum&quot;}], &quot;hashtags&quot;: [], &quot;urls&quot;: [{&quot;url&quot;: &quot;https://t.co/1v4mor7yKs"/>
    <x v="309"/>
    <x v="0"/>
    <x v="85"/>
  </r>
  <r>
    <s v="Fri Mar 23 16:30:31 +0000 2018"/>
    <s v="2018"/>
    <s v="Fri Mar 23"/>
    <d v="2018-03-23T00:00:00"/>
    <s v="Mar"/>
    <n v="3"/>
    <s v="23"/>
    <x v="2"/>
    <s v="&quot;Great opportunity for the Scouts of Sutton Coldfield. @alexyip258 https://t.co/ZmYLOcgtrb&quot;"/>
    <s v="https://twitter.com/alexyip258/status/977221060436332552"/>
    <s v="Alex Yip&quot;}], &quot;hashtags&quot;: [], &quot;urls&quot;: [], &quot;media&quot;: [{&quot;expanded_url&quot;: &quot;https://twitter.com/johnperks1/status/977221060436332552/photo/1"/>
    <x v="310"/>
    <x v="0"/>
    <x v="97"/>
  </r>
  <r>
    <s v="Fri Mar 23 16:26:30 +0000 2018"/>
    <s v="2018"/>
    <s v="Fri Mar 23"/>
    <d v="2018-03-23T00:00:00"/>
    <s v="Mar"/>
    <n v="3"/>
    <s v="23"/>
    <x v="2"/>
    <s v="&quot;@Ken__newhall Oh no. Thats the coffee arm&quot;"/>
    <s v="https://twitter.com/Ken__newhall/status/977220049852424194"/>
    <s v="Ken Wood&quot;}], &quot;hashtags&quot;: [], &quot;urls&quot;: []}, &quot;in_reply_to_screen_name&quot;: &quot;Ken__newhall"/>
    <x v="311"/>
    <x v="0"/>
    <x v="94"/>
  </r>
  <r>
    <s v="Fri Mar 23 16:02:04 +0000 2018"/>
    <s v="2018"/>
    <s v="Fri Mar 23"/>
    <d v="2018-03-23T00:00:00"/>
    <s v="Mar"/>
    <n v="3"/>
    <s v="23"/>
    <x v="2"/>
    <s v="&quot;RT @SCEACTIONTEAM: Labour cares about the #homelessness crisis across our City and we intend to tackle it https://t.co/TdZYLtRjWM&quot;"/>
    <s v="https://twitter.com/SCEACTIONTEAM/status/977432040592363521"/>
    <s v="Sutton Coldfield East&quot;}], &quot;hashtags&quot;: [{&quot;indices&quot;: [42, 55], &quot;text&quot;: &quot;homelessness&quot;}], &quot;urls&quot;: [{&quot;url&quot;: &quot;https://t.co/TdZYLtRjWM"/>
    <x v="312"/>
    <x v="0"/>
    <x v="98"/>
  </r>
  <r>
    <s v="Fri Mar 23 18:19:16 +0000 2018"/>
    <s v="2018"/>
    <s v="Fri Mar 23"/>
    <d v="2018-03-23T00:00:00"/>
    <s v="Mar"/>
    <n v="3"/>
    <s v="23"/>
    <x v="7"/>
    <s v="&quot;RT @RoyalSutColTC: Fantastic to see this in @SuttonObserver celebrating the 4 schools @Mayor_RoyalSC decided had the most exciting projects\u2026&quot;"/>
    <s v="https://twitter.com/RoyalSutColTC/status/977323158897332225"/>
    <s v="Royal SutCol TC&quot;}, {&quot;id&quot;: 1512995582, &quot;indices&quot;: [44, 59], &quot;id_str&quot;: &quot;1512995582"/>
    <x v="313"/>
    <x v="1"/>
    <x v="22"/>
  </r>
  <r>
    <s v="Fri Mar 23 18:02:44 +0000 2018"/>
    <s v="2018"/>
    <s v="Fri Mar 23"/>
    <d v="2018-03-23T00:00:00"/>
    <s v="Mar"/>
    <n v="3"/>
    <s v="23"/>
    <x v="7"/>
    <s v="&quot;RT @BoldmereJuniors: Thank you to all children who dressed up and donated today. Some fantastic sports kits including: snorkelers, karate k\u2026&quot;"/>
    <s v="https://twitter.com/BoldmereJuniors/status/977250642132545536"/>
    <s v="Boldmere Jr School&quot;}], &quot;hashtags&quot;: [], &quot;urls&quot;: []}, &quot;in_reply_to_screen_name&quot;: null, &quot;in_reply_to_user_id&quot;: null, &quot;retweet_count&quot;: 1, &quot;id_str&quot;: &quot;977250642132545536"/>
    <x v="314"/>
    <x v="0"/>
    <x v="99"/>
  </r>
  <r>
    <s v="Fri Mar 23 12:09:53 +0000 2018"/>
    <s v="2018"/>
    <s v="Fri Mar 23"/>
    <d v="2018-03-23T00:00:00"/>
    <s v="Mar"/>
    <n v="3"/>
    <s v="23"/>
    <x v="19"/>
    <s v="&quot;@NeilDance I know. It's funny how sleeping rough always becomes a popular lifestyle choice under Conservative gover\u2026 https://t.co/5jSBts41eN&quot;"/>
    <s v="https://twitter.com/NeilDance/status/977155472129253377"/>
    <s v="Neil Dance&quot;}], &quot;hashtags&quot;: [], &quot;urls&quot;: [{&quot;url&quot;: &quot;https://t.co/5jSBts41eN"/>
    <x v="315"/>
    <x v="0"/>
    <x v="35"/>
  </r>
  <r>
    <s v="Fri Mar 23 11:37:39 +0000 2018"/>
    <s v="2018"/>
    <s v="Fri Mar 23"/>
    <d v="2018-03-23T00:00:00"/>
    <s v="Mar"/>
    <n v="3"/>
    <s v="23"/>
    <x v="3"/>
    <s v="&quot;Cllr Sambrook (Cons, Kingstanding) said: \&quot;In a modern developed country no one should be forced to sleep rough...\&quot;.\u2026 https://t.co/vmoBjQ9QeN&quot;"/>
    <s v="https://twitter.com/neilelkes/status/977153710680834049"/>
    <s v="Neil Elkes"/>
    <x v="316"/>
    <x v="0"/>
    <x v="29"/>
  </r>
  <r>
    <s v="Fri Mar 23 10:09:00 +0000 2018"/>
    <s v="2018"/>
    <s v="Fri Mar 23"/>
    <d v="2018-03-23T00:00:00"/>
    <s v="Mar"/>
    <n v="3"/>
    <s v="23"/>
    <x v="10"/>
    <s v="&quot;RT @BoldmereRhubarb: Thanks to @Manish_Vesey and @CKHorrocks for my request for info on the Town Council results.  For those who are politi\u2026&quot;"/>
    <s v="https://twitter.com/BoldmereRhubarb/status/977132094819389440"/>
    <s v="Robin Teveyar-Reliant&quot;}, {&quot;id&quot;: 1662262598, &quot;indices&quot;: [31, 44], &quot;id_str&quot;: &quot;1662262598"/>
    <x v="317"/>
    <x v="0"/>
    <x v="82"/>
  </r>
  <r>
    <s v="Fri Mar 23 10:16:05 +0000 2018"/>
    <s v="2018"/>
    <s v="Fri Mar 23"/>
    <d v="2018-03-23T00:00:00"/>
    <s v="Mar"/>
    <n v="3"/>
    <s v="23"/>
    <x v="10"/>
    <s v="&quot;@BoldmereRhubarb @RobPocock1 @KathScott102 @CKHorrocks Should find most of what you need regarding 2016 Town Counci\u2026 https://t.co/agSZSnUWPb&quot;"/>
    <s v="https://twitter.com/BoldmereRhubarb/status/977126830921658368"/>
    <s v="Robin Teveyar-Reliant&quot;}, {&quot;id&quot;: 616250395, &quot;indices&quot;: [17, 28], &quot;id_str&quot;: &quot;616250395"/>
    <x v="318"/>
    <x v="0"/>
    <x v="82"/>
  </r>
  <r>
    <s v="Fri Mar 23 19:53:10 +0000 2018"/>
    <s v="2018"/>
    <s v="Fri Mar 23"/>
    <d v="2018-03-23T00:00:00"/>
    <s v="Mar"/>
    <n v="3"/>
    <s v="23"/>
    <x v="6"/>
    <s v="&quot;RT @EssexCanning: Who do you want gone more?&quot;"/>
    <s v="https://twitter.com/EssexCanning/status/977630599732187136"/>
    <s v="Stephen Canning&quot;}], &quot;hashtags&quot;: [], &quot;urls&quot;: []}, &quot;in_reply_to_screen_name&quot;: null, &quot;in_reply_to_user_id&quot;: null, &quot;retweet_count&quot;: 72, &quot;id_str&quot;: &quot;977630599732187136"/>
    <x v="319"/>
    <x v="0"/>
    <x v="100"/>
  </r>
  <r>
    <s v="Fri Mar 23 21:58:15 +0000 2018"/>
    <s v="2018"/>
    <s v="Fri Mar 23"/>
    <d v="2018-03-23T00:00:00"/>
    <s v="Mar"/>
    <n v="3"/>
    <s v="23"/>
    <x v="4"/>
    <s v="&quot;Couldn\u2019t agree with this more! \ud83d\udc47\ud83d\udc47 https://t.co/Kttb5OXlXO&quot;"/>
    <s v="https://twitter.com/gdmorewood/status/977532083810783232"/>
    <s v="Gareth D Morewood"/>
    <x v="320"/>
    <x v="0"/>
    <x v="101"/>
  </r>
  <r>
    <s v="Fri Mar 23 16:07:58 +0000 2018"/>
    <s v="2018"/>
    <s v="Fri Mar 23"/>
    <d v="2018-03-23T00:00:00"/>
    <s v="Mar"/>
    <n v="3"/>
    <s v="23"/>
    <x v="2"/>
    <s v="&quot;RT @leoniedelt: @LostTransport @ErdingtonTories @SCELibDems I'm like, who? Does she live here? What does she do for us? Really?\n\nBobby (and\u2026&quot;"/>
    <s v="https://twitter.com/leoniedelt/status/977516445117702144"/>
    <s v="Jen Leavesley\u26a1&quot;}, {&quot;id&quot;: 491568275, &quot;indices&quot;: [16, 30], &quot;id_str&quot;: &quot;491568275"/>
    <x v="321"/>
    <x v="0"/>
    <x v="42"/>
  </r>
  <r>
    <s v="Fri Mar 23 22:07:44 +0000 2018"/>
    <s v="2018"/>
    <s v="Fri Mar 23"/>
    <d v="2018-03-23T00:00:00"/>
    <s v="Mar"/>
    <n v="3"/>
    <s v="23"/>
    <x v="1"/>
    <s v="&quot;RT @aliceterry_: I am totally not here for the Theresa May haters. That woman is a saint for the crap she has to put up with. Keep on being\u2026&quot;"/>
    <s v="https://twitter.com/aliceterry_/status/977326865768591360"/>
    <s v="\u2728Alice\u2728&quot;}], &quot;hashtags&quot;: [], &quot;urls&quot;: []}, &quot;in_reply_to_screen_name&quot;: null, &quot;in_reply_to_user_id&quot;: null, &quot;retweet_count&quot;: 54, &quot;id_str&quot;: &quot;977326865768591360"/>
    <x v="322"/>
    <x v="0"/>
    <x v="102"/>
  </r>
  <r>
    <s v="Fri Mar 23 23:26:36 +0000 2018"/>
    <s v="2018"/>
    <s v="Fri Mar 23"/>
    <d v="2018-03-23T00:00:00"/>
    <s v="Mar"/>
    <n v="3"/>
    <s v="23"/>
    <x v="0"/>
    <s v="&quot;@AEHALL1983 Nice one Alex! \ud83d\udc4d\ud83d\ude00&quot;"/>
    <s v="https://twitter.com/AEHALL1983/status/977325770203942912"/>
    <s v="Alexander Hall&quot;}], &quot;hashtags&quot;: [], &quot;urls&quot;: []}, &quot;in_reply_to_screen_name&quot;: &quot;AEHALL1983"/>
    <x v="323"/>
    <x v="0"/>
    <x v="8"/>
  </r>
  <r>
    <s v="Fri Mar 23 14:59:22 +0000 2018"/>
    <s v="2018"/>
    <s v="Fri Mar 23"/>
    <d v="2018-03-23T00:00:00"/>
    <s v="Mar"/>
    <n v="3"/>
    <s v="23"/>
    <x v="9"/>
    <s v="&quot;RT @birmingham_live: Coronation Street set to launch brand-new tours after set expansion https://t.co/ps5JYFG5Y5&quot;"/>
    <s v="https://twitter.com/birmingham_live/status/977199035756044288"/>
    <s v="Birmingham Live&quot;}], &quot;hashtags&quot;: [], &quot;urls&quot;: [{&quot;url&quot;: &quot;https://t.co/ps5JYFG5Y5"/>
    <x v="324"/>
    <x v="0"/>
    <x v="103"/>
  </r>
  <r>
    <s v="Fri Mar 23 14:01:03 +0000 2018"/>
    <s v="2018"/>
    <s v="Fri Mar 23"/>
    <d v="2018-03-23T00:00:00"/>
    <s v="Mar"/>
    <n v="3"/>
    <s v="23"/>
    <x v="9"/>
    <s v="&quot;RT @JCPinCumbria: General Assistant @BoothsCountry #Penrith #CumbriaJobs See: https://t.co/iquD6uF1Fj #Jobs https://t.co/Qf81UbYouB&quot;"/>
    <s v="https://twitter.com/JCPinCumbria/status/977195362896285698"/>
    <s v="JCP in Cumbria&quot;}, {&quot;id&quot;: 155582386, &quot;indices&quot;: [36, 50], &quot;id_str&quot;: &quot;155582386"/>
    <x v="325"/>
    <x v="0"/>
    <x v="104"/>
  </r>
  <r>
    <s v="Fri Mar 23 14:43:54 +0000 2018"/>
    <s v="2018"/>
    <s v="Fri Mar 23"/>
    <d v="2018-03-23T00:00:00"/>
    <s v="Mar"/>
    <n v="3"/>
    <s v="23"/>
    <x v="9"/>
    <s v="&quot;RT @WhatsOnBMail: Quiet hour is being launched at this #Bullring store\nhttps://t.co/MYHqeJQ2pj @Bullring #Birmingham&quot;"/>
    <s v="https://twitter.com/WhatsOnBMail/status/977194986490990592"/>
    <s v="What's On Birmingham&quot;}, {&quot;id&quot;: 28320457, &quot;indices&quot;: [95, 104], &quot;id_str&quot;: &quot;28320457"/>
    <x v="326"/>
    <x v="0"/>
    <x v="105"/>
  </r>
  <r>
    <s v="Fri Mar 23 11:25:56 +0000 2018"/>
    <s v="2018"/>
    <s v="Fri Mar 23"/>
    <d v="2018-03-23T00:00:00"/>
    <s v="Mar"/>
    <n v="3"/>
    <s v="23"/>
    <x v="3"/>
    <s v="&quot;RT @theresa_may: The latest figures show that one million people in Britain have been lifted out of absolute poverty since 2010. This is go\u2026&quot;"/>
    <s v="https://twitter.com/theresa_may/status/977194808266625024"/>
    <s v="Theresa May&quot;}], &quot;hashtags&quot;: [], &quot;urls&quot;: []}, &quot;in_reply_to_screen_name&quot;: null, &quot;in_reply_to_user_id&quot;: null, &quot;retweet_count&quot;: 417, &quot;id_str&quot;: &quot;977194808266625024"/>
    <x v="327"/>
    <x v="0"/>
    <x v="106"/>
  </r>
  <r>
    <s v="Fri Mar 23 13:27:39 +0000 2018"/>
    <s v="2018"/>
    <s v="Fri Mar 23"/>
    <d v="2018-03-23T00:00:00"/>
    <s v="Mar"/>
    <n v="3"/>
    <s v="23"/>
    <x v="12"/>
    <s v="&quot;RT @playbythebook: You can now register for the CLiPPA Schools Shadowing Scheme - a brilliant way to bring poetry to life https://t.co/9faZ\u2026&quot;"/>
    <s v="https://twitter.com/playbythebook/status/977497738903457792"/>
    <s v="Zoe Toft&quot;}], &quot;hashtags&quot;: [], &quot;urls&quot;: []}, &quot;in_reply_to_screen_name&quot;: null, &quot;in_reply_to_user_id&quot;: null, &quot;retweet_count&quot;: 10, &quot;id_str&quot;: &quot;977497738903457792"/>
    <x v="328"/>
    <x v="0"/>
    <x v="107"/>
  </r>
  <r>
    <s v="Fri Mar 23 08:09:44 +0000 2018"/>
    <s v="2018"/>
    <s v="Fri Mar 23"/>
    <d v="2018-03-23T00:00:00"/>
    <s v="Mar"/>
    <n v="3"/>
    <s v="23"/>
    <x v="13"/>
    <s v="&quot;RT @nickhorner: Superb effort and award for Sutton Coldfield\u2019s Response \u2018A-Team\u2019 https://t.co/Zv75E5lcT1&quot;"/>
    <s v="https://twitter.com/nickhorner/status/977497627498569728"/>
    <s v="Nick Horner&quot;}], &quot;hashtags&quot;: [], &quot;urls&quot;: [{&quot;url&quot;: &quot;https://t.co/Zv75E5lcT1"/>
    <x v="329"/>
    <x v="0"/>
    <x v="4"/>
  </r>
  <r>
    <s v="Fri Mar 23 20:11:59 +0000 2018"/>
    <s v="2018"/>
    <s v="Fri Mar 23"/>
    <d v="2018-03-23T00:00:00"/>
    <s v="Mar"/>
    <n v="3"/>
    <s v="23"/>
    <x v="5"/>
    <s v="&quot;More action in New Oscott as trip railings upgraded to protect against grass verge parking.. @plonkwatch goes on! https://t.co/EhNXHHKUj9&quot;"/>
    <s v="https://twitter.com/PlonkWatch/status/977276796524793857"/>
    <s v="Parking Plonkers&quot;}], &quot;hashtags&quot;: [], &quot;urls&quot;: [], &quot;media&quot;: [{&quot;expanded_url&quot;: &quot;https://twitter.com/RobPocock1/status/977276796524793857/photo/1"/>
    <x v="330"/>
    <x v="0"/>
    <x v="108"/>
  </r>
  <r>
    <s v="Fri Mar 23 14:13:36 +0000 2018"/>
    <s v="2018"/>
    <s v="Fri Mar 23"/>
    <d v="2018-03-23T00:00:00"/>
    <s v="Mar"/>
    <n v="3"/>
    <s v="23"/>
    <x v="9"/>
    <s v="&quot;RT @BasharatDad: STUDENTS! Your voice matters. Moved into a new house or student halls this year? You need to register to vote at your new\u2026&quot;"/>
    <s v="https://twitter.com/BasharatDad/status/977187991977328640"/>
    <s v="Basharat Dad&quot;}], &quot;hashtags&quot;: [], &quot;urls&quot;: []}, &quot;in_reply_to_screen_name&quot;: null, &quot;in_reply_to_user_id&quot;: null, &quot;retweet_count&quot;: 4, &quot;id_str&quot;: &quot;977187991977328640"/>
    <x v="331"/>
    <x v="0"/>
    <x v="109"/>
  </r>
  <r>
    <s v="Fri Mar 23 15:35:17 +0000 2018"/>
    <s v="2018"/>
    <s v="Fri Mar 23"/>
    <d v="2018-03-23T00:00:00"/>
    <s v="Mar"/>
    <n v="3"/>
    <s v="23"/>
    <x v="8"/>
    <s v="&quot;Registration ends on Monday! https://t.co/Ek9WZ7fmcw&quot;"/>
    <s v="https://twitter.com/greatmidsfunrun/status/977504868591161344"/>
    <s v="Great Mids Fun Run"/>
    <x v="332"/>
    <x v="0"/>
    <x v="110"/>
  </r>
  <r>
    <s v="Fri Mar 23 18:19:16 +0000 2018"/>
    <s v="2018"/>
    <s v="Fri Mar 23"/>
    <d v="2018-03-23T00:00:00"/>
    <s v="Mar"/>
    <n v="3"/>
    <s v="23"/>
    <x v="7"/>
    <s v="&quot;Fantastic to see this in @SuttonObserver celebrating the 4 schools @Mayor_RoyalSC decided had the most exciting pro\u2026 https://t.co/n1UPI9H9vd&quot;"/>
    <s v="https://twitter.com/SuttonObserver/status/977248430962761731"/>
    <s v="Sutton Observer&quot;}, {&quot;id&quot;: 867378557936431104, &quot;indices&quot;: [67, 81], &quot;id_str&quot;: &quot;867378557936431104"/>
    <x v="333"/>
    <x v="0"/>
    <x v="36"/>
  </r>
  <r>
    <s v="Fri Mar 23 16:06:41 +0000 2018"/>
    <s v="2018"/>
    <s v="Fri Mar 23"/>
    <d v="2018-03-23T00:00:00"/>
    <s v="Mar"/>
    <n v="3"/>
    <s v="23"/>
    <x v="2"/>
    <s v="&quot;@fouroaks_forum @KingsBishop2 @alexjhurley @Simon_FourOaks @Mayor_RoyalSC Hello, we\u2019re working on the year end, so\u2026 https://t.co/riaA6ZrBr7&quot;"/>
    <s v="https://twitter.com/fouroaks_forum/status/977215063714091009"/>
    <s v="Four Oaks Forum&quot;}, {&quot;id&quot;: 115619229, &quot;indices&quot;: [16, 29], &quot;id_str&quot;: &quot;115619229"/>
    <x v="334"/>
    <x v="0"/>
    <x v="85"/>
  </r>
  <r>
    <s v="Fri Mar 23 12:10:32 +0000 2018"/>
    <s v="2018"/>
    <s v="Fri Mar 23"/>
    <d v="2018-03-23T00:00:00"/>
    <s v="Mar"/>
    <n v="3"/>
    <s v="23"/>
    <x v="19"/>
    <s v="&quot;RT @ArthurTerrySch: Well done to our students who raised \u00a3252 in just one break time for @sportreliefsch @KIDSWestMidland &amp;amp; @TheBHF https:/\u2026&quot;"/>
    <s v="https://twitter.com/ArthurTerrySch/status/977182643262439424"/>
    <s v="Arthur Terry School&quot;}, {&quot;id&quot;: 791956034579345408, &quot;indices&quot;: [89, 104], &quot;id_str&quot;: &quot;791956034579345408"/>
    <x v="335"/>
    <x v="0"/>
    <x v="111"/>
  </r>
  <r>
    <s v="Fri Mar 23 13:16:12 +0000 2018"/>
    <s v="2018"/>
    <s v="Fri Mar 23"/>
    <d v="2018-03-23T00:00:00"/>
    <s v="Mar"/>
    <n v="3"/>
    <s v="23"/>
    <x v="12"/>
    <s v="&quot;Raffle tickets are still on sale in aid of the Mayor's chosen charity @suttoncancersup. You could win this 50cc sco\u2026 https://t.co/YamXORfDKp&quot;"/>
    <s v="https://twitter.com/suttoncancersup/status/977172160774098944"/>
    <s v="suttoncancersupport&quot;}], &quot;hashtags&quot;: [], &quot;urls&quot;: [{&quot;url&quot;: &quot;https://t.co/YamXORfDKp"/>
    <x v="336"/>
    <x v="0"/>
    <x v="112"/>
  </r>
  <r>
    <s v="Fri Mar 23 09:57:02 +0000 2018"/>
    <s v="2018"/>
    <s v="Fri Mar 23"/>
    <d v="2018-03-23T00:00:00"/>
    <s v="Mar"/>
    <n v="3"/>
    <s v="23"/>
    <x v="11"/>
    <s v="&quot;Just a reminder that the Friends of Rectory Park will be carrying out their #GBSpringClean for @KeepBritainTidy tom\u2026 https://t.co/35czvDKVBb&quot;"/>
    <s v="https://twitter.com/KeepBritainTidy/status/977122037117448192"/>
    <s v="Keep Britain Tidy&quot;}], &quot;hashtags&quot;: [{&quot;indices&quot;: [76, 90], &quot;text&quot;: &quot;GBSpringClean&quot;}], &quot;urls&quot;: [{&quot;url&quot;: &quot;https://t.co/35czvDKVBb"/>
    <x v="337"/>
    <x v="0"/>
    <x v="113"/>
  </r>
  <r>
    <s v="Fri Mar 23 07:03:37 +0000 2018"/>
    <s v="2018"/>
    <s v="Fri Mar 23"/>
    <d v="2018-03-23T00:00:00"/>
    <s v="Mar"/>
    <n v="3"/>
    <s v="23"/>
    <x v="14"/>
    <s v="&quot;RT @23Caroline23: B I R M I N G H A M\n\nhttps://t.co/QYUsL3wXMG&quot;"/>
    <s v="https://twitter.com/23Caroline23/status/977092617405124608"/>
    <s v="Caroline Barton&quot;}], &quot;hashtags&quot;: [], &quot;urls&quot;: [{&quot;url&quot;: &quot;https://t.co/QYUsL3wXMG"/>
    <x v="338"/>
    <x v="0"/>
    <x v="114"/>
  </r>
  <r>
    <s v="Fri Mar 23 15:11:07 +0000 2018"/>
    <s v="2018"/>
    <s v="Fri Mar 23"/>
    <d v="2018-03-23T00:00:00"/>
    <s v="Mar"/>
    <n v="3"/>
    <s v="23"/>
    <x v="8"/>
    <s v="&quot;@sportology No. Enjoy a day off.&quot;"/>
    <s v="https://twitter.com/sportology/status/977201079007014912"/>
    <s v="Sportology Boldmere&quot;}], &quot;hashtags&quot;: [], &quot;urls&quot;: []}, &quot;in_reply_to_screen_name&quot;: &quot;sportology"/>
    <x v="339"/>
    <x v="0"/>
    <x v="115"/>
  </r>
  <r>
    <s v="Thu Mar 22 23:13:58 +0000 2018"/>
    <s v="2018"/>
    <s v="Thu Mar 22"/>
    <d v="2018-03-22T00:00:00"/>
    <s v="Mar"/>
    <n v="3"/>
    <s v="22"/>
    <x v="0"/>
    <s v="&quot;Dislike this idea that a high % of young people voting to remain lessens the value of the result. It doesn't. I don\u2026 https://t.co/svtq95Qjki&quot;"/>
    <s v="https://twitter.com/bbcquestiontime/status/976973884300955648"/>
    <s v="BBC Question Time"/>
    <x v="340"/>
    <x v="0"/>
    <x v="116"/>
  </r>
  <r>
    <s v="Thu Mar 22 22:55:02 +0000 2018"/>
    <s v="2018"/>
    <s v="Thu Mar 22"/>
    <d v="2018-03-22T00:00:00"/>
    <s v="Mar"/>
    <n v="3"/>
    <s v="22"/>
    <x v="1"/>
    <s v="&quot;@BoldmereRhubarb @FourOaksNews I don't support the closure, no. I want more efficient use of the current site &amp;amp; Pol\u2026 https://t.co/Of45kzLUuo&quot;"/>
    <s v="https://twitter.com/BoldmereRhubarb/status/976955442025975808"/>
    <s v="Robin Teveyar-Reliant&quot;}, {&quot;id&quot;: 747208510715334656, &quot;indices&quot;: [17, 30], &quot;id_str&quot;: &quot;747208510715334656"/>
    <x v="341"/>
    <x v="0"/>
    <x v="82"/>
  </r>
  <r>
    <s v="Thu Mar 22 16:07:30 +0000 2018"/>
    <s v="2018"/>
    <s v="Thu Mar 22"/>
    <d v="2018-03-22T00:00:00"/>
    <s v="Mar"/>
    <n v="3"/>
    <s v="22"/>
    <x v="2"/>
    <s v="&quot;RT @FourOaksNews: DISTRACTION from the PCC. Never agreed, endorsed or even voted on by Town Council. Bypass would have to go through the co\u2026&quot;"/>
    <s v="https://twitter.com/FourOaksNews/status/976917748851888128"/>
    <s v="Four Oaks News&quot;}], &quot;hashtags&quot;: [], &quot;urls&quot;: []}, &quot;in_reply_to_screen_name&quot;: null, &quot;in_reply_to_user_id&quot;: null, &quot;retweet_count&quot;: 1, &quot;id_str&quot;: &quot;976917748851888128"/>
    <x v="342"/>
    <x v="1"/>
    <x v="23"/>
  </r>
  <r>
    <s v="Thu Mar 22 16:07:30 +0000 2018"/>
    <s v="2018"/>
    <s v="Thu Mar 22"/>
    <d v="2018-03-22T00:00:00"/>
    <s v="Mar"/>
    <n v="3"/>
    <s v="22"/>
    <x v="2"/>
    <s v="&quot;DISTRACTION from the PCC. Never agreed, endorsed or even voted on by Town Council. Bypass would have to go through\u2026 https://t.co/OpbsYNrbYj&quot;"/>
    <s v="https://twitter.com/neilelkes/status/976917242519617538"/>
    <s v="Neil Elkes"/>
    <x v="343"/>
    <x v="0"/>
    <x v="29"/>
  </r>
  <r>
    <s v="Thu Mar 22 13:48:40 +0000 2018"/>
    <s v="2018"/>
    <s v="Thu Mar 22"/>
    <d v="2018-03-22T00:00:00"/>
    <s v="Mar"/>
    <n v="3"/>
    <s v="22"/>
    <x v="12"/>
    <s v="&quot;RT @RoyalSuttonNews: Local school children do the honours at new Sutton Coldfield Co-Op store opening https://t.co/e5LMMZrgKt https://t.co/\u2026&quot;"/>
    <s v="https://twitter.com/RoyalSuttonNews/status/976818006356570118"/>
    <s v="Royal Sutton News&quot;}], &quot;hashtags&quot;: [], &quot;urls&quot;: [{&quot;url&quot;: &quot;https://t.co/e5LMMZrgKt"/>
    <x v="344"/>
    <x v="0"/>
    <x v="43"/>
  </r>
  <r>
    <s v="Thu Mar 22 13:16:01 +0000 2018"/>
    <s v="2018"/>
    <s v="Thu Mar 22"/>
    <d v="2018-03-22T00:00:00"/>
    <s v="Mar"/>
    <n v="3"/>
    <s v="22"/>
    <x v="12"/>
    <s v="&quot;RT @RoyalSutColTC: Find our contact details and keep up to date with all of our news by signing up for our newsletter at https://t.co/41t3i\u2026&quot;"/>
    <s v="https://twitter.com/RoyalSutColTC/status/976817891898281985"/>
    <s v="Royal SutCol TC&quot;}], &quot;hashtags&quot;: [], &quot;urls&quot;: []}, &quot;in_reply_to_screen_name&quot;: null, &quot;in_reply_to_user_id&quot;: null, &quot;retweet_count&quot;: 1, &quot;id_str&quot;: &quot;976817891898281985"/>
    <x v="345"/>
    <x v="1"/>
    <x v="22"/>
  </r>
  <r>
    <s v="Thu Mar 22 19:38:09 +0000 2018"/>
    <s v="2018"/>
    <s v="Thu Mar 22"/>
    <d v="2018-03-22T00:00:00"/>
    <s v="Mar"/>
    <n v="3"/>
    <s v="22"/>
    <x v="6"/>
    <s v="&quot;@gardnersrose @autisticgardner Your the boss in the house so make him lol @autisticgardner&quot;"/>
    <s v="https://twitter.com/gardnersrose/status/976905891311218688"/>
    <s v="Messy Mandy&quot;}, {&quot;id&quot;: 3648001045, &quot;indices&quot;: [14, 30], &quot;id_str&quot;: &quot;3648001045"/>
    <x v="346"/>
    <x v="0"/>
    <x v="117"/>
  </r>
  <r>
    <s v="Thu Mar 22 11:17:37 +0000 2018"/>
    <s v="2018"/>
    <s v="Thu Mar 22"/>
    <d v="2018-03-22T00:00:00"/>
    <s v="Mar"/>
    <n v="3"/>
    <s v="22"/>
    <x v="3"/>
    <s v="&quot;RT @AndreaMann: Arron Banks then and now: a story in four parts. https://t.co/d35bzLKZv4&quot;"/>
    <s v="https://twitter.com/AndreaMann/status/977632071756771328"/>
    <s v="Andrea Mann&quot;}], &quot;hashtags&quot;: [], &quot;urls&quot;: [], &quot;media&quot;: [{&quot;source_user_id&quot;: 23286093, &quot;source_status_id_str&quot;: &quot;976779927956676609"/>
    <x v="347"/>
    <x v="0"/>
    <x v="118"/>
  </r>
  <r>
    <s v="Thu Mar 22 23:22:14 +0000 2018"/>
    <s v="2018"/>
    <s v="Thu Mar 22"/>
    <d v="2018-03-22T00:00:00"/>
    <s v="Mar"/>
    <n v="3"/>
    <s v="22"/>
    <x v="0"/>
    <s v="&quot;RT @SCEACTIONTEAM: @Mechanic_Jon No problem. Always best to be transparent on these matters. Nothing to hide here \ud83d\udc4d\ud83c\udffb\ud83d\ude01\ud83c\udf39&quot;"/>
    <s v="https://twitter.com/SCEACTIONTEAM/status/976962975704801281"/>
    <s v="Sutton Coldfield East&quot;}, {&quot;id&quot;: 706775265171652608, &quot;indices&quot;: [19, 32], &quot;id_str&quot;: &quot;706775265171652608"/>
    <x v="348"/>
    <x v="0"/>
    <x v="98"/>
  </r>
  <r>
    <s v="Thu Mar 22 15:03:52 +0000 2018"/>
    <s v="2018"/>
    <s v="Thu Mar 22"/>
    <d v="2018-03-22T00:00:00"/>
    <s v="Mar"/>
    <n v="3"/>
    <s v="22"/>
    <x v="8"/>
    <s v="&quot;RT @ChrisBloore: This is for the Tories currently running around TV studios saying their have been no cuts. Repeat after me .....\n\nCash inc\u2026&quot;"/>
    <s v="https://twitter.com/ChrisBloore/status/976838189792092164"/>
    <s v="Christopher Bloore&quot;}], &quot;hashtags&quot;: [], &quot;urls&quot;: []}, &quot;in_reply_to_screen_name&quot;: null, &quot;in_reply_to_user_id&quot;: null, &quot;retweet_count&quot;: 5, &quot;id_str&quot;: &quot;976838189792092164"/>
    <x v="349"/>
    <x v="0"/>
    <x v="119"/>
  </r>
  <r>
    <s v="Thu Mar 22 14:28:09 +0000 2018"/>
    <s v="2018"/>
    <s v="Thu Mar 22"/>
    <d v="2018-03-22T00:00:00"/>
    <s v="Mar"/>
    <n v="3"/>
    <s v="22"/>
    <x v="9"/>
    <s v="&quot;@BoldmereRhubarb @RobPocock1 @KathScott102 @BoldmerePaul Politics at this level should be about listening and achie\u2026 https://t.co/eZ3B86WBmn&quot;"/>
    <s v="https://twitter.com/BoldmereRhubarb/status/976827879408439297"/>
    <s v="Robin Teveyar-Reliant&quot;}, {&quot;id&quot;: 616250395, &quot;indices&quot;: [17, 28], &quot;id_str&quot;: &quot;616250395"/>
    <x v="350"/>
    <x v="0"/>
    <x v="82"/>
  </r>
  <r>
    <s v="Thu Mar 22 14:22:52 +0000 2018"/>
    <s v="2018"/>
    <s v="Thu Mar 22"/>
    <d v="2018-03-22T00:00:00"/>
    <s v="Mar"/>
    <n v="3"/>
    <s v="22"/>
    <x v="9"/>
    <s v="&quot;@BoldmereRhubarb @RobPocock1 @KathScott102 @BoldmerePaul Agreed. But Town Council as constituted thus far is no arena for debate.&quot;"/>
    <s v="https://twitter.com/BoldmereRhubarb/status/976826548505448449"/>
    <s v="Robin Teveyar-Reliant&quot;}, {&quot;id&quot;: 616250395, &quot;indices&quot;: [17, 28], &quot;id_str&quot;: &quot;616250395"/>
    <x v="351"/>
    <x v="0"/>
    <x v="82"/>
  </r>
  <r>
    <s v="Thu Mar 22 14:01:20 +0000 2018"/>
    <s v="2018"/>
    <s v="Thu Mar 22"/>
    <d v="2018-03-22T00:00:00"/>
    <s v="Mar"/>
    <n v="3"/>
    <s v="22"/>
    <x v="9"/>
    <s v="&quot;@BoldmereRhubarb @RobPocock1 @KathScott102 @BoldmerePaul And since you are following most Sutton councillors, it wo\u2026 https://t.co/J3VyBpk7IB&quot;"/>
    <s v="https://twitter.com/BoldmereRhubarb/status/976821132048437248"/>
    <s v="Robin Teveyar-Reliant&quot;}, {&quot;id&quot;: 616250395, &quot;indices&quot;: [17, 28], &quot;id_str&quot;: &quot;616250395"/>
    <x v="352"/>
    <x v="0"/>
    <x v="82"/>
  </r>
  <r>
    <s v="Thu Mar 22 13:49:38 +0000 2018"/>
    <s v="2018"/>
    <s v="Thu Mar 22"/>
    <d v="2018-03-22T00:00:00"/>
    <s v="Mar"/>
    <n v="3"/>
    <s v="22"/>
    <x v="12"/>
    <s v="&quot;@BoldmereRhubarb @RobPocock1 @KathScott102 @BoldmerePaul Well the building may be of niche architectural interest b\u2026 https://t.co/TYHe2hdyOW&quot;"/>
    <s v="https://twitter.com/BoldmereRhubarb/status/976818185604403203"/>
    <s v="Robin Teveyar-Reliant&quot;}, {&quot;id&quot;: 616250395, &quot;indices&quot;: [17, 28], &quot;id_str&quot;: &quot;616250395"/>
    <x v="353"/>
    <x v="0"/>
    <x v="82"/>
  </r>
  <r>
    <s v="Thu Mar 22 13:12:23 +0000 2018"/>
    <s v="2018"/>
    <s v="Thu Mar 22"/>
    <d v="2018-03-22T00:00:00"/>
    <s v="Mar"/>
    <n v="3"/>
    <s v="22"/>
    <x v="12"/>
    <s v="&quot;@BoldmereRhubarb @RobPocock1 @KathScott102 @BoldmerePaul Out of interest are you getting Conservative candidates to\u2026 https://t.co/UxL3CX9bYO&quot;"/>
    <s v="https://twitter.com/BoldmereRhubarb/status/976808812706443264"/>
    <s v="Robin Teveyar-Reliant&quot;}, {&quot;id&quot;: 616250395, &quot;indices&quot;: [17, 28], &quot;id_str&quot;: &quot;616250395"/>
    <x v="354"/>
    <x v="0"/>
    <x v="82"/>
  </r>
  <r>
    <s v="Thu Mar 22 12:38:14 +0000 2018"/>
    <s v="2018"/>
    <s v="Thu Mar 22"/>
    <d v="2018-03-22T00:00:00"/>
    <s v="Mar"/>
    <n v="3"/>
    <s v="22"/>
    <x v="19"/>
    <s v="&quot;RT @KathScott102: BREAKING NEWS - Police Station Services SAVED for #SuttonColdfield.\nIt has been confirmed at the Strategic Policing and C\u2026&quot;"/>
    <s v="https://twitter.com/KathScott102/status/976801378290012162"/>
    <s v="Kath Scott&quot;}], &quot;hashtags&quot;: [{&quot;indices&quot;: [68, 84], &quot;text&quot;: &quot;SuttonColdfield&quot;}], &quot;urls&quot;: []}, &quot;in_reply_to_screen_name&quot;: null, &quot;in_reply_to_user_id&quot;: null, &quot;retweet_count&quot;: 7, &quot;id_str&quot;: &quot;976801378290012162"/>
    <x v="355"/>
    <x v="0"/>
    <x v="17"/>
  </r>
  <r>
    <s v="Thu Mar 22 00:40:17 +0000 2018"/>
    <s v="2018"/>
    <s v="Thu Mar 22"/>
    <d v="2018-03-22T00:00:00"/>
    <s v="Mar"/>
    <n v="3"/>
    <s v="22"/>
    <x v="15"/>
    <s v="&quot;RT @Anita_Ward54: Well done to the schools across Birmingham including  @Yenton_Primary for standing up for their pupils against Tory Gover\u2026&quot;"/>
    <s v="https://twitter.com/Anita_Ward54/status/976771636639752192"/>
    <s v="Anita Ward&quot;}, {&quot;id&quot;: 861601988, &quot;indices&quot;: [72, 87], &quot;id_str&quot;: &quot;861601988"/>
    <x v="356"/>
    <x v="0"/>
    <x v="120"/>
  </r>
  <r>
    <s v="Thu Mar 22 07:01:13 +0000 2018"/>
    <s v="2018"/>
    <s v="Thu Mar 22"/>
    <d v="2018-03-22T00:00:00"/>
    <s v="Mar"/>
    <n v="3"/>
    <s v="22"/>
    <x v="14"/>
    <s v="&quot;RT @stanchers: \u201cWhen a force with an intensive policing need, graded as highly efficient and with below national levels of funding, is stru\u2026&quot;"/>
    <s v="https://twitter.com/stanchers/status/976719655061606401"/>
    <s v="Kathryn Stanczyszyn&quot;}], &quot;hashtags&quot;: [], &quot;urls&quot;: []}, &quot;in_reply_to_screen_name&quot;: null, &quot;in_reply_to_user_id&quot;: null, &quot;retweet_count&quot;: 5, &quot;id_str&quot;: &quot;976719655061606401"/>
    <x v="357"/>
    <x v="0"/>
    <x v="121"/>
  </r>
  <r>
    <s v="Thu Mar 22 22:12:54 +0000 2018"/>
    <s v="2018"/>
    <s v="Thu Mar 22"/>
    <d v="2018-03-22T00:00:00"/>
    <s v="Mar"/>
    <n v="3"/>
    <s v="22"/>
    <x v="1"/>
    <s v="&quot;@GjMellors @SOSBirmingham @rob_kelsall @SOSIofW @SaveSchoolsUK @NUTLondonOffice @FairFundLambeth @defend_edu\u2026 https://t.co/JqSQyBb8QH&quot;"/>
    <s v="https://twitter.com/GjMellors/status/976944838158536704"/>
    <s v="Graham Mellors&quot;}, {&quot;id&quot;: 879037158140542976, &quot;indices&quot;: [11, 25], &quot;id_str&quot;: &quot;879037158140542976"/>
    <x v="358"/>
    <x v="0"/>
    <x v="122"/>
  </r>
  <r>
    <s v="Thu Mar 22 20:53:54 +0000 2018"/>
    <s v="2018"/>
    <s v="Thu Mar 22"/>
    <d v="2018-03-22T00:00:00"/>
    <s v="Mar"/>
    <n v="3"/>
    <s v="22"/>
    <x v="5"/>
    <s v="&quot;@GjMellors @SOSBirmingham @rob_kelsall @SOSIofW @SaveSchoolsUK @NUTLondonOffice @FairFundLambeth @defend_edu\u2026 https://t.co/Xw4M9v76kc&quot;"/>
    <s v="https://twitter.com/GjMellors/status/976924955907588101"/>
    <s v="Graham Mellors&quot;}, {&quot;id&quot;: 879037158140542976, &quot;indices&quot;: [11, 25], &quot;id_str&quot;: &quot;879037158140542976"/>
    <x v="359"/>
    <x v="0"/>
    <x v="122"/>
  </r>
  <r>
    <s v="Thu Mar 22 15:52:40 +0000 2018"/>
    <s v="2018"/>
    <s v="Thu Mar 22"/>
    <d v="2018-03-22T00:00:00"/>
    <s v="Mar"/>
    <n v="3"/>
    <s v="22"/>
    <x v="8"/>
    <s v="&quot;@GjMellors @SOSBirmingham @rob_kelsall @SOSIofW @SaveSchoolsUK @NUTLondonOffice @FairFundLambeth @defend_edu\u2026 https://t.co/aQZGNvHAPv&quot;"/>
    <s v="https://twitter.com/GjMellors/status/976849148388536320"/>
    <s v="Graham Mellors&quot;}, {&quot;id&quot;: 879037158140542976, &quot;indices&quot;: [11, 25], &quot;id_str&quot;: &quot;879037158140542976"/>
    <x v="360"/>
    <x v="0"/>
    <x v="122"/>
  </r>
  <r>
    <s v="Thu Mar 22 18:16:30 +0000 2018"/>
    <s v="2018"/>
    <s v="Thu Mar 22"/>
    <d v="2018-03-22T00:00:00"/>
    <s v="Mar"/>
    <n v="3"/>
    <s v="22"/>
    <x v="7"/>
    <s v="&quot;RT @women4erdington: Second photo of @OsbornePriSch moms protesting today - more joining in on their way to collect children from School!\u2026&quot;"/>
    <s v="https://twitter.com/women4erdington/status/976951230441324544"/>
    <s v="LP Women 4 Erdington&quot;}, {&quot;id&quot;: 814527180214509568, &quot;indices&quot;: [37, 51], &quot;id_str&quot;: &quot;814527180214509568"/>
    <x v="361"/>
    <x v="0"/>
    <x v="123"/>
  </r>
  <r>
    <s v="Thu Mar 22 16:21:01 +0000 2018"/>
    <s v="2018"/>
    <s v="Thu Mar 22"/>
    <d v="2018-03-22T00:00:00"/>
    <s v="Mar"/>
    <n v="3"/>
    <s v="22"/>
    <x v="2"/>
    <s v="&quot;RT @boldmerelibrary: Bush Babies cancelled  on 27 March at Boldmere Library due to unforeseen circumstance. We are sorry for any inconvenie\u2026&quot;"/>
    <s v="https://twitter.com/boldmerelibrary/status/976951162275618816"/>
    <s v="boldmere library&quot;}], &quot;hashtags&quot;: [], &quot;urls&quot;: []}, &quot;in_reply_to_screen_name&quot;: null, &quot;in_reply_to_user_id&quot;: null, &quot;retweet_count&quot;: 2, &quot;id_str&quot;: &quot;976951162275618816"/>
    <x v="362"/>
    <x v="0"/>
    <x v="124"/>
  </r>
  <r>
    <s v="Thu Mar 22 12:38:14 +0000 2018"/>
    <s v="2018"/>
    <s v="Thu Mar 22"/>
    <d v="2018-03-22T00:00:00"/>
    <s v="Mar"/>
    <n v="3"/>
    <s v="22"/>
    <x v="19"/>
    <s v="&quot;Sutton Police station services saved! An excellent result, great to have this reassurance, @KathScott102 and\u2026 https://t.co/ZyIxmI4N7Z&quot;"/>
    <s v="https://twitter.com/KathScott102/status/976839205358919680"/>
    <s v="Kath Scott"/>
    <x v="363"/>
    <x v="0"/>
    <x v="17"/>
  </r>
  <r>
    <s v="Thu Mar 22 14:15:06 +0000 2018"/>
    <s v="2018"/>
    <s v="Thu Mar 22"/>
    <d v="2018-03-22T00:00:00"/>
    <s v="Mar"/>
    <n v="3"/>
    <s v="22"/>
    <x v="9"/>
    <s v="&quot;@BoldmereRhubarb @Manish_Vesey @KathScott102 @BoldmerePaul Nothing moves out till end of year 2020 now, so plenty of time to work on this&quot;"/>
    <s v="https://twitter.com/BoldmereRhubarb/status/976824593083240448"/>
    <s v="Robin Teveyar-Reliant&quot;}, {&quot;id&quot;: 1662262598, &quot;indices&quot;: [17, 30], &quot;id_str&quot;: &quot;1662262598"/>
    <x v="364"/>
    <x v="0"/>
    <x v="82"/>
  </r>
  <r>
    <s v="Thu Mar 22 13:16:01 +0000 2018"/>
    <s v="2018"/>
    <s v="Thu Mar 22"/>
    <d v="2018-03-22T00:00:00"/>
    <s v="Mar"/>
    <n v="3"/>
    <s v="22"/>
    <x v="12"/>
    <s v="&quot;Find our contact details and keep up to date with all of our news by signing up for our newsletter at\u2026 https://t.co/Lj4gwmiQqv&quot;"/>
    <s v="https://twitter.com/RoyalSutColTC/status/976809727140290560"/>
    <s v="Royal SutCol TC"/>
    <x v="365"/>
    <x v="1"/>
    <x v="22"/>
  </r>
  <r>
    <s v="Thu Mar 22 22:44:20 +0000 2018"/>
    <s v="2018"/>
    <s v="Thu Mar 22"/>
    <d v="2018-03-22T00:00:00"/>
    <s v="Mar"/>
    <n v="3"/>
    <s v="22"/>
    <x v="1"/>
    <s v="&quot;Amazing news for Sutton. Well done guys. https://t.co/NQBA4cOToA&quot;"/>
    <s v="https://twitter.com/WMPolice/status/977500283323502592"/>
    <s v="West Midlands Police&quot;}], &quot;hashtags&quot;: [], &quot;urls&quot;: [{&quot;url&quot;: &quot;https://t.co/zr9n72h6uF"/>
    <x v="366"/>
    <x v="0"/>
    <x v="125"/>
  </r>
  <r>
    <s v="Thu Mar 22 16:07:30 +0000 2018"/>
    <s v="2018"/>
    <s v="Thu Mar 22"/>
    <d v="2018-03-22T00:00:00"/>
    <s v="Mar"/>
    <n v="3"/>
    <s v="22"/>
    <x v="2"/>
    <s v="&quot;The truth behind Sutton Coldfield Police Station https://t.co/Pv9a5Cixma&quot;"/>
    <s v="https://twitter.com/neilelkes/status/976858347843579905"/>
    <s v="Neil Elkes"/>
    <x v="367"/>
    <x v="0"/>
    <x v="29"/>
  </r>
  <r>
    <s v="Thu Mar 22 11:33:43 +0000 2018"/>
    <s v="2018"/>
    <s v="Thu Mar 22"/>
    <d v="2018-03-22T00:00:00"/>
    <s v="Mar"/>
    <n v="3"/>
    <s v="22"/>
    <x v="3"/>
    <s v="&quot;@bham20mph @NajmC Thank you.  How do other schools request a similar scheme near them?&quot;"/>
    <s v="https://twitter.com/bham20mph/status/976783981747277825"/>
    <s v="Birmingham 20mph&quot;}, {&quot;id&quot;: 33674469, &quot;indices&quot;: [11, 17], &quot;id_str&quot;: &quot;33674469"/>
    <x v="368"/>
    <x v="0"/>
    <x v="126"/>
  </r>
  <r>
    <s v="Thu Mar 22 08:45:44 +0000 2018"/>
    <s v="2018"/>
    <s v="Thu Mar 22"/>
    <d v="2018-03-22T00:00:00"/>
    <s v="Mar"/>
    <n v="3"/>
    <s v="22"/>
    <x v="13"/>
    <s v="&quot;@NajmC @RoyalSuttonNews Ah it's the Holland Road scheme. Makes sense then to include all surrounding roads on entry\u2026 https://t.co/O0itTO2gl0&quot;"/>
    <s v="https://twitter.com/NajmC/status/976741706841444352"/>
    <s v="Najm Clayton&quot;}, {&quot;id&quot;: 212017113, &quot;indices&quot;: [7, 23], &quot;id_str&quot;: &quot;212017113"/>
    <x v="369"/>
    <x v="0"/>
    <x v="39"/>
  </r>
  <r>
    <s v="Thu Mar 22 08:26:56 +0000 2018"/>
    <s v="2018"/>
    <s v="Thu Mar 22"/>
    <d v="2018-03-22T00:00:00"/>
    <s v="Mar"/>
    <n v="3"/>
    <s v="22"/>
    <x v="13"/>
    <s v="&quot;@NajmC @bham20mph is this part of 20mph rollout coming to Sutton?&quot;"/>
    <s v="https://twitter.com/NajmC/status/976736977373495296"/>
    <s v="Najm Clayton&quot;}, {&quot;id&quot;: 4416925049, &quot;indices&quot;: [7, 17], &quot;id_str&quot;: &quot;4416925049"/>
    <x v="370"/>
    <x v="0"/>
    <x v="39"/>
  </r>
  <r>
    <s v="Thu Mar 22 08:24:58 +0000 2018"/>
    <s v="2018"/>
    <s v="Thu Mar 22"/>
    <d v="2018-03-22T00:00:00"/>
    <s v="Mar"/>
    <n v="3"/>
    <s v="22"/>
    <x v="13"/>
    <s v="&quot;@NajmC @RoyalSuttonNews How strange. It's almost impossible to do more than 20 in that road.&quot;"/>
    <s v="https://twitter.com/NajmC/status/976736480193327104"/>
    <s v="Najm Clayton&quot;}, {&quot;id&quot;: 212017113, &quot;indices&quot;: [7, 23], &quot;id_str&quot;: &quot;212017113"/>
    <x v="371"/>
    <x v="0"/>
    <x v="39"/>
  </r>
  <r>
    <s v="Wed Mar 21 13:00:44 +0000 2018"/>
    <s v="2018"/>
    <s v="Wed Mar 21"/>
    <d v="2018-03-21T00:00:00"/>
    <s v="Mar"/>
    <n v="3"/>
    <s v="21"/>
    <x v="12"/>
    <s v="&quot;RT @BhamCityCouncil: Did you know it only takes 5 minutes to register to vote? If you\u2019ve #Got5 and you\u2019re not already registered, do it now\u2026&quot;"/>
    <s v="https://twitter.com/BhamCityCouncil/status/977092794371239936"/>
    <s v="Bham City Council&quot;}], &quot;hashtags&quot;: [{&quot;indices&quot;: [89, 94], &quot;text&quot;: &quot;Got5&quot;}], &quot;urls&quot;: []}, &quot;in_reply_to_screen_name&quot;: null, &quot;in_reply_to_user_id&quot;: null, &quot;retweet_count&quot;: 4, &quot;id_str&quot;: &quot;977092794371239936"/>
    <x v="372"/>
    <x v="0"/>
    <x v="73"/>
  </r>
  <r>
    <s v="Wed Mar 21 10:23:07 +0000 2018"/>
    <s v="2018"/>
    <s v="Wed Mar 21"/>
    <d v="2018-03-21T00:00:00"/>
    <s v="Mar"/>
    <n v="3"/>
    <s v="21"/>
    <x v="10"/>
    <s v="&quot;RT @RoyalSutColTC: CONCERTS IN THE PARK \ud83c\udfbb\ud83c\udfb8\ud83c\udfa4\ud83c\udf33 SATURDAY TICKETS STILL ON SALE!!\nFor more details about ticketing, pricing and what to expect\u2026&quot;"/>
    <s v="https://twitter.com/RoyalSutColTC/status/976417417046917120"/>
    <s v="Royal SutCol TC&quot;}], &quot;hashtags&quot;: [], &quot;urls&quot;: []}, &quot;in_reply_to_screen_name&quot;: null, &quot;in_reply_to_user_id&quot;: null, &quot;retweet_count&quot;: 4, &quot;id_str&quot;: &quot;976417417046917120"/>
    <x v="373"/>
    <x v="1"/>
    <x v="22"/>
  </r>
  <r>
    <s v="Wed Mar 21 13:16:04 +0000 2018"/>
    <s v="2018"/>
    <s v="Wed Mar 21"/>
    <d v="2018-03-21T00:00:00"/>
    <s v="Mar"/>
    <n v="3"/>
    <s v="21"/>
    <x v="12"/>
    <s v="&quot;RT @RoyalSutColTC: The Annual Report is now available from our website at https://t.co/8okzZhwItI. It includes an update from each of the c\u2026&quot;"/>
    <s v="https://twitter.com/RoyalSutColTC/status/976538840142893057"/>
    <s v="Royal SutCol TC&quot;}], &quot;hashtags&quot;: [], &quot;urls&quot;: [{&quot;url&quot;: &quot;https://t.co/8okzZhwItI"/>
    <x v="374"/>
    <x v="1"/>
    <x v="22"/>
  </r>
  <r>
    <s v="Wed Mar 21 11:55:25 +0000 2018"/>
    <s v="2018"/>
    <s v="Wed Mar 21"/>
    <d v="2018-03-21T00:00:00"/>
    <s v="Mar"/>
    <n v="3"/>
    <s v="21"/>
    <x v="3"/>
    <s v="&quot;RT @RoyalSutColTC: The Town Council has now entered the period known as purdah. For more information about what this means in the run up to\u2026&quot;"/>
    <s v="https://twitter.com/RoyalSutColTC/status/976538798350913537"/>
    <s v="Royal SutCol TC&quot;}], &quot;hashtags&quot;: [], &quot;urls&quot;: []}, &quot;in_reply_to_screen_name&quot;: null, &quot;in_reply_to_user_id&quot;: null, &quot;retweet_count&quot;: 3, &quot;id_str&quot;: &quot;976538798350913537"/>
    <x v="375"/>
    <x v="1"/>
    <x v="22"/>
  </r>
  <r>
    <s v="Wed Mar 21 10:23:07 +0000 2018"/>
    <s v="2018"/>
    <s v="Wed Mar 21"/>
    <d v="2018-03-21T00:00:00"/>
    <s v="Mar"/>
    <n v="3"/>
    <s v="21"/>
    <x v="10"/>
    <s v="&quot;RT @RoyalSutColTC: CONCERTS IN THE PARK \ud83c\udfbb\ud83c\udfb8\ud83c\udfa4\ud83c\udf33 SATURDAY TICKETS STILL ON SALE!!\nFor more details about ticketing, pricing and what to expect\u2026&quot;"/>
    <s v="https://twitter.com/RoyalSutColTC/status/976404238380208129"/>
    <s v="Royal SutCol TC&quot;}], &quot;hashtags&quot;: [], &quot;urls&quot;: []}, &quot;in_reply_to_screen_name&quot;: null, &quot;in_reply_to_user_id&quot;: null, &quot;retweet_count&quot;: 4, &quot;id_str&quot;: &quot;976404238380208129"/>
    <x v="376"/>
    <x v="1"/>
    <x v="22"/>
  </r>
  <r>
    <s v="Wed Mar 21 10:05:52 +0000 2018"/>
    <s v="2018"/>
    <s v="Wed Mar 21"/>
    <d v="2018-03-21T00:00:00"/>
    <s v="Mar"/>
    <n v="3"/>
    <s v="21"/>
    <x v="10"/>
    <s v="&quot;RT @RoyalSutColTC: There's still time to apply to be part of the Commonwealth Games handover event on Sunday 15th April, but applications c\u2026&quot;"/>
    <s v="https://twitter.com/RoyalSutColTC/status/976404220797743104"/>
    <s v="Royal SutCol TC&quot;}], &quot;hashtags&quot;: [], &quot;urls&quot;: []}, &quot;in_reply_to_screen_name&quot;: null, &quot;in_reply_to_user_id&quot;: null, &quot;retweet_count&quot;: 1, &quot;id_str&quot;: &quot;976404220797743104"/>
    <x v="377"/>
    <x v="1"/>
    <x v="22"/>
  </r>
  <r>
    <s v="Wed Mar 21 20:01:53 +0000 2018"/>
    <s v="2018"/>
    <s v="Wed Mar 21"/>
    <d v="2018-03-21T00:00:00"/>
    <s v="Mar"/>
    <n v="3"/>
    <s v="21"/>
    <x v="5"/>
    <s v="&quot;RT @Clifford49: Rubbish also on the streets during the 2011 bin strike, when the Tories ran Birmingham. https://t.co/tq4Qc0CFVC&quot;"/>
    <s v="https://twitter.com/Clifford49/status/977103586898345984"/>
    <s v="RichardMorris&quot;}], &quot;hashtags&quot;: [], &quot;urls&quot;: [{&quot;url&quot;: &quot;https://t.co/tq4Qc0CFVC"/>
    <x v="378"/>
    <x v="0"/>
    <x v="96"/>
  </r>
  <r>
    <s v="Wed Mar 21 15:54:13 +0000 2018"/>
    <s v="2018"/>
    <s v="Wed Mar 21"/>
    <d v="2018-03-21T00:00:00"/>
    <s v="Mar"/>
    <n v="3"/>
    <s v="21"/>
    <x v="8"/>
    <s v="&quot;RT @BoldmereJuniors: Fantastic wellbeing workshops today looking at our federated behaviour systems. After school session coming in summer\u2026&quot;"/>
    <s v="https://twitter.com/BoldmereJuniors/status/976793136121905152"/>
    <s v="Boldmere Jr School&quot;}], &quot;hashtags&quot;: [], &quot;urls&quot;: []}, &quot;in_reply_to_screen_name&quot;: null, &quot;in_reply_to_user_id&quot;: null, &quot;retweet_count&quot;: 2, &quot;id_str&quot;: &quot;976793136121905152"/>
    <x v="379"/>
    <x v="0"/>
    <x v="99"/>
  </r>
  <r>
    <s v="Wed Mar 21 12:51:34 +0000 2018"/>
    <s v="2018"/>
    <s v="Wed Mar 21"/>
    <d v="2018-03-21T00:00:00"/>
    <s v="Mar"/>
    <n v="3"/>
    <s v="21"/>
    <x v="19"/>
    <s v="&quot;RT @women4erdington: Very disappointing that Birmingham Tories have stopped schools from publicly supporting the campaign against cuts to f\u2026&quot;"/>
    <s v="https://twitter.com/women4erdington/status/976788727489073152"/>
    <s v="LP Women 4 Erdington&quot;}], &quot;hashtags&quot;: [], &quot;urls&quot;: []}, &quot;in_reply_to_screen_name&quot;: null, &quot;in_reply_to_user_id&quot;: null, &quot;retweet_count&quot;: 6, &quot;id_str&quot;: &quot;976788727489073152"/>
    <x v="380"/>
    <x v="0"/>
    <x v="123"/>
  </r>
  <r>
    <s v="Wed Mar 21 21:00:58 +0000 2018"/>
    <s v="2018"/>
    <s v="Wed Mar 21"/>
    <d v="2018-03-21T00:00:00"/>
    <s v="Mar"/>
    <n v="3"/>
    <s v="21"/>
    <x v="4"/>
    <s v="&quot;RT @RobPocock1: TODAY is 'save our schools day' and banners are going up nationwide opposing the national funding cuts.  Sutton Coldfield i\u2026&quot;"/>
    <s v="https://twitter.com/RobPocock1/status/976771535905198081"/>
    <s v="Rob Pocock&quot;}], &quot;hashtags&quot;: [], &quot;urls&quot;: []}, &quot;in_reply_to_screen_name&quot;: null, &quot;in_reply_to_user_id&quot;: null, &quot;retweet_count&quot;: 10, &quot;id_str&quot;: &quot;976771535905198081"/>
    <x v="381"/>
    <x v="1"/>
    <x v="33"/>
  </r>
  <r>
    <s v="Wed Mar 21 16:03:30 +0000 2018"/>
    <s v="2018"/>
    <s v="Wed Mar 21"/>
    <d v="2018-03-21T00:00:00"/>
    <s v="Mar"/>
    <n v="3"/>
    <s v="21"/>
    <x v="2"/>
    <s v="&quot;RT @Rachael_Swindon: There's a chance you, and many others, missed this at #PMQs today. Can we have answers please @theresa_may? https://t.\u2026&quot;"/>
    <s v="https://twitter.com/Rachael_Swindon/status/976720111661932544"/>
    <s v="Rachael&quot;}, {&quot;id&quot;: 747807250819981312, &quot;indices&quot;: [115, 127], &quot;id_str&quot;: &quot;747807250819981312"/>
    <x v="382"/>
    <x v="0"/>
    <x v="127"/>
  </r>
  <r>
    <s v="Wed Mar 21 17:58:00 +0000 2018"/>
    <s v="2018"/>
    <s v="Wed Mar 21"/>
    <d v="2018-03-21T00:00:00"/>
    <s v="Mar"/>
    <n v="3"/>
    <s v="21"/>
    <x v="18"/>
    <s v="&quot;RT @UKLabour: The Tories are not being straight with the public on police funding \u2013 and now they have been caught out. \nMake sure people kn\u2026&quot;"/>
    <s v="https://twitter.com/UKLabour/status/976715078732050432"/>
    <s v="The Labour Party&quot;}], &quot;hashtags&quot;: [], &quot;urls&quot;: []}, &quot;in_reply_to_screen_name&quot;: null, &quot;in_reply_to_user_id&quot;: null, &quot;retweet_count&quot;: 1864, &quot;id_str&quot;: &quot;976715078732050432"/>
    <x v="383"/>
    <x v="0"/>
    <x v="128"/>
  </r>
  <r>
    <s v="Wed Mar 21 10:47:36 +0000 2018"/>
    <s v="2018"/>
    <s v="Wed Mar 21"/>
    <d v="2018-03-21T00:00:00"/>
    <s v="Mar"/>
    <n v="3"/>
    <s v="21"/>
    <x v="10"/>
    <s v="&quot;RT @MichaelPDeacon: Quote of the day, from Jacob Rees-Mogg:\n\nJournalist: \&quot;But it does appear that we [Britain] are the ones making most of\u2026&quot;"/>
    <s v="https://twitter.com/MichaelPDeacon/status/976708701246631936"/>
    <s v="Michael Deacon&quot;}], &quot;hashtags&quot;: [], &quot;urls&quot;: []}, &quot;in_reply_to_screen_name&quot;: null, &quot;in_reply_to_user_id&quot;: null, &quot;retweet_count&quot;: 433, &quot;id_str&quot;: &quot;976708701246631936"/>
    <x v="384"/>
    <x v="0"/>
    <x v="129"/>
  </r>
  <r>
    <s v="Wed Mar 21 22:53:47 +0000 2018"/>
    <s v="2018"/>
    <s v="Wed Mar 21"/>
    <d v="2018-03-21T00:00:00"/>
    <s v="Mar"/>
    <n v="3"/>
    <s v="21"/>
    <x v="1"/>
    <s v="&quot;@BoldmereRhubarb I believe the police are the best judges of that. If the Chief Constable believes disposing of a b\u2026 https://t.co/bLQXAYaKAj&quot;"/>
    <s v="https://twitter.com/BoldmereRhubarb/status/976592739264532480"/>
    <s v="Robin Teveyar-Reliant&quot;}], &quot;hashtags&quot;: [], &quot;urls&quot;: [{&quot;url&quot;: &quot;https://t.co/bLQXAYaKAj"/>
    <x v="385"/>
    <x v="0"/>
    <x v="82"/>
  </r>
  <r>
    <s v="Wed Mar 21 17:35:49 +0000 2018"/>
    <s v="2018"/>
    <s v="Wed Mar 21"/>
    <d v="2018-03-21T00:00:00"/>
    <s v="Mar"/>
    <n v="3"/>
    <s v="21"/>
    <x v="18"/>
    <s v="&quot;Or lying as we should call it, or really the press should call it. Maybe the liars should feel a modicum of shame t\u2026 https://t.co/mREBP7Np05&quot;"/>
    <s v="https://twitter.com/jonwalker121/status/976588690616209410"/>
    <s v="Jonathan Walker"/>
    <x v="386"/>
    <x v="0"/>
    <x v="130"/>
  </r>
  <r>
    <s v="Wed Mar 21 12:24:11 +0000 2018"/>
    <s v="2018"/>
    <s v="Wed Mar 21"/>
    <d v="2018-03-21T00:00:00"/>
    <s v="Mar"/>
    <n v="3"/>
    <s v="21"/>
    <x v="19"/>
    <s v="&quot;RT @rosscolquhoun: \ud83d\udd0d Here's a photograph of the Chairman of the board of SCL Group, which The Times and The Guardian have reported as being\u2026&quot;"/>
    <s v="https://twitter.com/rosscolquhoun/status/976571977707159558"/>
    <s v="Ross Colquhoun&quot;}], &quot;hashtags&quot;: [], &quot;urls&quot;: []}, &quot;in_reply_to_screen_name&quot;: null, &quot;in_reply_to_user_id&quot;: null, &quot;retweet_count&quot;: 1535, &quot;id_str&quot;: &quot;976571977707159558"/>
    <x v="387"/>
    <x v="0"/>
    <x v="131"/>
  </r>
  <r>
    <s v="Wed Mar 21 17:29:34 +0000 2018"/>
    <s v="2018"/>
    <s v="Wed Mar 21"/>
    <d v="2018-03-21T00:00:00"/>
    <s v="Mar"/>
    <n v="3"/>
    <s v="21"/>
    <x v="18"/>
    <s v="&quot;RT @J_AshleyHiggins: Live in Sutton? Want to make a difference and help us to turn Trinity red? Check this out \ud83d\udc47\ud83c\udffb\ud83d\udc47\ud83c\udffb\ud83d\udc47\ud83c\udffb https://t.co/NOsyZHfM\u2026&quot;"/>
    <s v="https://twitter.com/J_AshleyHiggins/status/976567784103731202"/>
    <s v="Julie Ashley-Higgins&quot;}], &quot;hashtags&quot;: [], &quot;urls&quot;: []}, &quot;in_reply_to_screen_name&quot;: null, &quot;in_reply_to_user_id&quot;: null, &quot;retweet_count&quot;: 1, &quot;id_str&quot;: &quot;976567784103731202"/>
    <x v="388"/>
    <x v="0"/>
    <x v="12"/>
  </r>
  <r>
    <s v="Wed Mar 21 18:46:47 +0000 2018"/>
    <s v="2018"/>
    <s v="Wed Mar 21"/>
    <d v="2018-03-21T00:00:00"/>
    <s v="Mar"/>
    <n v="3"/>
    <s v="21"/>
    <x v="7"/>
    <s v="&quot;RT @RobPocock1: Out in New Oscott today dealing with trees from Princess Alice retail park overhanging peoples gardens. Top grade advice fr\u2026&quot;"/>
    <s v="https://twitter.com/RobPocock1/status/976557071201132544"/>
    <s v="Rob Pocock&quot;}], &quot;hashtags&quot;: [], &quot;urls&quot;: []}, &quot;in_reply_to_screen_name&quot;: null, &quot;in_reply_to_user_id&quot;: null, &quot;retweet_count&quot;: 4, &quot;id_str&quot;: &quot;976557071201132544"/>
    <x v="389"/>
    <x v="1"/>
    <x v="33"/>
  </r>
  <r>
    <s v="Wed Mar 21 20:30:56 +0000 2018"/>
    <s v="2018"/>
    <s v="Wed Mar 21"/>
    <d v="2018-03-21T00:00:00"/>
    <s v="Mar"/>
    <n v="3"/>
    <s v="21"/>
    <x v="5"/>
    <s v="&quot;@Mechanic_Jon @RobPocock1 @BoldmerePaul Jon, doesn't ring a bell. Might not be recent.&quot;"/>
    <s v="https://twitter.com/Mechanic_Jon/status/976556788203118592"/>
    <s v="Jon Lucas&quot;}, {&quot;id&quot;: 616250395, &quot;indices&quot;: [14, 25], &quot;id_str&quot;: &quot;616250395"/>
    <x v="390"/>
    <x v="0"/>
    <x v="53"/>
  </r>
  <r>
    <s v="Wed Mar 21 11:54:11 +0000 2018"/>
    <s v="2018"/>
    <s v="Wed Mar 21"/>
    <d v="2018-03-21T00:00:00"/>
    <s v="Mar"/>
    <n v="3"/>
    <s v="21"/>
    <x v="3"/>
    <s v="&quot;RT @PolComForum: Why has there not been more media coverage of Theresa May misleading MPs and the public over false claims that the governm\u2026&quot;"/>
    <s v="https://twitter.com/PolComForum/status/976465140274139136"/>
    <s v="Police Community&quot;}], &quot;hashtags&quot;: [], &quot;urls&quot;: []}, &quot;in_reply_to_screen_name&quot;: null, &quot;in_reply_to_user_id&quot;: null, &quot;retweet_count&quot;: 1307, &quot;id_str&quot;: &quot;976465140274139136"/>
    <x v="391"/>
    <x v="0"/>
    <x v="132"/>
  </r>
  <r>
    <s v="Wed Mar 21 12:11:53 +0000 2018"/>
    <s v="2018"/>
    <s v="Wed Mar 21"/>
    <d v="2018-03-21T00:00:00"/>
    <s v="Mar"/>
    <n v="3"/>
    <s v="21"/>
    <x v="19"/>
    <s v="&quot;RT @steve_mccabe: #PMQs PM recently chastised by Statistics Authority for falsely claiming govt has increased police funding greets 1st que\u2026&quot;"/>
    <s v="https://twitter.com/steve_mccabe/status/976460408939864064"/>
    <s v="Steve McCabe&quot;}], &quot;hashtags&quot;: [{&quot;indices&quot;: [18, 23], &quot;text&quot;: &quot;PMQs&quot;}], &quot;urls&quot;: []}, &quot;in_reply_to_screen_name&quot;: null, &quot;in_reply_to_user_id&quot;: null, &quot;retweet_count&quot;: 13, &quot;id_str&quot;: &quot;976460408939864064"/>
    <x v="392"/>
    <x v="0"/>
    <x v="133"/>
  </r>
  <r>
    <s v="Wed Mar 21 14:06:15 +0000 2018"/>
    <s v="2018"/>
    <s v="Wed Mar 21"/>
    <d v="2018-03-21T00:00:00"/>
    <s v="Mar"/>
    <n v="3"/>
    <s v="21"/>
    <x v="9"/>
    <s v="&quot;Letter from UK Statistics Authority about Tory Police funding claims https://t.co/EGBPTFj61M&quot;"/>
    <s v="https://twitter.com/Manish_Vesey/status/976459980772663300"/>
    <s v="Manish Puri"/>
    <x v="393"/>
    <x v="1"/>
    <x v="13"/>
  </r>
  <r>
    <s v="Wed Mar 21 12:51:34 +0000 2018"/>
    <s v="2018"/>
    <s v="Wed Mar 21"/>
    <d v="2018-03-21T00:00:00"/>
    <s v="Mar"/>
    <n v="3"/>
    <s v="21"/>
    <x v="19"/>
    <s v="&quot;RT @gmbgillo: Tories stop the voice of parents in Brum speaking up for their children &amp;amp; schools. Top Tory cllrs complained about a campaign\u2026&quot;"/>
    <s v="https://twitter.com/gmbgillo/status/976458697491795968"/>
    <s v="Gill Ogilvie&quot;}], &quot;hashtags&quot;: [], &quot;urls&quot;: []}, &quot;in_reply_to_screen_name&quot;: null, &quot;in_reply_to_user_id&quot;: null, &quot;retweet_count&quot;: 21, &quot;id_str&quot;: &quot;976458697491795968"/>
    <x v="394"/>
    <x v="0"/>
    <x v="134"/>
  </r>
  <r>
    <s v="Wed Mar 21 13:25:12 +0000 2018"/>
    <s v="2018"/>
    <s v="Wed Mar 21"/>
    <d v="2018-03-21T00:00:00"/>
    <s v="Mar"/>
    <n v="3"/>
    <s v="21"/>
    <x v="12"/>
    <s v="&quot;RT @STrinityWMP: PCSO's Green &amp;amp; Brenton have attended Tanners Gate this morning  to give crime prevention and security advice to the reside\u2026&quot;"/>
    <s v="https://twitter.com/STrinityWMP/status/976458285384597505"/>
    <s v="Sutton Trinity WMP&quot;}], &quot;hashtags&quot;: [], &quot;urls&quot;: []}, &quot;in_reply_to_screen_name&quot;: null, &quot;in_reply_to_user_id&quot;: null, &quot;retweet_count&quot;: 3, &quot;id_str&quot;: &quot;976458285384597505"/>
    <x v="395"/>
    <x v="0"/>
    <x v="135"/>
  </r>
  <r>
    <s v="Wed Mar 21 12:32:26 +0000 2018"/>
    <s v="2018"/>
    <s v="Wed Mar 21"/>
    <d v="2018-03-21T00:00:00"/>
    <s v="Mar"/>
    <n v="3"/>
    <s v="21"/>
    <x v="19"/>
    <s v="&quot;RT @SCTCRQ: Win a 3 course meal for four people courtesy of Pizza Express Sutton Coldfield \ud83c\udf55\ud83c\udf5d https://t.co/hCa6lTlqQM&quot;"/>
    <s v="https://twitter.com/SCTCRQ/status/976457823402983425"/>
    <s v="SCTCRQ&quot;}], &quot;hashtags&quot;: [], &quot;urls&quot;: [{&quot;url&quot;: &quot;https://t.co/hCa6lTlqQM"/>
    <x v="396"/>
    <x v="0"/>
    <x v="136"/>
  </r>
  <r>
    <s v="Wed Mar 21 12:14:00 +0000 2018"/>
    <s v="2018"/>
    <s v="Wed Mar 21"/>
    <d v="2018-03-21T00:00:00"/>
    <s v="Mar"/>
    <n v="3"/>
    <s v="21"/>
    <x v="19"/>
    <s v="&quot;Shall we ask the good folk of Northants what happens under Conservative Government central grant cuts? They blame t\u2026 https://t.co/iHGBEG38iJ&quot;"/>
    <s v="https://twitter.com/Conservatives/status/976457432439324675"/>
    <s v="Conservatives"/>
    <x v="397"/>
    <x v="0"/>
    <x v="52"/>
  </r>
  <r>
    <s v="Wed Mar 21 13:37:03 +0000 2018"/>
    <s v="2018"/>
    <s v="Wed Mar 21"/>
    <d v="2018-03-21T00:00:00"/>
    <s v="Mar"/>
    <n v="3"/>
    <s v="21"/>
    <x v="12"/>
    <s v="&quot;RT @nickhorner: Reports of \u2018gunshots\u2019 in Erdington \ud83d\ude2e  https://t.co/9DP5Xi3ECl&quot;"/>
    <s v="https://twitter.com/nickhorner/status/976453040571068417"/>
    <s v="Nick Horner&quot;}], &quot;hashtags&quot;: [], &quot;urls&quot;: [{&quot;url&quot;: &quot;https://t.co/9DP5Xi3ECl"/>
    <x v="398"/>
    <x v="0"/>
    <x v="4"/>
  </r>
  <r>
    <s v="Wed Mar 21 13:27:09 +0000 2018"/>
    <s v="2018"/>
    <s v="Wed Mar 21"/>
    <d v="2018-03-21T00:00:00"/>
    <s v="Mar"/>
    <n v="3"/>
    <s v="21"/>
    <x v="12"/>
    <s v="&quot;Want to know why rough sleeping has risen? Cuts | Alan Fraser https://t.co/Ftcxc20Vae&quot;"/>
    <s v="https://twitter.com/Manish_Vesey/status/976450137819099136"/>
    <s v="Manish Puri"/>
    <x v="399"/>
    <x v="1"/>
    <x v="13"/>
  </r>
  <r>
    <s v="Wed Mar 21 13:16:04 +0000 2018"/>
    <s v="2018"/>
    <s v="Wed Mar 21"/>
    <d v="2018-03-21T00:00:00"/>
    <s v="Mar"/>
    <n v="3"/>
    <s v="21"/>
    <x v="12"/>
    <s v="&quot;RT @RoyalSutColTC: The Annual Report is now available from our website at https://t.co/8okzZhwItI. It includes an update from each of the c\u2026&quot;"/>
    <s v="https://twitter.com/RoyalSutColTC/status/976447394756939776"/>
    <s v="Royal SutCol TC&quot;}], &quot;hashtags&quot;: [], &quot;urls&quot;: [{&quot;url&quot;: &quot;https://t.co/8okzZhwItI"/>
    <x v="400"/>
    <x v="1"/>
    <x v="22"/>
  </r>
  <r>
    <s v="Wed Mar 21 12:08:05 +0000 2018"/>
    <s v="2018"/>
    <s v="Wed Mar 21"/>
    <d v="2018-03-21T00:00:00"/>
    <s v="Mar"/>
    <n v="3"/>
    <s v="21"/>
    <x v="19"/>
    <s v="&quot;ONLY IF your local PCC decides to whack up the Police precept and take the flak from local Conservative politicians\u2026 https://t.co/XiJuvOqfVj&quot;"/>
    <s v="https://twitter.com/Conservatives/status/976446846389321735"/>
    <s v="Conservatives"/>
    <x v="401"/>
    <x v="0"/>
    <x v="52"/>
  </r>
  <r>
    <s v="Wed Mar 21 11:52:34 +0000 2018"/>
    <s v="2018"/>
    <s v="Wed Mar 21"/>
    <d v="2018-03-21T00:00:00"/>
    <s v="Mar"/>
    <n v="3"/>
    <s v="21"/>
    <x v="3"/>
    <s v="&quot;RT @BoldmereRoad: Spot the difference? Boldmere Road over 100 years ago in 1906 and 2011. #Boldmere #SuttonColdfield #BoldmereHistory https\u2026&quot;"/>
    <s v="https://twitter.com/BoldmereRoad/status/976445844898578433"/>
    <s v="Boldmere Road&quot;}], &quot;hashtags&quot;: [{&quot;indices&quot;: [90, 99], &quot;text&quot;: &quot;Boldmere&quot;}, {&quot;indices&quot;: [100, 116], &quot;text&quot;: &quot;SuttonColdfield&quot;}, {&quot;indices&quot;: [117, 133], &quot;text&quot;: &quot;BoldmereHistory&quot;}], &quot;urls&quot;: []}, &quot;in_reply_to_screen_name&quot;: null, &quot;in_reply_to_user_id&quot;: null, &quot;retweet_count&quot;: 6, &quot;id_str&quot;: &quot;976445844898578433"/>
    <x v="402"/>
    <x v="0"/>
    <x v="32"/>
  </r>
  <r>
    <s v="Wed Mar 21 12:25:01 +0000 2018"/>
    <s v="2018"/>
    <s v="Wed Mar 21"/>
    <d v="2018-03-21T00:00:00"/>
    <s v="Mar"/>
    <n v="3"/>
    <s v="21"/>
    <x v="19"/>
    <s v="&quot;For all those trotting out the line that Police have more money.\n\nWatchdog rebukes Theresa May over police funding\u2026 https://t.co/NrIvxZqhJq&quot;"/>
    <s v="https://twitter.com/Manish_Vesey/status/976434503618002945"/>
    <s v="Manish Puri"/>
    <x v="403"/>
    <x v="1"/>
    <x v="13"/>
  </r>
  <r>
    <s v="Wed Mar 21 08:15:00 +0000 2018"/>
    <s v="2018"/>
    <s v="Wed Mar 21"/>
    <d v="2018-03-21T00:00:00"/>
    <s v="Mar"/>
    <n v="3"/>
    <s v="21"/>
    <x v="13"/>
    <s v="&quot;RT @SCEACTIONTEAM: @KingsBishop2 That is a very good analysis Tony and their claim of a \u2018coalition\u2019 is utter nonsense. Working #collaborati\u2026&quot;"/>
    <s v="https://twitter.com/SCEACTIONTEAM/status/976410105657819136"/>
    <s v="Sutton Coldfield East&quot;}, {&quot;id&quot;: 115619229, &quot;indices&quot;: [19, 32], &quot;id_str&quot;: &quot;115619229"/>
    <x v="404"/>
    <x v="0"/>
    <x v="98"/>
  </r>
  <r>
    <s v="Wed Mar 21 10:47:27 +0000 2018"/>
    <s v="2018"/>
    <s v="Wed Mar 21"/>
    <d v="2018-03-21T00:00:00"/>
    <s v="Mar"/>
    <n v="3"/>
    <s v="21"/>
    <x v="10"/>
    <s v="&quot;@KingsBishop2 You need to bill them for unlicensed use of your likeness and possibly libel for damaging your reputation by association!&quot;"/>
    <s v="https://twitter.com/KingsBishop2/status/976409949315223553"/>
    <s v="Tony Cannon&quot;}], &quot;hashtags&quot;: [], &quot;urls&quot;: []}, &quot;in_reply_to_screen_name&quot;: &quot;KingsBishop2"/>
    <x v="405"/>
    <x v="0"/>
    <x v="38"/>
  </r>
  <r>
    <s v="Wed Mar 21 23:19:48 +0000 2018"/>
    <s v="2018"/>
    <s v="Wed Mar 21"/>
    <d v="2018-03-21T00:00:00"/>
    <s v="Mar"/>
    <n v="3"/>
    <s v="21"/>
    <x v="0"/>
    <s v="&quot;RT @EstherMcVey1: Good news with the latest employment stats out today:\n \n\u00b7       More than 1,000 people are moving into work every day sin\u2026&quot;"/>
    <s v="https://twitter.com/EstherMcVey1/status/976945085471449088"/>
    <s v="Esther McVey&quot;}], &quot;hashtags&quot;: [], &quot;urls&quot;: []}, &quot;in_reply_to_screen_name&quot;: null, &quot;in_reply_to_user_id&quot;: null, &quot;retweet_count&quot;: 208, &quot;id_str&quot;: &quot;976945085471449088"/>
    <x v="406"/>
    <x v="0"/>
    <x v="137"/>
  </r>
  <r>
    <s v="Wed Mar 21 20:53:42 +0000 2018"/>
    <s v="2018"/>
    <s v="Wed Mar 21"/>
    <d v="2018-03-21T00:00:00"/>
    <s v="Mar"/>
    <n v="3"/>
    <s v="21"/>
    <x v="5"/>
    <s v="&quot;RT @themookdee: Hi @BhamCityCouncil can you tell me when you are going to pick up our refuse this week?? Failed Monday due to light dusting\u2026&quot;"/>
    <s v="https://twitter.com/themookdee/status/976924526033489922"/>
    <s v="Mike Dudley&quot;}, {&quot;id&quot;: 412425734, &quot;indices&quot;: [19, 35], &quot;id_str&quot;: &quot;412425734"/>
    <x v="407"/>
    <x v="0"/>
    <x v="138"/>
  </r>
  <r>
    <s v="Wed Mar 21 08:21:27 +0000 2018"/>
    <s v="2018"/>
    <s v="Wed Mar 21"/>
    <d v="2018-03-21T00:00:00"/>
    <s v="Mar"/>
    <n v="3"/>
    <s v="21"/>
    <x v="13"/>
    <s v="&quot;RT @DESJADDOO: Thought of the day. Perseverance is essential on the road to progress, as there will be barriers and knock backs ,however, y\u2026&quot;"/>
    <s v="https://twitter.com/DESJADDOO/status/976586852210790401"/>
    <s v="DESMOND JADDOO&quot;}], &quot;hashtags&quot;: [], &quot;urls&quot;: []}, &quot;in_reply_to_screen_name&quot;: null, &quot;in_reply_to_user_id&quot;: null, &quot;retweet_count&quot;: 1, &quot;id_str&quot;: &quot;976586852210790401"/>
    <x v="408"/>
    <x v="0"/>
    <x v="139"/>
  </r>
  <r>
    <s v="Wed Mar 21 22:04:33 +0000 2018"/>
    <s v="2018"/>
    <s v="Wed Mar 21"/>
    <d v="2018-03-21T00:00:00"/>
    <s v="Mar"/>
    <n v="3"/>
    <s v="21"/>
    <x v="1"/>
    <s v="&quot;RT @EddieHughes4WN: Our NHS staff work incredibly hard, day in, day out, right across the country.\n\nBecause of our balanced approach to the\u2026&quot;"/>
    <s v="https://twitter.com/EddieHughes4WN/status/976582382546497538"/>
    <s v="Eddie Hughes MP&quot;}], &quot;hashtags&quot;: [], &quot;urls&quot;: []}, &quot;in_reply_to_screen_name&quot;: null, &quot;in_reply_to_user_id&quot;: null, &quot;retweet_count&quot;: 14, &quot;id_str&quot;: &quot;976582382546497538"/>
    <x v="409"/>
    <x v="0"/>
    <x v="140"/>
  </r>
  <r>
    <s v="Wed Mar 21 21:04:01 +0000 2018"/>
    <s v="2018"/>
    <s v="Wed Mar 21"/>
    <d v="2018-03-21T00:00:00"/>
    <s v="Mar"/>
    <n v="3"/>
    <s v="21"/>
    <x v="4"/>
    <s v="&quot;RT @AndrewRTDavies: Great to see @Jeremy_Hunt, @theresa_may and @Conservatives investing in the NHS in England and giving a well-deserved p\u2026&quot;"/>
    <s v="https://twitter.com/AndrewRTDavies/status/976579250517135360"/>
    <s v="Andrew RT Davies&quot;}, {&quot;id&quot;: 112398730, &quot;indices&quot;: [33, 45], &quot;id_str&quot;: &quot;112398730"/>
    <x v="410"/>
    <x v="0"/>
    <x v="141"/>
  </r>
  <r>
    <s v="Wed Mar 21 12:19:14 +0000 2018"/>
    <s v="2018"/>
    <s v="Wed Mar 21"/>
    <d v="2018-03-21T00:00:00"/>
    <s v="Mar"/>
    <n v="3"/>
    <s v="21"/>
    <x v="19"/>
    <s v="&quot;RT @GregHands: PM quotes one of our new Conservative Councillors who has just joined from Labour: \u201cBoth locally and nationally, Labour has\u2026&quot;"/>
    <s v="https://twitter.com/GregHands/status/976579178551267328"/>
    <s v="Greg Hands&quot;}], &quot;hashtags&quot;: [], &quot;urls&quot;: []}, &quot;in_reply_to_screen_name&quot;: null, &quot;in_reply_to_user_id&quot;: null, &quot;retweet_count&quot;: 99, &quot;id_str&quot;: &quot;976579178551267328"/>
    <x v="411"/>
    <x v="0"/>
    <x v="142"/>
  </r>
  <r>
    <s v="Wed Mar 21 21:47:35 +0000 2018"/>
    <s v="2018"/>
    <s v="Wed Mar 21"/>
    <d v="2018-03-21T00:00:00"/>
    <s v="Mar"/>
    <n v="3"/>
    <s v="21"/>
    <x v="4"/>
    <s v="&quot;@SOSBirmingham @rob_kelsall @SOSIofW @SaveSchoolsUK @NUTLondonOffice @FairFundLambeth @defend_edu @MichaelRosenYes\u2026 https://t.co/ZMfrLrbKlI&quot;"/>
    <s v="https://twitter.com/SOSBirmingham/status/976576076074889217"/>
    <s v="SOS West Midlands&quot;}, {&quot;id&quot;: 450525696, &quot;indices&quot;: [15, 27], &quot;id_str&quot;: &quot;450525696"/>
    <x v="412"/>
    <x v="0"/>
    <x v="143"/>
  </r>
  <r>
    <s v="Wed Mar 21 21:05:53 +0000 2018"/>
    <s v="2018"/>
    <s v="Wed Mar 21"/>
    <d v="2018-03-21T00:00:00"/>
    <s v="Mar"/>
    <n v="3"/>
    <s v="21"/>
    <x v="4"/>
    <s v="&quot;https://t.co/N1c9zOfv76 Specialist autism school to be set up in Solihull @leoniedelt Have you seen this!&quot;"/>
    <s v="https://twitter.com/leoniedelt/status/976565583000035329"/>
    <s v="Jen Leavesley\u26a1&quot;}], &quot;hashtags&quot;: [], &quot;urls&quot;: [{&quot;url&quot;: &quot;https://t.co/N1c9zOfv76"/>
    <x v="413"/>
    <x v="0"/>
    <x v="42"/>
  </r>
  <r>
    <s v="Wed Mar 21 18:34:15 +0000 2018"/>
    <s v="2018"/>
    <s v="Wed Mar 21"/>
    <d v="2018-03-21T00:00:00"/>
    <s v="Mar"/>
    <n v="3"/>
    <s v="21"/>
    <x v="7"/>
    <s v="&quot;RT @chootchyface: Nottinghamshire Labour councillors quit to join Tories\n\nhttps://t.co/CJU87ivb8S&quot;"/>
    <s v="https://twitter.com/chootchyface/status/976527680370892800"/>
    <s v="Chootchy Face&quot;}], &quot;hashtags&quot;: [], &quot;urls&quot;: [{&quot;url&quot;: &quot;https://t.co/CJU87ivb8S"/>
    <x v="414"/>
    <x v="0"/>
    <x v="144"/>
  </r>
  <r>
    <s v="Wed Mar 21 16:19:46 +0000 2018"/>
    <s v="2018"/>
    <s v="Wed Mar 21"/>
    <d v="2018-03-21T00:00:00"/>
    <s v="Mar"/>
    <n v="3"/>
    <s v="21"/>
    <x v="2"/>
    <s v="&quot;RT @voteforrudd: Labour candidate quits the race after hard-left Momentum backed someone else. #Momentum now call the shots in #Labour - do\u2026&quot;"/>
    <s v="https://twitter.com/voteforrudd/status/976526366589014016"/>
    <s v="Support Amber&quot;}], &quot;hashtags&quot;: [{&quot;indices&quot;: [95, 104], &quot;text&quot;: &quot;Momentum&quot;}, {&quot;indices&quot;: [127, 134], &quot;text&quot;: &quot;Labour&quot;}], &quot;urls&quot;: []}, &quot;in_reply_to_screen_name&quot;: null, &quot;in_reply_to_user_id&quot;: null, &quot;retweet_count&quot;: 34, &quot;id_str&quot;: &quot;976526366589014016"/>
    <x v="415"/>
    <x v="0"/>
    <x v="145"/>
  </r>
  <r>
    <s v="Wed Mar 21 12:17:27 +0000 2018"/>
    <s v="2018"/>
    <s v="Wed Mar 21"/>
    <d v="2018-03-21T00:00:00"/>
    <s v="Mar"/>
    <n v="3"/>
    <s v="21"/>
    <x v="19"/>
    <s v="&quot;RT @J21Coaching: #WednesdayWisdom @studiovenues @CookesStorage @petsandgardens @TheBishopVesey @OMalleyJayne @Kawakreations @HdV_York @HdV_\u2026&quot;"/>
    <s v="https://twitter.com/J21Coaching/status/976525240867147777"/>
    <s v="J21Coaching&quot;}, {&quot;id&quot;: 52740597, &quot;indices&quot;: [34, 47], &quot;id_str&quot;: &quot;52740597"/>
    <x v="416"/>
    <x v="0"/>
    <x v="146"/>
  </r>
  <r>
    <s v="Wed Mar 21 21:00:58 +0000 2018"/>
    <s v="2018"/>
    <s v="Wed Mar 21"/>
    <d v="2018-03-21T00:00:00"/>
    <s v="Mar"/>
    <n v="3"/>
    <s v="21"/>
    <x v="4"/>
    <s v="&quot;TODAY is 'save our schools day' and banners are going up nationwide opposing the national funding cuts.  Sutton Col\u2026 https://t.co/oOwlvtKCEC&quot;"/>
    <s v="https://twitter.com/rob_kelsall/status/976760639699017728"/>
    <s v="rob kelsall&quot;}, {&quot;id&quot;: 882547098553651200, &quot;indices&quot;: [101, 109], &quot;id_str&quot;: &quot;882547098553651200"/>
    <x v="417"/>
    <x v="0"/>
    <x v="19"/>
  </r>
  <r>
    <s v="Wed Mar 21 18:46:47 +0000 2018"/>
    <s v="2018"/>
    <s v="Wed Mar 21"/>
    <d v="2018-03-21T00:00:00"/>
    <s v="Mar"/>
    <n v="3"/>
    <s v="21"/>
    <x v="7"/>
    <s v="&quot;Out in New Oscott today dealing with trees from Princess Alice retail park overhanging peoples gardens. Top grade a\u2026 https://t.co/JSt6gZ9IkE&quot;"/>
    <s v="https://twitter.com/RobPocock1/status/976530577540214785"/>
    <s v="Rob Pocock"/>
    <x v="418"/>
    <x v="1"/>
    <x v="33"/>
  </r>
  <r>
    <s v="Wed Mar 21 13:00:44 +0000 2018"/>
    <s v="2018"/>
    <s v="Wed Mar 21"/>
    <d v="2018-03-21T00:00:00"/>
    <s v="Mar"/>
    <n v="3"/>
    <s v="21"/>
    <x v="12"/>
    <s v="&quot;RT @BhamCityCouncil: Did you know it only takes 5 minutes to register to vote? If you\u2019ve #Got5 and you\u2019re not already registered, do it now\u2026&quot;"/>
    <s v="https://twitter.com/BhamCityCouncil/status/976771268807741440"/>
    <s v="Bham City Council&quot;}], &quot;hashtags&quot;: [{&quot;indices&quot;: [89, 94], &quot;text&quot;: &quot;Got5&quot;}], &quot;urls&quot;: []}, &quot;in_reply_to_screen_name&quot;: null, &quot;in_reply_to_user_id&quot;: null, &quot;retweet_count&quot;: 4, &quot;id_str&quot;: &quot;976771268807741440"/>
    <x v="419"/>
    <x v="0"/>
    <x v="73"/>
  </r>
  <r>
    <s v="Wed Mar 21 16:22:07 +0000 2018"/>
    <s v="2018"/>
    <s v="Wed Mar 21"/>
    <d v="2018-03-21T00:00:00"/>
    <s v="Mar"/>
    <n v="3"/>
    <s v="21"/>
    <x v="2"/>
    <s v="&quot;RESCHEDULED EVENT\nThe Friends of Rectory Park will be carrying out their #GBSpringClean for @KeepBritainTidy this S\u2026 https://t.co/U2lW5JBOQO&quot;"/>
    <s v="https://twitter.com/KeepBritainTidy/status/976494170150973442"/>
    <s v="Keep Britain Tidy&quot;}], &quot;hashtags&quot;: [{&quot;indices&quot;: [73, 87], &quot;text&quot;: &quot;GBSpringClean&quot;}], &quot;urls&quot;: [{&quot;url&quot;: &quot;https://t.co/U2lW5JBOQO"/>
    <x v="420"/>
    <x v="0"/>
    <x v="113"/>
  </r>
  <r>
    <s v="Wed Mar 21 13:16:04 +0000 2018"/>
    <s v="2018"/>
    <s v="Wed Mar 21"/>
    <d v="2018-03-21T00:00:00"/>
    <s v="Mar"/>
    <n v="3"/>
    <s v="21"/>
    <x v="12"/>
    <s v="&quot;The Annual Report is now available from our website at https://t.co/8okzZhwItI. It includes an update from each of\u2026 https://t.co/sVGENQemKg&quot;"/>
    <s v="https://twitter.com/RoyalSutColTC/status/976447348934144001"/>
    <s v="Royal SutCol TC"/>
    <x v="421"/>
    <x v="1"/>
    <x v="22"/>
  </r>
  <r>
    <s v="Wed Mar 21 11:52:34 +0000 2018"/>
    <s v="2018"/>
    <s v="Wed Mar 21"/>
    <d v="2018-03-21T00:00:00"/>
    <s v="Mar"/>
    <n v="3"/>
    <s v="21"/>
    <x v="3"/>
    <s v="&quot;RT @BoldmereRoad: Spot the difference? Boldmere Road over 100 years ago in 1906 and 2011. #Boldmere #SuttonColdfield #BoldmereHistory https\u2026&quot;"/>
    <s v="https://twitter.com/BoldmereRoad/status/976427432965222401"/>
    <s v="Boldmere Road&quot;}], &quot;hashtags&quot;: [{&quot;indices&quot;: [90, 99], &quot;text&quot;: &quot;Boldmere&quot;}, {&quot;indices&quot;: [100, 116], &quot;text&quot;: &quot;SuttonColdfield&quot;}, {&quot;indices&quot;: [117, 133], &quot;text&quot;: &quot;BoldmereHistory&quot;}], &quot;urls&quot;: []}, &quot;in_reply_to_screen_name&quot;: null, &quot;in_reply_to_user_id&quot;: null, &quot;retweet_count&quot;: 6, &quot;id_str&quot;: &quot;976427432965222401"/>
    <x v="422"/>
    <x v="0"/>
    <x v="32"/>
  </r>
  <r>
    <s v="Wed Mar 21 11:55:25 +0000 2018"/>
    <s v="2018"/>
    <s v="Wed Mar 21"/>
    <d v="2018-03-21T00:00:00"/>
    <s v="Mar"/>
    <n v="3"/>
    <s v="21"/>
    <x v="3"/>
    <s v="&quot;The Town Council has now entered the period known as purdah. For more information about what this means in the run\u2026 https://t.co/6frIzvsnU4&quot;"/>
    <s v="https://twitter.com/RoyalSutColTC/status/976427053246484480"/>
    <s v="Royal SutCol TC"/>
    <x v="423"/>
    <x v="1"/>
    <x v="22"/>
  </r>
  <r>
    <s v="Wed Mar 21 11:42:15 +0000 2018"/>
    <s v="2018"/>
    <s v="Wed Mar 21"/>
    <d v="2018-03-21T00:00:00"/>
    <s v="Mar"/>
    <n v="3"/>
    <s v="21"/>
    <x v="3"/>
    <s v="&quot;RT @greatmidsfunrun: 4 DAYS! \ud83d\ude35 Better late than never we suppose, make sure to get signed up and ready for the run later this year, let's g\u2026&quot;"/>
    <s v="https://twitter.com/greatmidsfunrun/status/976426573422317568"/>
    <s v="Great Mids Fun Run&quot;}], &quot;hashtags&quot;: [], &quot;urls&quot;: []}, &quot;in_reply_to_screen_name&quot;: null, &quot;in_reply_to_user_id&quot;: null, &quot;retweet_count&quot;: 4, &quot;id_str&quot;: &quot;976426573422317568"/>
    <x v="424"/>
    <x v="0"/>
    <x v="110"/>
  </r>
  <r>
    <s v="Wed Mar 21 11:30:14 +0000 2018"/>
    <s v="2018"/>
    <s v="Wed Mar 21"/>
    <d v="2018-03-21T00:00:00"/>
    <s v="Mar"/>
    <n v="3"/>
    <s v="21"/>
    <x v="3"/>
    <s v="&quot;@DavidOHagan7 @BoldmerePaul This is correct, over 1000 tickets for the Saturday concert in the first week, and all\u2026 https://t.co/ENGmWrG4vZ&quot;"/>
    <s v="https://twitter.com/DavidOHagan7/status/976420718354358272"/>
    <s v="David O'Hagan&quot;}, {&quot;id&quot;: 3240885958, &quot;indices&quot;: [14, 27], &quot;id_str&quot;: &quot;3240885958"/>
    <x v="425"/>
    <x v="0"/>
    <x v="34"/>
  </r>
  <r>
    <s v="Wed Mar 21 10:23:07 +0000 2018"/>
    <s v="2018"/>
    <s v="Wed Mar 21"/>
    <d v="2018-03-21T00:00:00"/>
    <s v="Mar"/>
    <n v="3"/>
    <s v="21"/>
    <x v="10"/>
    <s v="&quot;CONCERTS IN THE PARK \ud83c\udfbb\ud83c\udfb8\ud83c\udfa4\ud83c\udf33 SATURDAY TICKETS STILL ON SALE!!\nFor more details about ticketing, pricing and what to ex\u2026 https://t.co/RJvZxuuaCo&quot;"/>
    <s v="https://twitter.com/RoyalSutColTC/status/976403825601974274"/>
    <s v="Royal SutCol TC"/>
    <x v="426"/>
    <x v="1"/>
    <x v="22"/>
  </r>
  <r>
    <s v="Wed Mar 21 08:00:17 +0000 2018"/>
    <s v="2018"/>
    <s v="Wed Mar 21"/>
    <d v="2018-03-21T00:00:00"/>
    <s v="Mar"/>
    <n v="3"/>
    <s v="21"/>
    <x v="13"/>
    <s v="&quot;RT @BhamCityCouncil: LAST DAY to sign up for the landmark event when the Commonwealth Games handover from the Gold Coast to #Birmingham2022\u2026&quot;"/>
    <s v="https://twitter.com/BhamCityCouncil/status/976401860226637824"/>
    <s v="Bham City Council&quot;}], &quot;hashtags&quot;: [{&quot;indices&quot;: [124, 139], &quot;text&quot;: &quot;Birmingham2022&quot;}], &quot;urls&quot;: []}, &quot;in_reply_to_screen_name&quot;: null, &quot;in_reply_to_user_id&quot;: null, &quot;retweet_count&quot;: 15, &quot;id_str&quot;: &quot;976401860226637824"/>
    <x v="427"/>
    <x v="0"/>
    <x v="73"/>
  </r>
  <r>
    <s v="Wed Mar 21 10:05:52 +0000 2018"/>
    <s v="2018"/>
    <s v="Wed Mar 21"/>
    <d v="2018-03-21T00:00:00"/>
    <s v="Mar"/>
    <n v="3"/>
    <s v="21"/>
    <x v="10"/>
    <s v="&quot;There's still time to apply to be part of the Commonwealth Games handover event on Sunday 15th April, but applicati\u2026 https://t.co/8aecTNivbD&quot;"/>
    <s v="https://twitter.com/RoyalSutColTC/status/976399486791639041"/>
    <s v="Royal SutCol TC"/>
    <x v="428"/>
    <x v="1"/>
    <x v="22"/>
  </r>
  <r>
    <s v="Wed Mar 21 13:16:04 +0000 2018"/>
    <s v="2018"/>
    <s v="Wed Mar 21"/>
    <d v="2018-03-21T00:00:00"/>
    <s v="Mar"/>
    <n v="3"/>
    <s v="21"/>
    <x v="12"/>
    <s v="&quot;RT @RoyalSutColTC: The Annual Report is now available from our website at https://t.co/8okzZhwItI. It includes an update from each of the c\u2026&quot;"/>
    <s v="https://twitter.com/RoyalSutColTC/status/976449105084985344"/>
    <s v="Royal SutCol TC&quot;}], &quot;hashtags&quot;: [], &quot;urls&quot;: [{&quot;url&quot;: &quot;https://t.co/8okzZhwItI"/>
    <x v="429"/>
    <x v="1"/>
    <x v="22"/>
  </r>
  <r>
    <s v="Wed Mar 21 17:47:23 +0000 2018"/>
    <s v="2018"/>
    <s v="Wed Mar 21"/>
    <d v="2018-03-21T00:00:00"/>
    <s v="Mar"/>
    <n v="3"/>
    <s v="21"/>
    <x v="18"/>
    <s v="&quot;. @WestMidRailway cattle and chickens are treated more humanely than this - and this photo is after enough people g\u2026 https://t.co/7CnsdGwpu6&quot;"/>
    <s v="https://twitter.com/WestMidRailway/status/976515631465025536"/>
    <s v="West Midlands Railway&quot;}], &quot;hashtags&quot;: [], &quot;urls&quot;: [{&quot;url&quot;: &quot;https://t.co/7CnsdGwpu6"/>
    <x v="430"/>
    <x v="0"/>
    <x v="59"/>
  </r>
  <r>
    <s v="Wed Mar 21 17:41:37 +0000 2018"/>
    <s v="2018"/>
    <s v="Wed Mar 21"/>
    <d v="2018-03-21T00:00:00"/>
    <s v="Mar"/>
    <n v="3"/>
    <s v="21"/>
    <x v="18"/>
    <s v="&quot;@fouroaks_forum @RoyalSutColTC @DavidOHagan7 I've just gone through the process and it is easy to make up a postcode and address&quot;"/>
    <s v="https://twitter.com/fouroaks_forum/status/976514177434116097"/>
    <s v="Four Oaks Forum&quot;}, {&quot;id&quot;: 732947780495417346, &quot;indices&quot;: [16, 30], &quot;id_str&quot;: &quot;732947780495417346"/>
    <x v="431"/>
    <x v="0"/>
    <x v="85"/>
  </r>
  <r>
    <s v="Wed Mar 21 22:23:26 +0000 2018"/>
    <s v="2018"/>
    <s v="Wed Mar 21"/>
    <d v="2018-03-21T00:00:00"/>
    <s v="Mar"/>
    <n v="3"/>
    <s v="21"/>
    <x v="1"/>
    <s v="&quot;WARNING disturbing footage - this is what happened with the autonomous Uber accident. No way a human driver would a\u2026 https://t.co/eVkvJ179Ij&quot;"/>
    <s v="https://twitter.com/TempePolice/status/976606143056367616"/>
    <s v="Tempe Police"/>
    <x v="432"/>
    <x v="0"/>
    <x v="147"/>
  </r>
  <r>
    <s v="Wed Mar 21 23:43:35 +0000 2018"/>
    <s v="2018"/>
    <s v="Wed Mar 21"/>
    <d v="2018-03-21T00:00:00"/>
    <s v="Mar"/>
    <n v="3"/>
    <s v="21"/>
    <x v="0"/>
    <s v="&quot;@TempePolice I get that a human driver couldn't avoid this. However, I'm interested to know why the car's sensors d\u2026 https://t.co/WBN3SB0OE3&quot;"/>
    <s v="https://twitter.com/TempePolice/status/976605269168934912"/>
    <s v="Tempe Police&quot;}], &quot;hashtags&quot;: [], &quot;urls&quot;: [{&quot;url&quot;: &quot;https://t.co/WBN3SB0OE3"/>
    <x v="433"/>
    <x v="0"/>
    <x v="147"/>
  </r>
  <r>
    <s v="Wed Mar 21 23:07:47 +0000 2018"/>
    <s v="2018"/>
    <s v="Wed Mar 21"/>
    <d v="2018-03-21T00:00:00"/>
    <s v="Mar"/>
    <n v="3"/>
    <s v="21"/>
    <x v="0"/>
    <s v="&quot;@aim_ross1311 @SkyUK Sorry Amy. I went for the \u00a37.50 for 2Gb of data with piggy bank shared with my wife on Sky fro\u2026 https://t.co/SjMwcRyo6V&quot;"/>
    <s v="https://twitter.com/aim_ross1311/status/976596261397811203"/>
    <s v="Amy&quot;}, {&quot;id&quot;: 20139563, &quot;indices&quot;: [14, 20], &quot;id_str&quot;: &quot;20139563"/>
    <x v="434"/>
    <x v="0"/>
    <x v="148"/>
  </r>
  <r>
    <s v="Wed Mar 21 23:05:35 +0000 2018"/>
    <s v="2018"/>
    <s v="Wed Mar 21"/>
    <d v="2018-03-21T00:00:00"/>
    <s v="Mar"/>
    <n v="3"/>
    <s v="21"/>
    <x v="0"/>
    <s v="&quot;@BENEA5T @SkyUK I used to be on EE for \u00a313 a month and got 9Gb of data but moved to Sky for \u00a37.50 with 2Gb plus the\u2026 https://t.co/FZXT3EcTrS&quot;"/>
    <s v="https://twitter.com/BENEA5T/status/976595707271548928"/>
    <s v="Ben East&quot;}, {&quot;id&quot;: 20139563, &quot;indices&quot;: [9, 15], &quot;id_str&quot;: &quot;20139563"/>
    <x v="435"/>
    <x v="0"/>
    <x v="20"/>
  </r>
  <r>
    <s v="Wed Mar 21 18:01:58 +0000 2018"/>
    <s v="2018"/>
    <s v="Wed Mar 21"/>
    <d v="2018-03-21T00:00:00"/>
    <s v="Mar"/>
    <n v="3"/>
    <s v="21"/>
    <x v="7"/>
    <s v="&quot;. @SkyUK wby is 4G coverage for Sky so poor? I've been to a lot of places recently and it's rare that I get better\u2026 https://t.co/PdaBqdIWfL&quot;"/>
    <s v="https://twitter.com/SkyUK/status/976519300243689472"/>
    <s v="Sky&quot;}], &quot;hashtags&quot;: [], &quot;urls&quot;: [{&quot;url&quot;: &quot;https://t.co/PdaBqdIWfL"/>
    <x v="436"/>
    <x v="0"/>
    <x v="149"/>
  </r>
  <r>
    <s v="Wed Mar 21 18:00:23 +0000 2018"/>
    <s v="2018"/>
    <s v="Wed Mar 21"/>
    <d v="2018-03-21T00:00:00"/>
    <s v="Mar"/>
    <n v="3"/>
    <s v="21"/>
    <x v="7"/>
    <s v="&quot;@aim_ross1311 @SkyUK I'm in SC too and it's rubbish signal. I travel a lot too and Sky's 4G is worst I've ever had.&quot;"/>
    <s v="https://twitter.com/aim_ross1311/status/976518899708686336"/>
    <s v="Amy&quot;}, {&quot;id&quot;: 20139563, &quot;indices&quot;: [14, 20], &quot;id_str&quot;: &quot;20139563"/>
    <x v="437"/>
    <x v="0"/>
    <x v="148"/>
  </r>
  <r>
    <s v="Tue Mar 20 23:29:08 +0000 2018"/>
    <s v="2018"/>
    <s v="Tue Mar 20"/>
    <d v="2018-03-20T00:00:00"/>
    <s v="Mar"/>
    <n v="3"/>
    <s v="20"/>
    <x v="0"/>
    <s v="&quot;@alexjhurley Actually, I'm really proud of my conduct today. I'm sorry that you don't feel it was my finest hour, b\u2026 https://t.co/AZalHJPnYf&quot;"/>
    <s v="https://twitter.com/alexjhurley/status/976239244745297920"/>
    <s v="Alex Hurley&quot;}], &quot;hashtags&quot;: [], &quot;urls&quot;: [{&quot;url&quot;: &quot;https://t.co/AZalHJPnYf"/>
    <x v="438"/>
    <x v="0"/>
    <x v="10"/>
  </r>
  <r>
    <s v="Tue Mar 20 23:55:52 +0000 2018"/>
    <s v="2018"/>
    <s v="Tue Mar 20"/>
    <d v="2018-03-20T00:00:00"/>
    <s v="Mar"/>
    <n v="3"/>
    <s v="20"/>
    <x v="0"/>
    <s v="&quot;@VillanTommy @KathScott102 @RobPocock1 @SCEACTIONTEAM Definitely didn't misunderstand.. see below for an extract fr\u2026 https://t.co/grCtP8OFKe&quot;"/>
    <s v="https://twitter.com/VillanTommy/status/976245973151252480"/>
    <s v="Paul W Tomlinson&quot;}, {&quot;id&quot;: 934123913377968130, &quot;indices&quot;: [13, 26], &quot;id_str&quot;: &quot;934123913377968130"/>
    <x v="439"/>
    <x v="0"/>
    <x v="61"/>
  </r>
  <r>
    <s v="Tue Mar 20 23:31:50 +0000 2018"/>
    <s v="2018"/>
    <s v="Tue Mar 20"/>
    <d v="2018-03-20T00:00:00"/>
    <s v="Mar"/>
    <n v="3"/>
    <s v="20"/>
    <x v="0"/>
    <s v="&quot;@alexjhurley I didn't at all comment on whether the police station should or should not be closed. I asked why resi\u2026 https://t.co/tPHp5L0SgB&quot;"/>
    <s v="https://twitter.com/alexjhurley/status/976239926588125190"/>
    <s v="Alex Hurley&quot;}], &quot;hashtags&quot;: [], &quot;urls&quot;: [{&quot;url&quot;: &quot;https://t.co/tPHp5L0SgB"/>
    <x v="440"/>
    <x v="0"/>
    <x v="10"/>
  </r>
  <r>
    <s v="Tue Mar 20 22:18:01 +0000 2018"/>
    <s v="2018"/>
    <s v="Tue Mar 20"/>
    <d v="2018-03-20T00:00:00"/>
    <s v="Mar"/>
    <n v="3"/>
    <s v="20"/>
    <x v="1"/>
    <s v="&quot;Check out this link to see the only Town Councillor who turned up to the meeting standing up for residents and aski\u2026 https://t.co/9TAmNJJgwm&quot;"/>
    <s v="https://twitter.com/CKHorrocks/status/976221990766989317"/>
    <s v="Clare K Horrocks&quot;}, {&quot;id&quot;: 747208510715334656, &quot;indices&quot;: [12, 25], &quot;id_str&quot;: &quot;747208510715334656"/>
    <x v="441"/>
    <x v="1"/>
    <x v="47"/>
  </r>
  <r>
    <s v="Tue Mar 20 20:39:16 +0000 2018"/>
    <s v="2018"/>
    <s v="Tue Mar 20"/>
    <d v="2018-03-20T00:00:00"/>
    <s v="Mar"/>
    <n v="3"/>
    <s v="20"/>
    <x v="5"/>
    <s v="&quot;Having a large glass of red and slowly working through my inboxes/social media notifications from this afternoon. W\u2026 https://t.co/joKGDGUE5H&quot;"/>
    <s v="https://twitter.com/CKHorrocks/status/976196497233588224"/>
    <s v="Clare K Horrocks"/>
    <x v="442"/>
    <x v="1"/>
    <x v="47"/>
  </r>
  <r>
    <s v="Tue Mar 20 17:20:15 +0000 2018"/>
    <s v="2018"/>
    <s v="Tue Mar 20"/>
    <d v="2018-03-20T00:00:00"/>
    <s v="Mar"/>
    <n v="3"/>
    <s v="20"/>
    <x v="18"/>
    <s v="&quot;@KathScott102 There wasn't an \&quot;assumption\&quot;.. this was genuinely what was happening, as confirmed by employees of th\u2026 https://t.co/91HyKwx4CM&quot;"/>
    <s v="https://twitter.com/KathScott102/status/976146413473148929"/>
    <s v="Kath Scott&quot;}], &quot;hashtags&quot;: [], &quot;urls&quot;: [{&quot;url&quot;: &quot;https://t.co/91HyKwx4CM"/>
    <x v="443"/>
    <x v="0"/>
    <x v="17"/>
  </r>
  <r>
    <s v="Tue Mar 20 12:04:20 +0000 2018"/>
    <s v="2018"/>
    <s v="Tue Mar 20"/>
    <d v="2018-03-20T00:00:00"/>
    <s v="Mar"/>
    <n v="3"/>
    <s v="20"/>
    <x v="19"/>
    <s v="&quot;Apparently I've been hired as the Police and Crime Commissioners messenger today! Lucky me. Requesting I pass along\u2026 https://t.co/hw4fm9no8W&quot;"/>
    <s v="https://twitter.com/CKHorrocks/status/976066911472582656"/>
    <s v="Clare K Horrocks"/>
    <x v="444"/>
    <x v="1"/>
    <x v="47"/>
  </r>
  <r>
    <s v="Tue Mar 20 13:12:00 +0000 2018"/>
    <s v="2018"/>
    <s v="Tue Mar 20"/>
    <d v="2018-03-20T00:00:00"/>
    <s v="Mar"/>
    <n v="3"/>
    <s v="20"/>
    <x v="12"/>
    <s v="&quot;@RevagreenukAndy @BhamCityCouncil Both parties need to spend more time on the roads fixing them rather than being i\u2026 https://t.co/W0Um5Z9Mw0&quot;"/>
    <s v="https://twitter.com/RevagreenukAndy/status/976083939625402369"/>
    <s v="Andy Green&quot;}, {&quot;id&quot;: 412425734, &quot;indices&quot;: [17, 33], &quot;id_str&quot;: &quot;412425734"/>
    <x v="445"/>
    <x v="0"/>
    <x v="150"/>
  </r>
  <r>
    <s v="Tue Mar 20 13:08:51 +0000 2018"/>
    <s v="2018"/>
    <s v="Tue Mar 20"/>
    <d v="2018-03-20T00:00:00"/>
    <s v="Mar"/>
    <n v="3"/>
    <s v="20"/>
    <x v="12"/>
    <s v="&quot;RT @RevagreenukAndy: Thousands of miles of UK roads in poor condition @BhamCityCouncil @ewan_mackey ....Sutton\u2019s pretty poor at the moment!\u2026&quot;"/>
    <s v="https://twitter.com/RevagreenukAndy/status/976083505955442688"/>
    <s v="Andy Green&quot;}, {&quot;id&quot;: 412425734, &quot;indices&quot;: [70, 86], &quot;id_str&quot;: &quot;412425734"/>
    <x v="446"/>
    <x v="0"/>
    <x v="150"/>
  </r>
  <r>
    <s v="Tue Mar 20 23:27:19 +0000 2018"/>
    <s v="2018"/>
    <s v="Tue Mar 20"/>
    <d v="2018-03-20T00:00:00"/>
    <s v="Mar"/>
    <n v="3"/>
    <s v="20"/>
    <x v="0"/>
    <s v="&quot;@BoldmereRhubarb @BoldmerePaul @CKHorrocks https://t.co/m4sEND1PFN&quot;"/>
    <s v="https://twitter.com/BoldmereRhubarb/status/976238789684350977"/>
    <s v="Robin Teveyar-Reliant&quot;}, {&quot;id&quot;: 3240885958, &quot;indices&quot;: [17, 30], &quot;id_str&quot;: &quot;3240885958"/>
    <x v="447"/>
    <x v="0"/>
    <x v="82"/>
  </r>
  <r>
    <s v="Tue Mar 20 23:26:47 +0000 2018"/>
    <s v="2018"/>
    <s v="Tue Mar 20"/>
    <d v="2018-03-20T00:00:00"/>
    <s v="Mar"/>
    <n v="3"/>
    <s v="20"/>
    <x v="0"/>
    <s v="&quot;SUTTON COLDFIELD POLICE STATION - what happened at today's meeting? \n\nhttps://t.co/m4sEND1PFN&quot;"/>
    <s v="https://twitter.com/FourOaksNews/status/976238653788839936"/>
    <s v="Four Oaks News"/>
    <x v="448"/>
    <x v="1"/>
    <x v="23"/>
  </r>
  <r>
    <s v="Tue Mar 20 22:00:19 +0000 2018"/>
    <s v="2018"/>
    <s v="Tue Mar 20"/>
    <d v="2018-03-20T00:00:00"/>
    <s v="Mar"/>
    <n v="3"/>
    <s v="20"/>
    <x v="1"/>
    <s v="&quot;@fouroaks_forum @alexjhurley @passey_louise @RoyalSutColTC @ACBirmingham1 @BoldmerePaul @Manish_Vesey @RobPocock1 H\u2026 https://t.co/C5uZhgwXgA&quot;"/>
    <s v="https://twitter.com/fouroaks_forum/status/976216894914093056"/>
    <s v="Four Oaks Forum&quot;}, {&quot;id&quot;: 284235053, &quot;indices&quot;: [16, 28], &quot;id_str&quot;: &quot;284235053"/>
    <x v="449"/>
    <x v="0"/>
    <x v="85"/>
  </r>
  <r>
    <s v="Tue Mar 20 20:39:16 +0000 2018"/>
    <s v="2018"/>
    <s v="Tue Mar 20"/>
    <d v="2018-03-20T00:00:00"/>
    <s v="Mar"/>
    <n v="3"/>
    <s v="20"/>
    <x v="5"/>
    <s v="&quot;RT @CKHorrocks: Having a large glass of red and slowly working through my inboxes/social media notifications from this afternoon. Will upda\u2026&quot;"/>
    <s v="https://twitter.com/CKHorrocks/status/976196659041447949"/>
    <s v="Clare K Horrocks&quot;}], &quot;hashtags&quot;: [], &quot;urls&quot;: []}, &quot;in_reply_to_screen_name&quot;: null, &quot;in_reply_to_user_id&quot;: null, &quot;retweet_count&quot;: 1, &quot;id_str&quot;: &quot;976196659041447949"/>
    <x v="450"/>
    <x v="1"/>
    <x v="47"/>
  </r>
  <r>
    <s v="Tue Mar 20 08:30:31 +0000 2018"/>
    <s v="2018"/>
    <s v="Tue Mar 20"/>
    <d v="2018-03-20T00:00:00"/>
    <s v="Mar"/>
    <n v="3"/>
    <s v="20"/>
    <x v="13"/>
    <s v="&quot;RT @FOLIOsutcol: Please don't forget, we don't have a story and play time session this week as we're all super busy putting the finishing t\u2026&quot;"/>
    <s v="https://twitter.com/FOLIOsutcol/status/976056357811052546"/>
    <s v="FOLIO SuttonColdfied&quot;}], &quot;hashtags&quot;: [], &quot;urls&quot;: []}, &quot;in_reply_to_screen_name&quot;: null, &quot;in_reply_to_user_id&quot;: null, &quot;retweet_count&quot;: 5, &quot;id_str&quot;: &quot;976056357811052546"/>
    <x v="451"/>
    <x v="0"/>
    <x v="151"/>
  </r>
  <r>
    <s v="Tue Mar 20 18:19:42 +0000 2018"/>
    <s v="2018"/>
    <s v="Tue Mar 20"/>
    <d v="2018-03-20T00:00:00"/>
    <s v="Mar"/>
    <n v="3"/>
    <s v="20"/>
    <x v="7"/>
    <s v="&quot;@KimWhite10 If they don\u2019t listen we will have the biggest car park in the UK. The one person was telling me a main\u2026 https://t.co/I2KJnw8wi0&quot;"/>
    <s v="https://twitter.com/KimWhite10/status/976161375595712515"/>
    <s v="Kim White&quot;}], &quot;hashtags&quot;: [], &quot;urls&quot;: [{&quot;url&quot;: &quot;https://t.co/I2KJnw8wi0"/>
    <x v="452"/>
    <x v="0"/>
    <x v="152"/>
  </r>
  <r>
    <s v="Tue Mar 20 22:08:49 +0000 2018"/>
    <s v="2018"/>
    <s v="Tue Mar 20"/>
    <d v="2018-03-20T00:00:00"/>
    <s v="Mar"/>
    <n v="3"/>
    <s v="20"/>
    <x v="1"/>
    <s v="&quot;RT @J_amesp: Theresa May just told PMQs she\u2019s unaware of any government involvement with Cambridge Analytica or SCL.\n\nErm... https://t.co/1\u2026&quot;"/>
    <s v="https://twitter.com/J_amesp/status/976708377077219328"/>
    <s v="J.J. Patrick&quot;}], &quot;hashtags&quot;: [], &quot;urls&quot;: []}, &quot;in_reply_to_screen_name&quot;: null, &quot;in_reply_to_user_id&quot;: null, &quot;retweet_count&quot;: 320, &quot;id_str&quot;: &quot;976708377077219328"/>
    <x v="453"/>
    <x v="0"/>
    <x v="153"/>
  </r>
  <r>
    <s v="Tue Mar 20 16:50:19 +0000 2018"/>
    <s v="2018"/>
    <s v="Tue Mar 20"/>
    <d v="2018-03-20T00:00:00"/>
    <s v="Mar"/>
    <n v="3"/>
    <s v="20"/>
    <x v="2"/>
    <s v="&quot;RT @PeterStefanovi2: It was always going to be the case that the Conservative Party, responsible for 4 Million kids living in poverty, a mi\u2026&quot;"/>
    <s v="https://twitter.com/PeterStefanovi2/status/976571736987750401"/>
    <s v="Peter Stefanovic&quot;}], &quot;hashtags&quot;: [], &quot;urls&quot;: []}, &quot;in_reply_to_screen_name&quot;: null, &quot;in_reply_to_user_id&quot;: null, &quot;retweet_count&quot;: 275, &quot;id_str&quot;: &quot;976571736987750401"/>
    <x v="454"/>
    <x v="0"/>
    <x v="154"/>
  </r>
  <r>
    <s v="Tue Mar 20 19:11:02 +0000 2018"/>
    <s v="2018"/>
    <s v="Tue Mar 20"/>
    <d v="2018-03-20T00:00:00"/>
    <s v="Mar"/>
    <n v="3"/>
    <s v="20"/>
    <x v="6"/>
    <s v="&quot;Interesting extract from Hansard of MPs discussions of West Midlands Police station closures. Well worth a read if\u2026 https://t.co/U17eAhIZC6&quot;"/>
    <s v="https://twitter.com/JackDromeyMP/status/976400865597812738"/>
    <s v="Jack Dromey MP&quot;}, {&quot;id&quot;: 174749675, &quot;indices&quot;: [110, 115], &quot;id_str&quot;: &quot;174749675"/>
    <x v="455"/>
    <x v="0"/>
    <x v="155"/>
  </r>
  <r>
    <s v="Tue Mar 20 23:53:28 +0000 2018"/>
    <s v="2018"/>
    <s v="Tue Mar 20"/>
    <d v="2018-03-20T00:00:00"/>
    <s v="Mar"/>
    <n v="3"/>
    <s v="20"/>
    <x v="0"/>
    <s v="&quot;Detailed dissection of Conservative offer in #SuttonColdfield Town Council elections 2018 from Tony Cannon, Conserv\u2026 https://t.co/BQFaqv7GPc&quot;"/>
    <s v="https://twitter.com/KingsBishop2/status/976360220866875393"/>
    <s v="Tony Cannon"/>
    <x v="456"/>
    <x v="0"/>
    <x v="38"/>
  </r>
  <r>
    <s v="Tue Mar 20 19:58:46 +0000 2018"/>
    <s v="2018"/>
    <s v="Tue Mar 20"/>
    <d v="2018-03-20T00:00:00"/>
    <s v="Mar"/>
    <n v="3"/>
    <s v="20"/>
    <x v="6"/>
    <s v="&quot;RT @labour_lives: . @WestMidsPCC comes across as a class act .\nKnows his stuff &amp;amp; makes clear that decisions on closures of  stations are st\u2026&quot;"/>
    <s v="https://twitter.com/labour_lives/status/976230842489081857"/>
    <s v="Labour Lives&quot;}, {&quot;id&quot;: 897903942, &quot;indices&quot;: [20, 32], &quot;id_str&quot;: &quot;897903942"/>
    <x v="457"/>
    <x v="0"/>
    <x v="156"/>
  </r>
  <r>
    <s v="Tue Mar 20 22:51:05 +0000 2018"/>
    <s v="2018"/>
    <s v="Tue Mar 20"/>
    <d v="2018-03-20T00:00:00"/>
    <s v="Mar"/>
    <n v="3"/>
    <s v="20"/>
    <x v="1"/>
    <s v="&quot;@alexjhurley @fouroaks_forum @passey_louise @RoyalSutColTC @ACBirmingham1 @BoldmerePaul @RobPocock1 @FourOaksNews\u2026 https://t.co/TcMthHRJdb&quot;"/>
    <s v="https://twitter.com/alexjhurley/status/976229671477104642"/>
    <s v="Alex Hurley&quot;}, {&quot;id&quot;: 782943220330291200, &quot;indices&quot;: [13, 28], &quot;id_str&quot;: &quot;782943220330291200"/>
    <x v="458"/>
    <x v="0"/>
    <x v="10"/>
  </r>
  <r>
    <s v="Tue Mar 20 22:27:38 +0000 2018"/>
    <s v="2018"/>
    <s v="Tue Mar 20"/>
    <d v="2018-03-20T00:00:00"/>
    <s v="Mar"/>
    <n v="3"/>
    <s v="20"/>
    <x v="1"/>
    <s v="&quot;@J_AshleyHiggins Just give your old Oxford dining club WhatsApp group a tinkle, no?&quot;"/>
    <s v="https://twitter.com/J_AshleyHiggins/status/976223770103906304"/>
    <s v="Julie Ashley-Higgins&quot;}], &quot;hashtags&quot;: [], &quot;urls&quot;: []}, &quot;in_reply_to_screen_name&quot;: &quot;J_AshleyHiggins"/>
    <x v="459"/>
    <x v="0"/>
    <x v="12"/>
  </r>
  <r>
    <s v="Tue Mar 20 22:15:43 +0000 2018"/>
    <s v="2018"/>
    <s v="Tue Mar 20"/>
    <d v="2018-03-20T00:00:00"/>
    <s v="Mar"/>
    <n v="3"/>
    <s v="20"/>
    <x v="1"/>
    <s v="&quot;@fouroaks_forum @passey_louise @alexjhurley @RoyalSutColTC @ACBirmingham1 @BoldmerePaul @RobPocock1 @FourOaksNews\u2026 https://t.co/HlEhsADR1K&quot;"/>
    <s v="https://twitter.com/fouroaks_forum/status/976220771264729089"/>
    <s v="Four Oaks Forum&quot;}, {&quot;id&quot;: 1857510481, &quot;indices&quot;: [16, 30], &quot;id_str&quot;: &quot;1857510481"/>
    <x v="460"/>
    <x v="0"/>
    <x v="85"/>
  </r>
  <r>
    <s v="Tue Mar 20 22:09:39 +0000 2018"/>
    <s v="2018"/>
    <s v="Tue Mar 20"/>
    <d v="2018-03-20T00:00:00"/>
    <s v="Mar"/>
    <n v="3"/>
    <s v="20"/>
    <x v="1"/>
    <s v="&quot;@fouroaks_forum @passey_louise @alexjhurley @RoyalSutColTC @ACBirmingham1 @BoldmerePaul @RobPocock1 @FourOaksNews\u2026 https://t.co/9O6vDH9crc&quot;"/>
    <s v="https://twitter.com/fouroaks_forum/status/976219244189900800"/>
    <s v="Four Oaks Forum&quot;}, {&quot;id&quot;: 1857510481, &quot;indices&quot;: [16, 30], &quot;id_str&quot;: &quot;1857510481"/>
    <x v="461"/>
    <x v="0"/>
    <x v="85"/>
  </r>
  <r>
    <s v="Tue Mar 20 22:07:47 +0000 2018"/>
    <s v="2018"/>
    <s v="Tue Mar 20"/>
    <d v="2018-03-20T00:00:00"/>
    <s v="Mar"/>
    <n v="3"/>
    <s v="20"/>
    <x v="1"/>
    <s v="&quot;@fouroaks_forum @FourOaksNews @alexjhurley @passey_louise @RoyalSutColTC @ACBirmingham1 @BoldmerePaul @RobPocock1 W\u2026 https://t.co/FLImnJRdUC&quot;"/>
    <s v="https://twitter.com/fouroaks_forum/status/976218775468085251"/>
    <s v="Four Oaks Forum&quot;}, {&quot;id&quot;: 747208510715334656, &quot;indices&quot;: [16, 29], &quot;id_str&quot;: &quot;747208510715334656"/>
    <x v="462"/>
    <x v="0"/>
    <x v="85"/>
  </r>
  <r>
    <s v="Tue Mar 20 21:52:46 +0000 2018"/>
    <s v="2018"/>
    <s v="Tue Mar 20"/>
    <d v="2018-03-20T00:00:00"/>
    <s v="Mar"/>
    <n v="3"/>
    <s v="20"/>
    <x v="4"/>
    <s v="&quot;@alexjhurley @passey_louise @RoyalSutColTC @ACBirmingham1 @BoldmerePaul @RobPocock1 You should be on the mailing li\u2026 https://t.co/YTxiMnqktX&quot;"/>
    <s v="https://twitter.com/alexjhurley/status/976214995225776129"/>
    <s v="Alex Hurley&quot;}, {&quot;id&quot;: 1857510481, &quot;indices&quot;: [13, 27], &quot;id_str&quot;: &quot;1857510481"/>
    <x v="463"/>
    <x v="0"/>
    <x v="10"/>
  </r>
  <r>
    <s v="Tue Mar 20 19:51:44 +0000 2018"/>
    <s v="2018"/>
    <s v="Tue Mar 20"/>
    <d v="2018-03-20T00:00:00"/>
    <s v="Mar"/>
    <n v="3"/>
    <s v="20"/>
    <x v="6"/>
    <s v="&quot;@alexjhurley @RoyalSutColTC @ACBirmingham1 @BoldmerePaul @passey_louise @RobPocock1 Apologies. With purdah looming\u2026 https://t.co/U1tD3CuqRn&quot;"/>
    <s v="https://twitter.com/alexjhurley/status/976184535128989697"/>
    <s v="Alex Hurley&quot;}, {&quot;id&quot;: 732947780495417346, &quot;indices&quot;: [13, 27], &quot;id_str&quot;: &quot;732947780495417346"/>
    <x v="464"/>
    <x v="0"/>
    <x v="10"/>
  </r>
  <r>
    <s v="Tue Mar 20 09:26:02 +0000 2018"/>
    <s v="2018"/>
    <s v="Tue Mar 20"/>
    <d v="2018-03-20T00:00:00"/>
    <s v="Mar"/>
    <n v="3"/>
    <s v="20"/>
    <x v="11"/>
    <s v="&quot;While everyone's banging on about fish... https://t.co/PLX1DiaXV8&quot;"/>
    <s v="https://twitter.com/FT/status/976129431789023234"/>
    <s v="Financial Times&quot;}], &quot;hashtags&quot;: [], &quot;urls&quot;: [{&quot;url&quot;: &quot;https://t.co/xTOhspolM3"/>
    <x v="465"/>
    <x v="0"/>
    <x v="157"/>
  </r>
  <r>
    <s v="Tue Mar 20 12:42:20 +0000 2018"/>
    <s v="2018"/>
    <s v="Tue Mar 20"/>
    <d v="2018-03-20T00:00:00"/>
    <s v="Mar"/>
    <n v="3"/>
    <s v="20"/>
    <x v="19"/>
    <s v="&quot;RT @mrjamesob: I\u2019ve said it before &amp;amp; I\u2019ll say it again: it\u2019s the satirists I feel sorry for. https://t.co/d2tqsQo3x1&quot;"/>
    <s v="https://twitter.com/mrjamesob/status/976119044335075335"/>
    <s v="James O'Brien&quot;}], &quot;hashtags&quot;: [], &quot;urls&quot;: [{&quot;url&quot;: &quot;https://t.co/d2tqsQo3x1"/>
    <x v="466"/>
    <x v="0"/>
    <x v="158"/>
  </r>
  <r>
    <s v="Tue Mar 20 15:12:14 +0000 2018"/>
    <s v="2018"/>
    <s v="Tue Mar 20"/>
    <d v="2018-03-20T00:00:00"/>
    <s v="Mar"/>
    <n v="3"/>
    <s v="20"/>
    <x v="8"/>
    <s v="&quot;RT @KathScott102: @CKHorrocks In fact your question was answered; &amp;amp; IMHO deemed moot.  https://t.co/f5f58u2jxc \&quot;There was an assumption by\u2026&quot;"/>
    <s v="https://twitter.com/KathScott102/status/976115209520721920"/>
    <s v="Kath Scott&quot;}, {&quot;id&quot;: 718368064199344128, &quot;indices&quot;: [18, 29], &quot;id_str&quot;: &quot;718368064199344128"/>
    <x v="467"/>
    <x v="0"/>
    <x v="17"/>
  </r>
  <r>
    <s v="Tue Mar 20 11:54:35 +0000 2018"/>
    <s v="2018"/>
    <s v="Tue Mar 20"/>
    <d v="2018-03-20T00:00:00"/>
    <s v="Mar"/>
    <n v="3"/>
    <s v="20"/>
    <x v="3"/>
    <s v="&quot;RT @RobPocock1: Please help to resolve this outrage https://t.co/IOdGRVlExq&quot;"/>
    <s v="https://twitter.com/RobPocock1/status/976101085675913216"/>
    <s v="Rob Pocock&quot;}], &quot;hashtags&quot;: [], &quot;urls&quot;: [{&quot;url&quot;: &quot;https://t.co/IOdGRVlExq"/>
    <x v="468"/>
    <x v="1"/>
    <x v="33"/>
  </r>
  <r>
    <s v="Tue Mar 20 13:16:06 +0000 2018"/>
    <s v="2018"/>
    <s v="Tue Mar 20"/>
    <d v="2018-03-20T00:00:00"/>
    <s v="Mar"/>
    <n v="3"/>
    <s v="20"/>
    <x v="12"/>
    <s v="&quot;RT @RoyalSutColTC: The Vesey ward meeting is tonight (Tuesday, 20th March) at the Communitea Cafe at @ACBirmingham1 from 7pm. For the agend\u2026&quot;"/>
    <s v="https://twitter.com/RoyalSutColTC/status/976096951027585024"/>
    <s v="Royal SutCol TC&quot;}, {&quot;id&quot;: 720390847, &quot;indices&quot;: [101, 115], &quot;id_str&quot;: &quot;720390847"/>
    <x v="469"/>
    <x v="1"/>
    <x v="22"/>
  </r>
  <r>
    <s v="Tue Mar 20 13:35:32 +0000 2018"/>
    <s v="2018"/>
    <s v="Tue Mar 20"/>
    <d v="2018-03-20T00:00:00"/>
    <s v="Mar"/>
    <n v="3"/>
    <s v="20"/>
    <x v="12"/>
    <s v="&quot;RT @hugorifkind: @wallaceme Sure, but the comparison doesn't hold. Obama targeted on dull demographic grounds. Trump appears to have target\u2026&quot;"/>
    <s v="https://twitter.com/hugorifkind/status/976091213030920194"/>
    <s v="Hugo Rifkind&quot;}, {&quot;id&quot;: 32372694, &quot;indices&quot;: [17, 27], &quot;id_str&quot;: &quot;32372694"/>
    <x v="470"/>
    <x v="0"/>
    <x v="159"/>
  </r>
  <r>
    <s v="Tue Mar 20 13:25:39 +0000 2018"/>
    <s v="2018"/>
    <s v="Tue Mar 20"/>
    <d v="2018-03-20T00:00:00"/>
    <s v="Mar"/>
    <n v="3"/>
    <s v="20"/>
    <x v="12"/>
    <s v="&quot;RT @hugorifkind: Social media campaigning is populism. Fake news is definitely populism. This is why populists now do so well. So it's not\u2026&quot;"/>
    <s v="https://twitter.com/hugorifkind/status/976091001529012225"/>
    <s v="Hugo Rifkind&quot;}], &quot;hashtags&quot;: [], &quot;urls&quot;: []}, &quot;in_reply_to_screen_name&quot;: null, &quot;in_reply_to_user_id&quot;: null, &quot;retweet_count&quot;: 143, &quot;id_str&quot;: &quot;976091001529012225"/>
    <x v="471"/>
    <x v="0"/>
    <x v="159"/>
  </r>
  <r>
    <s v="Tue Mar 20 10:26:45 +0000 2018"/>
    <s v="2018"/>
    <s v="Tue Mar 20"/>
    <d v="2018-03-20T00:00:00"/>
    <s v="Mar"/>
    <n v="3"/>
    <s v="20"/>
    <x v="10"/>
    <s v="&quot;Those who mock Cakeism will get their just desserts. https://t.co/RNeMSgDoaS&quot;"/>
    <s v="https://twitter.com/tkbeynon/status/976089722794729474"/>
    <s v="Tom Knowles"/>
    <x v="472"/>
    <x v="0"/>
    <x v="160"/>
  </r>
  <r>
    <s v="Tue Mar 20 22:07:53 +0000 2018"/>
    <s v="2018"/>
    <s v="Tue Mar 20"/>
    <d v="2018-03-20T00:00:00"/>
    <s v="Mar"/>
    <n v="3"/>
    <s v="20"/>
    <x v="1"/>
    <s v="&quot;@fouroaks_forum @alexjhurley @RoyalSutColTC @ACBirmingham1 @BoldmerePaul @Manish_Vesey @RobPocock1 @FourOaksNews\u2026 https://t.co/OsexpgdsW4&quot;"/>
    <s v="https://twitter.com/fouroaks_forum/status/976218797580476423"/>
    <s v="Four Oaks Forum&quot;}, {&quot;id&quot;: 284235053, &quot;indices&quot;: [16, 28], &quot;id_str&quot;: &quot;284235053"/>
    <x v="473"/>
    <x v="0"/>
    <x v="85"/>
  </r>
  <r>
    <s v="Tue Mar 20 22:06:19 +0000 2018"/>
    <s v="2018"/>
    <s v="Tue Mar 20"/>
    <d v="2018-03-20T00:00:00"/>
    <s v="Mar"/>
    <n v="3"/>
    <s v="20"/>
    <x v="1"/>
    <s v="&quot;@fouroaks_forum @FourOaksNews @alexjhurley @RoyalSutColTC @ACBirmingham1 @BoldmerePaul @Manish_Vesey @RobPocock1 At\u2026 https://t.co/kB6SAQ1Pxa&quot;"/>
    <s v="https://twitter.com/fouroaks_forum/status/976218403903066112"/>
    <s v="Four Oaks Forum&quot;}, {&quot;id&quot;: 747208510715334656, &quot;indices&quot;: [16, 29], &quot;id_str&quot;: &quot;747208510715334656"/>
    <x v="474"/>
    <x v="0"/>
    <x v="85"/>
  </r>
  <r>
    <s v="Tue Mar 20 22:03:59 +0000 2018"/>
    <s v="2018"/>
    <s v="Tue Mar 20"/>
    <d v="2018-03-20T00:00:00"/>
    <s v="Mar"/>
    <n v="3"/>
    <s v="20"/>
    <x v="1"/>
    <s v="&quot;@fouroaks_forum @alexjhurley @RoyalSutColTC @ACBirmingham1 @BoldmerePaul @Manish_Vesey @RobPocock1 @FourOaksNews Ve\u2026 https://t.co/9HzcXWR9wv&quot;"/>
    <s v="https://twitter.com/fouroaks_forum/status/976217818055282688"/>
    <s v="Four Oaks Forum&quot;}, {&quot;id&quot;: 284235053, &quot;indices&quot;: [16, 28], &quot;id_str&quot;: &quot;284235053"/>
    <x v="475"/>
    <x v="0"/>
    <x v="85"/>
  </r>
  <r>
    <s v="Tue Mar 20 13:11:47 +0000 2018"/>
    <s v="2018"/>
    <s v="Tue Mar 20"/>
    <d v="2018-03-20T00:00:00"/>
    <s v="Mar"/>
    <n v="3"/>
    <s v="20"/>
    <x v="12"/>
    <s v="&quot;RT @freespirited_p: When @UKLabour councillors see sense and become @Conservatives. The first of many I suspect.\n\nWelcome Lee and Chris. ht\u2026&quot;"/>
    <s v="https://twitter.com/freespirited_p/status/976213719851130881"/>
    <s v="Paul | The Original Centrist Dad&quot;}, {&quot;id&quot;: 14291684, &quot;indices&quot;: [25, 34], &quot;id_str&quot;: &quot;14291684"/>
    <x v="476"/>
    <x v="0"/>
    <x v="161"/>
  </r>
  <r>
    <s v="Tue Mar 20 20:40:57 +0000 2018"/>
    <s v="2018"/>
    <s v="Tue Mar 20"/>
    <d v="2018-03-20T00:00:00"/>
    <s v="Mar"/>
    <n v="3"/>
    <s v="20"/>
    <x v="5"/>
    <s v="&quot;RT @rsocialskills: Inclusion is not just an attitude. At some point, you have to actually *do* something.&quot;"/>
    <s v="https://twitter.com/rsocialskills/status/976206475436675073"/>
    <s v="RealSocialSkills&quot;}], &quot;hashtags&quot;: [], &quot;urls&quot;: []}, &quot;in_reply_to_screen_name&quot;: null, &quot;in_reply_to_user_id&quot;: null, &quot;retweet_count&quot;: 118, &quot;id_str&quot;: &quot;976206475436675073"/>
    <x v="477"/>
    <x v="0"/>
    <x v="162"/>
  </r>
  <r>
    <s v="Tue Mar 20 21:07:21 +0000 2018"/>
    <s v="2018"/>
    <s v="Tue Mar 20"/>
    <d v="2018-03-20T00:00:00"/>
    <s v="Mar"/>
    <n v="3"/>
    <s v="20"/>
    <x v="4"/>
    <s v="&quot;@alexjhurley @RoyalSutColTC @ACBirmingham1 @BoldmerePaul @Manish_Vesey @RobPocock1 I will ensure your contact details are added Alex. \ud83d\ude00&quot;"/>
    <s v="https://twitter.com/alexjhurley/status/976203565390815232"/>
    <s v="Alex Hurley&quot;}, {&quot;id&quot;: 732947780495417346, &quot;indices&quot;: [13, 27], &quot;id_str&quot;: &quot;732947780495417346"/>
    <x v="478"/>
    <x v="0"/>
    <x v="10"/>
  </r>
  <r>
    <s v="Tue Mar 20 20:46:37 +0000 2018"/>
    <s v="2018"/>
    <s v="Tue Mar 20"/>
    <d v="2018-03-20T00:00:00"/>
    <s v="Mar"/>
    <n v="3"/>
    <s v="20"/>
    <x v="5"/>
    <s v="&quot;@alexjhurley @RoyalSutColTC @ACBirmingham1 @BoldmerePaul @Manish_Vesey @RobPocock1 All I can do on this occasion is\u2026 https://t.co/VqiUFa18TG&quot;"/>
    <s v="https://twitter.com/alexjhurley/status/976198348523876358"/>
    <s v="Alex Hurley&quot;}, {&quot;id&quot;: 732947780495417346, &quot;indices&quot;: [13, 27], &quot;id_str&quot;: &quot;732947780495417346"/>
    <x v="479"/>
    <x v="0"/>
    <x v="10"/>
  </r>
  <r>
    <s v="Tue Mar 20 19:58:02 +0000 2018"/>
    <s v="2018"/>
    <s v="Tue Mar 20"/>
    <d v="2018-03-20T00:00:00"/>
    <s v="Mar"/>
    <n v="3"/>
    <s v="20"/>
    <x v="6"/>
    <s v="&quot;@alexjhurley @RoyalSutColTC @ACBirmingham1 @BoldmerePaul @Manish_Vesey @RobPocock1 Emails were sent out to all cont\u2026 https://t.co/Fh3ukCJ8Ro&quot;"/>
    <s v="https://twitter.com/alexjhurley/status/976186118763839493"/>
    <s v="Alex Hurley&quot;}, {&quot;id&quot;: 732947780495417346, &quot;indices&quot;: [13, 27], &quot;id_str&quot;: &quot;732947780495417346"/>
    <x v="480"/>
    <x v="0"/>
    <x v="10"/>
  </r>
  <r>
    <s v="Tue Mar 20 19:56:50 +0000 2018"/>
    <s v="2018"/>
    <s v="Tue Mar 20"/>
    <d v="2018-03-20T00:00:00"/>
    <s v="Mar"/>
    <n v="3"/>
    <s v="20"/>
    <x v="6"/>
    <s v="&quot;\u2018The Only Thing Necessary For The Triumph Of Evil Is That Good Men Do Nothing\u2019 This is so apt!&quot;"/>
    <s v="https://twitter.com/passey_louise/status/976185818913046530"/>
    <s v="Louise passey"/>
    <x v="481"/>
    <x v="1"/>
    <x v="21"/>
  </r>
  <r>
    <s v="Tue Mar 20 19:48:02 +0000 2018"/>
    <s v="2018"/>
    <s v="Tue Mar 20"/>
    <d v="2018-03-20T00:00:00"/>
    <s v="Mar"/>
    <n v="3"/>
    <s v="20"/>
    <x v="6"/>
    <s v="&quot;@alexjhurley @RoyalSutColTC @ACBirmingham1 @BoldmerePaul @Manish_Vesey @RobPocock1 Hi Alex, you should have received an email?&quot;"/>
    <s v="https://twitter.com/alexjhurley/status/976183603938852864"/>
    <s v="Alex Hurley&quot;}, {&quot;id&quot;: 732947780495417346, &quot;indices&quot;: [13, 27], &quot;id_str&quot;: &quot;732947780495417346"/>
    <x v="482"/>
    <x v="0"/>
    <x v="10"/>
  </r>
  <r>
    <s v="Tue Mar 20 13:09:11 +0000 2018"/>
    <s v="2018"/>
    <s v="Tue Mar 20"/>
    <d v="2018-03-20T00:00:00"/>
    <s v="Mar"/>
    <n v="3"/>
    <s v="20"/>
    <x v="12"/>
    <s v="&quot;RT @mollygiles2015: I\u2019m a Conservative because to me it\u2019s always been the natural home of the working class. Everyone in the party needs to\u2026&quot;"/>
    <s v="https://twitter.com/mollygiles2015/status/976152289470746626"/>
    <s v="Cllr Molly Giles&quot;}], &quot;hashtags&quot;: [], &quot;urls&quot;: []}, &quot;in_reply_to_screen_name&quot;: null, &quot;in_reply_to_user_id&quot;: null, &quot;retweet_count&quot;: 49, &quot;id_str&quot;: &quot;976152289470746626"/>
    <x v="483"/>
    <x v="0"/>
    <x v="163"/>
  </r>
  <r>
    <s v="Tue Mar 20 17:37:58 +0000 2018"/>
    <s v="2018"/>
    <s v="Tue Mar 20"/>
    <d v="2018-03-20T00:00:00"/>
    <s v="Mar"/>
    <n v="3"/>
    <s v="20"/>
    <x v="18"/>
    <s v="&quot;RT @BBCNewsnight: Ringo Starr has been knighted for his services to music.  @StephenSmithBBC spoke to the Beatles drummer in 2017 \u2013  Newsni\u2026&quot;"/>
    <s v="https://twitter.com/BBCNewsnight/status/976152228363894784"/>
    <s v="BBC Newsnight&quot;}, {&quot;id&quot;: 507513268, &quot;indices&quot;: [76, 92], &quot;id_str&quot;: &quot;507513268"/>
    <x v="484"/>
    <x v="0"/>
    <x v="164"/>
  </r>
  <r>
    <s v="Tue Mar 20 16:03:17 +0000 2018"/>
    <s v="2018"/>
    <s v="Tue Mar 20"/>
    <d v="2018-03-20T00:00:00"/>
    <s v="Mar"/>
    <n v="3"/>
    <s v="20"/>
    <x v="2"/>
    <s v="&quot;\ud83d\udc4d\ud83d\udc4d As you know I and Alison are always out and about! We care about our community and don\u2019t just talk we are active\u2026 https://t.co/nmqdFshvEf&quot;"/>
    <s v="https://twitter.com/passey_louise/status/976127760958705667"/>
    <s v="Louise passey&quot;}, {&quot;id&quot;: 952229764152127489, &quot;indices&quot;: [15, 27], &quot;id_str&quot;: &quot;952229764152127489"/>
    <x v="485"/>
    <x v="1"/>
    <x v="21"/>
  </r>
  <r>
    <s v="Tue Mar 20 16:03:27 +0000 2018"/>
    <s v="2018"/>
    <s v="Tue Mar 20"/>
    <d v="2018-03-20T00:00:00"/>
    <s v="Mar"/>
    <n v="3"/>
    <s v="20"/>
    <x v="2"/>
    <s v="&quot;@mikesha51575779 @neilelkes Doing a much better job than the Labour candidates! #Labourfail&quot;"/>
    <s v="https://twitter.com/mikesha51575779/status/976127084127977472"/>
    <s v="Mike Sharpe For Pype Hayes&quot;}, {&quot;id&quot;: 135214527, &quot;indices&quot;: [17, 27], &quot;id_str&quot;: &quot;135214527"/>
    <x v="486"/>
    <x v="0"/>
    <x v="165"/>
  </r>
  <r>
    <s v="Tue Mar 20 15:49:57 +0000 2018"/>
    <s v="2018"/>
    <s v="Tue Mar 20"/>
    <d v="2018-03-20T00:00:00"/>
    <s v="Mar"/>
    <n v="3"/>
    <s v="20"/>
    <x v="8"/>
    <s v="&quot;@MrDNicholson @ToryCanvass @thomascoffey75 @ConsHeartlands @ErdingtonTories Thanks David! X&quot;"/>
    <s v="https://twitter.com/MrDNicholson/status/976123687345717249"/>
    <s v="David Nicholson&quot;}, {&quot;id&quot;: 952229764152127489, &quot;indices&quot;: [14, 26], &quot;id_str&quot;: &quot;952229764152127489"/>
    <x v="487"/>
    <x v="0"/>
    <x v="166"/>
  </r>
  <r>
    <s v="Tue Mar 20 15:14:41 +0000 2018"/>
    <s v="2018"/>
    <s v="Tue Mar 20"/>
    <d v="2018-03-20T00:00:00"/>
    <s v="Mar"/>
    <n v="3"/>
    <s v="20"/>
    <x v="8"/>
    <s v="&quot;The first day of spring and I\u2019ve been out and about with local Campaigner Alison Jolley. @ToryCanvass\u2026 https://t.co/9SUm9ifUA9&quot;"/>
    <s v="https://twitter.com/ToryCanvass/status/976114814517940224"/>
    <s v="Tory Canvass&quot;}], &quot;hashtags&quot;: [], &quot;urls&quot;: [{&quot;url&quot;: &quot;https://t.co/9SUm9ifUA9"/>
    <x v="488"/>
    <x v="0"/>
    <x v="167"/>
  </r>
  <r>
    <s v="Tue Mar 20 20:00:01 +0000 2018"/>
    <s v="2018"/>
    <s v="Tue Mar 20"/>
    <d v="2018-03-20T00:00:00"/>
    <s v="Mar"/>
    <n v="3"/>
    <s v="20"/>
    <x v="5"/>
    <s v="&quot;This is a regular hotspot. I know it was snowy but further road and pedestrian safety measures needed https://t.co/UNiFN73gWL&quot;"/>
    <s v="https://twitter.com/nickhorner/status/976225973560598529"/>
    <s v="Nick Horner"/>
    <x v="489"/>
    <x v="0"/>
    <x v="4"/>
  </r>
  <r>
    <s v="Tue Mar 20 14:47:35 +0000 2018"/>
    <s v="2018"/>
    <s v="Tue Mar 20"/>
    <d v="2018-03-20T00:00:00"/>
    <s v="Mar"/>
    <n v="3"/>
    <s v="20"/>
    <x v="9"/>
    <s v="&quot;RT @boldmerelibrary: Looking for something FREE to do with the children over Easter why not pop into the @boldmerelibrary where St Nicholas\u2026&quot;"/>
    <s v="https://twitter.com/boldmerelibrary/status/976141680440115201"/>
    <s v="boldmere library&quot;}, {&quot;id&quot;: 2731447896, &quot;indices&quot;: [105, 121], &quot;id_str&quot;: &quot;2731447896"/>
    <x v="490"/>
    <x v="0"/>
    <x v="124"/>
  </r>
  <r>
    <s v="Tue Mar 20 10:46:51 +0000 2018"/>
    <s v="2018"/>
    <s v="Tue Mar 20"/>
    <d v="2018-03-20T00:00:00"/>
    <s v="Mar"/>
    <n v="3"/>
    <s v="20"/>
    <x v="10"/>
    <s v="&quot;And now followed by announcement that #Sutton Police Station services saved - thanks to honest hard campaigning let\u2026 https://t.co/PWHgQ2N9Cu&quot;"/>
    <s v="https://twitter.com/neilelkes/status/976101324050878465"/>
    <s v="Neil Elkes"/>
    <x v="491"/>
    <x v="0"/>
    <x v="29"/>
  </r>
  <r>
    <s v="Tue Mar 20 11:54:35 +0000 2018"/>
    <s v="2018"/>
    <s v="Tue Mar 20"/>
    <d v="2018-03-20T00:00:00"/>
    <s v="Mar"/>
    <n v="3"/>
    <s v="20"/>
    <x v="3"/>
    <s v="&quot;Please help to resolve this outrage https://t.co/IOdGRVlExq&quot;"/>
    <s v="https://twitter.com/WMPolice/status/976100514357276672"/>
    <s v="West Midlands Police"/>
    <x v="492"/>
    <x v="0"/>
    <x v="125"/>
  </r>
  <r>
    <s v="Tue Mar 20 17:37:16 +0000 2018"/>
    <s v="2018"/>
    <s v="Tue Mar 20"/>
    <d v="2018-03-20T00:00:00"/>
    <s v="Mar"/>
    <n v="3"/>
    <s v="20"/>
    <x v="18"/>
    <s v="&quot;Looks brilliant! Great to see creatures are moving in already! https://t.co/JO0klEzJH5&quot;"/>
    <s v="https://twitter.com/moorhallprimary/status/976421918340415492"/>
    <s v="Moor Hall Primary"/>
    <x v="493"/>
    <x v="0"/>
    <x v="168"/>
  </r>
  <r>
    <s v="Tue Mar 20 20:06:33 +0000 2018"/>
    <s v="2018"/>
    <s v="Tue Mar 20"/>
    <d v="2018-03-20T00:00:00"/>
    <s v="Mar"/>
    <n v="3"/>
    <s v="20"/>
    <x v="5"/>
    <s v="&quot;We look forward to seeing your first residents appearing soon! https://t.co/h8bjJpC7Ue&quot;"/>
    <s v="https://twitter.com/LangleySpecial/status/976395995947913217"/>
    <s v="Langley School B75"/>
    <x v="494"/>
    <x v="0"/>
    <x v="169"/>
  </r>
  <r>
    <s v="Tue Mar 20 13:13:53 +0000 2018"/>
    <s v="2018"/>
    <s v="Tue Mar 20"/>
    <d v="2018-03-20T00:00:00"/>
    <s v="Mar"/>
    <n v="3"/>
    <s v="20"/>
    <x v="12"/>
    <s v="&quot;RT @the_atlp: Great to see @mgcps_b75 living up to its Green roots! https://t.co/qrqmDCU36S&quot;"/>
    <s v="https://twitter.com/the_atlp/status/976390961726181376"/>
    <s v="ATLP&quot;}, {&quot;id&quot;: 273331513, &quot;indices&quot;: [27, 37], &quot;id_str&quot;: &quot;273331513"/>
    <x v="495"/>
    <x v="0"/>
    <x v="170"/>
  </r>
  <r>
    <s v="Tue Mar 20 14:47:35 +0000 2018"/>
    <s v="2018"/>
    <s v="Tue Mar 20"/>
    <d v="2018-03-20T00:00:00"/>
    <s v="Mar"/>
    <n v="3"/>
    <s v="20"/>
    <x v="9"/>
    <s v="&quot;RT @boldmerelibrary: Looking for something FREE to do with the children over Easter why not pop into the @boldmerelibrary where St Nicholas\u2026&quot;"/>
    <s v="https://twitter.com/boldmerelibrary/status/976132610773651457"/>
    <s v="boldmere library&quot;}, {&quot;id&quot;: 2731447896, &quot;indices&quot;: [105, 121], &quot;id_str&quot;: &quot;2731447896"/>
    <x v="496"/>
    <x v="0"/>
    <x v="124"/>
  </r>
  <r>
    <s v="Tue Mar 20 16:22:03 +0000 2018"/>
    <s v="2018"/>
    <s v="Tue Mar 20"/>
    <d v="2018-03-20T00:00:00"/>
    <s v="Mar"/>
    <n v="3"/>
    <s v="20"/>
    <x v="2"/>
    <s v="&quot;RESCHEDULED EVENT- 3RD TIME LUCKY\nThe Wylde Green Neighbourhood Forum are not deterred by the snow &amp;amp; will have a th\u2026 https://t.co/M0esCtycVn&quot;"/>
    <s v="https://twitter.com/RoyalSutColTC/status/976131768700022784"/>
    <s v="Royal SutCol TC"/>
    <x v="497"/>
    <x v="1"/>
    <x v="22"/>
  </r>
  <r>
    <s v="Tue Mar 20 13:13:53 +0000 2018"/>
    <s v="2018"/>
    <s v="Tue Mar 20"/>
    <d v="2018-03-20T00:00:00"/>
    <s v="Mar"/>
    <n v="3"/>
    <s v="20"/>
    <x v="12"/>
    <s v="&quot;RT @RoyalSuttonNews: Sutton Coldfield Mayor Awards Top School Projects Additional \u00a3500 To Cultivate Their Plans https://t.co/Xxf2RwnkFY  #E\u2026&quot;"/>
    <s v="https://twitter.com/RoyalSuttonNews/status/976096397236817920"/>
    <s v="Royal Sutton News&quot;}], &quot;hashtags&quot;: [], &quot;urls&quot;: [{&quot;url&quot;: &quot;https://t.co/Xxf2RwnkFY"/>
    <x v="498"/>
    <x v="0"/>
    <x v="43"/>
  </r>
  <r>
    <s v="Tue Mar 20 13:16:06 +0000 2018"/>
    <s v="2018"/>
    <s v="Tue Mar 20"/>
    <d v="2018-03-20T00:00:00"/>
    <s v="Mar"/>
    <n v="3"/>
    <s v="20"/>
    <x v="12"/>
    <s v="&quot;The Vesey ward meeting is tonight (Tuesday, 20th March) at the Communitea Cafe at @ACBirmingham1 from 7pm. For the\u2026 https://t.co/rz1176yVDn&quot;"/>
    <s v="https://twitter.com/ACBirmingham1/status/976084971659186178"/>
    <s v="Age Concern B'ham&quot;}], &quot;hashtags&quot;: [], &quot;urls&quot;: [{&quot;url&quot;: &quot;https://t.co/rz1176yVDn"/>
    <x v="499"/>
    <x v="0"/>
    <x v="171"/>
  </r>
  <r>
    <s v="Tue Mar 20 08:30:31 +0000 2018"/>
    <s v="2018"/>
    <s v="Tue Mar 20"/>
    <d v="2018-03-20T00:00:00"/>
    <s v="Mar"/>
    <n v="3"/>
    <s v="20"/>
    <x v="13"/>
    <s v="&quot;RT @FOLIOsutcol: Please don't forget, we don't have a story and play time session this week as we're all super busy putting the finishing t\u2026&quot;"/>
    <s v="https://twitter.com/FOLIOsutcol/status/976060938481733634"/>
    <s v="FOLIO SuttonColdfied&quot;}], &quot;hashtags&quot;: [], &quot;urls&quot;: []}, &quot;in_reply_to_screen_name&quot;: null, &quot;in_reply_to_user_id&quot;: null, &quot;retweet_count&quot;: 5, &quot;id_str&quot;: &quot;976060938481733634"/>
    <x v="500"/>
    <x v="0"/>
    <x v="151"/>
  </r>
  <r>
    <s v="Tue Mar 20 08:38:19 +0000 2018"/>
    <s v="2018"/>
    <s v="Tue Mar 20"/>
    <d v="2018-03-20T00:00:00"/>
    <s v="Mar"/>
    <n v="3"/>
    <s v="20"/>
    <x v="13"/>
    <s v="&quot;@KingsBishop2 @TownHallSutton Hello Mr Cannon, the most recent figures I have are just over 1000 tickets sold for S\u2026 https://t.co/2s8eM5D2GK&quot;"/>
    <s v="https://twitter.com/KingsBishop2/status/976015063386640384"/>
    <s v="Tony Cannon&quot;}, {&quot;id&quot;: 971067139930062851, &quot;indices&quot;: [14, 29], &quot;id_str&quot;: &quot;971067139930062851"/>
    <x v="501"/>
    <x v="0"/>
    <x v="38"/>
  </r>
  <r>
    <s v="Tue Mar 20 23:18:24 +0000 2018"/>
    <s v="2018"/>
    <s v="Tue Mar 20"/>
    <d v="2018-03-20T00:00:00"/>
    <s v="Mar"/>
    <n v="3"/>
    <s v="20"/>
    <x v="0"/>
    <s v="&quot;@BoldmereRhubarb @CKHorrocks @FourOaksNews LOL - nice try - your a troll Twitter account - 0 followers, only recent\u2026 https://t.co/LmjC93LcED&quot;"/>
    <s v="https://twitter.com/BoldmereRhubarb/status/976236543026302976"/>
    <s v="Robin Teveyar-Reliant&quot;}, {&quot;id&quot;: 718368064199344128, &quot;indices&quot;: [17, 28], &quot;id_str&quot;: &quot;718368064199344128"/>
    <x v="502"/>
    <x v="0"/>
    <x v="82"/>
  </r>
  <r>
    <s v="Tue Mar 20 23:14:59 +0000 2018"/>
    <s v="2018"/>
    <s v="Tue Mar 20"/>
    <d v="2018-03-20T00:00:00"/>
    <s v="Mar"/>
    <n v="3"/>
    <s v="20"/>
    <x v="0"/>
    <s v="&quot;@BoldmereRhubarb @alexjhurley @CKHorrocks @FourOaksNews Plus while I have signed and supported @KathScott102 's pet\u2026 https://t.co/908YzFDzDV&quot;"/>
    <s v="https://twitter.com/BoldmereRhubarb/status/976235684087369728"/>
    <s v="Robin Teveyar-Reliant&quot;}, {&quot;id&quot;: 284235053, &quot;indices&quot;: [17, 29], &quot;id_str&quot;: &quot;284235053"/>
    <x v="503"/>
    <x v="0"/>
    <x v="82"/>
  </r>
  <r>
    <s v="Tue Mar 20 23:11:27 +0000 2018"/>
    <s v="2018"/>
    <s v="Tue Mar 20"/>
    <d v="2018-03-20T00:00:00"/>
    <s v="Mar"/>
    <n v="3"/>
    <s v="20"/>
    <x v="0"/>
    <s v="&quot;@BoldmereRhubarb @alexjhurley @CKHorrocks @FourOaksNews If you've seen Alex's tweets you will see that he, like me,\u2026 https://t.co/R6p8hWaz9r&quot;"/>
    <s v="https://twitter.com/BoldmereRhubarb/status/976234794991448064"/>
    <s v="Robin Teveyar-Reliant&quot;}, {&quot;id&quot;: 284235053, &quot;indices&quot;: [17, 29], &quot;id_str&quot;: &quot;284235053"/>
    <x v="504"/>
    <x v="0"/>
    <x v="82"/>
  </r>
  <r>
    <s v="Tue Mar 20 23:07:43 +0000 2018"/>
    <s v="2018"/>
    <s v="Tue Mar 20"/>
    <d v="2018-03-20T00:00:00"/>
    <s v="Mar"/>
    <n v="3"/>
    <s v="20"/>
    <x v="0"/>
    <s v="&quot;@BoldmereRhubarb @CKHorrocks @FourOaksNews Which is a good start and \&quot;police presence\&quot; needs to include neighbourho\u2026 https://t.co/TX9U8yzP6u&quot;"/>
    <s v="https://twitter.com/BoldmereRhubarb/status/976233854548705280"/>
    <s v="Robin Teveyar-Reliant&quot;}, {&quot;id&quot;: 718368064199344128, &quot;indices&quot;: [17, 28], &quot;id_str&quot;: &quot;718368064199344128"/>
    <x v="505"/>
    <x v="0"/>
    <x v="82"/>
  </r>
  <r>
    <s v="Tue Mar 20 22:50:31 +0000 2018"/>
    <s v="2018"/>
    <s v="Tue Mar 20"/>
    <d v="2018-03-20T00:00:00"/>
    <s v="Mar"/>
    <n v="3"/>
    <s v="20"/>
    <x v="1"/>
    <s v="&quot;@VillanTommy @labour_lives @BhamCityCouncil Now you see I don't get why it's so important that a political party wa\u2026 https://t.co/J4XQdvS1zE&quot;"/>
    <s v="https://twitter.com/VillanTommy/status/976229529558704128"/>
    <s v="Paul W Tomlinson&quot;}, {&quot;id&quot;: 4149957737, &quot;indices&quot;: [13, 26], &quot;id_str&quot;: &quot;4149957737"/>
    <x v="506"/>
    <x v="0"/>
    <x v="61"/>
  </r>
  <r>
    <s v="Tue Mar 20 22:48:16 +0000 2018"/>
    <s v="2018"/>
    <s v="Tue Mar 20"/>
    <d v="2018-03-20T00:00:00"/>
    <s v="Mar"/>
    <n v="3"/>
    <s v="20"/>
    <x v="1"/>
    <s v="&quot;@BoldmereRhubarb @CKHorrocks @FourOaksNews The campaign wasn't just for a front desk. It's a starting point. Defini\u2026 https://t.co/cdCE85YXMn&quot;"/>
    <s v="https://twitter.com/BoldmereRhubarb/status/976228959787585536"/>
    <s v="Robin Teveyar-Reliant&quot;}, {&quot;id&quot;: 718368064199344128, &quot;indices&quot;: [17, 28], &quot;id_str&quot;: &quot;718368064199344128"/>
    <x v="507"/>
    <x v="0"/>
    <x v="82"/>
  </r>
  <r>
    <s v="Tue Mar 20 20:00:01 +0000 2018"/>
    <s v="2018"/>
    <s v="Tue Mar 20"/>
    <d v="2018-03-20T00:00:00"/>
    <s v="Mar"/>
    <n v="3"/>
    <s v="20"/>
    <x v="5"/>
    <s v="&quot;RT @nickhorner: Nasty smash at the corner of Somerville Road and Jockey Road in Sutton Coldfield - and then they drove off \ud83d\ude2e https://t.co/R\u2026&quot;"/>
    <s v="https://twitter.com/nickhorner/status/976226570795929600"/>
    <s v="Nick Horner&quot;}], &quot;hashtags&quot;: [], &quot;urls&quot;: []}, &quot;in_reply_to_screen_name&quot;: null, &quot;in_reply_to_user_id&quot;: null, &quot;retweet_count&quot;: 7, &quot;id_str&quot;: &quot;976226570795929600"/>
    <x v="508"/>
    <x v="0"/>
    <x v="4"/>
  </r>
  <r>
    <s v="Tue Mar 20 22:38:29 +0000 2018"/>
    <s v="2018"/>
    <s v="Tue Mar 20"/>
    <d v="2018-03-20T00:00:00"/>
    <s v="Mar"/>
    <n v="3"/>
    <s v="20"/>
    <x v="1"/>
    <s v="&quot;@BoldmereRhubarb @CKHorrocks @FourOaksNews Contribute to the official consultation and you can have your say.&quot;"/>
    <s v="https://twitter.com/BoldmereRhubarb/status/976226499958394882"/>
    <s v="Robin Teveyar-Reliant&quot;}, {&quot;id&quot;: 718368064199344128, &quot;indices&quot;: [17, 28], &quot;id_str&quot;: &quot;718368064199344128"/>
    <x v="509"/>
    <x v="0"/>
    <x v="82"/>
  </r>
  <r>
    <s v="Tue Mar 20 22:27:35 +0000 2018"/>
    <s v="2018"/>
    <s v="Tue Mar 20"/>
    <d v="2018-03-20T00:00:00"/>
    <s v="Mar"/>
    <n v="3"/>
    <s v="20"/>
    <x v="1"/>
    <s v="&quot;@VillanTommy @labour_lives @BhamCityCouncil Nothing wrong with a variety of colours.&quot;"/>
    <s v="https://twitter.com/VillanTommy/status/976223756950614016"/>
    <s v="Paul W Tomlinson&quot;}, {&quot;id&quot;: 4149957737, &quot;indices&quot;: [13, 26], &quot;id_str&quot;: &quot;4149957737"/>
    <x v="510"/>
    <x v="0"/>
    <x v="61"/>
  </r>
  <r>
    <s v="Tue Mar 20 22:25:17 +0000 2018"/>
    <s v="2018"/>
    <s v="Tue Mar 20"/>
    <d v="2018-03-20T00:00:00"/>
    <s v="Mar"/>
    <n v="3"/>
    <s v="20"/>
    <x v="1"/>
    <s v="&quot;@CKHorrocks You used it to score political points and you hadn't done your research. You messed up chances of posit\u2026 https://t.co/eYzoaaY07I&quot;"/>
    <s v="https://twitter.com/CKHorrocks/status/976223178879008775"/>
    <s v="Clare K Horrocks&quot;}], &quot;hashtags&quot;: [], &quot;urls&quot;: [{&quot;url&quot;: &quot;https://t.co/eYzoaaY07I"/>
    <x v="511"/>
    <x v="1"/>
    <x v="47"/>
  </r>
  <r>
    <s v="Tue Mar 20 22:18:01 +0000 2018"/>
    <s v="2018"/>
    <s v="Tue Mar 20"/>
    <d v="2018-03-20T00:00:00"/>
    <s v="Mar"/>
    <n v="3"/>
    <s v="20"/>
    <x v="1"/>
    <s v="&quot;@CKHorrocks @FourOaksNews You'll need that glass of red after this attempt at political point scoring\u2026 https://t.co/0UKW1seq5o&quot;"/>
    <s v="https://twitter.com/CKHorrocks/status/976221350632271872"/>
    <s v="Clare K Horrocks&quot;}, {&quot;id&quot;: 747208510715334656, &quot;indices&quot;: [12, 25], &quot;id_str&quot;: &quot;747208510715334656"/>
    <x v="512"/>
    <x v="1"/>
    <x v="47"/>
  </r>
  <r>
    <s v="Tue Mar 20 22:08:49 +0000 2018"/>
    <s v="2018"/>
    <s v="Tue Mar 20"/>
    <d v="2018-03-20T00:00:00"/>
    <s v="Mar"/>
    <n v="3"/>
    <s v="20"/>
    <x v="1"/>
    <s v="&quot;@RoyalSutColTC How many have been sold to Sutton residents and how many in total?&quot;"/>
    <s v="https://twitter.com/RoyalSutColTC/status/976219032864153600"/>
    <s v="Royal SutCol TC&quot;}], &quot;hashtags&quot;: [], &quot;urls&quot;: []}, &quot;in_reply_to_screen_name&quot;: &quot;RoyalSutColTC"/>
    <x v="513"/>
    <x v="1"/>
    <x v="22"/>
  </r>
  <r>
    <s v="Tue Mar 20 20:52:06 +0000 2018"/>
    <s v="2018"/>
    <s v="Tue Mar 20"/>
    <d v="2018-03-20T00:00:00"/>
    <s v="Mar"/>
    <n v="3"/>
    <s v="20"/>
    <x v="5"/>
    <s v="&quot;@alexjhurley @passey_louise @RoyalSutColTC @ACBirmingham1 @Manish_Vesey @RobPocock1 Well it doesn't take a genius!\u2026 https://t.co/hb8XyxmR3p&quot;"/>
    <s v="https://twitter.com/alexjhurley/status/976199726453415936"/>
    <s v="Alex Hurley&quot;}, {&quot;id&quot;: 1857510481, &quot;indices&quot;: [13, 27], &quot;id_str&quot;: &quot;1857510481"/>
    <x v="514"/>
    <x v="0"/>
    <x v="10"/>
  </r>
  <r>
    <s v="Tue Mar 20 20:09:07 +0000 2018"/>
    <s v="2018"/>
    <s v="Tue Mar 20"/>
    <d v="2018-03-20T00:00:00"/>
    <s v="Mar"/>
    <n v="3"/>
    <s v="20"/>
    <x v="5"/>
    <s v="&quot;@alexjhurley @passey_louise @RoyalSutColTC @ACBirmingham1 @Manish_Vesey @RobPocock1 Not hard at all for a professio\u2026 https://t.co/ga9gOAqJru&quot;"/>
    <s v="https://twitter.com/alexjhurley/status/976188908261269506"/>
    <s v="Alex Hurley&quot;}, {&quot;id&quot;: 1857510481, &quot;indices&quot;: [13, 27], &quot;id_str&quot;: &quot;1857510481"/>
    <x v="515"/>
    <x v="0"/>
    <x v="10"/>
  </r>
  <r>
    <s v="Tue Mar 20 20:05:17 +0000 2018"/>
    <s v="2018"/>
    <s v="Tue Mar 20"/>
    <d v="2018-03-20T00:00:00"/>
    <s v="Mar"/>
    <n v="3"/>
    <s v="20"/>
    <x v="5"/>
    <s v="&quot;@alexjhurley @Manish_Vesey @RoyalSutColTC @ACBirmingham1 @passey_louise @RobPocock1 I also apologise as I forgot to\u2026 https://t.co/xagoSdLxco&quot;"/>
    <s v="https://twitter.com/alexjhurley/status/976187943269396485"/>
    <s v="Alex Hurley&quot;}, {&quot;id&quot;: 1662262598, &quot;indices&quot;: [13, 26], &quot;id_str&quot;: &quot;1662262598"/>
    <x v="516"/>
    <x v="0"/>
    <x v="10"/>
  </r>
  <r>
    <s v="Tue Mar 20 19:58:46 +0000 2018"/>
    <s v="2018"/>
    <s v="Tue Mar 20"/>
    <d v="2018-03-20T00:00:00"/>
    <s v="Mar"/>
    <n v="3"/>
    <s v="20"/>
    <x v="6"/>
    <s v="&quot;It really doesn't help when those who claim to be 'saving' our police station make such an almighty cock up of it b\u2026 https://t.co/jMjtZd35TA&quot;"/>
    <s v="https://twitter.com/BoldmerePaul/status/976186305037168640"/>
    <s v="Boldmere Paul"/>
    <x v="517"/>
    <x v="1"/>
    <x v="14"/>
  </r>
  <r>
    <s v="Tue Mar 20 12:04:20 +0000 2018"/>
    <s v="2018"/>
    <s v="Tue Mar 20"/>
    <d v="2018-03-20T00:00:00"/>
    <s v="Mar"/>
    <n v="3"/>
    <s v="20"/>
    <x v="19"/>
    <s v="&quot;RT @alexjhurley: Politician telling fibs alert  \u2b07\ufe0f\u2b07\ufe0f\u2b07\ufe0f\n\nCllr asked why Police hadn't consulted public re proposed closure of Sutton police\u2026&quot;"/>
    <s v="https://twitter.com/alexjhurley/status/976185270021312519"/>
    <s v="Alex Hurley&quot;}], &quot;hashtags&quot;: [], &quot;urls&quot;: []}, &quot;in_reply_to_screen_name&quot;: null, &quot;in_reply_to_user_id&quot;: null, &quot;retweet_count&quot;: 2, &quot;id_str&quot;: &quot;976185270021312519"/>
    <x v="518"/>
    <x v="0"/>
    <x v="10"/>
  </r>
  <r>
    <s v="Tue Mar 20 19:51:55 +0000 2018"/>
    <s v="2018"/>
    <s v="Tue Mar 20"/>
    <d v="2018-03-20T00:00:00"/>
    <s v="Mar"/>
    <n v="3"/>
    <s v="20"/>
    <x v="6"/>
    <s v="&quot;@alexjhurley This link should take you straight there.  It's quite cringe worthy to watch.  I also don't recall\u2026 https://t.co/BadTNXqqHq&quot;"/>
    <s v="https://twitter.com/alexjhurley/status/976184581245341697"/>
    <s v="Alex Hurley&quot;}], &quot;hashtags&quot;: [], &quot;urls&quot;: [{&quot;url&quot;: &quot;https://t.co/BadTNXqqHq"/>
    <x v="519"/>
    <x v="0"/>
    <x v="10"/>
  </r>
  <r>
    <s v="Tue Mar 20 19:00:01 +0000 2018"/>
    <s v="2018"/>
    <s v="Tue Mar 20"/>
    <d v="2018-03-20T00:00:00"/>
    <s v="Mar"/>
    <n v="3"/>
    <s v="20"/>
    <x v="6"/>
    <s v="&quot;RT @nickhorner: Not the thing to do! \ud83d\ude21 Can you help find the person responsible for this Sutton Coldfield crash? https://t.co/RiGiD1AJhu&quot;"/>
    <s v="https://twitter.com/nickhorner/status/976173509100662784"/>
    <s v="Nick Horner&quot;}], &quot;hashtags&quot;: [], &quot;urls&quot;: [{&quot;url&quot;: &quot;https://t.co/RiGiD1AJhu"/>
    <x v="520"/>
    <x v="0"/>
    <x v="4"/>
  </r>
  <r>
    <s v="Tue Mar 20 19:01:32 +0000 2018"/>
    <s v="2018"/>
    <s v="Tue Mar 20"/>
    <d v="2018-03-20T00:00:00"/>
    <s v="Mar"/>
    <n v="3"/>
    <s v="20"/>
    <x v="6"/>
    <s v="&quot;@KathScott102 @fouroaks_forum @CKHorrocks @torydom It was purely a data collection exercise. I told them Survey Mon\u2026 https://t.co/889sP9YnDE&quot;"/>
    <s v="https://twitter.com/KathScott102/status/976171902707396608"/>
    <s v="Kath Scott&quot;}, {&quot;id&quot;: 782943220330291200, &quot;indices&quot;: [14, 29], &quot;id_str&quot;: &quot;782943220330291200"/>
    <x v="521"/>
    <x v="0"/>
    <x v="17"/>
  </r>
  <r>
    <s v="Tue Mar 20 12:06:09 +0000 2018"/>
    <s v="2018"/>
    <s v="Tue Mar 20"/>
    <d v="2018-03-20T00:00:00"/>
    <s v="Mar"/>
    <n v="3"/>
    <s v="20"/>
    <x v="19"/>
    <s v="&quot;RT @BurleyBrowne: We're getting closer to the deadline date for Best &amp;amp; Final Offers on 92 Boldmere Road #Boldmere Required by 12 noon Thurs\u2026&quot;"/>
    <s v="https://twitter.com/BurleyBrowne/status/976076947905220609"/>
    <s v="Burley Browne&quot;}], &quot;hashtags&quot;: [{&quot;indices&quot;: [108, 117], &quot;text&quot;: &quot;Boldmere&quot;}], &quot;urls&quot;: []}, &quot;in_reply_to_screen_name&quot;: null, &quot;in_reply_to_user_id&quot;: null, &quot;retweet_count&quot;: 1, &quot;id_str&quot;: &quot;976076947905220609"/>
    <x v="522"/>
    <x v="0"/>
    <x v="27"/>
  </r>
  <r>
    <s v="Tue Mar 20 23:53:28 +0000 2018"/>
    <s v="2018"/>
    <s v="Tue Mar 20"/>
    <d v="2018-03-20T00:00:00"/>
    <s v="Mar"/>
    <n v="3"/>
    <s v="20"/>
    <x v="0"/>
    <s v="&quot;RT @KingsBishop2: Time for a Fresh Start on Sutton Coldfield Town Council https://t.co/AQMg70FPb5&quot;"/>
    <s v="https://twitter.com/KingsBishop2/status/976247588172238849"/>
    <s v="Tony Cannon&quot;}], &quot;hashtags&quot;: [], &quot;urls&quot;: [{&quot;url&quot;: &quot;https://t.co/AQMg70FPb5"/>
    <x v="523"/>
    <x v="0"/>
    <x v="38"/>
  </r>
  <r>
    <s v="Tue Mar 20 23:55:33 +0000 2018"/>
    <s v="2018"/>
    <s v="Tue Mar 20"/>
    <d v="2018-03-20T00:00:00"/>
    <s v="Mar"/>
    <n v="3"/>
    <s v="20"/>
    <x v="0"/>
    <s v="&quot;@BoldmereRhubarb @KathScott102 @CKHorrocks @FourOaksNews Downsize not close. Stop twisting it. Typical of Tory trolls&quot;"/>
    <s v="https://twitter.com/BoldmereRhubarb/status/976245892633251841"/>
    <s v="Robin Teveyar-Reliant&quot;}, {&quot;id&quot;: 934123913377968130, &quot;indices&quot;: [17, 30], &quot;id_str&quot;: &quot;934123913377968130"/>
    <x v="524"/>
    <x v="0"/>
    <x v="82"/>
  </r>
  <r>
    <s v="Tue Mar 20 23:42:38 +0000 2018"/>
    <s v="2018"/>
    <s v="Tue Mar 20"/>
    <d v="2018-03-20T00:00:00"/>
    <s v="Mar"/>
    <n v="3"/>
    <s v="20"/>
    <x v="0"/>
    <s v="&quot;@BoldmereRhubarb @alexjhurley @CKHorrocks @FourOaksNews Could be the same person that tried to impersonate @leoniedelt&quot;"/>
    <s v="https://twitter.com/BoldmereRhubarb/status/976242642005692416"/>
    <s v="Robin Teveyar-Reliant&quot;}, {&quot;id&quot;: 284235053, &quot;indices&quot;: [17, 29], &quot;id_str&quot;: &quot;284235053"/>
    <x v="525"/>
    <x v="0"/>
    <x v="82"/>
  </r>
  <r>
    <s v="Tue Mar 20 23:26:18 +0000 2018"/>
    <s v="2018"/>
    <s v="Tue Mar 20"/>
    <d v="2018-03-20T00:00:00"/>
    <s v="Mar"/>
    <n v="3"/>
    <s v="20"/>
    <x v="0"/>
    <s v="&quot;@BoldmereRhubarb @alexjhurley @CKHorrocks @FourOaksNews LOL - nice try - your a troll Twitter account - 0 followers\u2026 https://t.co/BhQlA98VA1&quot;"/>
    <s v="https://twitter.com/BoldmereRhubarb/status/976238530845437952"/>
    <s v="Robin Teveyar-Reliant&quot;}, {&quot;id&quot;: 284235053, &quot;indices&quot;: [17, 29], &quot;id_str&quot;: &quot;284235053"/>
    <x v="526"/>
    <x v="0"/>
    <x v="82"/>
  </r>
  <r>
    <s v="Mon Mar 19 15:36:35 +0000 2018"/>
    <s v="2018"/>
    <s v="Mon Mar 19"/>
    <d v="2018-03-19T00:00:00"/>
    <s v="Mar"/>
    <n v="3"/>
    <s v="19"/>
    <x v="8"/>
    <s v="&quot;I don't think Milo likes the cold.. https://t.co/PXXKRhd9Sg&quot;"/>
    <s v="https://twitter.com/CKHorrocks/status/975757937653231616"/>
    <s v="Clare K Horrocks"/>
    <x v="527"/>
    <x v="1"/>
    <x v="47"/>
  </r>
  <r>
    <s v="Mon Mar 19 11:29:19 +0000 2018"/>
    <s v="2018"/>
    <s v="Mon Mar 19"/>
    <d v="2018-03-19T00:00:00"/>
    <s v="Mar"/>
    <n v="3"/>
    <s v="19"/>
    <x v="3"/>
    <s v="&quot;RT @WestMidRailway: Our latest estimate for the work being completed on the Cross City North. is now approximately 7pm. All current alterna\u2026&quot;"/>
    <s v="https://twitter.com/WestMidRailway/status/975757623130763267"/>
    <s v="West Midlands Railway&quot;}], &quot;hashtags&quot;: [], &quot;urls&quot;: []}, &quot;in_reply_to_screen_name&quot;: null, &quot;in_reply_to_user_id&quot;: null, &quot;retweet_count&quot;: 10, &quot;id_str&quot;: &quot;975757623130763267"/>
    <x v="528"/>
    <x v="0"/>
    <x v="59"/>
  </r>
  <r>
    <s v="Mon Mar 19 07:31:26 +0000 2018"/>
    <s v="2018"/>
    <s v="Mon Mar 19"/>
    <d v="2018-03-19T00:00:00"/>
    <s v="Mar"/>
    <n v="3"/>
    <s v="19"/>
    <x v="14"/>
    <s v="&quot;Yesterday whilst waiting on a very cold platform we were told at around 4pm that the trains had been cancelled as t\u2026 https://t.co/XHOnWUZtuV&quot;"/>
    <s v="https://twitter.com/ewan_mackey/status/975635844483682304"/>
    <s v="Ewan Mackey"/>
    <x v="529"/>
    <x v="1"/>
    <x v="172"/>
  </r>
  <r>
    <s v="Mon Mar 19 12:30:41 +0000 2018"/>
    <s v="2018"/>
    <s v="Mon Mar 19"/>
    <d v="2018-03-19T00:00:00"/>
    <s v="Mar"/>
    <n v="3"/>
    <s v="19"/>
    <x v="19"/>
    <s v="&quot;RT @WMPolice: #UPDATE We are investigating after schools across the region received bomb threats this morning. At this stage, there is noth\u2026&quot;"/>
    <s v="https://twitter.com/WMPolice/status/975726653459566592"/>
    <s v="West Midlands Police&quot;}], &quot;hashtags&quot;: [{&quot;indices&quot;: [14, 21], &quot;text&quot;: &quot;UPDATE&quot;}], &quot;urls&quot;: []}, &quot;in_reply_to_screen_name&quot;: null, &quot;in_reply_to_user_id&quot;: null, &quot;retweet_count&quot;: 208, &quot;id_str&quot;: &quot;975726653459566592"/>
    <x v="530"/>
    <x v="0"/>
    <x v="125"/>
  </r>
  <r>
    <s v="Mon Mar 19 13:16:02 +0000 2018"/>
    <s v="2018"/>
    <s v="Mon Mar 19"/>
    <d v="2018-03-19T00:00:00"/>
    <s v="Mar"/>
    <n v="3"/>
    <s v="19"/>
    <x v="12"/>
    <s v="&quot;RT @RoyalSutColTC: Raffle tickets are still on sale in aid of the Mayor's chosen charity @suttoncancersup. You could win this 50cc scooter\u2026&quot;"/>
    <s v="https://twitter.com/RoyalSutColTC/status/975726571519643648"/>
    <s v="Royal SutCol TC&quot;}, {&quot;id&quot;: 392684797, &quot;indices&quot;: [89, 105], &quot;id_str&quot;: &quot;392684797"/>
    <x v="531"/>
    <x v="1"/>
    <x v="22"/>
  </r>
  <r>
    <s v="Mon Mar 19 11:29:19 +0000 2018"/>
    <s v="2018"/>
    <s v="Mon Mar 19"/>
    <d v="2018-03-19T00:00:00"/>
    <s v="Mar"/>
    <n v="3"/>
    <s v="19"/>
    <x v="3"/>
    <s v="&quot;RT @WestMidRailway: Our latest estimate for the work being completed on the Cross City North. is now approximately 7pm. All current alterna\u2026&quot;"/>
    <s v="https://twitter.com/WestMidRailway/status/975698850370539522"/>
    <s v="West Midlands Railway&quot;}], &quot;hashtags&quot;: [], &quot;urls&quot;: []}, &quot;in_reply_to_screen_name&quot;: null, &quot;in_reply_to_user_id&quot;: null, &quot;retweet_count&quot;: 10, &quot;id_str&quot;: &quot;975698850370539522"/>
    <x v="532"/>
    <x v="0"/>
    <x v="59"/>
  </r>
  <r>
    <s v="Mon Mar 19 10:23:03 +0000 2018"/>
    <s v="2018"/>
    <s v="Mon Mar 19"/>
    <d v="2018-03-19T00:00:00"/>
    <s v="Mar"/>
    <n v="3"/>
    <s v="19"/>
    <x v="10"/>
    <s v="&quot;RT @RoyalSutColTC: CONCERTS IN THE PARK \ud83c\udfbb\ud83c\udfb8\ud83c\udfa4\ud83c\udf33 LOCAL PERFORMERS WANTED!\nDo you know any local singers, choirs &amp;amp; performers from across Sutton\u2026&quot;"/>
    <s v="https://twitter.com/RoyalSutColTC/status/975698824575574019"/>
    <s v="Royal SutCol TC&quot;}], &quot;hashtags&quot;: [], &quot;urls&quot;: []}, &quot;in_reply_to_screen_name&quot;: null, &quot;in_reply_to_user_id&quot;: null, &quot;retweet_count&quot;: 2, &quot;id_str&quot;: &quot;975698824575574019"/>
    <x v="533"/>
    <x v="1"/>
    <x v="22"/>
  </r>
  <r>
    <s v="Mon Mar 19 10:06:00 +0000 2018"/>
    <s v="2018"/>
    <s v="Mon Mar 19"/>
    <d v="2018-03-19T00:00:00"/>
    <s v="Mar"/>
    <n v="3"/>
    <s v="19"/>
    <x v="10"/>
    <s v="&quot;RT @birmingham_live: Need any help with digital? @googleuk #googledigitalgarage #birmingham #ad\nhttps://t.co/tYAWMq9scB&quot;"/>
    <s v="https://twitter.com/birmingham_live/status/975674922235236352"/>
    <s v="Birmingham Live&quot;}, {&quot;id&quot;: 2232721860, &quot;indices&quot;: [49, 58], &quot;id_str&quot;: &quot;2232721860"/>
    <x v="534"/>
    <x v="0"/>
    <x v="103"/>
  </r>
  <r>
    <s v="Mon Mar 19 07:02:55 +0000 2018"/>
    <s v="2018"/>
    <s v="Mon Mar 19"/>
    <d v="2018-03-19T00:00:00"/>
    <s v="Mar"/>
    <n v="3"/>
    <s v="19"/>
    <x v="14"/>
    <s v="&quot;RT @WestMidRailway: Due to damage to the overhead lines at Sutton Coldfield all services between Lichfield Trent Valley and Birmingham New\u2026&quot;"/>
    <s v="https://twitter.com/WestMidRailway/status/975674038239588352"/>
    <s v="West Midlands Railway&quot;}], &quot;hashtags&quot;: [], &quot;urls&quot;: []}, &quot;in_reply_to_screen_name&quot;: null, &quot;in_reply_to_user_id&quot;: null, &quot;retweet_count&quot;: 34, &quot;id_str&quot;: &quot;975674038239588352"/>
    <x v="535"/>
    <x v="0"/>
    <x v="59"/>
  </r>
  <r>
    <s v="Mon Mar 19 07:02:55 +0000 2018"/>
    <s v="2018"/>
    <s v="Mon Mar 19"/>
    <d v="2018-03-19T00:00:00"/>
    <s v="Mar"/>
    <n v="3"/>
    <s v="19"/>
    <x v="14"/>
    <s v="&quot;RT @WestMidRailway: The current estimate is that the line will not open until 3pm at the earliest \n https://t.co/zbxn9nN9Tv&quot;"/>
    <s v="https://twitter.com/WestMidRailway/status/975673435555758081"/>
    <s v="West Midlands Railway&quot;}], &quot;hashtags&quot;: [], &quot;urls&quot;: [{&quot;url&quot;: &quot;https://t.co/zbxn9nN9Tv"/>
    <x v="536"/>
    <x v="0"/>
    <x v="59"/>
  </r>
  <r>
    <s v="Mon Mar 19 21:21:19 +0000 2018"/>
    <s v="2018"/>
    <s v="Mon Mar 19"/>
    <d v="2018-03-19T00:00:00"/>
    <s v="Mar"/>
    <n v="3"/>
    <s v="19"/>
    <x v="4"/>
    <s v="&quot;https://t.co/PFFtB1JOKq.  Still cannot see how the traffic issue is being addressed. Tonight it took me 30 mins to\u2026 https://t.co/9N2CPWFvbL&quot;"/>
    <s v="https://twitter.com/johnperks1/status/975844690888142849"/>
    <s v="John Perks"/>
    <x v="537"/>
    <x v="1"/>
    <x v="87"/>
  </r>
  <r>
    <s v="Mon Mar 19 07:54:23 +0000 2018"/>
    <s v="2018"/>
    <s v="Mon Mar 19"/>
    <d v="2018-03-19T00:00:00"/>
    <s v="Mar"/>
    <n v="3"/>
    <s v="19"/>
    <x v="14"/>
    <s v="&quot;RT @richtharris1: The launch of The @royalsuttontown entry in the @HOEInBloom 2018 @NewHallHotelSpa and Mill. https:/www.suttoncoldfieldtow\u2026&quot;"/>
    <s v="https://twitter.com/richtharris1/status/975779772646264832"/>
    <s v="Richard Harris&quot;}, {&quot;id&quot;: 978036558, &quot;indices&quot;: [36, 52], &quot;id_str&quot;: &quot;978036558"/>
    <x v="538"/>
    <x v="0"/>
    <x v="173"/>
  </r>
  <r>
    <s v="Mon Mar 19 19:23:53 +0000 2018"/>
    <s v="2018"/>
    <s v="Mon Mar 19"/>
    <d v="2018-03-19T00:00:00"/>
    <s v="Mar"/>
    <n v="3"/>
    <s v="19"/>
    <x v="6"/>
    <s v="&quot;RT @alexnunns: What mattered wasn't the advertising or the official output from the centre, but how messages interacted with wider networks\u2026&quot;"/>
    <s v="https://twitter.com/alexnunns/status/976459123486273538"/>
    <s v="Alex Nunns&quot;}], &quot;hashtags&quot;: [], &quot;urls&quot;: []}, &quot;in_reply_to_screen_name&quot;: null, &quot;in_reply_to_user_id&quot;: null, &quot;retweet_count&quot;: 29, &quot;id_str&quot;: &quot;976459123486273538"/>
    <x v="539"/>
    <x v="0"/>
    <x v="174"/>
  </r>
  <r>
    <s v="Mon Mar 19 12:56:21 +0000 2018"/>
    <s v="2018"/>
    <s v="Mon Mar 19"/>
    <d v="2018-03-19T00:00:00"/>
    <s v="Mar"/>
    <n v="3"/>
    <s v="19"/>
    <x v="19"/>
    <s v="&quot;RT @StevePeers: Fisheries committee meetings you attended: \ud83d\udc1f\n\nFisheries committee meetings you didn't attend: 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d83d\udc1f\u2026&quot;"/>
    <s v="https://twitter.com/StevePeers/status/976447809967853568"/>
    <s v="Steve Peers&quot;}], &quot;hashtags&quot;: [], &quot;urls&quot;: []}, &quot;in_reply_to_screen_name&quot;: null, &quot;in_reply_to_user_id&quot;: null, &quot;retweet_count&quot;: 4563, &quot;id_str&quot;: &quot;976447809967853568"/>
    <x v="540"/>
    <x v="0"/>
    <x v="175"/>
  </r>
  <r>
    <s v="Mon Mar 19 19:07:56 +0000 2018"/>
    <s v="2018"/>
    <s v="Mon Mar 19"/>
    <d v="2018-03-19T00:00:00"/>
    <s v="Mar"/>
    <n v="3"/>
    <s v="19"/>
    <x v="6"/>
    <s v="&quot;RT @LabourErdington: Our team are working hard to turn more of this map red! Join us. #TurningErdingtonRed https://t.co/zg1G7o4ri6&quot;"/>
    <s v="https://twitter.com/LabourErdington/status/976398312785039360"/>
    <s v="Erdingtonward4labour&quot;}], &quot;hashtags&quot;: [{&quot;indices&quot;: [86, 106], &quot;text&quot;: &quot;TurningErdingtonRed&quot;}], &quot;urls&quot;: [{&quot;url&quot;: &quot;https://t.co/zg1G7o4ri6"/>
    <x v="541"/>
    <x v="0"/>
    <x v="176"/>
  </r>
  <r>
    <s v="Mon Mar 19 19:07:56 +0000 2018"/>
    <s v="2018"/>
    <s v="Mon Mar 19"/>
    <d v="2018-03-19T00:00:00"/>
    <s v="Mar"/>
    <n v="3"/>
    <s v="19"/>
    <x v="6"/>
    <s v="&quot;RT @labour_lives: So this is the present map of @BhamCityCouncil SEATS as of 2016 ( no change in by- elections of 2017 ) with 120 seats.\n\nN\u2026&quot;"/>
    <s v="https://twitter.com/labour_lives/status/976224224934326272"/>
    <s v="Labour Lives&quot;}, {&quot;id&quot;: 412425734, &quot;indices&quot;: [48, 64], &quot;id_str&quot;: &quot;412425734"/>
    <x v="542"/>
    <x v="0"/>
    <x v="156"/>
  </r>
  <r>
    <s v="Mon Mar 19 19:24:39 +0000 2018"/>
    <s v="2018"/>
    <s v="Mon Mar 19"/>
    <d v="2018-03-19T00:00:00"/>
    <s v="Mar"/>
    <n v="3"/>
    <s v="19"/>
    <x v="6"/>
    <s v="&quot;RT @LouiseRidley: Well this pretty much sums up the last few years #CambridgeAnalyticaUncovered https://t.co/lyYrVP8vNl&quot;"/>
    <s v="https://twitter.com/LouiseRidley/status/976090253080563712"/>
    <s v="Louise Ridley&quot;}], &quot;hashtags&quot;: [{&quot;indices&quot;: [67, 95], &quot;text&quot;: &quot;CambridgeAnalyticaUncovered&quot;}], &quot;urls&quot;: [], &quot;media&quot;: [{&quot;source_user_id&quot;: 18504551, &quot;source_status_id_str&quot;: &quot;975815333306097665"/>
    <x v="543"/>
    <x v="0"/>
    <x v="177"/>
  </r>
  <r>
    <s v="Mon Mar 19 21:21:00 +0000 2018"/>
    <s v="2018"/>
    <s v="Mon Mar 19"/>
    <d v="2018-03-19T00:00:00"/>
    <s v="Mar"/>
    <n v="3"/>
    <s v="19"/>
    <x v="4"/>
    <s v="&quot;RT @krassenstein: An overview of what Cambridge Analytica was caught saying they offered\n\n- Bribe politicians &amp;amp; film it for leverage\n\n- Sen\u2026&quot;"/>
    <s v="https://twitter.com/krassenstein/status/975875558277107714"/>
    <s v="Brian Krassenstein\ud83d\udc2c&quot;}], &quot;hashtags&quot;: [], &quot;urls&quot;: []}, &quot;in_reply_to_screen_name&quot;: null, &quot;in_reply_to_user_id&quot;: null, &quot;retweet_count&quot;: 1672, &quot;id_str&quot;: &quot;975875558277107714"/>
    <x v="544"/>
    <x v="0"/>
    <x v="178"/>
  </r>
  <r>
    <s v="Mon Mar 19 23:10:45 +0000 2018"/>
    <s v="2018"/>
    <s v="Mon Mar 19"/>
    <d v="2018-03-19T00:00:00"/>
    <s v="Mar"/>
    <n v="3"/>
    <s v="19"/>
    <x v="0"/>
    <s v="&quot;RT @ladyhaja: Well. Good to see numerous papers have front page splashes on a minor celebrity\u2019s misfortune &amp;amp; personal issues &amp;amp; not on, say,\u2026&quot;"/>
    <s v="https://twitter.com/ladyhaja/status/975873979536822272"/>
    <s v="Hannah Jane Parkinson&quot;}], &quot;hashtags&quot;: [], &quot;urls&quot;: []}, &quot;in_reply_to_screen_name&quot;: null, &quot;in_reply_to_user_id&quot;: null, &quot;retweet_count&quot;: 12, &quot;id_str&quot;: &quot;975873979536822272"/>
    <x v="545"/>
    <x v="0"/>
    <x v="179"/>
  </r>
  <r>
    <s v="Mon Mar 19 21:07:27 +0000 2018"/>
    <s v="2018"/>
    <s v="Mon Mar 19"/>
    <d v="2018-03-19T00:00:00"/>
    <s v="Mar"/>
    <n v="3"/>
    <s v="19"/>
    <x v="4"/>
    <s v="&quot;RT @RobPocock1: Replies still piling in from the Sutton Police Station petition that @KathScott102 and I have been running in Sutton Vesey!\u2026&quot;"/>
    <s v="https://twitter.com/RobPocock1/status/975845922558107649"/>
    <s v="Rob Pocock&quot;}, {&quot;id&quot;: 934123913377968130, &quot;indices&quot;: [85, 98], &quot;id_str&quot;: &quot;934123913377968130"/>
    <x v="546"/>
    <x v="1"/>
    <x v="33"/>
  </r>
  <r>
    <s v="Mon Mar 19 19:31:42 +0000 2018"/>
    <s v="2018"/>
    <s v="Mon Mar 19"/>
    <d v="2018-03-19T00:00:00"/>
    <s v="Mar"/>
    <n v="3"/>
    <s v="19"/>
    <x v="6"/>
    <s v="&quot;RT @KathScott102: Sutton Coldfield Police Station -  PETITION SUBMITTED. \nI confirm that 2.5K+ signatures, &amp;amp; comments HAVE been submitted,\u2026&quot;"/>
    <s v="https://twitter.com/KathScott102/status/975835726578372608"/>
    <s v="Kath Scott&quot;}], &quot;hashtags&quot;: [], &quot;urls&quot;: []}, &quot;in_reply_to_screen_name&quot;: null, &quot;in_reply_to_user_id&quot;: null, &quot;retweet_count&quot;: 8, &quot;id_str&quot;: &quot;975835726578372608"/>
    <x v="547"/>
    <x v="0"/>
    <x v="17"/>
  </r>
  <r>
    <s v="Mon Mar 19 15:00:58 +0000 2018"/>
    <s v="2018"/>
    <s v="Mon Mar 19"/>
    <d v="2018-03-19T00:00:00"/>
    <s v="Mar"/>
    <n v="3"/>
    <s v="19"/>
    <x v="8"/>
    <s v="&quot;@birmingham_live How much does each DUP vote cost after the May premium?&quot;"/>
    <s v="https://twitter.com/birmingham_live/status/975748974870253568"/>
    <s v="Birmingham Live&quot;}], &quot;hashtags&quot;: [], &quot;urls&quot;: []}, &quot;in_reply_to_screen_name&quot;: &quot;birmingham_live"/>
    <x v="548"/>
    <x v="0"/>
    <x v="103"/>
  </r>
  <r>
    <s v="Mon Mar 19 12:46:42 +0000 2018"/>
    <s v="2018"/>
    <s v="Mon Mar 19"/>
    <d v="2018-03-19T00:00:00"/>
    <s v="Mar"/>
    <n v="3"/>
    <s v="19"/>
    <x v="19"/>
    <s v="&quot;@WillScottPhoto @benphillips1989 @MissEllieMae I think it is Southgate. Was my local Tube station 20 odd years ago https://t.co/EU0XcecXuv&quot;"/>
    <s v="https://twitter.com/WillScottPhoto/status/975715185758494720"/>
    <s v="Will Scott&quot;}, {&quot;id&quot;: 321572253, &quot;indices&quot;: [16, 32], &quot;id_str&quot;: &quot;321572253"/>
    <x v="549"/>
    <x v="0"/>
    <x v="180"/>
  </r>
  <r>
    <s v="Mon Mar 19 10:45:53 +0000 2018"/>
    <s v="2018"/>
    <s v="Mon Mar 19"/>
    <d v="2018-03-19T00:00:00"/>
    <s v="Mar"/>
    <n v="3"/>
    <s v="19"/>
    <x v="10"/>
    <s v="&quot;It started out with a kiss\n\n    How did it end up like this? https://t.co/Djz1gdgfHR&quot;"/>
    <s v="https://twitter.com/guardian/status/975712627740508162"/>
    <s v="The Guardian"/>
    <x v="550"/>
    <x v="0"/>
    <x v="181"/>
  </r>
  <r>
    <s v="Mon Mar 19 07:54:23 +0000 2018"/>
    <s v="2018"/>
    <s v="Mon Mar 19"/>
    <d v="2018-03-19T00:00:00"/>
    <s v="Mar"/>
    <n v="3"/>
    <s v="19"/>
    <x v="14"/>
    <s v="&quot;RT @richtharris1: The launch of The @royalsuttontown entry in the @HOEInBloom 2018 @NewHallHotelSpa and Mill. https:/www.suttoncoldfieldtow\u2026&quot;"/>
    <s v="https://twitter.com/richtharris1/status/975642957889048576"/>
    <s v="Richard Harris&quot;}, {&quot;id&quot;: 978036558, &quot;indices&quot;: [36, 52], &quot;id_str&quot;: &quot;978036558"/>
    <x v="551"/>
    <x v="0"/>
    <x v="173"/>
  </r>
  <r>
    <s v="Mon Mar 19 05:24:09 +0000 2018"/>
    <s v="2018"/>
    <s v="Mon Mar 19"/>
    <d v="2018-03-19T00:00:00"/>
    <s v="Mar"/>
    <n v="3"/>
    <s v="19"/>
    <x v="17"/>
    <s v="&quot;This is one of those \&quot;if you have to keep telling people then...\&quot; \n https://t.co/PJY0Xeskpj&quot;"/>
    <s v="https://twitter.com/Manish_Vesey/status/975603812235915264"/>
    <s v="Manish Puri"/>
    <x v="552"/>
    <x v="1"/>
    <x v="13"/>
  </r>
  <r>
    <s v="Mon Mar 19 22:57:02 +0000 2018"/>
    <s v="2018"/>
    <s v="Mon Mar 19"/>
    <d v="2018-03-19T00:00:00"/>
    <s v="Mar"/>
    <n v="3"/>
    <s v="19"/>
    <x v="1"/>
    <s v="&quot;When I become famous for the right reasons, I would like Alan Yentob to interview me about my life. I like his style. \ud83d\udc4d&quot;"/>
    <s v="https://twitter.com/passey_louise/status/975868780508262402"/>
    <s v="Louise passey"/>
    <x v="553"/>
    <x v="1"/>
    <x v="21"/>
  </r>
  <r>
    <s v="Mon Mar 19 14:01:36 +0000 2018"/>
    <s v="2018"/>
    <s v="Mon Mar 19"/>
    <d v="2018-03-19T00:00:00"/>
    <s v="Mar"/>
    <n v="3"/>
    <s v="19"/>
    <x v="9"/>
    <s v="&quot;RT @NZAircraftFan: Does anyone want to get a me early birthday present ? https://t.co/X6ZMioXnoo&quot;"/>
    <s v="https://twitter.com/NZAircraftFan/status/975854265800581120"/>
    <s v="Glen Towler\ud83d\udcf7&quot;}], &quot;hashtags&quot;: [], &quot;urls&quot;: [{&quot;url&quot;: &quot;https://t.co/X6ZMioXnoo"/>
    <x v="554"/>
    <x v="0"/>
    <x v="182"/>
  </r>
  <r>
    <s v="Mon Mar 19 15:05:48 +0000 2018"/>
    <s v="2018"/>
    <s v="Mon Mar 19"/>
    <d v="2018-03-19T00:00:00"/>
    <s v="Mar"/>
    <n v="3"/>
    <s v="19"/>
    <x v="8"/>
    <s v="&quot;@leoniedelt Reach for those stars! \u2b50\ufe0f\u2b50\ufe0f\u2b50\ufe0f\ud83c\udf1f\u2b50\ufe0f\u2b50\ufe0f\u2b50\ufe0f&quot;"/>
    <s v="https://twitter.com/leoniedelt/status/975750189800706048"/>
    <s v="Jen Leavesley\u26a1&quot;}], &quot;hashtags&quot;: [], &quot;urls&quot;: []}, &quot;in_reply_to_screen_name&quot;: &quot;leoniedelt"/>
    <x v="555"/>
    <x v="0"/>
    <x v="42"/>
  </r>
  <r>
    <s v="Mon Mar 19 14:35:58 +0000 2018"/>
    <s v="2018"/>
    <s v="Mon Mar 19"/>
    <d v="2018-03-19T00:00:00"/>
    <s v="Mar"/>
    <n v="3"/>
    <s v="19"/>
    <x v="9"/>
    <s v="&quot;@leoniedelt Go back to Uni Jen! Then you can apply! #Dreambig&quot;"/>
    <s v="https://twitter.com/leoniedelt/status/975742681887502336"/>
    <s v="Jen Leavesley\u26a1&quot;}], &quot;hashtags&quot;: [{&quot;indices&quot;: [52, 61], &quot;text&quot;: &quot;Dreambig&quot;}], &quot;urls&quot;: []}, &quot;in_reply_to_screen_name&quot;: &quot;leoniedelt"/>
    <x v="556"/>
    <x v="0"/>
    <x v="42"/>
  </r>
  <r>
    <s v="Mon Mar 19 07:10:42 +0000 2018"/>
    <s v="2018"/>
    <s v="Mon Mar 19"/>
    <d v="2018-03-19T00:00:00"/>
    <s v="Mar"/>
    <n v="3"/>
    <s v="19"/>
    <x v="14"/>
    <s v="&quot;RT @NevilleGaunt: You may have planned Today\u2019s actions but the chapter hasn\u2019t been written - it\u2019s not history yet. What will make today mem\u2026&quot;"/>
    <s v="https://twitter.com/NevilleGaunt/status/975741964594417664"/>
    <s v="Neville Gaunt&quot;}], &quot;hashtags&quot;: [], &quot;urls&quot;: []}, &quot;in_reply_to_screen_name&quot;: null, &quot;in_reply_to_user_id&quot;: null, &quot;retweet_count&quot;: 10, &quot;id_str&quot;: &quot;975741964594417664"/>
    <x v="557"/>
    <x v="0"/>
    <x v="183"/>
  </r>
  <r>
    <s v="Mon Mar 19 11:02:56 +0000 2018"/>
    <s v="2018"/>
    <s v="Mon Mar 19"/>
    <d v="2018-03-19T00:00:00"/>
    <s v="Mar"/>
    <n v="3"/>
    <s v="19"/>
    <x v="3"/>
    <s v="&quot;RT @OnionsDavies: #AutismAwareness week 26th March - 2nd April. https://t.co/sgZiu9AD0P&quot;"/>
    <s v="https://twitter.com/OnionsDavies/status/975741449726824448"/>
    <s v="Onions &amp; Davies&quot;}], &quot;hashtags&quot;: [{&quot;indices&quot;: [18, 34], &quot;text&quot;: &quot;AutismAwareness&quot;}], &quot;urls&quot;: [{&quot;url&quot;: &quot;https://t.co/sgZiu9AD0P"/>
    <x v="558"/>
    <x v="0"/>
    <x v="184"/>
  </r>
  <r>
    <s v="Mon Mar 19 12:29:05 +0000 2018"/>
    <s v="2018"/>
    <s v="Mon Mar 19"/>
    <d v="2018-03-19T00:00:00"/>
    <s v="Mar"/>
    <n v="3"/>
    <s v="19"/>
    <x v="19"/>
    <s v="&quot;RT @edenproject: The big thaw\n#snowday #snow #snowuk https://t.co/G8VK4259Zz&quot;"/>
    <s v="https://twitter.com/edenproject/status/975723447795027968"/>
    <s v="Eden Project&quot;}], &quot;hashtags&quot;: [{&quot;indices&quot;: [30, 38], &quot;text&quot;: &quot;snowday&quot;}, {&quot;indices&quot;: [39, 44], &quot;text&quot;: &quot;snow&quot;}, {&quot;indices&quot;: [45, 52], &quot;text&quot;: &quot;snowuk&quot;}], &quot;urls&quot;: [], &quot;media&quot;: [{&quot;source_user_id&quot;: 9972662, &quot;source_status_id_str&quot;: &quot;975710751674519553"/>
    <x v="559"/>
    <x v="0"/>
    <x v="185"/>
  </r>
  <r>
    <s v="Mon Mar 19 11:44:46 +0000 2018"/>
    <s v="2018"/>
    <s v="Mon Mar 19"/>
    <d v="2018-03-19T00:00:00"/>
    <s v="Mar"/>
    <n v="3"/>
    <s v="19"/>
    <x v="3"/>
    <s v="&quot;RT @Walsall_College: Walsall College is requiring all staff and students to leave all of our Campuses this morning. A bomb threat prompted\u2026&quot;"/>
    <s v="https://twitter.com/Walsall_College/status/975701772391108609"/>
    <s v="Walsall College&quot;}], &quot;hashtags&quot;: [], &quot;urls&quot;: []}, &quot;in_reply_to_screen_name&quot;: null, &quot;in_reply_to_user_id&quot;: null, &quot;retweet_count&quot;: 202, &quot;id_str&quot;: &quot;975701772391108609"/>
    <x v="560"/>
    <x v="0"/>
    <x v="186"/>
  </r>
  <r>
    <s v="Mon Mar 19 21:07:27 +0000 2018"/>
    <s v="2018"/>
    <s v="Mon Mar 19"/>
    <d v="2018-03-19T00:00:00"/>
    <s v="Mar"/>
    <n v="3"/>
    <s v="19"/>
    <x v="4"/>
    <s v="&quot;Replies still piling in from the Sutton Police Station petition that @KathScott102 and I have been running in Sutto\u2026 https://t.co/C9a84uoqTW&quot;"/>
    <s v="https://twitter.com/KathScott102/status/975841202393243648"/>
    <s v="Kath Scott&quot;}], &quot;hashtags&quot;: [], &quot;urls&quot;: [{&quot;url&quot;: &quot;https://t.co/C9a84uoqTW"/>
    <x v="561"/>
    <x v="0"/>
    <x v="17"/>
  </r>
  <r>
    <s v="Mon Mar 19 16:13:54 +0000 2018"/>
    <s v="2018"/>
    <s v="Mon Mar 19"/>
    <d v="2018-03-19T00:00:00"/>
    <s v="Mar"/>
    <n v="3"/>
    <s v="19"/>
    <x v="2"/>
    <s v="&quot;RT @Antonia11Watts: Fospa Archaeological Guided Walk No.1 from our new series of 6 walks. Meet 10.00. Sat Mar 24@ car park - Streetly Gate\u2026&quot;"/>
    <s v="https://twitter.com/Antonia11Watts/status/976759194929033216"/>
    <s v="Antonia Watts&quot;}], &quot;hashtags&quot;: [], &quot;urls&quot;: []}, &quot;in_reply_to_screen_name&quot;: null, &quot;in_reply_to_user_id&quot;: null, &quot;retweet_count&quot;: 6, &quot;id_str&quot;: &quot;976759194929033216"/>
    <x v="562"/>
    <x v="0"/>
    <x v="187"/>
  </r>
  <r>
    <s v="Mon Mar 19 20:31:47 +0000 2018"/>
    <s v="2018"/>
    <s v="Mon Mar 19"/>
    <d v="2018-03-19T00:00:00"/>
    <s v="Mar"/>
    <n v="3"/>
    <s v="19"/>
    <x v="5"/>
    <s v="&quot;CONCERTS IN THE PARK \ud83c\udfbb\ud83c\udfb8\ud83c\udfa4\ud83c\udf33 TICKETS UPDATE\n4500 tickets for the FREE concert on Sunday 1 July have been allocated!\u2026 https://t.co/ksSzNEvY6Q&quot;"/>
    <s v="https://twitter.com/RoyalSutColTC/status/975832227597770753"/>
    <s v="Royal SutCol TC"/>
    <x v="563"/>
    <x v="1"/>
    <x v="22"/>
  </r>
  <r>
    <s v="Mon Mar 19 13:16:02 +0000 2018"/>
    <s v="2018"/>
    <s v="Mon Mar 19"/>
    <d v="2018-03-19T00:00:00"/>
    <s v="Mar"/>
    <n v="3"/>
    <s v="19"/>
    <x v="12"/>
    <s v="&quot;Raffle tickets are still on sale in aid of the Mayor's chosen charity @suttoncancersup. You could win this 50cc sco\u2026 https://t.co/fpdZWVbDnp&quot;"/>
    <s v="https://twitter.com/suttoncancersup/status/975722564516548608"/>
    <s v="suttoncancersupport&quot;}], &quot;hashtags&quot;: [], &quot;urls&quot;: [{&quot;url&quot;: &quot;https://t.co/fpdZWVbDnp"/>
    <x v="564"/>
    <x v="0"/>
    <x v="112"/>
  </r>
  <r>
    <s v="Mon Mar 19 07:02:55 +0000 2018"/>
    <s v="2018"/>
    <s v="Mon Mar 19"/>
    <d v="2018-03-19T00:00:00"/>
    <s v="Mar"/>
    <n v="3"/>
    <s v="19"/>
    <x v="14"/>
    <s v="&quot;RT @WestMidRailway: The current estimate is that the line will not open until 3pm at the earliest \n https://t.co/zbxn9nN9Tv&quot;"/>
    <s v="https://twitter.com/WestMidRailway/status/975682065437020160"/>
    <s v="West Midlands Railway&quot;}], &quot;hashtags&quot;: [], &quot;urls&quot;: [{&quot;url&quot;: &quot;https://t.co/zbxn9nN9Tv"/>
    <x v="565"/>
    <x v="0"/>
    <x v="59"/>
  </r>
  <r>
    <s v="Mon Mar 19 10:23:03 +0000 2018"/>
    <s v="2018"/>
    <s v="Mon Mar 19"/>
    <d v="2018-03-19T00:00:00"/>
    <s v="Mar"/>
    <n v="3"/>
    <s v="19"/>
    <x v="10"/>
    <s v="&quot;CONCERTS IN THE PARK \ud83c\udfbb\ud83c\udfb8\ud83c\udfa4\ud83c\udf33 LOCAL PERFORMERS WANTED!\nDo you know any local singers, choirs &amp;amp; performers from across S\u2026 https://t.co/rR22rCgdcH&quot;"/>
    <s v="https://twitter.com/RoyalSutColTC/status/975679032414146561"/>
    <s v="Royal SutCol TC"/>
    <x v="566"/>
    <x v="1"/>
    <x v="22"/>
  </r>
  <r>
    <s v="Mon Mar 19 13:00:26 +0000 2018"/>
    <s v="2018"/>
    <s v="Mon Mar 19"/>
    <d v="2018-03-19T00:00:00"/>
    <s v="Mar"/>
    <n v="3"/>
    <s v="19"/>
    <x v="12"/>
    <s v="&quot;Conservatives not getting value for money - now there's a surprise. All to often seen happening on @RoyalSutColTC https://t.co/v1LG7LIh0u&quot;"/>
    <s v="https://twitter.com/birmingham_live/status/975728725185695744"/>
    <s v="Birmingham Live"/>
    <x v="567"/>
    <x v="0"/>
    <x v="103"/>
  </r>
  <r>
    <s v="Mon Mar 19 13:34:23 +0000 2018"/>
    <s v="2018"/>
    <s v="Mon Mar 19"/>
    <d v="2018-03-19T00:00:00"/>
    <s v="Mar"/>
    <n v="3"/>
    <s v="19"/>
    <x v="12"/>
    <s v="&quot;RT @neilelkes: Looks like Tories vs The Rest in this council election https://t.co/TsH5EBS92h&quot;"/>
    <s v="https://twitter.com/neilelkes/status/975728215300984833"/>
    <s v="Neil Elkes&quot;}], &quot;hashtags&quot;: [], &quot;urls&quot;: [{&quot;url&quot;: &quot;https://t.co/TsH5EBS92h"/>
    <x v="568"/>
    <x v="0"/>
    <x v="29"/>
  </r>
  <r>
    <s v="Mon Mar 19 07:02:55 +0000 2018"/>
    <s v="2018"/>
    <s v="Mon Mar 19"/>
    <d v="2018-03-19T00:00:00"/>
    <s v="Mar"/>
    <n v="3"/>
    <s v="19"/>
    <x v="14"/>
    <s v="&quot;RT @WestMidRailway: Due to damage to the overhead lines at Sutton Coldfield all services between Lichfield Trent Valley and Birmingham New\u2026&quot;"/>
    <s v="https://twitter.com/WestMidRailway/status/975662149660966912"/>
    <s v="West Midlands Railway&quot;}], &quot;hashtags&quot;: [], &quot;urls&quot;: []}, &quot;in_reply_to_screen_name&quot;: null, &quot;in_reply_to_user_id&quot;: null, &quot;retweet_count&quot;: 34, &quot;id_str&quot;: &quot;975662149660966912"/>
    <x v="569"/>
    <x v="0"/>
    <x v="59"/>
  </r>
  <r>
    <s v="Sun Mar 18 20:17:46 +0000 2018"/>
    <s v="2018"/>
    <s v="Sun Mar 18"/>
    <d v="2018-03-18T00:00:00"/>
    <s v="Mar"/>
    <n v="3"/>
    <s v="18"/>
    <x v="5"/>
    <s v="&quot;RT @johnperks1: End of a fantastic day for Sutton Coldfield Scouts.  This was a get to know you day in preparation of the summers Jurassic\u2026&quot;"/>
    <s v="https://twitter.com/johnperks1/status/975709414018768896"/>
    <s v="John Perks&quot;}], &quot;hashtags&quot;: [], &quot;urls&quot;: []}, &quot;in_reply_to_screen_name&quot;: null, &quot;in_reply_to_user_id&quot;: null, &quot;retweet_count&quot;: 1, &quot;id_str&quot;: &quot;975709414018768896"/>
    <x v="570"/>
    <x v="1"/>
    <x v="87"/>
  </r>
  <r>
    <s v="Sun Mar 18 09:13:35 +0000 2018"/>
    <s v="2018"/>
    <s v="Sun Mar 18"/>
    <d v="2018-03-18T00:00:00"/>
    <s v="Mar"/>
    <n v="3"/>
    <s v="18"/>
    <x v="11"/>
    <s v="&quot;RT @JEGullis: I thought the paper review on @MarrShow was supposed to be about the news stories in the paper. Not @OwenJones84 being given\u2026&quot;"/>
    <s v="https://twitter.com/JEGullis/status/975366022575394817"/>
    <s v="Jonathan Gullis&quot;}, {&quot;id&quot;: 317173156, &quot;indices&quot;: [44, 53], &quot;id_str&quot;: &quot;317173156"/>
    <x v="571"/>
    <x v="0"/>
    <x v="188"/>
  </r>
  <r>
    <s v="Sun Mar 18 23:13:02 +0000 2018"/>
    <s v="2018"/>
    <s v="Sun Mar 18"/>
    <d v="2018-03-18T00:00:00"/>
    <s v="Mar"/>
    <n v="3"/>
    <s v="18"/>
    <x v="0"/>
    <s v="&quot;@MichelleMone @British_Airways Amazing shot! You go woman! \ud83d\udc4d\u2728&quot;"/>
    <s v="https://twitter.com/MichelleMone/status/975510418981621760"/>
    <s v="Lady Mone&quot;}, {&quot;id&quot;: 18332190, &quot;indices&quot;: [14, 30], &quot;id_str&quot;: &quot;18332190"/>
    <x v="572"/>
    <x v="0"/>
    <x v="189"/>
  </r>
  <r>
    <s v="Sun Mar 18 09:41:04 +0000 2018"/>
    <s v="2018"/>
    <s v="Sun Mar 18"/>
    <d v="2018-03-18T00:00:00"/>
    <s v="Mar"/>
    <n v="3"/>
    <s v="18"/>
    <x v="11"/>
    <s v="&quot;RT @Taint_less: @alexyip258 @ewan_mackey @WyldeGreenNF @WyldeGrnRotary @suttoncancersup @SuttonObserver @RoyalSuttonNews @Sutton_Chamber @T\u2026&quot;"/>
    <s v="https://twitter.com/Taint_less/status/975323986002370560"/>
    <s v="Miss B&quot;}, {&quot;id&quot;: 2845221997, &quot;indices&quot;: [16, 27], &quot;id_str&quot;: &quot;2845221997"/>
    <x v="573"/>
    <x v="0"/>
    <x v="190"/>
  </r>
  <r>
    <s v="Sun Mar 18 22:48:11 +0000 2018"/>
    <s v="2018"/>
    <s v="Sun Mar 18"/>
    <d v="2018-03-18T00:00:00"/>
    <s v="Mar"/>
    <n v="3"/>
    <s v="18"/>
    <x v="1"/>
    <s v="&quot;@BoldmerePaul @alexjhurley @Cllr_David_B @Ken__newhall I have had a long day actually doing some positive work in t\u2026 https://t.co/b9aZVYBOLD&quot;"/>
    <s v="https://twitter.com/BoldmerePaul/status/975504163651182592"/>
    <s v="Boldmere Paul&quot;}, {&quot;id&quot;: 284235053, &quot;indices&quot;: [14, 26], &quot;id_str&quot;: &quot;284235053"/>
    <x v="574"/>
    <x v="1"/>
    <x v="14"/>
  </r>
  <r>
    <s v="Sun Mar 18 22:41:03 +0000 2018"/>
    <s v="2018"/>
    <s v="Sun Mar 18"/>
    <d v="2018-03-18T00:00:00"/>
    <s v="Mar"/>
    <n v="3"/>
    <s v="18"/>
    <x v="1"/>
    <s v="&quot;@BoldmerePaul @alexjhurley @Cllr_David_B @Ken__newhall It\u2019s Sunday night. So I will not be texting anyone as I would not like it done to me.&quot;"/>
    <s v="https://twitter.com/BoldmerePaul/status/975502368044470272"/>
    <s v="Boldmere Paul&quot;}, {&quot;id&quot;: 284235053, &quot;indices&quot;: [14, 26], &quot;id_str&quot;: &quot;284235053"/>
    <x v="575"/>
    <x v="1"/>
    <x v="14"/>
  </r>
  <r>
    <s v="Sun Mar 18 22:40:19 +0000 2018"/>
    <s v="2018"/>
    <s v="Sun Mar 18"/>
    <d v="2018-03-18T00:00:00"/>
    <s v="Mar"/>
    <n v="3"/>
    <s v="18"/>
    <x v="1"/>
    <s v="&quot;@alexjhurley @BoldmerePaul @Cllr_David_B @Ken__newhall As I said I do not know what they was delivering today. I am\u2026 https://t.co/N9LcHzV04O&quot;"/>
    <s v="https://twitter.com/alexjhurley/status/975502185558691840"/>
    <s v="Alex Hurley&quot;}, {&quot;id&quot;: 3240885958, &quot;indices&quot;: [13, 26], &quot;id_str&quot;: &quot;3240885958"/>
    <x v="576"/>
    <x v="0"/>
    <x v="10"/>
  </r>
  <r>
    <s v="Sun Mar 18 22:28:55 +0000 2018"/>
    <s v="2018"/>
    <s v="Sun Mar 18"/>
    <d v="2018-03-18T00:00:00"/>
    <s v="Mar"/>
    <n v="3"/>
    <s v="18"/>
    <x v="1"/>
    <s v="&quot;@JackWright789 @alexyip258 He spent 8 hours today with over 50 Scouts. I do take my hat off to him.&quot;"/>
    <s v="https://twitter.com/JackWright789/status/975499316956672000"/>
    <s v="Jack Wright&quot;}, {&quot;id&quot;: 2845221997, &quot;indices&quot;: [15, 26], &quot;id_str&quot;: &quot;2845221997"/>
    <x v="577"/>
    <x v="0"/>
    <x v="191"/>
  </r>
  <r>
    <s v="Sun Mar 18 22:28:06 +0000 2018"/>
    <s v="2018"/>
    <s v="Sun Mar 18"/>
    <d v="2018-03-18T00:00:00"/>
    <s v="Mar"/>
    <n v="3"/>
    <s v="18"/>
    <x v="1"/>
    <s v="&quot;@BoldmerePaul @alexjhurley @Cllr_David_B @Ken__newhall I did not say I have not been consulted. I do not know what\u2026 https://t.co/L5T7OrmiSB&quot;"/>
    <s v="https://twitter.com/BoldmerePaul/status/975499110261420041"/>
    <s v="Boldmere Paul&quot;}, {&quot;id&quot;: 284235053, &quot;indices&quot;: [14, 26], &quot;id_str&quot;: &quot;284235053"/>
    <x v="578"/>
    <x v="1"/>
    <x v="14"/>
  </r>
  <r>
    <s v="Sun Mar 18 20:44:38 +0000 2018"/>
    <s v="2018"/>
    <s v="Sun Mar 18"/>
    <d v="2018-03-18T00:00:00"/>
    <s v="Mar"/>
    <n v="3"/>
    <s v="18"/>
    <x v="5"/>
    <s v="&quot;Leona Leung and @alexyip258 recieving a big thankyou from Sutton Coldfield Scouts. For organising the mornings acti\u2026 https://t.co/2Qb5DtsNkb&quot;"/>
    <s v="https://twitter.com/alexyip258/status/975473072814936067"/>
    <s v="Alex Yip&quot;}], &quot;hashtags&quot;: [], &quot;urls&quot;: [{&quot;url&quot;: &quot;https://t.co/2Qb5DtsNkb"/>
    <x v="579"/>
    <x v="0"/>
    <x v="97"/>
  </r>
  <r>
    <s v="Sun Mar 18 20:31:11 +0000 2018"/>
    <s v="2018"/>
    <s v="Sun Mar 18"/>
    <d v="2018-03-18T00:00:00"/>
    <s v="Mar"/>
    <n v="3"/>
    <s v="18"/>
    <x v="5"/>
    <s v="&quot;@NajmC Lol, glad it\u2019s not just me then.&quot;"/>
    <s v="https://twitter.com/NajmC/status/975469688129048576"/>
    <s v="Najm Clayton&quot;}], &quot;hashtags&quot;: [], &quot;urls&quot;: []}, &quot;in_reply_to_screen_name&quot;: &quot;NajmC"/>
    <x v="580"/>
    <x v="0"/>
    <x v="39"/>
  </r>
  <r>
    <s v="Sun Mar 18 20:17:46 +0000 2018"/>
    <s v="2018"/>
    <s v="Sun Mar 18"/>
    <d v="2018-03-18T00:00:00"/>
    <s v="Mar"/>
    <n v="3"/>
    <s v="18"/>
    <x v="5"/>
    <s v="&quot;End of a fantastic day for Sutton Coldfield Scouts.  This was a get to know you day in preparation of the summers J\u2026 https://t.co/g3wr7rLiNe&quot;"/>
    <s v="https://twitter.com/johnperks1/status/975466310971871232"/>
    <s v="John Perks"/>
    <x v="581"/>
    <x v="1"/>
    <x v="87"/>
  </r>
  <r>
    <s v="Sun Mar 18 20:12:58 +0000 2018"/>
    <s v="2018"/>
    <s v="Sun Mar 18"/>
    <d v="2018-03-18T00:00:00"/>
    <s v="Mar"/>
    <n v="3"/>
    <s v="18"/>
    <x v="5"/>
    <s v="&quot;@NajmC I feel better now. You do start doubting that you can do it&quot;"/>
    <s v="https://twitter.com/NajmC/status/975465104593518592"/>
    <s v="Najm Clayton&quot;}], &quot;hashtags&quot;: [], &quot;urls&quot;: []}, &quot;in_reply_to_screen_name&quot;: &quot;NajmC"/>
    <x v="582"/>
    <x v="0"/>
    <x v="39"/>
  </r>
  <r>
    <s v="Sun Mar 18 19:57:12 +0000 2018"/>
    <s v="2018"/>
    <s v="Sun Mar 18"/>
    <d v="2018-03-18T00:00:00"/>
    <s v="Mar"/>
    <n v="3"/>
    <s v="18"/>
    <x v="6"/>
    <s v="&quot;@NajmC I want it to be a small collection of photos that sums up Walmley. It\u2019s harder than I expected to capture wh\u2026 https://t.co/09kKkei2JK&quot;"/>
    <s v="https://twitter.com/NajmC/status/975461133602689024"/>
    <s v="Najm Clayton&quot;}], &quot;hashtags&quot;: [], &quot;urls&quot;: [{&quot;url&quot;: &quot;https://t.co/09kKkei2JK"/>
    <x v="583"/>
    <x v="0"/>
    <x v="39"/>
  </r>
  <r>
    <s v="Sun Mar 18 19:46:47 +0000 2018"/>
    <s v="2018"/>
    <s v="Sun Mar 18"/>
    <d v="2018-03-18T00:00:00"/>
    <s v="Mar"/>
    <n v="3"/>
    <s v="18"/>
    <x v="6"/>
    <s v="&quot;@NajmC I used to but with commitments only do a handful per year now. Still really enjoy all the things it involves\u2026 https://t.co/2iODFrUkoa&quot;"/>
    <s v="https://twitter.com/NajmC/status/975458512481476615"/>
    <s v="Najm Clayton&quot;}], &quot;hashtags&quot;: [], &quot;urls&quot;: [{&quot;url&quot;: &quot;https://t.co/2iODFrUkoa"/>
    <x v="584"/>
    <x v="0"/>
    <x v="39"/>
  </r>
  <r>
    <s v="Sun Mar 18 19:38:09 +0000 2018"/>
    <s v="2018"/>
    <s v="Sun Mar 18"/>
    <d v="2018-03-18T00:00:00"/>
    <s v="Mar"/>
    <n v="3"/>
    <s v="18"/>
    <x v="6"/>
    <s v="&quot;@NajmC I was a little disappointed as I wanted to see more studio equipment. I did get a bargain on a new rucksack\u2026 https://t.co/d34ZYQ5oYS&quot;"/>
    <s v="https://twitter.com/NajmC/status/975456342281474050"/>
    <s v="Najm Clayton&quot;}], &quot;hashtags&quot;: [], &quot;urls&quot;: [{&quot;url&quot;: &quot;https://t.co/d34ZYQ5oYS"/>
    <x v="585"/>
    <x v="0"/>
    <x v="39"/>
  </r>
  <r>
    <s v="Sun Mar 18 19:15:48 +0000 2018"/>
    <s v="2018"/>
    <s v="Sun Mar 18"/>
    <d v="2018-03-18T00:00:00"/>
    <s v="Mar"/>
    <n v="3"/>
    <s v="18"/>
    <x v="6"/>
    <s v="&quot;RT @WalmleyRA: Best wishes Peter - well done for all your hard work in Jones Wood. https://t.co/TRkDrfO98P&quot;"/>
    <s v="https://twitter.com/WalmleyRA/status/975454695719305218"/>
    <s v="Walmley Residents&quot;}], &quot;hashtags&quot;: [], &quot;urls&quot;: [], &quot;media&quot;: [{&quot;source_user_id&quot;: 3244954677, &quot;source_status_id_str&quot;: &quot;975450715844988929"/>
    <x v="586"/>
    <x v="0"/>
    <x v="192"/>
  </r>
  <r>
    <s v="Sun Mar 18 19:30:40 +0000 2018"/>
    <s v="2018"/>
    <s v="Sun Mar 18"/>
    <d v="2018-03-18T00:00:00"/>
    <s v="Mar"/>
    <n v="3"/>
    <s v="18"/>
    <x v="6"/>
    <s v="&quot;@NajmC The costumes that I saw were amazing. They stopped and allowed photographers to photograph them.  I will att\u2026 https://t.co/Q6o7i4r6yb&quot;"/>
    <s v="https://twitter.com/NajmC/status/975454457390620673"/>
    <s v="Najm Clayton&quot;}], &quot;hashtags&quot;: [], &quot;urls&quot;: [{&quot;url&quot;: &quot;https://t.co/Q6o7i4r6yb"/>
    <x v="587"/>
    <x v="0"/>
    <x v="39"/>
  </r>
  <r>
    <s v="Sun Mar 18 19:09:52 +0000 2018"/>
    <s v="2018"/>
    <s v="Sun Mar 18"/>
    <d v="2018-03-18T00:00:00"/>
    <s v="Mar"/>
    <n v="3"/>
    <s v="18"/>
    <x v="6"/>
    <s v="&quot;@BoldmerePaul @alexjhurley @Cllr_David_B @Ken__newhall Let\u2019s hold judgement until we have the facts.  I do not know\u2026 https://t.co/QxXYPI6fAx&quot;"/>
    <s v="https://twitter.com/BoldmerePaul/status/975449223897534466"/>
    <s v="Boldmere Paul&quot;}, {&quot;id&quot;: 284235053, &quot;indices&quot;: [14, 26], &quot;id_str&quot;: &quot;284235053"/>
    <x v="588"/>
    <x v="1"/>
    <x v="14"/>
  </r>
  <r>
    <s v="Sun Mar 18 19:00:05 +0000 2018"/>
    <s v="2018"/>
    <s v="Sun Mar 18"/>
    <d v="2018-03-18T00:00:00"/>
    <s v="Mar"/>
    <n v="3"/>
    <s v="18"/>
    <x v="6"/>
    <s v="&quot;@BoldmerePaul @alexjhurley @Cllr_David_B @Ken__newhall I cannot comment as I don\u2019t know what the leaflet is about.\u2026 https://t.co/TpCubnSqbW&quot;"/>
    <s v="https://twitter.com/BoldmerePaul/status/975446761471987712"/>
    <s v="Boldmere Paul&quot;}, {&quot;id&quot;: 284235053, &quot;indices&quot;: [14, 26], &quot;id_str&quot;: &quot;284235053"/>
    <x v="589"/>
    <x v="1"/>
    <x v="14"/>
  </r>
  <r>
    <s v="Sun Mar 18 18:48:37 +0000 2018"/>
    <s v="2018"/>
    <s v="Sun Mar 18"/>
    <d v="2018-03-18T00:00:00"/>
    <s v="Mar"/>
    <n v="3"/>
    <s v="18"/>
    <x v="7"/>
    <s v="&quot;@alexjhurley @Cllr_David_B @Ken__newhall I have no idea, I have not seen the leaflet they are delivering.&quot;"/>
    <s v="https://twitter.com/alexjhurley/status/975443876612837377"/>
    <s v="Alex Hurley&quot;}, {&quot;id&quot;: 1899557918, &quot;indices&quot;: [13, 26], &quot;id_str&quot;: &quot;1899557918"/>
    <x v="590"/>
    <x v="0"/>
    <x v="10"/>
  </r>
  <r>
    <s v="Sun Mar 18 18:42:21 +0000 2018"/>
    <s v="2018"/>
    <s v="Sun Mar 18"/>
    <d v="2018-03-18T00:00:00"/>
    <s v="Mar"/>
    <n v="3"/>
    <s v="18"/>
    <x v="7"/>
    <s v="&quot;@alexjhurley @Cllr_David_B @Ken__newhall Just for info Dave and Ken are Birmingham City Councillors and not on the Town Council&quot;"/>
    <s v="https://twitter.com/alexjhurley/status/975442296853417986"/>
    <s v="Alex Hurley&quot;}, {&quot;id&quot;: 1899557918, &quot;indices&quot;: [13, 26], &quot;id_str&quot;: &quot;1899557918"/>
    <x v="591"/>
    <x v="0"/>
    <x v="10"/>
  </r>
  <r>
    <s v="Sun Mar 18 18:03:49 +0000 2018"/>
    <s v="2018"/>
    <s v="Sun Mar 18"/>
    <d v="2018-03-18T00:00:00"/>
    <s v="Mar"/>
    <n v="3"/>
    <s v="18"/>
    <x v="7"/>
    <s v="&quot;@alexyip258 @SuttonScouting @scouts @8thSuttonScouts @IanHSolicitors @SuttonObserver My kids really enjoyed it&quot;"/>
    <s v="https://twitter.com/alexyip258/status/975432602088767488"/>
    <s v="Alex Yip&quot;}, {&quot;id&quot;: 2191036681, &quot;indices&quot;: [12, 27], &quot;id_str&quot;: &quot;2191036681"/>
    <x v="592"/>
    <x v="0"/>
    <x v="97"/>
  </r>
  <r>
    <s v="Sun Mar 18 15:41:40 +0000 2018"/>
    <s v="2018"/>
    <s v="Sun Mar 18"/>
    <d v="2018-03-18T00:00:00"/>
    <s v="Mar"/>
    <n v="3"/>
    <s v="18"/>
    <x v="8"/>
    <s v="&quot;@Ken__newhall @Cllr_David_B The famous satchel&quot;"/>
    <s v="https://twitter.com/Ken__newhall/status/975396828094042114"/>
    <s v="Ken Wood&quot;}, {&quot;id&quot;: 1899557918, &quot;indices&quot;: [14, 27], &quot;id_str&quot;: &quot;1899557918"/>
    <x v="593"/>
    <x v="0"/>
    <x v="94"/>
  </r>
  <r>
    <s v="Sun Mar 18 15:37:46 +0000 2018"/>
    <s v="2018"/>
    <s v="Sun Mar 18"/>
    <d v="2018-03-18T00:00:00"/>
    <s v="Mar"/>
    <n v="3"/>
    <s v="18"/>
    <x v="8"/>
    <s v="&quot;@autisticgardner I would stick to garden design&quot;"/>
    <s v="https://twitter.com/autisticgardner/status/975395846291361793"/>
    <s v="Alan Gardner&quot;}], &quot;hashtags&quot;: [], &quot;urls&quot;: []}, &quot;in_reply_to_screen_name&quot;: &quot;autisticgardner"/>
    <x v="594"/>
    <x v="0"/>
    <x v="84"/>
  </r>
  <r>
    <s v="Sun Mar 18 15:28:08 +0000 2018"/>
    <s v="2018"/>
    <s v="Sun Mar 18"/>
    <d v="2018-03-18T00:00:00"/>
    <s v="Mar"/>
    <n v="3"/>
    <s v="18"/>
    <x v="8"/>
    <s v="&quot;Lovely well deserved breakfast at @Windowboxcafe https://t.co/xdeijOX1dk&quot;"/>
    <s v="https://twitter.com/Windowboxcafe/status/975393423434928129"/>
    <s v="Windowbox Cafe&quot;}], &quot;hashtags&quot;: [], &quot;urls&quot;: [], &quot;media&quot;: [{&quot;expanded_url&quot;: &quot;https://twitter.com/johnperks1/status/975393423434928129/photo/1"/>
    <x v="595"/>
    <x v="0"/>
    <x v="193"/>
  </r>
  <r>
    <s v="Sun Mar 18 11:41:48 +0000 2018"/>
    <s v="2018"/>
    <s v="Sun Mar 18"/>
    <d v="2018-03-18T00:00:00"/>
    <s v="Mar"/>
    <n v="3"/>
    <s v="18"/>
    <x v="3"/>
    <s v="&quot;Sutton Coldfield Scouts Jurassic Jamboree \&quot;get to know you session\&quot; has not been put off by a bit of snow.\u2026 https://t.co/GmtUvVxhwp&quot;"/>
    <s v="https://twitter.com/johnperks1/status/975336463259832320"/>
    <s v="John Perks"/>
    <x v="596"/>
    <x v="1"/>
    <x v="87"/>
  </r>
  <r>
    <s v="Sun Mar 18 10:28:52 +0000 2018"/>
    <s v="2018"/>
    <s v="Sun Mar 18"/>
    <d v="2018-03-18T00:00:00"/>
    <s v="Mar"/>
    <n v="3"/>
    <s v="18"/>
    <x v="10"/>
    <s v="&quot;RT @JanekDaw: So it seems #DUP gave \u00a332K to Canadian data firm Aggregate IQ which is closely linked to  Cambridge Analytica, just in case y\u2026&quot;"/>
    <s v="https://twitter.com/JanekDaw/status/975716128302489600"/>
    <s v="Jane Dawson #FBPE&quot;}], &quot;hashtags&quot;: [{&quot;indices&quot;: [26, 30], &quot;text&quot;: &quot;DUP&quot;}], &quot;urls&quot;: []}, &quot;in_reply_to_screen_name&quot;: null, &quot;in_reply_to_user_id&quot;: null, &quot;retweet_count&quot;: 1469, &quot;id_str&quot;: &quot;975716128302489600"/>
    <x v="597"/>
    <x v="0"/>
    <x v="194"/>
  </r>
  <r>
    <s v="Sun Mar 18 21:56:36 +0000 2018"/>
    <s v="2018"/>
    <s v="Sun Mar 18"/>
    <d v="2018-03-18T00:00:00"/>
    <s v="Mar"/>
    <n v="3"/>
    <s v="18"/>
    <x v="4"/>
    <s v="&quot;RT @hugorifkind: *frowning emoji face* https://t.co/j2WFzK3qIs&quot;"/>
    <s v="https://twitter.com/hugorifkind/status/975643492679634944"/>
    <s v="Hugo Rifkind&quot;}], &quot;hashtags&quot;: [], &quot;urls&quot;: [], &quot;media&quot;: [{&quot;source_user_id&quot;: 20526449, &quot;source_status_id_str&quot;: &quot;975491184968851459"/>
    <x v="598"/>
    <x v="0"/>
    <x v="159"/>
  </r>
  <r>
    <s v="Sun Mar 18 17:21:42 +0000 2018"/>
    <s v="2018"/>
    <s v="Sun Mar 18"/>
    <d v="2018-03-18T00:00:00"/>
    <s v="Mar"/>
    <n v="3"/>
    <s v="18"/>
    <x v="18"/>
    <s v="&quot;RT @TheresaMEP: Tories have cut:\n\ud83d\udd3bDLA &amp;amp; PIP\n\ud83d\udd3bChild Benefit &amp;amp; Tax Credits\n\ud83d\udd3bEMA &amp;amp; ESA\n\ud83d\udd3bCouncil Tax Benefit\n\ud83d\udd3bHousing Benefit\nWhile:\n\ud83d\udd3bIntroduci\u2026&quot;"/>
    <s v="https://twitter.com/TheresaMEP/status/975498666353070080"/>
    <s v="Theresa Griffin MEP&quot;}], &quot;hashtags&quot;: [], &quot;urls&quot;: []}, &quot;in_reply_to_screen_name&quot;: null, &quot;in_reply_to_user_id&quot;: null, &quot;retweet_count&quot;: 1079, &quot;id_str&quot;: &quot;975498666353070080"/>
    <x v="599"/>
    <x v="0"/>
    <x v="195"/>
  </r>
  <r>
    <s v="Sun Mar 18 20:34:15 +0000 2018"/>
    <s v="2018"/>
    <s v="Sun Mar 18"/>
    <d v="2018-03-18T00:00:00"/>
    <s v="Mar"/>
    <n v="3"/>
    <s v="18"/>
    <x v="5"/>
    <s v="&quot;RT @sallyjenkinsuk: Big shout out for @boldmerePO /WHSmith Local in @BoldmereRoad #SuttonColdfield They are SO helpful to small businesses\u2026&quot;"/>
    <s v="https://twitter.com/sallyjenkinsuk/status/975495620935942144"/>
    <s v="Sally Jenkins&quot;}, {&quot;id&quot;: 788367740256026624, &quot;indices&quot;: [38, 49], &quot;id_str&quot;: &quot;788367740256026624"/>
    <x v="600"/>
    <x v="0"/>
    <x v="196"/>
  </r>
  <r>
    <s v="Sun Mar 18 18:54:35 +0000 2018"/>
    <s v="2018"/>
    <s v="Sun Mar 18"/>
    <d v="2018-03-18T00:00:00"/>
    <s v="Mar"/>
    <n v="3"/>
    <s v="18"/>
    <x v="7"/>
    <s v="&quot;RT @Cornish_Damo: Brandon Lewis did the rounds on #Paterson &amp;amp; #Peston this morning and got himself into a right old mess. When put on the s\u2026&quot;"/>
    <s v="https://twitter.com/Cornish_Damo/status/975494162815569920"/>
    <s v="Damo&quot;}], &quot;hashtags&quot;: [{&quot;indices&quot;: [50, 59], &quot;text&quot;: &quot;Paterson&quot;}, {&quot;indices&quot;: [66, 73], &quot;text&quot;: &quot;Peston&quot;}], &quot;urls&quot;: []}, &quot;in_reply_to_screen_name&quot;: null, &quot;in_reply_to_user_id&quot;: null, &quot;retweet_count&quot;: 422, &quot;id_str&quot;: &quot;975494162815569920"/>
    <x v="601"/>
    <x v="0"/>
    <x v="197"/>
  </r>
  <r>
    <s v="Sun Mar 18 16:26:08 +0000 2018"/>
    <s v="2018"/>
    <s v="Sun Mar 18"/>
    <d v="2018-03-18T00:00:00"/>
    <s v="Mar"/>
    <n v="3"/>
    <s v="18"/>
    <x v="2"/>
    <s v="&quot;RT @PeterStefanovi2: It\u2019s difficult to imagine a more hopeless response from a Tory homelessness minister! Try an abject failure to build e\u2026&quot;"/>
    <s v="https://twitter.com/PeterStefanovi2/status/975493650275762177"/>
    <s v="Peter Stefanovic&quot;}], &quot;hashtags&quot;: [], &quot;urls&quot;: []}, &quot;in_reply_to_screen_name&quot;: null, &quot;in_reply_to_user_id&quot;: null, &quot;retweet_count&quot;: 1205, &quot;id_str&quot;: &quot;975493650275762177"/>
    <x v="602"/>
    <x v="0"/>
    <x v="154"/>
  </r>
  <r>
    <s v="Sun Mar 18 14:47:10 +0000 2018"/>
    <s v="2018"/>
    <s v="Sun Mar 18"/>
    <d v="2018-03-18T00:00:00"/>
    <s v="Mar"/>
    <n v="3"/>
    <s v="18"/>
    <x v="9"/>
    <s v="&quot;Homelessness minister: I don\u2019t know why rough sleeper numbers are up https://t.co/mp8Auln8yf&quot;"/>
    <s v="https://twitter.com/Manish_Vesey/status/975383113164566529"/>
    <s v="Manish Puri"/>
    <x v="603"/>
    <x v="1"/>
    <x v="13"/>
  </r>
  <r>
    <s v="Sun Mar 18 18:27:20 +0000 2018"/>
    <s v="2018"/>
    <s v="Sun Mar 18"/>
    <d v="2018-03-18T00:00:00"/>
    <s v="Mar"/>
    <n v="3"/>
    <s v="18"/>
    <x v="7"/>
    <s v="&quot;@ChloeSWilson I agree Chloe! Today some politicians want to be celebrities! It\u2019s about making a difference not pers\u2026 https://t.co/d1UVU48cWK&quot;"/>
    <s v="https://twitter.com/ChloeSWilson/status/975438521673682945"/>
    <s v="Chloe S-Wilson&quot;}], &quot;hashtags&quot;: [], &quot;urls&quot;: [{&quot;url&quot;: &quot;https://t.co/d1UVU48cWK"/>
    <x v="604"/>
    <x v="0"/>
    <x v="198"/>
  </r>
  <r>
    <s v="Sun Mar 18 08:45:30 +0000 2018"/>
    <s v="2018"/>
    <s v="Sun Mar 18"/>
    <d v="2018-03-18T00:00:00"/>
    <s v="Mar"/>
    <n v="3"/>
    <s v="18"/>
    <x v="13"/>
    <s v="&quot;RT @leoniedelt: In short, this morning's rant is: if your child has SEND that exceeds the normal resources of a mainstream school, do not r\u2026&quot;"/>
    <s v="https://twitter.com/leoniedelt/status/975368788207128577"/>
    <s v="Jen Leavesley\u26a1&quot;}], &quot;hashtags&quot;: [], &quot;urls&quot;: []}, &quot;in_reply_to_screen_name&quot;: null, &quot;in_reply_to_user_id&quot;: null, &quot;retweet_count&quot;: 15, &quot;id_str&quot;: &quot;975368788207128577"/>
    <x v="605"/>
    <x v="0"/>
    <x v="42"/>
  </r>
  <r>
    <s v="Sun Mar 18 13:46:19 +0000 2018"/>
    <s v="2018"/>
    <s v="Sun Mar 18"/>
    <d v="2018-03-18T00:00:00"/>
    <s v="Mar"/>
    <n v="3"/>
    <s v="18"/>
    <x v="12"/>
    <s v="&quot;@J21Coaching @helenhesk @sonya_eves @_XeniaKara_ @PetroNicolaides @jbboats @mandyrose1 @anitachumber\u2026 https://t.co/e5spSth7Rn&quot;"/>
    <s v="https://twitter.com/J21Coaching/status/975367800939261952"/>
    <s v="J21Coaching&quot;}, {&quot;id&quot;: 20142536, &quot;indices&quot;: [13, 23], &quot;id_str&quot;: &quot;20142536"/>
    <x v="606"/>
    <x v="0"/>
    <x v="146"/>
  </r>
  <r>
    <s v="Sun Mar 18 20:57:37 +0000 2018"/>
    <s v="2018"/>
    <s v="Sun Mar 18"/>
    <d v="2018-03-18T00:00:00"/>
    <s v="Mar"/>
    <n v="3"/>
    <s v="18"/>
    <x v="5"/>
    <s v="&quot;@HAFFERTEE @missadventure79 I assume that was before the snow set in Fiona!&quot;"/>
    <s v="https://twitter.com/HAFFERTEE/status/975476341536624640"/>
    <s v="Fiona Oram&quot;}, {&quot;id&quot;: 20314492, &quot;indices&quot;: [11, 27], &quot;id_str&quot;: &quot;20314492"/>
    <x v="607"/>
    <x v="0"/>
    <x v="199"/>
  </r>
  <r>
    <s v="Sun Mar 18 22:21:59 +0000 2018"/>
    <s v="2018"/>
    <s v="Sun Mar 18"/>
    <d v="2018-03-18T00:00:00"/>
    <s v="Mar"/>
    <n v="3"/>
    <s v="18"/>
    <x v="1"/>
    <s v="&quot;@johnperks1 @alexjhurley @Cllr_David_B @Ken__newhall We can assume though that they haven't consultated with the To\u2026 https://t.co/ay04zXnOyy&quot;"/>
    <s v="https://twitter.com/johnperks1/status/975497570788282373"/>
    <s v="John Perks&quot;}, {&quot;id&quot;: 284235053, &quot;indices&quot;: [12, 24], &quot;id_str&quot;: &quot;284235053"/>
    <x v="608"/>
    <x v="1"/>
    <x v="87"/>
  </r>
  <r>
    <s v="Sun Mar 18 19:05:20 +0000 2018"/>
    <s v="2018"/>
    <s v="Sun Mar 18"/>
    <d v="2018-03-18T00:00:00"/>
    <s v="Mar"/>
    <n v="3"/>
    <s v="18"/>
    <x v="6"/>
    <s v="&quot;@johnperks1 @alexjhurley @Cllr_David_B @Ken__newhall This happens in Vesey too. Leaflets go out that Jan doesn't kn\u2026 https://t.co/DL5tprE6d0&quot;"/>
    <s v="https://twitter.com/johnperks1/status/975448081591398400"/>
    <s v="John Perks&quot;}, {&quot;id&quot;: 284235053, &quot;indices&quot;: [12, 24], &quot;id_str&quot;: &quot;284235053"/>
    <x v="609"/>
    <x v="1"/>
    <x v="87"/>
  </r>
  <r>
    <s v="Sun Mar 18 18:55:05 +0000 2018"/>
    <s v="2018"/>
    <s v="Sun Mar 18"/>
    <d v="2018-03-18T00:00:00"/>
    <s v="Mar"/>
    <n v="3"/>
    <s v="18"/>
    <x v="7"/>
    <s v="&quot;@johnperks1 @alexjhurley @Cllr_David_B @Ken__newhall That's rather worrying that they send out leaflets in your name without you knowing&quot;"/>
    <s v="https://twitter.com/johnperks1/status/975445504313167873"/>
    <s v="John Perks&quot;}, {&quot;id&quot;: 284235053, &quot;indices&quot;: [12, 24], &quot;id_str&quot;: &quot;284235053"/>
    <x v="610"/>
    <x v="1"/>
    <x v="87"/>
  </r>
  <r>
    <s v="Sun Mar 18 10:41:55 +0000 2018"/>
    <s v="2018"/>
    <s v="Sun Mar 18"/>
    <d v="2018-03-18T00:00:00"/>
    <s v="Mar"/>
    <n v="3"/>
    <s v="18"/>
    <x v="10"/>
    <s v="&quot;@DavidOHagan7 @SuttonObserver It's is the problem \ud83d\ude0e&quot;"/>
    <s v="https://twitter.com/DavidOHagan7/status/975321391967989760"/>
    <s v="David O'Hagan&quot;}, {&quot;id&quot;: 1512995582, &quot;indices&quot;: [14, 29], &quot;id_str&quot;: &quot;1512995582"/>
    <x v="611"/>
    <x v="0"/>
    <x v="34"/>
  </r>
  <r>
    <s v="Sun Mar 18 10:32:01 +0000 2018"/>
    <s v="2018"/>
    <s v="Sun Mar 18"/>
    <d v="2018-03-18T00:00:00"/>
    <s v="Mar"/>
    <n v="3"/>
    <s v="18"/>
    <x v="10"/>
    <s v="&quot;@DavidOHagan7 @SuttonObserver I would retweet @DavidOHagan7 but that apostrophe is killing me!&quot;"/>
    <s v="https://twitter.com/DavidOHagan7/status/975318902208163840"/>
    <s v="David O'Hagan&quot;}, {&quot;id&quot;: 1512995582, &quot;indices&quot;: [14, 29], &quot;id_str&quot;: &quot;1512995582"/>
    <x v="612"/>
    <x v="0"/>
    <x v="34"/>
  </r>
  <r>
    <s v="Sun Mar 18 09:00:01 +0000 2018"/>
    <s v="2018"/>
    <s v="Sun Mar 18"/>
    <d v="2018-03-18T00:00:00"/>
    <s v="Mar"/>
    <n v="3"/>
    <s v="18"/>
    <x v="11"/>
    <s v="&quot;RT @nickhorner: \u2018Opposition\u2019 parties join forces to take on Conservatives at Royal Sutton Coldfield Town Council election https://t.co/jtU7\u2026&quot;"/>
    <s v="https://twitter.com/nickhorner/status/975295806373851136"/>
    <s v="Nick Horner&quot;}], &quot;hashtags&quot;: [], &quot;urls&quot;: []}, &quot;in_reply_to_screen_name&quot;: null, &quot;in_reply_to_user_id&quot;: null, &quot;retweet_count&quot;: 1, &quot;id_str&quot;: &quot;975295806373851136"/>
    <x v="613"/>
    <x v="0"/>
    <x v="4"/>
  </r>
  <r>
    <s v="Sun Mar 18 22:48:43 +0000 2018"/>
    <s v="2018"/>
    <s v="Sun Mar 18"/>
    <d v="2018-03-18T00:00:00"/>
    <s v="Mar"/>
    <n v="3"/>
    <s v="18"/>
    <x v="1"/>
    <s v="&quot;@johnperks1 @alexjhurley @Cllr_David_B @Ken__newhall The problem is not that you have nothing to hide but that you\u2026 https://t.co/wt988I4l74&quot;"/>
    <s v="https://twitter.com/johnperks1/status/975504298577727488"/>
    <s v="John Perks&quot;}, {&quot;id&quot;: 284235053, &quot;indices&quot;: [12, 24], &quot;id_str&quot;: &quot;284235053"/>
    <x v="614"/>
    <x v="1"/>
    <x v="87"/>
  </r>
  <r>
    <s v="Sun Mar 18 22:44:28 +0000 2018"/>
    <s v="2018"/>
    <s v="Sun Mar 18"/>
    <d v="2018-03-18T00:00:00"/>
    <s v="Mar"/>
    <n v="3"/>
    <s v="18"/>
    <x v="1"/>
    <s v="&quot;@johnperks1 @alexjhurley @Cllr_David_B @Ken__newhall What about 5 hrs ago - you could have found out then. You are\u2026 https://t.co/8elfhJLnZJ&quot;"/>
    <s v="https://twitter.com/johnperks1/status/975503229957083136"/>
    <s v="John Perks&quot;}, {&quot;id&quot;: 284235053, &quot;indices&quot;: [12, 24], &quot;id_str&quot;: &quot;284235053"/>
    <x v="615"/>
    <x v="1"/>
    <x v="87"/>
  </r>
  <r>
    <s v="Sun Mar 18 22:27:30 +0000 2018"/>
    <s v="2018"/>
    <s v="Sun Mar 18"/>
    <d v="2018-03-18T00:00:00"/>
    <s v="Mar"/>
    <n v="3"/>
    <s v="18"/>
    <x v="1"/>
    <s v="&quot;Sounds similar to Sutton Coldfield where majority of voters are unrepresentated by a minority set of Tories - but t\u2026 https://t.co/79hRtLOOy9&quot;"/>
    <s v="https://twitter.com/DavidOHagan7/status/975502506917756928"/>
    <s v="David O'Hagan"/>
    <x v="616"/>
    <x v="0"/>
    <x v="34"/>
  </r>
  <r>
    <s v="Sun Mar 18 22:37:27 +0000 2018"/>
    <s v="2018"/>
    <s v="Sun Mar 18"/>
    <d v="2018-03-18T00:00:00"/>
    <s v="Mar"/>
    <n v="3"/>
    <s v="18"/>
    <x v="1"/>
    <s v="&quot;@johnperks1 @alexjhurley @Cllr_David_B @Ken__newhall I'm sure a quick text message would get the answer. Left hand\u2026 https://t.co/S82yEMk3fZ&quot;"/>
    <s v="https://twitter.com/johnperks1/status/975501465384038400"/>
    <s v="John Perks&quot;}, {&quot;id&quot;: 284235053, &quot;indices&quot;: [12, 24], &quot;id_str&quot;: &quot;284235053"/>
    <x v="617"/>
    <x v="1"/>
    <x v="87"/>
  </r>
  <r>
    <s v="Sat Mar 17 22:31:34 +0000 2018"/>
    <s v="2018"/>
    <s v="Sat Mar 17"/>
    <d v="2018-03-17T00:00:00"/>
    <s v="Mar"/>
    <n v="3"/>
    <s v="17"/>
    <x v="1"/>
    <s v="&quot;RT @chrissiesavvas: Hope he is found soon https://t.co/k6LWPdYyFz #missing #findShane&quot;"/>
    <s v="https://twitter.com/chrissiesavvas/status/975140579741978625"/>
    <s v="Christina Savvas&quot;}], &quot;hashtags&quot;: [{&quot;indices&quot;: [66, 74], &quot;text&quot;: &quot;missing&quot;}, {&quot;indices&quot;: [75, 85], &quot;text&quot;: &quot;findShane&quot;}], &quot;urls&quot;: [{&quot;url&quot;: &quot;https://t.co/k6LWPdYyFz"/>
    <x v="618"/>
    <x v="0"/>
    <x v="200"/>
  </r>
  <r>
    <s v="Sat Mar 17 20:39:57 +0000 2018"/>
    <s v="2018"/>
    <s v="Sat Mar 17"/>
    <d v="2018-03-17T00:00:00"/>
    <s v="Mar"/>
    <n v="3"/>
    <s v="17"/>
    <x v="5"/>
    <s v="&quot;@KingsBishop2 @torydom @ewan_mackey @JanetCairns4 @Louise7Vesey I don't manage this page so can't comment on the sp\u2026 https://t.co/wkMelsSFbt&quot;"/>
    <s v="https://twitter.com/KingsBishop2/status/975109504730836992"/>
    <s v="Tony Cannon&quot;}, {&quot;id&quot;: 64217600, &quot;indices&quot;: [14, 22], &quot;id_str&quot;: &quot;64217600"/>
    <x v="619"/>
    <x v="0"/>
    <x v="38"/>
  </r>
  <r>
    <s v="Sat Mar 17 18:27:18 +0000 2018"/>
    <s v="2018"/>
    <s v="Sat Mar 17"/>
    <d v="2018-03-17T00:00:00"/>
    <s v="Mar"/>
    <n v="3"/>
    <s v="17"/>
    <x v="7"/>
    <s v="&quot;@unicorndealer1 @APaverDarkly @sajidjavid @jonwalker121 I don't seem to recall our introduction, but evidently you\u2026 https://t.co/zJ56U59pzZ&quot;"/>
    <s v="https://twitter.com/unicorndealer1/status/975076124341428224"/>
    <s v="Cucklebury The Third&quot;}, {&quot;id&quot;: 939908705839140865, &quot;indices&quot;: [16, 29], &quot;id_str&quot;: &quot;939908705839140865"/>
    <x v="620"/>
    <x v="0"/>
    <x v="201"/>
  </r>
  <r>
    <s v="Sat Mar 17 15:08:29 +0000 2018"/>
    <s v="2018"/>
    <s v="Sat Mar 17"/>
    <d v="2018-03-17T00:00:00"/>
    <s v="Mar"/>
    <n v="3"/>
    <s v="17"/>
    <x v="8"/>
    <s v="&quot;RT @sajidjavid: .@RaheemKassam I\u2019ve posted an exact copy of what I received on Thursday. Didn\u2019t post original as has some sensitive info on\u2026&quot;"/>
    <s v="https://twitter.com/sajidjavid/status/975066193034973188"/>
    <s v="Sajid Javid&quot;}, {&quot;id&quot;: 125128723, &quot;indices&quot;: [17, 30], &quot;id_str&quot;: &quot;125128723"/>
    <x v="621"/>
    <x v="0"/>
    <x v="202"/>
  </r>
  <r>
    <s v="Sat Mar 17 16:29:35 +0000 2018"/>
    <s v="2018"/>
    <s v="Sat Mar 17"/>
    <d v="2018-03-17T00:00:00"/>
    <s v="Mar"/>
    <n v="3"/>
    <s v="17"/>
    <x v="2"/>
    <s v="&quot;Your problems don't stop when the sun goes in.. so neither do we! Out delivering the latest @Conservatives\u2026 https://t.co/dHnJpcT9HT&quot;"/>
    <s v="https://twitter.com/Conservatives/status/975046497858400256"/>
    <s v="Conservatives&quot;}], &quot;hashtags&quot;: [], &quot;urls&quot;: [{&quot;url&quot;: &quot;https://t.co/dHnJpcT9HT"/>
    <x v="622"/>
    <x v="0"/>
    <x v="52"/>
  </r>
  <r>
    <s v="Sat Mar 17 10:30:56 +0000 2018"/>
    <s v="2018"/>
    <s v="Sat Mar 17"/>
    <d v="2018-03-17T00:00:00"/>
    <s v="Mar"/>
    <n v="3"/>
    <s v="17"/>
    <x v="10"/>
    <s v="&quot;@mclarenfan1 @sajidjavid @jonwalker121 Yes, the very same. It's also the country that pulled together and showed de\u2026 https://t.co/BHAC4tGHBg&quot;"/>
    <s v="https://twitter.com/mclarenfan1/status/974956241574334464"/>
    <s v="JS&quot;}, {&quot;id&quot;: 20052899, &quot;indices&quot;: [13, 24], &quot;id_str&quot;: &quot;20052899"/>
    <x v="623"/>
    <x v="0"/>
    <x v="203"/>
  </r>
  <r>
    <s v="Sat Mar 17 22:00:00 +0000 2018"/>
    <s v="2018"/>
    <s v="Sat Mar 17"/>
    <d v="2018-03-17T00:00:00"/>
    <s v="Mar"/>
    <n v="3"/>
    <s v="17"/>
    <x v="1"/>
    <s v="&quot;RT @neilelkes: Why the council election is different this year https://t.co/5HjDBJfkdN&quot;"/>
    <s v="https://twitter.com/neilelkes/status/975138993301057536"/>
    <s v="Neil Elkes&quot;}], &quot;hashtags&quot;: [], &quot;urls&quot;: [{&quot;url&quot;: &quot;https://t.co/5HjDBJfkdN"/>
    <x v="624"/>
    <x v="0"/>
    <x v="29"/>
  </r>
  <r>
    <s v="Sat Mar 17 21:53:37 +0000 2018"/>
    <s v="2018"/>
    <s v="Sat Mar 17"/>
    <d v="2018-03-17T00:00:00"/>
    <s v="Mar"/>
    <n v="3"/>
    <s v="17"/>
    <x v="4"/>
    <s v="&quot;@172jane They were really cool. I would have loved to have gone to the Big Bang.&quot;"/>
    <s v="https://twitter.com/172jane/status/975128045026775043"/>
    <s v="Jane Mosson&quot;}], &quot;hashtags&quot;: [], &quot;urls&quot;: []}, &quot;in_reply_to_screen_name&quot;: &quot;172jane"/>
    <x v="625"/>
    <x v="0"/>
    <x v="204"/>
  </r>
  <r>
    <s v="Sat Mar 17 15:50:32 +0000 2018"/>
    <s v="2018"/>
    <s v="Sat Mar 17"/>
    <d v="2018-03-17T00:00:00"/>
    <s v="Mar"/>
    <n v="3"/>
    <s v="17"/>
    <x v="8"/>
    <s v="&quot;Went to the photography show today and bought a wooden box ! Comic Con was next door and the costumes were amazing. https://t.co/9ivYLvc5pb&quot;"/>
    <s v="https://twitter.com/johnperks1/status/975036672349016064"/>
    <s v="John Perks"/>
    <x v="626"/>
    <x v="1"/>
    <x v="87"/>
  </r>
  <r>
    <s v="Sat Mar 17 22:41:42 +0000 2018"/>
    <s v="2018"/>
    <s v="Sat Mar 17"/>
    <d v="2018-03-17T00:00:00"/>
    <s v="Mar"/>
    <n v="3"/>
    <s v="17"/>
    <x v="1"/>
    <s v="&quot;@Mechanic_Jon @CKHorrocks @KingsBishop2 @torydom @ewan_mackey @JanetCairns4 @Louise7Vesey Isn't it just.&quot;"/>
    <s v="https://twitter.com/Mechanic_Jon/status/975140146470359043"/>
    <s v="Jon Lucas&quot;}, {&quot;id&quot;: 718368064199344128, &quot;indices&quot;: [14, 25], &quot;id_str&quot;: &quot;718368064199344128"/>
    <x v="627"/>
    <x v="0"/>
    <x v="53"/>
  </r>
  <r>
    <s v="Sat Mar 17 22:37:59 +0000 2018"/>
    <s v="2018"/>
    <s v="Sat Mar 17"/>
    <d v="2018-03-17T00:00:00"/>
    <s v="Mar"/>
    <n v="3"/>
    <s v="17"/>
    <x v="1"/>
    <s v="&quot;@Mechanic_Jon @CKHorrocks @KingsBishop2 @torydom @ewan_mackey @JanetCairns4 @Louise7Vesey Russian propagandists wou\u2026 https://t.co/hikqp2jrIG&quot;"/>
    <s v="https://twitter.com/Mechanic_Jon/status/975139209060241408"/>
    <s v="Jon Lucas&quot;}, {&quot;id&quot;: 718368064199344128, &quot;indices&quot;: [14, 25], &quot;id_str&quot;: &quot;718368064199344128"/>
    <x v="628"/>
    <x v="0"/>
    <x v="53"/>
  </r>
  <r>
    <s v="Sat Mar 17 22:19:15 +0000 2018"/>
    <s v="2018"/>
    <s v="Sat Mar 17"/>
    <d v="2018-03-17T00:00:00"/>
    <s v="Mar"/>
    <n v="3"/>
    <s v="17"/>
    <x v="1"/>
    <s v="&quot;@Mechanic_Jon @CKHorrocks @KingsBishop2 @torydom @ewan_mackey @JanetCairns4 @Louise7Vesey One minute Clifford's pos\u2026 https://t.co/NAXpLp8svq&quot;"/>
    <s v="https://twitter.com/Mechanic_Jon/status/975134496075976704"/>
    <s v="Jon Lucas&quot;}, {&quot;id&quot;: 718368064199344128, &quot;indices&quot;: [14, 25], &quot;id_str&quot;: &quot;718368064199344128"/>
    <x v="629"/>
    <x v="0"/>
    <x v="53"/>
  </r>
  <r>
    <s v="Sat Mar 17 22:09:01 +0000 2018"/>
    <s v="2018"/>
    <s v="Sat Mar 17"/>
    <d v="2018-03-17T00:00:00"/>
    <s v="Mar"/>
    <n v="3"/>
    <s v="17"/>
    <x v="1"/>
    <s v="&quot;@Clifford49 You've been cleansed&quot;"/>
    <s v="https://twitter.com/Clifford49/status/975131919410188288"/>
    <s v="RichardMorris&quot;}], &quot;hashtags&quot;: [], &quot;urls&quot;: []}, &quot;in_reply_to_screen_name&quot;: &quot;Clifford49"/>
    <x v="630"/>
    <x v="0"/>
    <x v="96"/>
  </r>
  <r>
    <s v="Sat Mar 17 19:37:59 +0000 2018"/>
    <s v="2018"/>
    <s v="Sat Mar 17"/>
    <d v="2018-03-17T00:00:00"/>
    <s v="Mar"/>
    <n v="3"/>
    <s v="17"/>
    <x v="6"/>
    <s v="&quot;RT @Clifford49: Have added a comment about Tory competence - let\u2019s see how long it lasts. https://t.co/LfeSIN04J4&quot;"/>
    <s v="https://twitter.com/Clifford49/status/975120272406740992"/>
    <s v="RichardMorris&quot;}], &quot;hashtags&quot;: [], &quot;urls&quot;: [{&quot;url&quot;: &quot;https://t.co/LfeSIN04J4"/>
    <x v="631"/>
    <x v="0"/>
    <x v="96"/>
  </r>
  <r>
    <s v="Sat Mar 17 06:26:43 +0000 2018"/>
    <s v="2018"/>
    <s v="Sat Mar 17"/>
    <d v="2018-03-17T00:00:00"/>
    <s v="Mar"/>
    <n v="3"/>
    <s v="17"/>
    <x v="16"/>
    <s v="&quot;RT @STILLTish: @Hepworthclare Also The Spectator. Never thought I\u2019d tweet this https://t.co/PTxLqnSvaX&quot;"/>
    <s v="https://twitter.com/STILLTish/status/975119983771635712"/>
    <s v="Still_Tish&quot;}, {&quot;id&quot;: 2338811370, &quot;indices&quot;: [15, 29], &quot;id_str&quot;: &quot;2338811370"/>
    <x v="632"/>
    <x v="0"/>
    <x v="205"/>
  </r>
  <r>
    <s v="Sat Mar 17 22:29:08 +0000 2018"/>
    <s v="2018"/>
    <s v="Sat Mar 17"/>
    <d v="2018-03-17T00:00:00"/>
    <s v="Mar"/>
    <n v="3"/>
    <s v="17"/>
    <x v="1"/>
    <s v="&quot;RT @birmingham_live: Police appeal to find missing schoolboy https://t.co/zvHnSDPCTF&quot;"/>
    <s v="https://twitter.com/birmingham_live/status/975137273774788608"/>
    <s v="Birmingham Live&quot;}], &quot;hashtags&quot;: [], &quot;urls&quot;: [{&quot;url&quot;: &quot;https://t.co/zvHnSDPCTF"/>
    <x v="633"/>
    <x v="0"/>
    <x v="103"/>
  </r>
  <r>
    <s v="Sat Mar 17 19:04:11 +0000 2018"/>
    <s v="2018"/>
    <s v="Sat Mar 17"/>
    <d v="2018-03-17T00:00:00"/>
    <s v="Mar"/>
    <n v="3"/>
    <s v="17"/>
    <x v="6"/>
    <s v="&quot;RT @KathScott102: Great afternoon at SOTS Autism .. missed a few of our regulars; @TenaciousRk  hope #ComicCon2018 was fab &amp;amp; welcome to the\u2026&quot;"/>
    <s v="https://twitter.com/KathScott102/status/975085813825527809"/>
    <s v="Kath Scott&quot;}, {&quot;id&quot;: 725428696228741120, &quot;indices&quot;: [82, 94], &quot;id_str&quot;: &quot;725428696228741120"/>
    <x v="634"/>
    <x v="0"/>
    <x v="17"/>
  </r>
  <r>
    <s v="Sat Mar 17 12:58:29 +0000 2018"/>
    <s v="2018"/>
    <s v="Sat Mar 17"/>
    <d v="2018-03-17T00:00:00"/>
    <s v="Mar"/>
    <n v="3"/>
    <s v="17"/>
    <x v="19"/>
    <s v="&quot;RT @boldmerelibrary: Still a few limited places left please ring the library to book on 0121 464 1048 https://t.co/eGOIQw426n&quot;"/>
    <s v="https://twitter.com/boldmerelibrary/status/975680657052626946"/>
    <s v="boldmere library&quot;}], &quot;hashtags&quot;: [], &quot;urls&quot;: [], &quot;media&quot;: [{&quot;source_user_id&quot;: 2731447896, &quot;source_status_id_str&quot;: &quot;974993374808891392"/>
    <x v="635"/>
    <x v="0"/>
    <x v="124"/>
  </r>
  <r>
    <s v="Sat Mar 17 09:43:43 +0000 2018"/>
    <s v="2018"/>
    <s v="Sat Mar 17"/>
    <d v="2018-03-17T00:00:00"/>
    <s v="Mar"/>
    <n v="3"/>
    <s v="17"/>
    <x v="11"/>
    <s v="&quot;A very special thanks to those volunteers who gave up their time last week by litter picking around our community,\u2026 https://t.co/cGFZyJ1sPf&quot;"/>
    <s v="https://twitter.com/RoyalSutColTC/status/974944358679052288"/>
    <s v="Royal SutCol TC"/>
    <x v="636"/>
    <x v="1"/>
    <x v="22"/>
  </r>
  <r>
    <s v="Sat Mar 17 09:43:43 +0000 2018"/>
    <s v="2018"/>
    <s v="Sat Mar 17"/>
    <d v="2018-03-17T00:00:00"/>
    <s v="Mar"/>
    <n v="3"/>
    <s v="17"/>
    <x v="11"/>
    <s v="&quot;RT @RoyalSutColTC: A very special thanks to those volunteers who gave up their time last week by litter picking around our community, as pa\u2026&quot;"/>
    <s v="https://twitter.com/RoyalSutColTC/status/974947449264623616"/>
    <s v="Royal SutCol TC&quot;}], &quot;hashtags&quot;: [], &quot;urls&quot;: []}, &quot;in_reply_to_screen_name&quot;: null, &quot;in_reply_to_user_id&quot;: null, &quot;retweet_count&quot;: 11, &quot;id_str&quot;: &quot;974947449264623616"/>
    <x v="637"/>
    <x v="1"/>
    <x v="22"/>
  </r>
  <r>
    <s v="Sat Mar 17 11:06:41 +0000 2018"/>
    <s v="2018"/>
    <s v="Sat Mar 17"/>
    <d v="2018-03-17T00:00:00"/>
    <s v="Mar"/>
    <n v="3"/>
    <s v="17"/>
    <x v="3"/>
    <s v="&quot;RT @royalsuttontown: Chief Constable On Decision To Close Sutton Coldfield Police Station via @royalsuttonnews https://t.co/oWIBXEleEv&quot;"/>
    <s v="https://twitter.com/royalsuttontown/status/974965956404568065"/>
    <s v="The Royal Town of Sutton Coldfield&quot;}, {&quot;id&quot;: 212017113, &quot;indices&quot;: [94, 110], &quot;id_str&quot;: &quot;212017113"/>
    <x v="638"/>
    <x v="0"/>
    <x v="206"/>
  </r>
  <r>
    <s v="Sat Mar 17 08:00:00 +0000 2018"/>
    <s v="2018"/>
    <s v="Sat Mar 17"/>
    <d v="2018-03-17T00:00:00"/>
    <s v="Mar"/>
    <n v="3"/>
    <s v="17"/>
    <x v="13"/>
    <s v="&quot;RT @SuttonObserver: Battle lines are drawn for the upcoming election... https://t.co/6n1ZLfZUxT&quot;"/>
    <s v="https://twitter.com/SuttonObserver/status/974965829275193344"/>
    <s v="Sutton Coldfield Observer&quot;}], &quot;hashtags&quot;: [], &quot;urls&quot;: [{&quot;url&quot;: &quot;https://t.co/6n1ZLfZUxT"/>
    <x v="639"/>
    <x v="0"/>
    <x v="36"/>
  </r>
  <r>
    <s v="Fri Mar 16 19:00:04 +0000 2018"/>
    <s v="2018"/>
    <s v="Fri Mar 16"/>
    <d v="2018-03-16T00:00:00"/>
    <s v="Mar"/>
    <n v="3"/>
    <s v="16"/>
    <x v="6"/>
    <s v="&quot;RT @nickhorner: Details of what's causing severe\u2019 traffic delays at key Sutton Coldfield junction by Ashfurlong Medical Centre https://t.co\u2026&quot;"/>
    <s v="https://twitter.com/nickhorner/status/974786469477920770"/>
    <s v="Nick Horner&quot;}], &quot;hashtags&quot;: [], &quot;urls&quot;: []}, &quot;in_reply_to_screen_name&quot;: null, &quot;in_reply_to_user_id&quot;: null, &quot;retweet_count&quot;: 2, &quot;id_str&quot;: &quot;974786469477920770"/>
    <x v="640"/>
    <x v="0"/>
    <x v="4"/>
  </r>
  <r>
    <s v="Fri Mar 16 21:55:50 +0000 2018"/>
    <s v="2018"/>
    <s v="Fri Mar 16"/>
    <d v="2018-03-16T00:00:00"/>
    <s v="Mar"/>
    <n v="3"/>
    <s v="16"/>
    <x v="4"/>
    <s v="&quot;This is today folks \ud83d\udc4d\ud83d\udd10 https://t.co/dspeVdk0ac&quot;"/>
    <s v="https://twitter.com/FourOaksWMP/status/974957473680551936"/>
    <s v="Four Oaks WMP"/>
    <x v="641"/>
    <x v="0"/>
    <x v="207"/>
  </r>
  <r>
    <s v="Fri Mar 16 21:01:52 +0000 2018"/>
    <s v="2018"/>
    <s v="Fri Mar 16"/>
    <d v="2018-03-16T00:00:00"/>
    <s v="Mar"/>
    <n v="3"/>
    <s v="16"/>
    <x v="4"/>
    <s v="&quot;@Bham_Childrens are looking for children to design their 2018 Christmas Card! \u2728\ud83c\udf85\ud83c\udf84 \nFinal entries 2nd April.\u2026 https://t.co/OYV2gYWWdt&quot;"/>
    <s v="https://twitter.com/Bham_Childrens/status/974752634908311552"/>
    <s v="Bham Children's Hosp&quot;}], &quot;hashtags&quot;: [], &quot;urls&quot;: [{&quot;url&quot;: &quot;https://t.co/OYV2gYWWdt"/>
    <x v="642"/>
    <x v="0"/>
    <x v="208"/>
  </r>
  <r>
    <s v="Fri Mar 16 09:11:33 +0000 2018"/>
    <s v="2018"/>
    <s v="Fri Mar 16"/>
    <d v="2018-03-16T00:00:00"/>
    <s v="Mar"/>
    <n v="3"/>
    <s v="16"/>
    <x v="11"/>
    <s v="&quot;RT @the_atlp: Fancy a career in teaching? Visit @ArthurTerryNTS open morning on Saturday March 24th between 10am and 2pm to meet the team a\u2026&quot;"/>
    <s v="https://twitter.com/the_atlp/status/974747970196385792"/>
    <s v="ATLP&quot;}, {&quot;id&quot;: 1150420164, &quot;indices&quot;: [48, 63], &quot;id_str&quot;: &quot;1150420164"/>
    <x v="643"/>
    <x v="0"/>
    <x v="170"/>
  </r>
  <r>
    <s v="Fri Mar 16 11:01:01 +0000 2018"/>
    <s v="2018"/>
    <s v="Fri Mar 16"/>
    <d v="2018-03-16T00:00:00"/>
    <s v="Mar"/>
    <n v="3"/>
    <s v="16"/>
    <x v="3"/>
    <s v="&quot;RT @BhamCityCouncil: Today is the deadline for accepting Year 7 school places for September 2018. \n\nAccepting an offer does not affect wait\u2026&quot;"/>
    <s v="https://twitter.com/BhamCityCouncil/status/974693968880553984"/>
    <s v="Bham City Council&quot;}], &quot;hashtags&quot;: [], &quot;urls&quot;: []}, &quot;in_reply_to_screen_name&quot;: null, &quot;in_reply_to_user_id&quot;: null, &quot;retweet_count&quot;: 7, &quot;id_str&quot;: &quot;974693968880553984"/>
    <x v="644"/>
    <x v="0"/>
    <x v="73"/>
  </r>
  <r>
    <s v="Fri Mar 16 10:50:51 +0000 2018"/>
    <s v="2018"/>
    <s v="Fri Mar 16"/>
    <d v="2018-03-16T00:00:00"/>
    <s v="Mar"/>
    <n v="3"/>
    <s v="16"/>
    <x v="10"/>
    <s v="&quot;RT @playbythebook: Just come back from @SuttonLibrary where the play equipment in our new play-cafe is now all installed &amp;amp; looking amazing!\u2026&quot;"/>
    <s v="https://twitter.com/playbythebook/status/974663245985386497"/>
    <s v="Zoe Toft&quot;}, {&quot;id&quot;: 1548085884, &quot;indices&quot;: [39, 53], &quot;id_str&quot;: &quot;1548085884"/>
    <x v="645"/>
    <x v="0"/>
    <x v="107"/>
  </r>
  <r>
    <s v="Fri Mar 16 12:17:28 +0000 2018"/>
    <s v="2018"/>
    <s v="Fri Mar 16"/>
    <d v="2018-03-16T00:00:00"/>
    <s v="Mar"/>
    <n v="3"/>
    <s v="16"/>
    <x v="19"/>
    <s v="&quot;RT @mgcps_b75: If you want Rock of Ages tickets from @ArthurTerrySch and don\u2019t have parent pay please either phone the school and then chos\u2026&quot;"/>
    <s v="https://twitter.com/mgcps_b75/status/974663191732011008"/>
    <s v="Mere Green Primary&quot;}, {&quot;id&quot;: 33523879, &quot;indices&quot;: [53, 68], &quot;id_str&quot;: &quot;33523879"/>
    <x v="646"/>
    <x v="0"/>
    <x v="209"/>
  </r>
  <r>
    <s v="Fri Mar 16 14:34:28 +0000 2018"/>
    <s v="2018"/>
    <s v="Fri Mar 16"/>
    <d v="2018-03-16T00:00:00"/>
    <s v="Mar"/>
    <n v="3"/>
    <s v="16"/>
    <x v="9"/>
    <s v="&quot;RT @RoyalSutColTC: .@Mayor_RoyalSC visited @mgcps_b75 today to present their \u00a3500 cheque as one of the Mayor's ECO Challenge four schools w\u2026&quot;"/>
    <s v="https://twitter.com/RoyalSutColTC/status/974663113407717380"/>
    <s v="Royal SutCol TC&quot;}, {&quot;id&quot;: 867378557936431104, &quot;indices&quot;: [20, 34], &quot;id_str&quot;: &quot;867378557936431104"/>
    <x v="647"/>
    <x v="1"/>
    <x v="22"/>
  </r>
  <r>
    <s v="Fri Mar 16 14:22:58 +0000 2018"/>
    <s v="2018"/>
    <s v="Fri Mar 16"/>
    <d v="2018-03-16T00:00:00"/>
    <s v="Mar"/>
    <n v="3"/>
    <s v="16"/>
    <x v="9"/>
    <s v="&quot;RT @RoyalSutColTC: Well done to @moorhallprimary who were chosen as one of the four schools with the most exciting environmental projects f\u2026&quot;"/>
    <s v="https://twitter.com/RoyalSutColTC/status/974663096429146113"/>
    <s v="Royal SutCol TC&quot;}, {&quot;id&quot;: 266676316, &quot;indices&quot;: [32, 48], &quot;id_str&quot;: &quot;266676316"/>
    <x v="648"/>
    <x v="1"/>
    <x v="22"/>
  </r>
  <r>
    <s v="Fri Mar 16 09:34:42 +0000 2018"/>
    <s v="2018"/>
    <s v="Fri Mar 16"/>
    <d v="2018-03-16T00:00:00"/>
    <s v="Mar"/>
    <n v="3"/>
    <s v="16"/>
    <x v="11"/>
    <s v="&quot;RT @WyldeGreenNF: THEFT FROM VEHICLES: owners have had items stolen from their cars on the drives in Green Lanes, and Sunnybank Rd Wylde Gr\u2026&quot;"/>
    <s v="https://twitter.com/WyldeGreenNF/status/974616591630553091"/>
    <s v="Wylde Green N. Forum&quot;}], &quot;hashtags&quot;: [], &quot;urls&quot;: []}, &quot;in_reply_to_screen_name&quot;: null, &quot;in_reply_to_user_id&quot;: null, &quot;retweet_count&quot;: 7, &quot;id_str&quot;: &quot;974616591630553091"/>
    <x v="649"/>
    <x v="0"/>
    <x v="210"/>
  </r>
  <r>
    <s v="Fri Mar 16 21:21:48 +0000 2018"/>
    <s v="2018"/>
    <s v="Fri Mar 16"/>
    <d v="2018-03-16T00:00:00"/>
    <s v="Mar"/>
    <n v="3"/>
    <s v="16"/>
    <x v="4"/>
    <s v="&quot;Sutton Coldfield Scouts To Attend Jurassic International Jamboree via @royalsuttonnews https://t.co/8MkvEPcaXC&quot;"/>
    <s v="https://twitter.com/RoyalSuttonNews/status/974757651740528640"/>
    <s v="Royal Sutton News&quot;}], &quot;hashtags&quot;: [], &quot;urls&quot;: [{&quot;url&quot;: &quot;https://t.co/8MkvEPcaXC"/>
    <x v="650"/>
    <x v="0"/>
    <x v="43"/>
  </r>
  <r>
    <s v="Fri Mar 16 20:31:46 +0000 2018"/>
    <s v="2018"/>
    <s v="Fri Mar 16"/>
    <d v="2018-03-16T00:00:00"/>
    <s v="Mar"/>
    <n v="3"/>
    <s v="16"/>
    <x v="5"/>
    <s v="&quot;@autisticgardner He does not do pain. He had Lynx on tonight to be extra cool lol&quot;"/>
    <s v="https://twitter.com/autisticgardner/status/974745059324243970"/>
    <s v="Alan Gardner&quot;}], &quot;hashtags&quot;: [], &quot;urls&quot;: []}, &quot;in_reply_to_screen_name&quot;: &quot;autisticgardner"/>
    <x v="651"/>
    <x v="0"/>
    <x v="84"/>
  </r>
  <r>
    <s v="Fri Mar 16 20:22:24 +0000 2018"/>
    <s v="2018"/>
    <s v="Fri Mar 16"/>
    <d v="2018-03-16T00:00:00"/>
    <s v="Mar"/>
    <n v="3"/>
    <s v="16"/>
    <x v="5"/>
    <s v="&quot;@gardnersrose @autisticgardner He will be Gardening next&quot;"/>
    <s v="https://twitter.com/gardnersrose/status/974742702414815232"/>
    <s v="Messy Mandy&quot;}, {&quot;id&quot;: 3648001045, &quot;indices&quot;: [14, 30], &quot;id_str&quot;: &quot;3648001045"/>
    <x v="652"/>
    <x v="0"/>
    <x v="117"/>
  </r>
  <r>
    <s v="Fri Mar 16 20:13:32 +0000 2018"/>
    <s v="2018"/>
    <s v="Fri Mar 16"/>
    <d v="2018-03-16T00:00:00"/>
    <s v="Mar"/>
    <n v="3"/>
    <s v="16"/>
    <x v="5"/>
    <s v="&quot;@autisticgardner look at the influence you have on my boy. He came home from the school disco again like this lol https://t.co/TlI0LOdj1q&quot;"/>
    <s v="https://twitter.com/autisticgardner/status/974740469593800705"/>
    <s v="Alan Gardner&quot;}], &quot;hashtags&quot;: [], &quot;urls&quot;: [], &quot;media&quot;: [{&quot;expanded_url&quot;: &quot;https://twitter.com/johnperks1/status/974740469593800705/photo/1"/>
    <x v="653"/>
    <x v="0"/>
    <x v="84"/>
  </r>
  <r>
    <s v="Fri Mar 16 16:14:46 +0000 2018"/>
    <s v="2018"/>
    <s v="Fri Mar 16"/>
    <d v="2018-03-16T00:00:00"/>
    <s v="Mar"/>
    <n v="3"/>
    <s v="16"/>
    <x v="2"/>
    <s v="&quot;@walshcat1 Is your horse still running ?&quot;"/>
    <s v="https://twitter.com/walshcat1/status/974680383873847296"/>
    <s v="walshcat&quot;}], &quot;hashtags&quot;: [], &quot;urls&quot;: []}, &quot;in_reply_to_screen_name&quot;: &quot;walshcat1"/>
    <x v="654"/>
    <x v="0"/>
    <x v="211"/>
  </r>
  <r>
    <s v="Fri Mar 16 10:33:45 +0000 2018"/>
    <s v="2018"/>
    <s v="Fri Mar 16"/>
    <d v="2018-03-16T00:00:00"/>
    <s v="Mar"/>
    <n v="3"/>
    <s v="16"/>
    <x v="10"/>
    <s v="&quot;@autisticgardner How cool. These should be all over the place&quot;"/>
    <s v="https://twitter.com/autisticgardner/status/974594562038665216"/>
    <s v="Alan Gardner&quot;}], &quot;hashtags&quot;: [], &quot;urls&quot;: []}, &quot;in_reply_to_screen_name&quot;: &quot;autisticgardner"/>
    <x v="655"/>
    <x v="0"/>
    <x v="84"/>
  </r>
  <r>
    <s v="Fri Mar 16 13:54:26 +0000 2018"/>
    <s v="2018"/>
    <s v="Fri Mar 16"/>
    <d v="2018-03-16T00:00:00"/>
    <s v="Mar"/>
    <n v="3"/>
    <s v="16"/>
    <x v="12"/>
    <s v="&quot;RT @women4erdington: Hear, hear. @KathScott102 has a wealth of experience in campaigning for local schools which she is willing to share to\u2026&quot;"/>
    <s v="https://twitter.com/women4erdington/status/975404279803580416"/>
    <s v="LP Women 4 Erdington&quot;}, {&quot;id&quot;: 934123913377968130, &quot;indices&quot;: [33, 46], &quot;id_str&quot;: &quot;934123913377968130"/>
    <x v="656"/>
    <x v="0"/>
    <x v="123"/>
  </r>
  <r>
    <s v="Fri Mar 16 21:42:19 +0000 2018"/>
    <s v="2018"/>
    <s v="Fri Mar 16"/>
    <d v="2018-03-16T00:00:00"/>
    <s v="Mar"/>
    <n v="3"/>
    <s v="16"/>
    <x v="4"/>
    <s v="&quot;RT @RobPocock1: We fight in Sutton, but we also fight nationwide along with @AngelaRayner - great team #BolderTogether https://t.co/L4TVtpj\u2026&quot;"/>
    <s v="https://twitter.com/RobPocock1/status/974792880005971968"/>
    <s v="Rob Pocock&quot;}, {&quot;id&quot;: 222748037, &quot;indices&quot;: [76, 89], &quot;id_str&quot;: &quot;222748037"/>
    <x v="657"/>
    <x v="1"/>
    <x v="33"/>
  </r>
  <r>
    <s v="Fri Mar 16 13:54:26 +0000 2018"/>
    <s v="2018"/>
    <s v="Fri Mar 16"/>
    <d v="2018-03-16T00:00:00"/>
    <s v="Mar"/>
    <n v="3"/>
    <s v="16"/>
    <x v="12"/>
    <s v="&quot;RT @DavidOHagan7: @KathScott102 @BoldmereMums might not be able to change the world. But over the last few yrs this real&amp;amp; significant commu\u2026&quot;"/>
    <s v="https://twitter.com/DavidOHagan7/status/974729223297536000"/>
    <s v="David O'Hagan&quot;}, {&quot;id&quot;: 934123913377968130, &quot;indices&quot;: [18, 31], &quot;id_str&quot;: &quot;934123913377968130"/>
    <x v="658"/>
    <x v="0"/>
    <x v="34"/>
  </r>
  <r>
    <s v="Fri Mar 16 17:57:51 +0000 2018"/>
    <s v="2018"/>
    <s v="Fri Mar 16"/>
    <d v="2018-03-16T00:00:00"/>
    <s v="Mar"/>
    <n v="3"/>
    <s v="16"/>
    <x v="18"/>
    <s v="&quot;RT @RobPocock1: Calling on residents in Sutton Oak Rd Banners Gate, interesting comment \&quot;we see you all the time but never the Conservative\u2026&quot;"/>
    <s v="https://twitter.com/RobPocock1/status/974715774156845057"/>
    <s v="Rob Pocock&quot;}], &quot;hashtags&quot;: [], &quot;urls&quot;: []}, &quot;in_reply_to_screen_name&quot;: null, &quot;in_reply_to_user_id&quot;: null, &quot;retweet_count&quot;: 8, &quot;id_str&quot;: &quot;974715774156845057"/>
    <x v="659"/>
    <x v="1"/>
    <x v="33"/>
  </r>
  <r>
    <s v="Fri Mar 16 11:01:01 +0000 2018"/>
    <s v="2018"/>
    <s v="Fri Mar 16"/>
    <d v="2018-03-16T00:00:00"/>
    <s v="Mar"/>
    <n v="3"/>
    <s v="16"/>
    <x v="3"/>
    <s v="&quot;RT @BhamCityCouncil: Today is the deadline for accepting Year 7 school places for September 2018. \n\nAccepting an offer does not affect wait\u2026&quot;"/>
    <s v="https://twitter.com/BhamCityCouncil/status/974675975018631168"/>
    <s v="Bham City Council&quot;}], &quot;hashtags&quot;: [], &quot;urls&quot;: []}, &quot;in_reply_to_screen_name&quot;: null, &quot;in_reply_to_user_id&quot;: null, &quot;retweet_count&quot;: 7, &quot;id_str&quot;: &quot;974675975018631168"/>
    <x v="660"/>
    <x v="0"/>
    <x v="73"/>
  </r>
  <r>
    <s v="Fri Mar 16 15:04:57 +0000 2018"/>
    <s v="2018"/>
    <s v="Fri Mar 16"/>
    <d v="2018-03-16T00:00:00"/>
    <s v="Mar"/>
    <n v="3"/>
    <s v="16"/>
    <x v="8"/>
    <s v="&quot;RT @DavidOHagan7: A really informative pre election briefing session was hosted by Birmingham City Council this afternoon. \nGreat to catch\u2026&quot;"/>
    <s v="https://twitter.com/DavidOHagan7/status/974675834203230208"/>
    <s v="David O'Hagan&quot;}], &quot;hashtags&quot;: [], &quot;urls&quot;: []}, &quot;in_reply_to_screen_name&quot;: null, &quot;in_reply_to_user_id&quot;: null, &quot;retweet_count&quot;: 4, &quot;id_str&quot;: &quot;974675834203230208"/>
    <x v="661"/>
    <x v="0"/>
    <x v="34"/>
  </r>
  <r>
    <s v="Fri Mar 16 14:20:09 +0000 2018"/>
    <s v="2018"/>
    <s v="Fri Mar 16"/>
    <d v="2018-03-16T00:00:00"/>
    <s v="Mar"/>
    <n v="3"/>
    <s v="16"/>
    <x v="9"/>
    <s v="&quot;RT @the_atlp: Thanks @SuttonObserver for the feature on @the_atlp Democracy and Politics event @ArthurTerrySch @BPS_B23 @mgcps_b75 @Scotch_\u2026&quot;"/>
    <s v="https://twitter.com/the_atlp/status/974674865293807616"/>
    <s v="ATLP&quot;}, {&quot;id&quot;: 1512995582, &quot;indices&quot;: [21, 36], &quot;id_str&quot;: &quot;1512995582"/>
    <x v="662"/>
    <x v="0"/>
    <x v="170"/>
  </r>
  <r>
    <s v="Fri Mar 16 11:47:26 +0000 2018"/>
    <s v="2018"/>
    <s v="Fri Mar 16"/>
    <d v="2018-03-16T00:00:00"/>
    <s v="Mar"/>
    <n v="3"/>
    <s v="16"/>
    <x v="3"/>
    <s v="&quot;RT @garjones76: @faisalislam wait - Peter MacSwiney - chair of ASM \&quot;leading provider of Customs and forwarding software to freight forwarde\u2026&quot;"/>
    <s v="https://twitter.com/garjones76/status/974674528952561664"/>
    <s v="(((gareth jones))) #FBPE&quot;}, {&quot;id&quot;: 22812734, &quot;indices&quot;: [16, 28], &quot;id_str&quot;: &quot;22812734"/>
    <x v="663"/>
    <x v="0"/>
    <x v="212"/>
  </r>
  <r>
    <s v="Fri Mar 16 15:07:01 +0000 2018"/>
    <s v="2018"/>
    <s v="Fri Mar 16"/>
    <d v="2018-03-16T00:00:00"/>
    <s v="Mar"/>
    <n v="3"/>
    <s v="16"/>
    <x v="8"/>
    <s v="&quot;RT @RoyalSutColTC: ICYMI: Sutton Coldfield is entering the @HOEInBloom competition for the first time! \ud83c\udf3a\ud83c\udf39\ud83c\udf37\ud83c\udf38 You can get involved by adding\u2026&quot;"/>
    <s v="https://twitter.com/RoyalSutColTC/status/974673206635319296"/>
    <s v="Royal SutCol TC&quot;}, {&quot;id&quot;: 1575472195, &quot;indices&quot;: [59, 70], &quot;id_str&quot;: &quot;1575472195"/>
    <x v="664"/>
    <x v="1"/>
    <x v="22"/>
  </r>
  <r>
    <s v="Fri Mar 16 10:09:57 +0000 2018"/>
    <s v="2018"/>
    <s v="Fri Mar 16"/>
    <d v="2018-03-16T00:00:00"/>
    <s v="Mar"/>
    <n v="3"/>
    <s v="16"/>
    <x v="10"/>
    <s v="&quot;RT @RobPocock1: See ITV news tonight. School cuts sweeping Britain, not just Sutton, but even here 31 out of 32 schools will lose money. Go\u2026&quot;"/>
    <s v="https://twitter.com/RobPocock1/status/974652456188727296"/>
    <s v="Rob Pocock&quot;}], &quot;hashtags&quot;: [], &quot;urls&quot;: []}, &quot;in_reply_to_screen_name&quot;: null, &quot;in_reply_to_user_id&quot;: null, &quot;retweet_count&quot;: 14, &quot;id_str&quot;: &quot;974652456188727296"/>
    <x v="665"/>
    <x v="1"/>
    <x v="33"/>
  </r>
  <r>
    <s v="Fri Mar 16 09:17:05 +0000 2018"/>
    <s v="2018"/>
    <s v="Fri Mar 16"/>
    <d v="2018-03-16T00:00:00"/>
    <s v="Mar"/>
    <n v="3"/>
    <s v="16"/>
    <x v="11"/>
    <s v="&quot;RT @PlantbrkSchool: A new 20mph speed limit is to come into effect around Plantsbrook and surrounding schools. https://t.co/L5J1MruWeC&quot;"/>
    <s v="https://twitter.com/PlantbrkSchool/status/974631044195463169"/>
    <s v="Plantsbrook School&quot;}], &quot;hashtags&quot;: [], &quot;urls&quot;: [], &quot;media&quot;: [{&quot;source_user_id&quot;: 155203876, &quot;source_status_id_str&quot;: &quot;974575267892129792"/>
    <x v="666"/>
    <x v="0"/>
    <x v="213"/>
  </r>
  <r>
    <s v="Fri Mar 16 09:57:58 +0000 2018"/>
    <s v="2018"/>
    <s v="Fri Mar 16"/>
    <d v="2018-03-16T00:00:00"/>
    <s v="Mar"/>
    <n v="3"/>
    <s v="16"/>
    <x v="11"/>
    <s v="&quot;RT @KingsBishop2: This is a Town Council not Westminster https://t.co/q3SgZ7sdK3&quot;"/>
    <s v="https://twitter.com/KingsBishop2/status/974595271601610752"/>
    <s v="Tony Cannon&quot;}], &quot;hashtags&quot;: [], &quot;urls&quot;: [{&quot;url&quot;: &quot;https://t.co/q3SgZ7sdK3"/>
    <x v="667"/>
    <x v="0"/>
    <x v="38"/>
  </r>
  <r>
    <s v="Fri Mar 16 01:46:01 +0000 2018"/>
    <s v="2018"/>
    <s v="Fri Mar 16"/>
    <d v="2018-03-16T00:00:00"/>
    <s v="Mar"/>
    <n v="3"/>
    <s v="16"/>
    <x v="20"/>
    <s v="&quot;RT @JohnEdwards33: Dear @GavinWilliamson \nWhy are you trousering \u00a330k a night to wine and dine with Russians if you think they should \u201cshut\u2026&quot;"/>
    <s v="https://twitter.com/JohnEdwards33/status/974569292317581312"/>
    <s v="Cllr John Edwards&quot;}, {&quot;id&quot;: 368314502, &quot;indices&quot;: [24, 40], &quot;id_str&quot;: &quot;368314502"/>
    <x v="668"/>
    <x v="0"/>
    <x v="214"/>
  </r>
  <r>
    <s v="Fri Mar 16 19:24:00 +0000 2018"/>
    <s v="2018"/>
    <s v="Fri Mar 16"/>
    <d v="2018-03-16T00:00:00"/>
    <s v="Mar"/>
    <n v="3"/>
    <s v="16"/>
    <x v="6"/>
    <s v="&quot;RT @leoniedelt: Somebody wanna come and tell this guy why #SEND funding ringfencing is a national issue? I'm one inch from blocking him bec\u2026&quot;"/>
    <s v="https://twitter.com/leoniedelt/status/974741486708412416"/>
    <s v="Jen Leavesley\u26a1&quot;}], &quot;hashtags&quot;: [{&quot;indices&quot;: [58, 63], &quot;text&quot;: &quot;SEND&quot;}], &quot;urls&quot;: []}, &quot;in_reply_to_screen_name&quot;: null, &quot;in_reply_to_user_id&quot;: null, &quot;retweet_count&quot;: 3, &quot;id_str&quot;: &quot;974741486708412416"/>
    <x v="669"/>
    <x v="0"/>
    <x v="42"/>
  </r>
  <r>
    <s v="Fri Mar 16 18:28:54 +0000 2018"/>
    <s v="2018"/>
    <s v="Fri Mar 16"/>
    <d v="2018-03-16T00:00:00"/>
    <s v="Mar"/>
    <n v="3"/>
    <s v="16"/>
    <x v="7"/>
    <s v="&quot;RT @BhamCityCouncil: It's going to be a cold one tonight, so our gritters will be out from 10pm. Take care if you're out later #wmgrit http\u2026&quot;"/>
    <s v="https://twitter.com/BhamCityCouncil/status/974716738381205504"/>
    <s v="Bham City Council&quot;}], &quot;hashtags&quot;: [{&quot;indices&quot;: [127, 134], &quot;text&quot;: &quot;wmgrit&quot;}], &quot;urls&quot;: []}, &quot;in_reply_to_screen_name&quot;: null, &quot;in_reply_to_user_id&quot;: null, &quot;retweet_count&quot;: 27, &quot;id_str&quot;: &quot;974716738381205504"/>
    <x v="670"/>
    <x v="0"/>
    <x v="73"/>
  </r>
  <r>
    <s v="Fri Mar 16 17:02:53 +0000 2018"/>
    <s v="2018"/>
    <s v="Fri Mar 16"/>
    <d v="2018-03-16T00:00:00"/>
    <s v="Mar"/>
    <n v="3"/>
    <s v="16"/>
    <x v="18"/>
    <s v="&quot;RT @nickunc97: Young people of the UK need to realise that the only leader \&quot;who has their back\&quot; ..who has their safety &amp;amp;wellbeing at heart\u2026&quot;"/>
    <s v="https://twitter.com/nickunc97/status/974716482809679872"/>
    <s v="Nicholas Morris&quot;}], &quot;hashtags&quot;: [], &quot;urls&quot;: []}, &quot;in_reply_to_screen_name&quot;: null, &quot;in_reply_to_user_id&quot;: null, &quot;retweet_count&quot;: 64, &quot;id_str&quot;: &quot;974716482809679872"/>
    <x v="671"/>
    <x v="0"/>
    <x v="215"/>
  </r>
  <r>
    <s v="Fri Mar 16 18:13:46 +0000 2018"/>
    <s v="2018"/>
    <s v="Fri Mar 16"/>
    <d v="2018-03-16T00:00:00"/>
    <s v="Mar"/>
    <n v="3"/>
    <s v="16"/>
    <x v="7"/>
    <s v="&quot;@leoniedelt @RobPocock1 Dunning-Kruger! \ud83d\ude02\ud83d\ude02&quot;"/>
    <s v="https://twitter.com/leoniedelt/status/974710329006575616"/>
    <s v="Jen Leavesley\u26a1&quot;}, {&quot;id&quot;: 616250395, &quot;indices&quot;: [12, 23], &quot;id_str&quot;: &quot;616250395"/>
    <x v="672"/>
    <x v="0"/>
    <x v="42"/>
  </r>
  <r>
    <s v="Fri Mar 16 14:47:35 +0000 2018"/>
    <s v="2018"/>
    <s v="Fri Mar 16"/>
    <d v="2018-03-16T00:00:00"/>
    <s v="Mar"/>
    <n v="3"/>
    <s v="16"/>
    <x v="9"/>
    <s v="&quot;@leoniedelt Oh! Yes! \u2764\ufe0f\ud83d\ude02\ud83d\ude02&quot;"/>
    <s v="https://twitter.com/leoniedelt/status/974658442559410176"/>
    <s v="Jen Leavesley\u26a1&quot;}], &quot;hashtags&quot;: [], &quot;urls&quot;: []}, &quot;in_reply_to_screen_name&quot;: &quot;leoniedelt"/>
    <x v="673"/>
    <x v="0"/>
    <x v="42"/>
  </r>
  <r>
    <s v="Fri Mar 16 10:22:14 +0000 2018"/>
    <s v="2018"/>
    <s v="Fri Mar 16"/>
    <d v="2018-03-16T00:00:00"/>
    <s v="Mar"/>
    <n v="3"/>
    <s v="16"/>
    <x v="10"/>
    <s v="&quot;RT @valuablequottes: Do what you feel in your heart to be right, for you'll be criticized anyway. - Eleanor Roosevelt&quot;"/>
    <s v="https://twitter.com/valuablequottes/status/974594357281153024"/>
    <s v="Famous Quotes&quot;}], &quot;hashtags&quot;: [], &quot;urls&quot;: []}, &quot;in_reply_to_screen_name&quot;: null, &quot;in_reply_to_user_id&quot;: null, &quot;retweet_count&quot;: 43, &quot;id_str&quot;: &quot;974594357281153024"/>
    <x v="674"/>
    <x v="0"/>
    <x v="216"/>
  </r>
  <r>
    <s v="Fri Mar 16 20:07:37 +0000 2018"/>
    <s v="2018"/>
    <s v="Fri Mar 16"/>
    <d v="2018-03-16T00:00:00"/>
    <s v="Mar"/>
    <n v="3"/>
    <s v="16"/>
    <x v="5"/>
    <s v="&quot;School cuts will dominate the coming local election. Thanks to  @itvnews  for highlighting the growing problem. Tim\u2026 https://t.co/QigUdYmgUi&quot;"/>
    <s v="https://twitter.com/rob_kelsall/status/974769875498553345"/>
    <s v="rob kelsall"/>
    <x v="675"/>
    <x v="0"/>
    <x v="19"/>
  </r>
  <r>
    <s v="Fri Mar 16 21:42:19 +0000 2018"/>
    <s v="2018"/>
    <s v="Fri Mar 16"/>
    <d v="2018-03-16T00:00:00"/>
    <s v="Mar"/>
    <n v="3"/>
    <s v="16"/>
    <x v="4"/>
    <s v="&quot;We fight in Sutton, but we also fight nationwide along with @AngelaRayner - great team #BolderTogether https://t.co/L4TVtpjwdl&quot;"/>
    <s v="https://twitter.com/AngelaRayner/status/974769067209953280"/>
    <s v="Angela Rayner&quot;}], &quot;hashtags&quot;: [{&quot;indices&quot;: [45, 61], &quot;text&quot;: &quot;SuttonColdfield&quot;}], &quot;urls&quot;: [{&quot;url&quot;: &quot;https://t.co/CX1WhClWXD"/>
    <x v="676"/>
    <x v="0"/>
    <x v="217"/>
  </r>
  <r>
    <s v="Fri Mar 16 19:55:12 +0000 2018"/>
    <s v="2018"/>
    <s v="Fri Mar 16"/>
    <d v="2018-03-16T00:00:00"/>
    <s v="Mar"/>
    <n v="3"/>
    <s v="16"/>
    <x v="6"/>
    <s v="&quot;@FrigidUnicorn Yes there is  major junction expansion  coming - should make big difference but no doubt disruption while work being done....&quot;"/>
    <s v="https://twitter.com/FrigidUnicorn/status/974735856757018624"/>
    <s v="Dianaaaa&quot;}], &quot;hashtags&quot;: [], &quot;urls&quot;: []}, &quot;in_reply_to_screen_name&quot;: &quot;FrigidUnicorn"/>
    <x v="677"/>
    <x v="0"/>
    <x v="70"/>
  </r>
  <r>
    <s v="Fri Mar 16 17:53:04 +0000 2018"/>
    <s v="2018"/>
    <s v="Fri Mar 16"/>
    <d v="2018-03-16T00:00:00"/>
    <s v="Mar"/>
    <n v="3"/>
    <s v="16"/>
    <x v="18"/>
    <s v="&quot;No-one can change things on their own. We need fighters to band together. \&quot;United we stand, divided we fall\&quot; my Mum\u2026 https://t.co/kAelgJRuG2&quot;"/>
    <s v="https://twitter.com/leoniedelt/status/974707020661182466"/>
    <s v="Jen Leavesley\u26a1"/>
    <x v="678"/>
    <x v="0"/>
    <x v="42"/>
  </r>
  <r>
    <s v="Fri Mar 16 17:57:51 +0000 2018"/>
    <s v="2018"/>
    <s v="Fri Mar 16"/>
    <d v="2018-03-16T00:00:00"/>
    <s v="Mar"/>
    <n v="3"/>
    <s v="16"/>
    <x v="18"/>
    <s v="&quot;Calling on residents in Sutton Oak Rd Banners Gate, interesting comment \&quot;we see you all the time but never the Cons\u2026 https://t.co/wCkV1wnYl8&quot;"/>
    <s v="https://twitter.com/RobPocock1/status/974706322988990464"/>
    <s v="Rob Pocock"/>
    <x v="679"/>
    <x v="1"/>
    <x v="33"/>
  </r>
  <r>
    <s v="Fri Mar 16 14:20:09 +0000 2018"/>
    <s v="2018"/>
    <s v="Fri Mar 16"/>
    <d v="2018-03-16T00:00:00"/>
    <s v="Mar"/>
    <n v="3"/>
    <s v="16"/>
    <x v="9"/>
    <s v="&quot;They really were hot on the button. Never mind me, it's Andrew Mitchell that needs to worry about this lot! Great b\u2026 https://t.co/0hCbmnXDpC&quot;"/>
    <s v="https://twitter.com/SuttonObserver/status/974705515644243971"/>
    <s v="Sutton Observer&quot;}, {&quot;id&quot;: 2886733636, &quot;indices&quot;: [42, 51], &quot;id_str&quot;: &quot;2886733636"/>
    <x v="680"/>
    <x v="0"/>
    <x v="36"/>
  </r>
  <r>
    <s v="Fri Mar 16 10:09:57 +0000 2018"/>
    <s v="2018"/>
    <s v="Fri Mar 16"/>
    <d v="2018-03-16T00:00:00"/>
    <s v="Mar"/>
    <n v="3"/>
    <s v="16"/>
    <x v="10"/>
    <s v="&quot;See ITV news tonight. School cuts sweeping Britain, not just Sutton, but even here 31 out of 32 schools will lose m\u2026 https://t.co/b6CwzR4Ocb&quot;"/>
    <s v="https://twitter.com/itvnews/status/974645067725135877"/>
    <s v="ITV News&quot;}], &quot;hashtags&quot;: [], &quot;urls&quot;: [{&quot;url&quot;: &quot;https://t.co/mU8f3ddmd3"/>
    <x v="681"/>
    <x v="0"/>
    <x v="218"/>
  </r>
  <r>
    <s v="Fri Mar 16 13:46:58 +0000 2018"/>
    <s v="2018"/>
    <s v="Fri Mar 16"/>
    <d v="2018-03-16T00:00:00"/>
    <s v="Mar"/>
    <n v="3"/>
    <s v="16"/>
    <x v="12"/>
    <s v="&quot;RT @the_atlp: What a pleasure to welcome @Mayor_RoyalSC  to @mgcps_b75 today to present the school with a cheque for \u00a3500 as one of the May\u2026&quot;"/>
    <s v="https://twitter.com/the_atlp/status/974735388039401473"/>
    <s v="ATLP&quot;}, {&quot;id&quot;: 867378557936431104, &quot;indices&quot;: [41, 55], &quot;id_str&quot;: &quot;867378557936431104"/>
    <x v="682"/>
    <x v="0"/>
    <x v="170"/>
  </r>
  <r>
    <s v="Fri Mar 16 15:07:01 +0000 2018"/>
    <s v="2018"/>
    <s v="Fri Mar 16"/>
    <d v="2018-03-16T00:00:00"/>
    <s v="Mar"/>
    <n v="3"/>
    <s v="16"/>
    <x v="8"/>
    <s v="&quot;ICYMI: Sutton Coldfield is entering the @HOEInBloom competition for the first time! \ud83c\udf3a\ud83c\udf39\ud83c\udf37\ud83c\udf38 You can get involved by ad\u2026 https://t.co/Pvsb4DefEI&quot;"/>
    <s v="https://twitter.com/HOEInBloom/status/974663333684137984"/>
    <s v="H O E In Bloom&quot;}], &quot;hashtags&quot;: [], &quot;urls&quot;: [{&quot;url&quot;: &quot;https://t.co/Pvsb4DefEI"/>
    <x v="683"/>
    <x v="0"/>
    <x v="219"/>
  </r>
  <r>
    <s v="Fri Mar 16 14:34:28 +0000 2018"/>
    <s v="2018"/>
    <s v="Fri Mar 16"/>
    <d v="2018-03-16T00:00:00"/>
    <s v="Mar"/>
    <n v="3"/>
    <s v="16"/>
    <x v="9"/>
    <s v="&quot;.@Mayor_RoyalSC visited @mgcps_b75 today to present their \u00a3500 cheque as one of the Mayor's ECO Challenge four scho\u2026 https://t.co/MzqwdXZCzk&quot;"/>
    <s v="https://twitter.com/Mayor_RoyalSC/status/974655141411459072"/>
    <s v="SuttonColdfieldMayor&quot;}, {&quot;id&quot;: 273331513, &quot;indices&quot;: [24, 34], &quot;id_str&quot;: &quot;273331513"/>
    <x v="684"/>
    <x v="1"/>
    <x v="220"/>
  </r>
  <r>
    <s v="Fri Mar 16 14:22:58 +0000 2018"/>
    <s v="2018"/>
    <s v="Fri Mar 16"/>
    <d v="2018-03-16T00:00:00"/>
    <s v="Mar"/>
    <n v="3"/>
    <s v="16"/>
    <x v="9"/>
    <s v="&quot;Well done to @moorhallprimary who were chosen as one of the four schools with the most exciting environmental proje\u2026 https://t.co/byWn8IkwSI&quot;"/>
    <s v="https://twitter.com/moorhallprimary/status/974652247622799362"/>
    <s v="Moor Hall Primary&quot;}], &quot;hashtags&quot;: [], &quot;urls&quot;: [{&quot;url&quot;: &quot;https://t.co/byWn8IkwSI"/>
    <x v="685"/>
    <x v="0"/>
    <x v="168"/>
  </r>
  <r>
    <s v="Fri Mar 16 13:53:58 +0000 2018"/>
    <s v="2018"/>
    <s v="Fri Mar 16"/>
    <d v="2018-03-16T00:00:00"/>
    <s v="Mar"/>
    <n v="3"/>
    <s v="16"/>
    <x v="12"/>
    <s v="&quot;Congratulations to @Bannersgateprim who had a visit from @Mayor_RoyalSC today! He presented their cheque of \u00a3500 fo\u2026 https://t.co/jO5rTqrolQ&quot;"/>
    <s v="https://twitter.com/Bannersgateprim/status/974644947910578176"/>
    <s v="Bannersgateprimary&quot;}, {&quot;id&quot;: 867378557936431104, &quot;indices&quot;: [57, 71], &quot;id_str&quot;: &quot;867378557936431104"/>
    <x v="686"/>
    <x v="0"/>
    <x v="221"/>
  </r>
  <r>
    <s v="Fri Mar 16 13:18:55 +0000 2018"/>
    <s v="2018"/>
    <s v="Fri Mar 16"/>
    <d v="2018-03-16T00:00:00"/>
    <s v="Mar"/>
    <n v="3"/>
    <s v="16"/>
    <x v="12"/>
    <s v="&quot;.@Mayor_RoyalSC visited @LangleySpecial today to award them with an extra \u00a3500 to continue the fantastic work carri\u2026 https://t.co/bEeV3AB1KC&quot;"/>
    <s v="https://twitter.com/Mayor_RoyalSC/status/974636126614052865"/>
    <s v="SuttonColdfieldMayor&quot;}, {&quot;id&quot;: 907860100672565248, &quot;indices&quot;: [24, 39], &quot;id_str&quot;: &quot;907860100672565248"/>
    <x v="687"/>
    <x v="1"/>
    <x v="220"/>
  </r>
  <r>
    <s v="Fri Mar 16 08:47:06 +0000 2018"/>
    <s v="2018"/>
    <s v="Fri Mar 16"/>
    <d v="2018-03-16T00:00:00"/>
    <s v="Mar"/>
    <n v="3"/>
    <s v="16"/>
    <x v="13"/>
    <s v="&quot;RT @SCChoirs: We're looking forward to this tonight @HollyfieldPri @fouroaksprimary @moorhallprimary #kingsthorne @FridayPMs \u263a\u263a https://t.c\u2026&quot;"/>
    <s v="https://twitter.com/SCChoirs/status/974627049154514944"/>
    <s v="Sutton Choirs&quot;}, {&quot;id&quot;: 369090413, &quot;indices&quot;: [52, 66], &quot;id_str&quot;: &quot;369090413"/>
    <x v="688"/>
    <x v="0"/>
    <x v="222"/>
  </r>
  <r>
    <s v="Fri Mar 16 10:05:53 +0000 2018"/>
    <s v="2018"/>
    <s v="Fri Mar 16"/>
    <d v="2018-03-16T00:00:00"/>
    <s v="Mar"/>
    <n v="3"/>
    <s v="16"/>
    <x v="10"/>
    <s v="&quot;RT @greatmidsfunrun: 9 days to go! Probably about time we stop eating chocolate for breakfast and get into shape don't you think? \ud83c\udf6b Sign up\u2026&quot;"/>
    <s v="https://twitter.com/greatmidsfunrun/status/974626844417937408"/>
    <s v="Great Mids Fun Run&quot;}], &quot;hashtags&quot;: [], &quot;urls&quot;: []}, &quot;in_reply_to_screen_name&quot;: null, &quot;in_reply_to_user_id&quot;: null, &quot;retweet_count&quot;: 2, &quot;id_str&quot;: &quot;974626844417937408"/>
    <x v="689"/>
    <x v="0"/>
    <x v="110"/>
  </r>
  <r>
    <s v="Fri Mar 16 09:57:58 +0000 2018"/>
    <s v="2018"/>
    <s v="Fri Mar 16"/>
    <d v="2018-03-16T00:00:00"/>
    <s v="Mar"/>
    <n v="3"/>
    <s v="16"/>
    <x v="11"/>
    <s v="&quot;RT @KingsBishop2: This is a Town Council not Westminster https://t.co/q3SgZ7sdK3&quot;"/>
    <s v="https://twitter.com/KingsBishop2/status/974702591560028160"/>
    <s v="Tony Cannon&quot;}], &quot;hashtags&quot;: [], &quot;urls&quot;: [{&quot;url&quot;: &quot;https://t.co/q3SgZ7sdK3"/>
    <x v="690"/>
    <x v="0"/>
    <x v="38"/>
  </r>
  <r>
    <s v="Fri Mar 16 19:30:01 +0000 2018"/>
    <s v="2018"/>
    <s v="Fri Mar 16"/>
    <d v="2018-03-16T00:00:00"/>
    <s v="Mar"/>
    <n v="3"/>
    <s v="16"/>
    <x v="6"/>
    <s v="&quot;With a theft of motor vehicle on Sunnybank Road and 2 thefts from motor vehicles all this week this is becoming a n\u2026 https://t.co/fwlyrgcxAP&quot;"/>
    <s v="https://twitter.com/nickhorner/status/974737908233134088"/>
    <s v="Nick Horner"/>
    <x v="691"/>
    <x v="0"/>
    <x v="4"/>
  </r>
  <r>
    <s v="Fri Mar 16 17:01:25 +0000 2018"/>
    <s v="2018"/>
    <s v="Fri Mar 16"/>
    <d v="2018-03-16T00:00:00"/>
    <s v="Mar"/>
    <n v="3"/>
    <s v="16"/>
    <x v="18"/>
    <s v="&quot;Very well deserved https://t.co/TkbtFweiS4&quot;"/>
    <s v="https://twitter.com/GaryRc379/status/974704177761923073"/>
    <s v="#HelloMyNameisGary&quot;}, {&quot;id&quot;: 86514217, &quot;indices&quot;: [41, 49], &quot;id_str&quot;: &quot;86514217"/>
    <x v="692"/>
    <x v="0"/>
    <x v="223"/>
  </r>
  <r>
    <s v="Thu Mar 15 14:28:15 +0000 2018"/>
    <s v="2018"/>
    <s v="Thu Mar 15"/>
    <d v="2018-03-15T00:00:00"/>
    <s v="Mar"/>
    <n v="3"/>
    <s v="15"/>
    <x v="9"/>
    <s v="&quot;RT @JasonCowleyNS: There's some serious briefing taking place against Gavin Williamson at the top of the Tory party. How to make enemies an\u2026&quot;"/>
    <s v="https://twitter.com/JasonCowleyNS/status/974297117744386048"/>
    <s v="Jason Cowley&quot;}], &quot;hashtags&quot;: [], &quot;urls&quot;: []}, &quot;in_reply_to_screen_name&quot;: null, &quot;in_reply_to_user_id&quot;: null, &quot;retweet_count&quot;: 12, &quot;id_str&quot;: &quot;974297117744386048"/>
    <x v="693"/>
    <x v="0"/>
    <x v="224"/>
  </r>
  <r>
    <s v="Thu Mar 15 16:00:50 +0000 2018"/>
    <s v="2018"/>
    <s v="Thu Mar 15"/>
    <d v="2018-03-15T00:00:00"/>
    <s v="Mar"/>
    <n v="3"/>
    <s v="15"/>
    <x v="2"/>
    <s v="&quot;RT @GavinBarwell: To whoever sent this to my friend @sajidjavid - I'd much rather share this country with him than people like you https://\u2026&quot;"/>
    <s v="https://twitter.com/GavinBarwell/status/974745168061648908"/>
    <s v="Gavin Barwell&quot;}, {&quot;id&quot;: 20052899, &quot;indices&quot;: [52, 63], &quot;id_str&quot;: &quot;20052899"/>
    <x v="694"/>
    <x v="0"/>
    <x v="225"/>
  </r>
  <r>
    <s v="Thu Mar 15 21:55:56 +0000 2018"/>
    <s v="2018"/>
    <s v="Thu Mar 15"/>
    <d v="2018-03-15T00:00:00"/>
    <s v="Mar"/>
    <n v="3"/>
    <s v="15"/>
    <x v="4"/>
    <s v="&quot;@J21Coaching Good to be seen in the dark!&quot;"/>
    <s v="https://twitter.com/J21Coaching/status/974403852786159621"/>
    <s v="J21Coaching&quot;}], &quot;hashtags&quot;: [], &quot;urls&quot;: []}, &quot;in_reply_to_screen_name&quot;: &quot;J21Coaching"/>
    <x v="695"/>
    <x v="0"/>
    <x v="146"/>
  </r>
  <r>
    <s v="Thu Mar 15 19:04:12 +0000 2018"/>
    <s v="2018"/>
    <s v="Thu Mar 15"/>
    <d v="2018-03-15T00:00:00"/>
    <s v="Mar"/>
    <n v="3"/>
    <s v="15"/>
    <x v="6"/>
    <s v="&quot;An evening of family leafleting to get them tired for bed! https://t.co/OTT1gqITG9&quot;"/>
    <s v="https://twitter.com/ch4pb/status/974360632324689920"/>
    <s v="Charlotte Hodivala"/>
    <x v="696"/>
    <x v="1"/>
    <x v="226"/>
  </r>
  <r>
    <s v="Thu Mar 15 21:22:04 +0000 2018"/>
    <s v="2018"/>
    <s v="Thu Mar 15"/>
    <d v="2018-03-15T00:00:00"/>
    <s v="Mar"/>
    <n v="3"/>
    <s v="15"/>
    <x v="4"/>
    <s v="&quot;RT @PaulChuckle2: If everyone that follows me on Twitter donated 50p for @mariecurieuk  ... in two hours that would be   \u00a352.5k ...unbeliev\u2026&quot;"/>
    <s v="https://twitter.com/PaulChuckle2/status/974746516849152006"/>
    <s v="Paul Chuckle&quot;}, {&quot;id&quot;: 22028340, &quot;indices&quot;: [73, 86], &quot;id_str&quot;: &quot;22028340"/>
    <x v="697"/>
    <x v="0"/>
    <x v="227"/>
  </r>
  <r>
    <s v="Thu Mar 15 14:31:51 +0000 2018"/>
    <s v="2018"/>
    <s v="Thu Mar 15"/>
    <d v="2018-03-15T00:00:00"/>
    <s v="Mar"/>
    <n v="3"/>
    <s v="15"/>
    <x v="9"/>
    <s v="&quot;RT @wallaceme: People who accept that Russia carried out the Salisbury attack:\nTheresa May\u2705\nNicola Sturgeon\u2705\nCarwyn Jones\u2705\nNigel Farage\u2705\nVi\u2026&quot;"/>
    <s v="https://twitter.com/wallaceme/status/974573403402309632"/>
    <s v="Mark Wallace&quot;}], &quot;hashtags&quot;: [], &quot;urls&quot;: []}, &quot;in_reply_to_screen_name&quot;: null, &quot;in_reply_to_user_id&quot;: null, &quot;retweet_count&quot;: 818, &quot;id_str&quot;: &quot;974573403402309632"/>
    <x v="698"/>
    <x v="0"/>
    <x v="228"/>
  </r>
  <r>
    <s v="Thu Mar 15 16:40:41 +0000 2018"/>
    <s v="2018"/>
    <s v="Thu Mar 15"/>
    <d v="2018-03-15T00:00:00"/>
    <s v="Mar"/>
    <n v="3"/>
    <s v="15"/>
    <x v="2"/>
    <s v="&quot;@BoldmerePaul @FourOaksNews Can you please point me in the direction of a single resident who knew, who isn't affiliated to your coalition?&quot;"/>
    <s v="https://twitter.com/BoldmerePaul/status/974324516355702785"/>
    <s v="Boldmere Paul&quot;}, {&quot;id&quot;: 747208510715334656, &quot;indices&quot;: [14, 27], &quot;id_str&quot;: &quot;747208510715334656"/>
    <x v="699"/>
    <x v="1"/>
    <x v="14"/>
  </r>
  <r>
    <s v="Thu Mar 15 16:35:02 +0000 2018"/>
    <s v="2018"/>
    <s v="Thu Mar 15"/>
    <d v="2018-03-15T00:00:00"/>
    <s v="Mar"/>
    <n v="3"/>
    <s v="15"/>
    <x v="2"/>
    <s v="&quot;@BoldmerePaul @FourOaksNews No secret pact? So...what.. it took you 9 months to write a press release telling voter\u2026 https://t.co/DgLFSd9s3z&quot;"/>
    <s v="https://twitter.com/BoldmerePaul/status/974323096458022913"/>
    <s v="Boldmere Paul&quot;}, {&quot;id&quot;: 747208510715334656, &quot;indices&quot;: [14, 27], &quot;id_str&quot;: &quot;747208510715334656"/>
    <x v="700"/>
    <x v="1"/>
    <x v="14"/>
  </r>
  <r>
    <s v="Thu Mar 15 11:09:48 +0000 2018"/>
    <s v="2018"/>
    <s v="Thu Mar 15"/>
    <d v="2018-03-15T00:00:00"/>
    <s v="Mar"/>
    <n v="3"/>
    <s v="15"/>
    <x v="3"/>
    <s v="&quot;RT @NALC: .@NALC partners with The Company of Community Organisers (@corganisers) to help mobilise community power. \ud83e\udd1d\n\nFind out more: https\u2026&quot;"/>
    <s v="https://twitter.com/NALC/status/974320075963498496"/>
    <s v="NALC&quot;}, {&quot;id&quot;: 20527656, &quot;indices&quot;: [11, 16], &quot;id_str&quot;: &quot;20527656"/>
    <x v="701"/>
    <x v="0"/>
    <x v="229"/>
  </r>
  <r>
    <s v="Thu Mar 15 16:21:48 +0000 2018"/>
    <s v="2018"/>
    <s v="Thu Mar 15"/>
    <d v="2018-03-15T00:00:00"/>
    <s v="Mar"/>
    <n v="3"/>
    <s v="15"/>
    <x v="2"/>
    <s v="&quot;@sajidjavid @jonwalker121 Absolutely appalling. I just cannot believe these kind of people live in the same multicu\u2026 https://t.co/ODTDmsjzo3&quot;"/>
    <s v="https://twitter.com/sajidjavid/status/974319762963607552"/>
    <s v="Sajid Javid&quot;}, {&quot;id&quot;: 15695541, &quot;indices&quot;: [12, 25], &quot;id_str&quot;: &quot;15695541"/>
    <x v="702"/>
    <x v="0"/>
    <x v="202"/>
  </r>
  <r>
    <s v="Thu Mar 15 09:59:01 +0000 2018"/>
    <s v="2018"/>
    <s v="Thu Mar 15"/>
    <d v="2018-03-15T00:00:00"/>
    <s v="Mar"/>
    <n v="3"/>
    <s v="15"/>
    <x v="11"/>
    <s v="&quot;RT @FourOaksNews: Chaos or Competence? What a sad state of affairs when political parties engage in secret pacts and try to trick voters. \ud83d\ude2a\u2026&quot;"/>
    <s v="https://twitter.com/FourOaksNews/status/974223515372138496"/>
    <s v="Four Oaks News&quot;}], &quot;hashtags&quot;: [], &quot;urls&quot;: []}, &quot;in_reply_to_screen_name&quot;: null, &quot;in_reply_to_user_id&quot;: null, &quot;retweet_count&quot;: 2, &quot;id_str&quot;: &quot;974223515372138496"/>
    <x v="703"/>
    <x v="1"/>
    <x v="23"/>
  </r>
  <r>
    <s v="Thu Mar 15 13:16:06 +0000 2018"/>
    <s v="2018"/>
    <s v="Thu Mar 15"/>
    <d v="2018-03-15T00:00:00"/>
    <s v="Mar"/>
    <n v="3"/>
    <s v="15"/>
    <x v="12"/>
    <s v="&quot;RT @RoyalSutColTC: CONCERTS IN THE PARK \ud83c\udfbb\ud83c\udfb8\ud83c\udfa4\ud83c\udf33 LOCAL PERFORMERS WANTED!\nWe are inviting local singers, choirs &amp;amp; performers from across Sutton\u2026&quot;"/>
    <s v="https://twitter.com/RoyalSutColTC/status/974545510303375360"/>
    <s v="Royal SutCol TC&quot;}], &quot;hashtags&quot;: [], &quot;urls&quot;: []}, &quot;in_reply_to_screen_name&quot;: null, &quot;in_reply_to_user_id&quot;: null, &quot;retweet_count&quot;: 7, &quot;id_str&quot;: &quot;974545510303375360"/>
    <x v="704"/>
    <x v="1"/>
    <x v="22"/>
  </r>
  <r>
    <s v="Thu Mar 15 16:13:08 +0000 2018"/>
    <s v="2018"/>
    <s v="Thu Mar 15"/>
    <d v="2018-03-15T00:00:00"/>
    <s v="Mar"/>
    <n v="3"/>
    <s v="15"/>
    <x v="2"/>
    <s v="&quot;A 20mph zone with speed cushions, signs and road markings will soon be introduced in the roads around Plantsbrook,\u2026 https://t.co/CySEiZiATb&quot;"/>
    <s v="https://twitter.com/ewan_mackey/status/974317582529462272"/>
    <s v="Ewan Mackey"/>
    <x v="705"/>
    <x v="1"/>
    <x v="172"/>
  </r>
  <r>
    <s v="Thu Mar 15 15:52:59 +0000 2018"/>
    <s v="2018"/>
    <s v="Thu Mar 15"/>
    <d v="2018-03-15T00:00:00"/>
    <s v="Mar"/>
    <n v="3"/>
    <s v="15"/>
    <x v="8"/>
    <s v="&quot;@Becki_Ward_ @BhamCityCouncil @SuttonObserver I hope that helps.&quot;"/>
    <s v="https://twitter.com/Becki_Ward_/status/974312511435689985"/>
    <s v="Becki Ward&quot;}, {&quot;id&quot;: 412425734, &quot;indices&quot;: [13, 29], &quot;id_str&quot;: &quot;412425734"/>
    <x v="706"/>
    <x v="0"/>
    <x v="230"/>
  </r>
  <r>
    <s v="Thu Mar 15 15:52:19 +0000 2018"/>
    <s v="2018"/>
    <s v="Thu Mar 15"/>
    <d v="2018-03-15T00:00:00"/>
    <s v="Mar"/>
    <n v="3"/>
    <s v="15"/>
    <x v="8"/>
    <s v="&quot;@Becki_Ward_ @BhamCityCouncil @SuttonObserver I checked with Fleet &amp;amp; Waste directly for you &amp;amp; explained the situati\u2026 https://t.co/LON3Ow7Km4&quot;"/>
    <s v="https://twitter.com/Becki_Ward_/status/974312343005007872"/>
    <s v="Becki Ward&quot;}, {&quot;id&quot;: 412425734, &quot;indices&quot;: [13, 29], &quot;id_str&quot;: &quot;412425734"/>
    <x v="707"/>
    <x v="0"/>
    <x v="230"/>
  </r>
  <r>
    <s v="Thu Mar 15 14:20:34 +0000 2018"/>
    <s v="2018"/>
    <s v="Thu Mar 15"/>
    <d v="2018-03-15T00:00:00"/>
    <s v="Mar"/>
    <n v="3"/>
    <s v="15"/>
    <x v="9"/>
    <s v="&quot;If you are wondering \ud83e\udd14 what is causing all the traffic delays in Royal Sutton Coldfield... https://t.co/dndOY5qP3R https://t.co/ErzdtLufM2&quot;"/>
    <s v="https://twitter.com/ewan_mackey/status/974289255446007808"/>
    <s v="Ewan Mackey"/>
    <x v="708"/>
    <x v="1"/>
    <x v="172"/>
  </r>
  <r>
    <s v="Thu Mar 15 14:06:03 +0000 2018"/>
    <s v="2018"/>
    <s v="Thu Mar 15"/>
    <d v="2018-03-15T00:00:00"/>
    <s v="Mar"/>
    <n v="3"/>
    <s v="15"/>
    <x v="9"/>
    <s v="&quot;@Becki_Ward_ @BhamCityCouncil @SuttonObserver Hi @Becki_Ward_ the refuse collection service is appalling at the mom\u2026 https://t.co/gLmVHuGd82&quot;"/>
    <s v="https://twitter.com/Becki_Ward_/status/974285601594855424"/>
    <s v="Becki Ward&quot;}, {&quot;id&quot;: 412425734, &quot;indices&quot;: [13, 29], &quot;id_str&quot;: &quot;412425734"/>
    <x v="709"/>
    <x v="0"/>
    <x v="230"/>
  </r>
  <r>
    <s v="Thu Mar 15 13:56:36 +0000 2018"/>
    <s v="2018"/>
    <s v="Thu Mar 15"/>
    <d v="2018-03-15T00:00:00"/>
    <s v="Mar"/>
    <n v="3"/>
    <s v="15"/>
    <x v="12"/>
    <s v="&quot;These streets hopefully will get a refuse collection on Saturday/Sunday https://t.co/9EZChpFDZA https://t.co/2uohneRWRW&quot;"/>
    <s v="https://twitter.com/ewan_mackey/status/974283222384246784"/>
    <s v="Ewan Mackey"/>
    <x v="710"/>
    <x v="1"/>
    <x v="172"/>
  </r>
  <r>
    <s v="Thu Mar 15 10:51:53 +0000 2018"/>
    <s v="2018"/>
    <s v="Thu Mar 15"/>
    <d v="2018-03-15T00:00:00"/>
    <s v="Mar"/>
    <n v="3"/>
    <s v="15"/>
    <x v="10"/>
    <s v="&quot;On May 3rd its a choice between chaos and competence https://t.co/1y5Z9rcnyh&quot;"/>
    <s v="https://twitter.com/ewan_mackey/status/974236739190616064"/>
    <s v="Ewan Mackey"/>
    <x v="711"/>
    <x v="1"/>
    <x v="172"/>
  </r>
  <r>
    <s v="Thu Mar 15 21:32:09 +0000 2018"/>
    <s v="2018"/>
    <s v="Thu Mar 15"/>
    <d v="2018-03-15T00:00:00"/>
    <s v="Mar"/>
    <n v="3"/>
    <s v="15"/>
    <x v="4"/>
    <s v="&quot;RT @HelenNaraineSC: We are so excited to say that we will be back at #ConcertsInThePark again this year in #suttoncoldfield with @TheCBSO @\u2026&quot;"/>
    <s v="https://twitter.com/HelenNaraineSC/status/974957971313774593"/>
    <s v="The Creation Station&quot;}, {&quot;id&quot;: 172267021, &quot;indices&quot;: [129, 137], &quot;id_str&quot;: &quot;172267021"/>
    <x v="712"/>
    <x v="0"/>
    <x v="231"/>
  </r>
  <r>
    <s v="Thu Mar 15 17:00:19 +0000 2018"/>
    <s v="2018"/>
    <s v="Thu Mar 15"/>
    <d v="2018-03-15T00:00:00"/>
    <s v="Mar"/>
    <n v="3"/>
    <s v="15"/>
    <x v="18"/>
    <s v="&quot;RT @BhamCityCouncil: Did you know it takes just 5 minutes to register to vote? So if you\u2019ve never registered or have moved recently, regist\u2026&quot;"/>
    <s v="https://twitter.com/BhamCityCouncil/status/974747958062264320"/>
    <s v="Bham City Council&quot;}], &quot;hashtags&quot;: [], &quot;urls&quot;: []}, &quot;in_reply_to_screen_name&quot;: null, &quot;in_reply_to_user_id&quot;: null, &quot;retweet_count&quot;: 13, &quot;id_str&quot;: &quot;974747958062264320"/>
    <x v="713"/>
    <x v="0"/>
    <x v="73"/>
  </r>
  <r>
    <s v="Thu Mar 15 18:30:21 +0000 2018"/>
    <s v="2018"/>
    <s v="Thu Mar 15"/>
    <d v="2018-03-15T00:00:00"/>
    <s v="Mar"/>
    <n v="3"/>
    <s v="15"/>
    <x v="7"/>
    <s v="&quot;RT @AVFCFoundation: We're holding trials for our brand new Girls Football Academy.\n\nThe football and education course will begin in line wi\u2026&quot;"/>
    <s v="https://twitter.com/AVFCFoundation/status/974680052301430784"/>
    <s v="Aston Villa Foundation&quot;}], &quot;hashtags&quot;: [], &quot;urls&quot;: []}, &quot;in_reply_to_screen_name&quot;: null, &quot;in_reply_to_user_id&quot;: null, &quot;retweet_count&quot;: 11, &quot;id_str&quot;: &quot;974680052301430784"/>
    <x v="714"/>
    <x v="0"/>
    <x v="232"/>
  </r>
  <r>
    <s v="Thu Mar 15 15:56:48 +0000 2018"/>
    <s v="2018"/>
    <s v="Thu Mar 15"/>
    <d v="2018-03-15T00:00:00"/>
    <s v="Mar"/>
    <n v="3"/>
    <s v="15"/>
    <x v="8"/>
    <s v="&quot;RT @flintsbarmg: Latest edition to the Flints Menu......doggies welcome! \ud83d\udc3e\n\n#doggieswelcome #flintsisback https://t.co/TLLb1z9NCE&quot;"/>
    <s v="https://twitter.com/flintsbarmg/status/974374271567921153"/>
    <s v="Flints Bar Mere Green&quot;}], &quot;hashtags&quot;: [{&quot;indices&quot;: [76, 91], &quot;text&quot;: &quot;doggieswelcome&quot;}, {&quot;indices&quot;: [92, 105], &quot;text&quot;: &quot;flintsisback&quot;}], &quot;urls&quot;: [], &quot;media&quot;: [{&quot;source_user_id&quot;: 963849214794125312, &quot;source_status_id_str&quot;: &quot;974313473785126912"/>
    <x v="715"/>
    <x v="0"/>
    <x v="233"/>
  </r>
  <r>
    <s v="Thu Mar 15 13:46:24 +0000 2018"/>
    <s v="2018"/>
    <s v="Thu Mar 15"/>
    <d v="2018-03-15T00:00:00"/>
    <s v="Mar"/>
    <n v="3"/>
    <s v="15"/>
    <x v="12"/>
    <s v="&quot;@fouroaks_forum Hi! We aren't an official page so can post whatever we feel residents ought to know. Try to stay as\u2026 https://t.co/ZS73Qmrshv&quot;"/>
    <s v="https://twitter.com/fouroaks_forum/status/974280656548237312"/>
    <s v="Four Oaks Forum&quot;}], &quot;hashtags&quot;: [], &quot;urls&quot;: [{&quot;url&quot;: &quot;https://t.co/ZS73Qmrshv"/>
    <x v="716"/>
    <x v="0"/>
    <x v="85"/>
  </r>
  <r>
    <s v="Thu Mar 15 09:59:01 +0000 2018"/>
    <s v="2018"/>
    <s v="Thu Mar 15"/>
    <d v="2018-03-15T00:00:00"/>
    <s v="Mar"/>
    <n v="3"/>
    <s v="15"/>
    <x v="11"/>
    <s v="&quot;Chaos or Competence? What a sad state of affairs when political parties engage in secret pacts and try to trick vot\u2026 https://t.co/d8W98CQWtO&quot;"/>
    <s v="https://twitter.com/FourOaksNews/status/974223432505331712"/>
    <s v="Four Oaks News"/>
    <x v="717"/>
    <x v="1"/>
    <x v="23"/>
  </r>
  <r>
    <s v="Thu Mar 15 20:55:24 +0000 2018"/>
    <s v="2018"/>
    <s v="Thu Mar 15"/>
    <d v="2018-03-15T00:00:00"/>
    <s v="Mar"/>
    <n v="3"/>
    <s v="15"/>
    <x v="5"/>
    <s v="&quot;RT @BoldmerePaul: Brilliant. Can't say I'm surprised. @BENEA5T is pretty damned good and a real credit to Sutton https://t.co/5rwdXM8ev9&quot;"/>
    <s v="https://twitter.com/BoldmerePaul/status/974415425416069121"/>
    <s v="Boldmere Paul&quot;}, {&quot;id&quot;: 86514217, &quot;indices&quot;: [54, 62], &quot;id_str&quot;: &quot;86514217"/>
    <x v="718"/>
    <x v="1"/>
    <x v="14"/>
  </r>
  <r>
    <s v="Thu Mar 15 11:36:20 +0000 2018"/>
    <s v="2018"/>
    <s v="Thu Mar 15"/>
    <d v="2018-03-15T00:00:00"/>
    <s v="Mar"/>
    <n v="3"/>
    <s v="15"/>
    <x v="3"/>
    <s v="&quot;RT @toddys75: Great news, hopefully will lead to a more effective Town Council, focusing on being competent at using the powers they alread\u2026&quot;"/>
    <s v="https://twitter.com/toddys75/status/974399084781023233"/>
    <s v="STodd&quot;}], &quot;hashtags&quot;: [], &quot;urls&quot;: []}, &quot;in_reply_to_screen_name&quot;: null, &quot;in_reply_to_user_id&quot;: null, &quot;retweet_count&quot;: 3, &quot;id_str&quot;: &quot;974399084781023233"/>
    <x v="719"/>
    <x v="0"/>
    <x v="234"/>
  </r>
  <r>
    <s v="Thu Mar 15 19:14:00 +0000 2018"/>
    <s v="2018"/>
    <s v="Thu Mar 15"/>
    <d v="2018-03-15T00:00:00"/>
    <s v="Mar"/>
    <n v="3"/>
    <s v="15"/>
    <x v="6"/>
    <s v="&quot;RT @MichaelPDeacon: This is the campest war in history https://t.co/NFBDetBRnO&quot;"/>
    <s v="https://twitter.com/MichaelPDeacon/status/974391457418305536"/>
    <s v="Michael Deacon&quot;}], &quot;hashtags&quot;: [], &quot;urls&quot;: [{&quot;url&quot;: &quot;https://t.co/NFBDetBRnO"/>
    <x v="720"/>
    <x v="0"/>
    <x v="129"/>
  </r>
  <r>
    <s v="Thu Mar 15 18:32:06 +0000 2018"/>
    <s v="2018"/>
    <s v="Thu Mar 15"/>
    <d v="2018-03-15T00:00:00"/>
    <s v="Mar"/>
    <n v="3"/>
    <s v="15"/>
    <x v="7"/>
    <s v="&quot;RT @RobPocock1: Let's give parents a bigger &amp;amp; more democratic role in schools and ed'n! Hear @KathScott102 and Martin Straker Welds on toda\u2026&quot;"/>
    <s v="https://twitter.com/RobPocock1/status/974352695728500738"/>
    <s v="Rob Pocock&quot;}, {&quot;id&quot;: 934123913377968130, &quot;indices&quot;: [97, 110], &quot;id_str&quot;: &quot;934123913377968130"/>
    <x v="721"/>
    <x v="1"/>
    <x v="33"/>
  </r>
  <r>
    <s v="Thu Mar 15 17:34:19 +0000 2018"/>
    <s v="2018"/>
    <s v="Thu Mar 15"/>
    <d v="2018-03-15T00:00:00"/>
    <s v="Mar"/>
    <n v="3"/>
    <s v="15"/>
    <x v="18"/>
    <s v="&quot;RT @brummiesister: #Amey at it again. Dismissing staff who dare to lift their head above the parapet. Our#GMB member has 10 years' impeccab\u2026&quot;"/>
    <s v="https://twitter.com/brummiesister/status/974351862672625664"/>
    <s v="Helen Purcell&quot;}], &quot;hashtags&quot;: [{&quot;indices&quot;: [19, 24], &quot;text&quot;: &quot;Amey&quot;}], &quot;urls&quot;: []}, &quot;in_reply_to_screen_name&quot;: null, &quot;in_reply_to_user_id&quot;: null, &quot;retweet_count&quot;: 5, &quot;id_str&quot;: &quot;974351862672625664"/>
    <x v="722"/>
    <x v="0"/>
    <x v="71"/>
  </r>
  <r>
    <s v="Thu Mar 15 17:35:56 +0000 2018"/>
    <s v="2018"/>
    <s v="Thu Mar 15"/>
    <d v="2018-03-15T00:00:00"/>
    <s v="Mar"/>
    <n v="3"/>
    <s v="15"/>
    <x v="18"/>
    <s v="&quot;RT @DavidOHagan7: @Manish_Vesey @BoldmerePaul @torydom Dom you need to ask yourself why ppl who were Conservative campaigners before you we\u2026&quot;"/>
    <s v="https://twitter.com/DavidOHagan7/status/974351648507269121"/>
    <s v="David O'Hagan&quot;}, {&quot;id&quot;: 1662262598, &quot;indices&quot;: [18, 31], &quot;id_str&quot;: &quot;1662262598"/>
    <x v="723"/>
    <x v="0"/>
    <x v="34"/>
  </r>
  <r>
    <s v="Thu Mar 15 17:08:15 +0000 2018"/>
    <s v="2018"/>
    <s v="Thu Mar 15"/>
    <d v="2018-03-15T00:00:00"/>
    <s v="Mar"/>
    <n v="3"/>
    <s v="15"/>
    <x v="18"/>
    <s v="&quot;RT @RoyalSuttonNews: Local Gov: Political Groups Join Together To Promise Collaboration At Town Council https://t.co/MXNohgDZ5I #suttoncold\u2026&quot;"/>
    <s v="https://twitter.com/RoyalSuttonNews/status/974331605803290624"/>
    <s v="Royal Sutton News&quot;}], &quot;hashtags&quot;: [], &quot;urls&quot;: [{&quot;url&quot;: &quot;https://t.co/MXNohgDZ5I"/>
    <x v="724"/>
    <x v="0"/>
    <x v="43"/>
  </r>
  <r>
    <s v="Thu Mar 15 16:30:48 +0000 2018"/>
    <s v="2018"/>
    <s v="Thu Mar 15"/>
    <d v="2018-03-15T00:00:00"/>
    <s v="Mar"/>
    <n v="3"/>
    <s v="15"/>
    <x v="2"/>
    <s v="&quot;@BoldmerePaul @torydom Who wants a council controlled by candidates chosen by a small group of people, who aren't a\u2026 https://t.co/76QisqZLSs&quot;"/>
    <s v="https://twitter.com/BoldmerePaul/status/974322030714720257"/>
    <s v="Boldmere Paul&quot;}, {&quot;id&quot;: 64217600, &quot;indices&quot;: [14, 22], &quot;id_str&quot;: &quot;64217600"/>
    <x v="725"/>
    <x v="1"/>
    <x v="14"/>
  </r>
  <r>
    <s v="Thu Mar 15 11:34:43 +0000 2018"/>
    <s v="2018"/>
    <s v="Thu Mar 15"/>
    <d v="2018-03-15T00:00:00"/>
    <s v="Mar"/>
    <n v="3"/>
    <s v="15"/>
    <x v="3"/>
    <s v="&quot;RT @RobPocock1: \&quot;Sutton Town Council is not the property of the Conservative Party. But that is how it's being run\&quot; - time for change! Let'\u2026&quot;"/>
    <s v="https://twitter.com/RobPocock1/status/974304835737718784"/>
    <s v="Rob Pocock&quot;}], &quot;hashtags&quot;: [], &quot;urls&quot;: []}, &quot;in_reply_to_screen_name&quot;: null, &quot;in_reply_to_user_id&quot;: null, &quot;retweet_count&quot;: 8, &quot;id_str&quot;: &quot;974304835737718784"/>
    <x v="726"/>
    <x v="1"/>
    <x v="33"/>
  </r>
  <r>
    <s v="Thu Mar 15 13:45:16 +0000 2018"/>
    <s v="2018"/>
    <s v="Thu Mar 15"/>
    <d v="2018-03-15T00:00:00"/>
    <s v="Mar"/>
    <n v="3"/>
    <s v="15"/>
    <x v="12"/>
    <s v="&quot;RT @SCELibDems: \u201cFor me, the Town Council should not be about party politics, but about all Councillors working together in the best intere\u2026&quot;"/>
    <s v="https://twitter.com/SCELibDems/status/974300737416187904"/>
    <s v="Sutton Coldfield &amp; Erdington Liberal Democrats&quot;}], &quot;hashtags&quot;: [], &quot;urls&quot;: []}, &quot;in_reply_to_screen_name&quot;: null, &quot;in_reply_to_user_id&quot;: null, &quot;retweet_count&quot;: 4, &quot;id_str&quot;: &quot;974300737416187904"/>
    <x v="727"/>
    <x v="0"/>
    <x v="235"/>
  </r>
  <r>
    <s v="Thu Mar 15 14:50:27 +0000 2018"/>
    <s v="2018"/>
    <s v="Thu Mar 15"/>
    <d v="2018-03-15T00:00:00"/>
    <s v="Mar"/>
    <n v="3"/>
    <s v="15"/>
    <x v="9"/>
    <s v="&quot;RT @fouroaks_forum: \ud83d\uddf3\u274e\u2705MAY ELECTIONS\u2705\u274e\ud83d\uddf3\n\nTwo press releases today. One from Sutton Coldfield @Conservatives and another jointly released by\u2026&quot;"/>
    <s v="https://twitter.com/fouroaks_forum/status/974298637483368448"/>
    <s v="Four Oaks Forum&quot;}, {&quot;id&quot;: 14281853, &quot;indices&quot;: [93, 107], &quot;id_str&quot;: &quot;14281853"/>
    <x v="728"/>
    <x v="0"/>
    <x v="85"/>
  </r>
  <r>
    <s v="Thu Mar 15 11:55:53 +0000 2018"/>
    <s v="2018"/>
    <s v="Thu Mar 15"/>
    <d v="2018-03-15T00:00:00"/>
    <s v="Mar"/>
    <n v="3"/>
    <s v="15"/>
    <x v="3"/>
    <s v="&quot;RT @DavidOHagan7: Political parties in Sutton Coldfield are collaborating for the sake of our Town Council. The present leadership is incre\u2026&quot;"/>
    <s v="https://twitter.com/DavidOHagan7/status/974293387808473089"/>
    <s v="David O'Hagan&quot;}], &quot;hashtags&quot;: [], &quot;urls&quot;: []}, &quot;in_reply_to_screen_name&quot;: null, &quot;in_reply_to_user_id&quot;: null, &quot;retweet_count&quot;: 4, &quot;id_str&quot;: &quot;974293387808473089"/>
    <x v="729"/>
    <x v="0"/>
    <x v="34"/>
  </r>
  <r>
    <s v="Thu Mar 15 14:18:00 +0000 2018"/>
    <s v="2018"/>
    <s v="Thu Mar 15"/>
    <d v="2018-03-15T00:00:00"/>
    <s v="Mar"/>
    <n v="3"/>
    <s v="15"/>
    <x v="9"/>
    <s v="&quot;@Mechanic_Jon @DavidBHomer @RobPocock1 You mean like the p... , p... , p... , general public.&quot;"/>
    <s v="https://twitter.com/Mechanic_Jon/status/974288609212805120"/>
    <s v="Jon Lucas&quot;}, {&quot;id&quot;: 1228160766, &quot;indices&quot;: [14, 26], &quot;id_str&quot;: &quot;1228160766"/>
    <x v="730"/>
    <x v="0"/>
    <x v="53"/>
  </r>
  <r>
    <s v="Thu Mar 15 14:16:26 +0000 2018"/>
    <s v="2018"/>
    <s v="Thu Mar 15"/>
    <d v="2018-03-15T00:00:00"/>
    <s v="Mar"/>
    <n v="3"/>
    <s v="15"/>
    <x v="9"/>
    <s v="&quot;@fouroaks_forum @FourOaksNews *Plugs thermometer into lake Hades. Waits. *&quot;"/>
    <s v="https://twitter.com/fouroaks_forum/status/974288216525361153"/>
    <s v="Four Oaks Forum&quot;}, {&quot;id&quot;: 747208510715334656, &quot;indices&quot;: [16, 29], &quot;id_str&quot;: &quot;747208510715334656"/>
    <x v="731"/>
    <x v="0"/>
    <x v="85"/>
  </r>
  <r>
    <s v="Thu Mar 15 14:05:21 +0000 2018"/>
    <s v="2018"/>
    <s v="Thu Mar 15"/>
    <d v="2018-03-15T00:00:00"/>
    <s v="Mar"/>
    <n v="3"/>
    <s v="15"/>
    <x v="9"/>
    <s v="&quot;RT @KingsBishop2: @FourOaksNews Amazed you have come out with this statement, you could not even organise the Town Meeting efficiently. Too\u2026&quot;"/>
    <s v="https://twitter.com/KingsBishop2/status/974287749028237313"/>
    <s v="Tony Cannon&quot;}, {&quot;id&quot;: 747208510715334656, &quot;indices&quot;: [18, 31], &quot;id_str&quot;: &quot;747208510715334656"/>
    <x v="732"/>
    <x v="0"/>
    <x v="38"/>
  </r>
  <r>
    <s v="Thu Mar 15 11:43:43 +0000 2018"/>
    <s v="2018"/>
    <s v="Thu Mar 15"/>
    <d v="2018-03-15T00:00:00"/>
    <s v="Mar"/>
    <n v="3"/>
    <s v="15"/>
    <x v="3"/>
    <s v="&quot;RT @politicalhackuk: A Churchill for our times. https://t.co/qmCWejFa7c&quot;"/>
    <s v="https://twitter.com/politicalhackuk/status/974285935998373888"/>
    <s v="John O'Shea&quot;}], &quot;hashtags&quot;: [], &quot;urls&quot;: [{&quot;url&quot;: &quot;https://t.co/qmCWejFa7c"/>
    <x v="733"/>
    <x v="0"/>
    <x v="236"/>
  </r>
  <r>
    <s v="Thu Mar 15 13:46:24 +0000 2018"/>
    <s v="2018"/>
    <s v="Thu Mar 15"/>
    <d v="2018-03-15T00:00:00"/>
    <s v="Mar"/>
    <n v="3"/>
    <s v="15"/>
    <x v="12"/>
    <s v="&quot;Truly disingenuous defence of the #SuttonColdfield Conservatives #FakeNews operation. Propaganda dressed up as comm\u2026 https://t.co/ld40Lzb2Y8&quot;"/>
    <s v="https://twitter.com/fouroaks_forum/status/974285120910888961"/>
    <s v="Four Oaks Forum&quot;}], &quot;hashtags&quot;: [], &quot;urls&quot;: [{&quot;url&quot;: &quot;https://t.co/ZS73Qmrshv"/>
    <x v="734"/>
    <x v="0"/>
    <x v="85"/>
  </r>
  <r>
    <s v="Thu Mar 15 13:23:07 +0000 2018"/>
    <s v="2018"/>
    <s v="Thu Mar 15"/>
    <d v="2018-03-15T00:00:00"/>
    <s v="Mar"/>
    <n v="3"/>
    <s v="15"/>
    <x v="12"/>
    <s v="&quot;RT @IfSuttonC: @fouroaks_forum @FourOaksNews It's interesting how Four Oaks News, made up of 6 Conservative councillors, chose to share a p\u2026&quot;"/>
    <s v="https://twitter.com/IfSuttonC/status/974276210363682817"/>
    <s v="Independents for Sut&quot;}, {&quot;id&quot;: 782943220330291200, &quot;indices&quot;: [15, 30], &quot;id_str&quot;: &quot;782943220330291200"/>
    <x v="735"/>
    <x v="0"/>
    <x v="75"/>
  </r>
  <r>
    <s v="Thu Mar 15 13:08:10 +0000 2018"/>
    <s v="2018"/>
    <s v="Thu Mar 15"/>
    <d v="2018-03-15T00:00:00"/>
    <s v="Mar"/>
    <n v="3"/>
    <s v="15"/>
    <x v="12"/>
    <s v="&quot;@Clifford49 Especially when they're trying out Theresa May's hand-me-down attack lines. They'll be promising a stro\u2026 https://t.co/BPLHBvhYuD&quot;"/>
    <s v="https://twitter.com/Clifford49/status/974271037012631555"/>
    <s v="RichardMorris&quot;}], &quot;hashtags&quot;: [], &quot;urls&quot;: [{&quot;url&quot;: &quot;https://t.co/BPLHBvhYuD"/>
    <x v="736"/>
    <x v="0"/>
    <x v="96"/>
  </r>
  <r>
    <s v="Thu Mar 15 11:34:43 +0000 2018"/>
    <s v="2018"/>
    <s v="Thu Mar 15"/>
    <d v="2018-03-15T00:00:00"/>
    <s v="Mar"/>
    <n v="3"/>
    <s v="15"/>
    <x v="3"/>
    <s v="&quot;RT @BoldmerePaul: Parties working together to save Sutton Coldfield Town Council - brilliant - shame the Tories refuse to work with others.\u2026&quot;"/>
    <s v="https://twitter.com/BoldmerePaul/status/974253307941347328"/>
    <s v="Boldmere Paul&quot;}], &quot;hashtags&quot;: [], &quot;urls&quot;: []}, &quot;in_reply_to_screen_name&quot;: null, &quot;in_reply_to_user_id&quot;: null, &quot;retweet_count&quot;: 6, &quot;id_str&quot;: &quot;974253307941347328"/>
    <x v="737"/>
    <x v="1"/>
    <x v="14"/>
  </r>
  <r>
    <s v="Thu Mar 15 11:44:23 +0000 2018"/>
    <s v="2018"/>
    <s v="Thu Mar 15"/>
    <d v="2018-03-15T00:00:00"/>
    <s v="Mar"/>
    <n v="3"/>
    <s v="15"/>
    <x v="3"/>
    <s v="&quot;RT @DavidOHagan7: With my IFS colleagues I'm excited to be able to announce a new collaborative approach to politics in Sutton Coldfield. T\u2026&quot;"/>
    <s v="https://twitter.com/DavidOHagan7/status/974253259685842945"/>
    <s v="David O'Hagan&quot;}], &quot;hashtags&quot;: [], &quot;urls&quot;: []}, &quot;in_reply_to_screen_name&quot;: null, &quot;in_reply_to_user_id&quot;: null, &quot;retweet_count&quot;: 3, &quot;id_str&quot;: &quot;974253259685842945"/>
    <x v="738"/>
    <x v="0"/>
    <x v="34"/>
  </r>
  <r>
    <s v="Thu Mar 15 07:33:33 +0000 2018"/>
    <s v="2018"/>
    <s v="Thu Mar 15"/>
    <d v="2018-03-15T00:00:00"/>
    <s v="Mar"/>
    <n v="3"/>
    <s v="15"/>
    <x v="14"/>
    <s v="&quot;RT @RobPocock1: More action by @WMPolice around New Oscott and Beggars Bush - 26  dodgy drivers snared. Well done guys https://t.co/OP6VDUV\u2026&quot;"/>
    <s v="https://twitter.com/RobPocock1/status/974233011393892352"/>
    <s v="Rob Pocock&quot;}, {&quot;id&quot;: 18134929, &quot;indices&quot;: [31, 40], &quot;id_str&quot;: &quot;18134929"/>
    <x v="739"/>
    <x v="1"/>
    <x v="33"/>
  </r>
  <r>
    <s v="Thu Mar 15 21:38:34 +0000 2018"/>
    <s v="2018"/>
    <s v="Thu Mar 15"/>
    <d v="2018-03-15T00:00:00"/>
    <s v="Mar"/>
    <n v="3"/>
    <s v="15"/>
    <x v="4"/>
    <s v="&quot;RT @channel5_tv: \ud83d\udea8\u00a0600 viewers have said they\u2019ll volunteer with @contact_teas \ud83d\udea8\nHow amazing is that?! \ud83e\udd17\nCan we get it to 1,000? \ud83e\udd1e Head to o\u2026&quot;"/>
    <s v="https://twitter.com/channel5_tv/status/976169989181853697"/>
    <s v="Channel 5&quot;}, {&quot;id&quot;: 54587627, &quot;indices&quot;: [64, 77], &quot;id_str&quot;: &quot;54587627"/>
    <x v="740"/>
    <x v="0"/>
    <x v="237"/>
  </r>
  <r>
    <s v="Thu Mar 15 18:12:30 +0000 2018"/>
    <s v="2018"/>
    <s v="Thu Mar 15"/>
    <d v="2018-03-15T00:00:00"/>
    <s v="Mar"/>
    <n v="3"/>
    <s v="15"/>
    <x v="7"/>
    <s v="&quot;RT @AmandeepBhogal: \ud83d\udd25\ud83d\udd25\ud83d\udd25 \nThe Labour party gets owned by \nmy friend @mariacaulfield as she debunks Labour's scandalous fake news myths about\u2026&quot;"/>
    <s v="https://twitter.com/AmandeepBhogal/status/974420104107741184"/>
    <s v="Amandeep SinghBhogal&quot;}, {&quot;id&quot;: 207697553, &quot;indices&quot;: [67, 82], &quot;id_str&quot;: &quot;207697553"/>
    <x v="741"/>
    <x v="0"/>
    <x v="238"/>
  </r>
  <r>
    <s v="Thu Mar 15 17:26:02 +0000 2018"/>
    <s v="2018"/>
    <s v="Thu Mar 15"/>
    <d v="2018-03-15T00:00:00"/>
    <s v="Mar"/>
    <n v="3"/>
    <s v="15"/>
    <x v="18"/>
    <s v="&quot;@RobPocock1 A bit like \u2018Birmingham City Council is not the property of the Labour Party\u2019 but that\u2019s how it\u2019s being\u2026 https://t.co/3jtbz7Vtw1&quot;"/>
    <s v="https://twitter.com/RobPocock1/status/974335927752552450"/>
    <s v="Rob Pocock&quot;}], &quot;hashtags&quot;: [], &quot;urls&quot;: [{&quot;url&quot;: &quot;https://t.co/3jtbz7Vtw1"/>
    <x v="742"/>
    <x v="1"/>
    <x v="33"/>
  </r>
  <r>
    <s v="Thu Mar 15 10:51:53 +0000 2018"/>
    <s v="2018"/>
    <s v="Thu Mar 15"/>
    <d v="2018-03-15T00:00:00"/>
    <s v="Mar"/>
    <n v="3"/>
    <s v="15"/>
    <x v="10"/>
    <s v="&quot;RT @ewan_mackey: On May 3rd its a choice between chaos and competence https://t.co/1y5Z9rcnyh&quot;"/>
    <s v="https://twitter.com/ewan_mackey/status/974299966725328896"/>
    <s v="Ewan Mackey&quot;}], &quot;hashtags&quot;: [], &quot;urls&quot;: [{&quot;url&quot;: &quot;https://t.co/1y5Z9rcnyh"/>
    <x v="743"/>
    <x v="1"/>
    <x v="172"/>
  </r>
  <r>
    <s v="Thu Mar 15 18:32:06 +0000 2018"/>
    <s v="2018"/>
    <s v="Thu Mar 15"/>
    <d v="2018-03-15T00:00:00"/>
    <s v="Mar"/>
    <n v="3"/>
    <s v="15"/>
    <x v="7"/>
    <s v="&quot;Let's give parents a bigger &amp;amp; more democratic role in schools and ed'n! Hear @KathScott102 and Martin Straker Welds\u2026 https://t.co/taaVmZQCUj&quot;"/>
    <s v="https://twitter.com/KathScott102/status/974352554695028736"/>
    <s v="Kath Scott&quot;}], &quot;hashtags&quot;: [], &quot;urls&quot;: [{&quot;url&quot;: &quot;https://t.co/taaVmZQCUj"/>
    <x v="744"/>
    <x v="0"/>
    <x v="17"/>
  </r>
  <r>
    <s v="Thu Mar 15 11:34:43 +0000 2018"/>
    <s v="2018"/>
    <s v="Thu Mar 15"/>
    <d v="2018-03-15T00:00:00"/>
    <s v="Mar"/>
    <n v="3"/>
    <s v="15"/>
    <x v="3"/>
    <s v="&quot;\&quot;Sutton Town Council is not the property of the Conservative Party. But that is how it's being run\&quot; - time for chan\u2026 https://t.co/ZYI6L8tknt&quot;"/>
    <s v="https://twitter.com/BoldmerePaul/status/974304553557520385"/>
    <s v="Boldmere Paul"/>
    <x v="745"/>
    <x v="1"/>
    <x v="14"/>
  </r>
  <r>
    <s v="Thu Mar 15 07:33:33 +0000 2018"/>
    <s v="2018"/>
    <s v="Thu Mar 15"/>
    <d v="2018-03-15T00:00:00"/>
    <s v="Mar"/>
    <n v="3"/>
    <s v="15"/>
    <x v="14"/>
    <s v="&quot;More action by @WMPolice around New Oscott and Beggars Bush - 26  dodgy drivers snared. Well done guys https://t.co/OP6VDUVKP5&quot;"/>
    <s v="https://twitter.com/nickhorner/status/974223821162074112"/>
    <s v="Nick Horner"/>
    <x v="746"/>
    <x v="0"/>
    <x v="4"/>
  </r>
  <r>
    <s v="Thu Mar 15 09:55:50 +0000 2018"/>
    <s v="2018"/>
    <s v="Thu Mar 15"/>
    <d v="2018-03-15T00:00:00"/>
    <s v="Mar"/>
    <n v="3"/>
    <s v="15"/>
    <x v="11"/>
    <s v="&quot;@the_atlp yes I've already been contacted by one of them!&quot;"/>
    <s v="https://twitter.com/the_atlp/status/974222634060787712"/>
    <s v="ATLP&quot;}], &quot;hashtags&quot;: [], &quot;urls&quot;: []}, &quot;in_reply_to_screen_name&quot;: &quot;the_atlp"/>
    <x v="747"/>
    <x v="0"/>
    <x v="170"/>
  </r>
  <r>
    <s v="Thu Mar 15 21:32:09 +0000 2018"/>
    <s v="2018"/>
    <s v="Thu Mar 15"/>
    <d v="2018-03-15T00:00:00"/>
    <s v="Mar"/>
    <n v="3"/>
    <s v="15"/>
    <x v="4"/>
    <s v="&quot;RT @HelenNaraineSC: We are so excited to say that we will be back at #ConcertsInThePark again this year in #suttoncoldfield with @TheCBSO @\u2026&quot;"/>
    <s v="https://twitter.com/HelenNaraineSC/status/974957425773170688"/>
    <s v="The Creation Station&quot;}, {&quot;id&quot;: 172267021, &quot;indices&quot;: [129, 137], &quot;id_str&quot;: &quot;172267021"/>
    <x v="748"/>
    <x v="0"/>
    <x v="231"/>
  </r>
  <r>
    <s v="Thu Mar 15 16:22:03 +0000 2018"/>
    <s v="2018"/>
    <s v="Thu Mar 15"/>
    <d v="2018-03-15T00:00:00"/>
    <s v="Mar"/>
    <n v="3"/>
    <s v="15"/>
    <x v="2"/>
    <s v="&quot;CONCERTS IN THE PARK \ud83c\udfbb\ud83c\udfb8\ud83c\udfa4\ud83c\udf33 TICKETS SELLING FAST!!\nIf you've been waiting to get your tickets for the summer concerts\u2026 https://t.co/K0w8VkiKIE&quot;"/>
    <s v="https://twitter.com/RoyalSutColTC/status/974319825345499136"/>
    <s v="Royal SutCol TC"/>
    <x v="749"/>
    <x v="1"/>
    <x v="22"/>
  </r>
  <r>
    <s v="Thu Mar 15 14:01:55 +0000 2018"/>
    <s v="2018"/>
    <s v="Thu Mar 15"/>
    <d v="2018-03-15T00:00:00"/>
    <s v="Mar"/>
    <n v="3"/>
    <s v="15"/>
    <x v="9"/>
    <s v="&quot;*RESCHEDULED EVENT*\nAnother great #GBSpringClean event is taking place this Saturday, 17th March with the Wylde Gre\u2026 https://t.co/HDFEREBy9T&quot;"/>
    <s v="https://twitter.com/RoyalSutColTC/status/974284562913202176"/>
    <s v="Royal SutCol TC"/>
    <x v="750"/>
    <x v="1"/>
    <x v="22"/>
  </r>
  <r>
    <s v="Thu Mar 15 13:16:06 +0000 2018"/>
    <s v="2018"/>
    <s v="Thu Mar 15"/>
    <d v="2018-03-15T00:00:00"/>
    <s v="Mar"/>
    <n v="3"/>
    <s v="15"/>
    <x v="12"/>
    <s v="&quot;CONCERTS IN THE PARK \ud83c\udfbb\ud83c\udfb8\ud83c\udfa4\ud83c\udf33 LOCAL PERFORMERS WANTED!\nWe are inviting local singers, choirs &amp;amp; performers from across S\u2026 https://t.co/Ns3KVKf8q4&quot;"/>
    <s v="https://twitter.com/RoyalSutColTC/status/974273029831299072"/>
    <s v="Royal SutCol TC"/>
    <x v="751"/>
    <x v="1"/>
    <x v="22"/>
  </r>
  <r>
    <s v="Thu Mar 15 13:16:06 +0000 2018"/>
    <s v="2018"/>
    <s v="Thu Mar 15"/>
    <d v="2018-03-15T00:00:00"/>
    <s v="Mar"/>
    <n v="3"/>
    <s v="15"/>
    <x v="12"/>
    <s v="&quot;RT @RoyalSutColTC: CONCERTS IN THE PARK \ud83c\udfbb\ud83c\udfb8\ud83c\udfa4\ud83c\udf33 LOCAL PERFORMERS WANTED!\nWe are inviting local singers, choirs &amp;amp; performers from across Sutton\u2026&quot;"/>
    <s v="https://twitter.com/RoyalSutColTC/status/974279812012441600"/>
    <s v="Royal SutCol TC&quot;}], &quot;hashtags&quot;: [], &quot;urls&quot;: []}, &quot;in_reply_to_screen_name&quot;: null, &quot;in_reply_to_user_id&quot;: null, &quot;retweet_count&quot;: 7, &quot;id_str&quot;: &quot;974279812012441600"/>
    <x v="752"/>
    <x v="1"/>
    <x v="22"/>
  </r>
  <r>
    <s v="Thu Mar 15 07:33:33 +0000 2018"/>
    <s v="2018"/>
    <s v="Thu Mar 15"/>
    <d v="2018-03-15T00:00:00"/>
    <s v="Mar"/>
    <n v="3"/>
    <s v="15"/>
    <x v="14"/>
    <s v="&quot;Great to see @VeseyWMP and @Trafficwmp being so proactive https://t.co/H4YT0fdqAY&quot;"/>
    <s v="https://twitter.com/nickhorner/status/974188944056373248"/>
    <s v="Nick Horner"/>
    <x v="753"/>
    <x v="0"/>
    <x v="4"/>
  </r>
  <r>
    <s v="Thu Mar 15 11:55:53 +0000 2018"/>
    <s v="2018"/>
    <s v="Thu Mar 15"/>
    <d v="2018-03-15T00:00:00"/>
    <s v="Mar"/>
    <n v="3"/>
    <s v="15"/>
    <x v="3"/>
    <s v="&quot;RT @DavidOHagan7: This led to my IFS colleague Cllr Claire Bennett resigning in a  council meeting. The present leadership is high handed &amp;amp;\u2026&quot;"/>
    <s v="https://twitter.com/DavidOHagan7/status/974254195888001024"/>
    <s v="David O'Hagan&quot;}], &quot;hashtags&quot;: [], &quot;urls&quot;: []}, &quot;in_reply_to_screen_name&quot;: null, &quot;in_reply_to_user_id&quot;: null, &quot;retweet_count&quot;: 3, &quot;id_str&quot;: &quot;974254195888001024"/>
    <x v="754"/>
    <x v="0"/>
    <x v="34"/>
  </r>
  <r>
    <s v="Thu Mar 15 12:00:31 +0000 2018"/>
    <s v="2018"/>
    <s v="Thu Mar 15"/>
    <d v="2018-03-15T00:00:00"/>
    <s v="Mar"/>
    <n v="3"/>
    <s v="15"/>
    <x v="19"/>
    <s v="&quot;Cllr Louise Passey claims that there was bickering within IfS.  I want to make it absolutely clear that the only bi\u2026 https://t.co/oa0Z6corD5&quot;"/>
    <s v="https://twitter.com/BoldmerePaul/status/974254012160790528"/>
    <s v="Boldmere Paul"/>
    <x v="755"/>
    <x v="1"/>
    <x v="14"/>
  </r>
  <r>
    <s v="Thu Mar 15 11:34:43 +0000 2018"/>
    <s v="2018"/>
    <s v="Thu Mar 15"/>
    <d v="2018-03-15T00:00:00"/>
    <s v="Mar"/>
    <n v="3"/>
    <s v="15"/>
    <x v="3"/>
    <s v="&quot;Parties working together to save Sutton Coldfield Town Council - brilliant - shame the Tories refuse to work with o\u2026 https://t.co/bdROG0cvSQ&quot;"/>
    <s v="https://twitter.com/BoldmerePaul/status/974247518891540481"/>
    <s v="Boldmere Paul"/>
    <x v="756"/>
    <x v="1"/>
    <x v="14"/>
  </r>
  <r>
    <s v="Thu Mar 15 08:19:49 +0000 2018"/>
    <s v="2018"/>
    <s v="Thu Mar 15"/>
    <d v="2018-03-15T00:00:00"/>
    <s v="Mar"/>
    <n v="3"/>
    <s v="15"/>
    <x v="13"/>
    <s v="&quot;RT @SuttonObserver: Well done @Trafficwmp @VeseyWMP @STrinityWMP @FourOaksWMP for this special op by the Beggars Bush in New Oscott which c\u2026&quot;"/>
    <s v="https://twitter.com/SuttonObserver/status/974200180869423104"/>
    <s v="Sutton Observer&quot;}, {&quot;id&quot;: 1954864740, &quot;indices&quot;: [30, 41], &quot;id_str&quot;: &quot;1954864740"/>
    <x v="757"/>
    <x v="0"/>
    <x v="36"/>
  </r>
  <r>
    <s v="Thu Mar 15 13:27:11 +0000 2018"/>
    <s v="2018"/>
    <s v="Thu Mar 15"/>
    <d v="2018-03-15T00:00:00"/>
    <s v="Mar"/>
    <n v="3"/>
    <s v="15"/>
    <x v="12"/>
    <s v="&quot;Why doesn't it surprise me that Conservative councillors Ewan Mackey, Louise Passey and Clare Horrocks resort to li\u2026 https://t.co/z5lE3R5tT9&quot;"/>
    <s v="https://twitter.com/BoldmerePaul/status/974275819605544961"/>
    <s v="Boldmere Paul"/>
    <x v="758"/>
    <x v="1"/>
    <x v="14"/>
  </r>
  <r>
    <s v="Thu Mar 15 13:24:55 +0000 2018"/>
    <s v="2018"/>
    <s v="Thu Mar 15"/>
    <d v="2018-03-15T00:00:00"/>
    <s v="Mar"/>
    <n v="3"/>
    <s v="15"/>
    <x v="12"/>
    <s v="&quot;@FourOaksNews It's a sad state of affairs when Tories lie in their press releases which they have done here.  It's\u2026 https://t.co/gXV4qEIJIe&quot;"/>
    <s v="https://twitter.com/FourOaksNews/status/974275250589519873"/>
    <s v="Four Oaks News&quot;}], &quot;hashtags&quot;: [], &quot;urls&quot;: [{&quot;url&quot;: &quot;https://t.co/gXV4qEIJIe"/>
    <x v="759"/>
    <x v="1"/>
    <x v="23"/>
  </r>
  <r>
    <s v="Thu Mar 15 12:00:31 +0000 2018"/>
    <s v="2018"/>
    <s v="Thu Mar 15"/>
    <d v="2018-03-15T00:00:00"/>
    <s v="Mar"/>
    <n v="3"/>
    <s v="15"/>
    <x v="19"/>
    <s v="&quot;RT @IfSuttonC: What Paul says is completely accurate. https://t.co/DMdsmaAo8e&quot;"/>
    <s v="https://twitter.com/IfSuttonC/status/974274086569435137"/>
    <s v="Independents for Sut&quot;}], &quot;hashtags&quot;: [], &quot;urls&quot;: [{&quot;url&quot;: &quot;https://t.co/DMdsmaAo8e"/>
    <x v="760"/>
    <x v="0"/>
    <x v="75"/>
  </r>
  <r>
    <s v="Thu Mar 15 11:36:20 +0000 2018"/>
    <s v="2018"/>
    <s v="Thu Mar 15"/>
    <d v="2018-03-15T00:00:00"/>
    <s v="Mar"/>
    <n v="3"/>
    <s v="15"/>
    <x v="3"/>
    <s v="&quot;This is the best way to save @RoyalSutColTC which is failing under an incompetent Conservative leadership that is o\u2026 https://t.co/dpCAn1JKUp&quot;"/>
    <s v="https://twitter.com/IfSuttonC/status/974272865083314176"/>
    <s v="Independents for Sut"/>
    <x v="761"/>
    <x v="0"/>
    <x v="75"/>
  </r>
  <r>
    <s v="Thu Mar 15 11:44:23 +0000 2018"/>
    <s v="2018"/>
    <s v="Thu Mar 15"/>
    <d v="2018-03-15T00:00:00"/>
    <s v="Mar"/>
    <n v="3"/>
    <s v="15"/>
    <x v="3"/>
    <s v="&quot;RT @DavidOHagan7: With my IFS colleagues I'm excited to be able to announce a new collaborative approach to politics in Sutton Coldfield. T\u2026&quot;"/>
    <s v="https://twitter.com/DavidOHagan7/status/974254315715121154"/>
    <s v="David O'Hagan&quot;}], &quot;hashtags&quot;: [], &quot;urls&quot;: []}, &quot;in_reply_to_screen_name&quot;: null, &quot;in_reply_to_user_id&quot;: null, &quot;retweet_count&quot;: 3, &quot;id_str&quot;: &quot;974254315715121154"/>
    <x v="762"/>
    <x v="0"/>
    <x v="34"/>
  </r>
  <r>
    <s v="Thu Mar 15 16:37:08 +0000 2018"/>
    <s v="2018"/>
    <s v="Thu Mar 15"/>
    <d v="2018-03-15T00:00:00"/>
    <s v="Mar"/>
    <n v="3"/>
    <s v="15"/>
    <x v="2"/>
    <s v="&quot;@torydom Next let's deal with Louise Passey's lies.  The only one bickering at IfS was Louise because she wanted 'p\u2026 https://t.co/hL209jm6fI&quot;"/>
    <s v="https://twitter.com/torydom/status/974323623690407938"/>
    <s v="Dominic McDonough&quot;}], &quot;hashtags&quot;: [], &quot;urls&quot;: [{&quot;url&quot;: &quot;https://t.co/hL209jm6fI"/>
    <x v="763"/>
    <x v="0"/>
    <x v="45"/>
  </r>
  <r>
    <s v="Thu Mar 15 16:36:15 +0000 2018"/>
    <s v="2018"/>
    <s v="Thu Mar 15"/>
    <d v="2018-03-15T00:00:00"/>
    <s v="Mar"/>
    <n v="3"/>
    <s v="15"/>
    <x v="2"/>
    <s v="&quot;@torydom Firstly, what would be wrong with negotiating with other parties?  I suspect that's something that's alien\u2026 https://t.co/jbd1VzmTiU&quot;"/>
    <s v="https://twitter.com/torydom/status/974323401023262721"/>
    <s v="Dominic McDonough&quot;}], &quot;hashtags&quot;: [], &quot;urls&quot;: [{&quot;url&quot;: &quot;https://t.co/jbd1VzmTiU"/>
    <x v="764"/>
    <x v="0"/>
    <x v="45"/>
  </r>
  <r>
    <s v="Thu Mar 15 16:21:03 +0000 2018"/>
    <s v="2018"/>
    <s v="Thu Mar 15"/>
    <d v="2018-03-15T00:00:00"/>
    <s v="Mar"/>
    <n v="3"/>
    <s v="15"/>
    <x v="2"/>
    <s v="&quot;@torydom UKIP lie. Louise Passey lie. Labour wing lie. I'm not angry at all. Press release went out early this week\u2026 https://t.co/s55IpQKt7s&quot;"/>
    <s v="https://twitter.com/torydom/status/974319575625019392"/>
    <s v="Dominic McDonough&quot;}], &quot;hashtags&quot;: [], &quot;urls&quot;: [{&quot;url&quot;: &quot;https://t.co/s55IpQKt7s"/>
    <x v="765"/>
    <x v="0"/>
    <x v="45"/>
  </r>
  <r>
    <s v="Thu Mar 15 11:34:43 +0000 2018"/>
    <s v="2018"/>
    <s v="Thu Mar 15"/>
    <d v="2018-03-15T00:00:00"/>
    <s v="Mar"/>
    <n v="3"/>
    <s v="15"/>
    <x v="3"/>
    <s v="&quot;RT @RobPocock1: \&quot;Sutton Town Council is not the property of the Conservative Party. But that is how it's being run\&quot; - time for change! Let'\u2026&quot;"/>
    <s v="https://twitter.com/RobPocock1/status/974318875646013440"/>
    <s v="Rob Pocock&quot;}], &quot;hashtags&quot;: [], &quot;urls&quot;: []}, &quot;in_reply_to_screen_name&quot;: null, &quot;in_reply_to_user_id&quot;: null, &quot;retweet_count&quot;: 8, &quot;id_str&quot;: &quot;974318875646013440"/>
    <x v="766"/>
    <x v="1"/>
    <x v="33"/>
  </r>
  <r>
    <s v="Thu Mar 15 13:34:47 +0000 2018"/>
    <s v="2018"/>
    <s v="Thu Mar 15"/>
    <d v="2018-03-15T00:00:00"/>
    <s v="Mar"/>
    <n v="3"/>
    <s v="15"/>
    <x v="12"/>
    <s v="&quot;@FourOaksNews @CKHorrocks Interesting how Clare Horrocks, Louise Passey and Ewan Mackey resort to downright lies wh\u2026 https://t.co/AJJCaGlMLZ&quot;"/>
    <s v="https://twitter.com/FourOaksNews/status/974277733915164674"/>
    <s v="Four Oaks News&quot;}, {&quot;id&quot;: 718368064199344128, &quot;indices&quot;: [14, 25], &quot;id_str&quot;: &quot;718368064199344128"/>
    <x v="767"/>
    <x v="1"/>
    <x v="23"/>
  </r>
  <r>
    <s v="Thu Mar 15 18:54:23 +0000 2018"/>
    <s v="2018"/>
    <s v="Thu Mar 15"/>
    <d v="2018-03-15T00:00:00"/>
    <s v="Mar"/>
    <n v="3"/>
    <s v="15"/>
    <x v="7"/>
    <s v="&quot;Here's the news everyone has been waiting for.  A chance to save the failing @RoyalSutColTC from further doom and g\u2026 https://t.co/hni8SxI5u7&quot;"/>
    <s v="https://twitter.com/RoyalSutColTC/status/974358161976188929"/>
    <s v="Royal SutCol TC&quot;}], &quot;hashtags&quot;: [], &quot;urls&quot;: [{&quot;url&quot;: &quot;https://t.co/hni8SxI5u7"/>
    <x v="768"/>
    <x v="1"/>
    <x v="22"/>
  </r>
  <r>
    <s v="Thu Mar 15 18:07:15 +0000 2018"/>
    <s v="2018"/>
    <s v="Thu Mar 15"/>
    <d v="2018-03-15T00:00:00"/>
    <s v="Mar"/>
    <n v="3"/>
    <s v="15"/>
    <x v="7"/>
    <s v="&quot;Very well deserved. https://t.co/oL1LzrV6th&quot;"/>
    <s v="https://twitter.com/OFFICIALWMAS/status/974357941041188865"/>
    <s v="West Midlands Ambulance Service&quot;}], &quot;hashtags&quot;: [{&quot;indices&quot;: [35, 60], &quot;text&quot;: &quot;ExcellenceInTheCommunity&quot;}], &quot;urls&quot;: [{&quot;url&quot;: &quot;https://t.co/G0WcfCVviQ"/>
    <x v="769"/>
    <x v="0"/>
    <x v="63"/>
  </r>
  <r>
    <s v="Thu Mar 15 11:34:43 +0000 2018"/>
    <s v="2018"/>
    <s v="Thu Mar 15"/>
    <d v="2018-03-15T00:00:00"/>
    <s v="Mar"/>
    <n v="3"/>
    <s v="15"/>
    <x v="3"/>
    <s v="&quot;RT @BoldmerePaul: Parties working together to save Sutton Coldfield Town Council - brilliant - shame the Tories refuse to work with others.\u2026&quot;"/>
    <s v="https://twitter.com/BoldmerePaul/status/974355314001829888"/>
    <s v="Boldmere Paul&quot;}], &quot;hashtags&quot;: [], &quot;urls&quot;: []}, &quot;in_reply_to_screen_name&quot;: null, &quot;in_reply_to_user_id&quot;: null, &quot;retweet_count&quot;: 6, &quot;id_str&quot;: &quot;974355314001829888"/>
    <x v="770"/>
    <x v="1"/>
    <x v="14"/>
  </r>
  <r>
    <s v="Thu Mar 15 18:42:36 +0000 2018"/>
    <s v="2018"/>
    <s v="Thu Mar 15"/>
    <d v="2018-03-15T00:00:00"/>
    <s v="Mar"/>
    <n v="3"/>
    <s v="15"/>
    <x v="7"/>
    <s v="&quot;@alexjhurley @CKHorrocks @FourOaksNews Perhaps Clare would like to publish minutes of the meetings the Tories have\u2026 https://t.co/s8v2zLkY0M&quot;"/>
    <s v="https://twitter.com/alexjhurley/status/974355196850724869"/>
    <s v="Alex Hurley&quot;}, {&quot;id&quot;: 718368064199344128, &quot;indices&quot;: [13, 24], &quot;id_str&quot;: &quot;718368064199344128"/>
    <x v="771"/>
    <x v="0"/>
    <x v="10"/>
  </r>
  <r>
    <s v="Thu Mar 15 18:32:06 +0000 2018"/>
    <s v="2018"/>
    <s v="Thu Mar 15"/>
    <d v="2018-03-15T00:00:00"/>
    <s v="Mar"/>
    <n v="3"/>
    <s v="15"/>
    <x v="7"/>
    <s v="&quot;Here is how we save the failing @RoyalSutColTC - by working together.  https://t.co/fr2C2j7Net&quot;"/>
    <s v="https://twitter.com/RoyalSutColTC/status/974352553520615424"/>
    <s v="Royal SutCol TC&quot;}], &quot;hashtags&quot;: [], &quot;urls&quot;: [{&quot;url&quot;: &quot;https://t.co/fr2C2j7Net"/>
    <x v="772"/>
    <x v="1"/>
    <x v="22"/>
  </r>
  <r>
    <s v="Thu Mar 15 18:29:17 +0000 2018"/>
    <s v="2018"/>
    <s v="Thu Mar 15"/>
    <d v="2018-03-15T00:00:00"/>
    <s v="Mar"/>
    <n v="3"/>
    <s v="15"/>
    <x v="7"/>
    <s v="&quot;I've got used to Cllr Passey making complaints to BCC about me when I expose her failings and none were upheld. But\u2026 https://t.co/lROR1XdEqr&quot;"/>
    <s v="https://twitter.com/BoldmerePaul/status/974351845807345670"/>
    <s v="Boldmere Paul"/>
    <x v="773"/>
    <x v="1"/>
    <x v="14"/>
  </r>
  <r>
    <s v="Thu Mar 15 17:37:49 +0000 2018"/>
    <s v="2018"/>
    <s v="Thu Mar 15"/>
    <d v="2018-03-15T00:00:00"/>
    <s v="Mar"/>
    <n v="3"/>
    <s v="15"/>
    <x v="18"/>
    <s v="&quot;@torydom @Manish_Vesey Hmmm - \&quot;you lot\&quot; - that's not a very nice thing to say about more than half the people in Su\u2026 https://t.co/0gnXb3EEyg&quot;"/>
    <s v="https://twitter.com/torydom/status/974338893863620608"/>
    <s v="Dominic McDonough&quot;}, {&quot;id&quot;: 1662262598, &quot;indices&quot;: [9, 22], &quot;id_str&quot;: &quot;1662262598"/>
    <x v="774"/>
    <x v="0"/>
    <x v="45"/>
  </r>
  <r>
    <s v="Thu Mar 15 17:35:54 +0000 2018"/>
    <s v="2018"/>
    <s v="Thu Mar 15"/>
    <d v="2018-03-15T00:00:00"/>
    <s v="Mar"/>
    <n v="3"/>
    <s v="15"/>
    <x v="18"/>
    <s v="&quot;@torydom You forgot this bit Dim.  I guess you wouldn't understand what it's like to work together with other group\u2026 https://t.co/DhPqLorOuM&quot;"/>
    <s v="https://twitter.com/torydom/status/974338411724238851"/>
    <s v="Dominic McDonough&quot;}], &quot;hashtags&quot;: [], &quot;urls&quot;: [{&quot;url&quot;: &quot;https://t.co/DhPqLorOuM"/>
    <x v="775"/>
    <x v="0"/>
    <x v="45"/>
  </r>
  <r>
    <s v="Thu Mar 15 17:26:52 +0000 2018"/>
    <s v="2018"/>
    <s v="Thu Mar 15"/>
    <d v="2018-03-15T00:00:00"/>
    <s v="Mar"/>
    <n v="3"/>
    <s v="15"/>
    <x v="18"/>
    <s v="&quot;@torydom Your source is old.  Things have moved on a long way since an early meeting in June 2017, about the same t\u2026 https://t.co/bDYGvZzFOB&quot;"/>
    <s v="https://twitter.com/torydom/status/974336137446780928"/>
    <s v="Dominic McDonough&quot;}], &quot;hashtags&quot;: [], &quot;urls&quot;: [{&quot;url&quot;: &quot;https://t.co/bDYGvZzFOB"/>
    <x v="776"/>
    <x v="0"/>
    <x v="45"/>
  </r>
  <r>
    <s v="Thu Mar 15 17:20:08 +0000 2018"/>
    <s v="2018"/>
    <s v="Thu Mar 15"/>
    <d v="2018-03-15T00:00:00"/>
    <s v="Mar"/>
    <n v="3"/>
    <s v="15"/>
    <x v="18"/>
    <s v="&quot;@torydom You could have come to the meeting too if you'd wanted to but the other Dim didn't reply. UKIP attending o\u2026 https://t.co/pLiM6oSz4a&quot;"/>
    <s v="https://twitter.com/torydom/status/974334446462799872"/>
    <s v="Dominic McDonough&quot;}], &quot;hashtags&quot;: [], &quot;urls&quot;: [{&quot;url&quot;: &quot;https://t.co/pLiM6oSz4a"/>
    <x v="777"/>
    <x v="0"/>
    <x v="45"/>
  </r>
  <r>
    <s v="Thu Mar 15 17:14:28 +0000 2018"/>
    <s v="2018"/>
    <s v="Thu Mar 15"/>
    <d v="2018-03-15T00:00:00"/>
    <s v="Mar"/>
    <n v="3"/>
    <s v="15"/>
    <x v="18"/>
    <s v="&quot;@torydom Does Louise Passey cause trouble in SCCA?  It's a simple yes or no.  I haven't got time for your silly games.  Bye.&quot;"/>
    <s v="https://twitter.com/torydom/status/974333017526276096"/>
    <s v="Dominic McDonough&quot;}], &quot;hashtags&quot;: [], &quot;urls&quot;: []}, &quot;in_reply_to_screen_name&quot;: &quot;torydom"/>
    <x v="778"/>
    <x v="0"/>
    <x v="45"/>
  </r>
  <r>
    <s v="Thu Mar 15 17:08:15 +0000 2018"/>
    <s v="2018"/>
    <s v="Thu Mar 15"/>
    <d v="2018-03-15T00:00:00"/>
    <s v="Mar"/>
    <n v="3"/>
    <s v="15"/>
    <x v="18"/>
    <s v="&quot;RT @RoyalSuttonNews: Local Gov: Political Groups Join Together To Promise Collaboration At Town Council https://t.co/MXNohgDZ5I #suttoncold\u2026&quot;"/>
    <s v="https://twitter.com/RoyalSuttonNews/status/974332854367866880"/>
    <s v="Royal Sutton News&quot;}], &quot;hashtags&quot;: [], &quot;urls&quot;: [{&quot;url&quot;: &quot;https://t.co/MXNohgDZ5I"/>
    <x v="779"/>
    <x v="0"/>
    <x v="43"/>
  </r>
  <r>
    <s v="Thu Mar 15 17:03:37 +0000 2018"/>
    <s v="2018"/>
    <s v="Thu Mar 15"/>
    <d v="2018-03-15T00:00:00"/>
    <s v="Mar"/>
    <n v="3"/>
    <s v="15"/>
    <x v="18"/>
    <s v="&quot;@torydom Is that a parrot I hear?  I've answered once, I won't answer again.  Why don't Tories like to work with ot\u2026 https://t.co/xV9zh1v0eV&quot;"/>
    <s v="https://twitter.com/torydom/status/974330289269956609"/>
    <s v="Dominic McDonough&quot;}], &quot;hashtags&quot;: [], &quot;urls&quot;: [{&quot;url&quot;: &quot;https://t.co/xV9zh1v0eV"/>
    <x v="780"/>
    <x v="0"/>
    <x v="45"/>
  </r>
  <r>
    <s v="Thu Mar 15 16:56:12 +0000 2018"/>
    <s v="2018"/>
    <s v="Thu Mar 15"/>
    <d v="2018-03-15T00:00:00"/>
    <s v="Mar"/>
    <n v="3"/>
    <s v="15"/>
    <x v="2"/>
    <s v="&quot;@CKHorrocks @FourOaksNews If you tell me which \&quot;concerned resident\&quot; passed you the information, then I'll answer yo\u2026 https://t.co/Dfa9bfnOyd&quot;"/>
    <s v="https://twitter.com/CKHorrocks/status/974328421999370247"/>
    <s v="Clare K Horrocks&quot;}, {&quot;id&quot;: 747208510715334656, &quot;indices&quot;: [12, 25], &quot;id_str&quot;: &quot;747208510715334656"/>
    <x v="781"/>
    <x v="1"/>
    <x v="47"/>
  </r>
  <r>
    <s v="Thu Mar 15 16:52:58 +0000 2018"/>
    <s v="2018"/>
    <s v="Thu Mar 15"/>
    <d v="2018-03-15T00:00:00"/>
    <s v="Mar"/>
    <n v="3"/>
    <s v="15"/>
    <x v="2"/>
    <s v="&quot;@torydom You're source clearly isn't very accurate.  We did think of inviting DUP but they didn't have a Sutton Coldfield branch.&quot;"/>
    <s v="https://twitter.com/torydom/status/974327606194638851"/>
    <s v="Dominic McDonough&quot;}], &quot;hashtags&quot;: [], &quot;urls&quot;: []}, &quot;in_reply_to_screen_name&quot;: &quot;torydom"/>
    <x v="782"/>
    <x v="0"/>
    <x v="45"/>
  </r>
  <r>
    <s v="Thu Mar 15 16:39:25 +0000 2018"/>
    <s v="2018"/>
    <s v="Thu Mar 15"/>
    <d v="2018-03-15T00:00:00"/>
    <s v="Mar"/>
    <n v="3"/>
    <s v="15"/>
    <x v="2"/>
    <s v="&quot;@Manish_Vesey @torydom You are correct.  Alderman Dennis Birbeck, Tony Cannon, ex Cllr Guy Roberts, ex deputy chair\u2026 https://t.co/hoVK2aF7kb&quot;"/>
    <s v="https://twitter.com/Manish_Vesey/status/974324196787589121"/>
    <s v="Manish Puri&quot;}, {&quot;id&quot;: 64217600, &quot;indices&quot;: [14, 22], &quot;id_str&quot;: &quot;64217600"/>
    <x v="783"/>
    <x v="1"/>
    <x v="13"/>
  </r>
  <r>
    <s v="Thu Mar 15 16:38:16 +0000 2018"/>
    <s v="2018"/>
    <s v="Thu Mar 15"/>
    <d v="2018-03-15T00:00:00"/>
    <s v="Mar"/>
    <n v="3"/>
    <s v="15"/>
    <x v="2"/>
    <s v="&quot;@CKHorrocks @FourOaksNews Not hidden from residents, just from you.  Not a secret at all.  You should have been paying attention!&quot;"/>
    <s v="https://twitter.com/CKHorrocks/status/974323908911534080"/>
    <s v="Clare K Horrocks&quot;}, {&quot;id&quot;: 747208510715334656, &quot;indices&quot;: [12, 25], &quot;id_str&quot;: &quot;747208510715334656"/>
    <x v="784"/>
    <x v="1"/>
    <x v="47"/>
  </r>
  <r>
    <s v="Thu Mar 15 20:55:24 +0000 2018"/>
    <s v="2018"/>
    <s v="Thu Mar 15"/>
    <d v="2018-03-15T00:00:00"/>
    <s v="Mar"/>
    <n v="3"/>
    <s v="15"/>
    <x v="5"/>
    <s v="&quot;Brilliant. Can't say I'm surprised. @BENEA5T is pretty damned good and a real credit to Sutton https://t.co/5rwdXM8ev9&quot;"/>
    <s v="https://twitter.com/BENEA5T/status/974414759876595712"/>
    <s v="Ben East&quot;}, {&quot;id&quot;: 8628612, &quot;indices&quot;: [43, 47], &quot;id_str&quot;: &quot;8628612"/>
    <x v="785"/>
    <x v="0"/>
    <x v="20"/>
  </r>
  <r>
    <s v="Thu Mar 15 19:21:41 +0000 2018"/>
    <s v="2018"/>
    <s v="Thu Mar 15"/>
    <d v="2018-03-15T00:00:00"/>
    <s v="Mar"/>
    <n v="3"/>
    <s v="15"/>
    <x v="6"/>
    <s v="&quot;@KingsBishop2 @FourOaksNews @RoyalSutColTC If @FourOaksNews is truly independent of party politics (which we know t\u2026 https://t.co/FjYrE2BeCT&quot;"/>
    <s v="https://twitter.com/KingsBishop2/status/974365035463143425"/>
    <s v="Tony Cannon&quot;}, {&quot;id&quot;: 747208510715334656, &quot;indices&quot;: [14, 27], &quot;id_str&quot;: &quot;747208510715334656"/>
    <x v="786"/>
    <x v="0"/>
    <x v="38"/>
  </r>
  <r>
    <s v="Thu Mar 15 13:27:11 +0000 2018"/>
    <s v="2018"/>
    <s v="Thu Mar 15"/>
    <d v="2018-03-15T00:00:00"/>
    <s v="Mar"/>
    <n v="3"/>
    <s v="15"/>
    <x v="12"/>
    <s v="&quot;RT @BoldmerePaul: Why doesn't it surprise me that Conservative councillors Ewan Mackey, Louise Passey and Clare Horrocks resort to lies.  H\u2026&quot;"/>
    <s v="https://twitter.com/BoldmerePaul/status/974360583813332992"/>
    <s v="Boldmere Paul&quot;}], &quot;hashtags&quot;: [], &quot;urls&quot;: []}, &quot;in_reply_to_screen_name&quot;: null, &quot;in_reply_to_user_id&quot;: null, &quot;retweet_count&quot;: 3, &quot;id_str&quot;: &quot;974360583813332992"/>
    <x v="787"/>
    <x v="1"/>
    <x v="14"/>
  </r>
  <r>
    <s v="Wed Mar 14 12:57:47 +0000 2018"/>
    <s v="2018"/>
    <s v="Wed Mar 14"/>
    <d v="2018-03-14T00:00:00"/>
    <s v="Mar"/>
    <n v="3"/>
    <s v="14"/>
    <x v="19"/>
    <s v="&quot;@Olly4Northfield @passey_louise @GoatApocalypse @Sukhi_Kaur_84 that's why it's so important to contribute to this c\u2026 https://t.co/Wowq1b8Ti3&quot;"/>
    <s v="https://twitter.com/Olly4Northfield/status/973906033742696448"/>
    <s v="Olly Armstrong&quot;}, {&quot;id&quot;: 1857510481, &quot;indices&quot;: [17, 31], &quot;id_str&quot;: &quot;1857510481"/>
    <x v="788"/>
    <x v="0"/>
    <x v="239"/>
  </r>
  <r>
    <s v="Wed Mar 14 23:05:42 +0000 2018"/>
    <s v="2018"/>
    <s v="Wed Mar 14"/>
    <d v="2018-03-14T00:00:00"/>
    <s v="Mar"/>
    <n v="3"/>
    <s v="14"/>
    <x v="0"/>
    <s v="&quot;RT @CoppicePTA: Final Reminder - \ud83d\udc25\ud83d\udc30\ud83e\udd5aEaster Egg Hunt - 24th March @CoppiceB75 \ud83e\udd5a\ud83d\udc30\ud83d\udc25\n\nTo take part you need to buy a map in advance via the for\u2026&quot;"/>
    <s v="https://twitter.com/CoppicePTA/status/974374303943753728"/>
    <s v="Coppice Primary PTA (Four Oaks)&quot;}, {&quot;id&quot;: 1512658165, &quot;indices&quot;: [65, 76], &quot;id_str&quot;: &quot;1512658165"/>
    <x v="789"/>
    <x v="0"/>
    <x v="240"/>
  </r>
  <r>
    <s v="Wed Mar 14 15:42:25 +0000 2018"/>
    <s v="2018"/>
    <s v="Wed Mar 14"/>
    <d v="2018-03-14T00:00:00"/>
    <s v="Mar"/>
    <n v="3"/>
    <s v="14"/>
    <x v="8"/>
    <s v="&quot;RT @BMetC: Aged between 14 - 25?  Complete the Brum Youth Trends questionnaire and have your say on the future of this great city. \nhttps:/\u2026&quot;"/>
    <s v="https://twitter.com/BMetC/status/974226090070872064"/>
    <s v="BMet&quot;}], &quot;hashtags&quot;: [], &quot;urls&quot;: []}, &quot;in_reply_to_screen_name&quot;: null, &quot;in_reply_to_user_id&quot;: null, &quot;retweet_count&quot;: 2, &quot;id_str&quot;: &quot;974226090070872064"/>
    <x v="790"/>
    <x v="0"/>
    <x v="241"/>
  </r>
  <r>
    <s v="Wed Mar 14 09:04:12 +0000 2018"/>
    <s v="2018"/>
    <s v="Wed Mar 14"/>
    <d v="2018-03-14T00:00:00"/>
    <s v="Mar"/>
    <n v="3"/>
    <s v="14"/>
    <x v="11"/>
    <s v="&quot;RT @mgcps_b75: Teaching is the most amazing experience in the world!        Come and learn more @ArthurTerryNTS @the_atlp https://t.co/vWUH\u2026&quot;"/>
    <s v="https://twitter.com/mgcps_b75/status/974054836927913984"/>
    <s v="Mere Green Primary&quot;}, {&quot;id&quot;: 1150420164, &quot;indices&quot;: [96, 111], &quot;id_str&quot;: &quot;1150420164"/>
    <x v="791"/>
    <x v="0"/>
    <x v="209"/>
  </r>
  <r>
    <s v="Wed Mar 14 17:21:04 +0000 2018"/>
    <s v="2018"/>
    <s v="Wed Mar 14"/>
    <d v="2018-03-14T00:00:00"/>
    <s v="Mar"/>
    <n v="3"/>
    <s v="14"/>
    <x v="18"/>
    <s v="&quot;RT @RoyalSutColTC: Sutton Coldfield is entering @HOEInBloom competition for the first time! \ud83c\udf3a\ud83c\udf39\ud83c\udf37\ud83c\udf38 It's a wonderful opportunity to showcase t\u2026&quot;"/>
    <s v="https://twitter.com/RoyalSutColTC/status/973993997835350023"/>
    <s v="Royal SutCol TC&quot;}, {&quot;id&quot;: 1575472195, &quot;indices&quot;: [48, 59], &quot;id_str&quot;: &quot;1575472195"/>
    <x v="792"/>
    <x v="1"/>
    <x v="22"/>
  </r>
  <r>
    <s v="Wed Mar 14 16:18:13 +0000 2018"/>
    <s v="2018"/>
    <s v="Wed Mar 14"/>
    <d v="2018-03-14T00:00:00"/>
    <s v="Mar"/>
    <n v="3"/>
    <s v="14"/>
    <x v="2"/>
    <s v="&quot;RT @RoyalSuttonNews: Town Council Launch \u2018Sutton Coldfield In Bloom\u2019 https://t.co/wMRV8e3IUJ #britaininbloom #heartofenglandinbloom #sutton\u2026&quot;"/>
    <s v="https://twitter.com/RoyalSuttonNews/status/973973566906687489"/>
    <s v="Royal Sutton News&quot;}], &quot;hashtags&quot;: [{&quot;indices&quot;: [93, 108], &quot;text&quot;: &quot;britaininbloom&quot;}, {&quot;indices&quot;: [109, 131], &quot;text&quot;: &quot;heartofenglandinbloom&quot;}], &quot;urls&quot;: [{&quot;url&quot;: &quot;https://t.co/wMRV8e3IUJ"/>
    <x v="793"/>
    <x v="0"/>
    <x v="43"/>
  </r>
  <r>
    <s v="Wed Mar 14 13:01:01 +0000 2018"/>
    <s v="2018"/>
    <s v="Wed Mar 14"/>
    <d v="2018-03-14T00:00:00"/>
    <s v="Mar"/>
    <n v="3"/>
    <s v="14"/>
    <x v="12"/>
    <s v="&quot;Business Grants \u2b07\ufe0f\u2b07\ufe0f\u2705\u2705\ud83d\ude4f\ud83d\ude4f https://t.co/wmzVeyS1H0&quot;"/>
    <s v="https://twitter.com/BhamCityCouncil/status/973907309960290304"/>
    <s v="Bham City Council"/>
    <x v="794"/>
    <x v="0"/>
    <x v="73"/>
  </r>
  <r>
    <s v="Wed Mar 14 12:05:55 +0000 2018"/>
    <s v="2018"/>
    <s v="Wed Mar 14"/>
    <d v="2018-03-14T00:00:00"/>
    <s v="Mar"/>
    <n v="3"/>
    <s v="14"/>
    <x v="19"/>
    <s v="&quot;Excellent! Bonne journ\u00e9e! https://t.co/TyQyqjXFVW&quot;"/>
    <s v="https://twitter.com/moorhallprimary/status/973907216045658112"/>
    <s v="Moor Hall Primary"/>
    <x v="795"/>
    <x v="0"/>
    <x v="168"/>
  </r>
  <r>
    <s v="Wed Mar 14 13:00:21 +0000 2018"/>
    <s v="2018"/>
    <s v="Wed Mar 14"/>
    <d v="2018-03-14T00:00:00"/>
    <s v="Mar"/>
    <n v="3"/>
    <s v="14"/>
    <x v="12"/>
    <s v="&quot;@mgcps_b75 @the_atlp Wow! We love munching too \ud83d\ude48 great piece Mulham! \ud83d\udc4d\ud83d\udc4d&quot;"/>
    <s v="https://twitter.com/mgcps_b75/status/973906678088388608"/>
    <s v="Mere Green Primary&quot;}, {&quot;id&quot;: 2886733636, &quot;indices&quot;: [11, 20], &quot;id_str&quot;: &quot;2886733636"/>
    <x v="796"/>
    <x v="0"/>
    <x v="209"/>
  </r>
  <r>
    <s v="Wed Mar 14 10:14:27 +0000 2018"/>
    <s v="2018"/>
    <s v="Wed Mar 14"/>
    <d v="2018-03-14T00:00:00"/>
    <s v="Mar"/>
    <n v="3"/>
    <s v="14"/>
    <x v="10"/>
    <s v="&quot;@mgcps_b75 @LangleySchB75 @Bannersgateprim @moorhallprimary \ud83c\udf89\ud83d\udca5\ud83c\udf1f Huge congratulations! \u2705\u267b\ufe0f https://t.co/Vtc0P2PQ2P&quot;"/>
    <s v="https://twitter.com/Mayor_RoyalSC/status/973890646963556352"/>
    <s v="SuttonColdfieldMayor"/>
    <x v="797"/>
    <x v="1"/>
    <x v="220"/>
  </r>
  <r>
    <s v="Wed Mar 14 17:21:04 +0000 2018"/>
    <s v="2018"/>
    <s v="Wed Mar 14"/>
    <d v="2018-03-14T00:00:00"/>
    <s v="Mar"/>
    <n v="3"/>
    <s v="14"/>
    <x v="18"/>
    <s v="&quot;RT @RoyalSutColTC: Sutton Coldfield is entering @HOEInBloom competition for the first time! \ud83c\udf3a\ud83c\udf39\ud83c\udf37\ud83c\udf38 It's a wonderful opportunity to showcase t\u2026&quot;"/>
    <s v="https://twitter.com/RoyalSutColTC/status/973980865578577928"/>
    <s v="Royal SutCol TC&quot;}, {&quot;id&quot;: 1575472195, &quot;indices&quot;: [48, 59], &quot;id_str&quot;: &quot;1575472195"/>
    <x v="798"/>
    <x v="1"/>
    <x v="22"/>
  </r>
  <r>
    <s v="Wed Mar 14 05:48:57 +0000 2018"/>
    <s v="2018"/>
    <s v="Wed Mar 14"/>
    <d v="2018-03-14T00:00:00"/>
    <s v="Mar"/>
    <n v="3"/>
    <s v="14"/>
    <x v="17"/>
    <s v="&quot;RT @OwlFiftyEight: Stephen Hawking has left for the Universe. Had enough of non- experts.&quot;"/>
    <s v="https://twitter.com/OwlFiftyEight/status/973807867722649600"/>
    <s v="John Kirk&quot;}], &quot;hashtags&quot;: [], &quot;urls&quot;: []}, &quot;in_reply_to_screen_name&quot;: null, &quot;in_reply_to_user_id&quot;: null, &quot;retweet_count&quot;: 2, &quot;id_str&quot;: &quot;973807867722649600"/>
    <x v="799"/>
    <x v="0"/>
    <x v="242"/>
  </r>
  <r>
    <s v="Wed Mar 14 18:13:28 +0000 2018"/>
    <s v="2018"/>
    <s v="Wed Mar 14"/>
    <d v="2018-03-14T00:00:00"/>
    <s v="Mar"/>
    <n v="3"/>
    <s v="14"/>
    <x v="7"/>
    <s v="&quot;RT @RobPocock1: Chief Constable explodes lies peddled by Sutton Conservatives over police station closure #faketorynews - come on, now let'\u2026&quot;"/>
    <s v="https://twitter.com/RobPocock1/status/974536990786953217"/>
    <s v="Rob Pocock&quot;}], &quot;hashtags&quot;: [{&quot;indices&quot;: [106, 119], &quot;text&quot;: &quot;faketorynews&quot;}], &quot;urls&quot;: []}, &quot;in_reply_to_screen_name&quot;: null, &quot;in_reply_to_user_id&quot;: null, &quot;retweet_count&quot;: 13, &quot;id_str&quot;: &quot;974536990786953217"/>
    <x v="800"/>
    <x v="1"/>
    <x v="33"/>
  </r>
  <r>
    <s v="Wed Mar 14 20:00:42 +0000 2018"/>
    <s v="2018"/>
    <s v="Wed Mar 14"/>
    <d v="2018-03-14T00:00:00"/>
    <s v="Mar"/>
    <n v="3"/>
    <s v="14"/>
    <x v="5"/>
    <s v="&quot;RT @Robert___Harris: Unless I have missed it -- in which case I apologise -- I have not detected much reference in the BBC's coverage of th\u2026&quot;"/>
    <s v="https://twitter.com/Robert___Harris/status/974411227316281345"/>
    <s v="Robert Harris&quot;}], &quot;hashtags&quot;: [], &quot;urls&quot;: []}, &quot;in_reply_to_screen_name&quot;: null, &quot;in_reply_to_user_id&quot;: null, &quot;retweet_count&quot;: 3388, &quot;id_str&quot;: &quot;974411227316281345"/>
    <x v="801"/>
    <x v="0"/>
    <x v="243"/>
  </r>
  <r>
    <s v="Wed Mar 14 19:19:23 +0000 2018"/>
    <s v="2018"/>
    <s v="Wed Mar 14"/>
    <d v="2018-03-14T00:00:00"/>
    <s v="Mar"/>
    <n v="3"/>
    <s v="14"/>
    <x v="6"/>
    <s v="&quot;RT @DavidOHagan7: There's currently a lot of opportunistic political nonsense about West Mids Police expenditure. The Ch Const says here, t\u2026&quot;"/>
    <s v="https://twitter.com/DavidOHagan7/status/974400641220136961"/>
    <s v="David O'Hagan&quot;}], &quot;hashtags&quot;: [], &quot;urls&quot;: []}, &quot;in_reply_to_screen_name&quot;: null, &quot;in_reply_to_user_id&quot;: null, &quot;retweet_count&quot;: 1, &quot;id_str&quot;: &quot;974400641220136961"/>
    <x v="802"/>
    <x v="0"/>
    <x v="34"/>
  </r>
  <r>
    <s v="Wed Mar 14 19:19:23 +0000 2018"/>
    <s v="2018"/>
    <s v="Wed Mar 14"/>
    <d v="2018-03-14T00:00:00"/>
    <s v="Mar"/>
    <n v="3"/>
    <s v="14"/>
    <x v="6"/>
    <s v="&quot;RT @DaveThompsonCC: @Butler_Karl Understand. @WMPolice budget -28% since 2010. 10% rise leaves it as second lowest local tax in country. Ad\u2026&quot;"/>
    <s v="https://twitter.com/DaveThompsonCC/status/974400612208201730"/>
    <s v="Dave Thompson&quot;}, {&quot;id&quot;: 392978440, &quot;indices&quot;: [20, 32], &quot;id_str&quot;: &quot;392978440"/>
    <x v="803"/>
    <x v="0"/>
    <x v="244"/>
  </r>
  <r>
    <s v="Wed Mar 14 18:13:28 +0000 2018"/>
    <s v="2018"/>
    <s v="Wed Mar 14"/>
    <d v="2018-03-14T00:00:00"/>
    <s v="Mar"/>
    <n v="3"/>
    <s v="14"/>
    <x v="7"/>
    <s v="&quot;RT @SolihullPolice: Chief Constable @DaveThompsonCC has addressed recent media coverage following the recommendation to close #Solihull and\u2026&quot;"/>
    <s v="https://twitter.com/SolihullPolice/status/974390054805213185"/>
    <s v="Solihull Police&quot;}, {&quot;id&quot;: 240274569, &quot;indices&quot;: [36, 51], &quot;id_str&quot;: &quot;240274569"/>
    <x v="804"/>
    <x v="0"/>
    <x v="245"/>
  </r>
  <r>
    <s v="Wed Mar 14 18:38:29 +0000 2018"/>
    <s v="2018"/>
    <s v="Wed Mar 14"/>
    <d v="2018-03-14T00:00:00"/>
    <s v="Mar"/>
    <n v="3"/>
    <s v="14"/>
    <x v="7"/>
    <s v="&quot;RT @rosiepercy: P...Paddington!? https://t.co/dMZbZ9jkKd&quot;"/>
    <s v="https://twitter.com/rosiepercy/status/974317170795712513"/>
    <s v="Rosie Percy&quot;}], &quot;hashtags&quot;: [], &quot;urls&quot;: [], &quot;media&quot;: [{&quot;source_user_id&quot;: 35246573, &quot;source_status_id_str&quot;: &quot;973991774803947520"/>
    <x v="805"/>
    <x v="0"/>
    <x v="246"/>
  </r>
  <r>
    <s v="Wed Mar 14 21:41:19 +0000 2018"/>
    <s v="2018"/>
    <s v="Wed Mar 14"/>
    <d v="2018-03-14T00:00:00"/>
    <s v="Mar"/>
    <n v="3"/>
    <s v="14"/>
    <x v="4"/>
    <s v="&quot;RT @NajmC: @DavidOHagan7 I agree, it is and the CC\u2019s statement confirms that. The decision not made by those attacked in the Cllr\u2019s speech.&quot;"/>
    <s v="https://twitter.com/NajmC/status/974193587897454592"/>
    <s v="Najm Clayton&quot;}, {&quot;id&quot;: 3351605332, &quot;indices&quot;: [11, 24], &quot;id_str&quot;: &quot;3351605332"/>
    <x v="806"/>
    <x v="0"/>
    <x v="39"/>
  </r>
  <r>
    <s v="Wed Mar 14 17:17:15 +0000 2018"/>
    <s v="2018"/>
    <s v="Wed Mar 14"/>
    <d v="2018-03-14T00:00:00"/>
    <s v="Mar"/>
    <n v="3"/>
    <s v="14"/>
    <x v="18"/>
    <s v="&quot;RT @RoyalSuttonNews: \&quot;It is important to state that the proposals on the shape of West Midlands Police estate have been made by myself\&quot;, Ch\u2026&quot;"/>
    <s v="https://twitter.com/RoyalSuttonNews/status/974052144147034114"/>
    <s v="Royal Sutton News&quot;}], &quot;hashtags&quot;: [], &quot;urls&quot;: []}, &quot;in_reply_to_screen_name&quot;: null, &quot;in_reply_to_user_id&quot;: null, &quot;retweet_count&quot;: 4, &quot;id_str&quot;: &quot;974052144147034114"/>
    <x v="807"/>
    <x v="0"/>
    <x v="43"/>
  </r>
  <r>
    <s v="Wed Mar 14 19:53:58 +0000 2018"/>
    <s v="2018"/>
    <s v="Wed Mar 14"/>
    <d v="2018-03-14T00:00:00"/>
    <s v="Mar"/>
    <n v="3"/>
    <s v="14"/>
    <x v="6"/>
    <s v="&quot;RT @DavidBHomer: #SuttonColdfield @Conservatives a million miles away from their comrades in #Lichfield. https://t.co/cUO3MbHNbi&quot;"/>
    <s v="https://twitter.com/DavidBHomer/status/974038321381957632"/>
    <s v="David Homer \ud83c\uddec\ud83c\udde7\ud83c\uddea\ud83c\uddfa&quot;}, {&quot;id&quot;: 14281853, &quot;indices&quot;: [34, 48], &quot;id_str&quot;: &quot;14281853"/>
    <x v="808"/>
    <x v="0"/>
    <x v="51"/>
  </r>
  <r>
    <s v="Wed Mar 14 17:13:28 +0000 2018"/>
    <s v="2018"/>
    <s v="Wed Mar 14"/>
    <d v="2018-03-14T00:00:00"/>
    <s v="Mar"/>
    <n v="3"/>
    <s v="14"/>
    <x v="18"/>
    <s v="&quot;RT @AndrewSparrow: Corbyn not looking so isolated - France says it wants 'definitive conclusions' on Salisbury attack before taking action\u2026&quot;"/>
    <s v="https://twitter.com/AndrewSparrow/status/974026637124755461"/>
    <s v="AndrewSparrow&quot;}], &quot;hashtags&quot;: [], &quot;urls&quot;: []}, &quot;in_reply_to_screen_name&quot;: null, &quot;in_reply_to_user_id&quot;: null, &quot;retweet_count&quot;: 978, &quot;id_str&quot;: &quot;974026637124755461"/>
    <x v="809"/>
    <x v="0"/>
    <x v="247"/>
  </r>
  <r>
    <s v="Wed Mar 14 20:50:22 +0000 2018"/>
    <s v="2018"/>
    <s v="Wed Mar 14"/>
    <d v="2018-03-14T00:00:00"/>
    <s v="Mar"/>
    <n v="3"/>
    <s v="14"/>
    <x v="5"/>
    <s v="&quot;RT @PeteNorth303: https://t.co/xDE38kCU7A&quot;"/>
    <s v="https://twitter.com/PeteNorth303/status/974025494516654086"/>
    <s v="Pete North&quot;}], &quot;hashtags&quot;: [], &quot;urls&quot;: [], &quot;media&quot;: [{&quot;source_user_id&quot;: 138579043, &quot;source_status_id_str&quot;: &quot;974024963203137536"/>
    <x v="810"/>
    <x v="0"/>
    <x v="248"/>
  </r>
  <r>
    <s v="Wed Mar 14 20:30:24 +0000 2018"/>
    <s v="2018"/>
    <s v="Wed Mar 14"/>
    <d v="2018-03-14T00:00:00"/>
    <s v="Mar"/>
    <n v="3"/>
    <s v="14"/>
    <x v="5"/>
    <s v="&quot;RT @AngelaRayner: Oh Tim the only \&quot;rumbling\&quot; is your own Education Secretary caught giving the wrong information on school budgets, l do th\u2026&quot;"/>
    <s v="https://twitter.com/AngelaRayner/status/974025303654846464"/>
    <s v="Angela Rayner&quot;}], &quot;hashtags&quot;: [], &quot;urls&quot;: []}, &quot;in_reply_to_screen_name&quot;: null, &quot;in_reply_to_user_id&quot;: null, &quot;retweet_count&quot;: 374, &quot;id_str&quot;: &quot;974025303654846464"/>
    <x v="811"/>
    <x v="0"/>
    <x v="217"/>
  </r>
  <r>
    <s v="Wed Mar 14 19:53:58 +0000 2018"/>
    <s v="2018"/>
    <s v="Wed Mar 14"/>
    <d v="2018-03-14T00:00:00"/>
    <s v="Mar"/>
    <n v="3"/>
    <s v="14"/>
    <x v="6"/>
    <s v="&quot;RT @BeckyClarkeB73: @politicalhackuk @Manish_Vesey Yet the conservative run council moved to fortnightly bin collections in Lichfield years\u2026&quot;"/>
    <s v="https://twitter.com/BeckyClarkeB73/status/974016912995831809"/>
    <s v="Rebecca Clarke&quot;}, {&quot;id&quot;: 87466668, &quot;indices&quot;: [20, 36], &quot;id_str&quot;: &quot;87466668"/>
    <x v="812"/>
    <x v="0"/>
    <x v="40"/>
  </r>
  <r>
    <s v="Wed Mar 14 17:17:15 +0000 2018"/>
    <s v="2018"/>
    <s v="Wed Mar 14"/>
    <d v="2018-03-14T00:00:00"/>
    <s v="Mar"/>
    <n v="3"/>
    <s v="14"/>
    <x v="18"/>
    <s v="&quot;RT @NajmC: \u201cIt has to be said, we\u2019ve got Tory voters. This is just another ploy by Birmingham and the Greater Midlands socialist party to h\u2026&quot;"/>
    <s v="https://twitter.com/NajmC/status/974014012479410176"/>
    <s v="Najm Clayton&quot;}], &quot;hashtags&quot;: [], &quot;urls&quot;: []}, &quot;in_reply_to_screen_name&quot;: null, &quot;in_reply_to_user_id&quot;: null, &quot;retweet_count&quot;: 1, &quot;id_str&quot;: &quot;974014012479410176"/>
    <x v="813"/>
    <x v="0"/>
    <x v="39"/>
  </r>
  <r>
    <s v="Wed Mar 14 20:03:18 +0000 2018"/>
    <s v="2018"/>
    <s v="Wed Mar 14"/>
    <d v="2018-03-14T00:00:00"/>
    <s v="Mar"/>
    <n v="3"/>
    <s v="14"/>
    <x v="5"/>
    <s v="&quot;RT @SuttonObserver: Oh no \ud83d\ude2e https://t.co/ZK3Rf7MsHm&quot;"/>
    <s v="https://twitter.com/SuttonObserver/status/974013856073879552"/>
    <s v="Sutton Observer&quot;}], &quot;hashtags&quot;: [], &quot;urls&quot;: [{&quot;url&quot;: &quot;https://t.co/ZK3Rf7MsHm"/>
    <x v="814"/>
    <x v="0"/>
    <x v="36"/>
  </r>
  <r>
    <s v="Wed Mar 14 19:50:53 +0000 2018"/>
    <s v="2018"/>
    <s v="Wed Mar 14"/>
    <d v="2018-03-14T00:00:00"/>
    <s v="Mar"/>
    <n v="3"/>
    <s v="14"/>
    <x v="6"/>
    <s v="&quot;RT @BeckyClarkeB73: @BoldmerePaul @Manish_Vesey The Conservatives will either ignore this news, or they will try and claim some sort of cre\u2026&quot;"/>
    <s v="https://twitter.com/BeckyClarkeB73/status/974010834803404801"/>
    <s v="Rebecca Clarke&quot;}, {&quot;id&quot;: 3240885958, &quot;indices&quot;: [20, 33], &quot;id_str&quot;: &quot;3240885958"/>
    <x v="815"/>
    <x v="0"/>
    <x v="40"/>
  </r>
  <r>
    <s v="Wed Mar 14 14:14:34 +0000 2018"/>
    <s v="2018"/>
    <s v="Wed Mar 14"/>
    <d v="2018-03-14T00:00:00"/>
    <s v="Mar"/>
    <n v="3"/>
    <s v="14"/>
    <x v="9"/>
    <s v="&quot;RT @Trickyjabs: 12:50 Jeremy Corbyn: \&quot;This dreadful appalling act which we totally condemn\&quot;.\n13:00 Theresa May: \&quot;The right honourable gentl\u2026&quot;"/>
    <s v="https://twitter.com/Trickyjabs/status/974007250724556802"/>
    <s v="Matt Thomas&quot;}], &quot;hashtags&quot;: [], &quot;urls&quot;: []}, &quot;in_reply_to_screen_name&quot;: null, &quot;in_reply_to_user_id&quot;: null, &quot;retweet_count&quot;: 2190, &quot;id_str&quot;: &quot;974007250724556802"/>
    <x v="816"/>
    <x v="0"/>
    <x v="249"/>
  </r>
  <r>
    <s v="Wed Mar 14 19:36:21 +0000 2018"/>
    <s v="2018"/>
    <s v="Wed Mar 14"/>
    <d v="2018-03-14T00:00:00"/>
    <s v="Mar"/>
    <n v="3"/>
    <s v="14"/>
    <x v="6"/>
    <s v="&quot;@torydom @DavidOHagan7 I believe there's only one verified instance of a Sutton Coldfield Independent turning out t\u2026 https://t.co/bqY11MNopX&quot;"/>
    <s v="https://twitter.com/torydom/status/974006338815655936"/>
    <s v="Dominic McDonough&quot;}, {&quot;id&quot;: 3351605332, &quot;indices&quot;: [9, 22], &quot;id_str&quot;: &quot;3351605332"/>
    <x v="817"/>
    <x v="0"/>
    <x v="45"/>
  </r>
  <r>
    <s v="Wed Mar 14 19:25:16 +0000 2018"/>
    <s v="2018"/>
    <s v="Wed Mar 14"/>
    <d v="2018-03-14T00:00:00"/>
    <s v="Mar"/>
    <n v="3"/>
    <s v="14"/>
    <x v="6"/>
    <s v="&quot;RT @BoldmerePaul: So what will the Tories do now they can't blame the 'Labour PCC'?  And we now have confirmation a better facility will op\u2026&quot;"/>
    <s v="https://twitter.com/BoldmerePaul/status/974003803308658693"/>
    <s v="Boldmere Paul&quot;}], &quot;hashtags&quot;: [], &quot;urls&quot;: []}, &quot;in_reply_to_screen_name&quot;: null, &quot;in_reply_to_user_id&quot;: null, &quot;retweet_count&quot;: 1, &quot;id_str&quot;: &quot;974003803308658693"/>
    <x v="818"/>
    <x v="1"/>
    <x v="14"/>
  </r>
  <r>
    <s v="Wed Mar 14 18:09:10 +0000 2018"/>
    <s v="2018"/>
    <s v="Wed Mar 14"/>
    <d v="2018-03-14T00:00:00"/>
    <s v="Mar"/>
    <n v="3"/>
    <s v="14"/>
    <x v="7"/>
    <s v="&quot;RT @flying_rodent: If this is supposed to expose some kind of catastrophic national disunity, wouldn\u2019t it be a better idea to keep quiet ab\u2026&quot;"/>
    <s v="https://twitter.com/flying_rodent/status/973987588993318912"/>
    <s v="Flying_Rodent&quot;}], &quot;hashtags&quot;: [], &quot;urls&quot;: []}, &quot;in_reply_to_screen_name&quot;: null, &quot;in_reply_to_user_id&quot;: null, &quot;retweet_count&quot;: 3, &quot;id_str&quot;: &quot;973987588993318912"/>
    <x v="819"/>
    <x v="0"/>
    <x v="250"/>
  </r>
  <r>
    <s v="Wed Mar 14 13:33:52 +0000 2018"/>
    <s v="2018"/>
    <s v="Wed Mar 14"/>
    <d v="2018-03-14T00:00:00"/>
    <s v="Mar"/>
    <n v="3"/>
    <s v="14"/>
    <x v="12"/>
    <s v="&quot;RT @JoPlattMP: My question to the Prime Minister earlier:\n\nWhen the PM said she wanted a country that works for everyone, when she pledged\u2026&quot;"/>
    <s v="https://twitter.com/JoPlattMP/status/973987345400770560"/>
    <s v="Jo Platt MP&quot;}], &quot;hashtags&quot;: [], &quot;urls&quot;: []}, &quot;in_reply_to_screen_name&quot;: null, &quot;in_reply_to_user_id&quot;: null, &quot;retweet_count&quot;: 283, &quot;id_str&quot;: &quot;973987345400770560"/>
    <x v="820"/>
    <x v="0"/>
    <x v="251"/>
  </r>
  <r>
    <s v="Wed Mar 14 13:26:59 +0000 2018"/>
    <s v="2018"/>
    <s v="Wed Mar 14"/>
    <d v="2018-03-14T00:00:00"/>
    <s v="Mar"/>
    <n v="3"/>
    <s v="14"/>
    <x v="12"/>
    <s v="&quot;RT @steverichards14: UK foreign policy framed in the context of 'national consensus' and yet in an atmosphere of hysteria tends to go badly\u2026&quot;"/>
    <s v="https://twitter.com/steverichards14/status/973987235459674124"/>
    <s v="steve richards&quot;}], &quot;hashtags&quot;: [], &quot;urls&quot;: []}, &quot;in_reply_to_screen_name&quot;: null, &quot;in_reply_to_user_id&quot;: null, &quot;retweet_count&quot;: 327, &quot;id_str&quot;: &quot;973987235459674124"/>
    <x v="821"/>
    <x v="0"/>
    <x v="252"/>
  </r>
  <r>
    <s v="Wed Mar 14 17:44:09 +0000 2018"/>
    <s v="2018"/>
    <s v="Wed Mar 14"/>
    <d v="2018-03-14T00:00:00"/>
    <s v="Mar"/>
    <n v="3"/>
    <s v="14"/>
    <x v="18"/>
    <s v="&quot;RT @alexnunns: One Tory MP called Corbyn an \&quot;apologist for the Russian state\&quot; in the Commons. If that's true, it's hard to understand why C\u2026&quot;"/>
    <s v="https://twitter.com/alexnunns/status/973987095818752000"/>
    <s v="Alex Nunns&quot;}], &quot;hashtags&quot;: [], &quot;urls&quot;: []}, &quot;in_reply_to_screen_name&quot;: null, &quot;in_reply_to_user_id&quot;: null, &quot;retweet_count&quot;: 935, &quot;id_str&quot;: &quot;973987095818752000"/>
    <x v="822"/>
    <x v="0"/>
    <x v="174"/>
  </r>
  <r>
    <s v="Wed Mar 14 14:17:59 +0000 2018"/>
    <s v="2018"/>
    <s v="Wed Mar 14"/>
    <d v="2018-03-14T00:00:00"/>
    <s v="Mar"/>
    <n v="3"/>
    <s v="14"/>
    <x v="9"/>
    <s v="&quot;RT @Trafficwmp: #WMPRHRT #MARSO today with @VeseyWMP &amp;amp; @STrinityWMP... one of our bikers caught this driving instructor using his phone whi\u2026&quot;"/>
    <s v="https://twitter.com/Trafficwmp/status/973986288712986624"/>
    <s v="WMP Traffic&quot;}, {&quot;id&quot;: 2237796246, &quot;indices&quot;: [43, 52], &quot;id_str&quot;: &quot;2237796246"/>
    <x v="823"/>
    <x v="0"/>
    <x v="74"/>
  </r>
  <r>
    <s v="Wed Mar 14 17:17:15 +0000 2018"/>
    <s v="2018"/>
    <s v="Wed Mar 14"/>
    <d v="2018-03-14T00:00:00"/>
    <s v="Mar"/>
    <n v="3"/>
    <s v="14"/>
    <x v="18"/>
    <s v="&quot;Hope Sutton Coldfield Conservatives will be withdrawing their unpleasant politically motivated slurs against the PC\u2026 https://t.co/fEurAZHnQA&quot;"/>
    <s v="https://twitter.com/RoyalSuttonNews/status/973984393487413248"/>
    <s v="Royal Sutton News"/>
    <x v="824"/>
    <x v="0"/>
    <x v="43"/>
  </r>
  <r>
    <s v="Wed Mar 14 10:14:27 +0000 2018"/>
    <s v="2018"/>
    <s v="Wed Mar 14"/>
    <d v="2018-03-14T00:00:00"/>
    <s v="Mar"/>
    <n v="3"/>
    <s v="14"/>
    <x v="10"/>
    <s v="&quot;Mayor's ECO Challenge \ud83c\udf33The Mayor is delighted to announce that the schools with the most exciting environmental pro\u2026 https://t.co/Wn5s7srksp&quot;"/>
    <s v="https://twitter.com/Mayor_RoyalSC/status/973864931325030400"/>
    <s v="SuttonColdfieldMayor"/>
    <x v="825"/>
    <x v="1"/>
    <x v="220"/>
  </r>
  <r>
    <s v="Wed Mar 14 09:47:12 +0000 2018"/>
    <s v="2018"/>
    <s v="Wed Mar 14"/>
    <d v="2018-03-14T00:00:00"/>
    <s v="Mar"/>
    <n v="3"/>
    <s v="14"/>
    <x v="11"/>
    <s v="&quot;RT @_Future_Leaders: \u201cHowever difficult life may seem, there is always something you can do and succeed at.\u201d ~ #StephenHawking\n\n#RIPStephen\u2026&quot;"/>
    <s v="https://twitter.com/_Future_Leaders/status/974213988623028224"/>
    <s v="Future Leaders&quot;}], &quot;hashtags&quot;: [{&quot;indices&quot;: [111, 126], &quot;text&quot;: &quot;StephenHawking&quot;}], &quot;urls&quot;: []}, &quot;in_reply_to_screen_name&quot;: null, &quot;in_reply_to_user_id&quot;: null, &quot;retweet_count&quot;: 6, &quot;id_str&quot;: &quot;974213988623028224"/>
    <x v="826"/>
    <x v="0"/>
    <x v="253"/>
  </r>
  <r>
    <s v="Wed Mar 14 18:35:18 +0000 2018"/>
    <s v="2018"/>
    <s v="Wed Mar 14"/>
    <d v="2018-03-14T00:00:00"/>
    <s v="Mar"/>
    <n v="3"/>
    <s v="14"/>
    <x v="7"/>
    <s v="&quot;RT @ConsHeartlands: It's 51 days until the #LocalElections. That's 1224 hours to change the course for #Birmingham for the better. Don't le\u2026&quot;"/>
    <s v="https://twitter.com/ConsHeartlands/status/974055652610985984"/>
    <s v="Heartlands Conservatives&quot;}], &quot;hashtags&quot;: [{&quot;indices&quot;: [43, 58], &quot;text&quot;: &quot;LocalElections&quot;}, {&quot;indices&quot;: [103, 114], &quot;text&quot;: &quot;Birmingham&quot;}], &quot;urls&quot;: []}, &quot;in_reply_to_screen_name&quot;: null, &quot;in_reply_to_user_id&quot;: null, &quot;retweet_count&quot;: 11, &quot;id_str&quot;: &quot;974055652610985984"/>
    <x v="827"/>
    <x v="0"/>
    <x v="254"/>
  </r>
  <r>
    <s v="Wed Mar 14 22:47:47 +0000 2018"/>
    <s v="2018"/>
    <s v="Wed Mar 14"/>
    <d v="2018-03-14T00:00:00"/>
    <s v="Mar"/>
    <n v="3"/>
    <s v="14"/>
    <x v="1"/>
    <s v="&quot;Just wonderful! https://t.co/MnT2UNaSlQ&quot;"/>
    <s v="https://twitter.com/GemmaPeace81/status/974055526748295168"/>
    <s v="Gemma Peace"/>
    <x v="828"/>
    <x v="0"/>
    <x v="255"/>
  </r>
  <r>
    <s v="Wed Mar 14 13:15:20 +0000 2018"/>
    <s v="2018"/>
    <s v="Wed Mar 14"/>
    <d v="2018-03-14T00:00:00"/>
    <s v="Mar"/>
    <n v="3"/>
    <s v="14"/>
    <x v="12"/>
    <s v="&quot;@CKHorrocks @Olly4Northfield @GoatApocalypse @Sukhi_Kaur_84 The concept of \u2018real change\u2019 is interesting, a revoluti\u2026 https://t.co/sLzN3o6YBN&quot;"/>
    <s v="https://twitter.com/CKHorrocks/status/973910449401065472"/>
    <s v="Clare K Horrocks&quot;}, {&quot;id&quot;: 16145156, &quot;indices&quot;: [12, 28], &quot;id_str&quot;: &quot;16145156"/>
    <x v="829"/>
    <x v="1"/>
    <x v="47"/>
  </r>
  <r>
    <s v="Wed Mar 14 12:43:35 +0000 2018"/>
    <s v="2018"/>
    <s v="Wed Mar 14"/>
    <d v="2018-03-14T00:00:00"/>
    <s v="Mar"/>
    <n v="3"/>
    <s v="14"/>
    <x v="19"/>
    <s v="&quot;@Olly4Northfield I agree Olly, we need accountable Councillors and Politicians!&quot;"/>
    <s v="https://twitter.com/Olly4Northfield/status/973902461911158784"/>
    <s v="Olly Armstrong&quot;}], &quot;hashtags&quot;: [], &quot;urls&quot;: []}, &quot;in_reply_to_screen_name&quot;: &quot;Olly4Northfield"/>
    <x v="830"/>
    <x v="0"/>
    <x v="239"/>
  </r>
  <r>
    <s v="Wed Mar 14 09:32:50 +0000 2018"/>
    <s v="2018"/>
    <s v="Wed Mar 14"/>
    <d v="2018-03-14T00:00:00"/>
    <s v="Mar"/>
    <n v="3"/>
    <s v="14"/>
    <x v="11"/>
    <s v="&quot;RT @Kevin_Healey: World renowned physicist Stephen Hawking. He will forever be an inspiration to humanity. \u2728RIP #stephanhawking&quot;"/>
    <s v="https://twitter.com/Kevin_Healey/status/973854554516262912"/>
    <s v="Kevin Healey BCAv&quot;}], &quot;hashtags&quot;: [{&quot;indices&quot;: [112, 127], &quot;text&quot;: &quot;stephanhawking&quot;}], &quot;urls&quot;: []}, &quot;in_reply_to_screen_name&quot;: null, &quot;in_reply_to_user_id&quot;: null, &quot;retweet_count&quot;: 2, &quot;id_str&quot;: &quot;973854554516262912"/>
    <x v="831"/>
    <x v="0"/>
    <x v="256"/>
  </r>
  <r>
    <s v="Wed Mar 14 18:13:28 +0000 2018"/>
    <s v="2018"/>
    <s v="Wed Mar 14"/>
    <d v="2018-03-14T00:00:00"/>
    <s v="Mar"/>
    <n v="3"/>
    <s v="14"/>
    <x v="7"/>
    <s v="&quot;Chief Constable explodes lies peddled by Sutton Conservatives over police station closure #faketorynews - come on,\u2026 https://t.co/qbYpUUcydq&quot;"/>
    <s v="https://twitter.com/DaveThompsonCC/status/974418503984848897"/>
    <s v="Dave Thompson&quot;}], &quot;hashtags&quot;: [{&quot;indices&quot;: [106, 115], &quot;text&quot;: &quot;Solihull&quot;}], &quot;urls&quot;: [{&quot;url&quot;: &quot;https://t.co/rBQL2f6XY8"/>
    <x v="832"/>
    <x v="0"/>
    <x v="244"/>
  </r>
  <r>
    <s v="Wed Mar 14 08:30:11 +0000 2018"/>
    <s v="2018"/>
    <s v="Wed Mar 14"/>
    <d v="2018-03-14T00:00:00"/>
    <s v="Mar"/>
    <n v="3"/>
    <s v="14"/>
    <x v="13"/>
    <s v="&quot;Don't miss out on your democratic voice! RT You have the power tomake history in Sutton Vesey @RobPocock1\u2026 https://t.co/5VJpI7Kk5K&quot;"/>
    <s v="https://twitter.com/BhamCityCouncil/status/974417221329047552"/>
    <s v="Bham City Council"/>
    <x v="833"/>
    <x v="0"/>
    <x v="73"/>
  </r>
  <r>
    <s v="Wed Mar 14 22:14:32 +0000 2018"/>
    <s v="2018"/>
    <s v="Wed Mar 14"/>
    <d v="2018-03-14T00:00:00"/>
    <s v="Mar"/>
    <n v="3"/>
    <s v="14"/>
    <x v="1"/>
    <s v="&quot;RT @Mechanic_Jon: @RobPocock1 I see that Andrew Mitchell voted in favour of cutting free school meals to those who need it most. 2 faced is\u2026&quot;"/>
    <s v="https://twitter.com/Mechanic_Jon/status/974222409384513536"/>
    <s v="Jon Lucas&quot;}, {&quot;id&quot;: 616250395, &quot;indices&quot;: [18, 29], &quot;id_str&quot;: &quot;616250395"/>
    <x v="834"/>
    <x v="0"/>
    <x v="53"/>
  </r>
  <r>
    <s v="Wed Mar 14 17:52:26 +0000 2018"/>
    <s v="2018"/>
    <s v="Wed Mar 14"/>
    <d v="2018-03-14T00:00:00"/>
    <s v="Mar"/>
    <n v="3"/>
    <s v="14"/>
    <x v="18"/>
    <s v="&quot;Windblown but cheerful, out in New Oscott today with @KathScott102 meeting residents in Darnick and Denholm Roads -\u2026 https://t.co/BZs57NxAe7&quot;"/>
    <s v="https://twitter.com/KathScott102/status/973980183567970309"/>
    <s v="Kath Scott&quot;}], &quot;hashtags&quot;: [], &quot;urls&quot;: [{&quot;url&quot;: &quot;https://t.co/BZs57NxAe7"/>
    <x v="835"/>
    <x v="0"/>
    <x v="17"/>
  </r>
  <r>
    <s v="Wed Mar 14 14:47:53 +0000 2018"/>
    <s v="2018"/>
    <s v="Wed Mar 14"/>
    <d v="2018-03-14T00:00:00"/>
    <s v="Mar"/>
    <n v="3"/>
    <s v="14"/>
    <x v="9"/>
    <s v="&quot;Long job but @Trafficwmp making progress at last - keep up the @PlonkWatch ! https://t.co/42aVSrNbIY&quot;"/>
    <s v="https://twitter.com/CMPG/status/973956190953713670"/>
    <s v="CMPG&quot;}, {&quot;id&quot;: 1954864740, &quot;indices&quot;: [16, 27], &quot;id_str&quot;: &quot;1954864740"/>
    <x v="836"/>
    <x v="0"/>
    <x v="257"/>
  </r>
  <r>
    <s v="Wed Mar 14 16:12:11 +0000 2018"/>
    <s v="2018"/>
    <s v="Wed Mar 14"/>
    <d v="2018-03-14T00:00:00"/>
    <s v="Mar"/>
    <n v="3"/>
    <s v="14"/>
    <x v="2"/>
    <s v="&quot;@shoozizzle Ok Sarah, can you drop me an email about this incident to rob.pocock@birmingham.gov.uk, that will be ea\u2026 https://t.co/VrxT9MpTZv&quot;"/>
    <s v="https://twitter.com/shoozizzle/status/973954957283033089"/>
    <s v="Sarah Kozian&quot;}], &quot;hashtags&quot;: [], &quot;urls&quot;: [{&quot;url&quot;: &quot;https://t.co/VrxT9MpTZv"/>
    <x v="837"/>
    <x v="0"/>
    <x v="258"/>
  </r>
  <r>
    <s v="Wed Mar 14 09:05:35 +0000 2018"/>
    <s v="2018"/>
    <s v="Wed Mar 14"/>
    <d v="2018-03-14T00:00:00"/>
    <s v="Mar"/>
    <n v="3"/>
    <s v="14"/>
    <x v="11"/>
    <s v="&quot;Yes they were a great bunch of students - gave me a real lively grilling! Brilliant idea to bring together such an\u2026 https://t.co/RDr3wHxiUp&quot;"/>
    <s v="https://twitter.com/RobPocock1/status/973862874761318400"/>
    <s v="Rob Pocock&quot;}], &quot;hashtags&quot;: [], &quot;urls&quot;: [{&quot;url&quot;: &quot;https://t.co/JiMkQDxTxG"/>
    <x v="838"/>
    <x v="1"/>
    <x v="33"/>
  </r>
  <r>
    <s v="Wed Mar 14 10:14:27 +0000 2018"/>
    <s v="2018"/>
    <s v="Wed Mar 14"/>
    <d v="2018-03-14T00:00:00"/>
    <s v="Mar"/>
    <n v="3"/>
    <s v="14"/>
    <x v="10"/>
    <s v="&quot;Congratulations to these schools! \ud83d\udc4f @Bannersgateprim @LangleySpecial @mgcps_b75 @moorhallprimary https://t.co/vdLngAvxLX&quot;"/>
    <s v="https://twitter.com/Mayor_RoyalSC/status/974235112656310272"/>
    <s v="SuttonColdfieldMayor"/>
    <x v="839"/>
    <x v="1"/>
    <x v="220"/>
  </r>
  <r>
    <s v="Wed Mar 14 14:47:35 +0000 2018"/>
    <s v="2018"/>
    <s v="Wed Mar 14"/>
    <d v="2018-03-14T00:00:00"/>
    <s v="Mar"/>
    <n v="3"/>
    <s v="14"/>
    <x v="9"/>
    <s v="&quot;RT @GHHCharity: A team of staff from the chemotherapy department at Good Hope Hospital are taking on the Great Midlands Fun Run this year.\u2026&quot;"/>
    <s v="https://twitter.com/GHHCharity/status/974234002398810112"/>
    <s v="Good Hope Hospital Charity&quot;}], &quot;hashtags&quot;: [], &quot;urls&quot;: []}, &quot;in_reply_to_screen_name&quot;: null, &quot;in_reply_to_user_id&quot;: null, &quot;retweet_count&quot;: 7, &quot;id_str&quot;: &quot;974234002398810112"/>
    <x v="840"/>
    <x v="0"/>
    <x v="259"/>
  </r>
  <r>
    <s v="Wed Mar 14 15:30:39 +0000 2018"/>
    <s v="2018"/>
    <s v="Wed Mar 14"/>
    <d v="2018-03-14T00:00:00"/>
    <s v="Mar"/>
    <n v="3"/>
    <s v="14"/>
    <x v="8"/>
    <s v="&quot;RT @BhamUpdates: WANTED: 2,022 young people to be part of the Commonwealth Games Handover. Be part of the landmark moment as the Games move\u2026&quot;"/>
    <s v="https://twitter.com/BhamUpdates/status/974233510931288065"/>
    <s v="Birmingham Updates&quot;}], &quot;hashtags&quot;: [], &quot;urls&quot;: []}, &quot;in_reply_to_screen_name&quot;: null, &quot;in_reply_to_user_id&quot;: null, &quot;retweet_count&quot;: 59, &quot;id_str&quot;: &quot;974233510931288065"/>
    <x v="841"/>
    <x v="0"/>
    <x v="260"/>
  </r>
  <r>
    <s v="Wed Mar 14 17:21:04 +0000 2018"/>
    <s v="2018"/>
    <s v="Wed Mar 14"/>
    <d v="2018-03-14T00:00:00"/>
    <s v="Mar"/>
    <n v="3"/>
    <s v="14"/>
    <x v="18"/>
    <s v="&quot;Sutton Coldfield is entering @HOEInBloom competition for the first time! \ud83c\udf3a\ud83c\udf39\ud83c\udf37\ud83c\udf38 It's a wonderful opportunity to showc\u2026 https://t.co/k3zmuh7irk&quot;"/>
    <s v="https://twitter.com/HOEInBloom/status/973972290424770560"/>
    <s v="H O E In Bloom&quot;}], &quot;hashtags&quot;: [], &quot;urls&quot;: [{&quot;url&quot;: &quot;https://t.co/k3zmuh7irk"/>
    <x v="842"/>
    <x v="0"/>
    <x v="219"/>
  </r>
  <r>
    <s v="Wed Mar 14 16:23:10 +0000 2018"/>
    <s v="2018"/>
    <s v="Wed Mar 14"/>
    <d v="2018-03-14T00:00:00"/>
    <s v="Mar"/>
    <n v="3"/>
    <s v="14"/>
    <x v="2"/>
    <s v="&quot;The Vesey ward meeting will be taking place next Tuesday, 20th March at the Communitea Cafe at @ACBirmingham1 from\u2026 https://t.co/Ufll5VcgJS&quot;"/>
    <s v="https://twitter.com/ACBirmingham1/status/973957719634870274"/>
    <s v="Age Concern B'ham&quot;}], &quot;hashtags&quot;: [], &quot;urls&quot;: [{&quot;url&quot;: &quot;https://t.co/Ufll5VcgJS"/>
    <x v="843"/>
    <x v="0"/>
    <x v="171"/>
  </r>
  <r>
    <s v="Wed Mar 14 20:13:57 +0000 2018"/>
    <s v="2018"/>
    <s v="Wed Mar 14"/>
    <d v="2018-03-14T00:00:00"/>
    <s v="Mar"/>
    <n v="3"/>
    <s v="14"/>
    <x v="5"/>
    <s v="&quot;@torydom @DavidOHagan7 I thought your party chairman said you would run a clean campaign and not be childish or speak against individuals?&quot;"/>
    <s v="https://twitter.com/torydom/status/974015800142172167"/>
    <s v="Dominic McDonough&quot;}, {&quot;id&quot;: 3351605332, &quot;indices&quot;: [9, 22], &quot;id_str&quot;: &quot;3351605332"/>
    <x v="844"/>
    <x v="0"/>
    <x v="45"/>
  </r>
  <r>
    <s v="Wed Mar 14 20:04:07 +0000 2018"/>
    <s v="2018"/>
    <s v="Wed Mar 14"/>
    <d v="2018-03-14T00:00:00"/>
    <s v="Mar"/>
    <n v="3"/>
    <s v="14"/>
    <x v="5"/>
    <s v="&quot;It was cringeworthy listening to him say that at full council last week! This is how they behave. So childish. https://t.co/W6YnJJgKAK&quot;"/>
    <s v="https://twitter.com/NajmC/status/974015178940575744"/>
    <s v="Najm Clayton"/>
    <x v="845"/>
    <x v="0"/>
    <x v="39"/>
  </r>
  <r>
    <s v="Wed Mar 14 17:17:15 +0000 2018"/>
    <s v="2018"/>
    <s v="Wed Mar 14"/>
    <d v="2018-03-14T00:00:00"/>
    <s v="Mar"/>
    <n v="3"/>
    <s v="14"/>
    <x v="18"/>
    <s v="&quot;So all this 'Labour PCC' bashing by the Tories has backfired. Leave party politics out of it and let the profession\u2026 https://t.co/Lfvu57VqEa&quot;"/>
    <s v="https://twitter.com/RoyalSuttonNews/status/974004334764724224"/>
    <s v="Royal Sutton News"/>
    <x v="846"/>
    <x v="0"/>
    <x v="43"/>
  </r>
  <r>
    <s v="Wed Mar 14 19:25:16 +0000 2018"/>
    <s v="2018"/>
    <s v="Wed Mar 14"/>
    <d v="2018-03-14T00:00:00"/>
    <s v="Mar"/>
    <n v="3"/>
    <s v="14"/>
    <x v="6"/>
    <s v="&quot;So what will the Tories do now they can't blame the 'Labour PCC'?  And we now have confirmation a better facility w\u2026 https://t.co/Wqn24FQk8c&quot;"/>
    <s v="https://twitter.com/BoldmerePaul/status/974003547506343936"/>
    <s v="Boldmere Paul"/>
    <x v="847"/>
    <x v="1"/>
    <x v="14"/>
  </r>
  <r>
    <s v="Wed Mar 14 17:24:06 +0000 2018"/>
    <s v="2018"/>
    <s v="Wed Mar 14"/>
    <d v="2018-03-14T00:00:00"/>
    <s v="Mar"/>
    <n v="3"/>
    <s v="14"/>
    <x v="18"/>
    <s v="&quot;RT @DavidOHagan7: I &amp;amp;the Independents for Sutton team esp @BoldmerePaul &amp;amp; @LizPerry1, back the Chief Constable &amp;amp;PCC in their efforts 2provi\u2026&quot;"/>
    <s v="https://twitter.com/DavidOHagan7/status/973990115310743565"/>
    <s v="David O'Hagan&quot;}, {&quot;id&quot;: 3240885958, &quot;indices&quot;: [62, 75], &quot;id_str&quot;: &quot;3240885958"/>
    <x v="848"/>
    <x v="0"/>
    <x v="34"/>
  </r>
  <r>
    <s v="Wed Mar 14 14:47:53 +0000 2018"/>
    <s v="2018"/>
    <s v="Wed Mar 14"/>
    <d v="2018-03-14T00:00:00"/>
    <s v="Mar"/>
    <n v="3"/>
    <s v="14"/>
    <x v="9"/>
    <s v="&quot;Well done @CMPG @Trafficwmp @VeseyWMP @FourOaksWMP @STrinityWMP - 6 illegal cars off the road. https://t.co/i35l3c94tN&quot;"/>
    <s v="https://twitter.com/CMPG/status/973933740639563777"/>
    <s v="CMPG&quot;}, {&quot;id&quot;: 1954864740, &quot;indices&quot;: [16, 27], &quot;id_str&quot;: &quot;1954864740"/>
    <x v="849"/>
    <x v="0"/>
    <x v="257"/>
  </r>
  <r>
    <s v="Wed Mar 14 21:51:25 +0000 2018"/>
    <s v="2018"/>
    <s v="Wed Mar 14"/>
    <d v="2018-03-14T00:00:00"/>
    <s v="Mar"/>
    <n v="3"/>
    <s v="14"/>
    <x v="4"/>
    <s v="&quot;@NajmC @DavidOHagan7 Pure political opportunism to score points and attack the 'enemy' - it's so childish&quot;"/>
    <s v="https://twitter.com/NajmC/status/974040328616456195"/>
    <s v="Najm Clayton&quot;}, {&quot;id&quot;: 3351605332, &quot;indices&quot;: [7, 20], &quot;id_str&quot;: &quot;3351605332"/>
    <x v="850"/>
    <x v="0"/>
    <x v="39"/>
  </r>
  <r>
    <s v="Wed Mar 14 14:09:03 +0000 2018"/>
    <s v="2018"/>
    <s v="Wed Mar 14"/>
    <d v="2018-03-14T00:00:00"/>
    <s v="Mar"/>
    <n v="3"/>
    <s v="14"/>
    <x v="9"/>
    <s v="&quot;More pics from yesterday's operation with @VeseyWMP and @Trafficwmp in New Oscott https://t.co/eW7lfhYqCN&quot;"/>
    <s v="https://twitter.com/VeseyWMP/status/974191194933743616"/>
    <s v="Vesey Police&quot;}, {&quot;id&quot;: 2325523441, &quot;indices&quot;: [43, 55], &quot;id_str&quot;: &quot;2325523441"/>
    <x v="851"/>
    <x v="0"/>
    <x v="261"/>
  </r>
  <r>
    <s v="Wed Mar 14 14:17:59 +0000 2018"/>
    <s v="2018"/>
    <s v="Wed Mar 14"/>
    <d v="2018-03-14T00:00:00"/>
    <s v="Mar"/>
    <n v="3"/>
    <s v="14"/>
    <x v="9"/>
    <s v="&quot;Nice work @VeseyWMP and @Trafficwmp - thanks for coming to New Oscott https://t.co/aUipJRTWxo&quot;"/>
    <s v="https://twitter.com/VeseyWMP/status/974191047717814278"/>
    <s v="Vesey Police&quot;}, {&quot;id&quot;: 2325523441, &quot;indices&quot;: [43, 55], &quot;id_str&quot;: &quot;2325523441"/>
    <x v="852"/>
    <x v="0"/>
    <x v="261"/>
  </r>
  <r>
    <s v="Tue Mar 13 15:04:04 +0000 2018"/>
    <s v="2018"/>
    <s v="Tue Mar 13"/>
    <d v="2018-03-13T00:00:00"/>
    <s v="Mar"/>
    <n v="3"/>
    <s v="13"/>
    <x v="8"/>
    <s v="&quot;Just to be clear incase anyone did a double take like me.. this is Councillor McKay NOT Councillor @ewan_mackey \ud83d\ude02\ud83d\ude48 https://t.co/1beZQI2ULL&quot;"/>
    <s v="https://twitter.com/neilelkes/status/973577709224947712"/>
    <s v="Neil Elkes"/>
    <x v="853"/>
    <x v="0"/>
    <x v="29"/>
  </r>
  <r>
    <s v="Tue Mar 13 02:27:09 +0000 2018"/>
    <s v="2018"/>
    <s v="Tue Mar 13"/>
    <d v="2018-03-13T00:00:00"/>
    <s v="Mar"/>
    <n v="3"/>
    <s v="13"/>
    <x v="21"/>
    <s v="&quot;RT @alexyip258: A Musical evening at Emmanuel Church #wyldegreen #suttoncoldfield in support of Cancer Support Group all for a great cause!\u2026&quot;"/>
    <s v="https://twitter.com/alexyip258/status/973544973210669057"/>
    <s v="Alex Yip&quot;}], &quot;hashtags&quot;: [{&quot;indices&quot;: [53, 64], &quot;text&quot;: &quot;wyldegreen&quot;}, {&quot;indices&quot;: [65, 81], &quot;text&quot;: &quot;suttoncoldfield&quot;}], &quot;urls&quot;: []}, &quot;in_reply_to_screen_name&quot;: null, &quot;in_reply_to_user_id&quot;: null, &quot;retweet_count&quot;: 5, &quot;id_str&quot;: &quot;973544973210669057"/>
    <x v="854"/>
    <x v="0"/>
    <x v="97"/>
  </r>
  <r>
    <s v="Tue Mar 13 16:28:11 +0000 2018"/>
    <s v="2018"/>
    <s v="Tue Mar 13"/>
    <d v="2018-03-13T00:00:00"/>
    <s v="Mar"/>
    <n v="3"/>
    <s v="13"/>
    <x v="2"/>
    <s v="&quot;Proud to second Birmingham\u2019s response to Modern Slavery &amp;amp; Human Trafficking &amp;amp; Pledge to become a Slavery Free Commu\u2026 https://t.co/OMiS0L34gt&quot;"/>
    <s v="https://twitter.com/ewan_mackey/status/973596596867862528"/>
    <s v="Ewan Mackey"/>
    <x v="855"/>
    <x v="1"/>
    <x v="172"/>
  </r>
  <r>
    <s v="Tue Mar 13 15:22:01 +0000 2018"/>
    <s v="2018"/>
    <s v="Tue Mar 13"/>
    <d v="2018-03-13T00:00:00"/>
    <s v="Mar"/>
    <n v="3"/>
    <s v="13"/>
    <x v="8"/>
    <s v="&quot;RT @neilelkes: Two questions relating to this lab candidate who denied ISIS. Dep leader Cllr Jones replies that candidate has apologised an\u2026&quot;"/>
    <s v="https://twitter.com/neilelkes/status/973581370923642886"/>
    <s v="Neil Elkes&quot;}], &quot;hashtags&quot;: [], &quot;urls&quot;: []}, &quot;in_reply_to_screen_name&quot;: null, &quot;in_reply_to_user_id&quot;: null, &quot;retweet_count&quot;: 3, &quot;id_str&quot;: &quot;973581370923642886"/>
    <x v="856"/>
    <x v="0"/>
    <x v="29"/>
  </r>
  <r>
    <s v="Tue Mar 13 15:14:43 +0000 2018"/>
    <s v="2018"/>
    <s v="Tue Mar 13"/>
    <d v="2018-03-13T00:00:00"/>
    <s v="Mar"/>
    <n v="3"/>
    <s v="13"/>
    <x v="8"/>
    <s v="&quot;@CKHorrocks Ha. Not the first time that\u2019s happened. \ud83d\ude0a&quot;"/>
    <s v="https://twitter.com/CKHorrocks/status/973578106882678791"/>
    <s v="Clare K Horrocks&quot;}], &quot;hashtags&quot;: [], &quot;urls&quot;: []}, &quot;in_reply_to_screen_name&quot;: &quot;CKHorrocks"/>
    <x v="857"/>
    <x v="1"/>
    <x v="47"/>
  </r>
  <r>
    <s v="Tue Mar 13 13:54:57 +0000 2018"/>
    <s v="2018"/>
    <s v="Tue Mar 13"/>
    <d v="2018-03-13T00:00:00"/>
    <s v="Mar"/>
    <n v="3"/>
    <s v="13"/>
    <x v="12"/>
    <s v="&quot;@LisaTrickett41 as per our mace related conversation... who knew it was John McDonnell. https://t.co/VylobpynEX&quot;"/>
    <s v="https://twitter.com/LisaTrickett41/status/973558030875987968"/>
    <s v="Lisa Trickett&quot;}], &quot;hashtags&quot;: [], &quot;urls&quot;: [], &quot;media&quot;: [{&quot;expanded_url&quot;: &quot;https://twitter.com/ewan_mackey/status/973558030875987968/photo/1"/>
    <x v="858"/>
    <x v="0"/>
    <x v="262"/>
  </r>
  <r>
    <s v="Tue Mar 13 13:29:53 +0000 2018"/>
    <s v="2018"/>
    <s v="Tue Mar 13"/>
    <d v="2018-03-13T00:00:00"/>
    <s v="Mar"/>
    <n v="3"/>
    <s v="13"/>
    <x v="12"/>
    <s v="&quot;Pleased &amp;amp; proud to meet with our fantastic @BrumLordMayor before her final @BhamCityCouncil meeting. https://t.co/5rHucO1i2V&quot;"/>
    <s v="https://twitter.com/BrumLordMayor/status/973551724458921984"/>
    <s v="Lord Mayor of Bham&quot;}, {&quot;id&quot;: 412425734, &quot;indices&quot;: [79, 95], &quot;id_str&quot;: &quot;412425734"/>
    <x v="859"/>
    <x v="0"/>
    <x v="263"/>
  </r>
  <r>
    <s v="Tue Mar 13 02:27:09 +0000 2018"/>
    <s v="2018"/>
    <s v="Tue Mar 13"/>
    <d v="2018-03-13T00:00:00"/>
    <s v="Mar"/>
    <n v="3"/>
    <s v="13"/>
    <x v="21"/>
    <s v="&quot;RT @alexyip258: A Musical evening at Emmanuel Church #wyldegreen #suttoncoldfield in support of Cancer Support Group all for a great cause!\u2026&quot;"/>
    <s v="https://twitter.com/alexyip258/status/973448824915152896"/>
    <s v="Alex Yip&quot;}], &quot;hashtags&quot;: [{&quot;indices&quot;: [53, 64], &quot;text&quot;: &quot;wyldegreen&quot;}, {&quot;indices&quot;: [65, 81], &quot;text&quot;: &quot;suttoncoldfield&quot;}], &quot;urls&quot;: []}, &quot;in_reply_to_screen_name&quot;: null, &quot;in_reply_to_user_id&quot;: null, &quot;retweet_count&quot;: 5, &quot;id_str&quot;: &quot;973448824915152896"/>
    <x v="860"/>
    <x v="0"/>
    <x v="97"/>
  </r>
  <r>
    <s v="Tue Mar 13 21:11:01 +0000 2018"/>
    <s v="2018"/>
    <s v="Tue Mar 13"/>
    <d v="2018-03-13T00:00:00"/>
    <s v="Mar"/>
    <n v="3"/>
    <s v="13"/>
    <x v="4"/>
    <s v="&quot;RT @GBChamberBoss: Proud to be supporting @beatfreeks Brum Youth Trends 2018 Report &amp;amp; Youth Summit. Brilliant initiative that now needs wid\u2026&quot;"/>
    <s v="https://twitter.com/GBChamberBoss/status/973680150817771523"/>
    <s v="Paul Faulkner&quot;}, {&quot;id&quot;: 1308805164, &quot;indices&quot;: [42, 53], &quot;id_str&quot;: &quot;1308805164"/>
    <x v="861"/>
    <x v="0"/>
    <x v="264"/>
  </r>
  <r>
    <s v="Tue Mar 13 19:39:40 +0000 2018"/>
    <s v="2018"/>
    <s v="Tue Mar 13"/>
    <d v="2018-03-13T00:00:00"/>
    <s v="Mar"/>
    <n v="3"/>
    <s v="13"/>
    <x v="6"/>
    <s v="&quot;RT @RoyalSuttonNews: Part Time Vacancies... 'Lollipop' men and women needed for two Sutton Coldfield schools plus other Birmingham areas...\u2026&quot;"/>
    <s v="https://twitter.com/RoyalSuttonNews/status/973680051760893953"/>
    <s v="Royal Sutton News&quot;}], &quot;hashtags&quot;: [], &quot;urls&quot;: []}, &quot;in_reply_to_screen_name&quot;: null, &quot;in_reply_to_user_id&quot;: null, &quot;retweet_count&quot;: 4, &quot;id_str&quot;: &quot;973680051760893953"/>
    <x v="862"/>
    <x v="0"/>
    <x v="43"/>
  </r>
  <r>
    <s v="Tue Mar 13 09:14:27 +0000 2018"/>
    <s v="2018"/>
    <s v="Tue Mar 13"/>
    <d v="2018-03-13T00:00:00"/>
    <s v="Mar"/>
    <n v="3"/>
    <s v="13"/>
    <x v="11"/>
    <s v="&quot;RT @BhamCarersHub: https://t.co/TOImcvjBpk&quot;"/>
    <s v="https://twitter.com/BhamCarersHub/status/973617294877384704"/>
    <s v="B'ham Carers Hub&quot;}], &quot;hashtags&quot;: [], &quot;urls&quot;: [], &quot;media&quot;: [{&quot;source_user_id&quot;: 2559300343, &quot;source_status_id_str&quot;: &quot;973487443323379712"/>
    <x v="863"/>
    <x v="0"/>
    <x v="265"/>
  </r>
  <r>
    <s v="Tue Mar 13 17:45:51 +0000 2018"/>
    <s v="2018"/>
    <s v="Tue Mar 13"/>
    <d v="2018-03-13T00:00:00"/>
    <s v="Mar"/>
    <n v="3"/>
    <s v="13"/>
    <x v="18"/>
    <s v="&quot;\ud83d\ude48\ud83d\ude48\ud83d\ude48\ud83d\ude48\ud83d\ude48 https://t.co/7mzQNIK8Di&quot;"/>
    <s v="https://twitter.com/FourOaksNews/status/973616141250826241"/>
    <s v="Four Oaks News"/>
    <x v="864"/>
    <x v="1"/>
    <x v="23"/>
  </r>
  <r>
    <s v="Tue Mar 13 02:27:09 +0000 2018"/>
    <s v="2018"/>
    <s v="Tue Mar 13"/>
    <d v="2018-03-13T00:00:00"/>
    <s v="Mar"/>
    <n v="3"/>
    <s v="13"/>
    <x v="21"/>
    <s v="&quot;RT @alexyip258: A Musical evening at Emmanuel Church #wyldegreen #suttoncoldfield in support of Cancer Support Group all for a great cause!\u2026&quot;"/>
    <s v="https://twitter.com/alexyip258/status/973572667143049216"/>
    <s v="Alex Yip&quot;}], &quot;hashtags&quot;: [{&quot;indices&quot;: [53, 64], &quot;text&quot;: &quot;wyldegreen&quot;}, {&quot;indices&quot;: [65, 81], &quot;text&quot;: &quot;suttoncoldfield&quot;}], &quot;urls&quot;: []}, &quot;in_reply_to_screen_name&quot;: null, &quot;in_reply_to_user_id&quot;: null, &quot;retweet_count&quot;: 5, &quot;id_str&quot;: &quot;973572667143049216"/>
    <x v="865"/>
    <x v="0"/>
    <x v="97"/>
  </r>
  <r>
    <s v="Tue Mar 13 12:56:58 +0000 2018"/>
    <s v="2018"/>
    <s v="Tue Mar 13"/>
    <d v="2018-03-13T00:00:00"/>
    <s v="Mar"/>
    <n v="3"/>
    <s v="13"/>
    <x v="19"/>
    <s v="&quot;RT @andy4wm: Fantastic news that the Chancellor has signed off our housing deal and announced it in #SpringStatement. This \u00a3350m will be fo\u2026&quot;"/>
    <s v="https://twitter.com/andy4wm/status/973544708344606721"/>
    <s v="Andy Street&quot;}], &quot;hashtags&quot;: [{&quot;indices&quot;: [100, 116], &quot;text&quot;: &quot;SpringStatement&quot;}], &quot;urls&quot;: []}, &quot;in_reply_to_screen_name&quot;: null, &quot;in_reply_to_user_id&quot;: null, &quot;retweet_count&quot;: 166, &quot;id_str&quot;: &quot;973544708344606721"/>
    <x v="866"/>
    <x v="0"/>
    <x v="266"/>
  </r>
  <r>
    <s v="Tue Mar 13 11:24:17 +0000 2018"/>
    <s v="2018"/>
    <s v="Tue Mar 13"/>
    <d v="2018-03-13T00:00:00"/>
    <s v="Mar"/>
    <n v="3"/>
    <s v="13"/>
    <x v="3"/>
    <s v="&quot;Ooooo! \ud83d\ude0d\ud83c\udf82\ud83c\udf70 https://t.co/KYkqmeYjOS&quot;"/>
    <s v="https://twitter.com/RoyalSutColTC/status/973522295078768640"/>
    <s v="Royal SutCol TC"/>
    <x v="867"/>
    <x v="1"/>
    <x v="22"/>
  </r>
  <r>
    <s v="Tue Mar 13 15:08:04 +0000 2018"/>
    <s v="2018"/>
    <s v="Tue Mar 13"/>
    <d v="2018-03-13T00:00:00"/>
    <s v="Mar"/>
    <n v="3"/>
    <s v="13"/>
    <x v="8"/>
    <s v="&quot;RT @politicalhackuk: Not just in a petition that the Tories push this lie about bin collections. And they ask whether we can be trusted....\u2026&quot;"/>
    <s v="https://twitter.com/politicalhackuk/status/974000612261138432"/>
    <s v="John O'Shea&quot;}], &quot;hashtags&quot;: [], &quot;urls&quot;: []}, &quot;in_reply_to_screen_name&quot;: null, &quot;in_reply_to_user_id&quot;: null, &quot;retweet_count&quot;: 9, &quot;id_str&quot;: &quot;974000612261138432"/>
    <x v="868"/>
    <x v="0"/>
    <x v="236"/>
  </r>
  <r>
    <s v="Tue Mar 13 12:46:56 +0000 2018"/>
    <s v="2018"/>
    <s v="Tue Mar 13"/>
    <d v="2018-03-13T00:00:00"/>
    <s v="Mar"/>
    <n v="3"/>
    <s v="13"/>
    <x v="19"/>
    <s v="&quot;RT @FraserNelson: Fake news from the Tories. Debt is not \&quot;beginning to fall\&quot; at all. UK national debt is \u00a31.74 trillion now, and is set to\u2026&quot;"/>
    <s v="https://twitter.com/FraserNelson/status/973985813255073805"/>
    <s v="Fraser Nelson&quot;}], &quot;hashtags&quot;: [], &quot;urls&quot;: []}, &quot;in_reply_to_screen_name&quot;: null, &quot;in_reply_to_user_id&quot;: null, &quot;retweet_count&quot;: 418, &quot;id_str&quot;: &quot;973985813255073805"/>
    <x v="869"/>
    <x v="0"/>
    <x v="267"/>
  </r>
  <r>
    <s v="Tue Mar 13 19:14:37 +0000 2018"/>
    <s v="2018"/>
    <s v="Tue Mar 13"/>
    <d v="2018-03-13T00:00:00"/>
    <s v="Mar"/>
    <n v="3"/>
    <s v="13"/>
    <x v="6"/>
    <s v="&quot;RT @politicalhackuk: Cllr Alden supporting Bristol for bringing in a balanced budget. Bristol are closing 27 of their libraries this year,\u2026&quot;"/>
    <s v="https://twitter.com/politicalhackuk/status/973672962409852928"/>
    <s v="John O'Shea&quot;}], &quot;hashtags&quot;: [], &quot;urls&quot;: []}, &quot;in_reply_to_screen_name&quot;: null, &quot;in_reply_to_user_id&quot;: null, &quot;retweet_count&quot;: 3, &quot;id_str&quot;: &quot;973672962409852928"/>
    <x v="870"/>
    <x v="0"/>
    <x v="236"/>
  </r>
  <r>
    <s v="Tue Mar 13 18:24:15 +0000 2018"/>
    <s v="2018"/>
    <s v="Tue Mar 13"/>
    <d v="2018-03-13T00:00:00"/>
    <s v="Mar"/>
    <n v="3"/>
    <s v="13"/>
    <x v="7"/>
    <s v="&quot;RT @politicalhackuk: Cllr Bobby Alden says that his name wasn\u2019t on the newspaper that @LisaTrickett41 held up. Except it actually is. #bccl\u2026&quot;"/>
    <s v="https://twitter.com/politicalhackuk/status/973672078598688769"/>
    <s v="John O'Shea&quot;}, {&quot;id&quot;: 575643815, &quot;indices&quot;: [86, 101], &quot;id_str&quot;: &quot;575643815"/>
    <x v="871"/>
    <x v="0"/>
    <x v="236"/>
  </r>
  <r>
    <s v="Tue Mar 13 16:06:21 +0000 2018"/>
    <s v="2018"/>
    <s v="Tue Mar 13"/>
    <d v="2018-03-13T00:00:00"/>
    <s v="Mar"/>
    <n v="3"/>
    <s v="13"/>
    <x v="2"/>
    <s v="&quot;RT @ThomasPride: Dear @Daniel_J_Martin , \nAs the @DailyMailUK 's Policy Editor, last July you wrote that Labour was \&quot;in the pocket\&quot; of unio\u2026&quot;"/>
    <s v="https://twitter.com/ThomasPride/status/973665327803285504"/>
    <s v="Tom Pride&quot;}, {&quot;id&quot;: 148288814, &quot;indices&quot;: [22, 38], &quot;id_str&quot;: &quot;148288814"/>
    <x v="872"/>
    <x v="0"/>
    <x v="268"/>
  </r>
  <r>
    <s v="Tue Mar 13 16:22:01 +0000 2018"/>
    <s v="2018"/>
    <s v="Tue Mar 13"/>
    <d v="2018-03-13T00:00:00"/>
    <s v="Mar"/>
    <n v="3"/>
    <s v="13"/>
    <x v="2"/>
    <s v="&quot;RT @NBCPolitics: JUST IN: Under Secretary of State Steve Goldstein is being fired for contradicting the account of Rex Tillerson\u2019s dismissa\u2026&quot;"/>
    <s v="https://twitter.com/NBCPolitics/status/973605859627556864"/>
    <s v="NBC Politics&quot;}], &quot;hashtags&quot;: [], &quot;urls&quot;: []}, &quot;in_reply_to_screen_name&quot;: null, &quot;in_reply_to_user_id&quot;: null, &quot;retweet_count&quot;: 7434, &quot;id_str&quot;: &quot;973605859627556864"/>
    <x v="873"/>
    <x v="0"/>
    <x v="269"/>
  </r>
  <r>
    <s v="Tue Mar 13 14:35:44 +0000 2018"/>
    <s v="2018"/>
    <s v="Tue Mar 13"/>
    <d v="2018-03-13T00:00:00"/>
    <s v="Mar"/>
    <n v="3"/>
    <s v="13"/>
    <x v="9"/>
    <s v="&quot;RT @SuttonGames: Buddy has been getting into shape ready for the Summer with Sutton Coldfield Tae Kwon Do and the GT UK England Team \ud83e\udd4b\ud83d\udc4d\n\nTh\u2026&quot;"/>
    <s v="https://twitter.com/SuttonGames/status/973575430816100353"/>
    <s v="Sutton Games&quot;}], &quot;hashtags&quot;: [], &quot;urls&quot;: []}, &quot;in_reply_to_screen_name&quot;: null, &quot;in_reply_to_user_id&quot;: null, &quot;retweet_count&quot;: 4, &quot;id_str&quot;: &quot;973575430816100353"/>
    <x v="874"/>
    <x v="0"/>
    <x v="270"/>
  </r>
  <r>
    <s v="Tue Mar 13 13:56:04 +0000 2018"/>
    <s v="2018"/>
    <s v="Tue Mar 13"/>
    <d v="2018-03-13T00:00:00"/>
    <s v="Mar"/>
    <n v="3"/>
    <s v="13"/>
    <x v="12"/>
    <s v="&quot;RT @DavidBHomer: @Trickyjabs Looks like the last @UKLabour govt achieved a more rapid recovery in growth than other countries. Whereas afte\u2026&quot;"/>
    <s v="https://twitter.com/DavidBHomer/status/973560600176537602"/>
    <s v="David Homer \ud83c\uddec\ud83c\udde7\ud83c\uddea\ud83c\uddfa&quot;}, {&quot;id&quot;: 58036645, &quot;indices&quot;: [17, 28], &quot;id_str&quot;: &quot;58036645"/>
    <x v="875"/>
    <x v="0"/>
    <x v="51"/>
  </r>
  <r>
    <s v="Tue Mar 13 10:08:54 +0000 2018"/>
    <s v="2018"/>
    <s v="Tue Mar 13"/>
    <d v="2018-03-13T00:00:00"/>
    <s v="Mar"/>
    <n v="3"/>
    <s v="13"/>
    <x v="10"/>
    <s v="&quot;RT @ChathamHouse: The Salisbury Spy Attack Is a Test for the UK -  \nFrom Moscow\u2019s perspective, the UK\u2019s position at the EU top table enhanc\u2026&quot;"/>
    <s v="https://twitter.com/ChathamHouse/status/973553186517737472"/>
    <s v="Chatham House&quot;}], &quot;hashtags&quot;: [], &quot;urls&quot;: []}, &quot;in_reply_to_screen_name&quot;: null, &quot;in_reply_to_user_id&quot;: null, &quot;retweet_count&quot;: 32, &quot;id_str&quot;: &quot;973553186517737472"/>
    <x v="876"/>
    <x v="0"/>
    <x v="271"/>
  </r>
  <r>
    <s v="Tue Mar 13 09:57:54 +0000 2018"/>
    <s v="2018"/>
    <s v="Tue Mar 13"/>
    <d v="2018-03-13T00:00:00"/>
    <s v="Mar"/>
    <n v="3"/>
    <s v="13"/>
    <x v="11"/>
    <s v="&quot;RT @VeseyWMP: The registered keeper of this vehicle will be receiving a summons for dangerous Parking https://t.co/JEaGN1ryXu&quot;"/>
    <s v="https://twitter.com/VeseyWMP/status/973552146011574272"/>
    <s v="Vesey Police&quot;}], &quot;hashtags&quot;: [], &quot;urls&quot;: [], &quot;media&quot;: [{&quot;source_user_id&quot;: 2237796246, &quot;source_status_id_str&quot;: &quot;973498377102032896"/>
    <x v="877"/>
    <x v="0"/>
    <x v="261"/>
  </r>
  <r>
    <s v="Tue Mar 13 09:50:59 +0000 2018"/>
    <s v="2018"/>
    <s v="Tue Mar 13"/>
    <d v="2018-03-13T00:00:00"/>
    <s v="Mar"/>
    <n v="3"/>
    <s v="13"/>
    <x v="11"/>
    <s v="&quot;Another injustice brought to you by Home Office hostile environment\n\n'Shameful': widespread outrage over man denied\u2026 https://t.co/mKkzEZF6e3&quot;"/>
    <s v="https://twitter.com/Manish_Vesey/status/973496636658929664"/>
    <s v="Manish Puri"/>
    <x v="878"/>
    <x v="1"/>
    <x v="13"/>
  </r>
  <r>
    <s v="Tue Mar 13 19:16:02 +0000 2018"/>
    <s v="2018"/>
    <s v="Tue Mar 13"/>
    <d v="2018-03-13T00:00:00"/>
    <s v="Mar"/>
    <n v="3"/>
    <s v="13"/>
    <x v="6"/>
    <s v="&quot;RT @OGormanCarmel: Hi @birmingham_live @BhamUpdates @HobgoblinBrum @BhamCityCouncil I'm walking in Sutton Park to raise awareness of the pr\u2026&quot;"/>
    <s v="https://twitter.com/OGormanCarmel/status/973956626624471040"/>
    <s v="#HelloMyNameisCarmel&quot;}, {&quot;id&quot;: 12870772, &quot;indices&quot;: [22, 38], &quot;id_str&quot;: &quot;12870772"/>
    <x v="879"/>
    <x v="0"/>
    <x v="272"/>
  </r>
  <r>
    <s v="Tue Mar 13 23:16:45 +0000 2018"/>
    <s v="2018"/>
    <s v="Tue Mar 13"/>
    <d v="2018-03-13T00:00:00"/>
    <s v="Mar"/>
    <n v="3"/>
    <s v="13"/>
    <x v="0"/>
    <s v="&quot;RT @JamesMelville: I am sick and tired of social media trolling and bullying. It is important to stand up for what we believe in, but surel\u2026&quot;"/>
    <s v="https://twitter.com/JamesMelville/status/973702554440945664"/>
    <s v="James Melville&quot;}], &quot;hashtags&quot;: [], &quot;urls&quot;: []}, &quot;in_reply_to_screen_name&quot;: null, &quot;in_reply_to_user_id&quot;: null, &quot;retweet_count&quot;: 580, &quot;id_str&quot;: &quot;973702554440945664"/>
    <x v="880"/>
    <x v="0"/>
    <x v="273"/>
  </r>
  <r>
    <s v="Tue Mar 13 15:27:53 +0000 2018"/>
    <s v="2018"/>
    <s v="Tue Mar 13"/>
    <d v="2018-03-13T00:00:00"/>
    <s v="Mar"/>
    <n v="3"/>
    <s v="13"/>
    <x v="8"/>
    <s v="&quot;RT @rcpsych: Self harm is the strongest predictor of suicide. Presentation following self-harm in the emergency department is therefore a \u2018\u2026&quot;"/>
    <s v="https://twitter.com/rcpsych/status/973696628870864896"/>
    <s v="RC of Psychiatrists&quot;}], &quot;hashtags&quot;: [], &quot;urls&quot;: []}, &quot;in_reply_to_screen_name&quot;: null, &quot;in_reply_to_user_id&quot;: null, &quot;retweet_count&quot;: 46, &quot;id_str&quot;: &quot;973696628870864896"/>
    <x v="881"/>
    <x v="0"/>
    <x v="274"/>
  </r>
  <r>
    <s v="Tue Mar 13 13:10:34 +0000 2018"/>
    <s v="2018"/>
    <s v="Tue Mar 13"/>
    <d v="2018-03-13T00:00:00"/>
    <s v="Mar"/>
    <n v="3"/>
    <s v="13"/>
    <x v="12"/>
    <s v="&quot;RT @EssexCanning: #Labour - \&quot;Austerity was a political choice, not an economic necessity\&quot;\n\nRepeat after me - YOU SPENT ALL OUR MONEY\n\n#Spri\u2026&quot;"/>
    <s v="https://twitter.com/EssexCanning/status/973696079337271302"/>
    <s v="Stephen Canning&quot;}], &quot;hashtags&quot;: [{&quot;indices&quot;: [18, 25], &quot;text&quot;: &quot;Labour&quot;}], &quot;urls&quot;: []}, &quot;in_reply_to_screen_name&quot;: null, &quot;in_reply_to_user_id&quot;: null, &quot;retweet_count&quot;: 29, &quot;id_str&quot;: &quot;973696079337271302"/>
    <x v="882"/>
    <x v="0"/>
    <x v="100"/>
  </r>
  <r>
    <s v="Tue Mar 13 13:48:42 +0000 2018"/>
    <s v="2018"/>
    <s v="Tue Mar 13"/>
    <d v="2018-03-13T00:00:00"/>
    <s v="Mar"/>
    <n v="3"/>
    <s v="13"/>
    <x v="12"/>
    <s v="&quot;RT @JRhodesPianist: 10 yrs ago I quit my job, had a mental breakdown, attempted suicide &amp;amp; spent almost a year in psychiatric hospitals. Sin\u2026&quot;"/>
    <s v="https://twitter.com/JRhodesPianist/status/973696048509136896"/>
    <s v="James Rhodes&quot;}], &quot;hashtags&quot;: [], &quot;urls&quot;: []}, &quot;in_reply_to_screen_name&quot;: null, &quot;in_reply_to_user_id&quot;: null, &quot;retweet_count&quot;: 1010, &quot;id_str&quot;: &quot;973696048509136896"/>
    <x v="883"/>
    <x v="0"/>
    <x v="275"/>
  </r>
  <r>
    <s v="Tue Mar 13 13:33:42 +0000 2018"/>
    <s v="2018"/>
    <s v="Tue Mar 13"/>
    <d v="2018-03-13T00:00:00"/>
    <s v="Mar"/>
    <n v="3"/>
    <s v="13"/>
    <x v="12"/>
    <s v="&quot;RT @Jamin2g: Philip Hammond: \u201cEvery now and again the mask slips and we get a glimpse of the sinister ideology that lies beneath.\u201d \n#Spring\u2026&quot;"/>
    <s v="https://twitter.com/Jamin2g/status/973571868027482112"/>
    <s v="Ben&quot;}], &quot;hashtags&quot;: [], &quot;urls&quot;: []}, &quot;in_reply_to_screen_name&quot;: null, &quot;in_reply_to_user_id&quot;: null, &quot;retweet_count&quot;: 103, &quot;id_str&quot;: &quot;973571868027482112"/>
    <x v="884"/>
    <x v="0"/>
    <x v="276"/>
  </r>
  <r>
    <s v="Tue Mar 13 14:26:38 +0000 2018"/>
    <s v="2018"/>
    <s v="Tue Mar 13"/>
    <d v="2018-03-13T00:00:00"/>
    <s v="Mar"/>
    <n v="3"/>
    <s v="13"/>
    <x v="9"/>
    <s v="&quot;@MrDNicholson @ToryCanvass @ConsHeartlands @ErdingtonTories @thomascoffey75 Thanks David!&quot;"/>
    <s v="https://twitter.com/MrDNicholson/status/973566007812993025"/>
    <s v="David Nicholson&quot;}, {&quot;id&quot;: 952229764152127489, &quot;indices&quot;: [14, 26], &quot;id_str&quot;: &quot;952229764152127489"/>
    <x v="885"/>
    <x v="0"/>
    <x v="166"/>
  </r>
  <r>
    <s v="Tue Mar 13 14:22:35 +0000 2018"/>
    <s v="2018"/>
    <s v="Tue Mar 13"/>
    <d v="2018-03-13T00:00:00"/>
    <s v="Mar"/>
    <n v="3"/>
    <s v="13"/>
    <x v="9"/>
    <s v="&quot;Another great morning knocking on doors with Local Campaigner Alison Jolley in New Oscott. The sun was also shining\u2026 https://t.co/X1CzHciRV8&quot;"/>
    <s v="https://twitter.com/passey_louise/status/973564987238174720"/>
    <s v="Louise passey"/>
    <x v="886"/>
    <x v="1"/>
    <x v="21"/>
  </r>
  <r>
    <s v="Tue Mar 13 22:53:31 +0000 2018"/>
    <s v="2018"/>
    <s v="Tue Mar 13"/>
    <d v="2018-03-13T00:00:00"/>
    <s v="Mar"/>
    <n v="3"/>
    <s v="13"/>
    <x v="1"/>
    <s v="&quot;@BoldmerePaul @KathScott102 The petition goes for comment to the Cabinet Member for Community Safety who has then t\u2026 https://t.co/TmeHNqhsMh&quot;"/>
    <s v="https://twitter.com/BoldmerePaul/status/973693568962441222"/>
    <s v="Boldmere Paul&quot;}, {&quot;id&quot;: 934123913377968130, &quot;indices&quot;: [14, 27], &quot;id_str&quot;: &quot;934123913377968130"/>
    <x v="887"/>
    <x v="1"/>
    <x v="14"/>
  </r>
  <r>
    <s v="Tue Mar 13 19:28:04 +0000 2018"/>
    <s v="2018"/>
    <s v="Tue Mar 13"/>
    <d v="2018-03-13T00:00:00"/>
    <s v="Mar"/>
    <n v="3"/>
    <s v="13"/>
    <x v="6"/>
    <s v="&quot;Pleased to table the petition on Sutton PoliceStation cuts led by @KathScott102 at today's City Council meeting. Ho\u2026 https://t.co/dj6X7Ao50K&quot;"/>
    <s v="https://twitter.com/KathScott102/status/973641862924963840"/>
    <s v="Kath Scott&quot;}], &quot;hashtags&quot;: [], &quot;urls&quot;: [{&quot;url&quot;: &quot;https://t.co/dj6X7Ao50K"/>
    <x v="888"/>
    <x v="0"/>
    <x v="17"/>
  </r>
  <r>
    <s v="Tue Mar 13 19:03:09 +0000 2018"/>
    <s v="2018"/>
    <s v="Tue Mar 13"/>
    <d v="2018-03-13T00:00:00"/>
    <s v="Mar"/>
    <n v="3"/>
    <s v="13"/>
    <x v="6"/>
    <s v="&quot;RT @highburytheatre: LOVESONG starts up again this evening for the final week of the run. Still time to head to the theatre and get your ti\u2026&quot;"/>
    <s v="https://twitter.com/highburytheatre/status/973636588658937856"/>
    <s v="Highbury Theatre&quot;}], &quot;hashtags&quot;: [], &quot;urls&quot;: []}, &quot;in_reply_to_screen_name&quot;: null, &quot;in_reply_to_user_id&quot;: null, &quot;retweet_count&quot;: 1, &quot;id_str&quot;: &quot;973636588658937856"/>
    <x v="889"/>
    <x v="0"/>
    <x v="277"/>
  </r>
  <r>
    <s v="Tue Mar 13 10:27:11 +0000 2018"/>
    <s v="2018"/>
    <s v="Tue Mar 13"/>
    <d v="2018-03-13T00:00:00"/>
    <s v="Mar"/>
    <n v="3"/>
    <s v="13"/>
    <x v="10"/>
    <s v="&quot;RT @VeseyWMP: Good morning.  We are at Boldmere Library this morning until 1230 come along and have a chat&quot;"/>
    <s v="https://twitter.com/VeseyWMP/status/973527320656072704"/>
    <s v="Vesey Police&quot;}], &quot;hashtags&quot;: [], &quot;urls&quot;: []}, &quot;in_reply_to_screen_name&quot;: null, &quot;in_reply_to_user_id&quot;: null, &quot;retweet_count&quot;: 2, &quot;id_str&quot;: &quot;973527320656072704"/>
    <x v="890"/>
    <x v="0"/>
    <x v="261"/>
  </r>
  <r>
    <s v="Tue Mar 13 10:06:07 +0000 2018"/>
    <s v="2018"/>
    <s v="Tue Mar 13"/>
    <d v="2018-03-13T00:00:00"/>
    <s v="Mar"/>
    <n v="3"/>
    <s v="13"/>
    <x v="10"/>
    <s v="&quot;RT @TheCBSO: Looking forward to returning to Sutton Park this Summer - tickets now on sale! https://t.co/nrNKW1RGEh https://t.co/Xi765miUwZ&quot;"/>
    <s v="https://twitter.com/TheCBSO/status/973649340236554240"/>
    <s v="CBSO&quot;}], &quot;hashtags&quot;: [], &quot;urls&quot;: [{&quot;url&quot;: &quot;https://t.co/nrNKW1RGEh"/>
    <x v="891"/>
    <x v="0"/>
    <x v="278"/>
  </r>
  <r>
    <s v="Tue Mar 13 12:33:06 +0000 2018"/>
    <s v="2018"/>
    <s v="Tue Mar 13"/>
    <d v="2018-03-13T00:00:00"/>
    <s v="Mar"/>
    <n v="3"/>
    <s v="13"/>
    <x v="19"/>
    <s v="&quot;RT @TownHallSutton: \ud83c\udfbbTickets are on sale for #ConcertsInThePark 30 June &amp;amp; 1 July.\ud83c\udfbcThe phone lines are being covered by our fabulous team ..\u2026&quot;"/>
    <s v="https://twitter.com/TownHallSutton/status/973548369133146112"/>
    <s v="suttoncoldfieldtownhall&quot;}], &quot;hashtags&quot;: [{&quot;indices&quot;: [45, 63], &quot;text&quot;: &quot;ConcertsInThePark&quot;}], &quot;urls&quot;: []}, &quot;in_reply_to_screen_name&quot;: null, &quot;in_reply_to_user_id&quot;: null, &quot;retweet_count&quot;: 8, &quot;id_str&quot;: &quot;973548369133146112"/>
    <x v="892"/>
    <x v="0"/>
    <x v="279"/>
  </r>
  <r>
    <s v="Tue Mar 13 13:16:03 +0000 2018"/>
    <s v="2018"/>
    <s v="Tue Mar 13"/>
    <d v="2018-03-13T00:00:00"/>
    <s v="Mar"/>
    <n v="3"/>
    <s v="13"/>
    <x v="12"/>
    <s v="&quot;CONCERTS IN THE PARK \ud83c\udfbb\ud83c\udfb8\ud83c\udfa4\ud83c\udf33 TICKETS NOW ON SALE!!\nFor more details about ticketing, pricing and what to expect on the\u2026 https://t.co/6UmlAzmYOW&quot;"/>
    <s v="https://twitter.com/RoyalSutColTC/status/973548243824140288"/>
    <s v="Royal SutCol TC"/>
    <x v="893"/>
    <x v="1"/>
    <x v="22"/>
  </r>
  <r>
    <s v="Tue Mar 13 11:24:17 +0000 2018"/>
    <s v="2018"/>
    <s v="Tue Mar 13"/>
    <d v="2018-03-13T00:00:00"/>
    <s v="Mar"/>
    <n v="3"/>
    <s v="13"/>
    <x v="3"/>
    <s v="&quot;The first people in the queue for Concerts in the Park tickets were treated to a sweet surprise from local cake bak\u2026 https://t.co/83oSQQp1DW&quot;"/>
    <s v="https://twitter.com/RoyalSutColTC/status/973520114174910464"/>
    <s v="Royal SutCol TC"/>
    <x v="894"/>
    <x v="1"/>
    <x v="22"/>
  </r>
  <r>
    <s v="Tue Mar 13 10:06:07 +0000 2018"/>
    <s v="2018"/>
    <s v="Tue Mar 13"/>
    <d v="2018-03-13T00:00:00"/>
    <s v="Mar"/>
    <n v="3"/>
    <s v="13"/>
    <x v="10"/>
    <s v="&quot;CONCERTS IN THE PARK \ud83c\udfbb\ud83c\udfb8\ud83c\udfa4\ud83c\udf33 TICKETS NOW ON SALE!!\nYou can now book your tickets for both days of the 2018 Concerts in\u2026 https://t.co/JcyS82Azr2&quot;"/>
    <s v="https://twitter.com/RoyalSutColTC/status/973500443476287489"/>
    <s v="Royal SutCol TC"/>
    <x v="895"/>
    <x v="1"/>
    <x v="22"/>
  </r>
  <r>
    <s v="Tue Mar 13 22:12:09 +0000 2018"/>
    <s v="2018"/>
    <s v="Tue Mar 13"/>
    <d v="2018-03-13T00:00:00"/>
    <s v="Mar"/>
    <n v="3"/>
    <s v="13"/>
    <x v="1"/>
    <s v="&quot;@RobPocock1 @KathScott102 What was the council's response?&quot;"/>
    <s v="https://twitter.com/RobPocock1/status/973683158381195265"/>
    <s v="Rob Pocock&quot;}, {&quot;id&quot;: 934123913377968130, &quot;indices&quot;: [12, 25], &quot;id_str&quot;: &quot;934123913377968130"/>
    <x v="896"/>
    <x v="1"/>
    <x v="33"/>
  </r>
  <r>
    <s v="Mon Mar 12 08:04:27 +0000 2018"/>
    <s v="2018"/>
    <s v="Mon Mar 12"/>
    <d v="2018-03-12T00:00:00"/>
    <s v="Mar"/>
    <n v="3"/>
    <s v="12"/>
    <x v="13"/>
    <s v="&quot;RT @nickhorner: Play area upgrade in the pipeline! https://t.co/4MuWQt5vFl&quot;"/>
    <s v="https://twitter.com/nickhorner/status/973186211585122304"/>
    <s v="Nick Horner&quot;}], &quot;hashtags&quot;: [], &quot;urls&quot;: [{&quot;url&quot;: &quot;https://t.co/4MuWQt5vFl"/>
    <x v="897"/>
    <x v="0"/>
    <x v="4"/>
  </r>
  <r>
    <s v="Mon Mar 12 11:18:47 +0000 2018"/>
    <s v="2018"/>
    <s v="Mon Mar 12"/>
    <d v="2018-03-12T00:00:00"/>
    <s v="Mar"/>
    <n v="3"/>
    <s v="12"/>
    <x v="3"/>
    <s v="&quot;RT @RoyalSutColTC: The annual town meeting starts at 7pm tonight! https://t.co/zAdRwNSH9z&quot;"/>
    <s v="https://twitter.com/RoyalSutColTC/status/973906385959358465"/>
    <s v="Royal SutCol TC&quot;}], &quot;hashtags&quot;: [], &quot;urls&quot;: [{&quot;url&quot;: &quot;https://t.co/zAdRwNSH9z"/>
    <x v="898"/>
    <x v="1"/>
    <x v="22"/>
  </r>
  <r>
    <s v="Mon Mar 12 20:05:20 +0000 2018"/>
    <s v="2018"/>
    <s v="Mon Mar 12"/>
    <d v="2018-03-12T00:00:00"/>
    <s v="Mar"/>
    <n v="3"/>
    <s v="12"/>
    <x v="5"/>
    <s v="&quot;RT @FOLIOsutcol: We'd love to see you at our next FREE toddler story and play time! Wednesday 11.15 in the Direct Art Action gallery (forme\u2026&quot;"/>
    <s v="https://twitter.com/FOLIOsutcol/status/973545074310238208"/>
    <s v="FOLIO SuttonColdfied&quot;}], &quot;hashtags&quot;: [], &quot;urls&quot;: []}, &quot;in_reply_to_screen_name&quot;: null, &quot;in_reply_to_user_id&quot;: null, &quot;retweet_count&quot;: 11, &quot;id_str&quot;: &quot;973545074310238208"/>
    <x v="899"/>
    <x v="0"/>
    <x v="151"/>
  </r>
  <r>
    <s v="Mon Mar 12 15:34:17 +0000 2018"/>
    <s v="2018"/>
    <s v="Mon Mar 12"/>
    <d v="2018-03-12T00:00:00"/>
    <s v="Mar"/>
    <n v="3"/>
    <s v="12"/>
    <x v="8"/>
    <s v="&quot;@BhamCityCouncil Thank you! \ud83d\udc4d\ud83d\udc4d&quot;"/>
    <s v="https://twitter.com/BhamCityCouncil/status/973220644581249026"/>
    <s v="Bham City Council&quot;}], &quot;hashtags&quot;: [], &quot;urls&quot;: []}, &quot;in_reply_to_screen_name&quot;: &quot;BhamCityCouncil"/>
    <x v="900"/>
    <x v="0"/>
    <x v="73"/>
  </r>
  <r>
    <s v="Mon Mar 12 15:33:53 +0000 2018"/>
    <s v="2018"/>
    <s v="Mon Mar 12"/>
    <d v="2018-03-12T00:00:00"/>
    <s v="Mar"/>
    <n v="3"/>
    <s v="12"/>
    <x v="8"/>
    <s v="&quot;@SCChoirs @BCCYouthService @tunelesschoir Fantastic! Can't wait to see all these incredible local performances! https://t.co/kHonieFFbj&quot;"/>
    <s v="https://twitter.com/SCChoirs/status/973220543234215936"/>
    <s v="Sutton Choirs&quot;}, {&quot;id&quot;: 2846497354, &quot;indices&quot;: [10, 26], &quot;id_str&quot;: &quot;2846497354"/>
    <x v="901"/>
    <x v="0"/>
    <x v="222"/>
  </r>
  <r>
    <s v="Mon Mar 12 14:43:57 +0000 2018"/>
    <s v="2018"/>
    <s v="Mon Mar 12"/>
    <d v="2018-03-12T00:00:00"/>
    <s v="Mar"/>
    <n v="3"/>
    <s v="12"/>
    <x v="9"/>
    <s v="&quot;RT @BhamCityCouncil: The Building Birmingham Scholarship: Education, employment &amp;amp; training opportunities for young people 16-24yrs looking\u2026&quot;"/>
    <s v="https://twitter.com/BhamCityCouncil/status/973220136894304256"/>
    <s v="Bham City Council&quot;}], &quot;hashtags&quot;: [], &quot;urls&quot;: []}, &quot;in_reply_to_screen_name&quot;: null, &quot;in_reply_to_user_id&quot;: null, &quot;retweet_count&quot;: 2, &quot;id_str&quot;: &quot;973220136894304256"/>
    <x v="902"/>
    <x v="0"/>
    <x v="73"/>
  </r>
  <r>
    <s v="Mon Mar 12 15:21:32 +0000 2018"/>
    <s v="2018"/>
    <s v="Mon Mar 12"/>
    <d v="2018-03-12T00:00:00"/>
    <s v="Mar"/>
    <n v="3"/>
    <s v="12"/>
    <x v="8"/>
    <s v="&quot;RT @10DowningStreet: \&quot;We want to ensure #OurCommonwealth delivers the best possible future for our young people\&quot; \u2014PM on #CommonwealthDay ht\u2026&quot;"/>
    <s v="https://twitter.com/10DowningStreet/status/973218612998823937"/>
    <s v="UK Prime Minister&quot;}], &quot;hashtags&quot;: [{&quot;indices&quot;: [40, 56], &quot;text&quot;: &quot;OurCommonwealth&quot;}, {&quot;indices&quot;: [120, 136], &quot;text&quot;: &quot;CommonwealthDay&quot;}], &quot;urls&quot;: []}, &quot;in_reply_to_screen_name&quot;: null, &quot;in_reply_to_user_id&quot;: null, &quot;retweet_count&quot;: 559, &quot;id_str&quot;: &quot;973218612998823937"/>
    <x v="903"/>
    <x v="0"/>
    <x v="280"/>
  </r>
  <r>
    <s v="Mon Mar 12 15:17:38 +0000 2018"/>
    <s v="2018"/>
    <s v="Mon Mar 12"/>
    <d v="2018-03-12T00:00:00"/>
    <s v="Mar"/>
    <n v="3"/>
    <s v="12"/>
    <x v="8"/>
    <s v="&quot;Hi @nickhorner ! Would you be able to include our ward meeting in the paper this week? It's the final opportunity F\u2026 https://t.co/HrDwLhsC06&quot;"/>
    <s v="https://twitter.com/nickhorner/status/973216454165266432"/>
    <s v="Nick Horner&quot;}], &quot;hashtags&quot;: [], &quot;urls&quot;: [{&quot;url&quot;: &quot;https://t.co/HrDwLhsC06"/>
    <x v="904"/>
    <x v="0"/>
    <x v="4"/>
  </r>
  <r>
    <s v="Mon Mar 12 15:13:33 +0000 2018"/>
    <s v="2018"/>
    <s v="Mon Mar 12"/>
    <d v="2018-03-12T00:00:00"/>
    <s v="Mar"/>
    <n v="3"/>
    <s v="12"/>
    <x v="8"/>
    <s v="&quot;\ud83d\udc6e\u200d\u2640\ufe0f\u274c\ud83d\udc6e\u274c\ud83d\udc6e\u274c\ud83d\udc6e\u200d\u2640\ufe0f\u274c\n\nPlease see the below message regarding reports of malicious communications / hate crime. \n\nThis mes\u2026 https://t.co/b4P1EUB9lH&quot;"/>
    <s v="https://twitter.com/FourOaksNews/status/973215424094658560"/>
    <s v="Four Oaks News"/>
    <x v="905"/>
    <x v="1"/>
    <x v="23"/>
  </r>
  <r>
    <s v="Mon Mar 12 13:16:02 +0000 2018"/>
    <s v="2018"/>
    <s v="Mon Mar 12"/>
    <d v="2018-03-12T00:00:00"/>
    <s v="Mar"/>
    <n v="3"/>
    <s v="12"/>
    <x v="12"/>
    <s v="&quot;ARE YOU A LOCAL PERFORMER? @BCCYouthService @SCChoirs @tunelesschoir https://t.co/oHk2qIaJcj&quot;"/>
    <s v="https://twitter.com/RoyalSutColTC/status/973215070623846401"/>
    <s v="Royal SutCol TC"/>
    <x v="906"/>
    <x v="1"/>
    <x v="22"/>
  </r>
  <r>
    <s v="Mon Mar 12 15:10:30 +0000 2018"/>
    <s v="2018"/>
    <s v="Mon Mar 12"/>
    <d v="2018-03-12T00:00:00"/>
    <s v="Mar"/>
    <n v="3"/>
    <s v="12"/>
    <x v="8"/>
    <s v="&quot;\ud83c\udfc3\ud83c\udfc3\u200d\u2640\ufe0fMULBERRY WALK GYM \ud83d\udcaa\ud83d\udcaa\n\nA \&quot;Boutique Gym\&quot; looking to open in Mulberry Walk (subject to planning permission) is ca\u2026 https://t.co/rOk5vKWfd7&quot;"/>
    <s v="https://twitter.com/FourOaksNews/status/973214656381751296"/>
    <s v="Four Oaks News"/>
    <x v="907"/>
    <x v="1"/>
    <x v="23"/>
  </r>
  <r>
    <s v="Mon Mar 12 11:18:47 +0000 2018"/>
    <s v="2018"/>
    <s v="Mon Mar 12"/>
    <d v="2018-03-12T00:00:00"/>
    <s v="Mar"/>
    <n v="3"/>
    <s v="12"/>
    <x v="3"/>
    <s v="&quot;RT @RoyalSutColTC: The annual town meeting starts at 7pm tonight! https://t.co/zAdRwNSH9z&quot;"/>
    <s v="https://twitter.com/RoyalSutColTC/status/973903166860341254"/>
    <s v="Royal SutCol TC&quot;}], &quot;hashtags&quot;: [], &quot;urls&quot;: [{&quot;url&quot;: &quot;https://t.co/zAdRwNSH9z"/>
    <x v="908"/>
    <x v="1"/>
    <x v="22"/>
  </r>
  <r>
    <s v="Mon Mar 12 17:32:19 +0000 2018"/>
    <s v="2018"/>
    <s v="Mon Mar 12"/>
    <d v="2018-03-12T00:00:00"/>
    <s v="Mar"/>
    <n v="3"/>
    <s v="12"/>
    <x v="18"/>
    <s v="&quot;@Independent @23Slater23&quot;"/>
    <s v="https://twitter.com/Independent/status/973250346523987971"/>
    <s v="The Independent&quot;}, {&quot;id&quot;: 357710671, &quot;indices&quot;: [13, 24], &quot;id_str&quot;: &quot;357710671"/>
    <x v="909"/>
    <x v="0"/>
    <x v="281"/>
  </r>
  <r>
    <s v="Mon Mar 12 08:46:50 +0000 2018"/>
    <s v="2018"/>
    <s v="Mon Mar 12"/>
    <d v="2018-03-12T00:00:00"/>
    <s v="Mar"/>
    <n v="3"/>
    <s v="12"/>
    <x v="13"/>
    <s v="&quot;RT @TanyaVPalmer: So according to #TEF, all else being equal, if my students go on to practice commercial law I'm a good teacher. If they g\u2026&quot;"/>
    <s v="https://twitter.com/TanyaVPalmer/status/973691086689456128"/>
    <s v="Tanya Palmer&quot;}], &quot;hashtags&quot;: [{&quot;indices&quot;: [34, 38], &quot;text&quot;: &quot;TEF&quot;}], &quot;urls&quot;: []}, &quot;in_reply_to_screen_name&quot;: null, &quot;in_reply_to_user_id&quot;: null, &quot;retweet_count&quot;: 233, &quot;id_str&quot;: &quot;973691086689456128"/>
    <x v="910"/>
    <x v="0"/>
    <x v="282"/>
  </r>
  <r>
    <s v="Mon Mar 12 14:49:00 +0000 2018"/>
    <s v="2018"/>
    <s v="Mon Mar 12"/>
    <d v="2018-03-12T00:00:00"/>
    <s v="Mar"/>
    <n v="3"/>
    <s v="12"/>
    <x v="9"/>
    <s v="&quot;RT @LabourLeft: The human effects of Theresa May\u2019s \u2018hostile environment\u2019 : https://t.co/zwLDZY68yi&quot;"/>
    <s v="https://twitter.com/LabourLeft/status/973445562547818496"/>
    <s v="Labour Left&quot;}], &quot;hashtags&quot;: [], &quot;urls&quot;: [{&quot;url&quot;: &quot;https://t.co/zwLDZY68yi"/>
    <x v="911"/>
    <x v="0"/>
    <x v="283"/>
  </r>
  <r>
    <s v="Mon Mar 12 16:35:04 +0000 2018"/>
    <s v="2018"/>
    <s v="Mon Mar 12"/>
    <d v="2018-03-12T00:00:00"/>
    <s v="Mar"/>
    <n v="3"/>
    <s v="12"/>
    <x v="2"/>
    <s v="&quot;RT @Rachael_Swindon: It takes a rather extreme type of nastiness to deny children a free hot school meal, even more so when they will spare\u2026&quot;"/>
    <s v="https://twitter.com/Rachael_Swindon/status/973445511129849856"/>
    <s v="Rachael&quot;}], &quot;hashtags&quot;: [], &quot;urls&quot;: []}, &quot;in_reply_to_screen_name&quot;: null, &quot;in_reply_to_user_id&quot;: null, &quot;retweet_count&quot;: 819, &quot;id_str&quot;: &quot;973445511129849856"/>
    <x v="912"/>
    <x v="0"/>
    <x v="127"/>
  </r>
  <r>
    <s v="Mon Mar 12 18:35:27 +0000 2018"/>
    <s v="2018"/>
    <s v="Mon Mar 12"/>
    <d v="2018-03-12T00:00:00"/>
    <s v="Mar"/>
    <n v="3"/>
    <s v="12"/>
    <x v="7"/>
    <s v="&quot;RT @LabourMedia4S: WATCH: @jeremycorbyn calls out the Conservative MPs who have received donations from people linked closely to Putin. In\u2026&quot;"/>
    <s v="https://twitter.com/LabourMedia4S/status/973445060695117824"/>
    <s v="Labour Supporters&quot;}, {&quot;id&quot;: 117777690, &quot;indices&quot;: [26, 39], &quot;id_str&quot;: &quot;117777690"/>
    <x v="913"/>
    <x v="0"/>
    <x v="284"/>
  </r>
  <r>
    <s v="Mon Mar 12 09:15:00 +0000 2018"/>
    <s v="2018"/>
    <s v="Mon Mar 12"/>
    <d v="2018-03-12T00:00:00"/>
    <s v="Mar"/>
    <n v="3"/>
    <s v="12"/>
    <x v="11"/>
    <s v="&quot;RT @leonardocarella: \u201cEuropeans are stealing our immigrants\u201d is the most Brexity complaint ever. https://t.co/ZN3r27KoyH&quot;"/>
    <s v="https://twitter.com/leonardocarella/status/973217488770142208"/>
    <s v="Leonardo Carella&quot;}], &quot;hashtags&quot;: [], &quot;urls&quot;: [], &quot;media&quot;: [{&quot;source_user_id&quot;: 180834935, &quot;source_status_id_str&quot;: &quot;973125191189528576"/>
    <x v="914"/>
    <x v="0"/>
    <x v="285"/>
  </r>
  <r>
    <s v="Mon Mar 12 11:18:27 +0000 2018"/>
    <s v="2018"/>
    <s v="Mon Mar 12"/>
    <d v="2018-03-12T00:00:00"/>
    <s v="Mar"/>
    <n v="3"/>
    <s v="12"/>
    <x v="3"/>
    <s v="&quot;RT @RobPocock1: Brilliant 'democracy day' today with a wide range of schools and ages. First time I've shared a platform with John Bercow -\u2026&quot;"/>
    <s v="https://twitter.com/RobPocock1/status/973215059303378944"/>
    <s v="Rob Pocock&quot;}], &quot;hashtags&quot;: [], &quot;urls&quot;: []}, &quot;in_reply_to_screen_name&quot;: null, &quot;in_reply_to_user_id&quot;: null, &quot;retweet_count&quot;: 5, &quot;id_str&quot;: &quot;973215059303378944"/>
    <x v="915"/>
    <x v="1"/>
    <x v="33"/>
  </r>
  <r>
    <s v="Mon Mar 12 13:50:51 +0000 2018"/>
    <s v="2018"/>
    <s v="Mon Mar 12"/>
    <d v="2018-03-12T00:00:00"/>
    <s v="Mar"/>
    <n v="3"/>
    <s v="12"/>
    <x v="12"/>
    <s v="&quot;Tory links to Russia and Saudis run deep. So where\u2019s the media outrage? | Owen Jones https://t.co/0CD0O0vjzi&quot;"/>
    <s v="https://twitter.com/Manish_Vesey/status/973194614642479109"/>
    <s v="Manish Puri"/>
    <x v="916"/>
    <x v="1"/>
    <x v="13"/>
  </r>
  <r>
    <s v="Mon Mar 12 12:50:18 +0000 2018"/>
    <s v="2018"/>
    <s v="Mon Mar 12"/>
    <d v="2018-03-12T00:00:00"/>
    <s v="Mar"/>
    <n v="3"/>
    <s v="12"/>
    <x v="19"/>
    <s v="&quot;RT @BoldmereFutures: Boldmere Community Summer Festival 2018 Date\u00a0Announced https://t.co/4ma3tUzuKZ https://t.co/Mf97bOvxgJ&quot;"/>
    <s v="https://twitter.com/BoldmereFutures/status/973193178189914113"/>
    <s v="Boldmere Futures&quot;}], &quot;hashtags&quot;: [], &quot;urls&quot;: [{&quot;url&quot;: &quot;https://t.co/4ma3tUzuKZ"/>
    <x v="917"/>
    <x v="0"/>
    <x v="286"/>
  </r>
  <r>
    <s v="Mon Mar 12 07:21:03 +0000 2018"/>
    <s v="2018"/>
    <s v="Mon Mar 12"/>
    <d v="2018-03-12T00:00:00"/>
    <s v="Mar"/>
    <n v="3"/>
    <s v="12"/>
    <x v="14"/>
    <s v="&quot;Global Britain is \&quot;little more than a continuation of the FCO\u2019s current activities, with modest adjustments.\u201d\n\nFore\u2026 https://t.co/sgai4XjQss&quot;"/>
    <s v="https://twitter.com/Manish_Vesey/status/973096518377984000"/>
    <s v="Manish Puri"/>
    <x v="918"/>
    <x v="1"/>
    <x v="13"/>
  </r>
  <r>
    <s v="Mon Mar 12 11:18:47 +0000 2018"/>
    <s v="2018"/>
    <s v="Mon Mar 12"/>
    <d v="2018-03-12T00:00:00"/>
    <s v="Mar"/>
    <n v="3"/>
    <s v="12"/>
    <x v="3"/>
    <s v="&quot;RT @RoyalSutColTC: *THIS WEDNESDAY*\nAll Sutton Coldfield residents are invited to the Royal Town of Sutton Coldfield's annual meeting at th\u2026&quot;"/>
    <s v="https://twitter.com/RoyalSutColTC/status/973196776651067392"/>
    <s v="Royal SutCol TC&quot;}], &quot;hashtags&quot;: [], &quot;urls&quot;: []}, &quot;in_reply_to_screen_name&quot;: null, &quot;in_reply_to_user_id&quot;: null, &quot;retweet_count&quot;: 12, &quot;id_str&quot;: &quot;973196776651067392"/>
    <x v="919"/>
    <x v="1"/>
    <x v="22"/>
  </r>
  <r>
    <s v="Mon Mar 12 07:37:39 +0000 2018"/>
    <s v="2018"/>
    <s v="Mon Mar 12"/>
    <d v="2018-03-12T00:00:00"/>
    <s v="Mar"/>
    <n v="3"/>
    <s v="12"/>
    <x v="14"/>
    <s v="&quot;RT @DESJADDOO: Thought of the Day. There comes a time, when you need to rise above and set aside; unnecessary distractions in order to prog\u2026&quot;"/>
    <s v="https://twitter.com/DESJADDOO/status/973337430978957312"/>
    <s v="DESMOND JADDOO&quot;}], &quot;hashtags&quot;: [], &quot;urls&quot;: []}, &quot;in_reply_to_screen_name&quot;: null, &quot;in_reply_to_user_id&quot;: null, &quot;retweet_count&quot;: 1, &quot;id_str&quot;: &quot;973337430978957312"/>
    <x v="920"/>
    <x v="0"/>
    <x v="139"/>
  </r>
  <r>
    <s v="Mon Mar 12 17:13:35 +0000 2018"/>
    <s v="2018"/>
    <s v="Mon Mar 12"/>
    <d v="2018-03-12T00:00:00"/>
    <s v="Mar"/>
    <n v="3"/>
    <s v="12"/>
    <x v="18"/>
    <s v="&quot;RT @birmingham_live: It's Weatherfield - but not as you know it https://t.co/o3g5BX7Kuk&quot;"/>
    <s v="https://twitter.com/birmingham_live/status/973246737669410818"/>
    <s v="Birmingham Live&quot;}], &quot;hashtags&quot;: [], &quot;urls&quot;: [{&quot;url&quot;: &quot;https://t.co/o3g5BX7Kuk"/>
    <x v="921"/>
    <x v="0"/>
    <x v="103"/>
  </r>
  <r>
    <s v="Mon Mar 12 14:12:34 +0000 2018"/>
    <s v="2018"/>
    <s v="Mon Mar 12"/>
    <d v="2018-03-12T00:00:00"/>
    <s v="Mar"/>
    <n v="3"/>
    <s v="12"/>
    <x v="9"/>
    <s v="&quot;@NimkoAli I had the same from a Labour supporter that I can\u2019t want better services and money for SEND because I\u2019m a Conservative! \ud83d\ude44&quot;"/>
    <s v="https://twitter.com/NimkoAli/status/973200080294510592"/>
    <s v="Nimco Ali \ud83d\udd3b&quot;}], &quot;hashtags&quot;: [], &quot;urls&quot;: []}, &quot;in_reply_to_screen_name&quot;: &quot;NimkoAli"/>
    <x v="922"/>
    <x v="0"/>
    <x v="287"/>
  </r>
  <r>
    <s v="Mon Mar 12 08:17:04 +0000 2018"/>
    <s v="2018"/>
    <s v="Mon Mar 12"/>
    <d v="2018-03-12T00:00:00"/>
    <s v="Mar"/>
    <n v="3"/>
    <s v="12"/>
    <x v="13"/>
    <s v="&quot;RT @_XeniaKara_: Words to live by. #MondayMotivation https://t.co/X1bvDF3ZD0&quot;"/>
    <s v="https://twitter.com/_XeniaKara_/status/973184289029443585"/>
    <s v="Xenia&quot;}], &quot;hashtags&quot;: [{&quot;indices&quot;: [35, 52], &quot;text&quot;: &quot;MondayMotivation&quot;}], &quot;urls&quot;: [], &quot;media&quot;: [{&quot;source_user_id&quot;: 25257329, &quot;source_status_id_str&quot;: &quot;973110614481625088"/>
    <x v="923"/>
    <x v="0"/>
    <x v="288"/>
  </r>
  <r>
    <s v="Mon Mar 12 13:06:38 +0000 2018"/>
    <s v="2018"/>
    <s v="Mon Mar 12"/>
    <d v="2018-03-12T00:00:00"/>
    <s v="Mar"/>
    <n v="3"/>
    <s v="12"/>
    <x v="12"/>
    <s v="&quot;RT @CharitySANE: No one should cope with mental illness alone. Can you help support people by becoming a SANE #volunteer? Our next informat\u2026&quot;"/>
    <s v="https://twitter.com/CharitySANE/status/973184261921570816"/>
    <s v="SANE&quot;}], &quot;hashtags&quot;: [{&quot;indices&quot;: [110, 120], &quot;text&quot;: &quot;volunteer&quot;}], &quot;urls&quot;: []}, &quot;in_reply_to_screen_name&quot;: null, &quot;in_reply_to_user_id&quot;: null, &quot;retweet_count&quot;: 17, &quot;id_str&quot;: &quot;973184261921570816"/>
    <x v="924"/>
    <x v="0"/>
    <x v="289"/>
  </r>
  <r>
    <s v="Mon Mar 12 09:56:38 +0000 2018"/>
    <s v="2018"/>
    <s v="Mon Mar 12"/>
    <d v="2018-03-12T00:00:00"/>
    <s v="Mar"/>
    <n v="3"/>
    <s v="12"/>
    <x v="11"/>
    <s v="&quot;@autisticgardner \ud83e\udd23\ud83e\udd23\ud83e\udd23&quot;"/>
    <s v="https://twitter.com/autisticgardner/status/973135671098560512"/>
    <s v="Alan Gardner&quot;}], &quot;hashtags&quot;: [], &quot;urls&quot;: []}, &quot;in_reply_to_screen_name&quot;: &quot;autisticgardner"/>
    <x v="925"/>
    <x v="0"/>
    <x v="84"/>
  </r>
  <r>
    <s v="Mon Mar 12 18:25:42 +0000 2018"/>
    <s v="2018"/>
    <s v="Mon Mar 12"/>
    <d v="2018-03-12T00:00:00"/>
    <s v="Mar"/>
    <n v="3"/>
    <s v="12"/>
    <x v="7"/>
    <s v="&quot;RT @BBulletsRunning: After a very hilly run yesterday, everybody should be looking forward to practising short hills over at Conchar Road t\u2026&quot;"/>
    <s v="https://twitter.com/BBulletsRunning/status/973614098037575680"/>
    <s v="Boldmere Bullets&quot;}], &quot;hashtags&quot;: [], &quot;urls&quot;: []}, &quot;in_reply_to_screen_name&quot;: null, &quot;in_reply_to_user_id&quot;: null, &quot;retweet_count&quot;: 1, &quot;id_str&quot;: &quot;973614098037575680"/>
    <x v="926"/>
    <x v="0"/>
    <x v="290"/>
  </r>
  <r>
    <s v="Mon Mar 12 23:31:16 +0000 2018"/>
    <s v="2018"/>
    <s v="Mon Mar 12"/>
    <d v="2018-03-12T00:00:00"/>
    <s v="Mar"/>
    <n v="3"/>
    <s v="12"/>
    <x v="0"/>
    <s v="&quot;@toddys75 Quite a story here. I'll email you the details!&quot;"/>
    <s v="https://twitter.com/toddys75/status/973340678519427073"/>
    <s v="STodd&quot;}], &quot;hashtags&quot;: [], &quot;urls&quot;: []}, &quot;in_reply_to_screen_name&quot;: &quot;toddys75"/>
    <x v="927"/>
    <x v="0"/>
    <x v="234"/>
  </r>
  <r>
    <s v="Mon Mar 12 13:13:02 +0000 2018"/>
    <s v="2018"/>
    <s v="Mon Mar 12"/>
    <d v="2018-03-12T00:00:00"/>
    <s v="Mar"/>
    <n v="3"/>
    <s v="12"/>
    <x v="12"/>
    <s v="&quot;Great work by @BoldmereFutures for pulling this off! Keeping #Boldmere buzzing....... https://t.co/hKBcCLcFxg&quot;"/>
    <s v="https://twitter.com/BoldmerePaul/status/973292530447126528"/>
    <s v="Boldmere Paul"/>
    <x v="928"/>
    <x v="1"/>
    <x v="14"/>
  </r>
  <r>
    <s v="Mon Mar 12 20:05:20 +0000 2018"/>
    <s v="2018"/>
    <s v="Mon Mar 12"/>
    <d v="2018-03-12T00:00:00"/>
    <s v="Mar"/>
    <n v="3"/>
    <s v="12"/>
    <x v="5"/>
    <s v="&quot;RT @FOLIOsutcol: We'd love to see you at our next FREE toddler story and play time! Wednesday 11.15 in the Direct Art Action gallery (forme\u2026&quot;"/>
    <s v="https://twitter.com/FOLIOsutcol/status/973289678483927041"/>
    <s v="FOLIO SuttonColdfied&quot;}], &quot;hashtags&quot;: [], &quot;urls&quot;: []}, &quot;in_reply_to_screen_name&quot;: null, &quot;in_reply_to_user_id&quot;: null, &quot;retweet_count&quot;: 11, &quot;id_str&quot;: &quot;973289678483927041"/>
    <x v="929"/>
    <x v="0"/>
    <x v="151"/>
  </r>
  <r>
    <s v="Mon Mar 12 11:18:27 +0000 2018"/>
    <s v="2018"/>
    <s v="Mon Mar 12"/>
    <d v="2018-03-12T00:00:00"/>
    <s v="Mar"/>
    <n v="3"/>
    <s v="12"/>
    <x v="3"/>
    <s v="&quot;Brilliant 'democracy day' today with a wide range of schools and ages. First time I've shared a platform with John\u2026 https://t.co/aK7yQ4duRB&quot;"/>
    <s v="https://twitter.com/RobPocock1/status/973172251783811072"/>
    <s v="Rob Pocock&quot;}, {&quot;id&quot;: 273331513, &quot;indices&quot;: [87, 97], &quot;id_str&quot;: &quot;273331513"/>
    <x v="930"/>
    <x v="1"/>
    <x v="33"/>
  </r>
  <r>
    <s v="Mon Mar 12 11:18:47 +0000 2018"/>
    <s v="2018"/>
    <s v="Mon Mar 12"/>
    <d v="2018-03-12T00:00:00"/>
    <s v="Mar"/>
    <n v="3"/>
    <s v="12"/>
    <x v="3"/>
    <s v="&quot;The annual town meeting starts at 7pm tonight! https://t.co/zAdRwNSH9z&quot;"/>
    <s v="https://twitter.com/RoyalSutColTC/status/973900623207895040"/>
    <s v="Royal SutCol TC"/>
    <x v="931"/>
    <x v="1"/>
    <x v="22"/>
  </r>
  <r>
    <s v="Mon Mar 12 20:05:20 +0000 2018"/>
    <s v="2018"/>
    <s v="Mon Mar 12"/>
    <d v="2018-03-12T00:00:00"/>
    <s v="Mar"/>
    <n v="3"/>
    <s v="12"/>
    <x v="5"/>
    <s v="&quot;RT @FOLIOsutcol: We'd love to see you at our next FREE toddler story and play time! Wednesday 11.15 in the Direct Art Action gallery (forme\u2026&quot;"/>
    <s v="https://twitter.com/FOLIOsutcol/status/973294016493182978"/>
    <s v="FOLIO SuttonColdfied&quot;}], &quot;hashtags&quot;: [], &quot;urls&quot;: []}, &quot;in_reply_to_screen_name&quot;: null, &quot;in_reply_to_user_id&quot;: null, &quot;retweet_count&quot;: 11, &quot;id_str&quot;: &quot;973294016493182978"/>
    <x v="932"/>
    <x v="0"/>
    <x v="151"/>
  </r>
  <r>
    <s v="Mon Mar 12 12:50:18 +0000 2018"/>
    <s v="2018"/>
    <s v="Mon Mar 12"/>
    <d v="2018-03-12T00:00:00"/>
    <s v="Mar"/>
    <n v="3"/>
    <s v="12"/>
    <x v="19"/>
    <s v="&quot;RT @BoldmereFutures: Boldmere Community Summer Festival 2018 Date\u00a0Announced https://t.co/4ma3tUzuKZ https://t.co/Mf97bOvxgJ&quot;"/>
    <s v="https://twitter.com/BoldmereFutures/status/973226869003882496"/>
    <s v="Boldmere Futures&quot;}], &quot;hashtags&quot;: [], &quot;urls&quot;: [{&quot;url&quot;: &quot;https://t.co/4ma3tUzuKZ"/>
    <x v="933"/>
    <x v="0"/>
    <x v="286"/>
  </r>
  <r>
    <s v="Mon Mar 12 13:16:02 +0000 2018"/>
    <s v="2018"/>
    <s v="Mon Mar 12"/>
    <d v="2018-03-12T00:00:00"/>
    <s v="Mar"/>
    <n v="3"/>
    <s v="12"/>
    <x v="12"/>
    <s v="&quot;CONCERTS IN THE PARK \ud83c\udfbb\ud83c\udfb8\ud83c\udfa4\ud83c\udf33\nLOCAL PERFORMERS WANTED!\nWe are inviting local singers, choirs and performers from across\u2026 https://t.co/K6ufgohqwa&quot;"/>
    <s v="https://twitter.com/RoyalSutColTC/status/973185849746776064"/>
    <s v="Royal SutCol TC"/>
    <x v="934"/>
    <x v="1"/>
    <x v="22"/>
  </r>
  <r>
    <s v="Mon Mar 12 10:40:04 +0000 2018"/>
    <s v="2018"/>
    <s v="Mon Mar 12"/>
    <d v="2018-03-12T00:00:00"/>
    <s v="Mar"/>
    <n v="3"/>
    <s v="12"/>
    <x v="10"/>
    <s v="&quot;RT @fouroaksprimary: Monday morning singing - getting ready for our concert at Sutton Town Hall on Friday evening. @FridayPMs @SCChoirs htt\u2026&quot;"/>
    <s v="https://twitter.com/fouroaksprimary/status/973158673454456838"/>
    <s v="Four Oaks Primary&quot;}, {&quot;id&quot;: 904096855, &quot;indices&quot;: [115, 125], &quot;id_str&quot;: &quot;904096855"/>
    <x v="935"/>
    <x v="0"/>
    <x v="291"/>
  </r>
  <r>
    <s v="Mon Mar 12 11:18:47 +0000 2018"/>
    <s v="2018"/>
    <s v="Mon Mar 12"/>
    <d v="2018-03-12T00:00:00"/>
    <s v="Mar"/>
    <n v="3"/>
    <s v="12"/>
    <x v="3"/>
    <s v="&quot;*THIS WEDNESDAY*\nAll Sutton Coldfield residents are invited to the Royal Town of Sutton Coldfield's annual meeting\u2026 https://t.co/vZOhg7Ei65&quot;"/>
    <s v="https://twitter.com/RoyalSutColTC/status/973156342973259777"/>
    <s v="Royal SutCol TC"/>
    <x v="936"/>
    <x v="1"/>
    <x v="22"/>
  </r>
  <r>
    <s v="Mon Mar 12 08:04:27 +0000 2018"/>
    <s v="2018"/>
    <s v="Mon Mar 12"/>
    <d v="2018-03-12T00:00:00"/>
    <s v="Mar"/>
    <n v="3"/>
    <s v="12"/>
    <x v="13"/>
    <s v="&quot;RT @nickhorner: Play area upgrade in the pipeline! https://t.co/4MuWQt5vFl&quot;"/>
    <s v="https://twitter.com/nickhorner/status/973319927837929475"/>
    <s v="Nick Horner&quot;}], &quot;hashtags&quot;: [], &quot;urls&quot;: [{&quot;url&quot;: &quot;https://t.co/4MuWQt5vFl"/>
    <x v="937"/>
    <x v="0"/>
    <x v="4"/>
  </r>
  <r>
    <s v="Mon Mar 12 12:50:18 +0000 2018"/>
    <s v="2018"/>
    <s v="Mon Mar 12"/>
    <d v="2018-03-12T00:00:00"/>
    <s v="Mar"/>
    <n v="3"/>
    <s v="12"/>
    <x v="19"/>
    <s v="&quot;Boldmere Community Festival announced for Sunday 17th June from 2pm - 8pm. Fathers bring along your family for fun\u2026 https://t.co/kST91jqfkb&quot;"/>
    <s v="https://twitter.com/BoldmereFutures/status/973185095233351681"/>
    <s v="Boldmere Futures"/>
    <x v="938"/>
    <x v="0"/>
    <x v="286"/>
  </r>
  <r>
    <s v="Mon Mar 12 09:26:54 +0000 2018"/>
    <s v="2018"/>
    <s v="Mon Mar 12"/>
    <d v="2018-03-12T00:00:00"/>
    <s v="Mar"/>
    <n v="3"/>
    <s v="12"/>
    <x v="11"/>
    <s v="&quot;Sounds like a good idea if money is ring fenced for this purpose but it's a shame for responsible gum chewers https://t.co/8phFqVwJ4Q&quot;"/>
    <s v="https://twitter.com/neilelkes/status/973134013551562752"/>
    <s v="Neil Elkes"/>
    <x v="939"/>
    <x v="0"/>
    <x v="29"/>
  </r>
  <r>
    <s v="Sun Mar 11 09:45:53 +0000 2018"/>
    <s v="2018"/>
    <s v="Sun Mar 11"/>
    <d v="2018-03-11T00:00:00"/>
    <s v="Mar"/>
    <n v="3"/>
    <s v="11"/>
    <x v="11"/>
    <s v="&quot;Happy Mother's Day to everyone who helps fills the role of a mother, whoever you are. Guide/Scouts leader, Auntie,\u2026 https://t.co/8LAvXTdmDS&quot;"/>
    <s v="https://twitter.com/CKHorrocks/status/972770577411919872"/>
    <s v="Clare K Horrocks"/>
    <x v="940"/>
    <x v="1"/>
    <x v="47"/>
  </r>
  <r>
    <s v="Sun Mar 11 16:56:40 +0000 2018"/>
    <s v="2018"/>
    <s v="Sun Mar 11"/>
    <d v="2018-03-11T00:00:00"/>
    <s v="Mar"/>
    <n v="3"/>
    <s v="11"/>
    <x v="2"/>
    <s v="&quot;Consultation ongoing into exciting plans for \u00a325k upgrade to Sutton Coldfield Park play equipment...\n https://t.co/pqhcy8q8Ix&quot;"/>
    <s v="https://twitter.com/ewan_mackey/status/972878988015267841"/>
    <s v="Ewan Mackey"/>
    <x v="941"/>
    <x v="1"/>
    <x v="172"/>
  </r>
  <r>
    <s v="Sun Mar 11 18:37:58 +0000 2018"/>
    <s v="2018"/>
    <s v="Sun Mar 11"/>
    <d v="2018-03-11T00:00:00"/>
    <s v="Mar"/>
    <n v="3"/>
    <s v="11"/>
    <x v="7"/>
    <s v="&quot;The Monday night event clashes with our ward meeting.. so we'd suggest going to the Wednesday session \ud83e\udd17\ud83d\ude1c https://t.co/TrP3KsEUja&quot;"/>
    <s v="https://twitter.com/RoyalSuttonNews/status/973907761040896000"/>
    <s v="Royal Sutton News"/>
    <x v="942"/>
    <x v="0"/>
    <x v="43"/>
  </r>
  <r>
    <s v="Sun Mar 11 10:08:09 +0000 2018"/>
    <s v="2018"/>
    <s v="Sun Mar 11"/>
    <d v="2018-03-11T00:00:00"/>
    <s v="Mar"/>
    <n v="3"/>
    <s v="11"/>
    <x v="10"/>
    <s v="&quot;RT @RoyalSuttonNews: Have Your Say: Annual Town Meeting Of Electors\n https://t.co/55LuY3dXSq #suttoncoldfield #localgov https://t.co/o1qYet\u2026&quot;"/>
    <s v="https://twitter.com/RoyalSuttonNews/status/973217112746586112"/>
    <s v="Royal Sutton News&quot;}], &quot;hashtags&quot;: [{&quot;indices&quot;: [93, 109], &quot;text&quot;: &quot;suttoncoldfield&quot;}, {&quot;indices&quot;: [110, 119], &quot;text&quot;: &quot;localgov&quot;}], &quot;urls&quot;: [{&quot;url&quot;: &quot;https://t.co/55LuY3dXSq"/>
    <x v="943"/>
    <x v="0"/>
    <x v="43"/>
  </r>
  <r>
    <s v="Sun Mar 11 08:57:13 +0000 2018"/>
    <s v="2018"/>
    <s v="Sun Mar 11"/>
    <d v="2018-03-11T00:00:00"/>
    <s v="Mar"/>
    <n v="3"/>
    <s v="11"/>
    <x v="13"/>
    <s v="&quot;Happy Mother's Day to all the Mums, Grandma's, aunties, step mums, like-a-mums... or anyone who fills those big mum\u2026 https://t.co/TZOe1g9mgM&quot;"/>
    <s v="https://twitter.com/fouroaks_forum/status/972768992409587713"/>
    <s v="Four Oaks Forum"/>
    <x v="944"/>
    <x v="0"/>
    <x v="85"/>
  </r>
  <r>
    <s v="Sun Mar 11 10:08:09 +0000 2018"/>
    <s v="2018"/>
    <s v="Sun Mar 11"/>
    <d v="2018-03-11T00:00:00"/>
    <s v="Mar"/>
    <n v="3"/>
    <s v="11"/>
    <x v="10"/>
    <s v="&quot;RT @RoyalSuttonNews: Have Your Say: Annual Town Meeting Of Electors\n https://t.co/55LuY3dXSq #suttoncoldfield #localgov https://t.co/o1qYet\u2026&quot;"/>
    <s v="https://twitter.com/RoyalSuttonNews/status/973652746015559680"/>
    <s v="Royal Sutton News&quot;}], &quot;hashtags&quot;: [{&quot;indices&quot;: [93, 109], &quot;text&quot;: &quot;suttoncoldfield&quot;}, {&quot;indices&quot;: [110, 119], &quot;text&quot;: &quot;localgov&quot;}], &quot;urls&quot;: [{&quot;url&quot;: &quot;https://t.co/55LuY3dXSq"/>
    <x v="945"/>
    <x v="0"/>
    <x v="43"/>
  </r>
  <r>
    <s v="Sun Mar 11 17:12:18 +0000 2018"/>
    <s v="2018"/>
    <s v="Sun Mar 11"/>
    <d v="2018-03-11T00:00:00"/>
    <s v="Mar"/>
    <n v="3"/>
    <s v="11"/>
    <x v="18"/>
    <s v="&quot;Exciting plans for \u00a325k upgrade to Sutton Coldfield playground https://t.co/tWCOhZuj8s&quot;"/>
    <s v="https://twitter.com/johnperks1/status/972882922943459328"/>
    <s v="John Perks"/>
    <x v="946"/>
    <x v="1"/>
    <x v="87"/>
  </r>
  <r>
    <s v="Sun Mar 11 15:47:26 +0000 2018"/>
    <s v="2018"/>
    <s v="Sun Mar 11"/>
    <d v="2018-03-11T00:00:00"/>
    <s v="Mar"/>
    <n v="3"/>
    <s v="11"/>
    <x v="8"/>
    <s v="&quot;@dazzaone It is 7 tonne. The picture is decieving lol&quot;"/>
    <s v="https://twitter.com/dazzaone/status/972861563194499072"/>
    <s v="Darren Parsons&quot;}], &quot;hashtags&quot;: [], &quot;urls&quot;: []}, &quot;in_reply_to_screen_name&quot;: &quot;dazzaone"/>
    <x v="947"/>
    <x v="0"/>
    <x v="292"/>
  </r>
  <r>
    <s v="Sun Mar 11 15:31:03 +0000 2018"/>
    <s v="2018"/>
    <s v="Sun Mar 11"/>
    <d v="2018-03-11T00:00:00"/>
    <s v="Mar"/>
    <n v="3"/>
    <s v="11"/>
    <x v="8"/>
    <s v="&quot;@Ken__newhall It only delivers pain&quot;"/>
    <s v="https://twitter.com/Ken__newhall/status/972857440256561153"/>
    <s v="Ken Wood&quot;}], &quot;hashtags&quot;: [], &quot;urls&quot;: []}, &quot;in_reply_to_screen_name&quot;: &quot;Ken__newhall"/>
    <x v="948"/>
    <x v="0"/>
    <x v="94"/>
  </r>
  <r>
    <s v="Sun Mar 11 15:15:36 +0000 2018"/>
    <s v="2018"/>
    <s v="Sun Mar 11"/>
    <d v="2018-03-11T00:00:00"/>
    <s v="Mar"/>
    <n v="3"/>
    <s v="11"/>
    <x v="8"/>
    <s v="&quot;I have so much hate for this ball https://t.co/IcLZdWvzCh&quot;"/>
    <s v="https://twitter.com/johnperks1/status/972853555039277056"/>
    <s v="John Perks"/>
    <x v="949"/>
    <x v="1"/>
    <x v="87"/>
  </r>
  <r>
    <s v="Sun Mar 11 22:33:26 +0000 2018"/>
    <s v="2018"/>
    <s v="Sun Mar 11"/>
    <d v="2018-03-11T00:00:00"/>
    <s v="Mar"/>
    <n v="3"/>
    <s v="11"/>
    <x v="1"/>
    <s v="&quot;RT @Entropa: 14 days to stop deportation of two academics for doing their job. Pls retweet. https://t.co/rgMBZQY85Y&quot;"/>
    <s v="https://twitter.com/Entropa/status/973560483386216448"/>
    <s v="Brigid Haines&quot;}], &quot;hashtags&quot;: [], &quot;urls&quot;: [{&quot;url&quot;: &quot;https://t.co/rgMBZQY85Y"/>
    <x v="950"/>
    <x v="0"/>
    <x v="293"/>
  </r>
  <r>
    <s v="Sun Mar 11 11:08:09 +0000 2018"/>
    <s v="2018"/>
    <s v="Sun Mar 11"/>
    <d v="2018-03-11T00:00:00"/>
    <s v="Mar"/>
    <n v="3"/>
    <s v="11"/>
    <x v="3"/>
    <s v="&quot;RT @C4Ciaran: The Sun has this \u2018exclusive\u2019 on benefits claimed by EU migrants without once mentioning how much they pay in.\n\nIn the interes\u2026&quot;"/>
    <s v="https://twitter.com/C4Ciaran/status/973445359086301184"/>
    <s v="Ciaran Jenkins&quot;}], &quot;hashtags&quot;: [], &quot;urls&quot;: []}, &quot;in_reply_to_screen_name&quot;: null, &quot;in_reply_to_user_id&quot;: null, &quot;retweet_count&quot;: 1902, &quot;id_str&quot;: &quot;973445359086301184"/>
    <x v="951"/>
    <x v="0"/>
    <x v="294"/>
  </r>
  <r>
    <s v="Sun Mar 11 22:19:09 +0000 2018"/>
    <s v="2018"/>
    <s v="Sun Mar 11"/>
    <d v="2018-03-11T00:00:00"/>
    <s v="Mar"/>
    <n v="3"/>
    <s v="11"/>
    <x v="1"/>
    <s v="&quot;Once again imagine the press reaction if Corbyn or John McDonnell had been found to be accepting tens of thousands\u2026 https://t.co/tBAdMQy2ec&quot;"/>
    <s v="https://twitter.com/Trickyjabs/status/973191758606753792"/>
    <s v="Matt Thomas"/>
    <x v="952"/>
    <x v="0"/>
    <x v="249"/>
  </r>
  <r>
    <s v="Sun Mar 11 20:04:48 +0000 2018"/>
    <s v="2018"/>
    <s v="Sun Mar 11"/>
    <d v="2018-03-11T00:00:00"/>
    <s v="Mar"/>
    <n v="3"/>
    <s v="11"/>
    <x v="5"/>
    <s v="&quot;RT @shmr50: @drvox @nytopinion Like Obama did, the MSM desperately wants to believe that there is a conservative side in the marketplace of\u2026&quot;"/>
    <s v="https://twitter.com/shmr50/status/972967782873739264"/>
    <s v="Shuan Rose\ud83c\uddef\ud83c\uddf2\ud83c\udf0e\ud83c\uddfa\ud83c\uddf8&quot;}, {&quot;id&quot;: 22737278, &quot;indices&quot;: [12, 18], &quot;id_str&quot;: &quot;22737278"/>
    <x v="953"/>
    <x v="0"/>
    <x v="295"/>
  </r>
  <r>
    <s v="Sun Mar 11 19:20:16 +0000 2018"/>
    <s v="2018"/>
    <s v="Sun Mar 11"/>
    <d v="2018-03-11T00:00:00"/>
    <s v="Mar"/>
    <n v="3"/>
    <s v="11"/>
    <x v="6"/>
    <s v="&quot;Very interesting analysis. You can see similar patterns in the UK right. https://t.co/Xguyb4mTj6&quot;"/>
    <s v="https://twitter.com/nytopinion/status/972967545086140417"/>
    <s v="NYT Opinion&quot;}], &quot;hashtags&quot;: [], &quot;urls&quot;: [{&quot;url&quot;: &quot;https://t.co/AwhAa6kbdv"/>
    <x v="954"/>
    <x v="0"/>
    <x v="296"/>
  </r>
  <r>
    <s v="Sun Mar 11 22:33:51 +0000 2018"/>
    <s v="2018"/>
    <s v="Sun Mar 11"/>
    <d v="2018-03-11T00:00:00"/>
    <s v="Mar"/>
    <n v="3"/>
    <s v="11"/>
    <x v="1"/>
    <s v="&quot;@alexjhurley @BoldmerePaul @Jez_Merckel @KathScott102 @BoldmereJuniors @Trafficwmp @CoppiceB75 More than other scho\u2026 https://t.co/P1t9ty3n8i&quot;"/>
    <s v="https://twitter.com/alexjhurley/status/972963842685915136"/>
    <s v="Alex Hurley&quot;}, {&quot;id&quot;: 3240885958, &quot;indices&quot;: [13, 26], &quot;id_str&quot;: &quot;3240885958"/>
    <x v="955"/>
    <x v="0"/>
    <x v="10"/>
  </r>
  <r>
    <s v="Sun Mar 11 19:09:45 +0000 2018"/>
    <s v="2018"/>
    <s v="Sun Mar 11"/>
    <d v="2018-03-11T00:00:00"/>
    <s v="Mar"/>
    <n v="3"/>
    <s v="11"/>
    <x v="6"/>
    <s v="&quot;But guess who'll get the blame? Not the imposters hijacking the tree as their symbol\n\nhttps://t.co/Ju2LYP0lxg&quot;"/>
    <s v="https://twitter.com/Manish_Vesey/status/972912479910137866"/>
    <s v="Manish Puri"/>
    <x v="956"/>
    <x v="1"/>
    <x v="13"/>
  </r>
  <r>
    <s v="Sun Mar 11 12:09:43 +0000 2018"/>
    <s v="2018"/>
    <s v="Sun Mar 11"/>
    <d v="2018-03-11T00:00:00"/>
    <s v="Mar"/>
    <n v="3"/>
    <s v="11"/>
    <x v="19"/>
    <s v="&quot;RT @ThomasPride: BREAKING: Theresa May announces plans to raise voting age to 65 after Labour surges in polls. More soon ...&quot;"/>
    <s v="https://twitter.com/ThomasPride/status/972892501337047040"/>
    <s v="Tom Pride&quot;}], &quot;hashtags&quot;: [], &quot;urls&quot;: []}, &quot;in_reply_to_screen_name&quot;: null, &quot;in_reply_to_user_id&quot;: null, &quot;retweet_count&quot;: 503, &quot;id_str&quot;: &quot;972892501337047040"/>
    <x v="957"/>
    <x v="0"/>
    <x v="268"/>
  </r>
  <r>
    <s v="Sun Mar 11 10:29:50 +0000 2018"/>
    <s v="2018"/>
    <s v="Sun Mar 11"/>
    <d v="2018-03-11T00:00:00"/>
    <s v="Mar"/>
    <n v="3"/>
    <s v="11"/>
    <x v="10"/>
    <s v="&quot;RT @DavidLammy: Not true. The Govt are just about to impose \u00a31.9bn of cuts to working-age benefits hitting 11m families, \u00a3400m of cuts to c\u2026&quot;"/>
    <s v="https://twitter.com/DavidLammy/status/972891237425602560"/>
    <s v="David Lammy&quot;}], &quot;hashtags&quot;: [], &quot;urls&quot;: []}, &quot;in_reply_to_screen_name&quot;: null, &quot;in_reply_to_user_id&quot;: null, &quot;retweet_count&quot;: 1090, &quot;id_str&quot;: &quot;972891237425602560"/>
    <x v="958"/>
    <x v="0"/>
    <x v="297"/>
  </r>
  <r>
    <s v="Sun Mar 11 00:04:57 +0000 2018"/>
    <s v="2018"/>
    <s v="Sun Mar 11"/>
    <d v="2018-03-11T00:00:00"/>
    <s v="Mar"/>
    <n v="3"/>
    <s v="11"/>
    <x v="15"/>
    <s v="&quot;RT @DavidOHagan7: This is a mirror image of events in Sutton Coldfield where Andrew Mitchell is 'leading the charge' to stop the police sta\u2026&quot;"/>
    <s v="https://twitter.com/DavidOHagan7/status/972780474178383873"/>
    <s v="David O'Hagan&quot;}], &quot;hashtags&quot;: [], &quot;urls&quot;: []}, &quot;in_reply_to_screen_name&quot;: null, &quot;in_reply_to_user_id&quot;: null, &quot;retweet_count&quot;: 5, &quot;id_str&quot;: &quot;972780474178383873"/>
    <x v="959"/>
    <x v="0"/>
    <x v="34"/>
  </r>
  <r>
    <s v="Sun Mar 11 08:48:37 +0000 2018"/>
    <s v="2018"/>
    <s v="Sun Mar 11"/>
    <d v="2018-03-11T00:00:00"/>
    <s v="Mar"/>
    <n v="3"/>
    <s v="11"/>
    <x v="13"/>
    <s v="&quot;Would that be 'Red Lines' Theresa? https://t.co/wYjTrbZKcI&quot;"/>
    <s v="https://twitter.com/JolyonMaugham/status/972764673786417152"/>
    <s v="Jo Maugham QC&quot;}, {&quot;id&quot;: 532241033, &quot;indices&quot;: [15, 23], &quot;id_str&quot;: &quot;532241033"/>
    <x v="960"/>
    <x v="0"/>
    <x v="298"/>
  </r>
  <r>
    <s v="Sun Mar 11 08:02:39 +0000 2018"/>
    <s v="2018"/>
    <s v="Sun Mar 11"/>
    <d v="2018-03-11T00:00:00"/>
    <s v="Mar"/>
    <n v="3"/>
    <s v="11"/>
    <x v="13"/>
    <s v="&quot;RT @JolyonMaugham: Those bloody frogs, @LiamFox, appear to be trading with Empire 2.0 countries? I thought that was impossible because Fran\u2026&quot;"/>
    <s v="https://twitter.com/JolyonMaugham/status/972764169677230080"/>
    <s v="Jo Maugham QC&quot;}, {&quot;id&quot;: 532241033, &quot;indices&quot;: [39, 47], &quot;id_str&quot;: &quot;532241033"/>
    <x v="961"/>
    <x v="0"/>
    <x v="298"/>
  </r>
  <r>
    <s v="Sun Mar 11 09:01:29 +0000 2018"/>
    <s v="2018"/>
    <s v="Sun Mar 11"/>
    <d v="2018-03-11T00:00:00"/>
    <s v="Mar"/>
    <n v="3"/>
    <s v="11"/>
    <x v="11"/>
    <s v="&quot;This is the cue for multimillionaires like IDS to tell them to manage their finances better.\n\nMillions of families\u2026 https://t.co/j2OpZ9jxCZ&quot;"/>
    <s v="https://twitter.com/Manish_Vesey/status/972759403991576578"/>
    <s v="Manish Puri"/>
    <x v="962"/>
    <x v="1"/>
    <x v="13"/>
  </r>
  <r>
    <s v="Sun Mar 11 09:00:02 +0000 2018"/>
    <s v="2018"/>
    <s v="Sun Mar 11"/>
    <d v="2018-03-11T00:00:00"/>
    <s v="Mar"/>
    <n v="3"/>
    <s v="11"/>
    <x v="11"/>
    <s v="&quot;Wouldn't want to depress house prices for their housebuilder donors.\n\n\u2018Astonished\u2019 MPs told \u00a3817m has gone unspent\u2026 https://t.co/RZNHg5fP5O&quot;"/>
    <s v="https://twitter.com/Manish_Vesey/status/972759038093090816"/>
    <s v="Manish Puri"/>
    <x v="963"/>
    <x v="1"/>
    <x v="13"/>
  </r>
  <r>
    <s v="Sun Mar 11 17:12:18 +0000 2018"/>
    <s v="2018"/>
    <s v="Sun Mar 11"/>
    <d v="2018-03-11T00:00:00"/>
    <s v="Mar"/>
    <n v="3"/>
    <s v="11"/>
    <x v="18"/>
    <s v="&quot;RT @johnperks1: Exciting plans for \u00a325k upgrade to Sutton Coldfield playground https://t.co/tWCOhZuj8s&quot;"/>
    <s v="https://twitter.com/johnperks1/status/973078862367248384"/>
    <s v="John Perks&quot;}], &quot;hashtags&quot;: [], &quot;urls&quot;: [{&quot;url&quot;: &quot;https://t.co/tWCOhZuj8s"/>
    <x v="964"/>
    <x v="1"/>
    <x v="87"/>
  </r>
  <r>
    <s v="Sun Mar 11 10:15:15 +0000 2018"/>
    <s v="2018"/>
    <s v="Sun Mar 11"/>
    <d v="2018-03-11T00:00:00"/>
    <s v="Mar"/>
    <n v="3"/>
    <s v="11"/>
    <x v="10"/>
    <s v="&quot;RT @ainemichellel: Angela, truly sinister is the way your party is twisting the free school meals story - no child currently receiving them\u2026&quot;"/>
    <s v="https://twitter.com/ainemichellel/status/973141169898250240"/>
    <s v="Aine Lagan&quot;}], &quot;hashtags&quot;: [], &quot;urls&quot;: []}, &quot;in_reply_to_screen_name&quot;: null, &quot;in_reply_to_user_id&quot;: null, &quot;retweet_count&quot;: 45, &quot;id_str&quot;: &quot;973141169898250240"/>
    <x v="965"/>
    <x v="0"/>
    <x v="299"/>
  </r>
  <r>
    <s v="Sun Mar 11 15:41:02 +0000 2018"/>
    <s v="2018"/>
    <s v="Sun Mar 11"/>
    <d v="2018-03-11T00:00:00"/>
    <s v="Mar"/>
    <n v="3"/>
    <s v="11"/>
    <x v="8"/>
    <s v="&quot;RT @sarahwollaston: From Fact-check: \u201cNo one who is currently eligible for free school meals under Universal Credit will lose entitlement.\u2026&quot;"/>
    <s v="https://twitter.com/sarahwollaston/status/973140569001250818"/>
    <s v="Sarah Wollaston MP&quot;}], &quot;hashtags&quot;: [], &quot;urls&quot;: []}, &quot;in_reply_to_screen_name&quot;: null, &quot;in_reply_to_user_id&quot;: null, &quot;retweet_count&quot;: 168, &quot;id_str&quot;: &quot;973140569001250818"/>
    <x v="966"/>
    <x v="0"/>
    <x v="300"/>
  </r>
  <r>
    <s v="Sun Mar 11 23:53:54 +0000 2018"/>
    <s v="2018"/>
    <s v="Sun Mar 11"/>
    <d v="2018-03-11T00:00:00"/>
    <s v="Mar"/>
    <n v="3"/>
    <s v="11"/>
    <x v="0"/>
    <s v="&quot;@ASDDadAdvocate @StarlightMcKenz @inclusive_head @NEUAnneH @GEasterlowATL @SpcialNdsJungle Not sure where you are g\u2026 https://t.co/5oHd234I58&quot;"/>
    <s v="https://twitter.com/ASDDadAdvocate/status/972983986640359424"/>
    <s v="ASDDadAdvocate&quot;}, {&quot;id&quot;: 240301595, &quot;indices&quot;: [16, 32], &quot;id_str&quot;: &quot;240301595"/>
    <x v="967"/>
    <x v="0"/>
    <x v="301"/>
  </r>
  <r>
    <s v="Sun Mar 11 23:51:00 +0000 2018"/>
    <s v="2018"/>
    <s v="Sun Mar 11"/>
    <d v="2018-03-11T00:00:00"/>
    <s v="Mar"/>
    <n v="3"/>
    <s v="11"/>
    <x v="0"/>
    <s v="&quot;@ASDDadAdvocate @StarlightMcKenz @inclusive_head @NEUAnneH @GEasterlowATL @SpcialNdsJungle You need to get off your\u2026 https://t.co/oboXEKICOV&quot;"/>
    <s v="https://twitter.com/ASDDadAdvocate/status/972983257062170624"/>
    <s v="ASDDadAdvocate&quot;}, {&quot;id&quot;: 240301595, &quot;indices&quot;: [16, 32], &quot;id_str&quot;: &quot;240301595"/>
    <x v="968"/>
    <x v="0"/>
    <x v="301"/>
  </r>
  <r>
    <s v="Sun Mar 11 23:43:53 +0000 2018"/>
    <s v="2018"/>
    <s v="Sun Mar 11"/>
    <d v="2018-03-11T00:00:00"/>
    <s v="Mar"/>
    <n v="3"/>
    <s v="11"/>
    <x v="0"/>
    <s v="&quot;@politicalhackuk @wodens1 @JohnLyons15 I can confirm I am not a parrot! Unless I am and no one told me! https://t.co/5YN3gNvPaH&quot;"/>
    <s v="https://twitter.com/politicalhackuk/status/972981468979920896"/>
    <s v="John O'Shea&quot;}, {&quot;id&quot;: 988501706, &quot;indices&quot;: [17, 25], &quot;id_str&quot;: &quot;988501706"/>
    <x v="969"/>
    <x v="0"/>
    <x v="236"/>
  </r>
  <r>
    <s v="Sun Mar 11 23:41:40 +0000 2018"/>
    <s v="2018"/>
    <s v="Sun Mar 11"/>
    <d v="2018-03-11T00:00:00"/>
    <s v="Mar"/>
    <n v="3"/>
    <s v="11"/>
    <x v="0"/>
    <s v="&quot;@politicalhackuk @wodens1 @JohnLyons15 John Mcdonnell?&quot;"/>
    <s v="https://twitter.com/politicalhackuk/status/972980907572432896"/>
    <s v="John O'Shea&quot;}, {&quot;id&quot;: 988501706, &quot;indices&quot;: [17, 25], &quot;id_str&quot;: &quot;988501706"/>
    <x v="970"/>
    <x v="0"/>
    <x v="236"/>
  </r>
  <r>
    <s v="Sun Mar 11 23:40:41 +0000 2018"/>
    <s v="2018"/>
    <s v="Sun Mar 11"/>
    <d v="2018-03-11T00:00:00"/>
    <s v="Mar"/>
    <n v="3"/>
    <s v="11"/>
    <x v="0"/>
    <s v="&quot;@ASDDadAdvocate @StarlightMcKenz @inclusive_head @NEUAnneH @GEasterlowATL @SpcialNdsJungle You are showing total ignorance then.&quot;"/>
    <s v="https://twitter.com/ASDDadAdvocate/status/972980663493255168"/>
    <s v="ASDDadAdvocate&quot;}, {&quot;id&quot;: 240301595, &quot;indices&quot;: [16, 32], &quot;id_str&quot;: &quot;240301595"/>
    <x v="971"/>
    <x v="0"/>
    <x v="301"/>
  </r>
  <r>
    <s v="Sun Mar 11 18:12:01 +0000 2018"/>
    <s v="2018"/>
    <s v="Sun Mar 11"/>
    <d v="2018-03-11T00:00:00"/>
    <s v="Mar"/>
    <n v="3"/>
    <s v="11"/>
    <x v="7"/>
    <s v="&quot;RT @P_G_Thompson: Labour claim voter fraud is remarkably rare. All the more astonishing that they managed to recruit someone convicted of t\u2026&quot;"/>
    <s v="https://twitter.com/P_G_Thompson/status/972973749946519553"/>
    <s v="Peter Thompson&quot;}], &quot;hashtags&quot;: [], &quot;urls&quot;: []}, &quot;in_reply_to_screen_name&quot;: null, &quot;in_reply_to_user_id&quot;: null, &quot;retweet_count&quot;: 817, &quot;id_str&quot;: &quot;972973749946519553"/>
    <x v="972"/>
    <x v="0"/>
    <x v="302"/>
  </r>
  <r>
    <s v="Sun Mar 11 22:30:00 +0000 2018"/>
    <s v="2018"/>
    <s v="Sun Mar 11"/>
    <d v="2018-03-11T00:00:00"/>
    <s v="Mar"/>
    <n v="3"/>
    <s v="11"/>
    <x v="1"/>
    <s v="&quot;RT @AutismConnectUK: Are you #autistic &amp;amp; would like to know what to expect at #Birmingham #airport? watch this assistance video: https://t.\u2026&quot;"/>
    <s v="https://twitter.com/AutismConnectUK/status/972966773623541766"/>
    <s v="Autism Connect&quot;}], &quot;hashtags&quot;: [{&quot;indices&quot;: [29, 38], &quot;text&quot;: &quot;autistic&quot;}, {&quot;indices&quot;: [82, 93], &quot;text&quot;: &quot;Birmingham&quot;}, {&quot;indices&quot;: [94, 102], &quot;text&quot;: &quot;airport&quot;}], &quot;urls&quot;: []}, &quot;in_reply_to_screen_name&quot;: null, &quot;in_reply_to_user_id&quot;: null, &quot;retweet_count&quot;: 5, &quot;id_str&quot;: &quot;972966773623541766"/>
    <x v="973"/>
    <x v="0"/>
    <x v="303"/>
  </r>
  <r>
    <s v="Sun Mar 11 22:43:42 +0000 2018"/>
    <s v="2018"/>
    <s v="Sun Mar 11"/>
    <d v="2018-03-11T00:00:00"/>
    <s v="Mar"/>
    <n v="3"/>
    <s v="11"/>
    <x v="1"/>
    <s v="&quot;@inclusive_head @StarlightMcKenz @NEUAnneH @GEasterlowATL @SpcialNdsJungle Councillors should be standing up for ou\u2026 https://t.co/uOXQi0Ggh8&quot;"/>
    <s v="https://twitter.com/inclusive_head/status/972966321112735744"/>
    <s v="JSM&quot;}, {&quot;id&quot;: 240301595, &quot;indices&quot;: [16, 32], &quot;id_str&quot;: &quot;240301595"/>
    <x v="974"/>
    <x v="0"/>
    <x v="304"/>
  </r>
  <r>
    <s v="Sun Mar 11 09:39:52 +0000 2018"/>
    <s v="2018"/>
    <s v="Sun Mar 11"/>
    <d v="2018-03-11T00:00:00"/>
    <s v="Mar"/>
    <n v="3"/>
    <s v="11"/>
    <x v="11"/>
    <s v="&quot;RT @Marcus4Nuneaton: Labour don't like to let the truth get in the way of a good story.  https://t.co/3jWwK2IkKj&quot;"/>
    <s v="https://twitter.com/Marcus4Nuneaton/status/972965581719732225"/>
    <s v="Marcus Jones&quot;}], &quot;hashtags&quot;: [], &quot;urls&quot;: [{&quot;url&quot;: &quot;https://t.co/3jWwK2IkKj"/>
    <x v="975"/>
    <x v="0"/>
    <x v="305"/>
  </r>
  <r>
    <s v="Sun Mar 11 20:15:39 +0000 2018"/>
    <s v="2018"/>
    <s v="Sun Mar 11"/>
    <d v="2018-03-11T00:00:00"/>
    <s v="Mar"/>
    <n v="3"/>
    <s v="11"/>
    <x v="5"/>
    <s v="&quot;RT @Lady_Simmonds: Having a ramp does not mean your premises are wheelchair accessible! There will come a day when I can\u2019t make this work a\u2026&quot;"/>
    <s v="https://twitter.com/Lady_Simmonds/status/972965195508338696"/>
    <s v="Shelley Simmonds&quot;}], &quot;hashtags&quot;: [], &quot;urls&quot;: []}, &quot;in_reply_to_screen_name&quot;: null, &quot;in_reply_to_user_id&quot;: null, &quot;retweet_count&quot;: 506, &quot;id_str&quot;: &quot;972965195508338696"/>
    <x v="976"/>
    <x v="0"/>
    <x v="306"/>
  </r>
  <r>
    <s v="Sun Mar 11 22:38:53 +0000 2018"/>
    <s v="2018"/>
    <s v="Sun Mar 11"/>
    <d v="2018-03-11T00:00:00"/>
    <s v="Mar"/>
    <n v="3"/>
    <s v="11"/>
    <x v="1"/>
    <s v="&quot;@inclusive_head @StarlightMcKenz @NEUAnneH @GEasterlowATL @SpcialNdsJungle I\u2019m a Conservative Town Councillor/City\u2026 https://t.co/yqFcM2pOkn&quot;"/>
    <s v="https://twitter.com/inclusive_head/status/972965107595726854"/>
    <s v="JSM&quot;}, {&quot;id&quot;: 240301595, &quot;indices&quot;: [16, 32], &quot;id_str&quot;: &quot;240301595"/>
    <x v="977"/>
    <x v="0"/>
    <x v="304"/>
  </r>
  <r>
    <s v="Sun Mar 11 21:27:17 +0000 2018"/>
    <s v="2018"/>
    <s v="Sun Mar 11"/>
    <d v="2018-03-11T00:00:00"/>
    <s v="Mar"/>
    <n v="3"/>
    <s v="11"/>
    <x v="4"/>
    <s v="&quot;@leoniedelt Can you relate to this? \ud83d\ude02\ud83e\udd23 https://t.co/cppUzC1lLy&quot;"/>
    <s v="https://twitter.com/leoniedelt/status/972947090455310337"/>
    <s v="Jen Leavesley\u26a1&quot;}], &quot;hashtags&quot;: [], &quot;urls&quot;: [], &quot;media&quot;: [{&quot;expanded_url&quot;: &quot;https://twitter.com/passey_louise/status/972947090455310337/photo/1"/>
    <x v="978"/>
    <x v="0"/>
    <x v="42"/>
  </r>
  <r>
    <s v="Sun Mar 11 18:07:03 +0000 2018"/>
    <s v="2018"/>
    <s v="Sun Mar 11"/>
    <d v="2018-03-11T00:00:00"/>
    <s v="Mar"/>
    <n v="3"/>
    <s v="11"/>
    <x v="7"/>
    <s v="&quot;RT @CharitySANE: Everyone coping with mental illness should have someone to turn to. Could you help us support those who don\u2019t? https://t.c\u2026&quot;"/>
    <s v="https://twitter.com/CharitySANE/status/972902466797883398"/>
    <s v="SANE&quot;}], &quot;hashtags&quot;: [], &quot;urls&quot;: []}, &quot;in_reply_to_screen_name&quot;: null, &quot;in_reply_to_user_id&quot;: null, &quot;retweet_count&quot;: 15, &quot;id_str&quot;: &quot;972902466797883398"/>
    <x v="979"/>
    <x v="0"/>
    <x v="289"/>
  </r>
  <r>
    <s v="Sun Mar 11 10:35:10 +0000 2018"/>
    <s v="2018"/>
    <s v="Sun Mar 11"/>
    <d v="2018-03-11T00:00:00"/>
    <s v="Mar"/>
    <n v="3"/>
    <s v="11"/>
    <x v="10"/>
    <s v="&quot;RT @mrjoemcfadden: If you\u2019re lucky enough to still have your mum, make sure she knows that you love her today. You\u2019ll be glad you did #moth\u2026&quot;"/>
    <s v="https://twitter.com/mrjoemcfadden/status/972902007165083648"/>
    <s v="Joe McFadden&quot;}], &quot;hashtags&quot;: [], &quot;urls&quot;: []}, &quot;in_reply_to_screen_name&quot;: null, &quot;in_reply_to_user_id&quot;: null, &quot;retweet_count&quot;: 493, &quot;id_str&quot;: &quot;972902007165083648"/>
    <x v="980"/>
    <x v="0"/>
    <x v="307"/>
  </r>
  <r>
    <s v="Sun Mar 11 11:04:44 +0000 2018"/>
    <s v="2018"/>
    <s v="Sun Mar 11"/>
    <d v="2018-03-11T00:00:00"/>
    <s v="Mar"/>
    <n v="3"/>
    <s v="11"/>
    <x v="3"/>
    <s v="&quot;Shameful way just to buy Government survival https://t.co/folQcoOPnF&quot;"/>
    <s v="https://twitter.com/rob_kelsall/status/972887107436974081"/>
    <s v="rob kelsall"/>
    <x v="981"/>
    <x v="0"/>
    <x v="19"/>
  </r>
  <r>
    <s v="Sun Mar 11 21:33:40 +0000 2018"/>
    <s v="2018"/>
    <s v="Sun Mar 11"/>
    <d v="2018-03-11T00:00:00"/>
    <s v="Mar"/>
    <n v="3"/>
    <s v="11"/>
    <x v="4"/>
    <s v="&quot;@wmassimonwong @SCCFRs @BENEA5T @OFFICIALWMAS First time I've ever seen that poster. Not wanting to be awkward but\u2026 https://t.co/qX1zwdRpP8&quot;"/>
    <s v="https://twitter.com/wmassimonwong/status/972948695623831552"/>
    <s v="Simon Wong&quot;}, {&quot;id&quot;: 800127617986768900, &quot;indices&quot;: [15, 22], &quot;id_str&quot;: &quot;800127617986768900"/>
    <x v="982"/>
    <x v="0"/>
    <x v="308"/>
  </r>
  <r>
    <s v="Sun Mar 11 21:10:38 +0000 2018"/>
    <s v="2018"/>
    <s v="Sun Mar 11"/>
    <d v="2018-03-11T00:00:00"/>
    <s v="Mar"/>
    <n v="3"/>
    <s v="11"/>
    <x v="4"/>
    <s v="&quot;@SCCFRs @BENEA5T @OFFICIALWMAS Should be mandatory to have number at side of street.&quot;"/>
    <s v="https://twitter.com/SCCFRs/status/972942901339672576"/>
    <s v="SuttonColdfieldCFRs&quot;}, {&quot;id&quot;: 86514217, &quot;indices&quot;: [8, 16], &quot;id_str&quot;: &quot;86514217"/>
    <x v="983"/>
    <x v="0"/>
    <x v="309"/>
  </r>
  <r>
    <s v="Sun Mar 11 20:23:23 +0000 2018"/>
    <s v="2018"/>
    <s v="Sun Mar 11"/>
    <d v="2018-03-11T00:00:00"/>
    <s v="Mar"/>
    <n v="3"/>
    <s v="11"/>
    <x v="5"/>
    <s v="&quot;@Trafficwmp Is that a speed camera on the nearside?&quot;"/>
    <s v="https://twitter.com/Trafficwmp/status/972931007610531840"/>
    <s v="WMP Traffic&quot;}], &quot;hashtags&quot;: [], &quot;urls&quot;: []}, &quot;in_reply_to_screen_name&quot;: &quot;Trafficwmp"/>
    <x v="984"/>
    <x v="0"/>
    <x v="74"/>
  </r>
  <r>
    <s v="Sun Mar 11 13:17:47 +0000 2018"/>
    <s v="2018"/>
    <s v="Sun Mar 11"/>
    <d v="2018-03-11T00:00:00"/>
    <s v="Mar"/>
    <n v="3"/>
    <s v="11"/>
    <x v="12"/>
    <s v="&quot;@Trafficwmp And the middle lane hoggers!&quot;"/>
    <s v="https://twitter.com/Trafficwmp/status/972823903688122368"/>
    <s v="WMP Traffic&quot;}], &quot;hashtags&quot;: [], &quot;urls&quot;: []}, &quot;in_reply_to_screen_name&quot;: &quot;Trafficwmp"/>
    <x v="985"/>
    <x v="0"/>
    <x v="74"/>
  </r>
  <r>
    <s v="Sun Mar 11 10:12:08 +0000 2018"/>
    <s v="2018"/>
    <s v="Sun Mar 11"/>
    <d v="2018-03-11T00:00:00"/>
    <s v="Mar"/>
    <n v="3"/>
    <s v="11"/>
    <x v="10"/>
    <s v="&quot;@DavidBHomer @DavidOHagan7 @RoyalSutColTC The code does include the Nolan principles but not much else.&quot;"/>
    <s v="https://twitter.com/DavidBHomer/status/972777183721803776"/>
    <s v="David Homer \ud83c\uddec\ud83c\udde7\ud83c\uddea\ud83c\uddfa&quot;}, {&quot;id&quot;: 3351605332, &quot;indices&quot;: [13, 26], &quot;id_str&quot;: &quot;3351605332"/>
    <x v="986"/>
    <x v="0"/>
    <x v="51"/>
  </r>
  <r>
    <s v="Sun Mar 11 09:12:00 +0000 2018"/>
    <s v="2018"/>
    <s v="Sun Mar 11"/>
    <d v="2018-03-11T00:00:00"/>
    <s v="Mar"/>
    <n v="3"/>
    <s v="11"/>
    <x v="11"/>
    <s v="&quot;@KingsBishop2 @RoyalSutColTC @GOVUK On the website&quot;"/>
    <s v="https://twitter.com/KingsBishop2/status/972762052107407361"/>
    <s v="Tony Cannon&quot;}, {&quot;id&quot;: 732947780495417346, &quot;indices&quot;: [14, 28], &quot;id_str&quot;: &quot;732947780495417346"/>
    <x v="987"/>
    <x v="0"/>
    <x v="38"/>
  </r>
  <r>
    <s v="Sun Mar 11 08:35:32 +0000 2018"/>
    <s v="2018"/>
    <s v="Sun Mar 11"/>
    <d v="2018-03-11T00:00:00"/>
    <s v="Mar"/>
    <n v="3"/>
    <s v="11"/>
    <x v="13"/>
    <s v="&quot;@Jez_Merckel Yes. Lots of sub plots emerging&quot;"/>
    <s v="https://twitter.com/Jez_Merckel/status/972752872176865280"/>
    <s v="Jeremy Merckel&quot;}], &quot;hashtags&quot;: [], &quot;urls&quot;: []}, &quot;in_reply_to_screen_name&quot;: &quot;Jez_Merckel"/>
    <x v="988"/>
    <x v="0"/>
    <x v="310"/>
  </r>
  <r>
    <s v="Sun Mar 11 22:22:05 +0000 2018"/>
    <s v="2018"/>
    <s v="Sun Mar 11"/>
    <d v="2018-03-11T00:00:00"/>
    <s v="Mar"/>
    <n v="3"/>
    <s v="11"/>
    <x v="1"/>
    <s v="&quot;@alexjhurley @Jez_Merckel @KathScott102 @Manish_Vesey @BoldmereJuniors What I want to know though is why that is le\u2026 https://t.co/bG0bvv3UOB&quot;"/>
    <s v="https://twitter.com/alexjhurley/status/972960881054232577"/>
    <s v="Alex Hurley&quot;}, {&quot;id&quot;: 15257927, &quot;indices&quot;: [13, 25], &quot;id_str&quot;: &quot;15257927"/>
    <x v="989"/>
    <x v="0"/>
    <x v="10"/>
  </r>
  <r>
    <s v="Sat Mar 10 17:18:53 +0000 2018"/>
    <s v="2018"/>
    <s v="Sat Mar 10"/>
    <d v="2018-03-10T00:00:00"/>
    <s v="Mar"/>
    <n v="3"/>
    <s v="10"/>
    <x v="18"/>
    <s v="&quot;RT @PeterStefanovi2: already facing claims she \u201cbought\u201d DUP support with \u00a31.5 billion when rest of UK suffers  from Tory austerity Theresa\u2026&quot;"/>
    <s v="https://twitter.com/PeterStefanovi2/status/972595662272507906"/>
    <s v="Peter Stefanovic&quot;}], &quot;hashtags&quot;: [], &quot;urls&quot;: []}, &quot;in_reply_to_screen_name&quot;: null, &quot;in_reply_to_user_id&quot;: null, &quot;retweet_count&quot;: 1140, &quot;id_str&quot;: &quot;972595662272507906"/>
    <x v="990"/>
    <x v="0"/>
    <x v="154"/>
  </r>
  <r>
    <s v="Sat Mar 10 08:30:23 +0000 2018"/>
    <s v="2018"/>
    <s v="Sat Mar 10"/>
    <d v="2018-03-10T00:00:00"/>
    <s v="Mar"/>
    <n v="3"/>
    <s v="10"/>
    <x v="13"/>
    <s v="&quot;RT @doctor_oxford: After 44 years of living, working &amp;amp; paying taxes in Britain, this pensioner has been told to pay \u00a354,000 for his cancer\u2026&quot;"/>
    <s v="https://twitter.com/doctor_oxford/status/972591943732662274"/>
    <s v="Rachel Clarke&quot;}], &quot;hashtags&quot;: [], &quot;urls&quot;: []}, &quot;in_reply_to_screen_name&quot;: null, &quot;in_reply_to_user_id&quot;: null, &quot;retweet_count&quot;: 2978, &quot;id_str&quot;: &quot;972591943732662274"/>
    <x v="991"/>
    <x v="0"/>
    <x v="311"/>
  </r>
  <r>
    <s v="Sat Mar 10 21:45:46 +0000 2018"/>
    <s v="2018"/>
    <s v="Sat Mar 10"/>
    <d v="2018-03-10T00:00:00"/>
    <s v="Mar"/>
    <n v="3"/>
    <s v="10"/>
    <x v="4"/>
    <s v="&quot;RT @GerryHassan: Who owns the Tories? Sunday Times lead exposes scale of donations to the Conservatives from Russian donors and associates:\u2026&quot;"/>
    <s v="https://twitter.com/GerryHassan/status/972590931856842752"/>
    <s v="Gerry Hassan&quot;}], &quot;hashtags&quot;: [], &quot;urls&quot;: []}, &quot;in_reply_to_screen_name&quot;: null, &quot;in_reply_to_user_id&quot;: null, &quot;retweet_count&quot;: 103, &quot;id_str&quot;: &quot;972590931856842752"/>
    <x v="992"/>
    <x v="0"/>
    <x v="312"/>
  </r>
  <r>
    <s v="Sat Mar 10 08:00:29 +0000 2018"/>
    <s v="2018"/>
    <s v="Sat Mar 10"/>
    <d v="2018-03-10T00:00:00"/>
    <s v="Mar"/>
    <n v="3"/>
    <s v="10"/>
    <x v="13"/>
    <s v="&quot;RT @StrongerStabler: Austerity continues to crush the poor and let the rich exploit them. Philip Hammond has a budget coming up - but we're\u2026&quot;"/>
    <s v="https://twitter.com/StrongerStabler/status/972590800088522752"/>
    <s v="Not So Strong&quot;}], &quot;hashtags&quot;: [], &quot;urls&quot;: []}, &quot;in_reply_to_screen_name&quot;: null, &quot;in_reply_to_user_id&quot;: null, &quot;retweet_count&quot;: 162, &quot;id_str&quot;: &quot;972590800088522752"/>
    <x v="993"/>
    <x v="0"/>
    <x v="313"/>
  </r>
  <r>
    <s v="Sat Mar 10 19:45:35 +0000 2018"/>
    <s v="2018"/>
    <s v="Sat Mar 10"/>
    <d v="2018-03-10T00:00:00"/>
    <s v="Mar"/>
    <n v="3"/>
    <s v="10"/>
    <x v="6"/>
    <s v="&quot;Thought we'd seen the back of this kind of casual ignorance back in the 70s https://t.co/il3cUYW6EK&quot;"/>
    <s v="https://twitter.com/BBCNews/status/972589180760084484"/>
    <s v="BBC News (UK)"/>
    <x v="994"/>
    <x v="0"/>
    <x v="314"/>
  </r>
  <r>
    <s v="Sat Mar 10 16:19:15 +0000 2018"/>
    <s v="2018"/>
    <s v="Sat Mar 10"/>
    <d v="2018-03-10T00:00:00"/>
    <s v="Mar"/>
    <n v="3"/>
    <s v="10"/>
    <x v="2"/>
    <s v="&quot;RT @RobPocock1: Clean as a whistle! Marston Rd off Sheffield Rd after today's stunning #GBSpringClean - many thanks to residents and also #\u2026&quot;"/>
    <s v="https://twitter.com/RobPocock1/status/972527554165960704"/>
    <s v="Rob Pocock&quot;}], &quot;hashtags&quot;: [{&quot;indices&quot;: [87, 101], &quot;text&quot;: &quot;GBSpringClean&quot;}], &quot;urls&quot;: []}, &quot;in_reply_to_screen_name&quot;: null, &quot;in_reply_to_user_id&quot;: null, &quot;retweet_count&quot;: 2, &quot;id_str&quot;: &quot;972527554165960704"/>
    <x v="995"/>
    <x v="1"/>
    <x v="33"/>
  </r>
  <r>
    <s v="Sat Mar 10 12:01:53 +0000 2018"/>
    <s v="2018"/>
    <s v="Sat Mar 10"/>
    <d v="2018-03-10T00:00:00"/>
    <s v="Mar"/>
    <n v="3"/>
    <s v="10"/>
    <x v="19"/>
    <s v="&quot;RT @James_Bird_: A youthful team out delivering today for @ErdingtonTories @ToryCanvass  #torycanvass @wmconservatives https://t.co/4fgZEVt\u2026&quot;"/>
    <s v="https://twitter.com/James_Bird_/status/972470968965877761"/>
    <s v="James Bird&quot;}, {&quot;id&quot;: 300332700, &quot;indices&quot;: [58, 74], &quot;id_str&quot;: &quot;300332700"/>
    <x v="996"/>
    <x v="0"/>
    <x v="315"/>
  </r>
  <r>
    <s v="Sat Mar 10 11:22:12 +0000 2018"/>
    <s v="2018"/>
    <s v="Sat Mar 10"/>
    <d v="2018-03-10T00:00:00"/>
    <s v="Mar"/>
    <n v="3"/>
    <s v="10"/>
    <x v="3"/>
    <s v="&quot;Is this our youngest activist out today? #Askhertostand but also teach her why. @Women2Win @James_Bird_\u2026 https://t.co/uGsXqQGVcL&quot;"/>
    <s v="https://twitter.com/Women2Win/status/972432429985206272"/>
    <s v="Women2Win&quot;}, {&quot;id&quot;: 26007404, &quot;indices&quot;: [91, 103], &quot;id_str&quot;: &quot;26007404"/>
    <x v="997"/>
    <x v="0"/>
    <x v="316"/>
  </r>
  <r>
    <s v="Sat Mar 10 09:27:14 +0000 2018"/>
    <s v="2018"/>
    <s v="Sat Mar 10"/>
    <d v="2018-03-10T00:00:00"/>
    <s v="Mar"/>
    <n v="3"/>
    <s v="10"/>
    <x v="11"/>
    <s v="&quot;@warwicktories @JEGullis @JamesCleverly Sounds like a great event&quot;"/>
    <s v="https://twitter.com/warwicktories/status/972403497030340609"/>
    <s v="Warwick Tories&quot;}, {&quot;id&quot;: 4049141417, &quot;indices&quot;: [15, 24], &quot;id_str&quot;: &quot;4049141417"/>
    <x v="998"/>
    <x v="0"/>
    <x v="317"/>
  </r>
  <r>
    <s v="Sat Mar 10 09:22:43 +0000 2018"/>
    <s v="2018"/>
    <s v="Sat Mar 10"/>
    <d v="2018-03-10T00:00:00"/>
    <s v="Mar"/>
    <n v="3"/>
    <s v="10"/>
    <x v="11"/>
    <s v="&quot;@CKHorrocks Would be delighted to stand again&quot;"/>
    <s v="https://twitter.com/CKHorrocks/status/972402357937033216"/>
    <s v="Clare K Horrocks&quot;}], &quot;hashtags&quot;: [], &quot;urls&quot;: []}, &quot;in_reply_to_screen_name&quot;: &quot;CKHorrocks"/>
    <x v="999"/>
    <x v="1"/>
    <x v="47"/>
  </r>
  <r>
    <s v="Sat Mar 10 21:30:09 +0000 2018"/>
    <s v="2018"/>
    <s v="Sat Mar 10"/>
    <d v="2018-03-10T00:00:00"/>
    <s v="Mar"/>
    <n v="3"/>
    <s v="10"/>
    <x v="4"/>
    <s v="&quot;@gardnersrose @autisticgardner Don\u2019t tell him but yes&quot;"/>
    <s v="https://twitter.com/gardnersrose/status/972585424274231296"/>
    <s v="Messy Mandy&quot;}, {&quot;id&quot;: 3648001045, &quot;indices&quot;: [14, 30], &quot;id_str&quot;: &quot;3648001045"/>
    <x v="1000"/>
    <x v="0"/>
    <x v="117"/>
  </r>
  <r>
    <s v="Sat Mar 10 21:18:11 +0000 2018"/>
    <s v="2018"/>
    <s v="Sat Mar 10"/>
    <d v="2018-03-10T00:00:00"/>
    <s v="Mar"/>
    <n v="3"/>
    <s v="10"/>
    <x v="4"/>
    <s v="&quot;@autisticgardner Will that make them grow. This is proper stuff with seeds lol.&quot;"/>
    <s v="https://twitter.com/autisticgardner/status/972582411723735040"/>
    <s v="Alan Gardner&quot;}], &quot;hashtags&quot;: [], &quot;urls&quot;: []}, &quot;in_reply_to_screen_name&quot;: &quot;autisticgardner"/>
    <x v="1001"/>
    <x v="0"/>
    <x v="84"/>
  </r>
  <r>
    <s v="Sat Mar 10 21:10:59 +0000 2018"/>
    <s v="2018"/>
    <s v="Sat Mar 10"/>
    <d v="2018-03-10T00:00:00"/>
    <s v="Mar"/>
    <n v="3"/>
    <s v="10"/>
    <x v="4"/>
    <s v="&quot;@autisticgardner OK what do I sow these in to. Do i need to go and buy some compost stuff or is soil out the garden\u2026 https://t.co/GlCQ1YhUAj&quot;"/>
    <s v="https://twitter.com/autisticgardner/status/972580601671897093"/>
    <s v="Alan Gardner&quot;}], &quot;hashtags&quot;: [], &quot;urls&quot;: [{&quot;url&quot;: &quot;https://t.co/GlCQ1YhUAj"/>
    <x v="1002"/>
    <x v="0"/>
    <x v="84"/>
  </r>
  <r>
    <s v="Sat Mar 10 21:13:14 +0000 2018"/>
    <s v="2018"/>
    <s v="Sat Mar 10"/>
    <d v="2018-03-10T00:00:00"/>
    <s v="Mar"/>
    <n v="3"/>
    <s v="10"/>
    <x v="4"/>
    <s v="&quot;RT @DavidOHagan7: There's a good argument that Byzantium became something different from the Eastern Roman empire when the emperor's title\u2026&quot;"/>
    <s v="https://twitter.com/DavidOHagan7/status/972959080305356800"/>
    <s v="David O'Hagan&quot;}], &quot;hashtags&quot;: [], &quot;urls&quot;: []}, &quot;in_reply_to_screen_name&quot;: null, &quot;in_reply_to_user_id&quot;: null, &quot;retweet_count&quot;: 1, &quot;id_str&quot;: &quot;972959080305356800"/>
    <x v="1003"/>
    <x v="0"/>
    <x v="34"/>
  </r>
  <r>
    <s v="Sat Mar 10 22:01:29 +0000 2018"/>
    <s v="2018"/>
    <s v="Sat Mar 10"/>
    <d v="2018-03-10T00:00:00"/>
    <s v="Mar"/>
    <n v="3"/>
    <s v="10"/>
    <x v="1"/>
    <s v="&quot;RT @labourlewis: Londoner denied NHS cancer care: 'It's like I'm being left to die'&amp;gt;This is the logical conclusion underpinning  \u2018legitimat\u2026&quot;"/>
    <s v="https://twitter.com/labourlewis/status/972871506547085312"/>
    <s v="Clive Lewis&quot;}], &quot;hashtags&quot;: [], &quot;urls&quot;: []}, &quot;in_reply_to_screen_name&quot;: null, &quot;in_reply_to_user_id&quot;: null, &quot;retweet_count&quot;: 135, &quot;id_str&quot;: &quot;972871506547085312"/>
    <x v="1004"/>
    <x v="0"/>
    <x v="318"/>
  </r>
  <r>
    <s v="Sat Mar 10 07:15:08 +0000 2018"/>
    <s v="2018"/>
    <s v="Sat Mar 10"/>
    <d v="2018-03-10T00:00:00"/>
    <s v="Mar"/>
    <n v="3"/>
    <s v="10"/>
    <x v="14"/>
    <s v="&quot;RT @GethincJones: Hugely important day yesterday, creating an autism awareness film for our wonderful emergency services. Just takes a seco\u2026&quot;"/>
    <s v="https://twitter.com/GethincJones/status/973200248121298944"/>
    <s v="Gethin Jones&quot;}], &quot;hashtags&quot;: [], &quot;urls&quot;: []}, &quot;in_reply_to_screen_name&quot;: null, &quot;in_reply_to_user_id&quot;: null, &quot;retweet_count&quot;: 27, &quot;id_str&quot;: &quot;973200248121298944"/>
    <x v="1005"/>
    <x v="0"/>
    <x v="319"/>
  </r>
  <r>
    <s v="Sat Mar 10 13:11:01 +0000 2018"/>
    <s v="2018"/>
    <s v="Sat Mar 10"/>
    <d v="2018-03-10T00:00:00"/>
    <s v="Mar"/>
    <n v="3"/>
    <s v="10"/>
    <x v="12"/>
    <s v="&quot;RT @SchoolsWeek: There's a 'shadow army' of teachers in PRUs, dealing with the children most likely to need a truly transformative educatio\u2026&quot;"/>
    <s v="https://twitter.com/SchoolsWeek/status/973162770567921666"/>
    <s v="Schools Week&quot;}], &quot;hashtags&quot;: [], &quot;urls&quot;: []}, &quot;in_reply_to_screen_name&quot;: null, &quot;in_reply_to_user_id&quot;: null, &quot;retweet_count&quot;: 22, &quot;id_str&quot;: &quot;973162770567921666"/>
    <x v="1006"/>
    <x v="0"/>
    <x v="320"/>
  </r>
  <r>
    <s v="Sat Mar 10 21:53:57 +0000 2018"/>
    <s v="2018"/>
    <s v="Sat Mar 10"/>
    <d v="2018-03-10T00:00:00"/>
    <s v="Mar"/>
    <n v="3"/>
    <s v="10"/>
    <x v="4"/>
    <s v="&quot;@MrDNicholson @ChloeSWilson @JustineGreening @RobertBuckland Agreed! X&quot;"/>
    <s v="https://twitter.com/MrDNicholson/status/972591415241904128"/>
    <s v="David Nicholson&quot;}, {&quot;id&quot;: 524735396, &quot;indices&quot;: [14, 27], &quot;id_str&quot;: &quot;524735396"/>
    <x v="1007"/>
    <x v="0"/>
    <x v="166"/>
  </r>
  <r>
    <s v="Sat Mar 10 21:53:08 +0000 2018"/>
    <s v="2018"/>
    <s v="Sat Mar 10"/>
    <d v="2018-03-10T00:00:00"/>
    <s v="Mar"/>
    <n v="3"/>
    <s v="10"/>
    <x v="4"/>
    <s v="&quot;@ChloeSWilson @MrDNicholson @JustineGreening @RobertBuckland Would be great Chloe! X&quot;"/>
    <s v="https://twitter.com/ChloeSWilson/status/972591206277570561"/>
    <s v="Chloe S-Wilson&quot;}, {&quot;id&quot;: 962957164452175872, &quot;indices&quot;: [14, 27], &quot;id_str&quot;: &quot;962957164452175872"/>
    <x v="1008"/>
    <x v="0"/>
    <x v="198"/>
  </r>
  <r>
    <s v="Sat Mar 10 21:50:31 +0000 2018"/>
    <s v="2018"/>
    <s v="Sat Mar 10"/>
    <d v="2018-03-10T00:00:00"/>
    <s v="Mar"/>
    <n v="3"/>
    <s v="10"/>
    <x v="4"/>
    <s v="&quot;@ChloeSWilson @MrDNicholson @JustineGreening @RobertBuckland We need to have a serious think and try to arrange something! X&quot;"/>
    <s v="https://twitter.com/ChloeSWilson/status/972590549655085056"/>
    <s v="Chloe S-Wilson&quot;}, {&quot;id&quot;: 962957164452175872, &quot;indices&quot;: [14, 27], &quot;id_str&quot;: &quot;962957164452175872"/>
    <x v="1009"/>
    <x v="0"/>
    <x v="198"/>
  </r>
  <r>
    <s v="Sat Mar 10 21:31:23 +0000 2018"/>
    <s v="2018"/>
    <s v="Sat Mar 10"/>
    <d v="2018-03-10T00:00:00"/>
    <s v="Mar"/>
    <n v="3"/>
    <s v="10"/>
    <x v="4"/>
    <s v="&quot;@MrDNicholson @ChloeSWilson @JustineGreening @RobertBuckland Yes! \ud83d\ude03&quot;"/>
    <s v="https://twitter.com/MrDNicholson/status/972585733935587329"/>
    <s v="David Nicholson&quot;}, {&quot;id&quot;: 524735396, &quot;indices&quot;: [14, 27], &quot;id_str&quot;: &quot;524735396"/>
    <x v="1010"/>
    <x v="0"/>
    <x v="166"/>
  </r>
  <r>
    <s v="Sat Mar 10 21:30:55 +0000 2018"/>
    <s v="2018"/>
    <s v="Sat Mar 10"/>
    <d v="2018-03-10T00:00:00"/>
    <s v="Mar"/>
    <n v="3"/>
    <s v="10"/>
    <x v="4"/>
    <s v="&quot;@autisticgardner \ud83d\ude03\ud83d\ude03 True though isn\u2019t it Alan?&quot;"/>
    <s v="https://twitter.com/autisticgardner/status/972585616494952449"/>
    <s v="Alan Gardner&quot;}], &quot;hashtags&quot;: [], &quot;urls&quot;: []}, &quot;in_reply_to_screen_name&quot;: &quot;autisticgardner"/>
    <x v="1011"/>
    <x v="0"/>
    <x v="84"/>
  </r>
  <r>
    <s v="Sat Mar 10 21:29:48 +0000 2018"/>
    <s v="2018"/>
    <s v="Sat Mar 10"/>
    <d v="2018-03-10T00:00:00"/>
    <s v="Mar"/>
    <n v="3"/>
    <s v="10"/>
    <x v="4"/>
    <s v="&quot;@MrDNicholson @ChloeSWilson @JustineGreening @RobertBuckland Might be a good idea!&quot;"/>
    <s v="https://twitter.com/MrDNicholson/status/972585335698976768"/>
    <s v="David Nicholson&quot;}, {&quot;id&quot;: 524735396, &quot;indices&quot;: [14, 27], &quot;id_str&quot;: &quot;524735396"/>
    <x v="1012"/>
    <x v="0"/>
    <x v="166"/>
  </r>
  <r>
    <s v="Sat Mar 10 21:25:06 +0000 2018"/>
    <s v="2018"/>
    <s v="Sat Mar 10"/>
    <d v="2018-03-10T00:00:00"/>
    <s v="Mar"/>
    <n v="3"/>
    <s v="10"/>
    <x v="4"/>
    <s v="&quot;@johnperks1 @autisticgardner To grow the seed, you have to sow the seed! \ud83e\udd23\ud83d\ude02&quot;"/>
    <s v="https://twitter.com/johnperks1/status/972584151563063298"/>
    <s v="John Perks&quot;}, {&quot;id&quot;: 3648001045, &quot;indices&quot;: [12, 28], &quot;id_str&quot;: &quot;3648001045"/>
    <x v="1013"/>
    <x v="1"/>
    <x v="87"/>
  </r>
  <r>
    <s v="Sat Mar 10 21:24:05 +0000 2018"/>
    <s v="2018"/>
    <s v="Sat Mar 10"/>
    <d v="2018-03-10T00:00:00"/>
    <s v="Mar"/>
    <n v="3"/>
    <s v="10"/>
    <x v="4"/>
    <s v="&quot;@MrDNicholson @ChloeSWilson @JustineGreening Agreed! We are on the same page David!&quot;"/>
    <s v="https://twitter.com/MrDNicholson/status/972583896603938817"/>
    <s v="David Nicholson&quot;}, {&quot;id&quot;: 524735396, &quot;indices&quot;: [14, 27], &quot;id_str&quot;: &quot;524735396"/>
    <x v="1014"/>
    <x v="0"/>
    <x v="166"/>
  </r>
  <r>
    <s v="Sat Mar 10 21:20:29 +0000 2018"/>
    <s v="2018"/>
    <s v="Sat Mar 10"/>
    <d v="2018-03-10T00:00:00"/>
    <s v="Mar"/>
    <n v="3"/>
    <s v="10"/>
    <x v="4"/>
    <s v="&quot;@MrDNicholson @ChloeSWilson @JustineGreening It\u2019s a Conversation that needs to be had! I currently feel no one is l\u2026 https://t.co/7BlBiRotW9&quot;"/>
    <s v="https://twitter.com/MrDNicholson/status/972582992878153739"/>
    <s v="David Nicholson&quot;}, {&quot;id&quot;: 524735396, &quot;indices&quot;: [14, 27], &quot;id_str&quot;: &quot;524735396"/>
    <x v="1015"/>
    <x v="0"/>
    <x v="166"/>
  </r>
  <r>
    <s v="Sat Mar 10 21:17:10 +0000 2018"/>
    <s v="2018"/>
    <s v="Sat Mar 10"/>
    <d v="2018-03-10T00:00:00"/>
    <s v="Mar"/>
    <n v="3"/>
    <s v="10"/>
    <x v="4"/>
    <s v="&quot;@ChloeSWilson @JustineGreening We need to do more for children and families with SEN! A new Autism Strategy and rin\u2026 https://t.co/5yqclF6Okp&quot;"/>
    <s v="https://twitter.com/ChloeSWilson/status/972582155607068672"/>
    <s v="Chloe S-Wilson&quot;}, {&quot;id&quot;: 932446861, &quot;indices&quot;: [14, 30], &quot;id_str&quot;: &quot;932446861"/>
    <x v="1016"/>
    <x v="0"/>
    <x v="198"/>
  </r>
  <r>
    <s v="Sat Mar 10 18:46:50 +0000 2018"/>
    <s v="2018"/>
    <s v="Sat Mar 10"/>
    <d v="2018-03-10T00:00:00"/>
    <s v="Mar"/>
    <n v="3"/>
    <s v="10"/>
    <x v="7"/>
    <s v="&quot;This! @leoniedelt! \u2764\ufe0f https://t.co/jzMYXCns91&quot;"/>
    <s v="https://twitter.com/valuablequottes/status/972545683273256960"/>
    <s v="Famous Quotes"/>
    <x v="1017"/>
    <x v="0"/>
    <x v="216"/>
  </r>
  <r>
    <s v="Sat Mar 10 16:26:04 +0000 2018"/>
    <s v="2018"/>
    <s v="Sat Mar 10"/>
    <d v="2018-03-10T00:00:00"/>
    <s v="Mar"/>
    <n v="3"/>
    <s v="10"/>
    <x v="2"/>
    <s v="&quot;@RobPocock1 Before and after pictures would be nice. \ud83d\ude44&quot;"/>
    <s v="https://twitter.com/RobPocock1/status/972508897817882626"/>
    <s v="Rob Pocock&quot;}], &quot;hashtags&quot;: [], &quot;urls&quot;: []}, &quot;in_reply_to_screen_name&quot;: &quot;RobPocock1"/>
    <x v="1018"/>
    <x v="1"/>
    <x v="33"/>
  </r>
  <r>
    <s v="Sat Mar 10 15:57:33 +0000 2018"/>
    <s v="2018"/>
    <s v="Sat Mar 10"/>
    <d v="2018-03-10T00:00:00"/>
    <s v="Mar"/>
    <n v="3"/>
    <s v="10"/>
    <x v="8"/>
    <s v="&quot;@Olly4Northfield Can I be Captain Kirk? \ud83d\ude02 https://t.co/lDSu58dxGb&quot;"/>
    <s v="https://twitter.com/Olly4Northfield/status/972501723746131968"/>
    <s v="Olly Armstrong&quot;}], &quot;hashtags&quot;: [], &quot;urls&quot;: [], &quot;media&quot;: [{&quot;expanded_url&quot;: &quot;https://twitter.com/passey_louise/status/972501723746131968/photo/1"/>
    <x v="1019"/>
    <x v="0"/>
    <x v="239"/>
  </r>
  <r>
    <s v="Sat Mar 10 11:59:10 +0000 2018"/>
    <s v="2018"/>
    <s v="Sat Mar 10"/>
    <d v="2018-03-10T00:00:00"/>
    <s v="Mar"/>
    <n v="3"/>
    <s v="10"/>
    <x v="3"/>
    <s v="&quot;@Olly4Northfield We agree on something! \ud83e\udd23 Kind of! https://t.co/POpouGmlYp&quot;"/>
    <s v="https://twitter.com/Olly4Northfield/status/972441732196560897"/>
    <s v="Olly Armstrong&quot;}], &quot;hashtags&quot;: [], &quot;urls&quot;: [], &quot;media&quot;: [{&quot;expanded_url&quot;: &quot;https://twitter.com/passey_louise/status/972441732196560897/photo/1"/>
    <x v="1020"/>
    <x v="0"/>
    <x v="239"/>
  </r>
  <r>
    <s v="Sat Mar 10 06:43:23 +0000 2018"/>
    <s v="2018"/>
    <s v="Sat Mar 10"/>
    <d v="2018-03-10T00:00:00"/>
    <s v="Mar"/>
    <n v="3"/>
    <s v="10"/>
    <x v="16"/>
    <s v="&quot;RT @gdmorewood: **NEW** in #SENCology\n\nIt's time to supervise the SENCO.\n\nFor other professionals, positive supervision is already a compon\u2026&quot;"/>
    <s v="https://twitter.com/gdmorewood/status/972436423113695232"/>
    <s v="Gareth D Morewood&quot;}], &quot;hashtags&quot;: [{&quot;indices&quot;: [27, 37], &quot;text&quot;: &quot;SENCology&quot;}], &quot;urls&quot;: []}, &quot;in_reply_to_screen_name&quot;: null, &quot;in_reply_to_user_id&quot;: null, &quot;retweet_count&quot;: 9, &quot;id_str&quot;: &quot;972436423113695232"/>
    <x v="1021"/>
    <x v="0"/>
    <x v="101"/>
  </r>
  <r>
    <s v="Sat Mar 10 11:37:16 +0000 2018"/>
    <s v="2018"/>
    <s v="Sat Mar 10"/>
    <d v="2018-03-10T00:00:00"/>
    <s v="Mar"/>
    <n v="3"/>
    <s v="10"/>
    <x v="3"/>
    <s v="&quot;@leoniedelt @CATS_Chris I think you should go back to Uni Jen! You only pay the fees back when you are earning a ce\u2026 https://t.co/dT7WiOqDXD&quot;"/>
    <s v="https://twitter.com/leoniedelt/status/972436218490343430"/>
    <s v="Jen Leavesley\u26a1&quot;}, {&quot;id&quot;: 278430980, &quot;indices&quot;: [12, 23], &quot;id_str&quot;: &quot;278430980"/>
    <x v="1022"/>
    <x v="0"/>
    <x v="42"/>
  </r>
  <r>
    <s v="Sat Mar 10 11:13:35 +0000 2018"/>
    <s v="2018"/>
    <s v="Sat Mar 10"/>
    <d v="2018-03-10T00:00:00"/>
    <s v="Mar"/>
    <n v="3"/>
    <s v="10"/>
    <x v="3"/>
    <s v="&quot;@autisticgardner I agree with you Alan.&quot;"/>
    <s v="https://twitter.com/autisticgardner/status/972430257943990272"/>
    <s v="Alan Gardner&quot;}], &quot;hashtags&quot;: [], &quot;urls&quot;: []}, &quot;in_reply_to_screen_name&quot;: &quot;autisticgardner"/>
    <x v="1023"/>
    <x v="0"/>
    <x v="84"/>
  </r>
  <r>
    <s v="Sat Mar 10 11:00:04 +0000 2018"/>
    <s v="2018"/>
    <s v="Sat Mar 10"/>
    <d v="2018-03-10T00:00:00"/>
    <s v="Mar"/>
    <n v="3"/>
    <s v="10"/>
    <x v="3"/>
    <s v="&quot;RT @tranquiltiy: https://t.co/izuEWG6URy&quot;"/>
    <s v="https://twitter.com/tranquiltiy/status/972429699430445058"/>
    <s v="\ud83c\udfa7Billy the troll\ud83c\udfa7&quot;}], &quot;hashtags&quot;: [], &quot;urls&quot;: [], &quot;media&quot;: [{&quot;source_user_id&quot;: 935134001383256064, &quot;source_status_id_str&quot;: &quot;972426860234715137"/>
    <x v="1024"/>
    <x v="0"/>
    <x v="321"/>
  </r>
  <r>
    <s v="Sat Mar 10 10:24:37 +0000 2018"/>
    <s v="2018"/>
    <s v="Sat Mar 10"/>
    <d v="2018-03-10T00:00:00"/>
    <s v="Mar"/>
    <n v="3"/>
    <s v="10"/>
    <x v="10"/>
    <s v="&quot;@Olly4Northfield Putting more finance into the NHS is not the answer Olly. The amount of money wasted is ridiculous\u2026 https://t.co/UgqQfQKOfp&quot;"/>
    <s v="https://twitter.com/Olly4Northfield/status/972417938333491200"/>
    <s v="Olly Armstrong&quot;}], &quot;hashtags&quot;: [], &quot;urls&quot;: [{&quot;url&quot;: &quot;https://t.co/UgqQfQKOfp"/>
    <x v="1025"/>
    <x v="0"/>
    <x v="239"/>
  </r>
  <r>
    <s v="Sat Mar 10 08:18:45 +0000 2018"/>
    <s v="2018"/>
    <s v="Sat Mar 10"/>
    <d v="2018-03-10T00:00:00"/>
    <s v="Mar"/>
    <n v="3"/>
    <s v="10"/>
    <x v="13"/>
    <s v="&quot;@leoniedelt Disappointed, that word does not cover it!&quot;"/>
    <s v="https://twitter.com/leoniedelt/status/972386262521966594"/>
    <s v="Jen Leavesley\u26a1&quot;}], &quot;hashtags&quot;: [], &quot;urls&quot;: []}, &quot;in_reply_to_screen_name&quot;: &quot;leoniedelt"/>
    <x v="1026"/>
    <x v="0"/>
    <x v="42"/>
  </r>
  <r>
    <s v="Sat Mar 10 08:17:39 +0000 2018"/>
    <s v="2018"/>
    <s v="Sat Mar 10"/>
    <d v="2018-03-10T00:00:00"/>
    <s v="Mar"/>
    <n v="3"/>
    <s v="10"/>
    <x v="13"/>
    <s v="&quot;@Olly4Northfield Nurses , Doctors  smashed to bits?  None  of my colleagues are? \ud83e\udd14&quot;"/>
    <s v="https://twitter.com/Olly4Northfield/status/972385984221499392"/>
    <s v="Olly Armstrong&quot;}], &quot;hashtags&quot;: [], &quot;urls&quot;: []}, &quot;in_reply_to_screen_name&quot;: &quot;Olly4Northfield"/>
    <x v="1027"/>
    <x v="0"/>
    <x v="239"/>
  </r>
  <r>
    <s v="Sat Mar 10 08:15:01 +0000 2018"/>
    <s v="2018"/>
    <s v="Sat Mar 10"/>
    <d v="2018-03-10T00:00:00"/>
    <s v="Mar"/>
    <n v="3"/>
    <s v="10"/>
    <x v="13"/>
    <s v="&quot;@leoniedelt Not sure about the point of this?  What kind of world do we live in where this is news?&quot;"/>
    <s v="https://twitter.com/leoniedelt/status/972385320355459072"/>
    <s v="Jen Leavesley\u26a1&quot;}], &quot;hashtags&quot;: [], &quot;urls&quot;: []}, &quot;in_reply_to_screen_name&quot;: &quot;leoniedelt"/>
    <x v="1028"/>
    <x v="0"/>
    <x v="42"/>
  </r>
  <r>
    <s v="Sat Mar 10 16:22:26 +0000 2018"/>
    <s v="2018"/>
    <s v="Sat Mar 10"/>
    <d v="2018-03-10T00:00:00"/>
    <s v="Mar"/>
    <n v="3"/>
    <s v="10"/>
    <x v="2"/>
    <s v="&quot;@CllrJohnCotton @Cllr_Bridle That's quite a stash of sacks there! Glad you are stopping the place going to pot....&quot;"/>
    <s v="https://twitter.com/CllrJohnCotton/status/972507986131410948"/>
    <s v="John Cotton&quot;}, {&quot;id&quot;: 2853395530, &quot;indices&quot;: [16, 28], &quot;id_str&quot;: &quot;2853395530"/>
    <x v="1029"/>
    <x v="0"/>
    <x v="322"/>
  </r>
  <r>
    <s v="Sat Mar 10 16:19:15 +0000 2018"/>
    <s v="2018"/>
    <s v="Sat Mar 10"/>
    <d v="2018-03-10T00:00:00"/>
    <s v="Mar"/>
    <n v="3"/>
    <s v="10"/>
    <x v="2"/>
    <s v="&quot;Clean as a whistle! Marston Rd off Sheffield Rd after today's stunning #GBSpringClean - many thanks to residents an\u2026 https://t.co/mPuGgLuW4W&quot;"/>
    <s v="https://twitter.com/RobPocock1/status/972507185409339393"/>
    <s v="Rob Pocock"/>
    <x v="1030"/>
    <x v="1"/>
    <x v="33"/>
  </r>
  <r>
    <s v="Sat Mar 10 10:01:31 +0000 2018"/>
    <s v="2018"/>
    <s v="Sat Mar 10"/>
    <d v="2018-03-10T00:00:00"/>
    <s v="Mar"/>
    <n v="3"/>
    <s v="10"/>
    <x v="10"/>
    <s v="&quot;RT @BhamCityCouncil: 2,022 young people wanted to take part in live televised Commonwealth Games handover event. Interested in being a part\u2026&quot;"/>
    <s v="https://twitter.com/BhamCityCouncil/status/972459362525634560"/>
    <s v="Bham City Council&quot;}], &quot;hashtags&quot;: [], &quot;urls&quot;: []}, &quot;in_reply_to_screen_name&quot;: null, &quot;in_reply_to_user_id&quot;: null, &quot;retweet_count&quot;: 22, &quot;id_str&quot;: &quot;972459362525634560"/>
    <x v="1031"/>
    <x v="0"/>
    <x v="73"/>
  </r>
  <r>
    <s v="Sat Mar 10 11:46:00 +0000 2018"/>
    <s v="2018"/>
    <s v="Sat Mar 10"/>
    <d v="2018-03-10T00:00:00"/>
    <s v="Mar"/>
    <n v="3"/>
    <s v="10"/>
    <x v="3"/>
    <s v="&quot;RT @GHHCharity: Pull on a pair of trainers and walk, jog or run the Great Midlands Fun Run on 3 June! Raise money to support patients at yo\u2026&quot;"/>
    <s v="https://twitter.com/GHHCharity/status/972459104189984768"/>
    <s v="Good Hope Hospital Charity&quot;}], &quot;hashtags&quot;: [], &quot;urls&quot;: []}, &quot;in_reply_to_screen_name&quot;: null, &quot;in_reply_to_user_id&quot;: null, &quot;retweet_count&quot;: 1, &quot;id_str&quot;: &quot;972459104189984768"/>
    <x v="1032"/>
    <x v="0"/>
    <x v="259"/>
  </r>
  <r>
    <s v="Sat Mar 10 22:45:27 +0000 2018"/>
    <s v="2018"/>
    <s v="Sat Mar 10"/>
    <d v="2018-03-10T00:00:00"/>
    <s v="Mar"/>
    <n v="3"/>
    <s v="10"/>
    <x v="1"/>
    <s v="&quot;Just watched Collateral episode 1 - wow - what a great teaser at the end @Jez_Merckel&quot;"/>
    <s v="https://twitter.com/Jez_Merckel/status/972604375372914688"/>
    <s v="Jeremy Merckel&quot;}], &quot;hashtags&quot;: [], &quot;urls&quot;: []}, &quot;in_reply_to_screen_name&quot;: null, &quot;in_reply_to_user_id&quot;: null, &quot;retweet_count&quot;: 0, &quot;id_str&quot;: &quot;972604375372914688"/>
    <x v="1033"/>
    <x v="0"/>
    <x v="310"/>
  </r>
  <r>
    <s v="Sat Mar 10 21:52:30 +0000 2018"/>
    <s v="2018"/>
    <s v="Sat Mar 10"/>
    <d v="2018-03-10T00:00:00"/>
    <s v="Mar"/>
    <n v="3"/>
    <s v="10"/>
    <x v="4"/>
    <s v="&quot;Wow. Did he really get across that river so quickly or was the video sped up. Well done @Trafficwmp @WMPolice https://t.co/Jdc77iHMK6&quot;"/>
    <s v="https://twitter.com/RoyalSuttonNews/status/972593742782914560"/>
    <s v="Royal Sutton News"/>
    <x v="1034"/>
    <x v="0"/>
    <x v="43"/>
  </r>
  <r>
    <s v="Sat Mar 10 13:22:07 +0000 2018"/>
    <s v="2018"/>
    <s v="Sat Mar 10"/>
    <d v="2018-03-10T00:00:00"/>
    <s v="Mar"/>
    <n v="3"/>
    <s v="10"/>
    <x v="12"/>
    <s v="&quot;We definitely need these on our pavements and verges @VeseyWMP @Trafficwmp @nickhorner @NajmC https://t.co/2cx6DDNLpX&quot;"/>
    <s v="https://twitter.com/BoldmerePaul/status/972496350775599104"/>
    <s v="Boldmere Paul&quot;}, {&quot;id&quot;: 933099277441630209, &quot;indices&quot;: [39, 50], &quot;id_str&quot;: &quot;933099277441630209"/>
    <x v="1035"/>
    <x v="1"/>
    <x v="14"/>
  </r>
  <r>
    <s v="Fri Mar 09 06:56:35 +0000 2018"/>
    <s v="2018"/>
    <s v="Fri Mar 09"/>
    <d v="2018-03-09T00:00:00"/>
    <s v="Mar"/>
    <n v="3"/>
    <s v="09"/>
    <x v="16"/>
    <s v="&quot;RT @Rachael_Swindon: A Freedom of Information request has forced the Tories to admit they've spent \u00a3108 million trying to deny disabled peo\u2026&quot;"/>
    <s v="https://twitter.com/Rachael_Swindon/status/972213773544181760"/>
    <s v="Rachael&quot;}], &quot;hashtags&quot;: [], &quot;urls&quot;: []}, &quot;in_reply_to_screen_name&quot;: null, &quot;in_reply_to_user_id&quot;: null, &quot;retweet_count&quot;: 3359, &quot;id_str&quot;: &quot;972213773544181760"/>
    <x v="1036"/>
    <x v="0"/>
    <x v="127"/>
  </r>
  <r>
    <s v="Fri Mar 09 16:22:56 +0000 2018"/>
    <s v="2018"/>
    <s v="Fri Mar 09"/>
    <d v="2018-03-09T00:00:00"/>
    <s v="Mar"/>
    <n v="3"/>
    <s v="09"/>
    <x v="2"/>
    <s v="&quot;@Louise7Vesey I was simply enquiring if pretending to be a 'news' site was within guidelines. Alongside retaining t\u2026 https://t.co/v8nexiaQrX&quot;"/>
    <s v="https://twitter.com/Louise7Vesey/status/972145721439899648"/>
    <s v="@VeseyConservatives&quot;}], &quot;hashtags&quot;: [], &quot;urls&quot;: [{&quot;url&quot;: &quot;https://t.co/v8nexiaQrX"/>
    <x v="1037"/>
    <x v="0"/>
    <x v="323"/>
  </r>
  <r>
    <s v="Fri Mar 09 06:22:28 +0000 2018"/>
    <s v="2018"/>
    <s v="Fri Mar 09"/>
    <d v="2018-03-09T00:00:00"/>
    <s v="Mar"/>
    <n v="3"/>
    <s v="09"/>
    <x v="16"/>
    <s v="&quot;RT @ss189: This is not unusual: Westminster deputy leader took gifts in 50% of his planning cases https://t.co/enFZqBFf28&quot;"/>
    <s v="https://twitter.com/ss189/status/972008072204791811"/>
    <s v="Sanjay&quot;}], &quot;hashtags&quot;: [], &quot;urls&quot;: [{&quot;url&quot;: &quot;https://t.co/enFZqBFf28"/>
    <x v="1038"/>
    <x v="0"/>
    <x v="58"/>
  </r>
  <r>
    <s v="Fri Mar 09 07:27:26 +0000 2018"/>
    <s v="2018"/>
    <s v="Fri Mar 09"/>
    <d v="2018-03-09T00:00:00"/>
    <s v="Mar"/>
    <n v="3"/>
    <s v="09"/>
    <x v="14"/>
    <s v="&quot;RT @EddieHughes4WN: We need more #conservativewomen in Parliament so we need to hear from YOU now! Why not just send an email to askhertost\u2026&quot;"/>
    <s v="https://twitter.com/EddieHughes4WN/status/974693732141424640"/>
    <s v="Eddie Hughes MP&quot;}], &quot;hashtags&quot;: [{&quot;indices&quot;: [33, 51], &quot;text&quot;: &quot;conservativewomen&quot;}], &quot;urls&quot;: []}, &quot;in_reply_to_screen_name&quot;: null, &quot;in_reply_to_user_id&quot;: null, &quot;retweet_count&quot;: 36, &quot;id_str&quot;: &quot;974693732141424640"/>
    <x v="1039"/>
    <x v="0"/>
    <x v="140"/>
  </r>
  <r>
    <s v="Fri Mar 09 17:03:19 +0000 2018"/>
    <s v="2018"/>
    <s v="Fri Mar 09"/>
    <d v="2018-03-09T00:00:00"/>
    <s v="Mar"/>
    <n v="3"/>
    <s v="09"/>
    <x v="18"/>
    <s v="&quot;@alexjhurley @ch4pb Still 2-0 on the PM front though..&quot;"/>
    <s v="https://twitter.com/alexjhurley/status/972155885396033537"/>
    <s v="Alex Hurley&quot;}, {&quot;id&quot;: 2825883455, &quot;indices&quot;: [13, 19], &quot;id_str&quot;: &quot;2825883455"/>
    <x v="1040"/>
    <x v="0"/>
    <x v="10"/>
  </r>
  <r>
    <s v="Fri Mar 09 09:36:44 +0000 2018"/>
    <s v="2018"/>
    <s v="Fri Mar 09"/>
    <d v="2018-03-09T00:00:00"/>
    <s v="Mar"/>
    <n v="3"/>
    <s v="09"/>
    <x v="11"/>
    <s v="&quot;RT @LizParry1: Road contractor Amey \u2018ignored repairs to increase profit' https://t.co/qhwXndHlTS&quot;"/>
    <s v="https://twitter.com/LizParry1/status/972044552768024576"/>
    <s v="Liz Parry&quot;}], &quot;hashtags&quot;: [], &quot;urls&quot;: [{&quot;url&quot;: &quot;https://t.co/qhwXndHlTS"/>
    <x v="1041"/>
    <x v="0"/>
    <x v="5"/>
  </r>
  <r>
    <s v="Fri Mar 09 18:50:59 +0000 2018"/>
    <s v="2018"/>
    <s v="Fri Mar 09"/>
    <d v="2018-03-09T00:00:00"/>
    <s v="Mar"/>
    <n v="3"/>
    <s v="09"/>
    <x v="7"/>
    <s v="&quot;RT @RoyalSuttonNews: What's On: Sutton Coldfield's Concerts In The Park Tickets Available To Residents From 13 March https://t.co/Zsm2rz3Xi\u2026&quot;"/>
    <s v="https://twitter.com/RoyalSuttonNews/status/972781177030529024"/>
    <s v="Royal Sutton News&quot;}], &quot;hashtags&quot;: [], &quot;urls&quot;: []}, &quot;in_reply_to_screen_name&quot;: null, &quot;in_reply_to_user_id&quot;: null, &quot;retweet_count&quot;: 7, &quot;id_str&quot;: &quot;972781177030529024"/>
    <x v="1042"/>
    <x v="0"/>
    <x v="43"/>
  </r>
  <r>
    <s v="Fri Mar 09 15:04:54 +0000 2018"/>
    <s v="2018"/>
    <s v="Fri Mar 09"/>
    <d v="2018-03-09T00:00:00"/>
    <s v="Mar"/>
    <n v="3"/>
    <s v="09"/>
    <x v="8"/>
    <s v="&quot;RT @Mayor_RoyalSC: The Mayor is looking forward to meeting volunteers of New Hall Mill on Sunday morning&quot;"/>
    <s v="https://twitter.com/Mayor_RoyalSC/status/972144703293534208"/>
    <s v="SuttonColdfieldMayor&quot;}], &quot;hashtags&quot;: [], &quot;urls&quot;: []}, &quot;in_reply_to_screen_name&quot;: null, &quot;in_reply_to_user_id&quot;: null, &quot;retweet_count&quot;: 2, &quot;id_str&quot;: &quot;972144703293534208"/>
    <x v="1043"/>
    <x v="1"/>
    <x v="220"/>
  </r>
  <r>
    <s v="Fri Mar 09 16:16:58 +0000 2018"/>
    <s v="2018"/>
    <s v="Fri Mar 09"/>
    <d v="2018-03-09T00:00:00"/>
    <s v="Mar"/>
    <n v="3"/>
    <s v="09"/>
    <x v="2"/>
    <s v="&quot;\ud83d\udea8\ud83d\udea8\ud83d\udea8 NEXT Sutton Coldfield is closing down! \ud83d\udea8\ud83d\udea8\ud83d\udea8\n\nFrom this Tuesday at 5.30pm, our nearest NEXT Store will be Princes\u2026 https://t.co/MhfRrDeetV&quot;"/>
    <s v="https://twitter.com/FourOaksNews/status/972144221724512257"/>
    <s v="Four Oaks News"/>
    <x v="1044"/>
    <x v="1"/>
    <x v="23"/>
  </r>
  <r>
    <s v="Fri Mar 09 14:14:29 +0000 2018"/>
    <s v="2018"/>
    <s v="Fri Mar 09"/>
    <d v="2018-03-09T00:00:00"/>
    <s v="Mar"/>
    <n v="3"/>
    <s v="09"/>
    <x v="9"/>
    <s v="&quot;RT @RoyalSutColTC: CONCERTS IN THE PARK \ud83c\udfbb\ud83c\udfb8\ud83c\udfa4\ud83c\udf33\nTickets on sale for local residents from @TownHallSutton from 13th March! Saturday tickets are\u2026&quot;"/>
    <s v="https://twitter.com/RoyalSutColTC/status/972133202549669888"/>
    <s v="Royal SutCol TC&quot;}, {&quot;id&quot;: 971067139930062851, &quot;indices&quot;: [86, 101], &quot;id_str&quot;: &quot;971067139930062851"/>
    <x v="1045"/>
    <x v="1"/>
    <x v="22"/>
  </r>
  <r>
    <s v="Fri Mar 09 09:10:00 +0000 2018"/>
    <s v="2018"/>
    <s v="Fri Mar 09"/>
    <d v="2018-03-09T00:00:00"/>
    <s v="Mar"/>
    <n v="3"/>
    <s v="09"/>
    <x v="11"/>
    <s v="&quot;BEWARE FOLKS https://t.co/Cup9TNKAuS&quot;"/>
    <s v="https://twitter.com/bhamts/status/972039849732648960"/>
    <s v="Trading Standards"/>
    <x v="1046"/>
    <x v="0"/>
    <x v="324"/>
  </r>
  <r>
    <s v="Fri Mar 09 23:06:12 +0000 2018"/>
    <s v="2018"/>
    <s v="Fri Mar 09"/>
    <d v="2018-03-09T00:00:00"/>
    <s v="Mar"/>
    <n v="3"/>
    <s v="09"/>
    <x v="0"/>
    <s v="&quot;RT @alexyip258: Tonight, we held a fantastic dinner for the Conservative Party with @BorisJohnson and Andy Street @andy4wm. The event was h\u2026&quot;"/>
    <s v="https://twitter.com/alexyip258/status/972397970984505344"/>
    <s v="Alex Yip&quot;}, {&quot;id&quot;: 3131144855, &quot;indices&quot;: [84, 97], &quot;id_str&quot;: &quot;3131144855"/>
    <x v="1047"/>
    <x v="0"/>
    <x v="97"/>
  </r>
  <r>
    <s v="Fri Mar 09 14:14:29 +0000 2018"/>
    <s v="2018"/>
    <s v="Fri Mar 09"/>
    <d v="2018-03-09T00:00:00"/>
    <s v="Mar"/>
    <n v="3"/>
    <s v="09"/>
    <x v="9"/>
    <s v="&quot;RT @RoyalSutColTC: CONCERTS IN THE PARK \ud83c\udfbb\ud83c\udfb8\ud83c\udfa4\ud83c\udf33\nTickets on sale for local residents from @TownHallSutton from 13th March! Saturday tickets are\u2026&quot;"/>
    <s v="https://twitter.com/RoyalSutColTC/status/972221297391538177"/>
    <s v="Royal SutCol TC&quot;}, {&quot;id&quot;: 971067139930062851, &quot;indices&quot;: [86, 101], &quot;id_str&quot;: &quot;971067139930062851"/>
    <x v="1048"/>
    <x v="1"/>
    <x v="22"/>
  </r>
  <r>
    <s v="Fri Mar 09 15:04:54 +0000 2018"/>
    <s v="2018"/>
    <s v="Fri Mar 09"/>
    <d v="2018-03-09T00:00:00"/>
    <s v="Mar"/>
    <n v="3"/>
    <s v="09"/>
    <x v="8"/>
    <s v="&quot;The Mayor is looking forward to meeting volunteers of New Hall Mill on Sunday morning&quot;"/>
    <s v="https://twitter.com/Mayor_RoyalSC/status/972126083188391937"/>
    <s v="SuttonColdfieldMayor"/>
    <x v="1049"/>
    <x v="1"/>
    <x v="220"/>
  </r>
  <r>
    <s v="Fri Mar 09 23:33:00 +0000 2018"/>
    <s v="2018"/>
    <s v="Fri Mar 09"/>
    <d v="2018-03-09T00:00:00"/>
    <s v="Mar"/>
    <n v="3"/>
    <s v="09"/>
    <x v="0"/>
    <s v="&quot;RT @heatherlmc75: Happy Mother\u2019s Day from @BoothsCountry Hesketh Bank xx https://t.co/6T9v1VPdkY&quot;"/>
    <s v="https://twitter.com/heatherlmc75/status/972429862978899969"/>
    <s v="Heather McDonald&quot;}, {&quot;id&quot;: 155582386, &quot;indices&quot;: [42, 56], &quot;id_str&quot;: &quot;155582386"/>
    <x v="1050"/>
    <x v="0"/>
    <x v="325"/>
  </r>
  <r>
    <s v="Fri Mar 09 13:51:13 +0000 2018"/>
    <s v="2018"/>
    <s v="Fri Mar 09"/>
    <d v="2018-03-09T00:00:00"/>
    <s v="Mar"/>
    <n v="3"/>
    <s v="09"/>
    <x v="12"/>
    <s v="&quot;RT @ChloeSWilson: This is just too good. https://t.co/Y4g22RbePp&quot;"/>
    <s v="https://twitter.com/ChloeSWilson/status/972385553516769280"/>
    <s v="Chloe S-Wilson&quot;}], &quot;hashtags&quot;: [], &quot;urls&quot;: [{&quot;url&quot;: &quot;https://t.co/Y4g22RbePp"/>
    <x v="1051"/>
    <x v="0"/>
    <x v="198"/>
  </r>
  <r>
    <s v="Fri Mar 09 22:44:38 +0000 2018"/>
    <s v="2018"/>
    <s v="Fri Mar 09"/>
    <d v="2018-03-09T00:00:00"/>
    <s v="Mar"/>
    <n v="3"/>
    <s v="09"/>
    <x v="1"/>
    <s v="&quot;@KeithLinnecor @BarbaraDring Is that pinned on your bedroom wall? \ud83e\udd23&quot;"/>
    <s v="https://twitter.com/KeithLinnecor/status/972241779784339457"/>
    <s v="Keith Linnecor&quot;}, {&quot;id&quot;: 473835448, &quot;indices&quot;: [15, 28], &quot;id_str&quot;: &quot;473835448"/>
    <x v="1052"/>
    <x v="0"/>
    <x v="326"/>
  </r>
  <r>
    <s v="Fri Mar 09 20:38:47 +0000 2018"/>
    <s v="2018"/>
    <s v="Fri Mar 09"/>
    <d v="2018-03-09T00:00:00"/>
    <s v="Mar"/>
    <n v="3"/>
    <s v="09"/>
    <x v="5"/>
    <s v="&quot;@MrDNicholson Thank you David! X&quot;"/>
    <s v="https://twitter.com/MrDNicholson/status/972210109349793793"/>
    <s v="David Nicholson&quot;}], &quot;hashtags&quot;: [], &quot;urls&quot;: []}, &quot;in_reply_to_screen_name&quot;: &quot;MrDNicholson"/>
    <x v="1053"/>
    <x v="0"/>
    <x v="166"/>
  </r>
  <r>
    <s v="Fri Mar 09 20:10:27 +0000 2018"/>
    <s v="2018"/>
    <s v="Fri Mar 09"/>
    <d v="2018-03-09T00:00:00"/>
    <s v="Mar"/>
    <n v="3"/>
    <s v="09"/>
    <x v="5"/>
    <s v="&quot;RT @alexyip258: https://t.co/1xVmbqY1xt&quot;"/>
    <s v="https://twitter.com/alexyip258/status/972209036954406919"/>
    <s v="Alex Yip&quot;}], &quot;hashtags&quot;: [], &quot;urls&quot;: [{&quot;url&quot;: &quot;https://t.co/1xVmbqY1xt"/>
    <x v="1054"/>
    <x v="0"/>
    <x v="97"/>
  </r>
  <r>
    <s v="Fri Mar 09 20:15:51 +0000 2018"/>
    <s v="2018"/>
    <s v="Fri Mar 09"/>
    <d v="2018-03-09T00:00:00"/>
    <s v="Mar"/>
    <n v="3"/>
    <s v="09"/>
    <x v="5"/>
    <s v="&quot;RT @valuablequottes: The only thing that overcomes hard luck is hard work. - Harry Golden&quot;"/>
    <s v="https://twitter.com/valuablequottes/status/972208812697546752"/>
    <s v="Famous Quotes&quot;}], &quot;hashtags&quot;: [], &quot;urls&quot;: []}, &quot;in_reply_to_screen_name&quot;: null, &quot;in_reply_to_user_id&quot;: null, &quot;retweet_count&quot;: 14, &quot;id_str&quot;: &quot;972208812697546752"/>
    <x v="1055"/>
    <x v="0"/>
    <x v="216"/>
  </r>
  <r>
    <s v="Fri Mar 09 16:47:28 +0000 2018"/>
    <s v="2018"/>
    <s v="Fri Mar 09"/>
    <d v="2018-03-09T00:00:00"/>
    <s v="Mar"/>
    <n v="3"/>
    <s v="09"/>
    <x v="2"/>
    <s v="&quot;RT @Crazy_curlyKC: @TheBishopVesey @sutcolhour @TBOSuttonC @BoldmerePages @scottie_t77 @danboq @JRatcliff01 @J21Coaching @hodge_nufc @Villa\u2026&quot;"/>
    <s v="https://twitter.com/Crazy_curlyKC/status/972190374373613568"/>
    <s v="KSiv&quot;}, {&quot;id&quot;: 2903658202, &quot;indices&quot;: [19, 34], &quot;id_str&quot;: &quot;2903658202"/>
    <x v="1056"/>
    <x v="0"/>
    <x v="327"/>
  </r>
  <r>
    <s v="Fri Mar 09 21:58:40 +0000 2018"/>
    <s v="2018"/>
    <s v="Fri Mar 09"/>
    <d v="2018-03-09T00:00:00"/>
    <s v="Mar"/>
    <n v="3"/>
    <s v="09"/>
    <x v="4"/>
    <s v="&quot;Just in time for her to celebrate #InternationalWomenDay Sam! Hope you joined in ... https://t.co/3mBy92mTb2&quot;"/>
    <s v="https://twitter.com/samuelpepys/status/972231064675643393"/>
    <s v="Samuel Pepys"/>
    <x v="1057"/>
    <x v="0"/>
    <x v="328"/>
  </r>
  <r>
    <s v="Fri Mar 09 14:14:29 +0000 2018"/>
    <s v="2018"/>
    <s v="Fri Mar 09"/>
    <d v="2018-03-09T00:00:00"/>
    <s v="Mar"/>
    <n v="3"/>
    <s v="09"/>
    <x v="9"/>
    <s v="&quot;Tickets on sale from 10am tomorrow morning! https://t.co/NW9wOiBmCj https://t.co/k5orAQNdQg&quot;"/>
    <s v="https://twitter.com/TownHallSutton/status/973263651573587968"/>
    <s v="suttoncoldfieldtownhall&quot;}], &quot;hashtags&quot;: [], &quot;urls&quot;: [{&quot;url&quot;: &quot;https://t.co/kJ5HY3aE4j"/>
    <x v="1058"/>
    <x v="0"/>
    <x v="279"/>
  </r>
  <r>
    <s v="Fri Mar 09 17:38:02 +0000 2018"/>
    <s v="2018"/>
    <s v="Fri Mar 09"/>
    <d v="2018-03-09T00:00:00"/>
    <s v="Mar"/>
    <n v="3"/>
    <s v="09"/>
    <x v="18"/>
    <s v="&quot;The agenda can be found at https://t.co/RsGag8xxqc &amp;amp; includes:\n-Update on defibrillator installations to date &amp;amp; con\u2026 https://t.co/W0eLICqHRA&quot;"/>
    <s v="https://twitter.com/RoyalSutColTC/status/972164623792312320"/>
    <s v="Royal SutCol TC"/>
    <x v="1059"/>
    <x v="1"/>
    <x v="22"/>
  </r>
  <r>
    <s v="Fri Mar 09 14:36:50 +0000 2018"/>
    <s v="2018"/>
    <s v="Fri Mar 09"/>
    <d v="2018-03-09T00:00:00"/>
    <s v="Mar"/>
    <n v="3"/>
    <s v="09"/>
    <x v="9"/>
    <s v="&quot;@pnklein Good afternoon, Birmingham City Council are responsible for the highways in Sutton Coldfield and can be fo\u2026 https://t.co/68VExvenYV&quot;"/>
    <s v="https://twitter.com/pnklein/status/972119020664127488"/>
    <s v="Nick&quot;}], &quot;hashtags&quot;: [], &quot;urls&quot;: [{&quot;url&quot;: &quot;https://t.co/68VExvenYV"/>
    <x v="1060"/>
    <x v="0"/>
    <x v="329"/>
  </r>
  <r>
    <s v="Fri Mar 09 14:14:29 +0000 2018"/>
    <s v="2018"/>
    <s v="Fri Mar 09"/>
    <d v="2018-03-09T00:00:00"/>
    <s v="Mar"/>
    <n v="3"/>
    <s v="09"/>
    <x v="9"/>
    <s v="&quot;CONCERTS IN THE PARK \ud83c\udfbb\ud83c\udfb8\ud83c\udfa4\ud83c\udf33\nTickets on sale for local residents from @TownHallSutton from 13th March! Saturday ticket\u2026 https://t.co/kJ5HY3aE4j&quot;"/>
    <s v="https://twitter.com/TownHallSutton/status/972113395305631746"/>
    <s v="suttoncoldfieldtownhall&quot;}], &quot;hashtags&quot;: [], &quot;urls&quot;: [{&quot;url&quot;: &quot;https://t.co/kJ5HY3aE4j"/>
    <x v="1061"/>
    <x v="0"/>
    <x v="279"/>
  </r>
  <r>
    <s v="Fri Mar 09 14:14:29 +0000 2018"/>
    <s v="2018"/>
    <s v="Fri Mar 09"/>
    <d v="2018-03-09T00:00:00"/>
    <s v="Mar"/>
    <n v="3"/>
    <s v="09"/>
    <x v="9"/>
    <s v="&quot;RT @RoyalSutColTC: CONCERTS IN THE PARK \ud83c\udfbb\ud83c\udfb8\ud83c\udfa4\ud83c\udf33\nTickets on sale for local residents from @TownHallSutton from 13th March! Saturday tickets are\u2026&quot;"/>
    <s v="https://twitter.com/RoyalSutColTC/status/972125655533080576"/>
    <s v="Royal SutCol TC&quot;}, {&quot;id&quot;: 971067139930062851, &quot;indices&quot;: [86, 101], &quot;id_str&quot;: &quot;971067139930062851"/>
    <x v="1062"/>
    <x v="1"/>
    <x v="22"/>
  </r>
  <r>
    <s v="Fri Mar 09 15:02:20 +0000 2018"/>
    <s v="2018"/>
    <s v="Fri Mar 09"/>
    <d v="2018-03-09T00:00:00"/>
    <s v="Mar"/>
    <n v="3"/>
    <s v="09"/>
    <x v="8"/>
    <s v="&quot;Or even worse that the new code of conduct passed by local Tories for @RoyalSutColTC no longer requires councillors\u2026 https://t.co/G1h5Mjdmog&quot;"/>
    <s v="https://twitter.com/CockertonMark/status/972608814963937280"/>
    <s v="Mark Cockerton"/>
    <x v="1063"/>
    <x v="0"/>
    <x v="330"/>
  </r>
  <r>
    <s v="Fri Mar 09 18:05:11 +0000 2018"/>
    <s v="2018"/>
    <s v="Fri Mar 09"/>
    <d v="2018-03-09T00:00:00"/>
    <s v="Mar"/>
    <n v="3"/>
    <s v="09"/>
    <x v="7"/>
    <s v="&quot;And keep moving if it isn't safe or possible for the emergency vehicle to pass. https://t.co/BgwfYqf7bA&quot;"/>
    <s v="https://twitter.com/HighwayCodeGB/status/972175076568240130"/>
    <s v="The Highway Code"/>
    <x v="1064"/>
    <x v="0"/>
    <x v="331"/>
  </r>
  <r>
    <s v="Thu Mar 08 17:16:51 +0000 2018"/>
    <s v="2018"/>
    <s v="Thu Mar 08"/>
    <d v="2018-03-08T00:00:00"/>
    <s v="Mar"/>
    <n v="3"/>
    <s v="08"/>
    <x v="18"/>
    <s v="&quot;RT @DavidOHagan7: Good community cllr in action. Well done @RobPocock1 https://t.co/TikEMz417j&quot;"/>
    <s v="https://twitter.com/DavidOHagan7/status/971829807783825416"/>
    <s v="David O'Hagan&quot;}, {&quot;id&quot;: 616250395, &quot;indices&quot;: [59, 70], &quot;id_str&quot;: &quot;616250395"/>
    <x v="1065"/>
    <x v="0"/>
    <x v="34"/>
  </r>
  <r>
    <s v="Thu Mar 08 11:45:16 +0000 2018"/>
    <s v="2018"/>
    <s v="Thu Mar 08"/>
    <d v="2018-03-08T00:00:00"/>
    <s v="Mar"/>
    <n v="3"/>
    <s v="08"/>
    <x v="3"/>
    <s v="&quot;RT @RobPocock1: Get registered, get voting! Timely reminder that democracy didn't come easy https://t.co/xGFUsf9vfN&quot;"/>
    <s v="https://twitter.com/RobPocock1/status/971766141000568832"/>
    <s v="Rob Pocock&quot;}], &quot;hashtags&quot;: [], &quot;urls&quot;: [{&quot;url&quot;: &quot;https://t.co/xGFUsf9vfN"/>
    <x v="1066"/>
    <x v="1"/>
    <x v="33"/>
  </r>
  <r>
    <s v="Thu Mar 08 14:22:19 +0000 2018"/>
    <s v="2018"/>
    <s v="Thu Mar 08"/>
    <d v="2018-03-08T00:00:00"/>
    <s v="Mar"/>
    <n v="3"/>
    <s v="08"/>
    <x v="9"/>
    <s v="&quot;RT @charl_higgins: Happy #InternationalWomenDay. Big up the women changing our country for the better each n every day\ud83d\udcaa\ud83c\udffd\ud83d\udc78\ud83c\udffb https://t.co/9aE\u2026&quot;"/>
    <s v="https://twitter.com/charl_higgins/status/971758259613904896"/>
    <s v="Charlotte A-H&quot;}], &quot;hashtags&quot;: [{&quot;indices&quot;: [25, 47], &quot;text&quot;: &quot;InternationalWomenDay&quot;}], &quot;urls&quot;: []}, &quot;in_reply_to_screen_name&quot;: null, &quot;in_reply_to_user_id&quot;: null, &quot;retweet_count&quot;: 2, &quot;id_str&quot;: &quot;971758259613904896"/>
    <x v="1067"/>
    <x v="0"/>
    <x v="332"/>
  </r>
  <r>
    <s v="Thu Mar 08 11:07:00 +0000 2018"/>
    <s v="2018"/>
    <s v="Thu Mar 08"/>
    <d v="2018-03-08T00:00:00"/>
    <s v="Mar"/>
    <n v="3"/>
    <s v="08"/>
    <x v="3"/>
    <s v="&quot;RT @KingsBishop2: This is well worth reading, @RoyalSutColTC take note this is what real consultation and public involvement looks like! ht\u2026&quot;"/>
    <s v="https://twitter.com/KingsBishop2/status/971751225250238464"/>
    <s v="Tony Cannon&quot;}, {&quot;id&quot;: 732947780495417346, &quot;indices&quot;: [46, 60], &quot;id_str&quot;: &quot;732947780495417346"/>
    <x v="1068"/>
    <x v="0"/>
    <x v="38"/>
  </r>
  <r>
    <s v="Thu Mar 08 14:09:44 +0000 2018"/>
    <s v="2018"/>
    <s v="Thu Mar 08"/>
    <d v="2018-03-08T00:00:00"/>
    <s v="Mar"/>
    <n v="3"/>
    <s v="08"/>
    <x v="9"/>
    <s v="&quot;Happy International Women's day Tweeple.\n#IWD2018&quot;"/>
    <s v="https://twitter.com/Manish_Vesey/status/971749813158064129"/>
    <s v="Cllr Manish Puri"/>
    <x v="1069"/>
    <x v="1"/>
    <x v="13"/>
  </r>
  <r>
    <s v="Thu Mar 08 13:24:09 +0000 2018"/>
    <s v="2018"/>
    <s v="Thu Mar 08"/>
    <d v="2018-03-08T00:00:00"/>
    <s v="Mar"/>
    <n v="3"/>
    <s v="08"/>
    <x v="12"/>
    <s v="&quot;RT @MichaelLCrick: It seems Conservatives have postponed National Convention meeting later this month, which was due to vote on controversi\u2026&quot;"/>
    <s v="https://twitter.com/MichaelLCrick/status/971748861717999616"/>
    <s v="Michael Crick&quot;}], &quot;hashtags&quot;: [], &quot;urls&quot;: []}, &quot;in_reply_to_screen_name&quot;: null, &quot;in_reply_to_user_id&quot;: null, &quot;retweet_count&quot;: 6, &quot;id_str&quot;: &quot;971748861717999616"/>
    <x v="1070"/>
    <x v="0"/>
    <x v="333"/>
  </r>
  <r>
    <s v="Thu Mar 08 10:31:30 +0000 2018"/>
    <s v="2018"/>
    <s v="Thu Mar 08"/>
    <d v="2018-03-08T00:00:00"/>
    <s v="Mar"/>
    <n v="3"/>
    <s v="08"/>
    <x v="10"/>
    <s v="&quot;@KingsBishop2 @Louise7Vesey @torydom Or maybe just come clean as Conservative branch pages and avoid the confusion\u2026 https://t.co/l98iLC3jC4&quot;"/>
    <s v="https://twitter.com/KingsBishop2/status/971694891762937856"/>
    <s v="Tony Cannon&quot;}, {&quot;id&quot;: 952615842856013832, &quot;indices&quot;: [14, 27], &quot;id_str&quot;: &quot;952615842856013832"/>
    <x v="1071"/>
    <x v="0"/>
    <x v="38"/>
  </r>
  <r>
    <s v="Thu Mar 08 10:13:53 +0000 2018"/>
    <s v="2018"/>
    <s v="Thu Mar 08"/>
    <d v="2018-03-08T00:00:00"/>
    <s v="Mar"/>
    <n v="3"/>
    <s v="08"/>
    <x v="10"/>
    <s v="&quot;RT @dazwright: @thedancingflea Yes, as a result of the panel we have just become a football for whenever @sajidjavid wants to make a tenuou\u2026&quot;"/>
    <s v="https://twitter.com/dazwright/status/971693318030659585"/>
    <s v="Daz Blockchain Wright&quot;}, {&quot;id&quot;: 21406735, &quot;indices&quot;: [15, 30], &quot;id_str&quot;: &quot;21406735"/>
    <x v="1072"/>
    <x v="0"/>
    <x v="334"/>
  </r>
  <r>
    <s v="Thu Mar 08 09:34:39 +0000 2018"/>
    <s v="2018"/>
    <s v="Thu Mar 08"/>
    <d v="2018-03-08T00:00:00"/>
    <s v="Mar"/>
    <n v="3"/>
    <s v="08"/>
    <x v="11"/>
    <s v="&quot;Sutton Vesey Conservatives the Potemkin Branch. https://t.co/UMTmh14EPT&quot;"/>
    <s v="https://twitter.com/Louise7Vesey/status/971688065906470913"/>
    <s v="@VeseyConservatives&quot;}, {&quot;id&quot;: 64217600, &quot;indices&quot;: [48, 56], &quot;id_str&quot;: &quot;64217600"/>
    <x v="1073"/>
    <x v="0"/>
    <x v="323"/>
  </r>
  <r>
    <s v="Thu Mar 08 16:22:02 +0000 2018"/>
    <s v="2018"/>
    <s v="Thu Mar 08"/>
    <d v="2018-03-08T00:00:00"/>
    <s v="Mar"/>
    <n v="3"/>
    <s v="08"/>
    <x v="2"/>
    <s v="&quot;RT @RoyalSutColTC: All Sutton Coldfield residents are invited to the Royal Town of Sutton Coldfield's annual meeting at the Trinity Centre,\u2026&quot;"/>
    <s v="https://twitter.com/RoyalSutColTC/status/972153441236725760"/>
    <s v="Royal SutCol TC&quot;}], &quot;hashtags&quot;: [], &quot;urls&quot;: []}, &quot;in_reply_to_screen_name&quot;: null, &quot;in_reply_to_user_id&quot;: null, &quot;retweet_count&quot;: 1, &quot;id_str&quot;: &quot;972153441236725760"/>
    <x v="1074"/>
    <x v="1"/>
    <x v="22"/>
  </r>
  <r>
    <s v="Thu Mar 08 23:13:09 +0000 2018"/>
    <s v="2018"/>
    <s v="Thu Mar 08"/>
    <d v="2018-03-08T00:00:00"/>
    <s v="Mar"/>
    <n v="3"/>
    <s v="08"/>
    <x v="0"/>
    <s v="&quot;RT @alexjhurley: @Jez_Merckel @KathScott102 The \u00a333m is also a complete red herring vis a vis SC police station.\n\nEither the \&quot;downsizing\&quot; b\u2026&quot;"/>
    <s v="https://twitter.com/alexjhurley/status/972089142753546241"/>
    <s v="Alex Hurley&quot;}, {&quot;id&quot;: 15257927, &quot;indices&quot;: [17, 29], &quot;id_str&quot;: &quot;15257927"/>
    <x v="1075"/>
    <x v="0"/>
    <x v="10"/>
  </r>
  <r>
    <s v="Thu Mar 08 23:05:27 +0000 2018"/>
    <s v="2018"/>
    <s v="Thu Mar 08"/>
    <d v="2018-03-08T00:00:00"/>
    <s v="Mar"/>
    <n v="3"/>
    <s v="08"/>
    <x v="0"/>
    <s v="&quot;RT @alexjhurley: @Jez_Merckel @KathScott102 @torydom @Louise7Vesey Correct. \u00a333m gets\n*Building capacity from 800 to 1100\n*Modernise &amp;gt;40 y/\u2026&quot;"/>
    <s v="https://twitter.com/alexjhurley/status/971885572334768128"/>
    <s v="Alex Hurley&quot;}, {&quot;id&quot;: 15257927, &quot;indices&quot;: [17, 29], &quot;id_str&quot;: &quot;15257927"/>
    <x v="1076"/>
    <x v="0"/>
    <x v="10"/>
  </r>
  <r>
    <s v="Thu Mar 08 23:06:27 +0000 2018"/>
    <s v="2018"/>
    <s v="Thu Mar 08"/>
    <d v="2018-03-08T00:00:00"/>
    <s v="Mar"/>
    <n v="3"/>
    <s v="08"/>
    <x v="0"/>
    <s v="&quot;RT @alexjhurley: @Jez_Merckel @BoldmerePaul @KathScott102 @torydom @Louise7Vesey Join hyperbole busters on Facebook (if you're on Facebook!)&quot;"/>
    <s v="https://twitter.com/alexjhurley/status/971885461219282944"/>
    <s v="Alex Hurley&quot;}, {&quot;id&quot;: 15257927, &quot;indices&quot;: [17, 29], &quot;id_str&quot;: &quot;15257927"/>
    <x v="1077"/>
    <x v="0"/>
    <x v="10"/>
  </r>
  <r>
    <s v="Thu Mar 08 08:57:01 +0000 2018"/>
    <s v="2018"/>
    <s v="Thu Mar 08"/>
    <d v="2018-03-08T00:00:00"/>
    <s v="Mar"/>
    <n v="3"/>
    <s v="08"/>
    <x v="13"/>
    <s v="&quot;RT @BrandonLewis: Another great article on becoming a MP as a woman by @GillianKeegan today on @ConHome https://t.co/XBsLlgJdZP&quot;"/>
    <s v="https://twitter.com/BrandonLewis/status/971872536307920904"/>
    <s v="Brandon Lewis&quot;}, {&quot;id&quot;: 2986235404, &quot;indices&quot;: [71, 85], &quot;id_str&quot;: &quot;2986235404"/>
    <x v="1078"/>
    <x v="0"/>
    <x v="80"/>
  </r>
  <r>
    <s v="Thu Mar 08 09:16:09 +0000 2018"/>
    <s v="2018"/>
    <s v="Thu Mar 08"/>
    <d v="2018-03-08T00:00:00"/>
    <s v="Mar"/>
    <n v="3"/>
    <s v="08"/>
    <x v="11"/>
    <s v="&quot;RT @AEHALL1983: Just in case you forgot \n#IWD2018 #InternationalWomansDay #internationalwomensday2018 https://t.co/rSV13ro3H7&quot;"/>
    <s v="https://twitter.com/AEHALL1983/status/971707567008309249"/>
    <s v="Alexander Hall&quot;}], &quot;hashtags&quot;: [{&quot;indices&quot;: [41, 49], &quot;text&quot;: &quot;IWD2018&quot;}, {&quot;indices&quot;: [50, 73], &quot;text&quot;: &quot;InternationalWomansDay&quot;}, {&quot;indices&quot;: [74, 101], &quot;text&quot;: &quot;internationalwomensday2018&quot;}], &quot;urls&quot;: [], &quot;media&quot;: [{&quot;source_user_id&quot;: 732868196261335040, &quot;source_status_id_str&quot;: &quot;971675932636471296"/>
    <x v="1079"/>
    <x v="0"/>
    <x v="8"/>
  </r>
  <r>
    <s v="Thu Mar 08 09:48:25 +0000 2018"/>
    <s v="2018"/>
    <s v="Thu Mar 08"/>
    <d v="2018-03-08T00:00:00"/>
    <s v="Mar"/>
    <n v="3"/>
    <s v="08"/>
    <x v="11"/>
    <s v="&quot;RT @Women2Win: @claireperrymp @VictoriaPrentis @margot_james_mp @carolinenokes @CherylGillan @BrandonLewis @Freeman_George @willquince @kit\u2026&quot;"/>
    <s v="https://twitter.com/Women2Win/status/971707498775371776"/>
    <s v="Women2Win&quot;}, {&quot;id&quot;: 939151060391940096, &quot;indices&quot;: [15, 29], &quot;id_str&quot;: &quot;939151060391940096"/>
    <x v="1080"/>
    <x v="0"/>
    <x v="316"/>
  </r>
  <r>
    <s v="Thu Mar 08 11:14:40 +0000 2018"/>
    <s v="2018"/>
    <s v="Thu Mar 08"/>
    <d v="2018-03-08T00:00:00"/>
    <s v="Mar"/>
    <n v="3"/>
    <s v="08"/>
    <x v="3"/>
    <s v="&quot;Holla @ch4pb ... can you stand please? \ud83d\ude1c\ud83e\udd17 https://t.co/7w51aqZOMl&quot;"/>
    <s v="https://twitter.com/carriesymonds/status/972040180860375040"/>
    <s v="Carrie Symonds"/>
    <x v="1081"/>
    <x v="0"/>
    <x v="335"/>
  </r>
  <r>
    <s v="Thu Mar 08 07:34:33 +0000 2018"/>
    <s v="2018"/>
    <s v="Thu Mar 08"/>
    <d v="2018-03-08T00:00:00"/>
    <s v="Mar"/>
    <n v="3"/>
    <s v="08"/>
    <x v="14"/>
    <s v="&quot;\ud83c\uddec\ud83c\udde7\ud83c\uddec\ud83c\udde7\ud83c\uddec\ud83c\udde7\ud83c\uddec\ud83c\udde7\ud83c\uddec\ud83c\udde7\ud83c\uddec\ud83c\udde7\n\nNot that it's a competition or anything.. but if it were one could argue we're winning.. \ud83d\ude09 https://t.co/GkehngUHes&quot;"/>
    <s v="https://twitter.com/piersmorgan/status/971655353447387136"/>
    <s v="Piers Morgan"/>
    <x v="1082"/>
    <x v="0"/>
    <x v="336"/>
  </r>
  <r>
    <s v="Thu Mar 08 06:44:39 +0000 2018"/>
    <s v="2018"/>
    <s v="Thu Mar 08"/>
    <d v="2018-03-08T00:00:00"/>
    <s v="Mar"/>
    <n v="3"/>
    <s v="08"/>
    <x v="16"/>
    <s v="&quot;RT @WYP_SallyB: Things to do today\n\n1. Celebrate #InternationalWomensDay \n2. Celebrate #WorldBookDay rescheduled from last week due to snow\u2026&quot;"/>
    <s v="https://twitter.com/WYP_SallyB/status/971651277452185600"/>
    <s v="Pc Sally Baines&quot;}], &quot;hashtags&quot;: [{&quot;indices&quot;: [49, 72], &quot;text&quot;: &quot;InternationalWomensDay&quot;}, {&quot;indices&quot;: [87, 100], &quot;text&quot;: &quot;WorldBookDay&quot;}], &quot;urls&quot;: []}, &quot;in_reply_to_screen_name&quot;: null, &quot;in_reply_to_user_id&quot;: null, &quot;retweet_count&quot;: 5, &quot;id_str&quot;: &quot;971651277452185600"/>
    <x v="1083"/>
    <x v="0"/>
    <x v="337"/>
  </r>
  <r>
    <s v="Thu Mar 08 07:36:09 +0000 2018"/>
    <s v="2018"/>
    <s v="Thu Mar 08"/>
    <d v="2018-03-08T00:00:00"/>
    <s v="Mar"/>
    <n v="3"/>
    <s v="08"/>
    <x v="14"/>
    <s v="&quot;Happy #InternationalWomensDay!\n\nFrom having more than just 33% of Councillors as female, increasing the number of m\u2026 https://t.co/6Rm7gU43nq&quot;"/>
    <s v="https://twitter.com/CKHorrocks/status/971650763779923968"/>
    <s v="Clare K Horrocks"/>
    <x v="1084"/>
    <x v="1"/>
    <x v="47"/>
  </r>
  <r>
    <s v="Thu Mar 08 13:47:33 +0000 2018"/>
    <s v="2018"/>
    <s v="Thu Mar 08"/>
    <d v="2018-03-08T00:00:00"/>
    <s v="Mar"/>
    <n v="3"/>
    <s v="08"/>
    <x v="12"/>
    <s v="&quot;RT @TownHallSutton: This time next week! Join us in the Vesey Lounge on one of our two, large sprung, maple dancefloors. A relaxed, friendl\u2026&quot;"/>
    <s v="https://twitter.com/TownHallSutton/status/972145550735929344"/>
    <s v="suttoncoldfieldtownhall&quot;}], &quot;hashtags&quot;: [], &quot;urls&quot;: []}, &quot;in_reply_to_screen_name&quot;: null, &quot;in_reply_to_user_id&quot;: null, &quot;retweet_count&quot;: 3, &quot;id_str&quot;: &quot;972145550735929344"/>
    <x v="1085"/>
    <x v="0"/>
    <x v="279"/>
  </r>
  <r>
    <s v="Thu Mar 08 13:16:12 +0000 2018"/>
    <s v="2018"/>
    <s v="Thu Mar 08"/>
    <d v="2018-03-08T00:00:00"/>
    <s v="Mar"/>
    <n v="3"/>
    <s v="08"/>
    <x v="12"/>
    <s v="&quot;\u2b07\ufe0f\ud83c\udf1f\ud83c\udf33 GREEN BELT \ud83c\udf33\ud83c\udf1f\u2b07\ufe0f\n\n- Two upcoming information sessions\n- Held at Harvest Fields Centre\n- Monday 19th March 2-8pm\u2026 https://t.co/wzS3yjcRze&quot;"/>
    <s v="https://twitter.com/FourOaksNews/status/971736340529377285"/>
    <s v="Four Oaks News"/>
    <x v="1086"/>
    <x v="1"/>
    <x v="23"/>
  </r>
  <r>
    <s v="Thu Mar 08 13:11:45 +0000 2018"/>
    <s v="2018"/>
    <s v="Thu Mar 08"/>
    <d v="2018-03-08T00:00:00"/>
    <s v="Mar"/>
    <n v="3"/>
    <s v="08"/>
    <x v="12"/>
    <s v="&quot;\u267b\ufe0f\u267b\ufe0f Missed recycling from the following roads will be collected on Saturday &amp;amp; Sunday instead! \u267b\ufe0f\u267b\ufe0f https://t.co/Bq4SNsJxsA&quot;"/>
    <s v="https://twitter.com/FourOaksNews/status/971735221992394752"/>
    <s v="Four Oaks News"/>
    <x v="1087"/>
    <x v="1"/>
    <x v="23"/>
  </r>
  <r>
    <s v="Thu Mar 08 11:46:50 +0000 2018"/>
    <s v="2018"/>
    <s v="Thu Mar 08"/>
    <d v="2018-03-08T00:00:00"/>
    <s v="Mar"/>
    <n v="3"/>
    <s v="08"/>
    <x v="3"/>
    <s v="&quot;RT @RoyalSuttonNews: Health: Consultant Surgeon To Give Bowel Cancer Talk At Good Hope Hospital - There are about 42000 new diagnoses of bo\u2026&quot;"/>
    <s v="https://twitter.com/RoyalSuttonNews/status/971735042157416448"/>
    <s v="Royal Sutton News&quot;}], &quot;hashtags&quot;: [], &quot;urls&quot;: []}, &quot;in_reply_to_screen_name&quot;: null, &quot;in_reply_to_user_id&quot;: null, &quot;retweet_count&quot;: 5, &quot;id_str&quot;: &quot;971735042157416448"/>
    <x v="1088"/>
    <x v="0"/>
    <x v="43"/>
  </r>
  <r>
    <s v="Thu Mar 08 13:06:18 +0000 2018"/>
    <s v="2018"/>
    <s v="Thu Mar 08"/>
    <d v="2018-03-08T00:00:00"/>
    <s v="Mar"/>
    <n v="3"/>
    <s v="08"/>
    <x v="12"/>
    <s v="&quot;RT @BhamCityCouncil: Temperatures are set to drop again tonight so our gritters will be out on the roads from 8pm. Please take care if you'\u2026&quot;"/>
    <s v="https://twitter.com/BhamCityCouncil/status/971734834115686402"/>
    <s v="Bham City Council&quot;}], &quot;hashtags&quot;: [], &quot;urls&quot;: []}, &quot;in_reply_to_screen_name&quot;: null, &quot;in_reply_to_user_id&quot;: null, &quot;retweet_count&quot;: 7, &quot;id_str&quot;: &quot;971734834115686402"/>
    <x v="1089"/>
    <x v="0"/>
    <x v="73"/>
  </r>
  <r>
    <s v="Thu Mar 08 18:32:20 +0000 2018"/>
    <s v="2018"/>
    <s v="Thu Mar 08"/>
    <d v="2018-03-08T00:00:00"/>
    <s v="Mar"/>
    <n v="3"/>
    <s v="08"/>
    <x v="7"/>
    <s v="&quot;RT @CockertonMark: How reassuring for our democracy that an MP can accept \u00a316,000 and still speak in Parliament without being at all influe\u2026&quot;"/>
    <s v="https://twitter.com/CockertonMark/status/972605001892851712"/>
    <s v="Mark Cockerton&quot;}], &quot;hashtags&quot;: [], &quot;urls&quot;: []}, &quot;in_reply_to_screen_name&quot;: null, &quot;in_reply_to_user_id&quot;: null, &quot;retweet_count&quot;: 36, &quot;id_str&quot;: &quot;972605001892851712"/>
    <x v="1090"/>
    <x v="0"/>
    <x v="330"/>
  </r>
  <r>
    <s v="Thu Mar 08 06:02:54 +0000 2018"/>
    <s v="2018"/>
    <s v="Thu Mar 08"/>
    <d v="2018-03-08T00:00:00"/>
    <s v="Mar"/>
    <n v="3"/>
    <s v="08"/>
    <x v="16"/>
    <s v="&quot;RT @expertlegal: Too many EHCP's are  poorly drafted. The law in regard to this has been clear for years. Be specific.&quot;"/>
    <s v="https://twitter.com/expertlegal/status/972146671076376577"/>
    <s v="Mike Charles&quot;}], &quot;hashtags&quot;: [], &quot;urls&quot;: []}, &quot;in_reply_to_screen_name&quot;: null, &quot;in_reply_to_user_id&quot;: null, &quot;retweet_count&quot;: 7, &quot;id_str&quot;: &quot;972146671076376577"/>
    <x v="1091"/>
    <x v="0"/>
    <x v="338"/>
  </r>
  <r>
    <s v="Thu Mar 08 22:30:28 +0000 2018"/>
    <s v="2018"/>
    <s v="Thu Mar 08"/>
    <d v="2018-03-08T00:00:00"/>
    <s v="Mar"/>
    <n v="3"/>
    <s v="08"/>
    <x v="1"/>
    <s v="&quot;@RobPocock1 Will this happen before or after the election? There is no timescale which in itself is very interesting!&quot;"/>
    <s v="https://twitter.com/RobPocock1/status/971875828958138368"/>
    <s v="Rob Pocock&quot;}], &quot;hashtags&quot;: [], &quot;urls&quot;: []}, &quot;in_reply_to_screen_name&quot;: &quot;RobPocock1"/>
    <x v="1092"/>
    <x v="1"/>
    <x v="33"/>
  </r>
  <r>
    <s v="Thu Mar 08 21:29:55 +0000 2018"/>
    <s v="2018"/>
    <s v="Thu Mar 08"/>
    <d v="2018-03-08T00:00:00"/>
    <s v="Mar"/>
    <n v="3"/>
    <s v="08"/>
    <x v="4"/>
    <s v="&quot;I\u2019ve been out this evening in New Oscott with fellow Campaigner Alison Jolley delivering our latest Newsletter.\u2026 https://t.co/goUiiqNnjV&quot;"/>
    <s v="https://twitter.com/passey_louise/status/971860587486511105"/>
    <s v="Louise passey"/>
    <x v="1093"/>
    <x v="1"/>
    <x v="21"/>
  </r>
  <r>
    <s v="Thu Mar 08 17:41:00 +0000 2018"/>
    <s v="2018"/>
    <s v="Thu Mar 08"/>
    <d v="2018-03-08T00:00:00"/>
    <s v="Mar"/>
    <n v="3"/>
    <s v="08"/>
    <x v="18"/>
    <s v="&quot;@JohnLyons15 @politicalhackuk @wodens1 I disagree! The budget in Birmingham should have been managed better! #Labourfail&quot;"/>
    <s v="https://twitter.com/JohnLyons15/status/971802981875245057"/>
    <s v="johnlyons121&quot;}, {&quot;id&quot;: 87466668, &quot;indices&quot;: [13, 29], &quot;id_str&quot;: &quot;87466668"/>
    <x v="1094"/>
    <x v="0"/>
    <x v="339"/>
  </r>
  <r>
    <s v="Thu Mar 08 10:54:03 +0000 2018"/>
    <s v="2018"/>
    <s v="Thu Mar 08"/>
    <d v="2018-03-08T00:00:00"/>
    <s v="Mar"/>
    <n v="3"/>
    <s v="08"/>
    <x v="10"/>
    <s v="&quot;RT @margot_james_mp: Remembering the late, great, Margaret Thatcher who inspired me more than any other back in the seventies and eighties\u2026&quot;"/>
    <s v="https://twitter.com/margot_james_mp/status/971717573439053824"/>
    <s v="Margot James&quot;}], &quot;hashtags&quot;: [], &quot;urls&quot;: []}, &quot;in_reply_to_screen_name&quot;: null, &quot;in_reply_to_user_id&quot;: null, &quot;retweet_count&quot;: 18, &quot;id_str&quot;: &quot;971717573439053824"/>
    <x v="1095"/>
    <x v="0"/>
    <x v="340"/>
  </r>
  <r>
    <s v="Thu Mar 08 08:51:13 +0000 2018"/>
    <s v="2018"/>
    <s v="Thu Mar 08"/>
    <d v="2018-03-08T00:00:00"/>
    <s v="Mar"/>
    <n v="3"/>
    <s v="08"/>
    <x v="13"/>
    <s v="&quot;RT @_XeniaKara_: Happy International Women's Day. Here's to strong women who lift each other up \ud83d\udcab #IWD2018 #InternationalWomenDay https://t\u2026&quot;"/>
    <s v="https://twitter.com/_XeniaKara_/status/971717056713420800"/>
    <s v="Xenia&quot;}], &quot;hashtags&quot;: [{&quot;indices&quot;: [98, 106], &quot;text&quot;: &quot;IWD2018&quot;}, {&quot;indices&quot;: [107, 129], &quot;text&quot;: &quot;InternationalWomenDay&quot;}], &quot;urls&quot;: []}, &quot;in_reply_to_screen_name&quot;: null, &quot;in_reply_to_user_id&quot;: null, &quot;retweet_count&quot;: 5, &quot;id_str&quot;: &quot;971717056713420800"/>
    <x v="1096"/>
    <x v="0"/>
    <x v="288"/>
  </r>
  <r>
    <s v="Thu Mar 08 10:21:22 +0000 2018"/>
    <s v="2018"/>
    <s v="Thu Mar 08"/>
    <d v="2018-03-08T00:00:00"/>
    <s v="Mar"/>
    <n v="3"/>
    <s v="08"/>
    <x v="10"/>
    <s v="&quot;@politicalhackuk Like your #fakenews poster! \ud83e\udd23 You can\u2019t be trusted with anything! Labour waste money, leave waste\u2026 https://t.co/qr5r4znmGz&quot;"/>
    <s v="https://twitter.com/politicalhackuk/status/971692344654336001"/>
    <s v="John O'Shea&quot;}], &quot;hashtags&quot;: [{&quot;indices&quot;: [27, 36], &quot;text&quot;: &quot;fakenews&quot;}], &quot;urls&quot;: [{&quot;url&quot;: &quot;https://t.co/qr5r4znmGz"/>
    <x v="1097"/>
    <x v="0"/>
    <x v="236"/>
  </r>
  <r>
    <s v="Thu Mar 08 10:15:07 +0000 2018"/>
    <s v="2018"/>
    <s v="Thu Mar 08"/>
    <d v="2018-03-08T00:00:00"/>
    <s v="Mar"/>
    <n v="3"/>
    <s v="08"/>
    <x v="10"/>
    <s v="&quot;RT @10DowningStreet: On International Women\u2019s Day, I am proud to serve as Britain\u2019s second female Prime Minister alongside so many other wo\u2026&quot;"/>
    <s v="https://twitter.com/10DowningStreet/status/971691683745292290"/>
    <s v="UK Prime Minister&quot;}], &quot;hashtags&quot;: [], &quot;urls&quot;: []}, &quot;in_reply_to_screen_name&quot;: null, &quot;in_reply_to_user_id&quot;: null, &quot;retweet_count&quot;: 1074, &quot;id_str&quot;: &quot;971691683745292290"/>
    <x v="1098"/>
    <x v="0"/>
    <x v="280"/>
  </r>
  <r>
    <s v="Thu Mar 08 10:12:28 +0000 2018"/>
    <s v="2018"/>
    <s v="Thu Mar 08"/>
    <d v="2018-03-08T00:00:00"/>
    <s v="Mar"/>
    <n v="3"/>
    <s v="08"/>
    <x v="10"/>
    <s v="&quot;@politicalhackuk You still refuse to acknowledge you wasted \u00a36 million of taxpayers money on a waste dispute! Bobby\u2026 https://t.co/j9Gpr5lWOw&quot;"/>
    <s v="https://twitter.com/politicalhackuk/status/971690103256109056"/>
    <s v="John O'Shea&quot;}], &quot;hashtags&quot;: [], &quot;urls&quot;: [{&quot;url&quot;: &quot;https://t.co/j9Gpr5lWOw"/>
    <x v="1099"/>
    <x v="0"/>
    <x v="236"/>
  </r>
  <r>
    <s v="Thu Mar 08 09:59:53 +0000 2018"/>
    <s v="2018"/>
    <s v="Thu Mar 08"/>
    <d v="2018-03-08T00:00:00"/>
    <s v="Mar"/>
    <n v="3"/>
    <s v="08"/>
    <x v="11"/>
    <s v="&quot;@politicalhackuk #fakenews John!&quot;"/>
    <s v="https://twitter.com/politicalhackuk/status/971686937919713281"/>
    <s v="John O'Shea&quot;}], &quot;hashtags&quot;: [{&quot;indices&quot;: [17, 26], &quot;text&quot;: &quot;fakenews&quot;}], &quot;urls&quot;: []}, &quot;in_reply_to_screen_name&quot;: &quot;politicalhackuk"/>
    <x v="1100"/>
    <x v="0"/>
    <x v="236"/>
  </r>
  <r>
    <s v="Thu Mar 08 08:16:23 +0000 2018"/>
    <s v="2018"/>
    <s v="Thu Mar 08"/>
    <d v="2018-03-08T00:00:00"/>
    <s v="Mar"/>
    <n v="3"/>
    <s v="08"/>
    <x v="13"/>
    <s v="&quot;@politicalhackuk @wodens1 Poor excuse John! Face it you can\u2019t budget anything! \u00a36 million of taxpayers money wasted\u2026 https://t.co/370Nff8wk1&quot;"/>
    <s v="https://twitter.com/politicalhackuk/status/971660888670433280"/>
    <s v="John O'Shea&quot;}, {&quot;id&quot;: 988501706, &quot;indices&quot;: [17, 25], &quot;id_str&quot;: &quot;988501706"/>
    <x v="1101"/>
    <x v="0"/>
    <x v="236"/>
  </r>
  <r>
    <s v="Thu Mar 08 23:07:12 +0000 2018"/>
    <s v="2018"/>
    <s v="Thu Mar 08"/>
    <d v="2018-03-08T00:00:00"/>
    <s v="Mar"/>
    <n v="3"/>
    <s v="08"/>
    <x v="0"/>
    <s v="&quot;@Steve2000M Good question, I'll check that out&quot;"/>
    <s v="https://twitter.com/Steve2000M/status/971885070633009152"/>
    <s v="Steve&quot;}], &quot;hashtags&quot;: [], &quot;urls&quot;: []}, &quot;in_reply_to_screen_name&quot;: &quot;Steve2000M"/>
    <x v="1102"/>
    <x v="0"/>
    <x v="341"/>
  </r>
  <r>
    <s v="Thu Mar 08 17:16:51 +0000 2018"/>
    <s v="2018"/>
    <s v="Thu Mar 08"/>
    <d v="2018-03-08T00:00:00"/>
    <s v="Mar"/>
    <n v="3"/>
    <s v="08"/>
    <x v="18"/>
    <s v="&quot;Another triumph for community action in New Oscott! - 'keep clear' road markings on the way after my petition last\u2026 https://t.co/OB821Oz64g&quot;"/>
    <s v="https://twitter.com/RobPocock1/status/971796904202899456"/>
    <s v="Rob Pocock"/>
    <x v="1103"/>
    <x v="1"/>
    <x v="33"/>
  </r>
  <r>
    <s v="Thu Mar 08 14:42:42 +0000 2018"/>
    <s v="2018"/>
    <s v="Thu Mar 08"/>
    <d v="2018-03-08T00:00:00"/>
    <s v="Mar"/>
    <n v="3"/>
    <s v="08"/>
    <x v="9"/>
    <s v="&quot;@Brummyplanner You are right! There is a Community Plan being developed by @BoldmereFutures and there will be some\u2026 https://t.co/HYtmqx7q17&quot;"/>
    <s v="https://twitter.com/Brummyplanner/status/971758111227830272"/>
    <s v="Mark Jackson&quot;}, {&quot;id&quot;: 707673726255550464, &quot;indices&quot;: [75, 91], &quot;id_str&quot;: &quot;707673726255550464"/>
    <x v="1104"/>
    <x v="0"/>
    <x v="342"/>
  </r>
  <r>
    <s v="Thu Mar 08 11:45:16 +0000 2018"/>
    <s v="2018"/>
    <s v="Thu Mar 08"/>
    <d v="2018-03-08T00:00:00"/>
    <s v="Mar"/>
    <n v="3"/>
    <s v="08"/>
    <x v="3"/>
    <s v="&quot;Get registered, get voting! Timely reminder that democracy didn't come easy https://t.co/xGFUsf9vfN&quot;"/>
    <s v="https://twitter.com/BhamCityCouncil/status/971757068725161984"/>
    <s v="Bham City Council"/>
    <x v="1105"/>
    <x v="0"/>
    <x v="73"/>
  </r>
  <r>
    <s v="Thu Mar 08 11:46:50 +0000 2018"/>
    <s v="2018"/>
    <s v="Thu Mar 08"/>
    <d v="2018-03-08T00:00:00"/>
    <s v="Mar"/>
    <n v="3"/>
    <s v="08"/>
    <x v="3"/>
    <s v="&quot;A free health seminar on Wednesday 21st March https://t.co/f1tmq7oAku&quot;"/>
    <s v="https://twitter.com/RoyalSuttonNews/status/972408773129199616"/>
    <s v="Royal Sutton News"/>
    <x v="1106"/>
    <x v="0"/>
    <x v="43"/>
  </r>
  <r>
    <s v="Thu Mar 08 13:47:33 +0000 2018"/>
    <s v="2018"/>
    <s v="Thu Mar 08"/>
    <d v="2018-03-08T00:00:00"/>
    <s v="Mar"/>
    <n v="3"/>
    <s v="08"/>
    <x v="12"/>
    <s v="&quot;RT @TownHallSutton: This time next week! Join us in the Vesey Lounge on one of our two, large sprung, maple dancefloors. A relaxed, friendl\u2026&quot;"/>
    <s v="https://twitter.com/TownHallSutton/status/972121519080996864"/>
    <s v="suttoncoldfieldtownhall&quot;}], &quot;hashtags&quot;: [], &quot;urls&quot;: []}, &quot;in_reply_to_screen_name&quot;: null, &quot;in_reply_to_user_id&quot;: null, &quot;retweet_count&quot;: 3, &quot;id_str&quot;: &quot;972121519080996864"/>
    <x v="1107"/>
    <x v="0"/>
    <x v="279"/>
  </r>
  <r>
    <s v="Thu Mar 08 16:22:02 +0000 2018"/>
    <s v="2018"/>
    <s v="Thu Mar 08"/>
    <d v="2018-03-08T00:00:00"/>
    <s v="Mar"/>
    <n v="3"/>
    <s v="08"/>
    <x v="2"/>
    <s v="&quot;All Sutton Coldfield residents are invited to the Royal Town of Sutton Coldfield's annual meeting at the Trinity Ce\u2026 https://t.co/vEDWpI7nuv&quot;"/>
    <s v="https://twitter.com/RoyalSutColTC/status/971783106272354305"/>
    <s v="Royal SutCol TC"/>
    <x v="1108"/>
    <x v="1"/>
    <x v="22"/>
  </r>
  <r>
    <s v="Thu Mar 08 14:36:31 +0000 2018"/>
    <s v="2018"/>
    <s v="Thu Mar 08"/>
    <d v="2018-03-08T00:00:00"/>
    <s v="Mar"/>
    <n v="3"/>
    <s v="08"/>
    <x v="9"/>
    <s v="&quot;*RESCHEDULED EVENT*\nAnother #GBSpringClean event will take place this Saturday, 10th March. If you can spare an hou\u2026 https://t.co/MA8Zns76eB&quot;"/>
    <s v="https://twitter.com/RoyalSutColTC/status/971756552871964683"/>
    <s v="Royal SutCol TC"/>
    <x v="1109"/>
    <x v="1"/>
    <x v="22"/>
  </r>
  <r>
    <s v="Thu Mar 08 08:14:26 +0000 2018"/>
    <s v="2018"/>
    <s v="Thu Mar 08"/>
    <d v="2018-03-08T00:00:00"/>
    <s v="Mar"/>
    <n v="3"/>
    <s v="08"/>
    <x v="13"/>
    <s v="&quot;RT @SuttonArts: Well its opening night of \u201c Birdsong\u201d.   Here is a sneak peak of some photos from the show \u2014 don\u2019t miss out \u2014... https://t.\u2026&quot;"/>
    <s v="https://twitter.com/SuttonArts/status/971685823304339456"/>
    <s v="Sutton Arts Theatre&quot;}], &quot;hashtags&quot;: [], &quot;urls&quot;: []}, &quot;in_reply_to_screen_name&quot;: null, &quot;in_reply_to_user_id&quot;: null, &quot;retweet_count&quot;: 3, &quot;id_str&quot;: &quot;971685823304339456"/>
    <x v="1110"/>
    <x v="0"/>
    <x v="343"/>
  </r>
  <r>
    <s v="Thu Mar 08 22:55:38 +0000 2018"/>
    <s v="2018"/>
    <s v="Thu Mar 08"/>
    <d v="2018-03-08T00:00:00"/>
    <s v="Mar"/>
    <n v="3"/>
    <s v="08"/>
    <x v="1"/>
    <s v="&quot;@Jez_Merckel @alexjhurley @KathScott102 @torydom @Louise7Vesey Exactly. There is a sound reason to close the curren\u2026 https://t.co/jcKNRUFh7Q&quot;"/>
    <s v="https://twitter.com/Jez_Merckel/status/971882158901071873"/>
    <s v="Jeremy Merckel&quot;}, {&quot;id&quot;: 284235053, &quot;indices&quot;: [13, 25], &quot;id_str&quot;: &quot;284235053"/>
    <x v="1111"/>
    <x v="0"/>
    <x v="310"/>
  </r>
  <r>
    <s v="Thu Mar 08 22:45:05 +0000 2018"/>
    <s v="2018"/>
    <s v="Thu Mar 08"/>
    <d v="2018-03-08T00:00:00"/>
    <s v="Mar"/>
    <n v="3"/>
    <s v="08"/>
    <x v="1"/>
    <s v="&quot;@Jez_Merckel @alexjhurley @KathScott102 @torydom @Louise7Vesey I've learned to believe that almost nothing that pol\u2026 https://t.co/UPaDnjsRov&quot;"/>
    <s v="https://twitter.com/Jez_Merckel/status/971879505232105482"/>
    <s v="Jeremy Merckel&quot;}, {&quot;id&quot;: 284235053, &quot;indices&quot;: [13, 25], &quot;id_str&quot;: &quot;284235053"/>
    <x v="1112"/>
    <x v="0"/>
    <x v="310"/>
  </r>
  <r>
    <s v="Thu Mar 08 17:16:51 +0000 2018"/>
    <s v="2018"/>
    <s v="Thu Mar 08"/>
    <d v="2018-03-08T00:00:00"/>
    <s v="Mar"/>
    <n v="3"/>
    <s v="08"/>
    <x v="18"/>
    <s v="&quot;RT @RobPocock1: Another triumph for community action in New Oscott! - 'keep clear' road markings on the way after my petition last month. T\u2026&quot;"/>
    <s v="https://twitter.com/RobPocock1/status/971797153743081472"/>
    <s v="Rob Pocock&quot;}], &quot;hashtags&quot;: [], &quot;urls&quot;: []}, &quot;in_reply_to_screen_name&quot;: null, &quot;in_reply_to_user_id&quot;: null, &quot;retweet_count&quot;: 7, &quot;id_str&quot;: &quot;971797153743081472"/>
    <x v="1113"/>
    <x v="1"/>
    <x v="33"/>
  </r>
  <r>
    <s v="Thu Mar 08 17:14:38 +0000 2018"/>
    <s v="2018"/>
    <s v="Thu Mar 08"/>
    <d v="2018-03-08T00:00:00"/>
    <s v="Mar"/>
    <n v="3"/>
    <s v="08"/>
    <x v="18"/>
    <s v="&quot;RT @BurleyBrowne: Ideally Located Ground Floor Offices - Gate Lane #Boldmere 558 sq ft, with car parking.  New Lease available.  Competitiv\u2026&quot;"/>
    <s v="https://twitter.com/BurleyBrowne/status/971796851556061185"/>
    <s v="Burley Browne&quot;}], &quot;hashtags&quot;: [{&quot;indices&quot;: [67, 76], &quot;text&quot;: &quot;Boldmere&quot;}], &quot;urls&quot;: []}, &quot;in_reply_to_screen_name&quot;: null, &quot;in_reply_to_user_id&quot;: null, &quot;retweet_count&quot;: 3, &quot;id_str&quot;: &quot;971796851556061185"/>
    <x v="1114"/>
    <x v="0"/>
    <x v="27"/>
  </r>
  <r>
    <s v="Thu Mar 08 11:07:00 +0000 2018"/>
    <s v="2018"/>
    <s v="Thu Mar 08"/>
    <d v="2018-03-08T00:00:00"/>
    <s v="Mar"/>
    <n v="3"/>
    <s v="08"/>
    <x v="3"/>
    <s v="&quot;RT @KingsBishop2: This is well worth reading, @RoyalSutColTC take note this is what real consultation and public involvement looks like! ht\u2026&quot;"/>
    <s v="https://twitter.com/KingsBishop2/status/971733689024606208"/>
    <s v="Tony Cannon&quot;}, {&quot;id&quot;: 732947780495417346, &quot;indices&quot;: [46, 60], &quot;id_str&quot;: &quot;732947780495417346"/>
    <x v="1115"/>
    <x v="0"/>
    <x v="38"/>
  </r>
  <r>
    <s v="Thu Mar 08 23:10:59 +0000 2018"/>
    <s v="2018"/>
    <s v="Thu Mar 08"/>
    <d v="2018-03-08T00:00:00"/>
    <s v="Mar"/>
    <n v="3"/>
    <s v="08"/>
    <x v="0"/>
    <s v="&quot;RT @IfSuttonC: Independent gains council seat https://t.co/TdF8IYb0at&quot;"/>
    <s v="https://twitter.com/IfSuttonC/status/972041450736283648"/>
    <s v="Independents for Sut&quot;}], &quot;hashtags&quot;: [], &quot;urls&quot;: [{&quot;url&quot;: &quot;https://t.co/TdF8IYb0at"/>
    <x v="1116"/>
    <x v="0"/>
    <x v="75"/>
  </r>
  <r>
    <s v="Thu Mar 08 23:17:20 +0000 2018"/>
    <s v="2018"/>
    <s v="Thu Mar 08"/>
    <d v="2018-03-08T00:00:00"/>
    <s v="Mar"/>
    <n v="3"/>
    <s v="08"/>
    <x v="0"/>
    <s v="&quot;The Labour lady on @bbcquestiontime is about as useless as Diane Abbott. We need to get rid of this ridiculous 2 pa\u2026 https://t.co/GFJuDHVMaQ&quot;"/>
    <s v="https://twitter.com/bbcquestiontime/status/971887622372188160"/>
    <s v="BBC Question Time&quot;}], &quot;hashtags&quot;: [], &quot;urls&quot;: [{&quot;url&quot;: &quot;https://t.co/GFJuDHVMaQ"/>
    <x v="1117"/>
    <x v="0"/>
    <x v="116"/>
  </r>
  <r>
    <s v="Thu Mar 08 22:59:15 +0000 2018"/>
    <s v="2018"/>
    <s v="Thu Mar 08"/>
    <d v="2018-03-08T00:00:00"/>
    <s v="Mar"/>
    <n v="3"/>
    <s v="08"/>
    <x v="1"/>
    <s v="&quot;RT @highburytheatre: Check out our \u2605\u2605\u2605\u2605 review for LOVESONG from @BehindTheArras. Book your tickets now for \u201cA thoughtful and moving evenin\u2026&quot;"/>
    <s v="https://twitter.com/highburytheatre/status/971884222028926977"/>
    <s v="Highbury Theatre&quot;}, {&quot;id&quot;: 169702205, &quot;indices&quot;: [65, 80], &quot;id_str&quot;: &quot;169702205"/>
    <x v="1118"/>
    <x v="0"/>
    <x v="277"/>
  </r>
  <r>
    <s v="Wed Mar 07 10:56:11 +0000 2018"/>
    <s v="2018"/>
    <s v="Wed Mar 07"/>
    <d v="2018-03-07T00:00:00"/>
    <s v="Mar"/>
    <n v="3"/>
    <s v="07"/>
    <x v="10"/>
    <s v="&quot;RT @BoldmereFutures: Birmingham 2022 Organisers Seek 2,022 Young People To Take Part In The Live Televised\u00a0Handover https://t.co/1JkTXgJTNF\u2026&quot;"/>
    <s v="https://twitter.com/BoldmereFutures/status/971340593585672192"/>
    <s v="Boldmere Futures&quot;}], &quot;hashtags&quot;: [], &quot;urls&quot;: [{&quot;url&quot;: &quot;https://t.co/1JkTXgJTNF"/>
    <x v="1119"/>
    <x v="0"/>
    <x v="286"/>
  </r>
  <r>
    <s v="Wed Mar 07 10:03:52 +0000 2018"/>
    <s v="2018"/>
    <s v="Wed Mar 07"/>
    <d v="2018-03-07T00:00:00"/>
    <s v="Mar"/>
    <n v="3"/>
    <s v="07"/>
    <x v="10"/>
    <s v="&quot;From the \&quot;nothing to hide, nothing to fear\&quot; party.  Blatant cover up which will be voted through by the \&quot;honourable\u2026 https://t.co/wIyeOUN6zC&quot;"/>
    <s v="https://twitter.com/Manish_Vesey/status/971325550940901376"/>
    <s v="Cllr Manish Puri"/>
    <x v="1120"/>
    <x v="1"/>
    <x v="13"/>
  </r>
  <r>
    <s v="Wed Mar 07 07:14:49 +0000 2018"/>
    <s v="2018"/>
    <s v="Wed Mar 07"/>
    <d v="2018-03-07T00:00:00"/>
    <s v="Mar"/>
    <n v="3"/>
    <s v="07"/>
    <x v="14"/>
    <s v="&quot;RT @Rachael_Swindon: The next time a Tory tells you about their cuts not having consequences, point this out to them. Fire Brigade numbers\u2026&quot;"/>
    <s v="https://twitter.com/Rachael_Swindon/status/971317068019699712"/>
    <s v="Rachael&quot;}], &quot;hashtags&quot;: [], &quot;urls&quot;: []}, &quot;in_reply_to_screen_name&quot;: null, &quot;in_reply_to_user_id&quot;: null, &quot;retweet_count&quot;: 1738, &quot;id_str&quot;: &quot;971317068019699712"/>
    <x v="1121"/>
    <x v="0"/>
    <x v="127"/>
  </r>
  <r>
    <s v="Wed Mar 07 18:57:51 +0000 2018"/>
    <s v="2018"/>
    <s v="Wed Mar 07"/>
    <d v="2018-03-07T00:00:00"/>
    <s v="Mar"/>
    <n v="3"/>
    <s v="07"/>
    <x v="7"/>
    <s v="&quot;RT @RobPocock1: Well said Robert Peston - take the same message to Andrew Mitchell! A man who votes to cut police funding one week, then a\u2026&quot;"/>
    <s v="https://twitter.com/RobPocock1/status/971635823190990848"/>
    <s v="Rob Pocock&quot;}], &quot;hashtags&quot;: [], &quot;urls&quot;: []}, &quot;in_reply_to_screen_name&quot;: null, &quot;in_reply_to_user_id&quot;: null, &quot;retweet_count&quot;: 14, &quot;id_str&quot;: &quot;971635823190990848"/>
    <x v="1122"/>
    <x v="1"/>
    <x v="33"/>
  </r>
  <r>
    <s v="Wed Mar 07 22:30:36 +0000 2018"/>
    <s v="2018"/>
    <s v="Wed Mar 07"/>
    <d v="2018-03-07T00:00:00"/>
    <s v="Mar"/>
    <n v="3"/>
    <s v="07"/>
    <x v="1"/>
    <s v="&quot;RT @PunKandStuff: Debbie Harry by Mick Rock https://t.co/O0QVWC38An&quot;"/>
    <s v="https://twitter.com/PunKandStuff/status/971519324161761281"/>
    <s v="PuNk and Stuff&quot;}], &quot;hashtags&quot;: [], &quot;urls&quot;: [], &quot;media&quot;: [{&quot;source_user_id&quot;: 179588204, &quot;source_status_id_str&quot;: &quot;971513472604426240"/>
    <x v="1123"/>
    <x v="0"/>
    <x v="344"/>
  </r>
  <r>
    <s v="Wed Mar 07 17:23:59 +0000 2018"/>
    <s v="2018"/>
    <s v="Wed Mar 07"/>
    <d v="2018-03-07T00:00:00"/>
    <s v="Mar"/>
    <n v="3"/>
    <s v="07"/>
    <x v="18"/>
    <s v="&quot;RT @Alewin7: Cornerstone of May's #RoadtoBrexit speech was plea for a comprehensive system of mutual recognition of goods and services. Pro\u2026&quot;"/>
    <s v="https://twitter.com/Alewin7/status/971507754371305477"/>
    <s v="Andrew Lewin&quot;}], &quot;hashtags&quot;: [{&quot;indices&quot;: [34, 47], &quot;text&quot;: &quot;RoadtoBrexit&quot;}], &quot;urls&quot;: []}, &quot;in_reply_to_screen_name&quot;: null, &quot;in_reply_to_user_id&quot;: null, &quot;retweet_count&quot;: 32, &quot;id_str&quot;: &quot;971507754371305477"/>
    <x v="1124"/>
    <x v="0"/>
    <x v="345"/>
  </r>
  <r>
    <s v="Wed Mar 07 16:59:30 +0000 2018"/>
    <s v="2018"/>
    <s v="Wed Mar 07"/>
    <d v="2018-03-07T00:00:00"/>
    <s v="Mar"/>
    <n v="3"/>
    <s v="07"/>
    <x v="2"/>
    <s v="&quot;RT @Peston: I always think there is something slightly surreal about powerful members of the Conservative cabinet asking voters to sign a p\u2026&quot;"/>
    <s v="https://twitter.com/Peston/status/971476328171081728"/>
    <s v="Robert Peston&quot;}], &quot;hashtags&quot;: [], &quot;urls&quot;: []}, &quot;in_reply_to_screen_name&quot;: null, &quot;in_reply_to_user_id&quot;: null, &quot;retweet_count&quot;: 4621, &quot;id_str&quot;: &quot;971476328171081728"/>
    <x v="1125"/>
    <x v="0"/>
    <x v="346"/>
  </r>
  <r>
    <s v="Wed Mar 07 15:39:53 +0000 2018"/>
    <s v="2018"/>
    <s v="Wed Mar 07"/>
    <d v="2018-03-07T00:00:00"/>
    <s v="Mar"/>
    <n v="3"/>
    <s v="07"/>
    <x v="8"/>
    <s v="&quot;RT @davidallengreen: The EU's trade deal guidelines are what \&quot;what any competent, skilled, experienced negotiator would do,\&quot; says Chancello\u2026&quot;"/>
    <s v="https://twitter.com/davidallengreen/status/971420985894342661"/>
    <s v="David Allen Green&quot;}], &quot;hashtags&quot;: [], &quot;urls&quot;: []}, &quot;in_reply_to_screen_name&quot;: null, &quot;in_reply_to_user_id&quot;: null, &quot;retweet_count&quot;: 863, &quot;id_str&quot;: &quot;971420985894342661"/>
    <x v="1126"/>
    <x v="0"/>
    <x v="347"/>
  </r>
  <r>
    <s v="Wed Mar 07 16:22:42 +0000 2018"/>
    <s v="2018"/>
    <s v="Wed Mar 07"/>
    <d v="2018-03-07T00:00:00"/>
    <s v="Mar"/>
    <n v="3"/>
    <s v="07"/>
    <x v="2"/>
    <s v="&quot;https://t.co/U83zgGig6B&quot;"/>
    <s v="https://twitter.com/Manish_Vesey/status/971420886833254400"/>
    <s v="Cllr Manish Puri"/>
    <x v="1127"/>
    <x v="1"/>
    <x v="13"/>
  </r>
  <r>
    <s v="Wed Mar 07 10:22:42 +0000 2018"/>
    <s v="2018"/>
    <s v="Wed Mar 07"/>
    <d v="2018-03-07T00:00:00"/>
    <s v="Mar"/>
    <n v="3"/>
    <s v="07"/>
    <x v="10"/>
    <s v="&quot;RT @Antonia11Watts: @RoyalSuttonNews Fospa/Great British Spring Clean Litter Pick - rescheduled Sat 10 March 10.00. car park Boldmere Gate\u2026&quot;"/>
    <s v="https://twitter.com/Antonia11Watts/status/971432317574098945"/>
    <s v="Antonia Watts&quot;}, {&quot;id&quot;: 212017113, &quot;indices&quot;: [20, 36], &quot;id_str&quot;: &quot;212017113"/>
    <x v="1128"/>
    <x v="0"/>
    <x v="187"/>
  </r>
  <r>
    <s v="Wed Mar 07 13:49:45 +0000 2018"/>
    <s v="2018"/>
    <s v="Wed Mar 07"/>
    <d v="2018-03-07T00:00:00"/>
    <s v="Mar"/>
    <n v="3"/>
    <s v="07"/>
    <x v="12"/>
    <s v="&quot;RT @d_hemming: New Look CVA announced - their @scgracechurch store appears safe!!&quot;"/>
    <s v="https://twitter.com/d_hemming/status/971432060412981250"/>
    <s v="David Hemming&quot;}, {&quot;id&quot;: 773499746, &quot;indices&quot;: [46, 60], &quot;id_str&quot;: &quot;773499746"/>
    <x v="1129"/>
    <x v="0"/>
    <x v="348"/>
  </r>
  <r>
    <s v="Wed Mar 07 07:58:49 +0000 2018"/>
    <s v="2018"/>
    <s v="Wed Mar 07"/>
    <d v="2018-03-07T00:00:00"/>
    <s v="Mar"/>
    <n v="3"/>
    <s v="07"/>
    <x v="14"/>
    <s v="&quot;Birmingham Mail: Burglars and thieves strike almost 60 times in two Sutton Coldfield wards in February. https://t.co/rMk4BYxotI&quot;"/>
    <s v="https://twitter.com/FourOaksNews/status/971294080763392001"/>
    <s v="Four Oaks News"/>
    <x v="1130"/>
    <x v="1"/>
    <x v="23"/>
  </r>
  <r>
    <s v="Wed Mar 07 17:44:26 +0000 2018"/>
    <s v="2018"/>
    <s v="Wed Mar 07"/>
    <d v="2018-03-07T00:00:00"/>
    <s v="Mar"/>
    <n v="3"/>
    <s v="07"/>
    <x v="18"/>
    <s v="&quot;RT @CharlieBinbags: Astonishing week. 8 days ago I was given an old phone. \n\nI joined #Twitter. \n\nNow I have 961 new friends, people have h\u2026&quot;"/>
    <s v="https://twitter.com/CharlieBinbags/status/974399229287436288"/>
    <s v="Charlie Hennessy&quot;}], &quot;hashtags&quot;: [{&quot;indices&quot;: [86, 94], &quot;text&quot;: &quot;Twitter&quot;}], &quot;urls&quot;: []}, &quot;in_reply_to_screen_name&quot;: null, &quot;in_reply_to_user_id&quot;: null, &quot;retweet_count&quot;: 28951, &quot;id_str&quot;: &quot;974399229287436288"/>
    <x v="1131"/>
    <x v="0"/>
    <x v="349"/>
  </r>
  <r>
    <s v="Wed Mar 07 11:05:15 +0000 2018"/>
    <s v="2018"/>
    <s v="Wed Mar 07"/>
    <d v="2018-03-07T00:00:00"/>
    <s v="Mar"/>
    <n v="3"/>
    <s v="07"/>
    <x v="3"/>
    <s v="&quot;@leoniedelt This! https://t.co/GDIGK11rO5&quot;"/>
    <s v="https://twitter.com/janemerrick23/status/971527904185200640"/>
    <s v="Jane Merrick"/>
    <x v="1132"/>
    <x v="0"/>
    <x v="350"/>
  </r>
  <r>
    <s v="Wed Mar 07 21:50:43 +0000 2018"/>
    <s v="2018"/>
    <s v="Wed Mar 07"/>
    <d v="2018-03-07T00:00:00"/>
    <s v="Mar"/>
    <n v="3"/>
    <s v="07"/>
    <x v="4"/>
    <s v="&quot;@leoniedelt @MrDNicholson The best place on earth! #safety&quot;"/>
    <s v="https://twitter.com/leoniedelt/status/971503436712808449"/>
    <s v="Jen Leavesley\u26a1&quot;}, {&quot;id&quot;: 962957164452175872, &quot;indices&quot;: [12, 25], &quot;id_str&quot;: &quot;962957164452175872"/>
    <x v="1133"/>
    <x v="0"/>
    <x v="42"/>
  </r>
  <r>
    <s v="Wed Mar 07 21:48:57 +0000 2018"/>
    <s v="2018"/>
    <s v="Wed Mar 07"/>
    <d v="2018-03-07T00:00:00"/>
    <s v="Mar"/>
    <n v="3"/>
    <s v="07"/>
    <x v="4"/>
    <s v="&quot;@leoniedelt @MrDNicholson Soon be home! \ud83d\ude04&quot;"/>
    <s v="https://twitter.com/leoniedelt/status/971502989881040896"/>
    <s v="Jen Leavesley\u26a1&quot;}, {&quot;id&quot;: 962957164452175872, &quot;indices&quot;: [12, 25], &quot;id_str&quot;: &quot;962957164452175872"/>
    <x v="1134"/>
    <x v="0"/>
    <x v="42"/>
  </r>
  <r>
    <s v="Wed Mar 07 21:44:07 +0000 2018"/>
    <s v="2018"/>
    <s v="Wed Mar 07"/>
    <d v="2018-03-07T00:00:00"/>
    <s v="Mar"/>
    <n v="3"/>
    <s v="07"/>
    <x v="4"/>
    <s v="&quot;@leoniedelt @MrDNicholson Wonderful! Missing you!\ud83d\ude0d https://t.co/RxihwvDcte&quot;"/>
    <s v="https://twitter.com/leoniedelt/status/971501774459867138"/>
    <s v="Jen Leavesley\u26a1&quot;}, {&quot;id&quot;: 962957164452175872, &quot;indices&quot;: [12, 25], &quot;id_str&quot;: &quot;962957164452175872"/>
    <x v="1135"/>
    <x v="0"/>
    <x v="42"/>
  </r>
  <r>
    <s v="Wed Mar 07 21:37:15 +0000 2018"/>
    <s v="2018"/>
    <s v="Wed Mar 07"/>
    <d v="2018-03-07T00:00:00"/>
    <s v="Mar"/>
    <n v="3"/>
    <s v="07"/>
    <x v="4"/>
    <s v="&quot;@Olly4Northfield @JoanneShemmans  https://t.co/Gu2oC0L1A8&quot;"/>
    <s v="https://twitter.com/Olly4Northfield/status/971500047476064258"/>
    <s v="Olly Armstrong&quot;}, {&quot;id&quot;: 954812388754247680, &quot;indices&quot;: [17, 32], &quot;id_str&quot;: &quot;954812388754247680"/>
    <x v="1136"/>
    <x v="0"/>
    <x v="239"/>
  </r>
  <r>
    <s v="Wed Mar 07 21:28:00 +0000 2018"/>
    <s v="2018"/>
    <s v="Wed Mar 07"/>
    <d v="2018-03-07T00:00:00"/>
    <s v="Mar"/>
    <n v="3"/>
    <s v="07"/>
    <x v="4"/>
    <s v="&quot;@Olly4Northfield @JoanneShemmans No! depends on the shade of blue! \ud83d\ude02&quot;"/>
    <s v="https://twitter.com/Olly4Northfield/status/971497721407463424"/>
    <s v="Olly Armstrong&quot;}, {&quot;id&quot;: 954812388754247680, &quot;indices&quot;: [17, 32], &quot;id_str&quot;: &quot;954812388754247680"/>
    <x v="1137"/>
    <x v="0"/>
    <x v="239"/>
  </r>
  <r>
    <s v="Wed Mar 07 21:24:11 +0000 2018"/>
    <s v="2018"/>
    <s v="Wed Mar 07"/>
    <d v="2018-03-07T00:00:00"/>
    <s v="Mar"/>
    <n v="3"/>
    <s v="07"/>
    <x v="4"/>
    <s v="&quot;@Olly4Northfield @JoanneShemmans And?......&quot;"/>
    <s v="https://twitter.com/Olly4Northfield/status/971496760618225666"/>
    <s v="Olly Armstrong&quot;}, {&quot;id&quot;: 954812388754247680, &quot;indices&quot;: [17, 32], &quot;id_str&quot;: &quot;954812388754247680"/>
    <x v="1138"/>
    <x v="0"/>
    <x v="239"/>
  </r>
  <r>
    <s v="Wed Mar 07 21:20:50 +0000 2018"/>
    <s v="2018"/>
    <s v="Wed Mar 07"/>
    <d v="2018-03-07T00:00:00"/>
    <s v="Mar"/>
    <n v="3"/>
    <s v="07"/>
    <x v="4"/>
    <s v="&quot;@Olly4Northfield @JoanneShemmans I have been out wombling! The pictures will be making there way to the next leafle\u2026 https://t.co/DnQXCL0kU7&quot;"/>
    <s v="https://twitter.com/Olly4Northfield/status/971495916350910464"/>
    <s v="Olly Armstrong&quot;}, {&quot;id&quot;: 954812388754247680, &quot;indices&quot;: [17, 32], &quot;id_str&quot;: &quot;954812388754247680"/>
    <x v="1139"/>
    <x v="0"/>
    <x v="239"/>
  </r>
  <r>
    <s v="Wed Mar 07 21:14:28 +0000 2018"/>
    <s v="2018"/>
    <s v="Wed Mar 07"/>
    <d v="2018-03-07T00:00:00"/>
    <s v="Mar"/>
    <n v="3"/>
    <s v="07"/>
    <x v="4"/>
    <s v="&quot;@JoanneShemmans @Olly4Northfield This is hilarious! BCC your Labour Council arranged it! Then cancelled! \ud83d\ude44\ud83d\ude44&quot;"/>
    <s v="https://twitter.com/JoanneShemmans/status/971494313346633728"/>
    <s v="Jo Shemmans for Bartley Green&quot;}, {&quot;id&quot;: 16145156, &quot;indices&quot;: [16, 32], &quot;id_str&quot;: &quot;16145156"/>
    <x v="1140"/>
    <x v="0"/>
    <x v="351"/>
  </r>
  <r>
    <s v="Wed Mar 07 21:10:22 +0000 2018"/>
    <s v="2018"/>
    <s v="Wed Mar 07"/>
    <d v="2018-03-07T00:00:00"/>
    <s v="Mar"/>
    <n v="3"/>
    <s v="07"/>
    <x v="4"/>
    <s v="&quot;@politicalhackuk @wodens1 Shame the Labour Council can\u2019t manage the budget better! \ud83d\ude44&quot;"/>
    <s v="https://twitter.com/politicalhackuk/status/971493281568878592"/>
    <s v="John O'Shea&quot;}, {&quot;id&quot;: 988501706, &quot;indices&quot;: [17, 25], &quot;id_str&quot;: &quot;988501706"/>
    <x v="1141"/>
    <x v="0"/>
    <x v="236"/>
  </r>
  <r>
    <s v="Wed Mar 07 20:12:28 +0000 2018"/>
    <s v="2018"/>
    <s v="Wed Mar 07"/>
    <d v="2018-03-07T00:00:00"/>
    <s v="Mar"/>
    <n v="3"/>
    <s v="07"/>
    <x v="5"/>
    <s v="&quot;@SENexchange @Claire_Ryan12 With great difficulty! \ud83e\udd23&quot;"/>
    <s v="https://twitter.com/SENexchange/status/971478711391399936"/>
    <s v="#SENexchange&quot;}, {&quot;id&quot;: 302876821, &quot;indices&quot;: [13, 27], &quot;id_str&quot;: &quot;302876821"/>
    <x v="1142"/>
    <x v="0"/>
    <x v="352"/>
  </r>
  <r>
    <s v="Wed Mar 07 19:41:24 +0000 2018"/>
    <s v="2018"/>
    <s v="Wed Mar 07"/>
    <d v="2018-03-07T00:00:00"/>
    <s v="Mar"/>
    <n v="3"/>
    <s v="07"/>
    <x v="6"/>
    <s v="&quot;@Claire_Ryan12 Hope he gets better soon! X&quot;"/>
    <s v="https://twitter.com/Claire_Ryan12/status/971470894089547781"/>
    <s v="Claire Ryan&quot;}], &quot;hashtags&quot;: [], &quot;urls&quot;: []}, &quot;in_reply_to_screen_name&quot;: &quot;Claire_Ryan12"/>
    <x v="1143"/>
    <x v="0"/>
    <x v="353"/>
  </r>
  <r>
    <s v="Wed Mar 07 19:38:26 +0000 2018"/>
    <s v="2018"/>
    <s v="Wed Mar 07"/>
    <d v="2018-03-07T00:00:00"/>
    <s v="Mar"/>
    <n v="3"/>
    <s v="07"/>
    <x v="6"/>
    <s v="&quot;@Claire_Ryan12 Arrowroot biscuits can be a good option. X&quot;"/>
    <s v="https://twitter.com/Claire_Ryan12/status/971470146446512128"/>
    <s v="Claire Ryan&quot;}], &quot;hashtags&quot;: [], &quot;urls&quot;: []}, &quot;in_reply_to_screen_name&quot;: &quot;Claire_Ryan12"/>
    <x v="1144"/>
    <x v="0"/>
    <x v="353"/>
  </r>
  <r>
    <s v="Wed Mar 07 19:37:04 +0000 2018"/>
    <s v="2018"/>
    <s v="Wed Mar 07"/>
    <d v="2018-03-07T00:00:00"/>
    <s v="Mar"/>
    <n v="3"/>
    <s v="07"/>
    <x v="6"/>
    <s v="&quot;@MrDNicholson @leoniedelt My son loves drawing and sketching. It\u2019s a great way to communicate when unable to verbalise feelings.&quot;"/>
    <s v="https://twitter.com/MrDNicholson/status/971469803402813441"/>
    <s v="David Nicholson&quot;}, {&quot;id&quot;: 25108214, &quot;indices&quot;: [14, 25], &quot;id_str&quot;: &quot;25108214"/>
    <x v="1145"/>
    <x v="0"/>
    <x v="166"/>
  </r>
  <r>
    <s v="Wed Mar 07 07:23:03 +0000 2018"/>
    <s v="2018"/>
    <s v="Wed Mar 07"/>
    <d v="2018-03-07T00:00:00"/>
    <s v="Mar"/>
    <n v="3"/>
    <s v="07"/>
    <x v="14"/>
    <s v="&quot;RT @rustinpeace00: Imagine, hypothetically, you were introducing measures to reduce the potential for electoral fraud - Voter ID, to pick a\u2026&quot;"/>
    <s v="https://twitter.com/rustinpeace00/status/971469254053761029"/>
    <s v="rustinpeace&quot;}], &quot;hashtags&quot;: [], &quot;urls&quot;: []}, &quot;in_reply_to_screen_name&quot;: null, &quot;in_reply_to_user_id&quot;: null, &quot;retweet_count&quot;: 138, &quot;id_str&quot;: &quot;971469254053761029"/>
    <x v="1146"/>
    <x v="0"/>
    <x v="354"/>
  </r>
  <r>
    <s v="Wed Mar 07 19:32:09 +0000 2018"/>
    <s v="2018"/>
    <s v="Wed Mar 07"/>
    <d v="2018-03-07T00:00:00"/>
    <s v="Mar"/>
    <n v="3"/>
    <s v="07"/>
    <x v="6"/>
    <s v="&quot;@leoniedelt Traditional CBT is not appropriate with autistic individuals struggling with anxiety. There has been re\u2026 https://t.co/Psy2BorJbo&quot;"/>
    <s v="https://twitter.com/leoniedelt/status/971468565911162881"/>
    <s v="Jen Leavesley\u26a1&quot;}], &quot;hashtags&quot;: [], &quot;urls&quot;: [{&quot;url&quot;: &quot;https://t.co/Psy2BorJbo"/>
    <x v="1147"/>
    <x v="0"/>
    <x v="42"/>
  </r>
  <r>
    <s v="Wed Mar 07 11:00:36 +0000 2018"/>
    <s v="2018"/>
    <s v="Wed Mar 07"/>
    <d v="2018-03-07T00:00:00"/>
    <s v="Mar"/>
    <n v="3"/>
    <s v="07"/>
    <x v="3"/>
    <s v="&quot;RT @SpcialNdsJungle: The rise in home education \u2013 and eight other things we learned today about pupils outside mainstream schools https://t\u2026&quot;"/>
    <s v="https://twitter.com/SpcialNdsJungle/status/971349567651434496"/>
    <s v="Special Needs Jungle&quot;}], &quot;hashtags&quot;: [], &quot;urls&quot;: []}, &quot;in_reply_to_screen_name&quot;: null, &quot;in_reply_to_user_id&quot;: null, &quot;retweet_count&quot;: 8, &quot;id_str&quot;: &quot;971349567651434496"/>
    <x v="1148"/>
    <x v="0"/>
    <x v="355"/>
  </r>
  <r>
    <s v="Wed Mar 07 11:01:39 +0000 2018"/>
    <s v="2018"/>
    <s v="Wed Mar 07"/>
    <d v="2018-03-07T00:00:00"/>
    <s v="Mar"/>
    <n v="3"/>
    <s v="07"/>
    <x v="3"/>
    <s v="&quot;@CherishedGirls Looking forward to being there!&quot;"/>
    <s v="https://twitter.com/CherishedGirls/status/971340093297512448"/>
    <s v="Cherished&quot;}], &quot;hashtags&quot;: [], &quot;urls&quot;: []}, &quot;in_reply_to_screen_name&quot;: &quot;CherishedGirls"/>
    <x v="1149"/>
    <x v="0"/>
    <x v="356"/>
  </r>
  <r>
    <s v="Wed Mar 07 10:35:48 +0000 2018"/>
    <s v="2018"/>
    <s v="Wed Mar 07"/>
    <d v="2018-03-07T00:00:00"/>
    <s v="Mar"/>
    <n v="3"/>
    <s v="07"/>
    <x v="10"/>
    <s v="&quot;RT @CherishedGirls: Find out how Cherished are marking this historic International Women's Day in Sutton Coldfield's Gracechurch Centre thi\u2026&quot;"/>
    <s v="https://twitter.com/CherishedGirls/status/971340054135214080"/>
    <s v="Cherished&quot;}], &quot;hashtags&quot;: [], &quot;urls&quot;: []}, &quot;in_reply_to_screen_name&quot;: null, &quot;in_reply_to_user_id&quot;: null, &quot;retweet_count&quot;: 2, &quot;id_str&quot;: &quot;971340054135214080"/>
    <x v="1150"/>
    <x v="0"/>
    <x v="356"/>
  </r>
  <r>
    <s v="Wed Mar 07 18:57:51 +0000 2018"/>
    <s v="2018"/>
    <s v="Wed Mar 07"/>
    <d v="2018-03-07T00:00:00"/>
    <s v="Mar"/>
    <n v="3"/>
    <s v="07"/>
    <x v="7"/>
    <s v="&quot;Well said Robert Peston - take the same message to Andrew Mitchell! A man who votes to cut police funding one week,\u2026 https://t.co/H89O7OmL3Y&quot;"/>
    <s v="https://twitter.com/Peston/status/971524888937816067"/>
    <s v="Robert Peston"/>
    <x v="1151"/>
    <x v="0"/>
    <x v="346"/>
  </r>
  <r>
    <s v="Wed Mar 07 18:15:14 +0000 2018"/>
    <s v="2018"/>
    <s v="Wed Mar 07"/>
    <d v="2018-03-07T00:00:00"/>
    <s v="Mar"/>
    <n v="3"/>
    <s v="07"/>
    <x v="7"/>
    <s v="&quot;Following up our latest Vesey Community Action newsletter re volunteering for Commonwealth Games - why not join in\u2026 https://t.co/PLsskwu79N&quot;"/>
    <s v="https://twitter.com/birminghamcg22/status/971523319613870080"/>
    <s v="Birmingham 2022"/>
    <x v="1152"/>
    <x v="0"/>
    <x v="357"/>
  </r>
  <r>
    <s v="Wed Mar 07 21:50:35 +0000 2018"/>
    <s v="2018"/>
    <s v="Wed Mar 07"/>
    <d v="2018-03-07T00:00:00"/>
    <s v="Mar"/>
    <n v="3"/>
    <s v="07"/>
    <x v="4"/>
    <s v="&quot;RT @RoyalSuttonNews: Amazing Challenge: Local Swimmers Aim For Channel World Record https://t.co/Mc1HEYZbvU #RicksFourWay #englishchannelsw\u2026&quot;"/>
    <s v="https://twitter.com/RoyalSuttonNews/status/971692754580492289"/>
    <s v="Royal Sutton News&quot;}], &quot;hashtags&quot;: [{&quot;indices&quot;: [108, 121], &quot;text&quot;: &quot;RicksFourWay&quot;}], &quot;urls&quot;: [{&quot;url&quot;: &quot;https://t.co/Mc1HEYZbvU"/>
    <x v="1153"/>
    <x v="0"/>
    <x v="43"/>
  </r>
  <r>
    <s v="Wed Mar 07 14:09:48 +0000 2018"/>
    <s v="2018"/>
    <s v="Wed Mar 07"/>
    <d v="2018-03-07T00:00:00"/>
    <s v="Mar"/>
    <n v="3"/>
    <s v="07"/>
    <x v="9"/>
    <s v="&quot;@CharityChickUK People who cannot attend can submit questions/comments to the clerk via enquiries@suttoncoldfieldto\u2026 https://t.co/3mh1fJPpCC&quot;"/>
    <s v="https://twitter.com/CharityChickUK/status/971387443512594432"/>
    <s v="Charity Chick&quot;}], &quot;hashtags&quot;: [], &quot;urls&quot;: [{&quot;url&quot;: &quot;https://t.co/3mh1fJPpCC"/>
    <x v="1154"/>
    <x v="0"/>
    <x v="358"/>
  </r>
  <r>
    <s v="Wed Mar 07 10:56:11 +0000 2018"/>
    <s v="2018"/>
    <s v="Wed Mar 07"/>
    <d v="2018-03-07T00:00:00"/>
    <s v="Mar"/>
    <n v="3"/>
    <s v="07"/>
    <x v="10"/>
    <s v="&quot;What a great opportunity! https://t.co/lXVoRH8GqU&quot;"/>
    <s v="https://twitter.com/BoldmereFutures/status/971342194249519104"/>
    <s v="Boldmere Futures"/>
    <x v="1155"/>
    <x v="0"/>
    <x v="286"/>
  </r>
  <r>
    <s v="Wed Mar 07 12:06:07 +0000 2018"/>
    <s v="2018"/>
    <s v="Wed Mar 07"/>
    <d v="2018-03-07T00:00:00"/>
    <s v="Mar"/>
    <n v="3"/>
    <s v="07"/>
    <x v="19"/>
    <s v="&quot;RT @neilelkes: Early chance to get involved in #2022CommonwealthGames https://t.co/g1xldXyVL2&quot;"/>
    <s v="https://twitter.com/neilelkes/status/971638285603885056"/>
    <s v="Neil Elkes&quot;}], &quot;hashtags&quot;: [{&quot;indices&quot;: [47, 69], &quot;text&quot;: &quot;2022CommonwealthGames&quot;}], &quot;urls&quot;: [{&quot;url&quot;: &quot;https://t.co/g1xldXyVL2"/>
    <x v="1156"/>
    <x v="0"/>
    <x v="29"/>
  </r>
  <r>
    <s v="Wed Mar 07 09:42:09 +0000 2018"/>
    <s v="2018"/>
    <s v="Wed Mar 07"/>
    <d v="2018-03-07T00:00:00"/>
    <s v="Mar"/>
    <n v="3"/>
    <s v="07"/>
    <x v="11"/>
    <s v="&quot;RT @BurleyBrowne: Due to the high volume of interest received for 92 Boldmere Road #Boldmere we are now requesting BEST &amp;amp; FINAL OFFERS by 1\u2026&quot;"/>
    <s v="https://twitter.com/BurleyBrowne/status/971323689512914944"/>
    <s v="Burley Browne&quot;}], &quot;hashtags&quot;: [{&quot;indices&quot;: [83, 92], &quot;text&quot;: &quot;Boldmere&quot;}], &quot;urls&quot;: []}, &quot;in_reply_to_screen_name&quot;: null, &quot;in_reply_to_user_id&quot;: null, &quot;retweet_count&quot;: 3, &quot;id_str&quot;: &quot;971323689512914944"/>
    <x v="1157"/>
    <x v="0"/>
    <x v="27"/>
  </r>
  <r>
    <s v="Wed Mar 07 10:25:19 +0000 2018"/>
    <s v="2018"/>
    <s v="Wed Mar 07"/>
    <d v="2018-03-07T00:00:00"/>
    <s v="Mar"/>
    <n v="3"/>
    <s v="07"/>
    <x v="10"/>
    <s v="&quot;RT @BurleyBrowne: What's happening!  well it's all happening at #BurleyBrowne 10 Boldmere Road #Boldmere - BEST &amp;amp; FINAL OFFERS now being so\u2026&quot;"/>
    <s v="https://twitter.com/BurleyBrowne/status/971331123149230080"/>
    <s v="Burley Browne&quot;}], &quot;hashtags&quot;: [{&quot;indices&quot;: [64, 77], &quot;text&quot;: &quot;BurleyBrowne&quot;}, {&quot;indices&quot;: [95, 104], &quot;text&quot;: &quot;Boldmere&quot;}], &quot;urls&quot;: []}, &quot;in_reply_to_screen_name&quot;: null, &quot;in_reply_to_user_id&quot;: null, &quot;retweet_count&quot;: 2, &quot;id_str&quot;: &quot;971331123149230080"/>
    <x v="1158"/>
    <x v="0"/>
    <x v="27"/>
  </r>
  <r>
    <s v="Tue Mar 06 17:32:55 +0000 2018"/>
    <s v="2018"/>
    <s v="Tue Mar 06"/>
    <d v="2018-03-06T00:00:00"/>
    <s v="Mar"/>
    <n v="3"/>
    <s v="06"/>
    <x v="18"/>
    <s v="&quot;RT @RobPocock1: \&quot;De-lighted\&quot; at another success in New Oscott - streetlights upgraded in Welshmans Hill after my petition earlier on this -\u2026&quot;"/>
    <s v="https://twitter.com/RobPocock1/status/971107902021828608"/>
    <s v="Rob Pocock&quot;}], &quot;hashtags&quot;: [], &quot;urls&quot;: []}, &quot;in_reply_to_screen_name&quot;: null, &quot;in_reply_to_user_id&quot;: null, &quot;retweet_count&quot;: 6, &quot;id_str&quot;: &quot;971107902021828608"/>
    <x v="1159"/>
    <x v="1"/>
    <x v="33"/>
  </r>
  <r>
    <s v="Tue Mar 06 18:46:27 +0000 2018"/>
    <s v="2018"/>
    <s v="Tue Mar 06"/>
    <d v="2018-03-06T00:00:00"/>
    <s v="Mar"/>
    <n v="3"/>
    <s v="06"/>
    <x v="7"/>
    <s v="&quot;@KingsBishop2 Touch\u00e9&quot;"/>
    <s v="https://twitter.com/KingsBishop2/status/971094677591150596"/>
    <s v="Tony Cannon&quot;}], &quot;hashtags&quot;: [], &quot;urls&quot;: []}, &quot;in_reply_to_screen_name&quot;: &quot;KingsBishop2"/>
    <x v="1160"/>
    <x v="0"/>
    <x v="38"/>
  </r>
  <r>
    <s v="Tue Mar 06 16:43:00 +0000 2018"/>
    <s v="2018"/>
    <s v="Tue Mar 06"/>
    <d v="2018-03-06T00:00:00"/>
    <s v="Mar"/>
    <n v="3"/>
    <s v="06"/>
    <x v="2"/>
    <s v="&quot;RT @DavidOHagan7: I'm staggered at the breath taking hypocrisy of MPs inc Julian Knight &amp;amp;Andrew Mitchell promoting debate in HoC on W Mids\u2026&quot;"/>
    <s v="https://twitter.com/DavidOHagan7/status/971072055784460290"/>
    <s v="David O'Hagan&quot;}], &quot;hashtags&quot;: [], &quot;urls&quot;: []}, &quot;in_reply_to_screen_name&quot;: null, &quot;in_reply_to_user_id&quot;: null, &quot;retweet_count&quot;: 11, &quot;id_str&quot;: &quot;971072055784460290"/>
    <x v="1161"/>
    <x v="0"/>
    <x v="34"/>
  </r>
  <r>
    <s v="Tue Mar 06 17:15:37 +0000 2018"/>
    <s v="2018"/>
    <s v="Tue Mar 06"/>
    <d v="2018-03-06T00:00:00"/>
    <s v="Mar"/>
    <n v="3"/>
    <s v="06"/>
    <x v="18"/>
    <s v="&quot;@KingsBishop2 With due respect I suspect the man might know what he's talking about and will need more than \&quot;nonsen\u2026 https://t.co/pLEhO0hHya&quot;"/>
    <s v="https://twitter.com/KingsBishop2/status/971071818403631104"/>
    <s v="Tony Cannon&quot;}], &quot;hashtags&quot;: [], &quot;urls&quot;: [{&quot;url&quot;: &quot;https://t.co/pLEhO0hHya"/>
    <x v="1162"/>
    <x v="0"/>
    <x v="38"/>
  </r>
  <r>
    <s v="Tue Mar 06 16:52:41 +0000 2018"/>
    <s v="2018"/>
    <s v="Tue Mar 06"/>
    <d v="2018-03-06T00:00:00"/>
    <s v="Mar"/>
    <n v="3"/>
    <s v="06"/>
    <x v="2"/>
    <s v="&quot;Brain prize winner calls Brexit a 'disaster' for the NHS and science https://t.co/i17oqB6dPa&quot;"/>
    <s v="https://twitter.com/Manish_Vesey/status/971066044180844546"/>
    <s v="Cllr Manish Puri"/>
    <x v="1163"/>
    <x v="1"/>
    <x v="13"/>
  </r>
  <r>
    <s v="Tue Mar 06 06:14:58 +0000 2018"/>
    <s v="2018"/>
    <s v="Tue Mar 06"/>
    <d v="2018-03-06T00:00:00"/>
    <s v="Mar"/>
    <n v="3"/>
    <s v="06"/>
    <x v="16"/>
    <s v="&quot;RT @JolyonMaugham: Two sentences containing all you need to know about the Conservatives' 'attempts' to address unfairness. https://t.co/GT\u2026&quot;"/>
    <s v="https://twitter.com/JolyonMaugham/status/971000808253870082"/>
    <s v="Jo Maugham QC&quot;}], &quot;hashtags&quot;: [], &quot;urls&quot;: []}, &quot;in_reply_to_screen_name&quot;: null, &quot;in_reply_to_user_id&quot;: null, &quot;retweet_count&quot;: 84, &quot;id_str&quot;: &quot;971000808253870082"/>
    <x v="1164"/>
    <x v="0"/>
    <x v="298"/>
  </r>
  <r>
    <s v="Tue Mar 06 02:06:12 +0000 2018"/>
    <s v="2018"/>
    <s v="Tue Mar 06"/>
    <d v="2018-03-06T00:00:00"/>
    <s v="Mar"/>
    <n v="3"/>
    <s v="06"/>
    <x v="21"/>
    <s v="&quot;RT @PeteNorth303: Mrs May has nowhere left to go. Her grand design doesn't fit. She either has to make a u-turn on the single market or adm\u2026&quot;"/>
    <s v="https://twitter.com/PeteNorth303/status/970916614135795712"/>
    <s v="Pete North&quot;}], &quot;hashtags&quot;: [], &quot;urls&quot;: []}, &quot;in_reply_to_screen_name&quot;: null, &quot;in_reply_to_user_id&quot;: null, &quot;retweet_count&quot;: 54, &quot;id_str&quot;: &quot;970916614135795712"/>
    <x v="1165"/>
    <x v="0"/>
    <x v="248"/>
  </r>
  <r>
    <s v="Tue Mar 06 06:26:34 +0000 2018"/>
    <s v="2018"/>
    <s v="Tue Mar 06"/>
    <d v="2018-03-06T00:00:00"/>
    <s v="Mar"/>
    <n v="3"/>
    <s v="06"/>
    <x v="16"/>
    <s v="&quot;RT @ss189: Homeless people turned away from Premier Inn despite being offered rooms by paying customer https://t.co/KE4AJ7G8Am&quot;"/>
    <s v="https://twitter.com/ss189/status/970915194003181568"/>
    <s v="Sanjay&quot;}], &quot;hashtags&quot;: [], &quot;urls&quot;: [{&quot;url&quot;: &quot;https://t.co/KE4AJ7G8Am"/>
    <x v="1166"/>
    <x v="0"/>
    <x v="58"/>
  </r>
  <r>
    <s v="Tue Mar 06 18:43:58 +0000 2018"/>
    <s v="2018"/>
    <s v="Tue Mar 06"/>
    <d v="2018-03-06T00:00:00"/>
    <s v="Mar"/>
    <n v="3"/>
    <s v="06"/>
    <x v="7"/>
    <s v="&quot;RT @PunKandStuff: What a week.....\nThe Motor City Roller Rink/Theatre in Detroit was on fire in March 1980 https://t.co/aIZDLhxzOf&quot;"/>
    <s v="https://twitter.com/PunKandStuff/status/971459225334571008"/>
    <s v="PuNk and Stuff&quot;}], &quot;hashtags&quot;: [], &quot;urls&quot;: [], &quot;media&quot;: [{&quot;source_user_id&quot;: 179588204, &quot;source_status_id_str&quot;: &quot;971094050215428101"/>
    <x v="1167"/>
    <x v="0"/>
    <x v="344"/>
  </r>
  <r>
    <s v="Tue Mar 06 15:21:41 +0000 2018"/>
    <s v="2018"/>
    <s v="Tue Mar 06"/>
    <d v="2018-03-06T00:00:00"/>
    <s v="Mar"/>
    <n v="3"/>
    <s v="06"/>
    <x v="8"/>
    <s v="&quot;RT @NetworkRailEUS: \u26a0\ufe0fAll set for #Easter? Don\u2019t forget to check your travel plans with @nationalrailenq\n\nRail upgrades means no trains at\u2026&quot;"/>
    <s v="https://twitter.com/NetworkRailEUS/status/971294477993365508"/>
    <s v="London Euston&quot;}, {&quot;id&quot;: 33546465, &quot;indices&quot;: [88, 104], &quot;id_str&quot;: &quot;33546465"/>
    <x v="1168"/>
    <x v="0"/>
    <x v="359"/>
  </r>
  <r>
    <s v="Tue Mar 06 21:17:37 +0000 2018"/>
    <s v="2018"/>
    <s v="Tue Mar 06"/>
    <d v="2018-03-06T00:00:00"/>
    <s v="Mar"/>
    <n v="3"/>
    <s v="06"/>
    <x v="4"/>
    <s v="&quot;RT @CtEWestMidlands: Listen again (~2hrs 37) to a quick interview about Contact The Elderly. \n\nInterested in volunteering with @contact_tea\u2026&quot;"/>
    <s v="https://twitter.com/CtEWestMidlands/status/971294136316899328"/>
    <s v="Kath Davies CtE WMids&quot;}], &quot;hashtags&quot;: [], &quot;urls&quot;: []}, &quot;in_reply_to_screen_name&quot;: null, &quot;in_reply_to_user_id&quot;: null, &quot;retweet_count&quot;: 4, &quot;id_str&quot;: &quot;971294136316899328"/>
    <x v="1169"/>
    <x v="0"/>
    <x v="360"/>
  </r>
  <r>
    <s v="Tue Mar 06 14:04:58 +0000 2018"/>
    <s v="2018"/>
    <s v="Tue Mar 06"/>
    <d v="2018-03-06T00:00:00"/>
    <s v="Mar"/>
    <n v="3"/>
    <s v="06"/>
    <x v="9"/>
    <s v="&quot;RT @RoyalSuttonNews: Have Your Say: Annual Town Meeting Of Electors\n https://t.co/55LuY3dXSq #suttoncoldfield #localgov https://t.co/O16HIQ\u2026&quot;"/>
    <s v="https://twitter.com/RoyalSuttonNews/status/971087894709522433"/>
    <s v="Royal Sutton News&quot;}], &quot;hashtags&quot;: [{&quot;indices&quot;: [93, 109], &quot;text&quot;: &quot;suttoncoldfield&quot;}, {&quot;indices&quot;: [110, 119], &quot;text&quot;: &quot;localgov&quot;}], &quot;urls&quot;: [{&quot;url&quot;: &quot;https://t.co/55LuY3dXSq"/>
    <x v="1170"/>
    <x v="0"/>
    <x v="43"/>
  </r>
  <r>
    <s v="Tue Mar 06 06:58:11 +0000 2018"/>
    <s v="2018"/>
    <s v="Tue Mar 06"/>
    <d v="2018-03-06T00:00:00"/>
    <s v="Mar"/>
    <n v="3"/>
    <s v="06"/>
    <x v="16"/>
    <s v="&quot;RT @FOLIOsutcol: Walmley Library: Saturday 10th March Drop in between 2.00 &amp;amp; 3.00 pm to create a lovely mother's day card. https://t.co/vpH\u2026&quot;"/>
    <s v="https://twitter.com/FOLIOsutcol/status/970968434921099264"/>
    <s v="FOLIO SuttonColdfied&quot;}], &quot;hashtags&quot;: [], &quot;urls&quot;: []}, &quot;in_reply_to_screen_name&quot;: null, &quot;in_reply_to_user_id&quot;: null, &quot;retweet_count&quot;: 7, &quot;id_str&quot;: &quot;970968434921099264"/>
    <x v="1171"/>
    <x v="0"/>
    <x v="151"/>
  </r>
  <r>
    <s v="Tue Mar 06 21:29:16 +0000 2018"/>
    <s v="2018"/>
    <s v="Tue Mar 06"/>
    <d v="2018-03-06T00:00:00"/>
    <s v="Mar"/>
    <n v="3"/>
    <s v="06"/>
    <x v="4"/>
    <s v="&quot;RT @LandRover: Welcome to rarity \u2013 #RangeRover #SVCoup\u00e9. Explore: https://t.co/M6BN7KbsGm #SpecialVehicleOperations #SV https://t.co/V7R9yV\u2026&quot;"/>
    <s v="https://twitter.com/LandRover/status/971296994684821504"/>
    <s v="Land Rover&quot;}], &quot;hashtags&quot;: [{&quot;indices&quot;: [35, 46], &quot;text&quot;: &quot;RangeRover&quot;}, {&quot;indices&quot;: [47, 55], &quot;text&quot;: &quot;SVCoup\u00e9&quot;}, {&quot;indices&quot;: [90, 115], &quot;text&quot;: &quot;SpecialVehicleOperations&quot;}, {&quot;indices&quot;: [116, 119], &quot;text&quot;: &quot;SV&quot;}], &quot;urls&quot;: [{&quot;url&quot;: &quot;https://t.co/M6BN7KbsGm"/>
    <x v="1172"/>
    <x v="0"/>
    <x v="361"/>
  </r>
  <r>
    <s v="Tue Mar 06 22:15:39 +0000 2018"/>
    <s v="2018"/>
    <s v="Tue Mar 06"/>
    <d v="2018-03-06T00:00:00"/>
    <s v="Mar"/>
    <n v="3"/>
    <s v="06"/>
    <x v="1"/>
    <s v="&quot;Plan of action agreed to keep people swimming at the historic Moseley Road Baths https://t.co/6yoB6OUN9G via @BhamUpdates&quot;"/>
    <s v="https://twitter.com/BhamUpdates/status/971147322741706753"/>
    <s v="Birmingham Updates&quot;}], &quot;hashtags&quot;: [], &quot;urls&quot;: [{&quot;url&quot;: &quot;https://t.co/6yoB6OUN9G"/>
    <x v="1173"/>
    <x v="0"/>
    <x v="260"/>
  </r>
  <r>
    <s v="Tue Mar 06 20:32:38 +0000 2018"/>
    <s v="2018"/>
    <s v="Tue Mar 06"/>
    <d v="2018-03-06T00:00:00"/>
    <s v="Mar"/>
    <n v="3"/>
    <s v="06"/>
    <x v="5"/>
    <s v="&quot;My were very poor and you grew loads&quot;"/>
    <s v="https://twitter.com/johnperks1/status/971121396171591680"/>
    <s v="John Perks"/>
    <x v="1174"/>
    <x v="1"/>
    <x v="87"/>
  </r>
  <r>
    <s v="Tue Mar 06 18:25:39 +0000 2018"/>
    <s v="2018"/>
    <s v="Tue Mar 06"/>
    <d v="2018-03-06T00:00:00"/>
    <s v="Mar"/>
    <n v="3"/>
    <s v="06"/>
    <x v="7"/>
    <s v="&quot;Ordered my chilli seeds and hopefully they will be better than last years attempt @autisticgardner&quot;"/>
    <s v="https://twitter.com/autisticgardner/status/971089439597432832"/>
    <s v="Alan Gardner&quot;}], &quot;hashtags&quot;: [], &quot;urls&quot;: []}, &quot;in_reply_to_screen_name&quot;: null, &quot;in_reply_to_user_id&quot;: null, &quot;retweet_count&quot;: 0, &quot;id_str&quot;: &quot;971089439597432832"/>
    <x v="1175"/>
    <x v="0"/>
    <x v="84"/>
  </r>
  <r>
    <s v="Tue Mar 06 08:53:42 +0000 2018"/>
    <s v="2018"/>
    <s v="Tue Mar 06"/>
    <d v="2018-03-06T00:00:00"/>
    <s v="Mar"/>
    <n v="3"/>
    <s v="06"/>
    <x v="13"/>
    <s v="&quot;@KingsBishop2 @CKHorrocks Absolutely agree&quot;"/>
    <s v="https://twitter.com/KingsBishop2/status/970945507047682048"/>
    <s v="Tony Cannon&quot;}, {&quot;id&quot;: 718368064199344128, &quot;indices&quot;: [14, 25], &quot;id_str&quot;: &quot;718368064199344128"/>
    <x v="1176"/>
    <x v="0"/>
    <x v="38"/>
  </r>
  <r>
    <s v="Tue Mar 06 08:45:50 +0000 2018"/>
    <s v="2018"/>
    <s v="Tue Mar 06"/>
    <d v="2018-03-06T00:00:00"/>
    <s v="Mar"/>
    <n v="3"/>
    <s v="06"/>
    <x v="13"/>
    <s v="&quot;@KingsBishop2 @CKHorrocks Understanding is what I want.&quot;"/>
    <s v="https://twitter.com/KingsBishop2/status/970943524907765761"/>
    <s v="Tony Cannon&quot;}, {&quot;id&quot;: 718368064199344128, &quot;indices&quot;: [14, 25], &quot;id_str&quot;: &quot;718368064199344128"/>
    <x v="1177"/>
    <x v="0"/>
    <x v="38"/>
  </r>
  <r>
    <s v="Tue Mar 06 07:20:35 +0000 2018"/>
    <s v="2018"/>
    <s v="Tue Mar 06"/>
    <d v="2018-03-06T00:00:00"/>
    <s v="Mar"/>
    <n v="3"/>
    <s v="06"/>
    <x v="14"/>
    <s v="&quot;@CKHorrocks Wish people would follow this. Instead just name calling and then nothing to back up the claim. Then bl\u2026 https://t.co/qcfBa5kObM&quot;"/>
    <s v="https://twitter.com/CKHorrocks/status/970922071529312256"/>
    <s v="Clare K Horrocks&quot;}], &quot;hashtags&quot;: [], &quot;urls&quot;: [{&quot;url&quot;: &quot;https://t.co/qcfBa5kObM"/>
    <x v="1178"/>
    <x v="1"/>
    <x v="47"/>
  </r>
  <r>
    <s v="Tue Mar 06 11:38:08 +0000 2018"/>
    <s v="2018"/>
    <s v="Tue Mar 06"/>
    <d v="2018-03-06T00:00:00"/>
    <s v="Mar"/>
    <n v="3"/>
    <s v="06"/>
    <x v="3"/>
    <s v="&quot;RT @LGOmbudsman: Michael King confirms that although we recognise increasing pressure on children\u2019s services, we will make judgements based\u2026&quot;"/>
    <s v="https://twitter.com/LGOmbudsman/status/971528994934984704"/>
    <s v="LG &amp; SC Ombudsman&quot;}], &quot;hashtags&quot;: [], &quot;urls&quot;: []}, &quot;in_reply_to_screen_name&quot;: null, &quot;in_reply_to_user_id&quot;: null, &quot;retweet_count&quot;: 11, &quot;id_str&quot;: &quot;971528994934984704"/>
    <x v="1179"/>
    <x v="0"/>
    <x v="362"/>
  </r>
  <r>
    <s v="Tue Mar 06 23:01:31 +0000 2018"/>
    <s v="2018"/>
    <s v="Tue Mar 06"/>
    <d v="2018-03-06T00:00:00"/>
    <s v="Mar"/>
    <n v="3"/>
    <s v="06"/>
    <x v="0"/>
    <s v="&quot;@KingscoteMark Trying our very best! \ud83d\udc99\ud83d\udc99 #Nevergivingin! \ud83d\udc4d&quot;"/>
    <s v="https://twitter.com/KingscoteMark/status/971158864744894464"/>
    <s v="Mark Kingscote&quot;}], &quot;hashtags&quot;: [{&quot;indices&quot;: [40, 54], &quot;text&quot;: &quot;Nevergivingin&quot;}], &quot;urls&quot;: []}, &quot;in_reply_to_screen_name&quot;: &quot;KingscoteMark"/>
    <x v="1180"/>
    <x v="0"/>
    <x v="363"/>
  </r>
  <r>
    <s v="Tue Mar 06 09:38:00 +0000 2018"/>
    <s v="2018"/>
    <s v="Tue Mar 06"/>
    <d v="2018-03-06T00:00:00"/>
    <s v="Mar"/>
    <n v="3"/>
    <s v="06"/>
    <x v="11"/>
    <s v="&quot;RT @Jacob_Rees_Mogg: Freedom of speech is under attack, it must be defended https://t.co/thCncty7jB&quot;"/>
    <s v="https://twitter.com/Jacob_Rees_Mogg/status/971155306154774530"/>
    <s v="Jacob Rees-Mogg&quot;}], &quot;hashtags&quot;: [], &quot;urls&quot;: [{&quot;url&quot;: &quot;https://t.co/thCncty7jB"/>
    <x v="1181"/>
    <x v="0"/>
    <x v="364"/>
  </r>
  <r>
    <s v="Tue Mar 06 19:49:44 +0000 2018"/>
    <s v="2018"/>
    <s v="Tue Mar 06"/>
    <d v="2018-03-06T00:00:00"/>
    <s v="Mar"/>
    <n v="3"/>
    <s v="06"/>
    <x v="6"/>
    <s v="&quot;RT @JamesCleverly: The Labour Party isn\u2019t keen on our plans to reduce voter fraud. \n\nI wonder why. https://t.co/cnYru4ygoT&quot;"/>
    <s v="https://twitter.com/JamesCleverly/status/971111400809607169"/>
    <s v="James Cleverly&quot;}], &quot;hashtags&quot;: [], &quot;urls&quot;: [], &quot;media&quot;: [{&quot;source_user_id&quot;: 14077382, &quot;source_status_id_str&quot;: &quot;971110602675556352"/>
    <x v="1182"/>
    <x v="0"/>
    <x v="365"/>
  </r>
  <r>
    <s v="Tue Mar 06 18:47:29 +0000 2018"/>
    <s v="2018"/>
    <s v="Tue Mar 06"/>
    <d v="2018-03-06T00:00:00"/>
    <s v="Mar"/>
    <n v="3"/>
    <s v="06"/>
    <x v="7"/>
    <s v="&quot;Cleaner, greener City? #Labourfail #VoteConservativeMay2018 https://t.co/DEdxLY5urx&quot;"/>
    <s v="https://twitter.com/1BordesleyGreen/status/971097276558045184"/>
    <s v="Clean up Birmingham , Please!"/>
    <x v="1183"/>
    <x v="0"/>
    <x v="366"/>
  </r>
  <r>
    <s v="Tue Mar 06 09:38:54 +0000 2018"/>
    <s v="2018"/>
    <s v="Tue Mar 06"/>
    <d v="2018-03-06T00:00:00"/>
    <s v="Mar"/>
    <n v="3"/>
    <s v="06"/>
    <x v="11"/>
    <s v="&quot;RT @valuablequottes: Life is short, fragile and does not wait for anyone. There will never be a perfect time to pursue your dreams &amp;amp;amp goa\u2026&quot;"/>
    <s v="https://twitter.com/valuablequottes/status/971081182350839808"/>
    <s v="Famous Quotes&quot;}], &quot;hashtags&quot;: [], &quot;urls&quot;: []}, &quot;in_reply_to_screen_name&quot;: null, &quot;in_reply_to_user_id&quot;: null, &quot;retweet_count&quot;: 27, &quot;id_str&quot;: &quot;971081182350839808"/>
    <x v="1184"/>
    <x v="0"/>
    <x v="216"/>
  </r>
  <r>
    <s v="Tue Mar 06 10:43:29 +0000 2018"/>
    <s v="2018"/>
    <s v="Tue Mar 06"/>
    <d v="2018-03-06T00:00:00"/>
    <s v="Mar"/>
    <n v="3"/>
    <s v="06"/>
    <x v="10"/>
    <s v="&quot;RT @CtEWestMidlands: Thanks to @ClareAshford &amp;amp; Eric @BBCShropshire for inviting me in to talk about https://t.co/Kjaag9xrgW.\n\nThanks also t\u2026&quot;"/>
    <s v="https://twitter.com/CtEWestMidlands/status/971033266160652289"/>
    <s v="Kath Davies CtE WMids&quot;}, {&quot;id&quot;: 364696093, &quot;indices&quot;: [31, 44], &quot;id_str&quot;: &quot;364696093"/>
    <x v="1185"/>
    <x v="0"/>
    <x v="360"/>
  </r>
  <r>
    <s v="Tue Mar 06 14:31:34 +0000 2018"/>
    <s v="2018"/>
    <s v="Tue Mar 06"/>
    <d v="2018-03-06T00:00:00"/>
    <s v="Mar"/>
    <n v="3"/>
    <s v="06"/>
    <x v="9"/>
    <s v="&quot;Great morning Canvassing in New Oscott with fellow campaigner Alison Jolley. Positive comments on the doorstep!\u2026 https://t.co/9UNZbGt57K&quot;"/>
    <s v="https://twitter.com/passey_louise/status/971030531956793344"/>
    <s v="Louise passey"/>
    <x v="1186"/>
    <x v="1"/>
    <x v="21"/>
  </r>
  <r>
    <s v="Tue Mar 06 08:15:20 +0000 2018"/>
    <s v="2018"/>
    <s v="Tue Mar 06"/>
    <d v="2018-03-06T00:00:00"/>
    <s v="Mar"/>
    <n v="3"/>
    <s v="06"/>
    <x v="13"/>
    <s v="&quot;Going to be out  and about in New Oscott this morning! Let\u2019s turn Birmingham City Council Blue in May! @ErdingtonTories @thomascoffey75&quot;"/>
    <s v="https://twitter.com/ErdingtonTories/status/970935852204511232"/>
    <s v="ErdingtonTories&quot;}, {&quot;id&quot;: 3461153901, &quot;indices&quot;: [120, 135], &quot;id_str&quot;: &quot;3461153901"/>
    <x v="1187"/>
    <x v="0"/>
    <x v="367"/>
  </r>
  <r>
    <s v="Tue Mar 06 17:32:55 +0000 2018"/>
    <s v="2018"/>
    <s v="Tue Mar 06"/>
    <d v="2018-03-06T00:00:00"/>
    <s v="Mar"/>
    <n v="3"/>
    <s v="06"/>
    <x v="18"/>
    <s v="&quot;\&quot;De-lighted\&quot; at another success in New Oscott - streetlights upgraded in Welshmans Hill after my petition earlier o\u2026 https://t.co/znBCM2qH7c&quot;"/>
    <s v="https://twitter.com/RobPocock1/status/971076170656739328"/>
    <s v="Rob Pocock"/>
    <x v="1188"/>
    <x v="1"/>
    <x v="33"/>
  </r>
  <r>
    <s v="Tue Mar 06 06:58:11 +0000 2018"/>
    <s v="2018"/>
    <s v="Tue Mar 06"/>
    <d v="2018-03-06T00:00:00"/>
    <s v="Mar"/>
    <n v="3"/>
    <s v="06"/>
    <x v="16"/>
    <s v="&quot;RT @FOLIOsutcol: Walmley Library: Saturday 10th March Drop in between 2.00 &amp;amp; 3.00 pm to create a lovely mother's day card. https://t.co/vpH\u2026&quot;"/>
    <s v="https://twitter.com/FOLIOsutcol/status/970977879734607873"/>
    <s v="FOLIO SuttonColdfied&quot;}], &quot;hashtags&quot;: [], &quot;urls&quot;: []}, &quot;in_reply_to_screen_name&quot;: null, &quot;in_reply_to_user_id&quot;: null, &quot;retweet_count&quot;: 7, &quot;id_str&quot;: &quot;970977879734607873"/>
    <x v="1189"/>
    <x v="0"/>
    <x v="151"/>
  </r>
  <r>
    <s v="Tue Mar 06 17:20:05 +0000 2018"/>
    <s v="2018"/>
    <s v="Tue Mar 06"/>
    <d v="2018-03-06T00:00:00"/>
    <s v="Mar"/>
    <n v="3"/>
    <s v="06"/>
    <x v="18"/>
    <s v="&quot;RT @TownHallSutton: Welcome to the new twitter account for Sutton Coldfield Town Hall. Next show is @BeingBoycie this Sat 10 March, see web\u2026&quot;"/>
    <s v="https://twitter.com/TownHallSutton/status/971342396075270145"/>
    <s v="suttoncoldfieldtownhall&quot;}, {&quot;id&quot;: 435777178, &quot;indices&quot;: [100, 112], &quot;id_str&quot;: &quot;435777178"/>
    <x v="1190"/>
    <x v="0"/>
    <x v="279"/>
  </r>
  <r>
    <s v="Tue Mar 06 14:22:03 +0000 2018"/>
    <s v="2018"/>
    <s v="Tue Mar 06"/>
    <d v="2018-03-06T00:00:00"/>
    <s v="Mar"/>
    <n v="3"/>
    <s v="06"/>
    <x v="9"/>
    <s v="&quot;RT @stjwalmley: Our Games Cafe is on this Saturday! Details in the image! #Walmley #SuttonColdfield #Boardgames https://t.co/tZOMJd9pp9 htt\u2026&quot;"/>
    <s v="https://twitter.com/stjwalmley/status/971049379959275520"/>
    <s v="St John's Walmley&quot;}], &quot;hashtags&quot;: [{&quot;indices&quot;: [74, 82], &quot;text&quot;: &quot;Walmley&quot;}, {&quot;indices&quot;: [83, 99], &quot;text&quot;: &quot;SuttonColdfield&quot;}, {&quot;indices&quot;: [100, 111], &quot;text&quot;: &quot;Boardgames&quot;}], &quot;urls&quot;: [{&quot;url&quot;: &quot;https://t.co/tZOMJd9pp9"/>
    <x v="1191"/>
    <x v="0"/>
    <x v="368"/>
  </r>
  <r>
    <s v="Tue Mar 06 13:18:08 +0000 2018"/>
    <s v="2018"/>
    <s v="Tue Mar 06"/>
    <d v="2018-03-06T00:00:00"/>
    <s v="Mar"/>
    <n v="3"/>
    <s v="06"/>
    <x v="12"/>
    <s v="&quot;*RESCHEDULED EVENT*\nThe first rearranged #GBSpringClean for @KeepBritainTidy is Friday 9th March with the Friends o\u2026 https://t.co/R8MlfbvzSD&quot;"/>
    <s v="https://twitter.com/KeepBritainTidy/status/971012053765935109"/>
    <s v="Keep Britain Tidy&quot;}], &quot;hashtags&quot;: [{&quot;indices&quot;: [41, 55], &quot;text&quot;: &quot;GBSpringClean&quot;}], &quot;urls&quot;: [{&quot;url&quot;: &quot;https://t.co/R8MlfbvzSD"/>
    <x v="1192"/>
    <x v="0"/>
    <x v="113"/>
  </r>
  <r>
    <s v="Tue Mar 06 16:43:00 +0000 2018"/>
    <s v="2018"/>
    <s v="Tue Mar 06"/>
    <d v="2018-03-06T00:00:00"/>
    <s v="Mar"/>
    <n v="3"/>
    <s v="06"/>
    <x v="2"/>
    <s v="&quot;RT @DavidOHagan7: I'm staggered at the breath taking hypocrisy of MPs inc Julian Knight &amp;amp;Andrew Mitchell promoting debate in HoC on W Mids\u2026&quot;"/>
    <s v="https://twitter.com/DavidOHagan7/status/971084235862937601"/>
    <s v="David O'Hagan&quot;}], &quot;hashtags&quot;: [], &quot;urls&quot;: []}, &quot;in_reply_to_screen_name&quot;: null, &quot;in_reply_to_user_id&quot;: null, &quot;retweet_count&quot;: 11, &quot;id_str&quot;: &quot;971084235862937601"/>
    <x v="1193"/>
    <x v="0"/>
    <x v="34"/>
  </r>
  <r>
    <s v="Mon Mar 05 23:19:58 +0000 2018"/>
    <s v="2018"/>
    <s v="Mon Mar 05"/>
    <d v="2018-03-05T00:00:00"/>
    <s v="Mar"/>
    <n v="3"/>
    <s v="05"/>
    <x v="0"/>
    <s v="&quot;@AnthonyNolan \&quot;Are there any restrictions to joining the register?\&quot; YES. Apparently you aren't welcome if you're Co\u2026 https://t.co/bfWD3D74BQ&quot;"/>
    <s v="https://twitter.com/AnthonyNolan/status/970801120531632128"/>
    <s v="Anthony Nolan&quot;}], &quot;hashtags&quot;: [], &quot;urls&quot;: [{&quot;url&quot;: &quot;https://t.co/bfWD3D74BQ"/>
    <x v="1194"/>
    <x v="0"/>
    <x v="369"/>
  </r>
  <r>
    <s v="Mon Mar 05 23:15:24 +0000 2018"/>
    <s v="2018"/>
    <s v="Mon Mar 05"/>
    <d v="2018-03-05T00:00:00"/>
    <s v="Mar"/>
    <n v="3"/>
    <s v="05"/>
    <x v="0"/>
    <s v="&quot;@Prague_Tony @AnthonyNolan I'm on your register &amp;amp; have been contacted before as I was a successful match, though sa\u2026 https://t.co/R27fYVOt0x&quot;"/>
    <s v="https://twitter.com/Prague_Tony/status/970799971107733504"/>
    <s v="Tony&quot;}, {&quot;id&quot;: 20516119, &quot;indices&quot;: [13, 26], &quot;id_str&quot;: &quot;20516119"/>
    <x v="1195"/>
    <x v="0"/>
    <x v="370"/>
  </r>
  <r>
    <s v="Mon Mar 05 13:46:44 +0000 2018"/>
    <s v="2018"/>
    <s v="Mon Mar 05"/>
    <d v="2018-03-05T00:00:00"/>
    <s v="Mar"/>
    <n v="3"/>
    <s v="05"/>
    <x v="12"/>
    <s v="&quot;Simple Question.\n\nDoes UK business want divergence from the EU trading standards? \nEvidence.&quot;"/>
    <s v="https://twitter.com/Manish_Vesey/status/970656863132975105"/>
    <s v="Cllr Manish Puri"/>
    <x v="1196"/>
    <x v="1"/>
    <x v="13"/>
  </r>
  <r>
    <s v="Mon Mar 05 09:31:44 +0000 2018"/>
    <s v="2018"/>
    <s v="Mon Mar 05"/>
    <d v="2018-03-05T00:00:00"/>
    <s v="Mar"/>
    <n v="3"/>
    <s v="05"/>
    <x v="11"/>
    <s v="&quot;RT @shadowboxer52: Another crash on WGR this morning... @alexyip258 https://t.co/r1O2G1juYY&quot;"/>
    <s v="https://twitter.com/shadowboxer52/status/970655196392148993"/>
    <s v="Box to Box&quot;}, {&quot;id&quot;: 2845221997, &quot;indices&quot;: [56, 67], &quot;id_str&quot;: &quot;2845221997"/>
    <x v="1197"/>
    <x v="0"/>
    <x v="371"/>
  </r>
  <r>
    <s v="Mon Mar 05 13:21:54 +0000 2018"/>
    <s v="2018"/>
    <s v="Mon Mar 05"/>
    <d v="2018-03-05T00:00:00"/>
    <s v="Mar"/>
    <n v="3"/>
    <s v="05"/>
    <x v="12"/>
    <s v="&quot;RT @KathScott102: #SuttonColdfield  The Consultation Period has begun - have your say before 20th March! \nhttps://t.co/zTWFlENOIh&quot;"/>
    <s v="https://twitter.com/KathScott102/status/970654781214740480"/>
    <s v="Kath Scott&quot;}], &quot;hashtags&quot;: [{&quot;indices&quot;: [18, 34], &quot;text&quot;: &quot;SuttonColdfield&quot;}], &quot;urls&quot;: [{&quot;url&quot;: &quot;https://t.co/zTWFlENOIh"/>
    <x v="1198"/>
    <x v="0"/>
    <x v="17"/>
  </r>
  <r>
    <s v="Mon Mar 05 10:51:22 +0000 2018"/>
    <s v="2018"/>
    <s v="Mon Mar 05"/>
    <d v="2018-03-05T00:00:00"/>
    <s v="Mar"/>
    <n v="3"/>
    <s v="05"/>
    <x v="10"/>
    <s v="&quot;@LabKingstanding @torydom @DavidOHagan7 But of course Kingstanding started this with \&quot;Vote for the Tree\&quot; in 2012 wa\u2026 https://t.co/JUmLWLJEUX&quot;"/>
    <s v="https://twitter.com/LabKingstanding/status/970612728476979200"/>
    <s v="Jane Jones &amp; Des Hughes For Kingstanding&quot;}, {&quot;id&quot;: 64217600, &quot;indices&quot;: [17, 25], &quot;id_str&quot;: &quot;64217600"/>
    <x v="1199"/>
    <x v="0"/>
    <x v="372"/>
  </r>
  <r>
    <s v="Mon Mar 05 19:17:07 +0000 2018"/>
    <s v="2018"/>
    <s v="Mon Mar 05"/>
    <d v="2018-03-05T00:00:00"/>
    <s v="Mar"/>
    <n v="3"/>
    <s v="05"/>
    <x v="6"/>
    <s v="&quot;RT @highburytheatre: Today is a very special day for our resident company celebrating 93 years. On 5 March 1925, The Highbury Players perfo\u2026&quot;"/>
    <s v="https://twitter.com/highburytheatre/status/970983209453441024"/>
    <s v="Highbury Theatre&quot;}], &quot;hashtags&quot;: [], &quot;urls&quot;: []}, &quot;in_reply_to_screen_name&quot;: null, &quot;in_reply_to_user_id&quot;: null, &quot;retweet_count&quot;: 5, &quot;id_str&quot;: &quot;970983209453441024"/>
    <x v="1200"/>
    <x v="0"/>
    <x v="277"/>
  </r>
  <r>
    <s v="Mon Mar 05 23:28:32 +0000 2018"/>
    <s v="2018"/>
    <s v="Mon Mar 05"/>
    <d v="2018-03-05T00:00:00"/>
    <s v="Mar"/>
    <n v="3"/>
    <s v="05"/>
    <x v="0"/>
    <s v="&quot;RT @stevenjbarnett: @JohnCleese A graphical reminder that we come 33rd out of 33 by a very long way. https://t.co/GoGiuuxg7M&quot;"/>
    <s v="https://twitter.com/stevenjbarnett/status/970947491708506112"/>
    <s v="Steven Barnett&quot;}, {&quot;id&quot;: 10810102, &quot;indices&quot;: [20, 31], &quot;id_str&quot;: &quot;10810102"/>
    <x v="1201"/>
    <x v="0"/>
    <x v="373"/>
  </r>
  <r>
    <s v="Mon Mar 05 22:12:10 +0000 2018"/>
    <s v="2018"/>
    <s v="Mon Mar 05"/>
    <d v="2018-03-05T00:00:00"/>
    <s v="Mar"/>
    <n v="3"/>
    <s v="05"/>
    <x v="1"/>
    <s v="&quot;Fool or Knave?\n\nPost-Brexit Irish border could be like US-Canada, says May https://t.co/HCOdY1OXBd&quot;"/>
    <s v="https://twitter.com/Manish_Vesey/status/970784058270797826"/>
    <s v="Cllr Manish Puri"/>
    <x v="1202"/>
    <x v="1"/>
    <x v="13"/>
  </r>
  <r>
    <s v="Mon Mar 05 16:18:09 +0000 2018"/>
    <s v="2018"/>
    <s v="Mon Mar 05"/>
    <d v="2018-03-05T00:00:00"/>
    <s v="Mar"/>
    <n v="3"/>
    <s v="05"/>
    <x v="2"/>
    <s v="&quot;RT @BarristerSecret: \u201cNo. I strongly disagree with the party opposite and believe that its policies are not right for this country. But we\u2026&quot;"/>
    <s v="https://twitter.com/BarristerSecret/status/970777760665829377"/>
    <s v="The Secret Barrister&quot;}], &quot;hashtags&quot;: [], &quot;urls&quot;: []}, &quot;in_reply_to_screen_name&quot;: null, &quot;in_reply_to_user_id&quot;: null, &quot;retweet_count&quot;: 2017, &quot;id_str&quot;: &quot;970777760665829377"/>
    <x v="1203"/>
    <x v="0"/>
    <x v="374"/>
  </r>
  <r>
    <s v="Mon Mar 05 17:09:17 +0000 2018"/>
    <s v="2018"/>
    <s v="Mon Mar 05"/>
    <d v="2018-03-05T00:00:00"/>
    <s v="Mar"/>
    <n v="3"/>
    <s v="05"/>
    <x v="18"/>
    <s v="&quot;RT @2018Time4Change: @AdamBienkov Bill Cash? The guy who thought the British public were his own personal cash cow, whom he got to pay his\u2026&quot;"/>
    <s v="https://twitter.com/2018Time4Change/status/970771844440653824"/>
    <s v="MrTimothyBobbins&quot;}, {&quot;id&quot;: 14476016, &quot;indices&quot;: [21, 33], &quot;id_str&quot;: &quot;14476016"/>
    <x v="1204"/>
    <x v="0"/>
    <x v="375"/>
  </r>
  <r>
    <s v="Mon Mar 05 19:13:42 +0000 2018"/>
    <s v="2018"/>
    <s v="Mon Mar 05"/>
    <d v="2018-03-05T00:00:00"/>
    <s v="Mar"/>
    <n v="3"/>
    <s v="05"/>
    <x v="6"/>
    <s v="&quot;RT @williamnhutton: So US UK Open Skies talks suspended because the US only offering a standard bilateral deal. The long long process of ou\u2026&quot;"/>
    <s v="https://twitter.com/williamnhutton/status/970769383600648193"/>
    <s v="Will Hutton&quot;}], &quot;hashtags&quot;: [], &quot;urls&quot;: []}, &quot;in_reply_to_screen_name&quot;: null, &quot;in_reply_to_user_id&quot;: null, &quot;retweet_count&quot;: 878, &quot;id_str&quot;: &quot;970769383600648193"/>
    <x v="1205"/>
    <x v="0"/>
    <x v="376"/>
  </r>
  <r>
    <s v="Mon Mar 05 08:45:56 +0000 2018"/>
    <s v="2018"/>
    <s v="Mon Mar 05"/>
    <d v="2018-03-05T00:00:00"/>
    <s v="Mar"/>
    <n v="3"/>
    <s v="05"/>
    <x v="13"/>
    <s v="&quot;RT @Sathnam: I miss the time when Britain could sneer at Italy for having politics more mental than ours&quot;"/>
    <s v="https://twitter.com/Sathnam/status/970710821541220352"/>
    <s v="Sathnam Sanghera&quot;}], &quot;hashtags&quot;: [], &quot;urls&quot;: []}, &quot;in_reply_to_screen_name&quot;: null, &quot;in_reply_to_user_id&quot;: null, &quot;retweet_count&quot;: 127, &quot;id_str&quot;: &quot;970710821541220352"/>
    <x v="1206"/>
    <x v="0"/>
    <x v="377"/>
  </r>
  <r>
    <s v="Mon Mar 05 16:47:54 +0000 2018"/>
    <s v="2018"/>
    <s v="Mon Mar 05"/>
    <d v="2018-03-05T00:00:00"/>
    <s v="Mar"/>
    <n v="3"/>
    <s v="05"/>
    <x v="2"/>
    <s v="&quot;RT @PeteNorth303: I would at this point respect Tories a lot more if they just came out and said they are not bothered about losing EU trad\u2026&quot;"/>
    <s v="https://twitter.com/PeteNorth303/status/970710790046212096"/>
    <s v="Pete North&quot;}], &quot;hashtags&quot;: [], &quot;urls&quot;: []}, &quot;in_reply_to_screen_name&quot;: null, &quot;in_reply_to_user_id&quot;: null, &quot;retweet_count&quot;: 11, &quot;id_str&quot;: &quot;970710790046212096"/>
    <x v="1207"/>
    <x v="0"/>
    <x v="248"/>
  </r>
  <r>
    <s v="Mon Mar 05 16:55:27 +0000 2018"/>
    <s v="2018"/>
    <s v="Mon Mar 05"/>
    <d v="2018-03-05T00:00:00"/>
    <s v="Mar"/>
    <n v="3"/>
    <s v="05"/>
    <x v="2"/>
    <s v="&quot;RT @RobPocock1: @VeseyWMP Congrats to @VeseyWMP thanks for protecting children and families @BoldmereJuniors - that\&quot;s why we need you!&quot;"/>
    <s v="https://twitter.com/RobPocock1/status/970710473372037122"/>
    <s v="Rob Pocock&quot;}, {&quot;id&quot;: 2237796246, &quot;indices&quot;: [16, 25], &quot;id_str&quot;: &quot;2237796246"/>
    <x v="1208"/>
    <x v="1"/>
    <x v="33"/>
  </r>
  <r>
    <s v="Mon Mar 05 10:56:29 +0000 2018"/>
    <s v="2018"/>
    <s v="Mon Mar 05"/>
    <d v="2018-03-05T00:00:00"/>
    <s v="Mar"/>
    <n v="3"/>
    <s v="05"/>
    <x v="10"/>
    <s v="&quot;RT @chris_mandle: https://t.co/mHjUT7wCLO&quot;"/>
    <s v="https://twitter.com/chris_mandle/status/970671187444621344"/>
    <s v="Chris Mandle&quot;}], &quot;hashtags&quot;: [], &quot;urls&quot;: [], &quot;media&quot;: [{&quot;source_user_id&quot;: 36913803, &quot;source_status_id_str&quot;: &quot;970614015427792896"/>
    <x v="1209"/>
    <x v="0"/>
    <x v="378"/>
  </r>
  <r>
    <s v="Mon Mar 05 14:00:41 +0000 2018"/>
    <s v="2018"/>
    <s v="Mon Mar 05"/>
    <d v="2018-03-05T00:00:00"/>
    <s v="Mar"/>
    <n v="3"/>
    <s v="05"/>
    <x v="9"/>
    <s v="&quot;RT @MrHarryCole: Theresa May admits she fought against dozens of building projects in her own seat - but tries to say she is not a Nimby: h\u2026&quot;"/>
    <s v="https://twitter.com/MrHarryCole/status/970662151953309696"/>
    <s v="Harry Cole&quot;}], &quot;hashtags&quot;: [], &quot;urls&quot;: []}, &quot;in_reply_to_screen_name&quot;: null, &quot;in_reply_to_user_id&quot;: null, &quot;retweet_count&quot;: 13, &quot;id_str&quot;: &quot;970662151953309696"/>
    <x v="1210"/>
    <x v="0"/>
    <x v="379"/>
  </r>
  <r>
    <s v="Mon Mar 05 10:37:14 +0000 2018"/>
    <s v="2018"/>
    <s v="Mon Mar 05"/>
    <d v="2018-03-05T00:00:00"/>
    <s v="Mar"/>
    <n v="3"/>
    <s v="05"/>
    <x v="10"/>
    <s v="&quot;RT @jrmaidment: It looks like Theresa May is giving her big speech on housing while standing inside a chimney. https://t.co/4cT3Q19Fvs&quot;"/>
    <s v="https://twitter.com/jrmaidment/status/970660219029196801"/>
    <s v="Jack Maidment&quot;}], &quot;hashtags&quot;: [], &quot;urls&quot;: [], &quot;media&quot;: [{&quot;source_user_id&quot;: 234698050, &quot;source_status_id_str&quot;: &quot;970609170738241536"/>
    <x v="1211"/>
    <x v="0"/>
    <x v="380"/>
  </r>
  <r>
    <s v="Mon Mar 05 11:24:26 +0000 2018"/>
    <s v="2018"/>
    <s v="Mon Mar 05"/>
    <d v="2018-03-05T00:00:00"/>
    <s v="Mar"/>
    <n v="3"/>
    <s v="05"/>
    <x v="3"/>
    <s v="&quot;RT @DMReporter: COMPARE AND CONTRAST: How the Daily Mail reports on the same house building policy, depending on if it\u2019s a Labour idea or a\u2026&quot;"/>
    <s v="https://twitter.com/DMReporter/status/970659998752755712"/>
    <s v="The DM Reporter&quot;}], &quot;hashtags&quot;: [], &quot;urls&quot;: []}, &quot;in_reply_to_screen_name&quot;: null, &quot;in_reply_to_user_id&quot;: null, &quot;retweet_count&quot;: 4438, &quot;id_str&quot;: &quot;970659998752755712"/>
    <x v="1212"/>
    <x v="0"/>
    <x v="381"/>
  </r>
  <r>
    <s v="Mon Mar 05 13:45:51 +0000 2018"/>
    <s v="2018"/>
    <s v="Mon Mar 05"/>
    <d v="2018-03-05T00:00:00"/>
    <s v="Mar"/>
    <n v="3"/>
    <s v="05"/>
    <x v="12"/>
    <s v="&quot;RT @BoldmereBear: Thanks for warming me up! https://t.co/hKaj7AHWrV&quot;"/>
    <s v="https://twitter.com/BoldmereBear/status/970657320119218177"/>
    <s v="Boldmere Bear&quot;}], &quot;hashtags&quot;: [], &quot;urls&quot;: [], &quot;media&quot;: [{&quot;source_user_id&quot;: 820244845679755265, &quot;source_status_id_str&quot;: &quot;970656640155471873"/>
    <x v="1213"/>
    <x v="0"/>
    <x v="65"/>
  </r>
  <r>
    <s v="Mon Mar 05 21:11:48 +0000 2018"/>
    <s v="2018"/>
    <s v="Mon Mar 05"/>
    <d v="2018-03-05T00:00:00"/>
    <s v="Mar"/>
    <n v="3"/>
    <s v="05"/>
    <x v="4"/>
    <s v="&quot;RT @RoryStewartUK: \u201cThere is a culture of worklessness in some families where in three generations no one has ever worked.\u201d Only one study\u2026&quot;"/>
    <s v="https://twitter.com/RoryStewartUK/status/971384810752151552"/>
    <s v="Rory Stewart&quot;}], &quot;hashtags&quot;: [], &quot;urls&quot;: []}, &quot;in_reply_to_screen_name&quot;: null, &quot;in_reply_to_user_id&quot;: null, &quot;retweet_count&quot;: 539, &quot;id_str&quot;: &quot;971384810752151552"/>
    <x v="1214"/>
    <x v="0"/>
    <x v="382"/>
  </r>
  <r>
    <s v="Mon Mar 05 23:34:18 +0000 2018"/>
    <s v="2018"/>
    <s v="Mon Mar 05"/>
    <d v="2018-03-05T00:00:00"/>
    <s v="Mar"/>
    <n v="3"/>
    <s v="05"/>
    <x v="0"/>
    <s v="&quot;Human Beings, Just Like Everyone Else #ToriesInSixWords #AntiBullying  #IRespectAllPoliticalBeliefs&quot;"/>
    <s v="https://twitter.com/CKHorrocks/status/970804727087878144"/>
    <s v="Clare K Horrocks"/>
    <x v="1215"/>
    <x v="1"/>
    <x v="47"/>
  </r>
  <r>
    <s v="Mon Mar 05 20:22:02 +0000 2018"/>
    <s v="2018"/>
    <s v="Mon Mar 05"/>
    <d v="2018-03-05T00:00:00"/>
    <s v="Mar"/>
    <n v="3"/>
    <s v="05"/>
    <x v="5"/>
    <s v="&quot;RT @STrinityWMP: Research supported by Our Watch that should make you think.. And take action... @WMPolice @VeseyWMP @CollegeofPolice @Bold\u2026&quot;"/>
    <s v="https://twitter.com/STrinityWMP/status/970756712327196672"/>
    <s v="Sutton Trinity WMP&quot;}, {&quot;id&quot;: 18134929, &quot;indices&quot;: [97, 106], &quot;id_str&quot;: &quot;18134929"/>
    <x v="1216"/>
    <x v="0"/>
    <x v="135"/>
  </r>
  <r>
    <s v="Mon Mar 05 17:43:45 +0000 2018"/>
    <s v="2018"/>
    <s v="Mon Mar 05"/>
    <d v="2018-03-05T00:00:00"/>
    <s v="Mar"/>
    <n v="3"/>
    <s v="05"/>
    <x v="18"/>
    <s v="&quot;RT @SCChoirs: We're always on the look out for new singers to come and join our choirs family.  Do you know anyone who would love to be a p\u2026&quot;"/>
    <s v="https://twitter.com/SCChoirs/status/970968411080658945"/>
    <s v="Sutton Choirs&quot;}], &quot;hashtags&quot;: [], &quot;urls&quot;: []}, &quot;in_reply_to_screen_name&quot;: null, &quot;in_reply_to_user_id&quot;: null, &quot;retweet_count&quot;: 11, &quot;id_str&quot;: &quot;970968411080658945"/>
    <x v="1217"/>
    <x v="0"/>
    <x v="222"/>
  </r>
  <r>
    <s v="Mon Mar 05 19:59:42 +0000 2018"/>
    <s v="2018"/>
    <s v="Mon Mar 05"/>
    <d v="2018-03-05T00:00:00"/>
    <s v="Mar"/>
    <n v="3"/>
    <s v="05"/>
    <x v="6"/>
    <s v="&quot;RT @nickhorner: Wow @BodegaBirm has opened its Sutton Coldfield restaurant. I think it\u2019s got a big hit on its hands. It\u2019s open evenings all\u2026&quot;"/>
    <s v="https://twitter.com/nickhorner/status/970805232996319233"/>
    <s v="Nick Horner&quot;}, {&quot;id&quot;: 183232540, &quot;indices&quot;: [20, 31], &quot;id_str&quot;: &quot;183232540"/>
    <x v="1218"/>
    <x v="0"/>
    <x v="4"/>
  </r>
  <r>
    <s v="Mon Mar 05 20:22:02 +0000 2018"/>
    <s v="2018"/>
    <s v="Mon Mar 05"/>
    <d v="2018-03-05T00:00:00"/>
    <s v="Mar"/>
    <n v="3"/>
    <s v="05"/>
    <x v="5"/>
    <s v="&quot;RT @STrinityWMP: Research supported by Our Watch that should make you think.. And take action... @WMPolice @VeseyWMP @CollegeofPolice @Bold\u2026&quot;"/>
    <s v="https://twitter.com/STrinityWMP/status/970798168173662208"/>
    <s v="Sutton Trinity WMP&quot;}, {&quot;id&quot;: 18134929, &quot;indices&quot;: [97, 106], &quot;id_str&quot;: &quot;18134929"/>
    <x v="1219"/>
    <x v="0"/>
    <x v="135"/>
  </r>
  <r>
    <s v="Mon Mar 05 16:42:23 +0000 2018"/>
    <s v="2018"/>
    <s v="Mon Mar 05"/>
    <d v="2018-03-05T00:00:00"/>
    <s v="Mar"/>
    <n v="3"/>
    <s v="05"/>
    <x v="2"/>
    <s v="&quot;RT @BMetC: Due to the recent adverse weather, Matthew Boulton College and Stourbridge College will be closed on Tuesday 06 March. We are ho\u2026&quot;"/>
    <s v="https://twitter.com/BMetC/status/970798091459809282"/>
    <s v="BMet&quot;}], &quot;hashtags&quot;: [], &quot;urls&quot;: []}, &quot;in_reply_to_screen_name&quot;: null, &quot;in_reply_to_user_id&quot;: null, &quot;retweet_count&quot;: 4, &quot;id_str&quot;: &quot;970798091459809282"/>
    <x v="1220"/>
    <x v="0"/>
    <x v="241"/>
  </r>
  <r>
    <s v="Mon Mar 05 20:05:20 +0000 2018"/>
    <s v="2018"/>
    <s v="Mon Mar 05"/>
    <d v="2018-03-05T00:00:00"/>
    <s v="Mar"/>
    <n v="3"/>
    <s v="05"/>
    <x v="5"/>
    <s v="&quot;RT @FOLIOsutcol: Have you been to one of our drop in free story and play sessions with librarians from @SuttonLibrary yet? Come and join us\u2026&quot;"/>
    <s v="https://twitter.com/FOLIOsutcol/status/970798047553818624"/>
    <s v="FOLIO SuttonColdfied&quot;}, {&quot;id&quot;: 1548085884, &quot;indices&quot;: [103, 117], &quot;id_str&quot;: &quot;1548085884"/>
    <x v="1221"/>
    <x v="0"/>
    <x v="151"/>
  </r>
  <r>
    <s v="Mon Mar 05 19:19:05 +0000 2018"/>
    <s v="2018"/>
    <s v="Mon Mar 05"/>
    <d v="2018-03-05T00:00:00"/>
    <s v="Mar"/>
    <n v="3"/>
    <s v="05"/>
    <x v="6"/>
    <s v="&quot;RT @RoyalSutColTC: Residents are invited to the Royal Town of Sutton Coldfield's annual meeting at the Trinity Centre, B72 1TF on Wednesday\u2026&quot;"/>
    <s v="https://twitter.com/RoyalSutColTC/status/970797985276878849"/>
    <s v="Royal SutCol TC&quot;}], &quot;hashtags&quot;: [], &quot;urls&quot;: []}, &quot;in_reply_to_screen_name&quot;: null, &quot;in_reply_to_user_id&quot;: null, &quot;retweet_count&quot;: 13, &quot;id_str&quot;: &quot;970797985276878849"/>
    <x v="1222"/>
    <x v="1"/>
    <x v="22"/>
  </r>
  <r>
    <s v="Mon Mar 05 09:32:32 +0000 2018"/>
    <s v="2018"/>
    <s v="Mon Mar 05"/>
    <d v="2018-03-05T00:00:00"/>
    <s v="Mar"/>
    <n v="3"/>
    <s v="05"/>
    <x v="11"/>
    <s v="&quot;RT @BMetC: HUGE, HUGE, HUGE congratulations to former Sutton Coldfield College student, David Malinowski on winning a best make up and hair\u2026&quot;"/>
    <s v="https://twitter.com/BMetC/status/970678460363476994"/>
    <s v="BMet&quot;}], &quot;hashtags&quot;: [], &quot;urls&quot;: []}, &quot;in_reply_to_screen_name&quot;: null, &quot;in_reply_to_user_id&quot;: null, &quot;retweet_count&quot;: 20, &quot;id_str&quot;: &quot;970678460363476994"/>
    <x v="1223"/>
    <x v="0"/>
    <x v="241"/>
  </r>
  <r>
    <s v="Mon Mar 05 19:19:05 +0000 2018"/>
    <s v="2018"/>
    <s v="Mon Mar 05"/>
    <d v="2018-03-05T00:00:00"/>
    <s v="Mar"/>
    <n v="3"/>
    <s v="05"/>
    <x v="6"/>
    <s v="&quot;RT @RoyalSutColTC: Residents are invited to the Royal Town of Sutton Coldfield's annual meeting at the Trinity Centre, B72 1TF on Wednesday\u2026&quot;"/>
    <s v="https://twitter.com/RoyalSutColTC/status/971267585563070464"/>
    <s v="Royal SutCol TC&quot;}], &quot;hashtags&quot;: [], &quot;urls&quot;: []}, &quot;in_reply_to_screen_name&quot;: null, &quot;in_reply_to_user_id&quot;: null, &quot;retweet_count&quot;: 13, &quot;id_str&quot;: &quot;971267585563070464"/>
    <x v="1224"/>
    <x v="1"/>
    <x v="22"/>
  </r>
  <r>
    <s v="Mon Mar 05 19:18:16 +0000 2018"/>
    <s v="2018"/>
    <s v="Mon Mar 05"/>
    <d v="2018-03-05T00:00:00"/>
    <s v="Mar"/>
    <n v="3"/>
    <s v="05"/>
    <x v="6"/>
    <s v="&quot;@StationmasterK Thank-you. I am trying to think of a new word but it does what is says on tin.&quot;"/>
    <s v="https://twitter.com/StationmasterK/status/970740295544590337"/>
    <s v="Keith Ward&quot;}], &quot;hashtags&quot;: [], &quot;urls&quot;: []}, &quot;in_reply_to_screen_name&quot;: &quot;StationmasterK"/>
    <x v="1225"/>
    <x v="1"/>
    <x v="383"/>
  </r>
  <r>
    <s v="Mon Mar 05 17:05:17 +0000 2018"/>
    <s v="2018"/>
    <s v="Mon Mar 05"/>
    <d v="2018-03-05T00:00:00"/>
    <s v="Mar"/>
    <n v="3"/>
    <s v="05"/>
    <x v="18"/>
    <s v="&quot;JLR staff told not to go to work amid Severn Trent water supply chaos https://t.co/QkoLGAbTDH&quot;"/>
    <s v="https://twitter.com/johnperks1/status/970706829822095361"/>
    <s v="John Perks"/>
    <x v="1226"/>
    <x v="1"/>
    <x v="87"/>
  </r>
  <r>
    <s v="Mon Mar 05 17:27:28 +0000 2018"/>
    <s v="2018"/>
    <s v="Mon Mar 05"/>
    <d v="2018-03-05T00:00:00"/>
    <s v="Mar"/>
    <n v="3"/>
    <s v="05"/>
    <x v="18"/>
    <s v="&quot;@leoniedelt Just like cloning an individual to try and intimidate their followers and shut them down! https://t.co/TEpgwFa5Rb&quot;"/>
    <s v="https://twitter.com/vaughanbell/status/970810512979226626"/>
    <s v="Vaughan Bell"/>
    <x v="1227"/>
    <x v="0"/>
    <x v="384"/>
  </r>
  <r>
    <s v="Mon Mar 05 14:45:16 +0000 2018"/>
    <s v="2018"/>
    <s v="Mon Mar 05"/>
    <d v="2018-03-05T00:00:00"/>
    <s v="Mar"/>
    <n v="3"/>
    <s v="05"/>
    <x v="9"/>
    <s v="&quot;RT @SpcialNdsJungle: Has your LA consulted with parents and schools about DfE cash for local SEND facilities? Councils must publish consult\u2026&quot;"/>
    <s v="https://twitter.com/SpcialNdsJungle/status/970807375602110465"/>
    <s v="Special Needs Jungle&quot;}], &quot;hashtags&quot;: [], &quot;urls&quot;: []}, &quot;in_reply_to_screen_name&quot;: null, &quot;in_reply_to_user_id&quot;: null, &quot;retweet_count&quot;: 34, &quot;id_str&quot;: &quot;970807375602110465"/>
    <x v="1228"/>
    <x v="0"/>
    <x v="355"/>
  </r>
  <r>
    <s v="Mon Mar 05 21:16:01 +0000 2018"/>
    <s v="2018"/>
    <s v="Mon Mar 05"/>
    <d v="2018-03-05T00:00:00"/>
    <s v="Mar"/>
    <n v="3"/>
    <s v="05"/>
    <x v="4"/>
    <s v="&quot;@leoniedelt Not at all! You will be amazing! Go get them! Xx https://t.co/KRTVeoWEmx&quot;"/>
    <s v="https://twitter.com/leoniedelt/status/970769929279561728"/>
    <s v="Jen Leavesley\u26a1&quot;}], &quot;hashtags&quot;: [], &quot;urls&quot;: [], &quot;media&quot;: [{&quot;expanded_url&quot;: &quot;https://twitter.com/passey_louise/status/970769929279561728/photo/1"/>
    <x v="1229"/>
    <x v="0"/>
    <x v="42"/>
  </r>
  <r>
    <s v="Mon Mar 05 18:54:54 +0000 2018"/>
    <s v="2018"/>
    <s v="Mon Mar 05"/>
    <d v="2018-03-05T00:00:00"/>
    <s v="Mar"/>
    <n v="3"/>
    <s v="05"/>
    <x v="7"/>
    <s v="&quot;RT @valuablequottes: We must walk consciously only part way toward our goal, and then leap in the dark to our success. - Henry David Thoreau&quot;"/>
    <s v="https://twitter.com/valuablequottes/status/970762324360523776"/>
    <s v="Famous Quotes&quot;}], &quot;hashtags&quot;: [], &quot;urls&quot;: []}, &quot;in_reply_to_screen_name&quot;: null, &quot;in_reply_to_user_id&quot;: null, &quot;retweet_count&quot;: 24, &quot;id_str&quot;: &quot;970762324360523776"/>
    <x v="1230"/>
    <x v="0"/>
    <x v="216"/>
  </r>
  <r>
    <s v="Mon Mar 05 20:45:43 +0000 2018"/>
    <s v="2018"/>
    <s v="Mon Mar 05"/>
    <d v="2018-03-05T00:00:00"/>
    <s v="Mar"/>
    <n v="3"/>
    <s v="05"/>
    <x v="5"/>
    <s v="&quot;@leoniedelt You will be amazing! https://t.co/glSTGRxbbN&quot;"/>
    <s v="https://twitter.com/leoniedelt/status/970762301925154817"/>
    <s v="Jen Leavesley\u26a1&quot;}], &quot;hashtags&quot;: [], &quot;urls&quot;: [], &quot;media&quot;: [{&quot;expanded_url&quot;: &quot;https://twitter.com/passey_louise/status/970762301925154817/photo/1"/>
    <x v="1231"/>
    <x v="0"/>
    <x v="42"/>
  </r>
  <r>
    <s v="Mon Mar 05 18:42:46 +0000 2018"/>
    <s v="2018"/>
    <s v="Mon Mar 05"/>
    <d v="2018-03-05T00:00:00"/>
    <s v="Mar"/>
    <n v="3"/>
    <s v="05"/>
    <x v="7"/>
    <s v="&quot;RT @MattBennett29: Remarkably similar to recently agreed strategy in Birmingham. No doubt the result will be the same @SpcialNdsJungle\n\nhtt\u2026&quot;"/>
    <s v="https://twitter.com/MattBennett29/status/970761977424433152"/>
    <s v="Matt Bennett&quot;}, {&quot;id&quot;: 374425392, &quot;indices&quot;: [118, 134], &quot;id_str&quot;: &quot;374425392"/>
    <x v="1232"/>
    <x v="0"/>
    <x v="385"/>
  </r>
  <r>
    <s v="Mon Mar 05 20:44:14 +0000 2018"/>
    <s v="2018"/>
    <s v="Mon Mar 05"/>
    <d v="2018-03-05T00:00:00"/>
    <s v="Mar"/>
    <n v="3"/>
    <s v="05"/>
    <x v="5"/>
    <s v="&quot;Nice birthday treat! \u2018If I fall, don\u2019t bring me back\u2019 All the Game Of Thrones fan\u2019s will know what I mean! \ud83e\udd23 https://t.co/7HAtQR2o5y&quot;"/>
    <s v="https://twitter.com/passey_louise/status/970761930926444545"/>
    <s v="Louise passey"/>
    <x v="1233"/>
    <x v="1"/>
    <x v="21"/>
  </r>
  <r>
    <s v="Mon Mar 05 13:25:03 +0000 2018"/>
    <s v="2018"/>
    <s v="Mon Mar 05"/>
    <d v="2018-03-05T00:00:00"/>
    <s v="Mar"/>
    <n v="3"/>
    <s v="05"/>
    <x v="12"/>
    <s v="&quot;RT @Bannersgateprim: The boilers have been fixed so school will be OPEN tomorrow (Tuesday 6th March). https://t.co/39xZGjgVXE&quot;"/>
    <s v="https://twitter.com/Bannersgateprim/status/970697598658064384"/>
    <s v="Bannersgateprimary&quot;}], &quot;hashtags&quot;: [], &quot;urls&quot;: [], &quot;media&quot;: [{&quot;source_user_id&quot;: 978422016, &quot;source_status_id_str&quot;: &quot;970651406637019142"/>
    <x v="1234"/>
    <x v="0"/>
    <x v="221"/>
  </r>
  <r>
    <s v="Mon Mar 05 19:27:32 +0000 2018"/>
    <s v="2018"/>
    <s v="Mon Mar 05"/>
    <d v="2018-03-05T00:00:00"/>
    <s v="Mar"/>
    <n v="3"/>
    <s v="05"/>
    <x v="6"/>
    <s v="&quot;RT @LordRoyKennedy: Another cracker from Matt in the @Telegraph https://t.co/IXbGNX4Zh0&quot;"/>
    <s v="https://twitter.com/LordRoyKennedy/status/970978965799276544"/>
    <s v="Lord Kennedy&quot;}, {&quot;id&quot;: 16343974, &quot;indices&quot;: [53, 63], &quot;id_str&quot;: &quot;16343974"/>
    <x v="1235"/>
    <x v="0"/>
    <x v="386"/>
  </r>
  <r>
    <s v="Mon Mar 05 19:17:07 +0000 2018"/>
    <s v="2018"/>
    <s v="Mon Mar 05"/>
    <d v="2018-03-05T00:00:00"/>
    <s v="Mar"/>
    <n v="3"/>
    <s v="05"/>
    <x v="6"/>
    <s v="&quot;RT @highburytheatre: Today is a very special day for our resident company celebrating 93 years. On 5 March 1925, The Highbury Players perfo\u2026&quot;"/>
    <s v="https://twitter.com/highburytheatre/status/970977530651045888"/>
    <s v="Highbury Theatre&quot;}], &quot;hashtags&quot;: [], &quot;urls&quot;: []}, &quot;in_reply_to_screen_name&quot;: null, &quot;in_reply_to_user_id&quot;: null, &quot;retweet_count&quot;: 5, &quot;id_str&quot;: &quot;970977530651045888"/>
    <x v="1236"/>
    <x v="0"/>
    <x v="277"/>
  </r>
  <r>
    <s v="Mon Mar 05 13:21:54 +0000 2018"/>
    <s v="2018"/>
    <s v="Mon Mar 05"/>
    <d v="2018-03-05T00:00:00"/>
    <s v="Mar"/>
    <n v="3"/>
    <s v="05"/>
    <x v="12"/>
    <s v="&quot;Many thanks to @KathScott102 for this update on the battle for the Sutton Police Station. Click below to sign the p\u2026 https://t.co/Af65PS2Hb6&quot;"/>
    <s v="https://twitter.com/KathScott102/status/970795735225720832"/>
    <s v="Kath Scott"/>
    <x v="1237"/>
    <x v="0"/>
    <x v="17"/>
  </r>
  <r>
    <s v="Mon Mar 05 13:25:03 +0000 2018"/>
    <s v="2018"/>
    <s v="Mon Mar 05"/>
    <d v="2018-03-05T00:00:00"/>
    <s v="Mar"/>
    <n v="3"/>
    <s v="05"/>
    <x v="12"/>
    <s v="&quot;RT @Bannersgateprim: The boilers have been fixed so school will be OPEN tomorrow (Tuesday 6th March). https://t.co/39xZGjgVXE&quot;"/>
    <s v="https://twitter.com/Bannersgateprim/status/970713073714688000"/>
    <s v="Bannersgateprimary&quot;}], &quot;hashtags&quot;: [], &quot;urls&quot;: [], &quot;media&quot;: [{&quot;source_user_id&quot;: 978422016, &quot;source_status_id_str&quot;: &quot;970651406637019142"/>
    <x v="1238"/>
    <x v="0"/>
    <x v="221"/>
  </r>
  <r>
    <s v="Mon Mar 05 16:55:27 +0000 2018"/>
    <s v="2018"/>
    <s v="Mon Mar 05"/>
    <d v="2018-03-05T00:00:00"/>
    <s v="Mar"/>
    <n v="3"/>
    <s v="05"/>
    <x v="2"/>
    <s v="&quot;@VeseyWMP Congrats to @VeseyWMP thanks for protecting children and families @BoldmereJuniors - that\&quot;s why we need you!&quot;"/>
    <s v="https://twitter.com/VeseyWMP/status/970704353521754114"/>
    <s v="Vesey Police&quot;}, {&quot;id&quot;: 2237796246, &quot;indices&quot;: [22, 31], &quot;id_str&quot;: &quot;2237796246"/>
    <x v="1239"/>
    <x v="0"/>
    <x v="261"/>
  </r>
  <r>
    <s v="Mon Mar 05 20:05:20 +0000 2018"/>
    <s v="2018"/>
    <s v="Mon Mar 05"/>
    <d v="2018-03-05T00:00:00"/>
    <s v="Mar"/>
    <n v="3"/>
    <s v="05"/>
    <x v="5"/>
    <s v="&quot;RT @FOLIOsutcol: Have you been to one of our drop in free story and play sessions with librarians from @SuttonLibrary yet? Come and join us\u2026&quot;"/>
    <s v="https://twitter.com/FOLIOsutcol/status/970968124672692224"/>
    <s v="FOLIO SuttonColdfied&quot;}, {&quot;id&quot;: 1548085884, &quot;indices&quot;: [103, 117], &quot;id_str&quot;: &quot;1548085884"/>
    <x v="1240"/>
    <x v="0"/>
    <x v="151"/>
  </r>
  <r>
    <s v="Mon Mar 05 19:19:05 +0000 2018"/>
    <s v="2018"/>
    <s v="Mon Mar 05"/>
    <d v="2018-03-05T00:00:00"/>
    <s v="Mar"/>
    <n v="3"/>
    <s v="05"/>
    <x v="6"/>
    <s v="&quot;Residents are invited to the Royal Town of Sutton Coldfield's annual meeting at the Trinity Centre, B72 1TF on Wedn\u2026 https://t.co/B3YnchU5hr&quot;"/>
    <s v="https://twitter.com/RoyalSutColTC/status/970740500469870592"/>
    <s v="Royal SutCol TC"/>
    <x v="1241"/>
    <x v="1"/>
    <x v="22"/>
  </r>
  <r>
    <s v="Mon Mar 05 14:41:54 +0000 2018"/>
    <s v="2018"/>
    <s v="Mon Mar 05"/>
    <d v="2018-03-05T00:00:00"/>
    <s v="Mar"/>
    <n v="3"/>
    <s v="05"/>
    <x v="9"/>
    <s v="&quot;RT @HollyfieldPri: We can't wait to showcase all that we have learnt with @FridayPMs @SCChoirs @RichMJeffries Hoping you come and support y\u2026&quot;"/>
    <s v="https://twitter.com/HollyfieldPri/status/970692774440964098"/>
    <s v="Hollyfield Primary&quot;}, {&quot;id&quot;: 904096855, &quot;indices&quot;: [74, 84], &quot;id_str&quot;: &quot;904096855"/>
    <x v="1242"/>
    <x v="0"/>
    <x v="387"/>
  </r>
  <r>
    <s v="Mon Mar 05 09:32:32 +0000 2018"/>
    <s v="2018"/>
    <s v="Mon Mar 05"/>
    <d v="2018-03-05T00:00:00"/>
    <s v="Mar"/>
    <n v="3"/>
    <s v="05"/>
    <x v="11"/>
    <s v="&quot;RT @BMetC: HUGE, HUGE, HUGE congratulations to former Sutton Coldfield College student, David Malinowski on winning a best make up and hair\u2026&quot;"/>
    <s v="https://twitter.com/BMetC/status/970680713363247105"/>
    <s v="BMet&quot;}], &quot;hashtags&quot;: [], &quot;urls&quot;: []}, &quot;in_reply_to_screen_name&quot;: null, &quot;in_reply_to_user_id&quot;: null, &quot;retweet_count&quot;: 20, &quot;id_str&quot;: &quot;970680713363247105"/>
    <x v="1243"/>
    <x v="0"/>
    <x v="241"/>
  </r>
  <r>
    <s v="Mon Mar 05 13:25:03 +0000 2018"/>
    <s v="2018"/>
    <s v="Mon Mar 05"/>
    <d v="2018-03-05T00:00:00"/>
    <s v="Mar"/>
    <n v="3"/>
    <s v="05"/>
    <x v="12"/>
    <s v="&quot;RT @Bannersgateprim: The boilers have been fixed so school will be OPEN tomorrow (Tuesday 6th March). https://t.co/39xZGjgVXE&quot;"/>
    <s v="https://twitter.com/Bannersgateprim/status/970665081368440832"/>
    <s v="Bannersgateprimary&quot;}], &quot;hashtags&quot;: [], &quot;urls&quot;: [], &quot;media&quot;: [{&quot;source_user_id&quot;: 978422016, &quot;source_status_id_str&quot;: &quot;970651406637019142"/>
    <x v="1244"/>
    <x v="0"/>
    <x v="221"/>
  </r>
  <r>
    <s v="Mon Mar 05 10:30:19 +0000 2018"/>
    <s v="2018"/>
    <s v="Mon Mar 05"/>
    <d v="2018-03-05T00:00:00"/>
    <s v="Mar"/>
    <n v="3"/>
    <s v="05"/>
    <x v="10"/>
    <s v="&quot;RT @wgurc: A wonderful sum of \u00a3600 was raised at the @OliverSixty8 50th Anniversary Quiz on 9th February. The next fundraiser is a coffee a\u2026&quot;"/>
    <s v="https://twitter.com/wgurc/status/970663907076517889"/>
    <s v="Wylde Green URC&quot;}, {&quot;id&quot;: 750636005607219200, &quot;indices&quot;: [53, 66], &quot;id_str&quot;: &quot;750636005607219200"/>
    <x v="1245"/>
    <x v="0"/>
    <x v="388"/>
  </r>
  <r>
    <s v="Mon Mar 05 12:10:51 +0000 2018"/>
    <s v="2018"/>
    <s v="Mon Mar 05"/>
    <d v="2018-03-05T00:00:00"/>
    <s v="Mar"/>
    <n v="3"/>
    <s v="05"/>
    <x v="19"/>
    <s v="&quot;RT @SCChoirs: Coming up soon @fouroaksprimary @HollyfieldPri @moorhallprimary and #kingsthorne. A week on Friday!  We can't wait \u263a. We're r\u2026&quot;"/>
    <s v="https://twitter.com/SCChoirs/status/970633644732755969"/>
    <s v="Sutton Choirs&quot;}, {&quot;id&quot;: 262189816, &quot;indices&quot;: [29, 45], &quot;id_str&quot;: &quot;262189816"/>
    <x v="1246"/>
    <x v="0"/>
    <x v="222"/>
  </r>
  <r>
    <s v="Mon Mar 05 18:39:03 +0000 2018"/>
    <s v="2018"/>
    <s v="Mon Mar 05"/>
    <d v="2018-03-05T00:00:00"/>
    <s v="Mar"/>
    <n v="3"/>
    <s v="05"/>
    <x v="7"/>
    <s v="&quot;@johnperks1 as you couldn\u2019t make it I used the \u201c broken \u201c word for you !&quot;"/>
    <s v="https://twitter.com/johnperks1/status/970730427462946817"/>
    <s v="John Perks&quot;}], &quot;hashtags&quot;: [], &quot;urls&quot;: []}, &quot;in_reply_to_screen_name&quot;: &quot;johnperks1"/>
    <x v="1247"/>
    <x v="1"/>
    <x v="87"/>
  </r>
  <r>
    <s v="Mon Mar 05 00:04:49 +0000 2018"/>
    <s v="2018"/>
    <s v="Mon Mar 05"/>
    <d v="2018-03-05T00:00:00"/>
    <s v="Mar"/>
    <n v="3"/>
    <s v="05"/>
    <x v="15"/>
    <s v="&quot;@alexjhurley I think you and I have proved many times how easy it is to have a difference of opinion but still remain on good terms \ud83d\ude00&quot;"/>
    <s v="https://twitter.com/alexjhurley/status/970450021115158534"/>
    <s v="Alex Hurley&quot;}], &quot;hashtags&quot;: [], &quot;urls&quot;: []}, &quot;in_reply_to_screen_name&quot;: &quot;alexjhurley"/>
    <x v="1248"/>
    <x v="0"/>
    <x v="10"/>
  </r>
  <r>
    <s v="Mon Mar 05 00:12:08 +0000 2018"/>
    <s v="2018"/>
    <s v="Mon Mar 05"/>
    <d v="2018-03-05T00:00:00"/>
    <s v="Mar"/>
    <n v="3"/>
    <s v="05"/>
    <x v="15"/>
    <s v="&quot;@alexjhurley Ok so maybe I exaggerated!  But now we have made it to three so \&quot;many\&quot; can apply \ud83e\udd23&quot;"/>
    <s v="https://twitter.com/alexjhurley/status/970451860460097536"/>
    <s v="Alex Hurley&quot;}], &quot;hashtags&quot;: [], &quot;urls&quot;: []}, &quot;in_reply_to_screen_name&quot;: &quot;alexjhurley"/>
    <x v="1249"/>
    <x v="0"/>
    <x v="10"/>
  </r>
  <r>
    <s v="Mon Mar 05 20:22:02 +0000 2018"/>
    <s v="2018"/>
    <s v="Mon Mar 05"/>
    <d v="2018-03-05T00:00:00"/>
    <s v="Mar"/>
    <n v="3"/>
    <s v="05"/>
    <x v="5"/>
    <s v="&quot;Worth taking these simple preventative measures https://t.co/M4BYHRpcFe&quot;"/>
    <s v="https://twitter.com/WMPolice/status/970758062536499200"/>
    <s v="West Midlands Police&quot;}, {&quot;id&quot;: 2237796246, &quot;indices&quot;: [90, 99], &quot;id_str&quot;: &quot;2237796246"/>
    <x v="1250"/>
    <x v="0"/>
    <x v="125"/>
  </r>
  <r>
    <s v="Mon Mar 05 20:19:27 +0000 2018"/>
    <s v="2018"/>
    <s v="Mon Mar 05"/>
    <d v="2018-03-05T00:00:00"/>
    <s v="Mar"/>
    <n v="3"/>
    <s v="05"/>
    <x v="5"/>
    <s v="&quot;@SCCFRs @BENEA5T @WmasKarlW @OFFICIALWMAS @PlonkWatch Couldn't even park it straight!&quot;"/>
    <s v="https://twitter.com/SCCFRs/status/970755692624793601"/>
    <s v="SuttonColdfieldCFRs&quot;}, {&quot;id&quot;: 86514217, &quot;indices&quot;: [8, 16], &quot;id_str&quot;: &quot;86514217"/>
    <x v="1251"/>
    <x v="0"/>
    <x v="309"/>
  </r>
  <r>
    <s v="Mon Mar 05 13:45:51 +0000 2018"/>
    <s v="2018"/>
    <s v="Mon Mar 05"/>
    <d v="2018-03-05T00:00:00"/>
    <s v="Mar"/>
    <n v="3"/>
    <s v="05"/>
    <x v="12"/>
    <s v="&quot;RT @BoldmereBear: Thanks for warming me up! https://t.co/hKaj7AHWrV&quot;"/>
    <s v="https://twitter.com/BoldmereBear/status/970661045919453185"/>
    <s v="Boldmere Bear&quot;}], &quot;hashtags&quot;: [], &quot;urls&quot;: [], &quot;media&quot;: [{&quot;source_user_id&quot;: 820244845679755265, &quot;source_status_id_str&quot;: &quot;970656640155471873"/>
    <x v="1252"/>
    <x v="0"/>
    <x v="65"/>
  </r>
  <r>
    <s v="Mon Mar 05 19:19:05 +0000 2018"/>
    <s v="2018"/>
    <s v="Mon Mar 05"/>
    <d v="2018-03-05T00:00:00"/>
    <s v="Mar"/>
    <n v="3"/>
    <s v="05"/>
    <x v="6"/>
    <s v="&quot;RT @RoyalSutColTC: Residents are invited to the Royal Town of Sutton Coldfield's annual meeting at the Trinity Centre, B72 1TF on Wednesday\u2026&quot;"/>
    <s v="https://twitter.com/RoyalSutColTC/status/970974249249894401"/>
    <s v="Royal SutCol TC&quot;}], &quot;hashtags&quot;: [], &quot;urls&quot;: []}, &quot;in_reply_to_screen_name&quot;: null, &quot;in_reply_to_user_id&quot;: null, &quot;retweet_count&quot;: 13, &quot;id_str&quot;: &quot;970974249249894401"/>
    <x v="1253"/>
    <x v="1"/>
    <x v="22"/>
  </r>
  <r>
    <s v="Mon Mar 05 23:44:00 +0000 2018"/>
    <s v="2018"/>
    <s v="Mon Mar 05"/>
    <d v="2018-03-05T00:00:00"/>
    <s v="Mar"/>
    <n v="3"/>
    <s v="05"/>
    <x v="0"/>
    <s v="&quot;@BENEA5T @SCCFRs @OFFICIALWMAS Watch you don't trip filming yourself! Don't wanting you needing to call @OFFICIALWMAS !! \ud83d\ude0e&quot;"/>
    <s v="https://twitter.com/BENEA5T/status/970807167967260672"/>
    <s v="Ben East&quot;}, {&quot;id&quot;: 800127617986768900, &quot;indices&quot;: [9, 16], &quot;id_str&quot;: &quot;800127617986768900"/>
    <x v="1254"/>
    <x v="0"/>
    <x v="20"/>
  </r>
  <r>
    <s v="Sun Mar 04 11:08:28 +0000 2018"/>
    <s v="2018"/>
    <s v="Sun Mar 04"/>
    <d v="2018-03-04T00:00:00"/>
    <s v="Mar"/>
    <n v="3"/>
    <s v="04"/>
    <x v="3"/>
    <s v="&quot;@DavidOHagan7 @rijowhi @RoyalSuttonNews @RoyalSutColTC @CKHorrocks @Simon_FourOaks @johnperks1 @BoldmerePaul\u2026 https://t.co/q9sg7K3tvT&quot;"/>
    <s v="https://twitter.com/DavidOHagan7/status/970254644265062400"/>
    <s v="David O'Hagan&quot;}, {&quot;id&quot;: 885628201862672384, &quot;indices&quot;: [14, 22], &quot;id_str&quot;: &quot;885628201862672384"/>
    <x v="1255"/>
    <x v="0"/>
    <x v="34"/>
  </r>
  <r>
    <s v="Sun Mar 04 10:52:18 +0000 2018"/>
    <s v="2018"/>
    <s v="Sun Mar 04"/>
    <d v="2018-03-04T00:00:00"/>
    <s v="Mar"/>
    <n v="3"/>
    <s v="04"/>
    <x v="10"/>
    <s v="&quot;@StationmasterK @johnperks1 @BoldmerePaul @rijowhi @RoyalSuttonNews @RoyalSutColTC @CKHorrocks @Simon_FourOaks\u2026 https://t.co/pU2XW1TtJP&quot;"/>
    <s v="https://twitter.com/StationmasterK/status/970250576821997569"/>
    <s v="Keith Ward&quot;}, {&quot;id&quot;: 52125967, &quot;indices&quot;: [16, 27], &quot;id_str&quot;: &quot;52125967"/>
    <x v="1256"/>
    <x v="1"/>
    <x v="383"/>
  </r>
  <r>
    <s v="Sun Mar 04 10:49:42 +0000 2018"/>
    <s v="2018"/>
    <s v="Sun Mar 04"/>
    <d v="2018-03-04T00:00:00"/>
    <s v="Mar"/>
    <n v="3"/>
    <s v="04"/>
    <x v="10"/>
    <s v="&quot;@StationmasterK @johnperks1 @BoldmerePaul @rijowhi @RoyalSuttonNews @RoyalSutColTC @CKHorrocks @Simon_FourOaks\u2026 https://t.co/JcwZPejWAG&quot;"/>
    <s v="https://twitter.com/StationmasterK/status/970249923663925248"/>
    <s v="Keith Ward&quot;}, {&quot;id&quot;: 52125967, &quot;indices&quot;: [16, 27], &quot;id_str&quot;: &quot;52125967"/>
    <x v="1257"/>
    <x v="1"/>
    <x v="383"/>
  </r>
  <r>
    <s v="Sun Mar 04 10:30:50 +0000 2018"/>
    <s v="2018"/>
    <s v="Sun Mar 04"/>
    <d v="2018-03-04T00:00:00"/>
    <s v="Mar"/>
    <n v="3"/>
    <s v="04"/>
    <x v="10"/>
    <s v="&quot;@StationmasterK @johnperks1 @BoldmerePaul @rijowhi @RoyalSuttonNews @RoyalSutColTC @CKHorrocks @Simon_FourOaks\u2026 https://t.co/HywsvVfSvO&quot;"/>
    <s v="https://twitter.com/StationmasterK/status/970245173652480003"/>
    <s v="Keith Ward&quot;}, {&quot;id&quot;: 52125967, &quot;indices&quot;: [16, 27], &quot;id_str&quot;: &quot;52125967"/>
    <x v="1258"/>
    <x v="1"/>
    <x v="383"/>
  </r>
  <r>
    <s v="Sun Mar 04 10:16:38 +0000 2018"/>
    <s v="2018"/>
    <s v="Sun Mar 04"/>
    <d v="2018-03-04T00:00:00"/>
    <s v="Mar"/>
    <n v="3"/>
    <s v="04"/>
    <x v="10"/>
    <s v="&quot;@BoldmerePaul @johnperks1 @StationmasterK @rijowhi @RoyalSuttonNews @RoyalSutColTC @CKHorrocks @Simon_FourOaks\u2026 https://t.co/Lmz9IEWsC3&quot;"/>
    <s v="https://twitter.com/BoldmerePaul/status/970241601556631552"/>
    <s v="Boldmere Paul&quot;}, {&quot;id&quot;: 52125967, &quot;indices&quot;: [14, 25], &quot;id_str&quot;: &quot;52125967"/>
    <x v="1259"/>
    <x v="1"/>
    <x v="14"/>
  </r>
  <r>
    <s v="Sun Mar 04 07:57:16 +0000 2018"/>
    <s v="2018"/>
    <s v="Sun Mar 04"/>
    <d v="2018-03-04T00:00:00"/>
    <s v="Mar"/>
    <n v="3"/>
    <s v="04"/>
    <x v="14"/>
    <s v="&quot;Council leaders across UK believe Brexit will hurt local economies https://t.co/BKvzIkGWC6&quot;"/>
    <s v="https://twitter.com/Manish_Vesey/status/970206527930986496"/>
    <s v="Cllr Manish Puri"/>
    <x v="1260"/>
    <x v="1"/>
    <x v="13"/>
  </r>
  <r>
    <s v="Sun Mar 04 17:40:09 +0000 2018"/>
    <s v="2018"/>
    <s v="Sun Mar 04"/>
    <d v="2018-03-04T00:00:00"/>
    <s v="Mar"/>
    <n v="3"/>
    <s v="04"/>
    <x v="18"/>
    <s v="&quot;@DavidOHagan7 @alexjhurley @BoldmerePaul @CKHorrocks @hcjstanton @SuttonObserver Amended view if necessary due to f\u2026 https://t.co/WOX43sNa0b&quot;"/>
    <s v="https://twitter.com/DavidOHagan7/status/970353217056976897"/>
    <s v="David O'Hagan&quot;}, {&quot;id&quot;: 284235053, &quot;indices&quot;: [14, 26], &quot;id_str&quot;: &quot;284235053"/>
    <x v="1261"/>
    <x v="0"/>
    <x v="34"/>
  </r>
  <r>
    <s v="Sun Mar 04 17:36:17 +0000 2018"/>
    <s v="2018"/>
    <s v="Sun Mar 04"/>
    <d v="2018-03-04T00:00:00"/>
    <s v="Mar"/>
    <n v="3"/>
    <s v="04"/>
    <x v="18"/>
    <s v="&quot;@DavidOHagan7 @alexjhurley @BoldmerePaul @CKHorrocks @hcjstanton @SuttonObserver In a parallel universe on hearing\u2026 https://t.co/VwpMiXXZRm&quot;"/>
    <s v="https://twitter.com/DavidOHagan7/status/970352241554190338"/>
    <s v="David O'Hagan&quot;}, {&quot;id&quot;: 284235053, &quot;indices&quot;: [14, 26], &quot;id_str&quot;: &quot;284235053"/>
    <x v="1262"/>
    <x v="0"/>
    <x v="34"/>
  </r>
  <r>
    <s v="Sun Mar 04 13:47:00 +0000 2018"/>
    <s v="2018"/>
    <s v="Sun Mar 04"/>
    <d v="2018-03-04T00:00:00"/>
    <s v="Mar"/>
    <n v="3"/>
    <s v="04"/>
    <x v="12"/>
    <s v="&quot;@hcjstanton @alexjhurley @SuttonObserver Let's see if 3 May returns a Town Council that's more receptive to ideas regardless of origin!&quot;"/>
    <s v="https://twitter.com/alexjhurley/status/970294542623789057"/>
    <s v="Alex Hurley&quot;}, {&quot;id&quot;: 1512995582, &quot;indices&quot;: [25, 40], &quot;id_str&quot;: &quot;1512995582"/>
    <x v="1263"/>
    <x v="0"/>
    <x v="10"/>
  </r>
  <r>
    <s v="Sun Mar 04 13:29:49 +0000 2018"/>
    <s v="2018"/>
    <s v="Sun Mar 04"/>
    <d v="2018-03-04T00:00:00"/>
    <s v="Mar"/>
    <n v="3"/>
    <s v="04"/>
    <x v="12"/>
    <s v="&quot;@KingsBishop2 Witless selfishness. Too many people are incapable of seeing that they may be the one in need one day\u2026 https://t.co/cD5FIDLk8a&quot;"/>
    <s v="https://twitter.com/KingsBishop2/status/970290217415577600"/>
    <s v="Tony Cannon&quot;}], &quot;hashtags&quot;: [], &quot;urls&quot;: [{&quot;url&quot;: &quot;https://t.co/cD5FIDLk8a"/>
    <x v="1264"/>
    <x v="0"/>
    <x v="38"/>
  </r>
  <r>
    <s v="Sun Mar 04 13:03:48 +0000 2018"/>
    <s v="2018"/>
    <s v="Sun Mar 04"/>
    <d v="2018-03-04T00:00:00"/>
    <s v="Mar"/>
    <n v="3"/>
    <s v="04"/>
    <x v="12"/>
    <s v="&quot;@Q66Suzi @KingsBishop2 @passey_louise @torydom @ewan_mackey Removed!&quot;"/>
    <s v="https://twitter.com/Q66Suzi/status/970283667787567104"/>
    <s v="suzanne webb&quot;}, {&quot;id&quot;: 115619229, &quot;indices&quot;: [9, 22], &quot;id_str&quot;: &quot;115619229"/>
    <x v="1265"/>
    <x v="0"/>
    <x v="389"/>
  </r>
  <r>
    <s v="Sun Mar 04 12:36:18 +0000 2018"/>
    <s v="2018"/>
    <s v="Sun Mar 04"/>
    <d v="2018-03-04T00:00:00"/>
    <s v="Mar"/>
    <n v="3"/>
    <s v="04"/>
    <x v="19"/>
    <s v="&quot;@hcjstanton @alexjhurley @SuttonObserver Or look to the creation of a multi-use civic hub incorporating citizen-fac\u2026 https://t.co/DVboiYpglt&quot;"/>
    <s v="https://twitter.com/alexjhurley/status/970276749991972864"/>
    <s v="Alex Hurley&quot;}, {&quot;id&quot;: 1512995582, &quot;indices&quot;: [25, 40], &quot;id_str&quot;: &quot;1512995582"/>
    <x v="1266"/>
    <x v="0"/>
    <x v="10"/>
  </r>
  <r>
    <s v="Sun Mar 04 06:06:04 +0000 2018"/>
    <s v="2018"/>
    <s v="Sun Mar 04"/>
    <d v="2018-03-04T00:00:00"/>
    <s v="Mar"/>
    <n v="3"/>
    <s v="04"/>
    <x v="16"/>
    <s v="&quot;RT @ss189: Someone needs to be held to account for this - amounts to mental torture: Woman brought to UK as a child given last-minute repri\u2026&quot;"/>
    <s v="https://twitter.com/ss189/status/970269523160064000"/>
    <s v="Sanjay&quot;}], &quot;hashtags&quot;: [], &quot;urls&quot;: []}, &quot;in_reply_to_screen_name&quot;: null, &quot;in_reply_to_user_id&quot;: null, &quot;retweet_count&quot;: 1, &quot;id_str&quot;: &quot;970269523160064000"/>
    <x v="1267"/>
    <x v="0"/>
    <x v="58"/>
  </r>
  <r>
    <s v="Sun Mar 04 06:32:59 +0000 2018"/>
    <s v="2018"/>
    <s v="Sun Mar 04"/>
    <d v="2018-03-04T00:00:00"/>
    <s v="Mar"/>
    <n v="3"/>
    <s v="04"/>
    <x v="16"/>
    <s v="&quot;RT @ss189: Loophole used to cut affordable housing in rural England \u2013 report https://t.co/B9EEmK0jdL&quot;"/>
    <s v="https://twitter.com/ss189/status/970269368780288000"/>
    <s v="Sanjay&quot;}], &quot;hashtags&quot;: [], &quot;urls&quot;: [{&quot;url&quot;: &quot;https://t.co/B9EEmK0jdL"/>
    <x v="1268"/>
    <x v="0"/>
    <x v="58"/>
  </r>
  <r>
    <s v="Sun Mar 04 16:10:56 +0000 2018"/>
    <s v="2018"/>
    <s v="Sun Mar 04"/>
    <d v="2018-03-04T00:00:00"/>
    <s v="Mar"/>
    <n v="3"/>
    <s v="04"/>
    <x v="2"/>
    <s v="&quot;RT @garyporterlga: If we want more houses, we have to build them, not plan them. If we want cheaper homes, we have to build them, not plan\u2026&quot;"/>
    <s v="https://twitter.com/garyporterlga/status/970624658373513221"/>
    <s v="Gary Porter&quot;}], &quot;hashtags&quot;: [], &quot;urls&quot;: []}, &quot;in_reply_to_screen_name&quot;: null, &quot;in_reply_to_user_id&quot;: null, &quot;retweet_count&quot;: 170, &quot;id_str&quot;: &quot;970624658373513221"/>
    <x v="1269"/>
    <x v="0"/>
    <x v="390"/>
  </r>
  <r>
    <s v="Sun Mar 04 16:54:57 +0000 2018"/>
    <s v="2018"/>
    <s v="Sun Mar 04"/>
    <d v="2018-03-04T00:00:00"/>
    <s v="Mar"/>
    <n v="3"/>
    <s v="04"/>
    <x v="2"/>
    <s v="&quot;RT @alexjhurley: This is so good.... https://t.co/A7qWgq3pZI&quot;"/>
    <s v="https://twitter.com/alexjhurley/status/970439052494327809"/>
    <s v="Alex Hurley&quot;}], &quot;hashtags&quot;: [], &quot;urls&quot;: [{&quot;url&quot;: &quot;https://t.co/A7qWgq3pZI"/>
    <x v="1270"/>
    <x v="0"/>
    <x v="10"/>
  </r>
  <r>
    <s v="Sun Mar 04 23:08:25 +0000 2018"/>
    <s v="2018"/>
    <s v="Sun Mar 04"/>
    <d v="2018-03-04T00:00:00"/>
    <s v="Mar"/>
    <n v="3"/>
    <s v="04"/>
    <x v="0"/>
    <s v="&quot;@torydom @DavidOHagan7 Blue leaflets. So are the Green ones a Sutton Coldfield innovation? Interesting tradecraft.&quot;"/>
    <s v="https://twitter.com/torydom/status/970435828278317056"/>
    <s v="Dominic McDonough&quot;}, {&quot;id&quot;: 3351605332, &quot;indices&quot;: [9, 22], &quot;id_str&quot;: &quot;3351605332"/>
    <x v="1271"/>
    <x v="0"/>
    <x v="45"/>
  </r>
  <r>
    <s v="Sun Mar 04 14:41:42 +0000 2018"/>
    <s v="2018"/>
    <s v="Sun Mar 04"/>
    <d v="2018-03-04T00:00:00"/>
    <s v="Mar"/>
    <n v="3"/>
    <s v="04"/>
    <x v="9"/>
    <s v="&quot;RT @redhistorian: History only really teaches one lesson: that the world we live in is contingent, not fixed; that things we take for grant\u2026&quot;"/>
    <s v="https://twitter.com/redhistorian/status/970432149018087424"/>
    <s v="Robert Saunders&quot;}], &quot;hashtags&quot;: [], &quot;urls&quot;: []}, &quot;in_reply_to_screen_name&quot;: null, &quot;in_reply_to_user_id&quot;: null, &quot;retweet_count&quot;: 205, &quot;id_str&quot;: &quot;970432149018087424"/>
    <x v="1272"/>
    <x v="0"/>
    <x v="391"/>
  </r>
  <r>
    <s v="Sun Mar 04 21:29:48 +0000 2018"/>
    <s v="2018"/>
    <s v="Sun Mar 04"/>
    <d v="2018-03-04T00:00:00"/>
    <s v="Mar"/>
    <n v="3"/>
    <s v="04"/>
    <x v="4"/>
    <s v="&quot;@BoldmerePaul Ha! I knew it.&quot;"/>
    <s v="https://twitter.com/BoldmerePaul/status/970411007159013386"/>
    <s v="Boldmere Paul&quot;}], &quot;hashtags&quot;: [], &quot;urls&quot;: []}, &quot;in_reply_to_screen_name&quot;: &quot;BoldmerePaul"/>
    <x v="1273"/>
    <x v="1"/>
    <x v="14"/>
  </r>
  <r>
    <s v="Sun Mar 04 16:42:08 +0000 2018"/>
    <s v="2018"/>
    <s v="Sun Mar 04"/>
    <d v="2018-03-04T00:00:00"/>
    <s v="Mar"/>
    <n v="3"/>
    <s v="04"/>
    <x v="2"/>
    <s v="&quot;RT @piris_jc: 9/alignment of rules and standards is not enough. SM demands single legislation , the four freedoms, a single interpretation\u2026&quot;"/>
    <s v="https://twitter.com/piris_jc/status/970403937642835974"/>
    <s v="JC Piris&quot;}], &quot;hashtags&quot;: [], &quot;urls&quot;: []}, &quot;in_reply_to_screen_name&quot;: null, &quot;in_reply_to_user_id&quot;: null, &quot;retweet_count&quot;: 116, &quot;id_str&quot;: &quot;970403937642835974"/>
    <x v="1274"/>
    <x v="0"/>
    <x v="392"/>
  </r>
  <r>
    <s v="Sun Mar 04 08:54:57 +0000 2018"/>
    <s v="2018"/>
    <s v="Sun Mar 04"/>
    <d v="2018-03-04T00:00:00"/>
    <s v="Mar"/>
    <n v="3"/>
    <s v="04"/>
    <x v="13"/>
    <s v="&quot;RT @davidallengreen: Brexiteers appear to be angry at EU and Ireland because they are effectively protecting their own interests, when that\u2026&quot;"/>
    <s v="https://twitter.com/davidallengreen/status/970399399825330178"/>
    <s v="David Allen Green&quot;}], &quot;hashtags&quot;: [], &quot;urls&quot;: []}, &quot;in_reply_to_screen_name&quot;: null, &quot;in_reply_to_user_id&quot;: null, &quot;retweet_count&quot;: 1403, &quot;id_str&quot;: &quot;970399399825330178"/>
    <x v="1275"/>
    <x v="0"/>
    <x v="347"/>
  </r>
  <r>
    <s v="Sun Mar 04 19:54:43 +0000 2018"/>
    <s v="2018"/>
    <s v="Sun Mar 04"/>
    <d v="2018-03-04T00:00:00"/>
    <s v="Mar"/>
    <n v="3"/>
    <s v="04"/>
    <x v="6"/>
    <s v="&quot;Hey @BoldmerePaul!\nShorts back on? https://t.co/XDwV9IFYL7&quot;"/>
    <s v="https://twitter.com/BoldmerePaul/status/970387082073006082"/>
    <s v="Boldmere Paul&quot;}], &quot;hashtags&quot;: [], &quot;urls&quot;: [], &quot;media&quot;: [{&quot;expanded_url&quot;: &quot;https://twitter.com/Manish_Vesey/status/970387082073006082/photo/1"/>
    <x v="1276"/>
    <x v="1"/>
    <x v="14"/>
  </r>
  <r>
    <s v="Sun Mar 04 19:26:13 +0000 2018"/>
    <s v="2018"/>
    <s v="Sun Mar 04"/>
    <d v="2018-03-04T00:00:00"/>
    <s v="Mar"/>
    <n v="3"/>
    <s v="04"/>
    <x v="6"/>
    <s v="&quot;@DavidOHagan7 @BoldmerePaul @rijowhi @RoyalSuttonNews @RoyalSutColTC @CKHorrocks @Simon_FourOaks @johnperks1\u2026 https://t.co/keyIPnWlqT&quot;"/>
    <s v="https://twitter.com/DavidOHagan7/status/970379907279785990"/>
    <s v="David O'Hagan&quot;}, {&quot;id&quot;: 3240885958, &quot;indices&quot;: [14, 27], &quot;id_str&quot;: &quot;3240885958"/>
    <x v="1277"/>
    <x v="0"/>
    <x v="34"/>
  </r>
  <r>
    <s v="Sun Mar 04 19:18:27 +0000 2018"/>
    <s v="2018"/>
    <s v="Sun Mar 04"/>
    <d v="2018-03-04T00:00:00"/>
    <s v="Mar"/>
    <n v="3"/>
    <s v="04"/>
    <x v="6"/>
    <s v="&quot;@alexjhurley @CKHorrocks @hcjstanton @SuttonObserver @BoldmerePaul Much smaller councils have been able to do this.\u2026 https://t.co/PALkx8O6Pp&quot;"/>
    <s v="https://twitter.com/alexjhurley/status/970377955447836672"/>
    <s v="Alex Hurley&quot;}, {&quot;id&quot;: 718368064199344128, &quot;indices&quot;: [13, 24], &quot;id_str&quot;: &quot;718368064199344128"/>
    <x v="1278"/>
    <x v="0"/>
    <x v="10"/>
  </r>
  <r>
    <s v="Sun Mar 04 19:13:19 +0000 2018"/>
    <s v="2018"/>
    <s v="Sun Mar 04"/>
    <d v="2018-03-04T00:00:00"/>
    <s v="Mar"/>
    <n v="3"/>
    <s v="04"/>
    <x v="6"/>
    <s v="&quot;@alexjhurley @CKHorrocks @hcjstanton @SuttonObserver @BoldmerePaul Fact is HS2 transport hub and BCC  Big City Plan\u2026 https://t.co/wDQCAHEBYZ&quot;"/>
    <s v="https://twitter.com/alexjhurley/status/970376659944771584"/>
    <s v="Alex Hurley&quot;}, {&quot;id&quot;: 718368064199344128, &quot;indices&quot;: [13, 24], &quot;id_str&quot;: &quot;718368064199344128"/>
    <x v="1279"/>
    <x v="0"/>
    <x v="10"/>
  </r>
  <r>
    <s v="Sun Mar 04 17:46:21 +0000 2018"/>
    <s v="2018"/>
    <s v="Sun Mar 04"/>
    <d v="2018-03-04T00:00:00"/>
    <s v="Mar"/>
    <n v="3"/>
    <s v="04"/>
    <x v="18"/>
    <s v="&quot;@DavidOHagan7 @alexjhurley @BoldmerePaul @CKHorrocks @hcjstanton @SuttonObserver What other councils do we had a bl\u2026 https://t.co/2kLkBWxGWh&quot;"/>
    <s v="https://twitter.com/DavidOHagan7/status/970354776037838851"/>
    <s v="David O'Hagan&quot;}, {&quot;id&quot;: 284235053, &quot;indices&quot;: [14, 26], &quot;id_str&quot;: &quot;284235053"/>
    <x v="1280"/>
    <x v="0"/>
    <x v="34"/>
  </r>
  <r>
    <s v="Sun Mar 04 19:48:20 +0000 2018"/>
    <s v="2018"/>
    <s v="Sun Mar 04"/>
    <d v="2018-03-04T00:00:00"/>
    <s v="Mar"/>
    <n v="3"/>
    <s v="04"/>
    <x v="6"/>
    <s v="&quot;RT @Royal_Sutton_AC: Please vote and share for a parkrun in Sutton Park. https://t.co/8tHkC7e8je&quot;"/>
    <s v="https://twitter.com/Royal_Sutton_AC/status/970768813011677185"/>
    <s v="Royal Sutton AC&quot;}], &quot;hashtags&quot;: [], &quot;urls&quot;: [{&quot;url&quot;: &quot;https://t.co/8tHkC7e8je"/>
    <x v="1281"/>
    <x v="0"/>
    <x v="393"/>
  </r>
  <r>
    <s v="Sun Mar 04 09:49:31 +0000 2018"/>
    <s v="2018"/>
    <s v="Sun Mar 04"/>
    <d v="2018-03-04T00:00:00"/>
    <s v="Mar"/>
    <n v="3"/>
    <s v="04"/>
    <x v="11"/>
    <s v="&quot;RT @paulhodgkins3: CCHQ policy on Theresa May seems pretty clear now.....keep Theresa May away from:\n\n&amp;gt; Live TV interviews\n&amp;gt; Live TV debate\u2026&quot;"/>
    <s v="https://twitter.com/paulhodgkins3/status/970710613956718592"/>
    <s v="Paul Hodgkins&quot;}], &quot;hashtags&quot;: [], &quot;urls&quot;: []}, &quot;in_reply_to_screen_name&quot;: null, &quot;in_reply_to_user_id&quot;: null, &quot;retweet_count&quot;: 169, &quot;id_str&quot;: &quot;970710613956718592"/>
    <x v="1282"/>
    <x v="0"/>
    <x v="394"/>
  </r>
  <r>
    <s v="Sun Mar 04 15:09:56 +0000 2018"/>
    <s v="2018"/>
    <s v="Sun Mar 04"/>
    <d v="2018-03-04T00:00:00"/>
    <s v="Mar"/>
    <n v="3"/>
    <s v="04"/>
    <x v="8"/>
    <s v="&quot;@Clifford49 Accept the parking concern, although perhaps a parking scheme/partnership could be arranged with a near\u2026 https://t.co/D1sO8srjmE&quot;"/>
    <s v="https://twitter.com/Clifford49/status/970315411584634880"/>
    <s v="RichardMorris&quot;}], &quot;hashtags&quot;: [], &quot;urls&quot;: [{&quot;url&quot;: &quot;https://t.co/D1sO8srjmE"/>
    <x v="1283"/>
    <x v="0"/>
    <x v="96"/>
  </r>
  <r>
    <s v="Sun Mar 04 14:54:20 +0000 2018"/>
    <s v="2018"/>
    <s v="Sun Mar 04"/>
    <d v="2018-03-04T00:00:00"/>
    <s v="Mar"/>
    <n v="3"/>
    <s v="04"/>
    <x v="9"/>
    <s v="&quot;@alexjhurley @Manish_Vesey @hcjstanton @SuttonObserver @BoldmerePaul What about the Town Hall, is that not a more a\u2026 https://t.co/Tcy4JpOFPK&quot;"/>
    <s v="https://twitter.com/alexjhurley/status/970311488228470785"/>
    <s v="Alex Hurley&quot;}, {&quot;id&quot;: 1662262598, &quot;indices&quot;: [13, 26], &quot;id_str&quot;: &quot;1662262598"/>
    <x v="1284"/>
    <x v="0"/>
    <x v="10"/>
  </r>
  <r>
    <s v="Sun Mar 04 14:23:52 +0000 2018"/>
    <s v="2018"/>
    <s v="Sun Mar 04"/>
    <d v="2018-03-04T00:00:00"/>
    <s v="Mar"/>
    <n v="3"/>
    <s v="04"/>
    <x v="9"/>
    <s v="&quot;RT @FourOaksNews: \ud83c\udf1fWARD MEETING ANNOUNCEMENT\ud83c\udf1f\n\n\ud83d\udcc6 Monday 19th March\n\u23f0 7pm\n\ud83c\udfdb Mere Green Community Centre\n\n\ud83d\udcda AGENDA \ud83d\udcda\n\nSutton Coldfield Police\u2026&quot;"/>
    <s v="https://twitter.com/FourOaksNews/status/970303957770915840"/>
    <s v="Four Oaks News&quot;}], &quot;hashtags&quot;: [], &quot;urls&quot;: []}, &quot;in_reply_to_screen_name&quot;: null, &quot;in_reply_to_user_id&quot;: null, &quot;retweet_count&quot;: 4, &quot;id_str&quot;: &quot;970303957770915840"/>
    <x v="1285"/>
    <x v="1"/>
    <x v="23"/>
  </r>
  <r>
    <s v="Sun Mar 04 13:50:25 +0000 2018"/>
    <s v="2018"/>
    <s v="Sun Mar 04"/>
    <d v="2018-03-04T00:00:00"/>
    <s v="Mar"/>
    <n v="3"/>
    <s v="04"/>
    <x v="12"/>
    <s v="&quot;@alexjhurley @johnperks1 @BoldmerePaul @StationmasterK @rijowhi @RoyalSuttonNews @RoyalSutColTC @Manish_Vesey\u2026 https://t.co/G8BTCWmNwZ&quot;"/>
    <s v="https://twitter.com/alexjhurley/status/970295402053414914"/>
    <s v="Alex Hurley&quot;}, {&quot;id&quot;: 52125967, &quot;indices&quot;: [13, 24], &quot;id_str&quot;: &quot;52125967"/>
    <x v="1286"/>
    <x v="0"/>
    <x v="10"/>
  </r>
  <r>
    <s v="Sun Mar 04 14:58:08 +0000 2018"/>
    <s v="2018"/>
    <s v="Sun Mar 04"/>
    <d v="2018-03-04T00:00:00"/>
    <s v="Mar"/>
    <n v="3"/>
    <s v="04"/>
    <x v="9"/>
    <s v="&quot;Sutton Coldfield car park works effected by \u2744\ufe0f weather \u26c4\ufe0f https://t.co/zzH5QgmGHQ https://t.co/jwbP5BictI&quot;"/>
    <s v="https://twitter.com/ewan_mackey/status/970312442998935553"/>
    <s v="Ewan Mackey"/>
    <x v="1287"/>
    <x v="1"/>
    <x v="172"/>
  </r>
  <r>
    <s v="Sun Mar 04 14:23:52 +0000 2018"/>
    <s v="2018"/>
    <s v="Sun Mar 04"/>
    <d v="2018-03-04T00:00:00"/>
    <s v="Mar"/>
    <n v="3"/>
    <s v="04"/>
    <x v="9"/>
    <s v="&quot;This is tonight! 7pm at Mere Green Community Centre. https://t.co/WrR94VDejC&quot;"/>
    <s v="https://twitter.com/FourOaksNews/status/975674162978217984"/>
    <s v="Four Oaks News"/>
    <x v="1288"/>
    <x v="1"/>
    <x v="23"/>
  </r>
  <r>
    <s v="Sun Mar 04 14:23:52 +0000 2018"/>
    <s v="2018"/>
    <s v="Sun Mar 04"/>
    <d v="2018-03-04T00:00:00"/>
    <s v="Mar"/>
    <n v="3"/>
    <s v="04"/>
    <x v="9"/>
    <s v="&quot;Thanks @nickhorner @SuttonObserver for publishing our Ward Meeting in this week's Observer! Really hope to see lots\u2026 https://t.co/clGMJmnQwn&quot;"/>
    <s v="https://twitter.com/FourOaksNews/status/974745675920478211"/>
    <s v="Four Oaks News"/>
    <x v="1289"/>
    <x v="1"/>
    <x v="23"/>
  </r>
  <r>
    <s v="Sun Mar 04 14:23:52 +0000 2018"/>
    <s v="2018"/>
    <s v="Sun Mar 04"/>
    <d v="2018-03-04T00:00:00"/>
    <s v="Mar"/>
    <n v="3"/>
    <s v="04"/>
    <x v="9"/>
    <s v="&quot;RT @BhamCityCouncil: Sutton Four Oaks ward meeting next Monday. All welcome https://t.co/zoC8qHNnAk&quot;"/>
    <s v="https://twitter.com/BhamCityCouncil/status/973220658044956672"/>
    <s v="Bham City Council&quot;}], &quot;hashtags&quot;: [], &quot;urls&quot;: [{&quot;url&quot;: &quot;https://t.co/zoC8qHNnAk"/>
    <x v="1290"/>
    <x v="0"/>
    <x v="73"/>
  </r>
  <r>
    <s v="Sun Mar 04 14:23:52 +0000 2018"/>
    <s v="2018"/>
    <s v="Sun Mar 04"/>
    <d v="2018-03-04T00:00:00"/>
    <s v="Mar"/>
    <n v="3"/>
    <s v="04"/>
    <x v="9"/>
    <s v="&quot;@BhamCityCouncil please can you retweet, this is a Four Oaks Ward Meeting taking place next Monday. \ud83d\ude0a https://t.co/WrR94VDejC&quot;"/>
    <s v="https://twitter.com/FourOaksNews/status/973216974271668226"/>
    <s v="Four Oaks News"/>
    <x v="1291"/>
    <x v="1"/>
    <x v="23"/>
  </r>
  <r>
    <s v="Sun Mar 04 14:23:52 +0000 2018"/>
    <s v="2018"/>
    <s v="Sun Mar 04"/>
    <d v="2018-03-04T00:00:00"/>
    <s v="Mar"/>
    <n v="3"/>
    <s v="04"/>
    <x v="9"/>
    <s v="&quot;\ud83c\udf1fWARD MEETING ANNOUNCEMENT\ud83c\udf1f\n\n\ud83d\udcc6 Monday 19th March\n\u23f0 7pm\n\ud83c\udfdb Mere Green Community Centre\n\n\ud83d\udcda AGENDA \ud83d\udcda\n\nSutton Coldfield\u2026 https://t.co/Q5O5nUEFMB&quot;"/>
    <s v="https://twitter.com/FourOaksNews/status/970303817127530497"/>
    <s v="Four Oaks News"/>
    <x v="1292"/>
    <x v="1"/>
    <x v="23"/>
  </r>
  <r>
    <s v="Sun Mar 04 14:00:11 +0000 2018"/>
    <s v="2018"/>
    <s v="Sun Mar 04"/>
    <d v="2018-03-04T00:00:00"/>
    <s v="Mar"/>
    <n v="3"/>
    <s v="04"/>
    <x v="9"/>
    <s v="&quot;RT @TownJnrSchool: We are looking forward to seeing all the children back in school at 8.40am on Monday as it looks as if the snow will be\u2026&quot;"/>
    <s v="https://twitter.com/TownJnrSchool/status/970298062978584576"/>
    <s v="Town Junior School&quot;}], &quot;hashtags&quot;: [], &quot;urls&quot;: []}, &quot;in_reply_to_screen_name&quot;: null, &quot;in_reply_to_user_id&quot;: null, &quot;retweet_count&quot;: 6, &quot;id_str&quot;: &quot;970298062978584576"/>
    <x v="1293"/>
    <x v="0"/>
    <x v="395"/>
  </r>
  <r>
    <s v="Sun Mar 04 10:23:02 +0000 2018"/>
    <s v="2018"/>
    <s v="Sun Mar 04"/>
    <d v="2018-03-04T00:00:00"/>
    <s v="Mar"/>
    <n v="3"/>
    <s v="04"/>
    <x v="10"/>
    <s v="&quot;RT @RoyalSutColTC: The next meeting of the Planning &amp;amp; Highways Committee is Tuesday, 6th March, 7pm at Sutton Coldfield Town Hall. You can\u2026&quot;"/>
    <s v="https://twitter.com/RoyalSutColTC/status/971069714037399552"/>
    <s v="Royal SutCol TC&quot;}], &quot;hashtags&quot;: [], &quot;urls&quot;: []}, &quot;in_reply_to_screen_name&quot;: null, &quot;in_reply_to_user_id&quot;: null, &quot;retweet_count&quot;: 3, &quot;id_str&quot;: &quot;971069714037399552"/>
    <x v="1294"/>
    <x v="1"/>
    <x v="22"/>
  </r>
  <r>
    <s v="Sun Mar 04 20:49:03 +0000 2018"/>
    <s v="2018"/>
    <s v="Sun Mar 04"/>
    <d v="2018-03-04T00:00:00"/>
    <s v="Mar"/>
    <n v="3"/>
    <s v="04"/>
    <x v="5"/>
    <s v="&quot;@autisticgardner I bet I get no attention walking around&quot;"/>
    <s v="https://twitter.com/autisticgardner/status/970400753796943873"/>
    <s v="Alan Gardner&quot;}], &quot;hashtags&quot;: [], &quot;urls&quot;: []}, &quot;in_reply_to_screen_name&quot;: &quot;autisticgardner"/>
    <x v="1295"/>
    <x v="0"/>
    <x v="84"/>
  </r>
  <r>
    <s v="Sun Mar 04 20:38:59 +0000 2018"/>
    <s v="2018"/>
    <s v="Sun Mar 04"/>
    <d v="2018-03-04T00:00:00"/>
    <s v="Mar"/>
    <n v="3"/>
    <s v="04"/>
    <x v="5"/>
    <s v="&quot;@autisticgardner what have you done to me lol. Just booked my tickets for the BBC Gardeners World show this summer.\u2026 https://t.co/gO7QJdxsJ5&quot;"/>
    <s v="https://twitter.com/autisticgardner/status/970398221657833473"/>
    <s v="Alan Gardner&quot;}], &quot;hashtags&quot;: [], &quot;urls&quot;: [{&quot;url&quot;: &quot;https://t.co/gO7QJdxsJ5"/>
    <x v="1296"/>
    <x v="0"/>
    <x v="84"/>
  </r>
  <r>
    <s v="Sun Mar 04 16:21:05 +0000 2018"/>
    <s v="2018"/>
    <s v="Sun Mar 04"/>
    <d v="2018-03-04T00:00:00"/>
    <s v="Mar"/>
    <n v="3"/>
    <s v="04"/>
    <x v="2"/>
    <s v="&quot;RT @thelearninghead: Looking forward to a normal day tomorrow everyone! @PlantbrkSchool&quot;"/>
    <s v="https://twitter.com/thelearninghead/status/970336675292434433"/>
    <s v="Tracy Campbell&quot;}, {&quot;id&quot;: 155203876, &quot;indices&quot;: [72, 87], &quot;id_str&quot;: &quot;155203876"/>
    <x v="1297"/>
    <x v="0"/>
    <x v="396"/>
  </r>
  <r>
    <s v="Sun Mar 04 15:21:31 +0000 2018"/>
    <s v="2018"/>
    <s v="Sun Mar 04"/>
    <d v="2018-03-04T00:00:00"/>
    <s v="Mar"/>
    <n v="3"/>
    <s v="04"/>
    <x v="8"/>
    <s v="&quot;@KingsBishop2 No I appreciate it. In my job we have feedback sessions on performance and it is a method I\u2019m very co\u2026 https://t.co/HRag2gfXPP&quot;"/>
    <s v="https://twitter.com/KingsBishop2/status/970318328110739457"/>
    <s v="Tony Cannon&quot;}], &quot;hashtags&quot;: [], &quot;urls&quot;: [{&quot;url&quot;: &quot;https://t.co/HRag2gfXPP"/>
    <x v="1298"/>
    <x v="0"/>
    <x v="38"/>
  </r>
  <r>
    <s v="Sun Mar 04 14:35:57 +0000 2018"/>
    <s v="2018"/>
    <s v="Sun Mar 04"/>
    <d v="2018-03-04T00:00:00"/>
    <s v="Mar"/>
    <n v="3"/>
    <s v="04"/>
    <x v="9"/>
    <s v="&quot;@KingsBishop2 thanks for the reply. I\u2019m currently going through my course work on a NLP course that I completed. It\u2026 https://t.co/CSISkO4cRN&quot;"/>
    <s v="https://twitter.com/KingsBishop2/status/970306859797241857"/>
    <s v="Tony Cannon&quot;}], &quot;hashtags&quot;: [], &quot;urls&quot;: [{&quot;url&quot;: &quot;https://t.co/CSISkO4cRN"/>
    <x v="1299"/>
    <x v="0"/>
    <x v="38"/>
  </r>
  <r>
    <s v="Sun Mar 04 13:53:06 +0000 2018"/>
    <s v="2018"/>
    <s v="Sun Mar 04"/>
    <d v="2018-03-04T00:00:00"/>
    <s v="Mar"/>
    <n v="3"/>
    <s v="04"/>
    <x v="12"/>
    <s v="&quot;@alexjhurley @BoldmerePaul @StationmasterK @rijowhi @RoyalSuttonNews @RoyalSutColTC @Manish_Vesey @CKHorrocks\u2026 https://t.co/NIGEmzLoSG&quot;"/>
    <s v="https://twitter.com/alexjhurley/status/970296077793595393"/>
    <s v="Alex Hurley&quot;}, {&quot;id&quot;: 3240885958, &quot;indices&quot;: [13, 26], &quot;id_str&quot;: &quot;3240885958"/>
    <x v="1300"/>
    <x v="0"/>
    <x v="10"/>
  </r>
  <r>
    <s v="Sun Mar 04 13:32:09 +0000 2018"/>
    <s v="2018"/>
    <s v="Sun Mar 04"/>
    <d v="2018-03-04T00:00:00"/>
    <s v="Mar"/>
    <n v="3"/>
    <s v="04"/>
    <x v="12"/>
    <s v="&quot;@alexjhurley @BoldmerePaul @StationmasterK @rijowhi @RoyalSuttonNews @RoyalSutColTC @Manish_Vesey @CKHorrocks\u2026 https://t.co/kGJ0q5Tf1A&quot;"/>
    <s v="https://twitter.com/alexjhurley/status/970290804601344002"/>
    <s v="Alex Hurley&quot;}, {&quot;id&quot;: 3240885958, &quot;indices&quot;: [13, 26], &quot;id_str&quot;: &quot;3240885958"/>
    <x v="1301"/>
    <x v="0"/>
    <x v="10"/>
  </r>
  <r>
    <s v="Sun Mar 04 13:03:32 +0000 2018"/>
    <s v="2018"/>
    <s v="Sun Mar 04"/>
    <d v="2018-03-04T00:00:00"/>
    <s v="Mar"/>
    <n v="3"/>
    <s v="04"/>
    <x v="12"/>
    <s v="&quot;@alexjhurley @BoldmerePaul @StationmasterK @rijowhi @RoyalSuttonNews @RoyalSutColTC @Manish_Vesey @CKHorrocks\u2026 https://t.co/lV9jUTXPjp&quot;"/>
    <s v="https://twitter.com/alexjhurley/status/970283602402521089"/>
    <s v="Alex Hurley&quot;}, {&quot;id&quot;: 3240885958, &quot;indices&quot;: [13, 26], &quot;id_str&quot;: &quot;3240885958"/>
    <x v="1302"/>
    <x v="0"/>
    <x v="10"/>
  </r>
  <r>
    <s v="Sun Mar 04 09:49:24 +0000 2018"/>
    <s v="2018"/>
    <s v="Sun Mar 04"/>
    <d v="2018-03-04T00:00:00"/>
    <s v="Mar"/>
    <n v="3"/>
    <s v="04"/>
    <x v="11"/>
    <s v="&quot;@BoldmerePaul @StationmasterK @rijowhi @RoyalSuttonNews @RoyalSutColTC @Manish_Vesey @CKHorrocks @Simon_FourOaks\u2026 https://t.co/cyPCYnmpbu&quot;"/>
    <s v="https://twitter.com/BoldmerePaul/status/970234745476001792"/>
    <s v="Boldmere Paul&quot;}, {&quot;id&quot;: 72980504, &quot;indices&quot;: [14, 29], &quot;id_str&quot;: &quot;72980504"/>
    <x v="1303"/>
    <x v="1"/>
    <x v="14"/>
  </r>
  <r>
    <s v="Sun Mar 04 09:40:28 +0000 2018"/>
    <s v="2018"/>
    <s v="Sun Mar 04"/>
    <d v="2018-03-04T00:00:00"/>
    <s v="Mar"/>
    <n v="3"/>
    <s v="04"/>
    <x v="11"/>
    <s v="&quot;@BoldmerePaul @StationmasterK @rijowhi @RoyalSuttonNews @RoyalSutColTC @Manish_Vesey @CKHorrocks @Simon_FourOaks\u2026 https://t.co/xCu3pmGfxL&quot;"/>
    <s v="https://twitter.com/BoldmerePaul/status/970232500344770561"/>
    <s v="Boldmere Paul&quot;}, {&quot;id&quot;: 72980504, &quot;indices&quot;: [14, 29], &quot;id_str&quot;: &quot;72980504"/>
    <x v="1304"/>
    <x v="1"/>
    <x v="14"/>
  </r>
  <r>
    <s v="Sun Mar 04 07:52:09 +0000 2018"/>
    <s v="2018"/>
    <s v="Sun Mar 04"/>
    <d v="2018-03-04T00:00:00"/>
    <s v="Mar"/>
    <n v="3"/>
    <s v="04"/>
    <x v="14"/>
    <s v="&quot;@BoldmerePaul @StationmasterK @rijowhi @RoyalSuttonNews @RoyalSutColTC @Manish_Vesey @CKHorrocks @Simon_FourOaks\u2026 https://t.co/wlpxz2Rfmz&quot;"/>
    <s v="https://twitter.com/BoldmerePaul/status/970205240590045184"/>
    <s v="Boldmere Paul&quot;}, {&quot;id&quot;: 72980504, &quot;indices&quot;: [14, 29], &quot;id_str&quot;: &quot;72980504"/>
    <x v="1305"/>
    <x v="1"/>
    <x v="14"/>
  </r>
  <r>
    <s v="Sun Mar 04 15:52:13 +0000 2018"/>
    <s v="2018"/>
    <s v="Sun Mar 04"/>
    <d v="2018-03-04T00:00:00"/>
    <s v="Mar"/>
    <n v="3"/>
    <s v="04"/>
    <x v="8"/>
    <s v="&quot;RT @599bt: I'm hearing from a close friend who lives in Leeds (Labour activist) that there is a real angry backlash on the doorstep to #Cor\u2026&quot;"/>
    <s v="https://twitter.com/599bt/status/970806832242491393"/>
    <s v="Brett&quot;}], &quot;hashtags&quot;: [], &quot;urls&quot;: []}, &quot;in_reply_to_screen_name&quot;: null, &quot;in_reply_to_user_id&quot;: null, &quot;retweet_count&quot;: 83, &quot;id_str&quot;: &quot;970806832242491393"/>
    <x v="1306"/>
    <x v="0"/>
    <x v="397"/>
  </r>
  <r>
    <s v="Sun Mar 04 21:17:22 +0000 2018"/>
    <s v="2018"/>
    <s v="Sun Mar 04"/>
    <d v="2018-03-04T00:00:00"/>
    <s v="Mar"/>
    <n v="3"/>
    <s v="04"/>
    <x v="4"/>
    <s v="&quot;\u2018Never run with the crowd, go your own way\u2019 \ud83e\udd81&quot;"/>
    <s v="https://twitter.com/passey_louise/status/970407880909381632"/>
    <s v="Louise passey"/>
    <x v="1307"/>
    <x v="1"/>
    <x v="21"/>
  </r>
  <r>
    <s v="Sun Mar 04 20:02:03 +0000 2018"/>
    <s v="2018"/>
    <s v="Sun Mar 04"/>
    <d v="2018-03-04T00:00:00"/>
    <s v="Mar"/>
    <n v="3"/>
    <s v="04"/>
    <x v="5"/>
    <s v="&quot;@MrDNicholson @CammyMusic Impressive stuff David! X&quot;"/>
    <s v="https://twitter.com/MrDNicholson/status/970388926316892161"/>
    <s v="David Nicholson&quot;}, {&quot;id&quot;: 221763460, &quot;indices&quot;: [14, 25], &quot;id_str&quot;: &quot;221763460"/>
    <x v="1308"/>
    <x v="0"/>
    <x v="166"/>
  </r>
  <r>
    <s v="Sun Mar 04 19:05:31 +0000 2018"/>
    <s v="2018"/>
    <s v="Sun Mar 04"/>
    <d v="2018-03-04T00:00:00"/>
    <s v="Mar"/>
    <n v="3"/>
    <s v="04"/>
    <x v="6"/>
    <s v="&quot;RT @valuablequottes: Correction does much, but encouragement does more. - Johann Wolfgang von Goethe&quot;"/>
    <s v="https://twitter.com/valuablequottes/status/970387570457800706"/>
    <s v="Famous Quotes&quot;}], &quot;hashtags&quot;: [], &quot;urls&quot;: []}, &quot;in_reply_to_screen_name&quot;: null, &quot;in_reply_to_user_id&quot;: null, &quot;retweet_count&quot;: 20, &quot;id_str&quot;: &quot;970387570457800706"/>
    <x v="1309"/>
    <x v="0"/>
    <x v="216"/>
  </r>
  <r>
    <s v="Sun Mar 04 14:27:28 +0000 2018"/>
    <s v="2018"/>
    <s v="Sun Mar 04"/>
    <d v="2018-03-04T00:00:00"/>
    <s v="Mar"/>
    <n v="3"/>
    <s v="04"/>
    <x v="9"/>
    <s v="&quot;RT @BhamUpdates: Statement from Birmingham City Council regarding school closures on Monday (05/03): \u201cAs the weather has now significantly\u2026&quot;"/>
    <s v="https://twitter.com/BhamUpdates/status/970309994070663169"/>
    <s v="Birmingham Updates&quot;}], &quot;hashtags&quot;: [], &quot;urls&quot;: []}, &quot;in_reply_to_screen_name&quot;: null, &quot;in_reply_to_user_id&quot;: null, &quot;retweet_count&quot;: 17, &quot;id_str&quot;: &quot;970309994070663169"/>
    <x v="1310"/>
    <x v="0"/>
    <x v="260"/>
  </r>
  <r>
    <s v="Sun Mar 04 13:56:53 +0000 2018"/>
    <s v="2018"/>
    <s v="Sun Mar 04"/>
    <d v="2018-03-04T00:00:00"/>
    <s v="Mar"/>
    <n v="3"/>
    <s v="04"/>
    <x v="12"/>
    <s v="&quot;RT @RobTemple101: Written for anyone who\u2019s having a bit of a clear-out today.\n(@Telegraph / https://t.co/PgbDlkQKpy) https://t.co/qO05pHP8jC&quot;"/>
    <s v="https://twitter.com/RobTemple101/status/970309779938832389"/>
    <s v="Rob Temple&quot;}, {&quot;id&quot;: 16343974, &quot;indices&quot;: [79, 89], &quot;id_str&quot;: &quot;16343974"/>
    <x v="1311"/>
    <x v="0"/>
    <x v="398"/>
  </r>
  <r>
    <s v="Sun Mar 04 14:46:31 +0000 2018"/>
    <s v="2018"/>
    <s v="Sun Mar 04"/>
    <d v="2018-03-04T00:00:00"/>
    <s v="Mar"/>
    <n v="3"/>
    <s v="04"/>
    <x v="9"/>
    <s v="&quot;@Q66Suzi @Manish_Vesey @KingsBishop2 @torydom @ewan_mackey I can\u2019t even see what it is! Probably mindless abuse and\u2026 https://t.co/JIeSGK3ANF&quot;"/>
    <s v="https://twitter.com/Q66Suzi/status/970309519371833345"/>
    <s v="suzanne webb&quot;}, {&quot;id&quot;: 1662262598, &quot;indices&quot;: [9, 22], &quot;id_str&quot;: &quot;1662262598"/>
    <x v="1312"/>
    <x v="0"/>
    <x v="389"/>
  </r>
  <r>
    <s v="Sun Mar 04 22:34:23 +0000 2018"/>
    <s v="2018"/>
    <s v="Sun Mar 04"/>
    <d v="2018-03-04T00:00:00"/>
    <s v="Mar"/>
    <n v="3"/>
    <s v="04"/>
    <x v="1"/>
    <s v="&quot;@DavidOHagan7 I still have a garage full of them, just in case someone changes the law!&quot;"/>
    <s v="https://twitter.com/DavidOHagan7/status/970427262511337474"/>
    <s v="David O'Hagan&quot;}], &quot;hashtags&quot;: [], &quot;urls&quot;: []}, &quot;in_reply_to_screen_name&quot;: &quot;DavidOHagan7"/>
    <x v="1313"/>
    <x v="0"/>
    <x v="34"/>
  </r>
  <r>
    <s v="Sun Mar 04 22:33:20 +0000 2018"/>
    <s v="2018"/>
    <s v="Sun Mar 04"/>
    <d v="2018-03-04T00:00:00"/>
    <s v="Mar"/>
    <n v="3"/>
    <s v="04"/>
    <x v="1"/>
    <s v="&quot;@Manish_Vesey @BoldmerePaul Shorts are standard fare for @BoldmerePaul whatever the weather! Bet he's even been clearing snow in them ....&quot;"/>
    <s v="https://twitter.com/Manish_Vesey/status/970426999008309248"/>
    <s v="Manish Puri&quot;}, {&quot;id&quot;: 3240885958, &quot;indices&quot;: [14, 27], &quot;id_str&quot;: &quot;3240885958"/>
    <x v="1314"/>
    <x v="1"/>
    <x v="13"/>
  </r>
  <r>
    <s v="Sun Mar 04 19:04:45 +0000 2018"/>
    <s v="2018"/>
    <s v="Sun Mar 04"/>
    <d v="2018-03-04T00:00:00"/>
    <s v="Mar"/>
    <n v="3"/>
    <s v="04"/>
    <x v="6"/>
    <s v="&quot;Great news this week as City Council agrees extra new funds to clear flyposting - like this grubby little haul I sn\u2026 https://t.co/8zu8Rs1EQR&quot;"/>
    <s v="https://twitter.com/RobPocock1/status/970374504835842048"/>
    <s v="Rob Pocock"/>
    <x v="1315"/>
    <x v="1"/>
    <x v="33"/>
  </r>
  <r>
    <s v="Sun Mar 04 16:43:00 +0000 2018"/>
    <s v="2018"/>
    <s v="Sun Mar 04"/>
    <d v="2018-03-04T00:00:00"/>
    <s v="Mar"/>
    <n v="3"/>
    <s v="04"/>
    <x v="2"/>
    <s v="&quot;RT @GHHCharity: Book your place in the Great Midlands Fun Run on 3 June and take on the 8.5 mile course to raise money for patients at your\u2026&quot;"/>
    <s v="https://twitter.com/GHHCharity/status/970634099554770946"/>
    <s v="Good Hope Hospital Charity&quot;}], &quot;hashtags&quot;: [], &quot;urls&quot;: []}, &quot;in_reply_to_screen_name&quot;: null, &quot;in_reply_to_user_id&quot;: null, &quot;retweet_count&quot;: 3, &quot;id_str&quot;: &quot;970634099554770946"/>
    <x v="1316"/>
    <x v="0"/>
    <x v="259"/>
  </r>
  <r>
    <s v="Sun Mar 04 13:45:46 +0000 2018"/>
    <s v="2018"/>
    <s v="Sun Mar 04"/>
    <d v="2018-03-04T00:00:00"/>
    <s v="Mar"/>
    <n v="3"/>
    <s v="04"/>
    <x v="12"/>
    <s v="&quot;RT @BCCEducation: As the weather has now significantly improved, we will not be issuing a blanket closure of Birmingham schools tomorrow. A\u2026&quot;"/>
    <s v="https://twitter.com/BCCEducation/status/970295796955537408"/>
    <s v="BCC Education&quot;}], &quot;hashtags&quot;: [], &quot;urls&quot;: []}, &quot;in_reply_to_screen_name&quot;: null, &quot;in_reply_to_user_id&quot;: null, &quot;retweet_count&quot;: 14, &quot;id_str&quot;: &quot;970295796955537408"/>
    <x v="1317"/>
    <x v="0"/>
    <x v="69"/>
  </r>
  <r>
    <s v="Sun Mar 04 13:44:13 +0000 2018"/>
    <s v="2018"/>
    <s v="Sun Mar 04"/>
    <d v="2018-03-04T00:00:00"/>
    <s v="Mar"/>
    <n v="3"/>
    <s v="04"/>
    <x v="12"/>
    <s v="&quot;RT @WGPrimary: School is open tomorrow. Any offers of  help to clear any remaining snow from adults would be appreciated! \ud83e\udd1d&quot;"/>
    <s v="https://twitter.com/WGPrimary/status/970294977925406723"/>
    <s v="Wylde Green Primary&quot;}], &quot;hashtags&quot;: [], &quot;urls&quot;: []}, &quot;in_reply_to_screen_name&quot;: null, &quot;in_reply_to_user_id&quot;: null, &quot;retweet_count&quot;: 3, &quot;id_str&quot;: &quot;970294977925406723"/>
    <x v="1318"/>
    <x v="0"/>
    <x v="399"/>
  </r>
  <r>
    <s v="Sun Mar 04 10:23:02 +0000 2018"/>
    <s v="2018"/>
    <s v="Sun Mar 04"/>
    <d v="2018-03-04T00:00:00"/>
    <s v="Mar"/>
    <n v="3"/>
    <s v="04"/>
    <x v="10"/>
    <s v="&quot;The next meeting of the Planning &amp;amp; Highways Committee is Tuesday, 6th March, 7pm at Sutton Coldfield Town Hall. You\u2026 https://t.co/gJJThuS1mm&quot;"/>
    <s v="https://twitter.com/RoyalSutColTC/status/970243209329872896"/>
    <s v="Royal SutCol TC"/>
    <x v="1319"/>
    <x v="1"/>
    <x v="22"/>
  </r>
  <r>
    <s v="Sun Mar 04 12:05:41 +0000 2018"/>
    <s v="2018"/>
    <s v="Sun Mar 04"/>
    <d v="2018-03-04T00:00:00"/>
    <s v="Mar"/>
    <n v="3"/>
    <s v="04"/>
    <x v="19"/>
    <s v="&quot;RT @RoyalSuttonNews: Halted Sutton Coldfield Park &amp;amp; Ride Work To Recommence https://t.co/mqfWLTsDap https://t.co/lp1cFUoGnK&quot;"/>
    <s v="https://twitter.com/RoyalSuttonNews/status/970270487422136325"/>
    <s v="Royal Sutton News&quot;}], &quot;hashtags&quot;: [], &quot;urls&quot;: [{&quot;url&quot;: &quot;https://t.co/mqfWLTsDap"/>
    <x v="1320"/>
    <x v="0"/>
    <x v="43"/>
  </r>
  <r>
    <s v="Sun Mar 04 09:59:23 +0000 2018"/>
    <s v="2018"/>
    <s v="Sun Mar 04"/>
    <d v="2018-03-04T00:00:00"/>
    <s v="Mar"/>
    <n v="3"/>
    <s v="04"/>
    <x v="11"/>
    <s v="&quot;@johnperks1 @StationmasterK @rijowhi @RoyalSuttonNews @RoyalSutColTC @Manish_Vesey @CKHorrocks @Simon_FourOaks\u2026 https://t.co/klKv0PcNAd&quot;"/>
    <s v="https://twitter.com/johnperks1/status/970237258518417408"/>
    <s v="John Perks&quot;}, {&quot;id&quot;: 72980504, &quot;indices&quot;: [12, 27], &quot;id_str&quot;: &quot;72980504"/>
    <x v="1321"/>
    <x v="1"/>
    <x v="87"/>
  </r>
  <r>
    <s v="Sun Mar 04 09:57:04 +0000 2018"/>
    <s v="2018"/>
    <s v="Sun Mar 04"/>
    <d v="2018-03-04T00:00:00"/>
    <s v="Mar"/>
    <n v="3"/>
    <s v="04"/>
    <x v="11"/>
    <s v="&quot;@johnperks1 @StationmasterK @rijowhi @RoyalSuttonNews @RoyalSutColTC @Manish_Vesey @CKHorrocks @Simon_FourOaks\u2026 https://t.co/KlaxcPWLzU&quot;"/>
    <s v="https://twitter.com/johnperks1/status/970236675996749824"/>
    <s v="John Perks&quot;}, {&quot;id&quot;: 72980504, &quot;indices&quot;: [12, 27], &quot;id_str&quot;: &quot;72980504"/>
    <x v="1322"/>
    <x v="1"/>
    <x v="87"/>
  </r>
  <r>
    <s v="Sun Mar 04 09:44:24 +0000 2018"/>
    <s v="2018"/>
    <s v="Sun Mar 04"/>
    <d v="2018-03-04T00:00:00"/>
    <s v="Mar"/>
    <n v="3"/>
    <s v="04"/>
    <x v="11"/>
    <s v="&quot;@johnperks1 @StationmasterK @rijowhi @RoyalSuttonNews @RoyalSutColTC @Manish_Vesey @CKHorrocks @Simon_FourOaks\u2026 https://t.co/r3PKZFGarQ&quot;"/>
    <s v="https://twitter.com/johnperks1/status/970233490292830209"/>
    <s v="John Perks&quot;}, {&quot;id&quot;: 72980504, &quot;indices&quot;: [12, 27], &quot;id_str&quot;: &quot;72980504"/>
    <x v="1323"/>
    <x v="1"/>
    <x v="87"/>
  </r>
  <r>
    <s v="Sun Mar 04 09:32:22 +0000 2018"/>
    <s v="2018"/>
    <s v="Sun Mar 04"/>
    <d v="2018-03-04T00:00:00"/>
    <s v="Mar"/>
    <n v="3"/>
    <s v="04"/>
    <x v="11"/>
    <s v="&quot;@johnperks1 @StationmasterK @rijowhi @RoyalSuttonNews @RoyalSutColTC @Manish_Vesey @CKHorrocks @Simon_FourOaks\u2026 https://t.co/ZC5mHl4wHi&quot;"/>
    <s v="https://twitter.com/johnperks1/status/970230460134645760"/>
    <s v="John Perks&quot;}, {&quot;id&quot;: 72980504, &quot;indices&quot;: [12, 27], &quot;id_str&quot;: &quot;72980504"/>
    <x v="1324"/>
    <x v="1"/>
    <x v="87"/>
  </r>
  <r>
    <s v="Sun Mar 04 10:03:37 +0000 2018"/>
    <s v="2018"/>
    <s v="Sun Mar 04"/>
    <d v="2018-03-04T00:00:00"/>
    <s v="Mar"/>
    <n v="3"/>
    <s v="04"/>
    <x v="10"/>
    <s v="&quot;@KingsBishop2 @DavidOHagan7 @sajidjavid @theresa_may Brown field subsidies from central government would be a great incentive for developers&quot;"/>
    <s v="https://twitter.com/KingsBishop2/status/970238322995007488"/>
    <s v="Tony Cannon&quot;}, {&quot;id&quot;: 3351605332, &quot;indices&quot;: [14, 27], &quot;id_str&quot;: &quot;3351605332"/>
    <x v="1325"/>
    <x v="0"/>
    <x v="38"/>
  </r>
  <r>
    <s v="Sun Mar 04 23:48:03 +0000 2018"/>
    <s v="2018"/>
    <s v="Sun Mar 04"/>
    <d v="2018-03-04T00:00:00"/>
    <s v="Mar"/>
    <n v="3"/>
    <s v="04"/>
    <x v="0"/>
    <s v="&quot;@alexjhurley We already had that vote. The next vote is about how we leave not if we leave. This petition asks for\u2026 https://t.co/tmcdlRrPLF&quot;"/>
    <s v="https://twitter.com/alexjhurley/status/970445800793927680"/>
    <s v="Alex Hurley&quot;}], &quot;hashtags&quot;: [], &quot;urls&quot;: [{&quot;url&quot;: &quot;https://t.co/tmcdlRrPLF"/>
    <x v="1326"/>
    <x v="0"/>
    <x v="10"/>
  </r>
  <r>
    <s v="Sun Mar 04 21:27:11 +0000 2018"/>
    <s v="2018"/>
    <s v="Sun Mar 04"/>
    <d v="2018-03-04T00:00:00"/>
    <s v="Mar"/>
    <n v="3"/>
    <s v="04"/>
    <x v="4"/>
    <s v="&quot;@Manish_Vesey Too late. Ask Rob what I was wearing today!&quot;"/>
    <s v="https://twitter.com/Manish_Vesey/status/970410350817501187"/>
    <s v="Manish Puri&quot;}], &quot;hashtags&quot;: [], &quot;urls&quot;: []}, &quot;in_reply_to_screen_name&quot;: &quot;Manish_Vesey"/>
    <x v="1327"/>
    <x v="1"/>
    <x v="13"/>
  </r>
  <r>
    <s v="Sun Mar 04 18:09:03 +0000 2018"/>
    <s v="2018"/>
    <s v="Sun Mar 04"/>
    <d v="2018-03-04T00:00:00"/>
    <s v="Mar"/>
    <n v="3"/>
    <s v="04"/>
    <x v="7"/>
    <s v="&quot;@rijowhi @DavidOHagan7 @Manish_Vesey @RoyalSuttonNews @RoyalSutColTC @CKHorrocks @Simon_FourOaks @johnperks1\u2026 https://t.co/0B78itiLGe&quot;"/>
    <s v="https://twitter.com/rijowhi/status/970360487694229514"/>
    <s v="Richard White @rijowhi&quot;}, {&quot;id&quot;: 3351605332, &quot;indices&quot;: [9, 22], &quot;id_str&quot;: &quot;3351605332"/>
    <x v="1328"/>
    <x v="0"/>
    <x v="400"/>
  </r>
  <r>
    <s v="Sun Mar 04 16:55:18 +0000 2018"/>
    <s v="2018"/>
    <s v="Sun Mar 04"/>
    <d v="2018-03-04T00:00:00"/>
    <s v="Mar"/>
    <n v="3"/>
    <s v="04"/>
    <x v="2"/>
    <s v="&quot;@alexjhurley @CKHorrocks @Manish_Vesey @hcjstanton @SuttonObserver The Tory councillors didn't want to debate this.\u2026 https://t.co/uBcJIYYb8e&quot;"/>
    <s v="https://twitter.com/alexjhurley/status/970341928326828042"/>
    <s v="Alex Hurley&quot;}, {&quot;id&quot;: 718368064199344128, &quot;indices&quot;: [13, 24], &quot;id_str&quot;: &quot;718368064199344128"/>
    <x v="1329"/>
    <x v="0"/>
    <x v="10"/>
  </r>
  <r>
    <s v="Sun Mar 04 11:29:56 +0000 2018"/>
    <s v="2018"/>
    <s v="Sun Mar 04"/>
    <d v="2018-03-04T00:00:00"/>
    <s v="Mar"/>
    <n v="3"/>
    <s v="04"/>
    <x v="3"/>
    <s v="&quot;@RoyalSuttonNews @johnperks1 @StationmasterK @rijowhi @RoyalSutColTC @Manish_Vesey @CKHorrocks @Simon_FourOaks\u2026 https://t.co/AWtw2hnH71&quot;"/>
    <s v="https://twitter.com/RoyalSuttonNews/status/970260049338753029"/>
    <s v="Royal Sutton News&quot;}, {&quot;id&quot;: 52125967, &quot;indices&quot;: [17, 28], &quot;id_str&quot;: &quot;52125967"/>
    <x v="1330"/>
    <x v="0"/>
    <x v="43"/>
  </r>
  <r>
    <s v="Sun Mar 04 19:48:20 +0000 2018"/>
    <s v="2018"/>
    <s v="Sun Mar 04"/>
    <d v="2018-03-04T00:00:00"/>
    <s v="Mar"/>
    <n v="3"/>
    <s v="04"/>
    <x v="6"/>
    <s v="&quot;RT @Royal_Sutton_AC: Please vote and share for a parkrun in Sutton Park. https://t.co/8tHkC7e8je&quot;"/>
    <s v="https://twitter.com/Royal_Sutton_AC/status/970769331897487360"/>
    <s v="Royal Sutton AC&quot;}], &quot;hashtags&quot;: [], &quot;urls&quot;: [{&quot;url&quot;: &quot;https://t.co/8tHkC7e8je"/>
    <x v="1331"/>
    <x v="0"/>
    <x v="393"/>
  </r>
  <r>
    <s v="Sat Mar 03 09:28:25 +0000 2018"/>
    <s v="2018"/>
    <s v="Sat Mar 03"/>
    <d v="2018-03-03T00:00:00"/>
    <s v="Mar"/>
    <n v="3"/>
    <s v="03"/>
    <x v="11"/>
    <s v="&quot;@DavidOHagan7 I was thinking more EURAtom, medicines agencies, airlines permits etc&quot;"/>
    <s v="https://twitter.com/DavidOHagan7/status/969867077824761856"/>
    <s v="David O'Hagan&quot;}], &quot;hashtags&quot;: [], &quot;urls&quot;: []}, &quot;in_reply_to_screen_name&quot;: &quot;DavidOHagan7"/>
    <x v="1332"/>
    <x v="0"/>
    <x v="34"/>
  </r>
  <r>
    <s v="Sat Mar 03 07:14:54 +0000 2018"/>
    <s v="2018"/>
    <s v="Sat Mar 03"/>
    <d v="2018-03-03T00:00:00"/>
    <s v="Mar"/>
    <n v="3"/>
    <s v="03"/>
    <x v="14"/>
    <s v="&quot;@DavidOHagan7 Depends how cakist her idea is. Obviously can't be same as full membership but will headbangers accept being rule-takers?&quot;"/>
    <s v="https://twitter.com/DavidOHagan7/status/969833476856991745"/>
    <s v="David O'Hagan&quot;}], &quot;hashtags&quot;: [], &quot;urls&quot;: []}, &quot;in_reply_to_screen_name&quot;: &quot;DavidOHagan7"/>
    <x v="1333"/>
    <x v="0"/>
    <x v="34"/>
  </r>
  <r>
    <s v="Sat Mar 03 20:13:39 +0000 2018"/>
    <s v="2018"/>
    <s v="Sat Mar 03"/>
    <d v="2018-03-03T00:00:00"/>
    <s v="Mar"/>
    <n v="3"/>
    <s v="03"/>
    <x v="5"/>
    <s v="&quot;RT @PeteNorth303: Having outsourced trade we have no institutional knowledge of it in our national polity and with that goes a near total i\u2026&quot;"/>
    <s v="https://twitter.com/PeteNorth303/status/970037976905510912"/>
    <s v="Pete North&quot;}], &quot;hashtags&quot;: [], &quot;urls&quot;: []}, &quot;in_reply_to_screen_name&quot;: null, &quot;in_reply_to_user_id&quot;: null, &quot;retweet_count&quot;: 6, &quot;id_str&quot;: &quot;970037976905510912"/>
    <x v="1334"/>
    <x v="0"/>
    <x v="248"/>
  </r>
  <r>
    <s v="Sat Mar 03 19:53:12 +0000 2018"/>
    <s v="2018"/>
    <s v="Sat Mar 03"/>
    <d v="2018-03-03T00:00:00"/>
    <s v="Mar"/>
    <n v="3"/>
    <s v="03"/>
    <x v="6"/>
    <s v="&quot;@BoldmerePaul @KingsBishop2 @DavidOHagan7 @alexjhurley @CKHorrocks https://t.co/4jkIj0QCdW&quot;"/>
    <s v="https://twitter.com/BoldmerePaul/status/970024311733055489"/>
    <s v="Boldmere Paul&quot;}, {&quot;id&quot;: 115619229, &quot;indices&quot;: [14, 27], &quot;id_str&quot;: &quot;115619229"/>
    <x v="1335"/>
    <x v="1"/>
    <x v="14"/>
  </r>
  <r>
    <s v="Sat Mar 03 19:17:02 +0000 2018"/>
    <s v="2018"/>
    <s v="Sat Mar 03"/>
    <d v="2018-03-03T00:00:00"/>
    <s v="Mar"/>
    <n v="3"/>
    <s v="03"/>
    <x v="6"/>
    <s v="&quot;RT @KingsBishop2: @RoyalSutColTC take note - more consultation please on what the residents want the precept spent on - we have no choice b\u2026&quot;"/>
    <s v="https://twitter.com/KingsBishop2/status/970022742593626114"/>
    <s v="Tony Cannon&quot;}, {&quot;id&quot;: 732947780495417346, &quot;indices&quot;: [18, 32], &quot;id_str&quot;: &quot;732947780495417346"/>
    <x v="1336"/>
    <x v="0"/>
    <x v="38"/>
  </r>
  <r>
    <s v="Sat Mar 03 17:48:35 +0000 2018"/>
    <s v="2018"/>
    <s v="Sat Mar 03"/>
    <d v="2018-03-03T00:00:00"/>
    <s v="Mar"/>
    <n v="3"/>
    <s v="03"/>
    <x v="18"/>
    <s v="&quot;RT @thatginamiller: Legal blogger @davidallengreen  notes that UK ministers, including May, keep making speeches or writing articles \u201csetti\u2026&quot;"/>
    <s v="https://twitter.com/thatginamiller/status/970009988142944256"/>
    <s v="Gina Miller&quot;}, {&quot;id&quot;: 33315010, &quot;indices&quot;: [34, 50], &quot;id_str&quot;: &quot;33315010"/>
    <x v="1337"/>
    <x v="0"/>
    <x v="401"/>
  </r>
  <r>
    <s v="Sat Mar 03 18:49:14 +0000 2018"/>
    <s v="2018"/>
    <s v="Sat Mar 03"/>
    <d v="2018-03-03T00:00:00"/>
    <s v="Mar"/>
    <n v="3"/>
    <s v="03"/>
    <x v="7"/>
    <s v="&quot;@DavidOHagan7 @alexjhurley @CKHorrocks @KingsBishop2 Come dungeons dark or gallows grim\nThis song shall be our parting hymn&quot;"/>
    <s v="https://twitter.com/DavidOHagan7/status/970008214145298438"/>
    <s v="David O'Hagan&quot;}, {&quot;id&quot;: 284235053, &quot;indices&quot;: [14, 26], &quot;id_str&quot;: &quot;284235053"/>
    <x v="1338"/>
    <x v="0"/>
    <x v="34"/>
  </r>
  <r>
    <s v="Sat Mar 03 08:59:15 +0000 2018"/>
    <s v="2018"/>
    <s v="Sat Mar 03"/>
    <d v="2018-03-03T00:00:00"/>
    <s v="Mar"/>
    <n v="3"/>
    <s v="03"/>
    <x v="13"/>
    <s v="&quot;RT @suttoncfldfirst: Guess what.  Sutton TC Tories voted as one for the whingeing rant on the Police Station closure.  Classy! Think Auster\u2026&quot;"/>
    <s v="https://twitter.com/suttoncfldfirst/status/969867543790981120"/>
    <s v="jack moffat&quot;}], &quot;hashtags&quot;: [], &quot;urls&quot;: []}, &quot;in_reply_to_screen_name&quot;: null, &quot;in_reply_to_user_id&quot;: null, &quot;retweet_count&quot;: 1, &quot;id_str&quot;: &quot;969867543790981120"/>
    <x v="1339"/>
    <x v="0"/>
    <x v="402"/>
  </r>
  <r>
    <s v="Sat Mar 03 09:00:33 +0000 2018"/>
    <s v="2018"/>
    <s v="Sat Mar 03"/>
    <d v="2018-03-03T00:00:00"/>
    <s v="Mar"/>
    <n v="3"/>
    <s v="03"/>
    <x v="11"/>
    <s v="&quot;RT @TheNewEuropean: Former Tory leader Iain Duncan Smith has confessed he has not actually seen the Sir John Major speech he has been touri\u2026&quot;"/>
    <s v="https://twitter.com/TheNewEuropean/status/970254808862126080"/>
    <s v="The New European&quot;}], &quot;hashtags&quot;: [], &quot;urls&quot;: []}, &quot;in_reply_to_screen_name&quot;: null, &quot;in_reply_to_user_id&quot;: null, &quot;retweet_count&quot;: 276, &quot;id_str&quot;: &quot;970254808862126080"/>
    <x v="1340"/>
    <x v="0"/>
    <x v="403"/>
  </r>
  <r>
    <s v="Sat Mar 03 17:29:09 +0000 2018"/>
    <s v="2018"/>
    <s v="Sat Mar 03"/>
    <d v="2018-03-03T00:00:00"/>
    <s v="Mar"/>
    <n v="3"/>
    <s v="03"/>
    <x v="18"/>
    <s v="&quot;RT @Rachael_Swindon: Some great research by @PSbook has revealed Tory Transport Secretary Failing Chris Grayling has made 96 expense claims\u2026&quot;"/>
    <s v="https://twitter.com/Rachael_Swindon/status/970301039273443329"/>
    <s v="Rachael&quot;}, {&quot;id&quot;: 57661046, &quot;indices&quot;: [44, 51], &quot;id_str&quot;: &quot;57661046"/>
    <x v="1341"/>
    <x v="0"/>
    <x v="127"/>
  </r>
  <r>
    <s v="Sat Mar 03 15:43:28 +0000 2018"/>
    <s v="2018"/>
    <s v="Sat Mar 03"/>
    <d v="2018-03-03T00:00:00"/>
    <s v="Mar"/>
    <n v="3"/>
    <s v="03"/>
    <x v="8"/>
    <s v="&quot;RT @hayward_katy: I think what the world needs right now is 4 slides putting the #Brexit border issue as simply as possible. So here goes...&quot;"/>
    <s v="https://twitter.com/hayward_katy/status/970270233108844545"/>
    <s v="Katy Hayward&quot;}], &quot;hashtags&quot;: [{&quot;indices&quot;: [81, 88], &quot;text&quot;: &quot;Brexit&quot;}], &quot;urls&quot;: []}, &quot;in_reply_to_screen_name&quot;: null, &quot;in_reply_to_user_id&quot;: null, &quot;retweet_count&quot;: 1613, &quot;id_str&quot;: &quot;970270233108844545"/>
    <x v="1342"/>
    <x v="0"/>
    <x v="404"/>
  </r>
  <r>
    <s v="Sat Mar 03 22:34:23 +0000 2018"/>
    <s v="2018"/>
    <s v="Sat Mar 03"/>
    <d v="2018-03-03T00:00:00"/>
    <s v="Mar"/>
    <n v="3"/>
    <s v="03"/>
    <x v="1"/>
    <s v="&quot;RT @DavidOHagan7: This is inherently unjust. Benefits sanctions should be an absolute last resort. As it is they appear to be the first por\u2026&quot;"/>
    <s v="https://twitter.com/DavidOHagan7/status/970269758083010561"/>
    <s v="David O'Hagan&quot;}], &quot;hashtags&quot;: [], &quot;urls&quot;: []}, &quot;in_reply_to_screen_name&quot;: null, &quot;in_reply_to_user_id&quot;: null, &quot;retweet_count&quot;: 1, &quot;id_str&quot;: &quot;970269758083010561"/>
    <x v="1343"/>
    <x v="0"/>
    <x v="34"/>
  </r>
  <r>
    <s v="Sat Mar 03 14:07:01 +0000 2018"/>
    <s v="2018"/>
    <s v="Sat Mar 03"/>
    <d v="2018-03-03T00:00:00"/>
    <s v="Mar"/>
    <n v="3"/>
    <s v="03"/>
    <x v="9"/>
    <s v="&quot;RT @katiedawson23: I presume this is trolling.\nIreland.\nIndia. \nPalestine.\nHong Kong.\nIraq.\nHave they glanced at a history book let alone r\u2026&quot;"/>
    <s v="https://twitter.com/katiedawson23/status/970420329087754241"/>
    <s v="Katie Dawson&quot;}], &quot;hashtags&quot;: [], &quot;urls&quot;: []}, &quot;in_reply_to_screen_name&quot;: null, &quot;in_reply_to_user_id&quot;: null, &quot;retweet_count&quot;: 32, &quot;id_str&quot;: &quot;970420329087754241"/>
    <x v="1344"/>
    <x v="0"/>
    <x v="405"/>
  </r>
  <r>
    <s v="Sat Mar 03 19:09:47 +0000 2018"/>
    <s v="2018"/>
    <s v="Sat Mar 03"/>
    <d v="2018-03-03T00:00:00"/>
    <s v="Mar"/>
    <n v="3"/>
    <s v="03"/>
    <x v="6"/>
    <s v="&quot;@StationmasterK Judging from earlier, you're certainly more competent at walking in the snow than me.. if that's any consolation! \u2603\ufe0f\u2744\ufe0f\ud83d\ude02&quot;"/>
    <s v="https://twitter.com/StationmasterK/status/970013384224788480"/>
    <s v="Keith Ward&quot;}], &quot;hashtags&quot;: [], &quot;urls&quot;: []}, &quot;in_reply_to_screen_name&quot;: &quot;StationmasterK"/>
    <x v="1345"/>
    <x v="1"/>
    <x v="383"/>
  </r>
  <r>
    <s v="Sat Mar 03 18:34:47 +0000 2018"/>
    <s v="2018"/>
    <s v="Sat Mar 03"/>
    <d v="2018-03-03T00:00:00"/>
    <s v="Mar"/>
    <n v="3"/>
    <s v="03"/>
    <x v="7"/>
    <s v="&quot;@DavidOHagan7 @alexjhurley @KingsBishop2 You had me up until the socialist at heart! \ud83e\udd23 thanks both, very kind. \ud83d\ude0a I\u2026 https://t.co/qlPeQdrH5w&quot;"/>
    <s v="https://twitter.com/DavidOHagan7/status/970004574596747265"/>
    <s v="David O'Hagan&quot;}, {&quot;id&quot;: 284235053, &quot;indices&quot;: [14, 26], &quot;id_str&quot;: &quot;284235053"/>
    <x v="1346"/>
    <x v="0"/>
    <x v="34"/>
  </r>
  <r>
    <s v="Sat Mar 03 16:46:34 +0000 2018"/>
    <s v="2018"/>
    <s v="Sat Mar 03"/>
    <d v="2018-03-03T00:00:00"/>
    <s v="Mar"/>
    <n v="3"/>
    <s v="03"/>
    <x v="2"/>
    <s v="&quot;@Clifford49 We did try rotating meetings but residents said they found it confusing and asked us to hold them in on\u2026 https://t.co/xAD3UJodvN&quot;"/>
    <s v="https://twitter.com/Clifford49/status/969977342494945280"/>
    <s v="RichardMorris&quot;}], &quot;hashtags&quot;: [], &quot;urls&quot;: [{&quot;url&quot;: &quot;https://t.co/xAD3UJodvN"/>
    <x v="1347"/>
    <x v="0"/>
    <x v="96"/>
  </r>
  <r>
    <s v="Sat Mar 03 16:44:46 +0000 2018"/>
    <s v="2018"/>
    <s v="Sat Mar 03"/>
    <d v="2018-03-03T00:00:00"/>
    <s v="Mar"/>
    <n v="3"/>
    <s v="03"/>
    <x v="2"/>
    <s v="&quot;@Clifford49 To clarify, that is my personal view, no idea if it is an achrate representation of the council as a whole.&quot;"/>
    <s v="https://twitter.com/Clifford49/status/969976891078791168"/>
    <s v="RichardMorris&quot;}], &quot;hashtags&quot;: [], &quot;urls&quot;: []}, &quot;in_reply_to_screen_name&quot;: &quot;Clifford49"/>
    <x v="1348"/>
    <x v="0"/>
    <x v="96"/>
  </r>
  <r>
    <s v="Sat Mar 03 16:14:18 +0000 2018"/>
    <s v="2018"/>
    <s v="Sat Mar 03"/>
    <d v="2018-03-03T00:00:00"/>
    <s v="Mar"/>
    <n v="3"/>
    <s v="03"/>
    <x v="2"/>
    <s v="&quot;@Clifford49 Ah, but 27/37 were held in the Town Hall, which also crucially needs our support, don't you agree? 3/37\u2026 https://t.co/1HQTBxdxzU&quot;"/>
    <s v="https://twitter.com/Clifford49/status/969969223857594369"/>
    <s v="RichardMorris&quot;}], &quot;hashtags&quot;: [], &quot;urls&quot;: [{&quot;url&quot;: &quot;https://t.co/1HQTBxdxzU"/>
    <x v="1349"/>
    <x v="0"/>
    <x v="96"/>
  </r>
  <r>
    <s v="Sat Mar 03 15:54:55 +0000 2018"/>
    <s v="2018"/>
    <s v="Sat Mar 03"/>
    <d v="2018-03-03T00:00:00"/>
    <s v="Mar"/>
    <n v="3"/>
    <s v="03"/>
    <x v="8"/>
    <s v="&quot;@KingsBishop2 @alexjhurley I'm not aware of any one person assuming responsibility as lead (though I could be wrong\u2026 https://t.co/2tJVBYGanB&quot;"/>
    <s v="https://twitter.com/KingsBishop2/status/969964343369650176"/>
    <s v="Tony Cannon&quot;}, {&quot;id&quot;: 284235053, &quot;indices&quot;: [14, 26], &quot;id_str&quot;: &quot;284235053"/>
    <x v="1350"/>
    <x v="0"/>
    <x v="38"/>
  </r>
  <r>
    <s v="Sat Mar 03 15:51:51 +0000 2018"/>
    <s v="2018"/>
    <s v="Sat Mar 03"/>
    <d v="2018-03-03T00:00:00"/>
    <s v="Mar"/>
    <n v="3"/>
    <s v="03"/>
    <x v="8"/>
    <s v="&quot;@alexjhurley Thank you, will pass that on to all involved. From an education perspective, I'm sure you would have a\u2026 https://t.co/CBkRKGdUgo&quot;"/>
    <s v="https://twitter.com/alexjhurley/status/969963571147878400"/>
    <s v="Alex Hurley&quot;}], &quot;hashtags&quot;: [], &quot;urls&quot;: [{&quot;url&quot;: &quot;https://t.co/CBkRKGdUgo"/>
    <x v="1351"/>
    <x v="0"/>
    <x v="10"/>
  </r>
  <r>
    <s v="Sat Mar 03 15:48:02 +0000 2018"/>
    <s v="2018"/>
    <s v="Sat Mar 03"/>
    <d v="2018-03-03T00:00:00"/>
    <s v="Mar"/>
    <n v="3"/>
    <s v="03"/>
    <x v="8"/>
    <s v="&quot;@KingsBishop2 @alexjhurley Not at all. I'm just an active Councillor who champions the interests of Sutton Coldfiel\u2026 https://t.co/XlHmLW2voR&quot;"/>
    <s v="https://twitter.com/KingsBishop2/status/969962613760233473"/>
    <s v="Tony Cannon&quot;}, {&quot;id&quot;: 284235053, &quot;indices&quot;: [14, 26], &quot;id_str&quot;: &quot;284235053"/>
    <x v="1352"/>
    <x v="0"/>
    <x v="38"/>
  </r>
  <r>
    <s v="Sat Mar 03 15:46:23 +0000 2018"/>
    <s v="2018"/>
    <s v="Sat Mar 03"/>
    <d v="2018-03-03T00:00:00"/>
    <s v="Mar"/>
    <n v="3"/>
    <s v="03"/>
    <x v="8"/>
    <s v="&quot;@alexjhurley 3 years?! What calandar do you use?! It will be 2 in May.. \n\nThe point I have articulated is that in n\u2026 https://t.co/qFEADVXsS2&quot;"/>
    <s v="https://twitter.com/alexjhurley/status/969962195479035904"/>
    <s v="Alex Hurley&quot;}], &quot;hashtags&quot;: [], &quot;urls&quot;: [{&quot;url&quot;: &quot;https://t.co/qFEADVXsS2"/>
    <x v="1353"/>
    <x v="0"/>
    <x v="10"/>
  </r>
  <r>
    <s v="Sat Mar 03 15:41:32 +0000 2018"/>
    <s v="2018"/>
    <s v="Sat Mar 03"/>
    <d v="2018-03-03T00:00:00"/>
    <s v="Mar"/>
    <n v="3"/>
    <s v="03"/>
    <x v="8"/>
    <s v="&quot;@KingsBishop2 @alexjhurley Will be produced &amp;amp; partnership working/funding exploration will commence to deliver as m\u2026 https://t.co/8GyZs8Wnaq&quot;"/>
    <s v="https://twitter.com/KingsBishop2/status/969960976299843584"/>
    <s v="Tony Cannon&quot;}, {&quot;id&quot;: 284235053, &quot;indices&quot;: [14, 26], &quot;id_str&quot;: &quot;284235053"/>
    <x v="1354"/>
    <x v="0"/>
    <x v="38"/>
  </r>
  <r>
    <s v="Sat Mar 03 15:39:42 +0000 2018"/>
    <s v="2018"/>
    <s v="Sat Mar 03"/>
    <d v="2018-03-03T00:00:00"/>
    <s v="Mar"/>
    <n v="3"/>
    <s v="03"/>
    <x v="8"/>
    <s v="&quot;@KingsBishop2 @alexjhurley No exact number; the community conference engaged with a large number of local organisat\u2026 https://t.co/wucAL0qmua&quot;"/>
    <s v="https://twitter.com/KingsBishop2/status/969960516436332544"/>
    <s v="Tony Cannon&quot;}, {&quot;id&quot;: 284235053, &quot;indices&quot;: [14, 26], &quot;id_str&quot;: &quot;284235053"/>
    <x v="1355"/>
    <x v="0"/>
    <x v="38"/>
  </r>
  <r>
    <s v="Sat Mar 03 15:33:20 +0000 2018"/>
    <s v="2018"/>
    <s v="Sat Mar 03"/>
    <d v="2018-03-03T00:00:00"/>
    <s v="Mar"/>
    <n v="3"/>
    <s v="03"/>
    <x v="8"/>
    <s v="&quot;@alexjhurley I attended the youth engagement/education workshop with my colleague @mariadchewett and it was a fanta\u2026 https://t.co/qnwdRoRYQL&quot;"/>
    <s v="https://twitter.com/alexjhurley/status/969958912077303808"/>
    <s v="Alex Hurley&quot;}, {&quot;id&quot;: 702227879967518720, &quot;indices&quot;: [82, 96], &quot;id_str&quot;: &quot;702227879967518720"/>
    <x v="1356"/>
    <x v="0"/>
    <x v="10"/>
  </r>
  <r>
    <s v="Sat Mar 03 15:31:53 +0000 2018"/>
    <s v="2018"/>
    <s v="Sat Mar 03"/>
    <d v="2018-03-03T00:00:00"/>
    <s v="Mar"/>
    <n v="3"/>
    <s v="03"/>
    <x v="8"/>
    <s v="&quot;@alexjhurley Community Conference, followed up by youth engagement/education, health &amp;amp; environment, community safet\u2026 https://t.co/FWUpXBQFLN&quot;"/>
    <s v="https://twitter.com/alexjhurley/status/969958548963721216"/>
    <s v="Alex Hurley&quot;}], &quot;hashtags&quot;: [], &quot;urls&quot;: [{&quot;url&quot;: &quot;https://t.co/FWUpXBQFLN"/>
    <x v="1357"/>
    <x v="0"/>
    <x v="10"/>
  </r>
  <r>
    <s v="Sat Mar 03 07:30:00 +0000 2018"/>
    <s v="2018"/>
    <s v="Sat Mar 03"/>
    <d v="2018-03-03T00:00:00"/>
    <s v="Mar"/>
    <n v="3"/>
    <s v="03"/>
    <x v="14"/>
    <s v="&quot;A great deal of work has been undertaken in Falcoln Lodge in order to increase integration into the wider Sutton Co\u2026 https://t.co/gbpYilOwNl&quot;"/>
    <s v="https://twitter.com/SuttonObserver/status/969951286060863488"/>
    <s v="Sutton Observer"/>
    <x v="1358"/>
    <x v="0"/>
    <x v="36"/>
  </r>
  <r>
    <s v="Sat Mar 03 08:40:33 +0000 2018"/>
    <s v="2018"/>
    <s v="Sat Mar 03"/>
    <d v="2018-03-03T00:00:00"/>
    <s v="Mar"/>
    <n v="3"/>
    <s v="03"/>
    <x v="13"/>
    <s v="&quot;RT @AVFCFoundation: FOOD DONATION | Following the cancellation of today\u2019s @AVFCOfficial v @QPRFC game, we have over 700 packed lunches to b\u2026&quot;"/>
    <s v="https://twitter.com/AVFCFoundation/status/969949898538995712"/>
    <s v="Aston Villa Foundation&quot;}, {&quot;id&quot;: 27489253, &quot;indices&quot;: [74, 87], &quot;id_str&quot;: &quot;27489253"/>
    <x v="1359"/>
    <x v="0"/>
    <x v="232"/>
  </r>
  <r>
    <s v="Sat Mar 03 08:42:44 +0000 2018"/>
    <s v="2018"/>
    <s v="Sat Mar 03"/>
    <d v="2018-03-03T00:00:00"/>
    <s v="Mar"/>
    <n v="3"/>
    <s v="03"/>
    <x v="13"/>
    <s v="&quot;RT @carriesymonds: So looking forward to #march4women tomorrow. Who's coming? @Baronessjenkin @sophiatrue92 @Emsbarr @mariacaulfield @vicky\u2026&quot;"/>
    <s v="https://twitter.com/carriesymonds/status/969948400836907009"/>
    <s v="Carrie Symonds&quot;}, {&quot;id&quot;: 334551644, &quot;indices&quot;: [78, 93], &quot;id_str&quot;: &quot;334551644"/>
    <x v="1360"/>
    <x v="0"/>
    <x v="335"/>
  </r>
  <r>
    <s v="Sat Mar 03 13:05:31 +0000 2018"/>
    <s v="2018"/>
    <s v="Sat Mar 03"/>
    <d v="2018-03-03T00:00:00"/>
    <s v="Mar"/>
    <n v="3"/>
    <s v="03"/>
    <x v="12"/>
    <s v="&quot;RT @johnperks1: @BoldmerePaul @rijowhi @RoyalSuttonNews @RoyalSutColTC @Manish_Vesey @CKHorrocks @Simon_FourOaks @StationmasterK @FourOaksN\u2026&quot;"/>
    <s v="https://twitter.com/johnperks1/status/969921864272416768"/>
    <s v="John Perks&quot;}, {&quot;id&quot;: 3240885958, &quot;indices&quot;: [16, 29], &quot;id_str&quot;: &quot;3240885958"/>
    <x v="1361"/>
    <x v="1"/>
    <x v="87"/>
  </r>
  <r>
    <s v="Sat Mar 03 10:19:00 +0000 2018"/>
    <s v="2018"/>
    <s v="Sat Mar 03"/>
    <d v="2018-03-03T00:00:00"/>
    <s v="Mar"/>
    <n v="3"/>
    <s v="03"/>
    <x v="10"/>
    <s v="&quot;Thanks to Town Councillor Jane Mosson for this... https://t.co/BxjjgbcvsT https://t.co/vLiW7tNbg7&quot;"/>
    <s v="https://twitter.com/ewan_mackey/status/969879809202556928"/>
    <s v="Ewan Mackey"/>
    <x v="1362"/>
    <x v="1"/>
    <x v="172"/>
  </r>
  <r>
    <s v="Sat Mar 03 20:11:25 +0000 2018"/>
    <s v="2018"/>
    <s v="Sat Mar 03"/>
    <d v="2018-03-03T00:00:00"/>
    <s v="Mar"/>
    <n v="3"/>
    <s v="03"/>
    <x v="5"/>
    <s v="&quot;RT @metoffice: Here is your 8pm snowdar update. Still some #uksnow in places but it is also falling as #sleet and #rain too, leading to som\u2026&quot;"/>
    <s v="https://twitter.com/metoffice/status/970029977138757632"/>
    <s v="Met Office&quot;}], &quot;hashtags&quot;: [{&quot;indices&quot;: [59, 66], &quot;text&quot;: &quot;uksnow&quot;}, {&quot;indices&quot;: [103, 109], &quot;text&quot;: &quot;sleet&quot;}, {&quot;indices&quot;: [114, 119], &quot;text&quot;: &quot;rain&quot;}], &quot;urls&quot;: []}, &quot;in_reply_to_screen_name&quot;: null, &quot;in_reply_to_user_id&quot;: null, &quot;retweet_count&quot;: 64, &quot;id_str&quot;: &quot;970029977138757632"/>
    <x v="1363"/>
    <x v="0"/>
    <x v="406"/>
  </r>
  <r>
    <s v="Sat Mar 03 19:19:37 +0000 2018"/>
    <s v="2018"/>
    <s v="Sat Mar 03"/>
    <d v="2018-03-03T00:00:00"/>
    <s v="Mar"/>
    <n v="3"/>
    <s v="03"/>
    <x v="6"/>
    <s v="&quot;@playbythebook We're happy to take one for the team and volunteer for taste testing duties..\ud83c\udf66\ud83d\udcda&quot;"/>
    <s v="https://twitter.com/playbythebook/status/970015859371634689"/>
    <s v="Zoe Toft&quot;}], &quot;hashtags&quot;: [], &quot;urls&quot;: []}, &quot;in_reply_to_screen_name&quot;: &quot;playbythebook"/>
    <x v="1364"/>
    <x v="0"/>
    <x v="107"/>
  </r>
  <r>
    <s v="Sat Mar 03 09:00:14 +0000 2018"/>
    <s v="2018"/>
    <s v="Sat Mar 03"/>
    <d v="2018-03-03T00:00:00"/>
    <s v="Mar"/>
    <n v="3"/>
    <s v="03"/>
    <x v="11"/>
    <s v="&quot;RT @GiveBloodNHS: The recent freezing weather has meant we\u2019ve not collected as much blood as we need for patients. We\u2019re putting on some ex\u2026&quot;"/>
    <s v="https://twitter.com/GiveBloodNHS/status/970014884707565568"/>
    <s v="GiveBlood NHS  \ud83d\udc89&quot;}], &quot;hashtags&quot;: [], &quot;urls&quot;: []}, &quot;in_reply_to_screen_name&quot;: null, &quot;in_reply_to_user_id&quot;: null, &quot;retweet_count&quot;: 1712, &quot;id_str&quot;: &quot;970014884707565568"/>
    <x v="1365"/>
    <x v="0"/>
    <x v="407"/>
  </r>
  <r>
    <s v="Sat Mar 03 19:13:17 +0000 2018"/>
    <s v="2018"/>
    <s v="Sat Mar 03"/>
    <d v="2018-03-03T00:00:00"/>
    <s v="Mar"/>
    <n v="3"/>
    <s v="03"/>
    <x v="6"/>
    <s v="&quot;WOW. \ud83e\udd47\ud83c\udfc6\ud83c\udfc5 https://t.co/NfzWmqd1Av&quot;"/>
    <s v="https://twitter.com/playbythebook/status/970014842361929728"/>
    <s v="Zoe Toft"/>
    <x v="1366"/>
    <x v="0"/>
    <x v="107"/>
  </r>
  <r>
    <s v="Sat Mar 03 19:10:44 +0000 2018"/>
    <s v="2018"/>
    <s v="Sat Mar 03"/>
    <d v="2018-03-03T00:00:00"/>
    <s v="Mar"/>
    <n v="3"/>
    <s v="03"/>
    <x v="6"/>
    <s v="&quot;RT @IAmBirmingham: Ducks wading their way through a partially frozen lake in Sutton Park this afternoon.\n(\ud83d\udcf8 Vimal Korpal/IAB) https://t.co/\u2026&quot;"/>
    <s v="https://twitter.com/IAmBirmingham/status/970014420217876482"/>
    <s v="I Am Birmingham&quot;}], &quot;hashtags&quot;: [], &quot;urls&quot;: []}, &quot;in_reply_to_screen_name&quot;: null, &quot;in_reply_to_user_id&quot;: null, &quot;retweet_count&quot;: 6, &quot;id_str&quot;: &quot;970014420217876482"/>
    <x v="1367"/>
    <x v="0"/>
    <x v="408"/>
  </r>
  <r>
    <s v="Sat Mar 03 15:00:14 +0000 2018"/>
    <s v="2018"/>
    <s v="Sat Mar 03"/>
    <d v="2018-03-03T00:00:00"/>
    <s v="Mar"/>
    <n v="3"/>
    <s v="03"/>
    <x v="8"/>
    <s v="&quot;RT @MidlandMencapUK: Volunteering @MidlandMencapUK will mean even more people can be supported to enjoy an active lifestyle, try new things\u2026&quot;"/>
    <s v="https://twitter.com/MidlandMencapUK/status/969951501450907648"/>
    <s v="Midland Mencap&quot;}, {&quot;id&quot;: 847537765, &quot;indices&quot;: [34, 50], &quot;id_str&quot;: &quot;847537765"/>
    <x v="1368"/>
    <x v="0"/>
    <x v="409"/>
  </r>
  <r>
    <s v="Sat Mar 03 08:40:33 +0000 2018"/>
    <s v="2018"/>
    <s v="Sat Mar 03"/>
    <d v="2018-03-03T00:00:00"/>
    <s v="Mar"/>
    <n v="3"/>
    <s v="03"/>
    <x v="13"/>
    <s v="&quot;RT @AVFCFoundation: FOOD DONATION | Following the cancellation of today\u2019s @AVFCOfficial v @QPRFC game, we have over 700 packed lunches to b\u2026&quot;"/>
    <s v="https://twitter.com/AVFCFoundation/status/969949954155347973"/>
    <s v="Aston Villa Foundation&quot;}, {&quot;id&quot;: 27489253, &quot;indices&quot;: [74, 87], &quot;id_str&quot;: &quot;27489253"/>
    <x v="1369"/>
    <x v="0"/>
    <x v="232"/>
  </r>
  <r>
    <s v="Sat Mar 03 14:05:10 +0000 2018"/>
    <s v="2018"/>
    <s v="Sat Mar 03"/>
    <d v="2018-03-03T00:00:00"/>
    <s v="Mar"/>
    <n v="3"/>
    <s v="03"/>
    <x v="9"/>
    <s v="&quot;RT @bccemptyhomes: BCC have increased the emergency provision for #roughsleepers. \n\nEvery night we have more than 60 spaces available, no d\u2026&quot;"/>
    <s v="https://twitter.com/bccemptyhomes/status/969948237074399232"/>
    <s v="BCC Empty Homes&quot;}], &quot;hashtags&quot;: [{&quot;indices&quot;: [66, 80], &quot;text&quot;: &quot;roughsleepers&quot;}], &quot;urls&quot;: []}, &quot;in_reply_to_screen_name&quot;: null, &quot;in_reply_to_user_id&quot;: null, &quot;retweet_count&quot;: 4, &quot;id_str&quot;: &quot;969948237074399232"/>
    <x v="1370"/>
    <x v="0"/>
    <x v="410"/>
  </r>
  <r>
    <s v="Sat Mar 03 10:30:13 +0000 2018"/>
    <s v="2018"/>
    <s v="Sat Mar 03"/>
    <d v="2018-03-03T00:00:00"/>
    <s v="Mar"/>
    <n v="3"/>
    <s v="03"/>
    <x v="10"/>
    <s v="&quot;RT @ukphotoshow: Only 2 weeks to go to #ukphotoshow 2018!! Who's as excited as we are!? Don't forget to book your tickets if you haven't al\u2026&quot;"/>
    <s v="https://twitter.com/ukphotoshow/status/970389285483540481"/>
    <s v="The Photography Show&quot;}], &quot;hashtags&quot;: [{&quot;indices&quot;: [39, 51], &quot;text&quot;: &quot;ukphotoshow&quot;}], &quot;urls&quot;: []}, &quot;in_reply_to_screen_name&quot;: null, &quot;in_reply_to_user_id&quot;: null, &quot;retweet_count&quot;: 28, &quot;id_str&quot;: &quot;970389285483540481"/>
    <x v="1371"/>
    <x v="0"/>
    <x v="411"/>
  </r>
  <r>
    <s v="Sat Mar 03 19:54:06 +0000 2018"/>
    <s v="2018"/>
    <s v="Sat Mar 03"/>
    <d v="2018-03-03T00:00:00"/>
    <s v="Mar"/>
    <n v="3"/>
    <s v="03"/>
    <x v="6"/>
    <s v="&quot;@BoldmerePaul @StationmasterK @rijowhi @RoyalSuttonNews @RoyalSutColTC @Manish_Vesey @CKHorrocks @Simon_FourOaks\u2026 https://t.co/ADunTpGyv6&quot;"/>
    <s v="https://twitter.com/BoldmerePaul/status/970024535910178816"/>
    <s v="Boldmere Paul&quot;}, {&quot;id&quot;: 72980504, &quot;indices&quot;: [14, 29], &quot;id_str&quot;: &quot;72980504"/>
    <x v="1372"/>
    <x v="1"/>
    <x v="14"/>
  </r>
  <r>
    <s v="Sat Mar 03 19:39:40 +0000 2018"/>
    <s v="2018"/>
    <s v="Sat Mar 03"/>
    <d v="2018-03-03T00:00:00"/>
    <s v="Mar"/>
    <n v="3"/>
    <s v="03"/>
    <x v="6"/>
    <s v="&quot;@BoldmerePaul @StationmasterK @rijowhi @RoyalSuttonNews @RoyalSutColTC @Manish_Vesey @CKHorrocks @Simon_FourOaks\u2026 https://t.co/DdB5B2w3ov&quot;"/>
    <s v="https://twitter.com/BoldmerePaul/status/970020902929883136"/>
    <s v="Boldmere Paul&quot;}, {&quot;id&quot;: 72980504, &quot;indices&quot;: [14, 29], &quot;id_str&quot;: &quot;72980504"/>
    <x v="1373"/>
    <x v="1"/>
    <x v="14"/>
  </r>
  <r>
    <s v="Sat Mar 03 19:10:41 +0000 2018"/>
    <s v="2018"/>
    <s v="Sat Mar 03"/>
    <d v="2018-03-03T00:00:00"/>
    <s v="Mar"/>
    <n v="3"/>
    <s v="03"/>
    <x v="6"/>
    <s v="&quot;@BoldmerePaul @rijowhi @RoyalSuttonNews @RoyalSutColTC @Manish_Vesey @CKHorrocks @Simon_FourOaks @StationmasterK\u2026 https://t.co/BDRvYwCw5g&quot;"/>
    <s v="https://twitter.com/BoldmerePaul/status/970013610373238786"/>
    <s v="Boldmere Paul&quot;}, {&quot;id&quot;: 885628201862672384, &quot;indices&quot;: [14, 22], &quot;id_str&quot;: &quot;885628201862672384"/>
    <x v="1374"/>
    <x v="1"/>
    <x v="14"/>
  </r>
  <r>
    <s v="Sat Mar 03 18:56:47 +0000 2018"/>
    <s v="2018"/>
    <s v="Sat Mar 03"/>
    <d v="2018-03-03T00:00:00"/>
    <s v="Mar"/>
    <n v="3"/>
    <s v="03"/>
    <x v="7"/>
    <s v="&quot;@BoldmerePaul @rijowhi @RoyalSuttonNews @RoyalSutColTC @Manish_Vesey @CKHorrocks @Simon_FourOaks @StationmasterK\u2026 https://t.co/ELhcDyemXj&quot;"/>
    <s v="https://twitter.com/BoldmerePaul/status/970010114383056897"/>
    <s v="Boldmere Paul&quot;}, {&quot;id&quot;: 885628201862672384, &quot;indices&quot;: [14, 22], &quot;id_str&quot;: &quot;885628201862672384"/>
    <x v="1375"/>
    <x v="1"/>
    <x v="14"/>
  </r>
  <r>
    <s v="Sat Mar 03 18:42:35 +0000 2018"/>
    <s v="2018"/>
    <s v="Sat Mar 03"/>
    <d v="2018-03-03T00:00:00"/>
    <s v="Mar"/>
    <n v="3"/>
    <s v="03"/>
    <x v="7"/>
    <s v="&quot;@BoldmerePaul @rijowhi @RoyalSuttonNews @RoyalSutColTC @Manish_Vesey @CKHorrocks @Simon_FourOaks @StationmasterK\u2026 https://t.co/zGpSQyHe6f&quot;"/>
    <s v="https://twitter.com/BoldmerePaul/status/970006537883279360"/>
    <s v="Boldmere Paul&quot;}, {&quot;id&quot;: 885628201862672384, &quot;indices&quot;: [14, 22], &quot;id_str&quot;: &quot;885628201862672384"/>
    <x v="1376"/>
    <x v="1"/>
    <x v="14"/>
  </r>
  <r>
    <s v="Sat Mar 03 17:10:15 +0000 2018"/>
    <s v="2018"/>
    <s v="Sat Mar 03"/>
    <d v="2018-03-03T00:00:00"/>
    <s v="Mar"/>
    <n v="3"/>
    <s v="03"/>
    <x v="18"/>
    <s v="&quot;My phone generated this from my walk around Walmley this morning.  I cannot credit for it. Looks good though https://t.co/NYVZk1H4Zs&quot;"/>
    <s v="https://twitter.com/johnperks1/status/969983304899465217"/>
    <s v="John Perks"/>
    <x v="1377"/>
    <x v="1"/>
    <x v="87"/>
  </r>
  <r>
    <s v="Sat Mar 03 14:25:49 +0000 2018"/>
    <s v="2018"/>
    <s v="Sat Mar 03"/>
    <d v="2018-03-03T00:00:00"/>
    <s v="Mar"/>
    <n v="3"/>
    <s v="03"/>
    <x v="9"/>
    <s v="&quot;No traffic for over 5 minutes. The other side of the island there will be 6000 new homes.  Imagine the traffic grid\u2026 https://t.co/UDkL8rdlJC&quot;"/>
    <s v="https://twitter.com/johnperks1/status/969941920167448576"/>
    <s v="John Perks"/>
    <x v="1378"/>
    <x v="1"/>
    <x v="87"/>
  </r>
  <r>
    <s v="Sat Mar 03 14:07:35 +0000 2018"/>
    <s v="2018"/>
    <s v="Sat Mar 03"/>
    <d v="2018-03-03T00:00:00"/>
    <s v="Mar"/>
    <n v="3"/>
    <s v="03"/>
    <x v="9"/>
    <s v="&quot;2 of 2 https://t.co/ZGfLvPnJ0r&quot;"/>
    <s v="https://twitter.com/johnperks1/status/969937333603663872"/>
    <s v="John Perks"/>
    <x v="1379"/>
    <x v="1"/>
    <x v="87"/>
  </r>
  <r>
    <s v="Sat Mar 03 14:06:58 +0000 2018"/>
    <s v="2018"/>
    <s v="Sat Mar 03"/>
    <d v="2018-03-03T00:00:00"/>
    <s v="Mar"/>
    <n v="3"/>
    <s v="03"/>
    <x v="9"/>
    <s v="&quot;Saturday and normally Walmley is gridlock. Today hardly any vehicles. So there are some benefits to bad weather.  1\u2026 https://t.co/gcCOANFVGv&quot;"/>
    <s v="https://twitter.com/johnperks1/status/969937177747640320"/>
    <s v="John Perks"/>
    <x v="1380"/>
    <x v="1"/>
    <x v="87"/>
  </r>
  <r>
    <s v="Sat Mar 03 13:57:13 +0000 2018"/>
    <s v="2018"/>
    <s v="Sat Mar 03"/>
    <d v="2018-03-03T00:00:00"/>
    <s v="Mar"/>
    <n v="3"/>
    <s v="03"/>
    <x v="12"/>
    <s v="&quot;The Friends of Jones\u2019s Wood are having a well deserved break this weekend due to the weather. The wood looks magica\u2026 https://t.co/nBaT6jb4aa&quot;"/>
    <s v="https://twitter.com/johnperks1/status/969934725489090562"/>
    <s v="John Perks"/>
    <x v="1381"/>
    <x v="1"/>
    <x v="87"/>
  </r>
  <r>
    <s v="Sat Mar 03 13:45:05 +0000 2018"/>
    <s v="2018"/>
    <s v="Sat Mar 03"/>
    <d v="2018-03-03T00:00:00"/>
    <s v="Mar"/>
    <n v="3"/>
    <s v="03"/>
    <x v="12"/>
    <s v="&quot;Walmley\u2019s traffic problem is now sorted. It just needs to snow every day as it takes cars off the road. Really plea\u2026 https://t.co/5CivnU38PX&quot;"/>
    <s v="https://twitter.com/johnperks1/status/969931671041728513"/>
    <s v="John Perks"/>
    <x v="1382"/>
    <x v="1"/>
    <x v="87"/>
  </r>
  <r>
    <s v="Sat Mar 03 13:05:31 +0000 2018"/>
    <s v="2018"/>
    <s v="Sat Mar 03"/>
    <d v="2018-03-03T00:00:00"/>
    <s v="Mar"/>
    <n v="3"/>
    <s v="03"/>
    <x v="12"/>
    <s v="&quot;@BoldmerePaul @rijowhi @RoyalSuttonNews @RoyalSutColTC @Manish_Vesey @CKHorrocks @Simon_FourOaks @StationmasterK\u2026 https://t.co/3D6aMu78nc&quot;"/>
    <s v="https://twitter.com/BoldmerePaul/status/969921712358817792"/>
    <s v="Boldmere Paul&quot;}, {&quot;id&quot;: 885628201862672384, &quot;indices&quot;: [14, 22], &quot;id_str&quot;: &quot;885628201862672384"/>
    <x v="1383"/>
    <x v="1"/>
    <x v="14"/>
  </r>
  <r>
    <s v="Sat Mar 03 12:53:30 +0000 2018"/>
    <s v="2018"/>
    <s v="Sat Mar 03"/>
    <d v="2018-03-03T00:00:00"/>
    <s v="Mar"/>
    <n v="3"/>
    <s v="03"/>
    <x v="19"/>
    <s v="&quot;On my walk through New Hall Valley. I can see the new timber trail is starting to be built. All funded by the Town\u2026 https://t.co/PJ5UnD5RO6&quot;"/>
    <s v="https://twitter.com/johnperks1/status/969918691122077696"/>
    <s v="John Perks"/>
    <x v="1384"/>
    <x v="1"/>
    <x v="87"/>
  </r>
  <r>
    <s v="Sat Mar 03 11:44:34 +0000 2018"/>
    <s v="2018"/>
    <s v="Sat Mar 03"/>
    <d v="2018-03-03T00:00:00"/>
    <s v="Mar"/>
    <n v="3"/>
    <s v="03"/>
    <x v="3"/>
    <s v="&quot;Some one has been in the swing this morning ! Why ? Lol https://t.co/iSFTXTYG4J&quot;"/>
    <s v="https://twitter.com/johnperks1/status/969901341375123456"/>
    <s v="John Perks"/>
    <x v="1385"/>
    <x v="1"/>
    <x v="87"/>
  </r>
  <r>
    <s v="Sat Mar 03 14:07:01 +0000 2018"/>
    <s v="2018"/>
    <s v="Sat Mar 03"/>
    <d v="2018-03-03T00:00:00"/>
    <s v="Mar"/>
    <n v="3"/>
    <s v="03"/>
    <x v="9"/>
    <s v="&quot;Hey Charlie! Who split Ireland in two? For who's convenience? https://t.co/fm0lDCP5Sa&quot;"/>
    <s v="https://twitter.com/BrexitCentral/status/972872713420398598"/>
    <s v="BrexitCentral"/>
    <x v="1386"/>
    <x v="0"/>
    <x v="412"/>
  </r>
  <r>
    <s v="Sat Mar 03 14:50:15 +0000 2018"/>
    <s v="2018"/>
    <s v="Sat Mar 03"/>
    <d v="2018-03-03T00:00:00"/>
    <s v="Mar"/>
    <n v="3"/>
    <s v="03"/>
    <x v="9"/>
    <s v="&quot;RT @Conservatives: This is why people elect Conservative councillors \ud83c\udf33\n\nThey're passionate about their communities, making sure you get goo\u2026&quot;"/>
    <s v="https://twitter.com/Conservatives/status/971154560562749440"/>
    <s v="Conservatives&quot;}], &quot;hashtags&quot;: [], &quot;urls&quot;: []}, &quot;in_reply_to_screen_name&quot;: null, &quot;in_reply_to_user_id&quot;: null, &quot;retweet_count&quot;: 117, &quot;id_str&quot;: &quot;971154560562749440"/>
    <x v="1387"/>
    <x v="0"/>
    <x v="52"/>
  </r>
  <r>
    <s v="Sat Mar 03 17:44:13 +0000 2018"/>
    <s v="2018"/>
    <s v="Sat Mar 03"/>
    <d v="2018-03-03T00:00:00"/>
    <s v="Mar"/>
    <n v="3"/>
    <s v="03"/>
    <x v="18"/>
    <s v="&quot;RT @JamesCleverly: And right on cue we get the \u201cbut Venezuela isn\u2019t socialist\u201d tweets. \n\nHow many if them were saying that before the regim\u2026&quot;"/>
    <s v="https://twitter.com/JamesCleverly/status/970071640372580353"/>
    <s v="James Cleverly&quot;}], &quot;hashtags&quot;: [], &quot;urls&quot;: []}, &quot;in_reply_to_screen_name&quot;: null, &quot;in_reply_to_user_id&quot;: null, &quot;retweet_count&quot;: 200, &quot;id_str&quot;: &quot;970071640372580353"/>
    <x v="1388"/>
    <x v="0"/>
    <x v="365"/>
  </r>
  <r>
    <s v="Sat Mar 03 13:42:29 +0000 2018"/>
    <s v="2018"/>
    <s v="Sat Mar 03"/>
    <d v="2018-03-03T00:00:00"/>
    <s v="Mar"/>
    <n v="3"/>
    <s v="03"/>
    <x v="12"/>
    <s v="&quot;RT @MattBennett29: Surprisingly pleasant delivery session in the snow today. On days like today the advantage of #edgbaston cllrs living in\u2026&quot;"/>
    <s v="https://twitter.com/MattBennett29/status/970062160897421312"/>
    <s v="Matt Bennett&quot;}], &quot;hashtags&quot;: [{&quot;indices&quot;: [113, 123], &quot;text&quot;: &quot;edgbaston&quot;}], &quot;urls&quot;: []}, &quot;in_reply_to_screen_name&quot;: null, &quot;in_reply_to_user_id&quot;: null, &quot;retweet_count&quot;: 3, &quot;id_str&quot;: &quot;970062160897421312"/>
    <x v="1389"/>
    <x v="0"/>
    <x v="385"/>
  </r>
  <r>
    <s v="Sat Mar 03 09:14:35 +0000 2018"/>
    <s v="2018"/>
    <s v="Sat Mar 03"/>
    <d v="2018-03-03T00:00:00"/>
    <s v="Mar"/>
    <n v="3"/>
    <s v="03"/>
    <x v="11"/>
    <s v="&quot;RT @davidthewhiter1: Today is the day, let's do this \ud83e\udd8f https://t.co/dGDiWxiVXm&quot;"/>
    <s v="https://twitter.com/davidthewhiter1/status/969975719655821313"/>
    <s v="Papi De La Rhinoceros&quot;}], &quot;hashtags&quot;: [], &quot;urls&quot;: [], &quot;media&quot;: [{&quot;source_user_id&quot;: 3297066796, &quot;source_status_id_str&quot;: &quot;969863596946677760"/>
    <x v="1390"/>
    <x v="0"/>
    <x v="413"/>
  </r>
  <r>
    <s v="Sat Mar 03 13:05:31 +0000 2018"/>
    <s v="2018"/>
    <s v="Sat Mar 03"/>
    <d v="2018-03-03T00:00:00"/>
    <s v="Mar"/>
    <n v="3"/>
    <s v="03"/>
    <x v="12"/>
    <s v="&quot;RT @johnperks1: @BoldmerePaul @rijowhi @RoyalSuttonNews @RoyalSutColTC @Manish_Vesey @CKHorrocks @Simon_FourOaks @StationmasterK @FourOaksN\u2026&quot;"/>
    <s v="https://twitter.com/johnperks1/status/969939392340135936"/>
    <s v="John Perks&quot;}, {&quot;id&quot;: 3240885958, &quot;indices&quot;: [16, 29], &quot;id_str&quot;: &quot;3240885958"/>
    <x v="1391"/>
    <x v="1"/>
    <x v="87"/>
  </r>
  <r>
    <s v="Sat Mar 03 12:53:30 +0000 2018"/>
    <s v="2018"/>
    <s v="Sat Mar 03"/>
    <d v="2018-03-03T00:00:00"/>
    <s v="Mar"/>
    <n v="3"/>
    <s v="03"/>
    <x v="19"/>
    <s v="&quot;RT @johnperks1: On my walk through New Hall Valley. I can see the new timber trail is starting to be built. All funded by the Town Council.\u2026&quot;"/>
    <s v="https://twitter.com/johnperks1/status/969936490783559680"/>
    <s v="John Perks&quot;}], &quot;hashtags&quot;: [], &quot;urls&quot;: []}, &quot;in_reply_to_screen_name&quot;: null, &quot;in_reply_to_user_id&quot;: null, &quot;retweet_count&quot;: 2, &quot;id_str&quot;: &quot;969936490783559680"/>
    <x v="1392"/>
    <x v="1"/>
    <x v="87"/>
  </r>
  <r>
    <s v="Sat Mar 03 18:55:22 +0000 2018"/>
    <s v="2018"/>
    <s v="Sat Mar 03"/>
    <d v="2018-03-03T00:00:00"/>
    <s v="Mar"/>
    <n v="3"/>
    <s v="03"/>
    <x v="7"/>
    <s v="&quot;RT @policeorchestra: See you next week! https://t.co/31JRh8Jc1B&quot;"/>
    <s v="https://twitter.com/policeorchestra/status/973159517943943168"/>
    <s v="Police Orchestra&quot;}], &quot;hashtags&quot;: [], &quot;urls&quot;: [{&quot;url&quot;: &quot;https://t.co/31JRh8Jc1B"/>
    <x v="1393"/>
    <x v="0"/>
    <x v="414"/>
  </r>
  <r>
    <s v="Sat Mar 03 10:49:01 +0000 2018"/>
    <s v="2018"/>
    <s v="Sat Mar 03"/>
    <d v="2018-03-03T00:00:00"/>
    <s v="Mar"/>
    <n v="3"/>
    <s v="03"/>
    <x v="10"/>
    <s v="&quot;RT @Antonia11Watts: Rescheduled Great British Spring Clean: Saturday 10 March 10.00. Boldmere Gate car park B72 6LH. Hope it's 2nd time luc\u2026&quot;"/>
    <s v="https://twitter.com/Antonia11Watts/status/971410949356883973"/>
    <s v="Antonia Watts&quot;}], &quot;hashtags&quot;: [], &quot;urls&quot;: []}, &quot;in_reply_to_screen_name&quot;: null, &quot;in_reply_to_user_id&quot;: null, &quot;retweet_count&quot;: 1, &quot;id_str&quot;: &quot;971410949356883973"/>
    <x v="1394"/>
    <x v="0"/>
    <x v="187"/>
  </r>
  <r>
    <s v="Sat Mar 03 18:55:22 +0000 2018"/>
    <s v="2018"/>
    <s v="Sat Mar 03"/>
    <d v="2018-03-03T00:00:00"/>
    <s v="Mar"/>
    <n v="3"/>
    <s v="03"/>
    <x v="7"/>
    <s v="&quot;RT @HolyTrin: 2 weeks to go (17.03.18, 7.30pm, @ @HolyTrin)! World-class British Police Symphony Orchestra @policeorchestra coming to #Roya\u2026&quot;"/>
    <s v="https://twitter.com/HolyTrin/status/970026362361827329"/>
    <s v="Holy Trinity&quot;}, {&quot;id&quot;: 248319335, &quot;indices&quot;: [49, 58], &quot;id_str&quot;: &quot;248319335"/>
    <x v="1395"/>
    <x v="0"/>
    <x v="415"/>
  </r>
  <r>
    <s v="Sat Mar 03 13:39:12 +0000 2018"/>
    <s v="2018"/>
    <s v="Sat Mar 03"/>
    <d v="2018-03-03T00:00:00"/>
    <s v="Mar"/>
    <n v="3"/>
    <s v="03"/>
    <x v="12"/>
    <s v="&quot;RT @highburytheatre: If you\u2019re stuck indoors today why not visit our website and book your tickets for LOVESONG which opens this coming Tue\u2026&quot;"/>
    <s v="https://twitter.com/highburytheatre/status/969972967823331334"/>
    <s v="Highbury Theatre&quot;}], &quot;hashtags&quot;: [], &quot;urls&quot;: []}, &quot;in_reply_to_screen_name&quot;: null, &quot;in_reply_to_user_id&quot;: null, &quot;retweet_count&quot;: 2, &quot;id_str&quot;: &quot;969972967823331334"/>
    <x v="1396"/>
    <x v="0"/>
    <x v="277"/>
  </r>
  <r>
    <s v="Sat Mar 03 10:50:37 +0000 2018"/>
    <s v="2018"/>
    <s v="Sat Mar 03"/>
    <d v="2018-03-03T00:00:00"/>
    <s v="Mar"/>
    <n v="3"/>
    <s v="03"/>
    <x v="10"/>
    <s v="&quot;RT @MereGreenLib: We are sorry, but due to inclement weather, Mere Green Library and the Community Centre are closed Saturday 3rd... https:\u2026&quot;"/>
    <s v="https://twitter.com/MereGreenLib/status/969888447333830657"/>
    <s v="Mere Green Library&quot;}], &quot;hashtags&quot;: [], &quot;urls&quot;: []}, &quot;in_reply_to_screen_name&quot;: null, &quot;in_reply_to_user_id&quot;: null, &quot;retweet_count&quot;: 4, &quot;id_str&quot;: &quot;969888447333830657"/>
    <x v="1397"/>
    <x v="0"/>
    <x v="416"/>
  </r>
  <r>
    <s v="Sat Mar 03 10:50:37 +0000 2018"/>
    <s v="2018"/>
    <s v="Sat Mar 03"/>
    <d v="2018-03-03T00:00:00"/>
    <s v="Mar"/>
    <n v="3"/>
    <s v="03"/>
    <x v="10"/>
    <s v="&quot;RT @MereGreenLib: We are sorry, but due to inclement weather, Mere Green Library and the Community Centre are closed Saturday 3rd... https:\u2026&quot;"/>
    <s v="https://twitter.com/MereGreenLib/status/969889629192314880"/>
    <s v="Mere Green Library&quot;}], &quot;hashtags&quot;: [], &quot;urls&quot;: []}, &quot;in_reply_to_screen_name&quot;: null, &quot;in_reply_to_user_id&quot;: null, &quot;retweet_count&quot;: 4, &quot;id_str&quot;: &quot;969889629192314880"/>
    <x v="1398"/>
    <x v="0"/>
    <x v="416"/>
  </r>
  <r>
    <s v="Sat Mar 03 19:34:08 +0000 2018"/>
    <s v="2018"/>
    <s v="Sat Mar 03"/>
    <d v="2018-03-03T00:00:00"/>
    <s v="Mar"/>
    <n v="3"/>
    <s v="03"/>
    <x v="6"/>
    <s v="&quot;@BoldmerePaul @johnperks1 @rijowhi @RoyalSuttonNews @RoyalSutColTC @Manish_Vesey @CKHorrocks @Simon_FourOaks\u2026 https://t.co/Z7sWMfeQnh&quot;"/>
    <s v="https://twitter.com/BoldmerePaul/status/970019514250420224"/>
    <s v="Boldmere Paul&quot;}, {&quot;id&quot;: 52125967, &quot;indices&quot;: [14, 25], &quot;id_str&quot;: &quot;52125967"/>
    <x v="1399"/>
    <x v="1"/>
    <x v="14"/>
  </r>
  <r>
    <s v="Sat Mar 03 19:24:57 +0000 2018"/>
    <s v="2018"/>
    <s v="Sat Mar 03"/>
    <d v="2018-03-03T00:00:00"/>
    <s v="Mar"/>
    <n v="3"/>
    <s v="03"/>
    <x v="6"/>
    <s v="&quot;@CKHorrocks I thought you showed great walking ability Claire never doubt yourself !&quot;"/>
    <s v="https://twitter.com/CKHorrocks/status/970017199594328065"/>
    <s v="Clare K Horrocks&quot;}], &quot;hashtags&quot;: [], &quot;urls&quot;: []}, &quot;in_reply_to_screen_name&quot;: &quot;CKHorrocks"/>
    <x v="1400"/>
    <x v="1"/>
    <x v="47"/>
  </r>
  <r>
    <s v="Sat Mar 03 19:12:17 +0000 2018"/>
    <s v="2018"/>
    <s v="Sat Mar 03"/>
    <d v="2018-03-03T00:00:00"/>
    <s v="Mar"/>
    <n v="3"/>
    <s v="03"/>
    <x v="6"/>
    <s v="&quot;@johnperks1 @BoldmerePaul @rijowhi @RoyalSuttonNews @RoyalSutColTC @Manish_Vesey @CKHorrocks @Simon_FourOaks\u2026 https://t.co/Skt71OsIQV&quot;"/>
    <s v="https://twitter.com/johnperks1/status/970014015719116801"/>
    <s v="John Perks&quot;}, {&quot;id&quot;: 3240885958, &quot;indices&quot;: [12, 25], &quot;id_str&quot;: &quot;3240885958"/>
    <x v="1401"/>
    <x v="1"/>
    <x v="87"/>
  </r>
  <r>
    <s v="Sat Mar 03 19:07:24 +0000 2018"/>
    <s v="2018"/>
    <s v="Sat Mar 03"/>
    <d v="2018-03-03T00:00:00"/>
    <s v="Mar"/>
    <n v="3"/>
    <s v="03"/>
    <x v="6"/>
    <s v="&quot;@BoldmerePaul @johnperks1 @rijowhi @RoyalSuttonNews @RoyalSutColTC @Manish_Vesey @CKHorrocks @Simon_FourOaks\u2026 https://t.co/LmidnF4VTo&quot;"/>
    <s v="https://twitter.com/BoldmerePaul/status/970012784523083777"/>
    <s v="Boldmere Paul&quot;}, {&quot;id&quot;: 52125967, &quot;indices&quot;: [14, 25], &quot;id_str&quot;: &quot;52125967"/>
    <x v="1402"/>
    <x v="1"/>
    <x v="14"/>
  </r>
  <r>
    <s v="Sat Mar 03 17:13:48 +0000 2018"/>
    <s v="2018"/>
    <s v="Sat Mar 03"/>
    <d v="2018-03-03T00:00:00"/>
    <s v="Mar"/>
    <n v="3"/>
    <s v="03"/>
    <x v="18"/>
    <s v="&quot;@Clifford49 I agree with @CKHorrocks on this.&quot;"/>
    <s v="https://twitter.com/Clifford49/status/969984194595180545"/>
    <s v="RichardMorris&quot;}, {&quot;id&quot;: 718368064199344128, &quot;indices&quot;: [25, 36], &quot;id_str&quot;: &quot;718368064199344128"/>
    <x v="1403"/>
    <x v="0"/>
    <x v="96"/>
  </r>
  <r>
    <s v="Sat Mar 03 17:10:33 +0000 2018"/>
    <s v="2018"/>
    <s v="Sat Mar 03"/>
    <d v="2018-03-03T00:00:00"/>
    <s v="Mar"/>
    <n v="3"/>
    <s v="03"/>
    <x v="18"/>
    <s v="&quot;@DavidOHagan7 @Clifford49 They are delaying it until after the election - typical&quot;"/>
    <s v="https://twitter.com/DavidOHagan7/status/969983378257842177"/>
    <s v="David O'Hagan&quot;}, {&quot;id&quot;: 14452085, &quot;indices&quot;: [14, 25], &quot;id_str&quot;: &quot;14452085"/>
    <x v="1404"/>
    <x v="0"/>
    <x v="34"/>
  </r>
  <r>
    <s v="Sat Mar 03 12:36:31 +0000 2018"/>
    <s v="2018"/>
    <s v="Sat Mar 03"/>
    <d v="2018-03-03T00:00:00"/>
    <s v="Mar"/>
    <n v="3"/>
    <s v="03"/>
    <x v="19"/>
    <s v="&quot;@rijowhi @RoyalSuttonNews @RoyalSutColTC @Manish_Vesey @CKHorrocks @Simon_FourOaks @johnperks1 @StationmasterK\u2026 https://t.co/pc1eZxoQTx&quot;"/>
    <s v="https://twitter.com/rijowhi/status/969914417663094784"/>
    <s v="Richard White @rijowhi&quot;}, {&quot;id&quot;: 212017113, &quot;indices&quot;: [9, 25], &quot;id_str&quot;: &quot;212017113"/>
    <x v="1405"/>
    <x v="0"/>
    <x v="400"/>
  </r>
  <r>
    <s v="Sat Mar 03 07:30:00 +0000 2018"/>
    <s v="2018"/>
    <s v="Sat Mar 03"/>
    <d v="2018-03-03T00:00:00"/>
    <s v="Mar"/>
    <n v="3"/>
    <s v="03"/>
    <x v="14"/>
    <s v="&quot;RT @SuttonObserver: Are you happy with the town council? - as this now former councillor isn\u2019t ..... https://t.co/aXp5IvjWr2&quot;"/>
    <s v="https://twitter.com/SuttonObserver/status/969872196591083521"/>
    <s v="Sutton Observer&quot;}], &quot;hashtags&quot;: [], &quot;urls&quot;: [{&quot;url&quot;: &quot;https://t.co/aXp5IvjWr2"/>
    <x v="1406"/>
    <x v="0"/>
    <x v="36"/>
  </r>
  <r>
    <s v="Sat Mar 03 09:03:02 +0000 2018"/>
    <s v="2018"/>
    <s v="Sat Mar 03"/>
    <d v="2018-03-03T00:00:00"/>
    <s v="Mar"/>
    <n v="3"/>
    <s v="03"/>
    <x v="11"/>
    <s v="&quot;RT @SuttonObserver: Are you happy with the town council - as this now former councillor isn\u2019t... https://t.co/aXp5IvjWr2&quot;"/>
    <s v="https://twitter.com/SuttonObserver/status/969871003026382848"/>
    <s v="Sutton Observer&quot;}], &quot;hashtags&quot;: [], &quot;urls&quot;: [{&quot;url&quot;: &quot;https://t.co/aXp5IvjWr2"/>
    <x v="1407"/>
    <x v="0"/>
    <x v="36"/>
  </r>
  <r>
    <s v="Sat Mar 03 02:36:00 +0000 2018"/>
    <s v="2018"/>
    <s v="Sat Mar 03"/>
    <d v="2018-03-03T00:00:00"/>
    <s v="Mar"/>
    <n v="3"/>
    <s v="03"/>
    <x v="21"/>
    <s v="&quot;@SCCFRs @BENEA5T @OFFICIALWMAS @fastaidcfr Why is the reg plate JON and not BEN? \ud83d\ude00&quot;"/>
    <s v="https://twitter.com/SCCFRs/status/969763292720885762"/>
    <s v="SuttonColdfieldCFRs&quot;}, {&quot;id&quot;: 86514217, &quot;indices&quot;: [8, 16], &quot;id_str&quot;: &quot;86514217"/>
    <x v="1408"/>
    <x v="0"/>
    <x v="309"/>
  </r>
  <r>
    <s v="Sat Mar 03 19:28:36 +0000 2018"/>
    <s v="2018"/>
    <s v="Sat Mar 03"/>
    <d v="2018-03-03T00:00:00"/>
    <s v="Mar"/>
    <n v="3"/>
    <s v="03"/>
    <x v="6"/>
    <s v="&quot;@KingsBishop2 @Manish_Vesey @DavidOHagan7 @alexjhurley @CKHorrocks ROFLMAO what a load of twaddle&quot;"/>
    <s v="https://twitter.com/KingsBishop2/status/970018118125916165"/>
    <s v="Tony Cannon&quot;}, {&quot;id&quot;: 1662262598, &quot;indices&quot;: [14, 27], &quot;id_str&quot;: &quot;1662262598"/>
    <x v="1409"/>
    <x v="0"/>
    <x v="38"/>
  </r>
  <r>
    <s v="Sat Mar 03 19:24:47 +0000 2018"/>
    <s v="2018"/>
    <s v="Sat Mar 03"/>
    <d v="2018-03-03T00:00:00"/>
    <s v="Mar"/>
    <n v="3"/>
    <s v="03"/>
    <x v="6"/>
    <s v="&quot;@StationmasterK @johnperks1 @rijowhi @RoyalSuttonNews @RoyalSutColTC @Manish_Vesey @CKHorrocks @Simon_FourOaks\u2026 https://t.co/rT5q66pNBg&quot;"/>
    <s v="https://twitter.com/StationmasterK/status/970017161090650112"/>
    <s v="Keith Ward&quot;}, {&quot;id&quot;: 52125967, &quot;indices&quot;: [16, 27], &quot;id_str&quot;: &quot;52125967"/>
    <x v="1410"/>
    <x v="1"/>
    <x v="383"/>
  </r>
  <r>
    <s v="Sat Mar 03 19:23:36 +0000 2018"/>
    <s v="2018"/>
    <s v="Sat Mar 03"/>
    <d v="2018-03-03T00:00:00"/>
    <s v="Mar"/>
    <n v="3"/>
    <s v="03"/>
    <x v="6"/>
    <s v="&quot;@StationmasterK @johnperks1 @rijowhi @RoyalSuttonNews @RoyalSutColTC @Manish_Vesey @CKHorrocks @Simon_FourOaks\u2026 https://t.co/nKhd9JBb5O&quot;"/>
    <s v="https://twitter.com/StationmasterK/status/970016862066151424"/>
    <s v="Keith Ward&quot;}, {&quot;id&quot;: 52125967, &quot;indices&quot;: [16, 27], &quot;id_str&quot;: &quot;52125967"/>
    <x v="1411"/>
    <x v="1"/>
    <x v="383"/>
  </r>
  <r>
    <s v="Sat Mar 03 19:03:49 +0000 2018"/>
    <s v="2018"/>
    <s v="Sat Mar 03"/>
    <d v="2018-03-03T00:00:00"/>
    <s v="Mar"/>
    <n v="3"/>
    <s v="03"/>
    <x v="6"/>
    <s v="&quot;@johnperks1 @rijowhi @RoyalSuttonNews @RoyalSutColTC @Manish_Vesey @CKHorrocks @Simon_FourOaks @StationmasterK\u2026 https://t.co/HsSr1z0vmF&quot;"/>
    <s v="https://twitter.com/johnperks1/status/970011882160615424"/>
    <s v="John Perks&quot;}, {&quot;id&quot;: 885628201862672384, &quot;indices&quot;: [12, 20], &quot;id_str&quot;: &quot;885628201862672384"/>
    <x v="1412"/>
    <x v="1"/>
    <x v="87"/>
  </r>
  <r>
    <s v="Sat Mar 03 18:48:08 +0000 2018"/>
    <s v="2018"/>
    <s v="Sat Mar 03"/>
    <d v="2018-03-03T00:00:00"/>
    <s v="Mar"/>
    <n v="3"/>
    <s v="03"/>
    <x v="7"/>
    <s v="&quot;@johnperks1 @rijowhi @RoyalSuttonNews @RoyalSutColTC @Manish_Vesey @CKHorrocks @Simon_FourOaks @StationmasterK\u2026 https://t.co/Ovg3E9vM4H&quot;"/>
    <s v="https://twitter.com/johnperks1/status/970007935479840770"/>
    <s v="John Perks&quot;}, {&quot;id&quot;: 885628201862672384, &quot;indices&quot;: [12, 20], &quot;id_str&quot;: &quot;885628201862672384"/>
    <x v="1413"/>
    <x v="1"/>
    <x v="87"/>
  </r>
  <r>
    <s v="Sat Mar 03 18:10:04 +0000 2018"/>
    <s v="2018"/>
    <s v="Sat Mar 03"/>
    <d v="2018-03-03T00:00:00"/>
    <s v="Mar"/>
    <n v="3"/>
    <s v="03"/>
    <x v="7"/>
    <s v="&quot;@RoyalSuttonNews @johnperks1 I've been trying for nearly 2 years but they just won't listen because I don't wear a blue badge&quot;"/>
    <s v="https://twitter.com/RoyalSuttonNews/status/969998355572187136"/>
    <s v="Royal Sutton News&quot;}, {&quot;id&quot;: 52125967, &quot;indices&quot;: [17, 28], &quot;id_str&quot;: &quot;52125967"/>
    <x v="1414"/>
    <x v="0"/>
    <x v="43"/>
  </r>
  <r>
    <s v="Sat Mar 03 19:43:33 +0000 2018"/>
    <s v="2018"/>
    <s v="Sat Mar 03"/>
    <d v="2018-03-03T00:00:00"/>
    <s v="Mar"/>
    <n v="3"/>
    <s v="03"/>
    <x v="6"/>
    <s v="&quot;@StationmasterK @johnperks1 @rijowhi @RoyalSuttonNews @RoyalSutColTC @Manish_Vesey @CKHorrocks @Simon_FourOaks\u2026 https://t.co/MqHzNwKKsb&quot;"/>
    <s v="https://twitter.com/StationmasterK/status/970021882715045888"/>
    <s v="Keith Ward&quot;}, {&quot;id&quot;: 52125967, &quot;indices&quot;: [16, 27], &quot;id_str&quot;: &quot;52125967"/>
    <x v="1415"/>
    <x v="1"/>
    <x v="383"/>
  </r>
  <r>
    <s v="Sat Mar 03 19:56:48 +0000 2018"/>
    <s v="2018"/>
    <s v="Sat Mar 03"/>
    <d v="2018-03-03T00:00:00"/>
    <s v="Mar"/>
    <n v="3"/>
    <s v="03"/>
    <x v="6"/>
    <s v="&quot;@johnperks1 @StationmasterK @rijowhi @RoyalSuttonNews @RoyalSutColTC @Manish_Vesey @CKHorrocks @Simon_FourOaks\u2026 https://t.co/QeKa2C15PU&quot;"/>
    <s v="https://twitter.com/johnperks1/status/970025216754712576"/>
    <s v="John Perks&quot;}, {&quot;id&quot;: 72980504, &quot;indices&quot;: [12, 27], &quot;id_str&quot;: &quot;72980504"/>
    <x v="1416"/>
    <x v="1"/>
    <x v="87"/>
  </r>
  <r>
    <s v="Sat Mar 03 19:47:27 +0000 2018"/>
    <s v="2018"/>
    <s v="Sat Mar 03"/>
    <d v="2018-03-03T00:00:00"/>
    <s v="Mar"/>
    <n v="3"/>
    <s v="03"/>
    <x v="6"/>
    <s v="&quot;@StationmasterK @johnperks1 @rijowhi @RoyalSuttonNews @RoyalSutColTC @Manish_Vesey @CKHorrocks @Simon_FourOaks\u2026 https://t.co/d5rm9A4rIW&quot;"/>
    <s v="https://twitter.com/StationmasterK/status/970022862101843968"/>
    <s v="Keith Ward&quot;}, {&quot;id&quot;: 52125967, &quot;indices&quot;: [16, 27], &quot;id_str&quot;: &quot;52125967"/>
    <x v="1417"/>
    <x v="1"/>
    <x v="383"/>
  </r>
  <r>
    <s v="Sat Mar 03 21:48:34 +0000 2018"/>
    <s v="2018"/>
    <s v="Sat Mar 03"/>
    <d v="2018-03-03T00:00:00"/>
    <s v="Mar"/>
    <n v="3"/>
    <s v="03"/>
    <x v="4"/>
    <s v="&quot;There have been some discussions tonight about @RoyalSutColTC meetings. There was a coordinated attack against me b\u2026 https://t.co/dgV2pp0dtr&quot;"/>
    <s v="https://twitter.com/RoyalSutColTC/status/970053344164184065"/>
    <s v="Royal SutCol TC&quot;}], &quot;hashtags&quot;: [], &quot;urls&quot;: [{&quot;url&quot;: &quot;https://t.co/dgV2pp0dtr"/>
    <x v="1418"/>
    <x v="1"/>
    <x v="22"/>
  </r>
  <r>
    <s v="Sat Mar 03 21:39:35 +0000 2018"/>
    <s v="2018"/>
    <s v="Sat Mar 03"/>
    <d v="2018-03-03T00:00:00"/>
    <s v="Mar"/>
    <n v="3"/>
    <s v="03"/>
    <x v="4"/>
    <s v="&quot;@johnperks1 @StationmasterK @rijowhi @RoyalSuttonNews @RoyalSutColTC @Manish_Vesey @CKHorrocks @Simon_FourOaks\u2026 https://t.co/1RbrFut4pm&quot;"/>
    <s v="https://twitter.com/johnperks1/status/970051082549415936"/>
    <s v="John Perks&quot;}, {&quot;id&quot;: 72980504, &quot;indices&quot;: [12, 27], &quot;id_str&quot;: &quot;72980504"/>
    <x v="1419"/>
    <x v="1"/>
    <x v="87"/>
  </r>
  <r>
    <s v="Fri Mar 02 09:31:00 +0000 2018"/>
    <s v="2018"/>
    <s v="Fri Mar 02"/>
    <d v="2018-03-02T00:00:00"/>
    <s v="Mar"/>
    <n v="3"/>
    <s v="02"/>
    <x v="11"/>
    <s v="&quot;RT @birminghampost: Another major commuter road blocked in Birmingham - live updates\nhttps://t.co/HMg71FpK2p&quot;"/>
    <s v="https://twitter.com/birminghampost/status/969506082447089664"/>
    <s v="Birmingham Post&quot;}], &quot;hashtags&quot;: [], &quot;urls&quot;: [{&quot;url&quot;: &quot;https://t.co/HMg71FpK2p"/>
    <x v="1420"/>
    <x v="0"/>
    <x v="417"/>
  </r>
  <r>
    <s v="Fri Mar 02 09:33:12 +0000 2018"/>
    <s v="2018"/>
    <s v="Fri Mar 02"/>
    <d v="2018-03-02T00:00:00"/>
    <s v="Mar"/>
    <n v="3"/>
    <s v="02"/>
    <x v="11"/>
    <s v="&quot;@BBCNews - Will May's big Brexit speech move things on? YES it will @bbclaurak! Onwards and upwards- it\u2019s the only\u2026 https://t.co/CNgXuULnW8&quot;"/>
    <s v="https://twitter.com/BBCNews/status/969505893112074241"/>
    <s v="BBC News (UK)&quot;}, {&quot;id&quot;: 61183568, &quot;indices&quot;: [68, 78], &quot;id_str&quot;: &quot;61183568"/>
    <x v="1421"/>
    <x v="0"/>
    <x v="314"/>
  </r>
  <r>
    <s v="Fri Mar 02 09:04:05 +0000 2018"/>
    <s v="2018"/>
    <s v="Fri Mar 02"/>
    <d v="2018-03-02T00:00:00"/>
    <s v="Mar"/>
    <n v="3"/>
    <s v="02"/>
    <x v="11"/>
    <s v="&quot;YAYYY!! #TerryPratchett #Discworld City Watch headed for TV adaptation- Can I play Mr Vimes! Miss you Terry. Gone n\u2026 https://t.co/kaaSsUTlMH&quot;"/>
    <s v="https://twitter.com/alexyip258/status/969498567663595520"/>
    <s v="Alex Yip"/>
    <x v="1422"/>
    <x v="0"/>
    <x v="97"/>
  </r>
  <r>
    <s v="Fri Mar 02 08:53:10 +0000 2018"/>
    <s v="2018"/>
    <s v="Fri Mar 02"/>
    <d v="2018-03-02T00:00:00"/>
    <s v="Mar"/>
    <n v="3"/>
    <s v="02"/>
    <x v="13"/>
    <s v="&quot;Birmingham trains cancelled or delayed after snow and big freeze https://t.co/mzT4XimjLd&quot;"/>
    <s v="https://twitter.com/alexyip258/status/969495821648650241"/>
    <s v="Alex Yip"/>
    <x v="1423"/>
    <x v="0"/>
    <x v="97"/>
  </r>
  <r>
    <s v="Fri Mar 02 00:16:33 +0000 2018"/>
    <s v="2018"/>
    <s v="Fri Mar 02"/>
    <d v="2018-03-02T00:00:00"/>
    <s v="Mar"/>
    <n v="3"/>
    <s v="02"/>
    <x v="15"/>
    <s v="&quot;RT @guardian: Carillion directors dismissed plan to secure \u00a3218m for pension scheme https://t.co/iGtrFryB2J&quot;"/>
    <s v="https://twitter.com/guardian/status/969495112333103104"/>
    <s v="The Guardian&quot;}], &quot;hashtags&quot;: [], &quot;urls&quot;: [{&quot;url&quot;: &quot;https://t.co/iGtrFryB2J"/>
    <x v="1424"/>
    <x v="0"/>
    <x v="181"/>
  </r>
  <r>
    <s v="Fri Mar 02 00:07:50 +0000 2018"/>
    <s v="2018"/>
    <s v="Fri Mar 02"/>
    <d v="2018-03-02T00:00:00"/>
    <s v="Mar"/>
    <n v="3"/>
    <s v="02"/>
    <x v="15"/>
    <s v="&quot;#Labour leader quits party after 'bullying and intimidation' https://t.co/bpvJNxA64V @labour_lives #nicerpolitics&quot;"/>
    <s v="https://twitter.com/labour_lives/status/969363617371099142"/>
    <s v="Labour Lives&quot;}], &quot;hashtags&quot;: [{&quot;indices&quot;: [0, 7], &quot;text&quot;: &quot;Labour&quot;}, {&quot;indices&quot;: [99, 113], &quot;text&quot;: &quot;nicerpolitics&quot;}], &quot;urls&quot;: [{&quot;url&quot;: &quot;https://t.co/bpvJNxA64V"/>
    <x v="1425"/>
    <x v="0"/>
    <x v="156"/>
  </r>
  <r>
    <s v="Fri Mar 02 11:07:33 +0000 2018"/>
    <s v="2018"/>
    <s v="Fri Mar 02"/>
    <d v="2018-03-02T00:00:00"/>
    <s v="Mar"/>
    <n v="3"/>
    <s v="02"/>
    <x v="3"/>
    <s v="&quot;RT @jake_findlater: @ErdingtonTories @BhamCityCouncil @Conservatives Labour has decimated Birmingham Council finances to such an extent the\u2026&quot;"/>
    <s v="https://twitter.com/jake_findlater/status/969554302971842560"/>
    <s v="Jake Findlater&quot;}, {&quot;id&quot;: 300332700, &quot;indices&quot;: [20, 36], &quot;id_str&quot;: &quot;300332700"/>
    <x v="1426"/>
    <x v="0"/>
    <x v="418"/>
  </r>
  <r>
    <s v="Fri Mar 02 14:39:13 +0000 2018"/>
    <s v="2018"/>
    <s v="Fri Mar 02"/>
    <d v="2018-03-02T00:00:00"/>
    <s v="Mar"/>
    <n v="3"/>
    <s v="02"/>
    <x v="9"/>
    <s v="&quot;RT @KingsBishop2: Well done - good to have some facts instead of propaganda being put out by others. https://t.co/K1DRAkaqrW&quot;"/>
    <s v="https://twitter.com/KingsBishop2/status/969709973516234752"/>
    <s v="Tony Cannon&quot;}], &quot;hashtags&quot;: [], &quot;urls&quot;: [{&quot;url&quot;: &quot;https://t.co/K1DRAkaqrW"/>
    <x v="1427"/>
    <x v="0"/>
    <x v="38"/>
  </r>
  <r>
    <s v="Fri Mar 02 16:49:48 +0000 2018"/>
    <s v="2018"/>
    <s v="Fri Mar 02"/>
    <d v="2018-03-02T00:00:00"/>
    <s v="Mar"/>
    <n v="3"/>
    <s v="02"/>
    <x v="2"/>
    <s v="&quot;Do for you get paid per tweet? Does the quality affect the rate? Is paid tweeting on zero hours contract or salarie\u2026 https://t.co/wCr7aHQBhh&quot;"/>
    <s v="https://twitter.com/10DowningStreet/status/969625560489119745"/>
    <s v="UK Prime Minister&quot;}], &quot;hashtags&quot;: [], &quot;urls&quot;: [{&quot;url&quot;: &quot;https://t.co/IOXZdYwVUs"/>
    <x v="1428"/>
    <x v="0"/>
    <x v="280"/>
  </r>
  <r>
    <s v="Fri Mar 02 14:39:28 +0000 2018"/>
    <s v="2018"/>
    <s v="Fri Mar 02"/>
    <d v="2018-03-02T00:00:00"/>
    <s v="Mar"/>
    <n v="3"/>
    <s v="02"/>
    <x v="9"/>
    <s v="&quot;RT @IanDunt: She's very clear. Very clear. She's been very clear. It's funny how often she has to insist that she is being clear. It's almo\u2026&quot;"/>
    <s v="https://twitter.com/IanDunt/status/969624211093381120"/>
    <s v="Ian Dunt&quot;}], &quot;hashtags&quot;: [], &quot;urls&quot;: []}, &quot;in_reply_to_screen_name&quot;: null, &quot;in_reply_to_user_id&quot;: null, &quot;retweet_count&quot;: 141, &quot;id_str&quot;: &quot;969624211093381120"/>
    <x v="1429"/>
    <x v="0"/>
    <x v="419"/>
  </r>
  <r>
    <s v="Fri Mar 02 12:53:46 +0000 2018"/>
    <s v="2018"/>
    <s v="Fri Mar 02"/>
    <d v="2018-03-02T00:00:00"/>
    <s v="Mar"/>
    <n v="3"/>
    <s v="02"/>
    <x v="19"/>
    <s v="&quot;RT @RoyalSuttonNews: #suttoninfocus Some pics from Royal Sutton Coldfield Town Council Full Meeting 28 February 2018 https://t.co/0yjMQJIK5\u2026&quot;"/>
    <s v="https://twitter.com/RoyalSuttonNews/status/969558395396198400"/>
    <s v="Royal Sutton News&quot;}], &quot;hashtags&quot;: [{&quot;indices&quot;: [21, 35], &quot;text&quot;: &quot;suttoninfocus&quot;}], &quot;urls&quot;: []}, &quot;in_reply_to_screen_name&quot;: null, &quot;in_reply_to_user_id&quot;: null, &quot;retweet_count&quot;: 7, &quot;id_str&quot;: &quot;969558395396198400"/>
    <x v="1430"/>
    <x v="0"/>
    <x v="43"/>
  </r>
  <r>
    <s v="Fri Mar 02 12:13:57 +0000 2018"/>
    <s v="2018"/>
    <s v="Fri Mar 02"/>
    <d v="2018-03-02T00:00:00"/>
    <s v="Mar"/>
    <n v="3"/>
    <s v="02"/>
    <x v="19"/>
    <s v="&quot;RT @KingsBishop2: Claire Bennett resigns in protest from Sutton Coldfield Town Council https://t.co/W6rpGVQuwZ&quot;"/>
    <s v="https://twitter.com/KingsBishop2/status/969547529707839488"/>
    <s v="Tony Cannon&quot;}], &quot;hashtags&quot;: [], &quot;urls&quot;: [{&quot;url&quot;: &quot;https://t.co/W6rpGVQuwZ"/>
    <x v="1431"/>
    <x v="0"/>
    <x v="38"/>
  </r>
  <r>
    <s v="Fri Mar 02 09:38:05 +0000 2018"/>
    <s v="2018"/>
    <s v="Fri Mar 02"/>
    <d v="2018-03-02T00:00:00"/>
    <s v="Mar"/>
    <n v="3"/>
    <s v="02"/>
    <x v="11"/>
    <s v="&quot;RT @JenniferMerode: 14. For EU, Brexit means fitting UK into existing rules, not creating a new rule book. \n\nIf Theresa May continues to as\u2026&quot;"/>
    <s v="https://twitter.com/JenniferMerode/status/969543523556057088"/>
    <s v="Jennifer Rankin&quot;}], &quot;hashtags&quot;: [], &quot;urls&quot;: []}, &quot;in_reply_to_screen_name&quot;: null, &quot;in_reply_to_user_id&quot;: null, &quot;retweet_count&quot;: 101, &quot;id_str&quot;: &quot;969543523556057088"/>
    <x v="1432"/>
    <x v="0"/>
    <x v="420"/>
  </r>
  <r>
    <s v="Fri Mar 02 10:46:12 +0000 2018"/>
    <s v="2018"/>
    <s v="Fri Mar 02"/>
    <d v="2018-03-02T00:00:00"/>
    <s v="Mar"/>
    <n v="3"/>
    <s v="02"/>
    <x v="10"/>
    <s v="&quot;RT @suttoncfldfirst: REVEALED: Birmingham's school funding SLASHED by the Tories https://t.co/tYFGXaBAQm&quot;"/>
    <s v="https://twitter.com/suttoncfldfirst/status/969525315444838400"/>
    <s v="jack moffat&quot;}], &quot;hashtags&quot;: [], &quot;urls&quot;: [{&quot;url&quot;: &quot;https://t.co/tYFGXaBAQm"/>
    <x v="1433"/>
    <x v="0"/>
    <x v="402"/>
  </r>
  <r>
    <s v="Fri Mar 02 08:06:29 +0000 2018"/>
    <s v="2018"/>
    <s v="Fri Mar 02"/>
    <d v="2018-03-02T00:00:00"/>
    <s v="Mar"/>
    <n v="3"/>
    <s v="02"/>
    <x v="13"/>
    <s v="&quot;In a not too distant future the Conservative Youth Wing will consist solely of the progeny of Jacob Rees-Mogg.&quot;"/>
    <s v="https://twitter.com/Manish_Vesey/status/969484072790700032"/>
    <s v="Cllr Manish Puri"/>
    <x v="1434"/>
    <x v="1"/>
    <x v="13"/>
  </r>
  <r>
    <s v="Fri Mar 02 05:20:57 +0000 2018"/>
    <s v="2018"/>
    <s v="Fri Mar 02"/>
    <d v="2018-03-02T00:00:00"/>
    <s v="Mar"/>
    <n v="3"/>
    <s v="02"/>
    <x v="17"/>
    <s v="&quot;RT @RealGeoffBarton: 'These young people are obviously among the most vulnerable in our society, and must be a priority in terms of place-p\u2026&quot;"/>
    <s v="https://twitter.com/RealGeoffBarton/status/969590282781065218"/>
    <s v="Geoff Barton&quot;}], &quot;hashtags&quot;: [], &quot;urls&quot;: []}, &quot;in_reply_to_screen_name&quot;: null, &quot;in_reply_to_user_id&quot;: null, &quot;retweet_count&quot;: 26, &quot;id_str&quot;: &quot;969590282781065218"/>
    <x v="1435"/>
    <x v="0"/>
    <x v="421"/>
  </r>
  <r>
    <s v="Fri Mar 02 08:32:38 +0000 2018"/>
    <s v="2018"/>
    <s v="Fri Mar 02"/>
    <d v="2018-03-02T00:00:00"/>
    <s v="Mar"/>
    <n v="3"/>
    <s v="02"/>
    <x v="13"/>
    <s v="&quot;RT @theresa_may: In the current bad weather, I want to say thank you to everyone going the extra mile to keep our country moving - and to k\u2026&quot;"/>
    <s v="https://twitter.com/theresa_may/status/969554987025096704"/>
    <s v="Theresa May&quot;}], &quot;hashtags&quot;: [], &quot;urls&quot;: []}, &quot;in_reply_to_screen_name&quot;: null, &quot;in_reply_to_user_id&quot;: null, &quot;retweet_count&quot;: 1807, &quot;id_str&quot;: &quot;969554987025096704"/>
    <x v="1436"/>
    <x v="0"/>
    <x v="106"/>
  </r>
  <r>
    <s v="Fri Mar 02 09:24:05 +0000 2018"/>
    <s v="2018"/>
    <s v="Fri Mar 02"/>
    <d v="2018-03-02T00:00:00"/>
    <s v="Mar"/>
    <n v="3"/>
    <s v="02"/>
    <x v="11"/>
    <s v="&quot;RT @Anfieldexile: Exactly why @BCCEducation we must invest more in local high quality special provision via our SEND strategy. Too many pup\u2026&quot;"/>
    <s v="https://twitter.com/Anfieldexile/status/969554422576615425"/>
    <s v="Colin Diamond&quot;}, {&quot;id&quot;: 3378519129, &quot;indices&quot;: [30, 43], &quot;id_str&quot;: &quot;3378519129"/>
    <x v="1437"/>
    <x v="0"/>
    <x v="422"/>
  </r>
  <r>
    <s v="Fri Mar 02 12:33:04 +0000 2018"/>
    <s v="2018"/>
    <s v="Fri Mar 02"/>
    <d v="2018-03-02T00:00:00"/>
    <s v="Mar"/>
    <n v="3"/>
    <s v="02"/>
    <x v="19"/>
    <s v="&quot;RT @thomascoffey75: Great result just over the border in Solihull last night\ud83d\udc4f\ud83c\udffb https://t.co/yK2iVbN6vB&quot;"/>
    <s v="https://twitter.com/thomascoffey75/status/969554329609887744"/>
    <s v="Thomas Coffey&quot;}], &quot;hashtags&quot;: [], &quot;urls&quot;: [{&quot;url&quot;: &quot;https://t.co/yK2iVbN6vB"/>
    <x v="1438"/>
    <x v="0"/>
    <x v="79"/>
  </r>
  <r>
    <s v="Fri Mar 02 00:07:50 +0000 2018"/>
    <s v="2018"/>
    <s v="Fri Mar 02"/>
    <d v="2018-03-02T00:00:00"/>
    <s v="Mar"/>
    <n v="3"/>
    <s v="02"/>
    <x v="15"/>
    <s v="&quot;RT @alexyip258: #Labour leader quits party after 'bullying and intimidation' https://t.co/bpvJNxA64V @labour_lives #nicerpolitics&quot;"/>
    <s v="https://twitter.com/alexyip258/status/969497709488033792"/>
    <s v="Alex Yip&quot;}, {&quot;id&quot;: 4149957737, &quot;indices&quot;: [101, 114], &quot;id_str&quot;: &quot;4149957737"/>
    <x v="1439"/>
    <x v="0"/>
    <x v="97"/>
  </r>
  <r>
    <s v="Fri Mar 02 21:00:36 +0000 2018"/>
    <s v="2018"/>
    <s v="Fri Mar 02"/>
    <d v="2018-03-02T00:00:00"/>
    <s v="Mar"/>
    <n v="3"/>
    <s v="02"/>
    <x v="4"/>
    <s v="&quot;@leoniedelt What? No? Is she alright!&quot;"/>
    <s v="https://twitter.com/leoniedelt/status/969678883787296774"/>
    <s v="Jen Leavesley\u26a1&quot;}], &quot;hashtags&quot;: [], &quot;urls&quot;: []}, &quot;in_reply_to_screen_name&quot;: &quot;leoniedelt"/>
    <x v="1440"/>
    <x v="0"/>
    <x v="42"/>
  </r>
  <r>
    <s v="Fri Mar 02 14:01:39 +0000 2018"/>
    <s v="2018"/>
    <s v="Fri Mar 02"/>
    <d v="2018-03-02T00:00:00"/>
    <s v="Mar"/>
    <n v="3"/>
    <s v="02"/>
    <x v="9"/>
    <s v="&quot;RT @TCusExp: So proud of our @BoothsCountry Foodbank partner @LancDHAS who are doing an outstanding job of supporting homeless people in La\u2026&quot;"/>
    <s v="https://twitter.com/TCusExp/status/969632823626911744"/>
    <s v="Colin Porter&quot;}, {&quot;id&quot;: 155582386, &quot;indices&quot;: [29, 43], &quot;id_str&quot;: &quot;155582386"/>
    <x v="1441"/>
    <x v="0"/>
    <x v="423"/>
  </r>
  <r>
    <s v="Fri Mar 02 15:11:31 +0000 2018"/>
    <s v="2018"/>
    <s v="Fri Mar 02"/>
    <d v="2018-03-02T00:00:00"/>
    <s v="Mar"/>
    <n v="3"/>
    <s v="02"/>
    <x v="8"/>
    <s v="&quot;@BoothsCountry @Ardensuk A Mum\u2019s hug lasts long after she has let go! #BoothsLoveMums&quot;"/>
    <s v="https://twitter.com/BoothsCountry/status/969591033909694464"/>
    <s v="Booths&quot;}, {&quot;id&quot;: 409204405, &quot;indices&quot;: [15, 24], &quot;id_str&quot;: &quot;409204405"/>
    <x v="1442"/>
    <x v="0"/>
    <x v="424"/>
  </r>
  <r>
    <s v="Fri Mar 02 00:43:02 +0000 2018"/>
    <s v="2018"/>
    <s v="Fri Mar 02"/>
    <d v="2018-03-02T00:00:00"/>
    <s v="Mar"/>
    <n v="3"/>
    <s v="02"/>
    <x v="15"/>
    <s v="&quot;RT @mrjpandrews: News dominated by people struggling to get to work or school through snow. Our analysis of pupils travelling to special sc\u2026&quot;"/>
    <s v="https://twitter.com/mrjpandrews/status/969590348518477826"/>
    <s v="Jon Andrews&quot;}], &quot;hashtags&quot;: [], &quot;urls&quot;: []}, &quot;in_reply_to_screen_name&quot;: null, &quot;in_reply_to_user_id&quot;: null, &quot;retweet_count&quot;: 31, &quot;id_str&quot;: &quot;969590348518477826"/>
    <x v="1443"/>
    <x v="0"/>
    <x v="425"/>
  </r>
  <r>
    <s v="Fri Mar 02 20:14:14 +0000 2018"/>
    <s v="2018"/>
    <s v="Fri Mar 02"/>
    <d v="2018-03-02T00:00:00"/>
    <s v="Mar"/>
    <n v="3"/>
    <s v="02"/>
    <x v="5"/>
    <s v="&quot;@alexjhurley @labour @Conservatives What, that I should be put in charge of it all? You are too kind Alex! \ud83d\ude1c&quot;"/>
    <s v="https://twitter.com/alexjhurley/status/969667217762738177"/>
    <s v="Alex Hurley&quot;}, {&quot;id&quot;: 6751502, &quot;indices&quot;: [13, 20], &quot;id_str&quot;: &quot;6751502"/>
    <x v="1444"/>
    <x v="0"/>
    <x v="10"/>
  </r>
  <r>
    <s v="Fri Mar 02 10:01:32 +0000 2018"/>
    <s v="2018"/>
    <s v="Fri Mar 02"/>
    <d v="2018-03-02T00:00:00"/>
    <s v="Mar"/>
    <n v="3"/>
    <s v="02"/>
    <x v="10"/>
    <s v="&quot;RT @autismwestmids: Are you looking for a new and rewarding job opportunity? We have vacancies available across the region. If you are pers\u2026&quot;"/>
    <s v="https://twitter.com/autismwestmids/status/970014689378914305"/>
    <s v="Autism West Midlands&quot;}], &quot;hashtags&quot;: [], &quot;urls&quot;: []}, &quot;in_reply_to_screen_name&quot;: null, &quot;in_reply_to_user_id&quot;: null, &quot;retweet_count&quot;: 7, &quot;id_str&quot;: &quot;970014689378914305"/>
    <x v="1445"/>
    <x v="0"/>
    <x v="426"/>
  </r>
  <r>
    <s v="Fri Mar 02 17:37:16 +0000 2018"/>
    <s v="2018"/>
    <s v="Fri Mar 02"/>
    <d v="2018-03-02T00:00:00"/>
    <s v="Mar"/>
    <n v="3"/>
    <s v="02"/>
    <x v="18"/>
    <s v="&quot;RT @helen_marie83: Avoid Upper Clifton Road, between Sutton Coldfield Town Hall and Town Gate. The snow here is icy, with cars having diffi\u2026&quot;"/>
    <s v="https://twitter.com/helen_marie83/status/969657767177965568"/>
    <s v="Helen Draycott&quot;}], &quot;hashtags&quot;: [], &quot;urls&quot;: []}, &quot;in_reply_to_screen_name&quot;: null, &quot;in_reply_to_user_id&quot;: null, &quot;retweet_count&quot;: 12, &quot;id_str&quot;: &quot;969657767177965568"/>
    <x v="1446"/>
    <x v="0"/>
    <x v="427"/>
  </r>
  <r>
    <s v="Fri Mar 02 18:32:00 +0000 2018"/>
    <s v="2018"/>
    <s v="Fri Mar 02"/>
    <d v="2018-03-02T00:00:00"/>
    <s v="Mar"/>
    <n v="3"/>
    <s v="02"/>
    <x v="7"/>
    <s v="&quot;RT @WMidsAlerts: Could you help these hospitals with 4x4 transport for staff?\n\nDudley Group: 01384 456 111 ext 3168\n\nHeartlands, Solihull &amp;amp;\u2026&quot;"/>
    <s v="https://twitter.com/WMidsAlerts/status/969657629122363392"/>
    <s v="West Midlands Alerts&quot;}], &quot;hashtags&quot;: [], &quot;urls&quot;: []}, &quot;in_reply_to_screen_name&quot;: null, &quot;in_reply_to_user_id&quot;: null, &quot;retweet_count&quot;: 56, &quot;id_str&quot;: &quot;969657629122363392"/>
    <x v="1447"/>
    <x v="0"/>
    <x v="428"/>
  </r>
  <r>
    <s v="Fri Mar 02 18:40:45 +0000 2018"/>
    <s v="2018"/>
    <s v="Fri Mar 02"/>
    <d v="2018-03-02T00:00:00"/>
    <s v="Mar"/>
    <n v="3"/>
    <s v="02"/>
    <x v="7"/>
    <s v="&quot;RT @WestMidRailway: The #CrossCity line has now reopened (as far south as Barnt Green where the line remains blocked by snow drifts). We're\u2026&quot;"/>
    <s v="https://twitter.com/WestMidRailway/status/969657588831965184"/>
    <s v="West Midlands Railway&quot;}], &quot;hashtags&quot;: [{&quot;indices&quot;: [24, 34], &quot;text&quot;: &quot;CrossCity&quot;}], &quot;urls&quot;: []}, &quot;in_reply_to_screen_name&quot;: null, &quot;in_reply_to_user_id&quot;: null, &quot;retweet_count&quot;: 22, &quot;id_str&quot;: &quot;969657588831965184"/>
    <x v="1448"/>
    <x v="0"/>
    <x v="59"/>
  </r>
  <r>
    <s v="Fri Mar 02 19:22:52 +0000 2018"/>
    <s v="2018"/>
    <s v="Fri Mar 02"/>
    <d v="2018-03-02T00:00:00"/>
    <s v="Mar"/>
    <n v="3"/>
    <s v="02"/>
    <x v="6"/>
    <s v="&quot;RT @WyldeGreenNF: 4x4s Needed:\nURGENT APPEAL: The Heartlands, Good Hope and Solihull Hospitals are appealing for locals with 4x4s to help t\u2026&quot;"/>
    <s v="https://twitter.com/WyldeGreenNF/status/969657493902299137"/>
    <s v="Wylde Green N. Forum&quot;}], &quot;hashtags&quot;: [], &quot;urls&quot;: []}, &quot;in_reply_to_screen_name&quot;: null, &quot;in_reply_to_user_id&quot;: null, &quot;retweet_count&quot;: 10, &quot;id_str&quot;: &quot;969657493902299137"/>
    <x v="1449"/>
    <x v="0"/>
    <x v="210"/>
  </r>
  <r>
    <s v="Fri Mar 02 14:39:13 +0000 2018"/>
    <s v="2018"/>
    <s v="Fri Mar 02"/>
    <d v="2018-03-02T00:00:00"/>
    <s v="Mar"/>
    <n v="3"/>
    <s v="02"/>
    <x v="9"/>
    <s v="&quot;RT @fouroaks_forum: \ud83d\udea8\ud83d\udea8POLICE STATION \ud83d\udea8\ud83d\udea8\n\ud83d\udea8\ud83d\udea8\ud83d\udea8CONSULTATION\ud83d\udea8\ud83d\udea8\nPlease email all comments/objections to cp_bhampartnerships@west-midlands.pnn.pol\u2026&quot;"/>
    <s v="https://twitter.com/fouroaks_forum/status/969630417086222339"/>
    <s v="Four Oaks Forum&quot;}], &quot;hashtags&quot;: [], &quot;urls&quot;: []}, &quot;in_reply_to_screen_name&quot;: null, &quot;in_reply_to_user_id&quot;: null, &quot;retweet_count&quot;: 7, &quot;id_str&quot;: &quot;969630417086222339"/>
    <x v="1450"/>
    <x v="0"/>
    <x v="85"/>
  </r>
  <r>
    <s v="Fri Mar 02 12:53:46 +0000 2018"/>
    <s v="2018"/>
    <s v="Fri Mar 02"/>
    <d v="2018-03-02T00:00:00"/>
    <s v="Mar"/>
    <n v="3"/>
    <s v="02"/>
    <x v="19"/>
    <s v="&quot;RT @RoyalSuttonNews: #suttoninfocus Some pics from Royal Sutton Coldfield Town Council Full Meeting 28 February 2018 https://t.co/0yjMQJIK5\u2026&quot;"/>
    <s v="https://twitter.com/RoyalSuttonNews/status/969630389907095552"/>
    <s v="Royal Sutton News&quot;}], &quot;hashtags&quot;: [{&quot;indices&quot;: [21, 35], &quot;text&quot;: &quot;suttoninfocus&quot;}], &quot;urls&quot;: []}, &quot;in_reply_to_screen_name&quot;: null, &quot;in_reply_to_user_id&quot;: null, &quot;retweet_count&quot;: 7, &quot;id_str&quot;: &quot;969630389907095552"/>
    <x v="1451"/>
    <x v="0"/>
    <x v="43"/>
  </r>
  <r>
    <s v="Fri Mar 02 10:34:32 +0000 2018"/>
    <s v="2018"/>
    <s v="Fri Mar 02"/>
    <d v="2018-03-02T00:00:00"/>
    <s v="Mar"/>
    <n v="3"/>
    <s v="02"/>
    <x v="10"/>
    <s v="&quot;RT @nickhorner: Just spoke to Danny Squire, ranger in Sutton Park, who tells me the off white colour to the snow is caused by sand mixed in\u2026&quot;"/>
    <s v="https://twitter.com/nickhorner/status/969627023147765761"/>
    <s v="Nick Horner&quot;}], &quot;hashtags&quot;: [], &quot;urls&quot;: []}, &quot;in_reply_to_screen_name&quot;: null, &quot;in_reply_to_user_id&quot;: null, &quot;retweet_count&quot;: 7, &quot;id_str&quot;: &quot;969627023147765761"/>
    <x v="1452"/>
    <x v="0"/>
    <x v="4"/>
  </r>
  <r>
    <s v="Fri Mar 02 15:33:41 +0000 2018"/>
    <s v="2018"/>
    <s v="Fri Mar 02"/>
    <d v="2018-03-02T00:00:00"/>
    <s v="Mar"/>
    <n v="3"/>
    <s v="02"/>
    <x v="8"/>
    <s v="&quot;RT @RoyalSutColTC: Due to the poor weather conditions, all of the #GBSpringClean events planned for this weekend have been postponed. Group\u2026&quot;"/>
    <s v="https://twitter.com/RoyalSutColTC/status/969626960279240704"/>
    <s v="Royal SutCol TC&quot;}], &quot;hashtags&quot;: [{&quot;indices&quot;: [66, 80], &quot;text&quot;: &quot;GBSpringClean&quot;}], &quot;urls&quot;: []}, &quot;in_reply_to_screen_name&quot;: null, &quot;in_reply_to_user_id&quot;: null, &quot;retweet_count&quot;: 2, &quot;id_str&quot;: &quot;969626960279240704"/>
    <x v="1453"/>
    <x v="1"/>
    <x v="22"/>
  </r>
  <r>
    <s v="Fri Mar 02 00:36:48 +0000 2018"/>
    <s v="2018"/>
    <s v="Fri Mar 02"/>
    <d v="2018-03-02T00:00:00"/>
    <s v="Mar"/>
    <n v="3"/>
    <s v="02"/>
    <x v="15"/>
    <s v="&quot;RT @nationalrailenq: CLEARED: Trains are now able to run normally between Birmingham New Street and Lichfield Trent Valley / Rugeley Trent\u2026&quot;"/>
    <s v="https://twitter.com/nationalrailenq/status/969375385531150337"/>
    <s v="National Rail&quot;}], &quot;hashtags&quot;: [], &quot;urls&quot;: []}, &quot;in_reply_to_screen_name&quot;: null, &quot;in_reply_to_user_id&quot;: null, &quot;retweet_count&quot;: 3, &quot;id_str&quot;: &quot;969375385531150337"/>
    <x v="1454"/>
    <x v="0"/>
    <x v="429"/>
  </r>
  <r>
    <s v="Fri Mar 02 19:34:12 +0000 2018"/>
    <s v="2018"/>
    <s v="Fri Mar 02"/>
    <d v="2018-03-02T00:00:00"/>
    <s v="Mar"/>
    <n v="3"/>
    <s v="02"/>
    <x v="6"/>
    <s v="&quot;@walshcat1 Don\u2019t forget presents for us on your return&quot;"/>
    <s v="https://twitter.com/walshcat1/status/969657141698220032"/>
    <s v="walshcat&quot;}], &quot;hashtags&quot;: [], &quot;urls&quot;: []}, &quot;in_reply_to_screen_name&quot;: &quot;walshcat1"/>
    <x v="1455"/>
    <x v="0"/>
    <x v="211"/>
  </r>
  <r>
    <s v="Fri Mar 02 18:27:43 +0000 2018"/>
    <s v="2018"/>
    <s v="Fri Mar 02"/>
    <d v="2018-03-02T00:00:00"/>
    <s v="Mar"/>
    <n v="3"/>
    <s v="02"/>
    <x v="7"/>
    <s v="&quot;RT @SCCFRs: #OnDuty tonight is our #Responder @BENEA5T Please only call #999 if its life threatening Were 4X4 equipped in #SuttonColdfieldT\u2026&quot;"/>
    <s v="https://twitter.com/SCCFRs/status/969641179162738690"/>
    <s v="SuttonColdfieldCFRs&quot;}, {&quot;id&quot;: 86514217, &quot;indices&quot;: [46, 54], &quot;id_str&quot;: &quot;86514217"/>
    <x v="1456"/>
    <x v="0"/>
    <x v="309"/>
  </r>
  <r>
    <s v="Fri Mar 02 18:27:01 +0000 2018"/>
    <s v="2018"/>
    <s v="Fri Mar 02"/>
    <d v="2018-03-02T00:00:00"/>
    <s v="Mar"/>
    <n v="3"/>
    <s v="02"/>
    <x v="7"/>
    <s v="&quot;@IanCallum Now that\u2019s cool&quot;"/>
    <s v="https://twitter.com/IanCallum/status/969640232600694785"/>
    <s v="Ian Callum&quot;}], &quot;hashtags&quot;: [], &quot;urls&quot;: []}, &quot;in_reply_to_screen_name&quot;: &quot;IanCallum"/>
    <x v="1457"/>
    <x v="0"/>
    <x v="430"/>
  </r>
  <r>
    <s v="Fri Mar 02 14:38:46 +0000 2018"/>
    <s v="2018"/>
    <s v="Fri Mar 02"/>
    <d v="2018-03-02T00:00:00"/>
    <s v="Mar"/>
    <n v="3"/>
    <s v="02"/>
    <x v="9"/>
    <s v="&quot;@RoyalSuttonNews @RoyalSutColTC @Manish_Vesey @CKHorrocks @Simon_FourOaks @BoldmerePaul @StationmasterK\u2026 https://t.co/cJg61NRPky&quot;"/>
    <s v="https://twitter.com/RoyalSuttonNews/status/969582791473197056"/>
    <s v="Royal Sutton News&quot;}, {&quot;id&quot;: 732947780495417346, &quot;indices&quot;: [17, 31], &quot;id_str&quot;: &quot;732947780495417346"/>
    <x v="1458"/>
    <x v="0"/>
    <x v="43"/>
  </r>
  <r>
    <s v="Fri Mar 02 13:05:36 +0000 2018"/>
    <s v="2018"/>
    <s v="Fri Mar 02"/>
    <d v="2018-03-02T00:00:00"/>
    <s v="Mar"/>
    <n v="3"/>
    <s v="02"/>
    <x v="12"/>
    <s v="&quot;@RoyalSuttonNews @RoyalSutColTC @Manish_Vesey @CKHorrocks @Simon_FourOaks @BoldmerePaul @StationmasterK\u2026 https://t.co/Cb7Kvg1gec&quot;"/>
    <s v="https://twitter.com/RoyalSuttonNews/status/969559348790857728"/>
    <s v="Royal Sutton News&quot;}, {&quot;id&quot;: 732947780495417346, &quot;indices&quot;: [17, 31], &quot;id_str&quot;: &quot;732947780495417346"/>
    <x v="1459"/>
    <x v="0"/>
    <x v="43"/>
  </r>
  <r>
    <s v="Fri Mar 02 12:53:46 +0000 2018"/>
    <s v="2018"/>
    <s v="Fri Mar 02"/>
    <d v="2018-03-02T00:00:00"/>
    <s v="Mar"/>
    <n v="3"/>
    <s v="02"/>
    <x v="19"/>
    <s v="&quot;RT @RoyalSuttonNews: #suttoninfocus Some pics from Royal Sutton Coldfield Town Council Full Meeting 28 February 2018 https://t.co/0yjMQJIK5\u2026&quot;"/>
    <s v="https://twitter.com/RoyalSuttonNews/status/969559169903755265"/>
    <s v="Royal Sutton News&quot;}], &quot;hashtags&quot;: [{&quot;indices&quot;: [21, 35], &quot;text&quot;: &quot;suttoninfocus&quot;}], &quot;urls&quot;: []}, &quot;in_reply_to_screen_name&quot;: null, &quot;in_reply_to_user_id&quot;: null, &quot;retweet_count&quot;: 7, &quot;id_str&quot;: &quot;969559169903755265"/>
    <x v="1460"/>
    <x v="0"/>
    <x v="43"/>
  </r>
  <r>
    <s v="Fri Mar 02 19:32:42 +0000 2018"/>
    <s v="2018"/>
    <s v="Fri Mar 02"/>
    <d v="2018-03-02T00:00:00"/>
    <s v="Mar"/>
    <n v="3"/>
    <s v="02"/>
    <x v="6"/>
    <s v="&quot;RT @duncanpoundcake: In a Patriotic, Bringing Sovereignty Back Home, Taking Control fashion, we've just sold our gas off to the Chinese...\u2026&quot;"/>
    <s v="https://twitter.com/duncanpoundcake/status/972872900494741504"/>
    <s v="duncanpoundcakeski #MMTovitch&quot;}], &quot;hashtags&quot;: [], &quot;urls&quot;: []}, &quot;in_reply_to_screen_name&quot;: null, &quot;in_reply_to_user_id&quot;: null, &quot;retweet_count&quot;: 625, &quot;id_str&quot;: &quot;972872900494741504"/>
    <x v="1461"/>
    <x v="0"/>
    <x v="431"/>
  </r>
  <r>
    <s v="Fri Mar 02 15:33:41 +0000 2018"/>
    <s v="2018"/>
    <s v="Fri Mar 02"/>
    <d v="2018-03-02T00:00:00"/>
    <s v="Mar"/>
    <n v="3"/>
    <s v="02"/>
    <x v="8"/>
    <s v="&quot;RT @RoyalSutColTC: Due to the poor weather conditions, all of the #GBSpringClean events planned for this weekend have been postponed. Group\u2026&quot;"/>
    <s v="https://twitter.com/RoyalSutColTC/status/969605136476790784"/>
    <s v="Royal SutCol TC&quot;}], &quot;hashtags&quot;: [{&quot;indices&quot;: [66, 80], &quot;text&quot;: &quot;GBSpringClean&quot;}], &quot;urls&quot;: []}, &quot;in_reply_to_screen_name&quot;: null, &quot;in_reply_to_user_id&quot;: null, &quot;retweet_count&quot;: 2, &quot;id_str&quot;: &quot;969605136476790784"/>
    <x v="1462"/>
    <x v="1"/>
    <x v="22"/>
  </r>
  <r>
    <s v="Fri Mar 02 23:58:39 +0000 2018"/>
    <s v="2018"/>
    <s v="Fri Mar 02"/>
    <d v="2018-03-02T00:00:00"/>
    <s v="Mar"/>
    <n v="3"/>
    <s v="02"/>
    <x v="0"/>
    <s v="&quot;@fionagraham13 Beautiful! Just what is needed in this cold weather! \ud83d\ude0d&quot;"/>
    <s v="https://twitter.com/fionagraham13/status/969723692317052929"/>
    <s v="Fiona Graham&quot;}], &quot;hashtags&quot;: [], &quot;urls&quot;: []}, &quot;in_reply_to_screen_name&quot;: &quot;fionagraham13"/>
    <x v="1463"/>
    <x v="0"/>
    <x v="432"/>
  </r>
  <r>
    <s v="Fri Mar 02 23:56:18 +0000 2018"/>
    <s v="2018"/>
    <s v="Fri Mar 02"/>
    <d v="2018-03-02T00:00:00"/>
    <s v="Mar"/>
    <n v="3"/>
    <s v="02"/>
    <x v="0"/>
    <s v="&quot;@leoniedelt @KJPassey @verified @TwitterSupport @Twitter He got the most important bit wrong! \ud83e\udd23\ud83d\ude02&quot;"/>
    <s v="https://twitter.com/leoniedelt/status/969723099615768576"/>
    <s v="Jen Leavesley\u26a1&quot;}, {&quot;id&quot;: 752158986741354496, &quot;indices&quot;: [12, 21], &quot;id_str&quot;: &quot;752158986741354496"/>
    <x v="1464"/>
    <x v="0"/>
    <x v="42"/>
  </r>
  <r>
    <s v="Fri Mar 02 21:41:33 +0000 2018"/>
    <s v="2018"/>
    <s v="Fri Mar 02"/>
    <d v="2018-03-02T00:00:00"/>
    <s v="Mar"/>
    <n v="3"/>
    <s v="02"/>
    <x v="4"/>
    <s v="&quot;@leoniedelt Nearly home then! \ud83d\udc4d&quot;"/>
    <s v="https://twitter.com/leoniedelt/status/969689189653602304"/>
    <s v="Jen Leavesley\u26a1&quot;}], &quot;hashtags&quot;: [], &quot;urls&quot;: []}, &quot;in_reply_to_screen_name&quot;: &quot;leoniedelt"/>
    <x v="1465"/>
    <x v="0"/>
    <x v="42"/>
  </r>
  <r>
    <s v="Fri Mar 02 21:33:12 +0000 2018"/>
    <s v="2018"/>
    <s v="Fri Mar 02"/>
    <d v="2018-03-02T00:00:00"/>
    <s v="Mar"/>
    <n v="3"/>
    <s v="02"/>
    <x v="4"/>
    <s v="&quot;@RoyalSutColTC @swimboldmere Or the food bank at Methodist Church in S/C?&quot;"/>
    <s v="https://twitter.com/RoyalSutColTC/status/969687090081431553"/>
    <s v="Royal SutCol TC&quot;}, {&quot;id&quot;: 1147578360, &quot;indices&quot;: [15, 28], &quot;id_str&quot;: &quot;1147578360"/>
    <x v="1466"/>
    <x v="1"/>
    <x v="22"/>
  </r>
  <r>
    <s v="Fri Mar 02 21:31:04 +0000 2018"/>
    <s v="2018"/>
    <s v="Fri Mar 02"/>
    <d v="2018-03-02T00:00:00"/>
    <s v="Mar"/>
    <n v="3"/>
    <s v="02"/>
    <x v="4"/>
    <s v="&quot;@RoyalSutColTC @swimboldmere Bethany food bank in Erdington?&quot;"/>
    <s v="https://twitter.com/RoyalSutColTC/status/969686552803708930"/>
    <s v="Royal SutCol TC&quot;}, {&quot;id&quot;: 1147578360, &quot;indices&quot;: [15, 28], &quot;id_str&quot;: &quot;1147578360"/>
    <x v="1467"/>
    <x v="1"/>
    <x v="22"/>
  </r>
  <r>
    <s v="Fri Mar 02 08:38:29 +0000 2018"/>
    <s v="2018"/>
    <s v="Fri Mar 02"/>
    <d v="2018-03-02T00:00:00"/>
    <s v="Mar"/>
    <n v="3"/>
    <s v="02"/>
    <x v="13"/>
    <s v="&quot;RT @SocialM85897394: A Conservative milestone in fixing the economy that Labour bankrupted. Current account in the black again! Thanks to t\u2026&quot;"/>
    <s v="https://twitter.com/SocialM85897394/status/969686160929951744"/>
    <s v="The Core&quot;}], &quot;hashtags&quot;: [], &quot;urls&quot;: []}, &quot;in_reply_to_screen_name&quot;: null, &quot;in_reply_to_user_id&quot;: null, &quot;retweet_count&quot;: 469, &quot;id_str&quot;: &quot;969686160929951744"/>
    <x v="1468"/>
    <x v="0"/>
    <x v="433"/>
  </r>
  <r>
    <s v="Fri Mar 02 21:18:21 +0000 2018"/>
    <s v="2018"/>
    <s v="Fri Mar 02"/>
    <d v="2018-03-02T00:00:00"/>
    <s v="Mar"/>
    <n v="3"/>
    <s v="02"/>
    <x v="4"/>
    <s v="&quot;@leoniedelt \ud83d\ude14\ud83d\ude14&quot;"/>
    <s v="https://twitter.com/leoniedelt/status/969683350905606144"/>
    <s v="Jen Leavesley\u26a1&quot;}], &quot;hashtags&quot;: [], &quot;urls&quot;: []}, &quot;in_reply_to_screen_name&quot;: &quot;leoniedelt"/>
    <x v="1469"/>
    <x v="0"/>
    <x v="42"/>
  </r>
  <r>
    <s v="Fri Mar 02 10:34:32 +0000 2018"/>
    <s v="2018"/>
    <s v="Fri Mar 02"/>
    <d v="2018-03-02T00:00:00"/>
    <s v="Mar"/>
    <n v="3"/>
    <s v="02"/>
    <x v="10"/>
    <s v="&quot;Unless it's that Saharan dust again. Can't you just sense the Sahara in the air? https://t.co/gFB7FA2jDd&quot;"/>
    <s v="https://twitter.com/nickhorner/status/969538380546674688"/>
    <s v="Nick Horner"/>
    <x v="1470"/>
    <x v="0"/>
    <x v="4"/>
  </r>
  <r>
    <s v="Fri Mar 02 21:37:23 +0000 2018"/>
    <s v="2018"/>
    <s v="Fri Mar 02"/>
    <d v="2018-03-02T00:00:00"/>
    <s v="Mar"/>
    <n v="3"/>
    <s v="02"/>
    <x v="4"/>
    <s v="&quot;@passey_louise @swimboldmere There\u2019s a contact email address in @swimboldmere\u2019s tweet for suggestions of recipients&quot;"/>
    <s v="https://twitter.com/passey_louise/status/969688142256238593"/>
    <s v="Louise passey&quot;}, {&quot;id&quot;: 1147578360, &quot;indices&quot;: [15, 28], &quot;id_str&quot;: &quot;1147578360"/>
    <x v="1471"/>
    <x v="1"/>
    <x v="21"/>
  </r>
  <r>
    <s v="Fri Mar 02 21:19:03 +0000 2018"/>
    <s v="2018"/>
    <s v="Fri Mar 02"/>
    <d v="2018-03-02T00:00:00"/>
    <s v="Mar"/>
    <n v="3"/>
    <s v="02"/>
    <x v="4"/>
    <s v="&quot;Do you know of a charity that would benefit from this food donation from @swimboldmere? https://t.co/Buxf3Ls7Uq&quot;"/>
    <s v="https://twitter.com/swimboldmere/status/969684510479671296"/>
    <s v="Boldmere SC"/>
    <x v="1472"/>
    <x v="0"/>
    <x v="434"/>
  </r>
  <r>
    <s v="Fri Mar 02 19:48:36 +0000 2018"/>
    <s v="2018"/>
    <s v="Fri Mar 02"/>
    <d v="2018-03-02T00:00:00"/>
    <s v="Mar"/>
    <n v="3"/>
    <s v="02"/>
    <x v="6"/>
    <s v="&quot;RT @BhamUpdates: URGENT APPEAL: The Heartlands, Good Hope and Solihull Hospitals are appealing for locals with 4x4s to help transport staff\u2026&quot;"/>
    <s v="https://twitter.com/BhamUpdates/status/969683436188381185"/>
    <s v="Birmingham Updates&quot;}], &quot;hashtags&quot;: [], &quot;urls&quot;: []}, &quot;in_reply_to_screen_name&quot;: null, &quot;in_reply_to_user_id&quot;: null, &quot;retweet_count&quot;: 622, &quot;id_str&quot;: &quot;969683436188381185"/>
    <x v="1473"/>
    <x v="0"/>
    <x v="260"/>
  </r>
  <r>
    <s v="Fri Mar 02 15:33:41 +0000 2018"/>
    <s v="2018"/>
    <s v="Fri Mar 02"/>
    <d v="2018-03-02T00:00:00"/>
    <s v="Mar"/>
    <n v="3"/>
    <s v="02"/>
    <x v="8"/>
    <s v="&quot;Due to the poor weather conditions, all of the #GBSpringClean events planned for this weekend have been postponed.\u2026 https://t.co/N5j9QsmICl&quot;"/>
    <s v="https://twitter.com/RoyalSutColTC/status/969596614565384192"/>
    <s v="Royal SutCol TC"/>
    <x v="1474"/>
    <x v="1"/>
    <x v="22"/>
  </r>
  <r>
    <s v="Fri Mar 02 12:23:03 +0000 2018"/>
    <s v="2018"/>
    <s v="Fri Mar 02"/>
    <d v="2018-03-02T00:00:00"/>
    <s v="Mar"/>
    <n v="3"/>
    <s v="02"/>
    <x v="19"/>
    <s v="&quot;The next meeting of the Planning &amp;amp; Highways Committee is Tuesday, 6th March, 7pm at Sutton Coldfield Town Hall. You\u2026 https://t.co/axu6CmMlpP&quot;"/>
    <s v="https://twitter.com/RoyalSutColTC/status/969548638971138048"/>
    <s v="Royal SutCol TC"/>
    <x v="1475"/>
    <x v="1"/>
    <x v="22"/>
  </r>
  <r>
    <s v="Fri Mar 02 08:51:20 +0000 2018"/>
    <s v="2018"/>
    <s v="Fri Mar 02"/>
    <d v="2018-03-02T00:00:00"/>
    <s v="Mar"/>
    <n v="3"/>
    <s v="02"/>
    <x v="13"/>
    <s v="&quot;RT @WestMidsFire: With the roads the way they are, only venture out if you absolutely have to. Take care, stay warm and make sure you have\u2026&quot;"/>
    <s v="https://twitter.com/WestMidsFire/status/969495758448873472"/>
    <s v="West Midlands Fire&quot;}], &quot;hashtags&quot;: [], &quot;urls&quot;: []}, &quot;in_reply_to_screen_name&quot;: null, &quot;in_reply_to_user_id&quot;: null, &quot;retweet_count&quot;: 24, &quot;id_str&quot;: &quot;969495758448873472"/>
    <x v="1476"/>
    <x v="0"/>
    <x v="435"/>
  </r>
  <r>
    <s v="Fri Mar 02 12:53:46 +0000 2018"/>
    <s v="2018"/>
    <s v="Fri Mar 02"/>
    <d v="2018-03-02T00:00:00"/>
    <s v="Mar"/>
    <n v="3"/>
    <s v="02"/>
    <x v="19"/>
    <s v="&quot;RT @RoyalSuttonNews: #suttoninfocus Some pics from Royal Sutton Coldfield Town Council Full Meeting 28 February 2018 https://t.co/0yjMQJIK5\u2026&quot;"/>
    <s v="https://twitter.com/RoyalSuttonNews/status/969887273788624896"/>
    <s v="Royal Sutton News&quot;}], &quot;hashtags&quot;: [{&quot;indices&quot;: [21, 35], &quot;text&quot;: &quot;suttoninfocus&quot;}], &quot;urls&quot;: []}, &quot;in_reply_to_screen_name&quot;: null, &quot;in_reply_to_user_id&quot;: null, &quot;retweet_count&quot;: 7, &quot;id_str&quot;: &quot;969887273788624896"/>
    <x v="1477"/>
    <x v="0"/>
    <x v="43"/>
  </r>
  <r>
    <s v="Fri Mar 02 17:24:11 +0000 2018"/>
    <s v="2018"/>
    <s v="Fri Mar 02"/>
    <d v="2018-03-02T00:00:00"/>
    <s v="Mar"/>
    <n v="3"/>
    <s v="02"/>
    <x v="18"/>
    <s v="&quot;@DavidOHagan7 What happened in 2010?&quot;"/>
    <s v="https://twitter.com/DavidOHagan7/status/969624420733128704"/>
    <s v="David O'Hagan&quot;}], &quot;hashtags&quot;: [], &quot;urls&quot;: []}, &quot;in_reply_to_screen_name&quot;: &quot;DavidOHagan7"/>
    <x v="1478"/>
    <x v="0"/>
    <x v="34"/>
  </r>
  <r>
    <s v="Fri Mar 02 17:00:03 +0000 2018"/>
    <s v="2018"/>
    <s v="Fri Mar 02"/>
    <d v="2018-03-02T00:00:00"/>
    <s v="Mar"/>
    <n v="3"/>
    <s v="02"/>
    <x v="18"/>
    <s v="&quot;Beautiful #Boldmere https://t.co/y2mEHckmeQ&quot;"/>
    <s v="https://twitter.com/SuttonObserver/status/969620959832440833"/>
    <s v="Sutton Observer"/>
    <x v="1479"/>
    <x v="0"/>
    <x v="36"/>
  </r>
  <r>
    <s v="Fri Mar 02 06:59:00 +0000 2018"/>
    <s v="2018"/>
    <s v="Fri Mar 02"/>
    <d v="2018-03-02T00:00:00"/>
    <s v="Mar"/>
    <n v="3"/>
    <s v="02"/>
    <x v="16"/>
    <s v="&quot;RT @DavidOHagan7: Interesting result in East Devon Council yesterday. All parties lost % to an Indie, who came within 1.6% of taking the se\u2026&quot;"/>
    <s v="https://twitter.com/DavidOHagan7/status/969482841879916544"/>
    <s v="David O'Hagan&quot;}], &quot;hashtags&quot;: [], &quot;urls&quot;: []}, &quot;in_reply_to_screen_name&quot;: null, &quot;in_reply_to_user_id&quot;: null, &quot;retweet_count&quot;: 1, &quot;id_str&quot;: &quot;969482841879916544"/>
    <x v="1480"/>
    <x v="0"/>
    <x v="34"/>
  </r>
  <r>
    <s v="Thu Mar 01 21:43:27 +0000 2018"/>
    <s v="2018"/>
    <s v="Thu Mar 01"/>
    <d v="2018-03-01T00:00:00"/>
    <s v="Mar"/>
    <n v="3"/>
    <s v="01"/>
    <x v="4"/>
    <s v="&quot;RT @birminghampost: Birmingham City Council announced it was closing all council maintained schools https://t.co/Hk1l2VU86P&quot;"/>
    <s v="https://twitter.com/birminghampost/status/969364466465951744"/>
    <s v="Birmingham Post&quot;}], &quot;hashtags&quot;: [], &quot;urls&quot;: [{&quot;url&quot;: &quot;https://t.co/Hk1l2VU86P"/>
    <x v="1481"/>
    <x v="0"/>
    <x v="417"/>
  </r>
  <r>
    <s v="Thu Mar 01 22:51:32 +0000 2018"/>
    <s v="2018"/>
    <s v="Thu Mar 01"/>
    <d v="2018-03-01T00:00:00"/>
    <s v="Mar"/>
    <n v="3"/>
    <s v="01"/>
    <x v="1"/>
    <s v="&quot;RT @Tory4Liberty: \u201cOur conclusion runs against the basic Keynesian message, which implies that spending cuts are more recessionary than tax\u2026&quot;"/>
    <s v="https://twitter.com/Tory4Liberty/status/969364181014269952"/>
    <s v="Miss T  |  #TeamTory&quot;}], &quot;hashtags&quot;: [], &quot;urls&quot;: []}, &quot;in_reply_to_screen_name&quot;: null, &quot;in_reply_to_user_id&quot;: null, &quot;retweet_count&quot;: 10, &quot;id_str&quot;: &quot;969364181014269952"/>
    <x v="1482"/>
    <x v="0"/>
    <x v="436"/>
  </r>
  <r>
    <s v="Thu Mar 01 22:51:31 +0000 2018"/>
    <s v="2018"/>
    <s v="Thu Mar 01"/>
    <d v="2018-03-01T00:00:00"/>
    <s v="Mar"/>
    <n v="3"/>
    <s v="01"/>
    <x v="1"/>
    <s v="&quot;RT @Tory4Liberty: \u201cFollowing the financial crisis, the two countries that adopted spending-based austerity and did better than the rest of\u2026&quot;"/>
    <s v="https://twitter.com/Tory4Liberty/status/969364135149494273"/>
    <s v="Miss T  |  #TeamTory&quot;}], &quot;hashtags&quot;: [], &quot;urls&quot;: []}, &quot;in_reply_to_screen_name&quot;: null, &quot;in_reply_to_user_id&quot;: null, &quot;retweet_count&quot;: 13, &quot;id_str&quot;: &quot;969364135149494273"/>
    <x v="1483"/>
    <x v="0"/>
    <x v="436"/>
  </r>
  <r>
    <s v="Thu Mar 01 22:41:42 +0000 2018"/>
    <s v="2018"/>
    <s v="Thu Mar 01"/>
    <d v="2018-03-01T00:00:00"/>
    <s v="Mar"/>
    <n v="3"/>
    <s v="01"/>
    <x v="1"/>
    <s v="&quot;RT @guardian: Theresa May urges Britain to \u2018come back together\u2019 https://t.co/eQH70ynSzs&quot;"/>
    <s v="https://twitter.com/guardian/status/969363762733047809"/>
    <s v="The Guardian&quot;}], &quot;hashtags&quot;: [], &quot;urls&quot;: [{&quot;url&quot;: &quot;https://t.co/eQH70ynSzs"/>
    <x v="1484"/>
    <x v="0"/>
    <x v="181"/>
  </r>
  <r>
    <s v="Thu Mar 01 23:22:38 +0000 2018"/>
    <s v="2018"/>
    <s v="Thu Mar 01"/>
    <d v="2018-03-01T00:00:00"/>
    <s v="Mar"/>
    <n v="3"/>
    <s v="01"/>
    <x v="0"/>
    <s v="&quot;RT @BrandonLewis: It\u2019s vital that we can negotiate our own trade deals as we leave the EU. Our International Trade Secretary @LiamFox expla\u2026&quot;"/>
    <s v="https://twitter.com/BrandonLewis/status/969362667956731904"/>
    <s v="Brandon Lewis&quot;}, {&quot;id&quot;: 532241033, &quot;indices&quot;: [125, 133], &quot;id_str&quot;: &quot;532241033"/>
    <x v="1485"/>
    <x v="0"/>
    <x v="80"/>
  </r>
  <r>
    <s v="Thu Mar 01 17:14:16 +0000 2018"/>
    <s v="2018"/>
    <s v="Thu Mar 01"/>
    <d v="2018-03-01T00:00:00"/>
    <s v="Mar"/>
    <n v="3"/>
    <s v="01"/>
    <x v="18"/>
    <s v="&quot;RT @BhamCityCouncil: We have increased the emergency provision for #roughsleepers in this severe weather. Every night we have more than 60\u2026&quot;"/>
    <s v="https://twitter.com/BhamCityCouncil/status/969362647815778304"/>
    <s v="Bham City Council&quot;}], &quot;hashtags&quot;: [{&quot;indices&quot;: [67, 81], &quot;text&quot;: &quot;roughsleepers&quot;}], &quot;urls&quot;: []}, &quot;in_reply_to_screen_name&quot;: null, &quot;in_reply_to_user_id&quot;: null, &quot;retweet_count&quot;: 59, &quot;id_str&quot;: &quot;969362647815778304"/>
    <x v="1486"/>
    <x v="0"/>
    <x v="73"/>
  </r>
  <r>
    <s v="Thu Mar 01 22:31:21 +0000 2018"/>
    <s v="2018"/>
    <s v="Thu Mar 01"/>
    <d v="2018-03-01T00:00:00"/>
    <s v="Mar"/>
    <n v="3"/>
    <s v="01"/>
    <x v="1"/>
    <s v="&quot;@KingsBishop2 @passey_louise \ud83d\udc4d&quot;"/>
    <s v="https://twitter.com/KingsBishop2/status/969339333370175489"/>
    <s v="Tony Cannon&quot;}, {&quot;id&quot;: 1857510481, &quot;indices&quot;: [14, 28], &quot;id_str&quot;: &quot;1857510481"/>
    <x v="1487"/>
    <x v="0"/>
    <x v="38"/>
  </r>
  <r>
    <s v="Thu Mar 01 10:34:40 +0000 2018"/>
    <s v="2018"/>
    <s v="Thu Mar 01"/>
    <d v="2018-03-01T00:00:00"/>
    <s v="Mar"/>
    <n v="3"/>
    <s v="01"/>
    <x v="10"/>
    <s v="&quot;RT @BrumLeader: Useful information for the many students we welcome to Birmingham each year. Talking about your #mentalhealth is a healthy\u2026&quot;"/>
    <s v="https://twitter.com/BrumLeader/status/969335506034098177"/>
    <s v="LeaderofBirmingham&quot;}], &quot;hashtags&quot;: [{&quot;indices&quot;: [112, 125], &quot;text&quot;: &quot;mentalhealth&quot;}], &quot;urls&quot;: []}, &quot;in_reply_to_screen_name&quot;: null, &quot;in_reply_to_user_id&quot;: null, &quot;retweet_count&quot;: 11, &quot;id_str&quot;: &quot;969335506034098177"/>
    <x v="1488"/>
    <x v="0"/>
    <x v="437"/>
  </r>
  <r>
    <s v="Thu Mar 01 22:15:51 +0000 2018"/>
    <s v="2018"/>
    <s v="Thu Mar 01"/>
    <d v="2018-03-01T00:00:00"/>
    <s v="Mar"/>
    <n v="3"/>
    <s v="01"/>
    <x v="1"/>
    <s v="&quot;@leoniedelt @passey_louise @MattBennett29 @VeseyWMP @CKHorrocks @ErdingtonTories @TwitterSupport @verified @Twitter \ud83d\udc4d&quot;"/>
    <s v="https://twitter.com/leoniedelt/status/969335433615298561"/>
    <s v="Jen Leavesley\u26a1&quot;}, {&quot;id&quot;: 1857510481, &quot;indices&quot;: [12, 26], &quot;id_str&quot;: &quot;1857510481"/>
    <x v="1489"/>
    <x v="0"/>
    <x v="42"/>
  </r>
  <r>
    <s v="Thu Mar 01 21:57:51 +0000 2018"/>
    <s v="2018"/>
    <s v="Thu Mar 01"/>
    <d v="2018-03-01T00:00:00"/>
    <s v="Mar"/>
    <n v="3"/>
    <s v="01"/>
    <x v="4"/>
    <s v="&quot;@leoniedelt @Ieoniedelt @MattBennett29 @passey_louise @VeseyWMP @CKHorrocks @ErdingtonTories Change your password??&quot;"/>
    <s v="https://twitter.com/leoniedelt/status/969330905159528448"/>
    <s v="Jen Leavesley\u26a1&quot;}, {&quot;id&quot;: 575800113, &quot;indices&quot;: [24, 38], &quot;id_str&quot;: &quot;575800113"/>
    <x v="1490"/>
    <x v="0"/>
    <x v="42"/>
  </r>
  <r>
    <s v="Thu Mar 01 15:59:35 +0000 2018"/>
    <s v="2018"/>
    <s v="Thu Mar 01"/>
    <d v="2018-03-01T00:00:00"/>
    <s v="Mar"/>
    <n v="3"/>
    <s v="01"/>
    <x v="8"/>
    <s v="&quot;Has a WONDERFUL morning with students all in character for #worldbookday at @pennsprimary talking about #RoadSafety\u2026 https://t.co/WhT4Pqsqca&quot;"/>
    <s v="https://twitter.com/pennsprimary/status/969240743960334338"/>
    <s v="Penns Primary School&quot;}], &quot;hashtags&quot;: [{&quot;indices&quot;: [59, 72], &quot;text&quot;: &quot;worldbookday&quot;}, {&quot;indices&quot;: [104, 115], &quot;text&quot;: &quot;RoadSafety&quot;}], &quot;urls&quot;: [{&quot;url&quot;: &quot;https://t.co/WhT4Pqsqca"/>
    <x v="1491"/>
    <x v="0"/>
    <x v="438"/>
  </r>
  <r>
    <s v="Thu Mar 01 12:32:32 +0000 2018"/>
    <s v="2018"/>
    <s v="Thu Mar 01"/>
    <d v="2018-03-01T00:00:00"/>
    <s v="Mar"/>
    <n v="3"/>
    <s v="01"/>
    <x v="19"/>
    <s v="&quot;@pennsprimary Thank you very much for having me! A such delightful class, lovely ideas, enthusiasm and so much fun!\u2026 https://t.co/5PZl7Xb1xs&quot;"/>
    <s v="https://twitter.com/pennsprimary/status/969188635684868096"/>
    <s v="Penns Primary School&quot;}], &quot;hashtags&quot;: [], &quot;urls&quot;: [{&quot;url&quot;: &quot;https://t.co/5PZl7Xb1xs"/>
    <x v="1492"/>
    <x v="0"/>
    <x v="438"/>
  </r>
  <r>
    <s v="Thu Mar 01 21:39:46 +0000 2018"/>
    <s v="2018"/>
    <s v="Thu Mar 01"/>
    <d v="2018-03-01T00:00:00"/>
    <s v="Mar"/>
    <n v="3"/>
    <s v="01"/>
    <x v="4"/>
    <s v="&quot;RT @KathScott102: Whoever is responsible for creating fake accounts &amp;amp; aiming to stir up animosity - you have been blocked &amp;amp; reported.  Your\u2026&quot;"/>
    <s v="https://twitter.com/KathScott102/status/969349500845330433"/>
    <s v="Kath Scott&quot;}], &quot;hashtags&quot;: [], &quot;urls&quot;: []}, &quot;in_reply_to_screen_name&quot;: null, &quot;in_reply_to_user_id&quot;: null, &quot;retweet_count&quot;: 2, &quot;id_str&quot;: &quot;969349500845330433"/>
    <x v="1493"/>
    <x v="0"/>
    <x v="17"/>
  </r>
  <r>
    <s v="Thu Mar 01 20:47:57 +0000 2018"/>
    <s v="2018"/>
    <s v="Thu Mar 01"/>
    <d v="2018-03-01T00:00:00"/>
    <s v="Mar"/>
    <n v="3"/>
    <s v="01"/>
    <x v="5"/>
    <s v="&quot;RT @BoldmerePaul: @RoyalSuttonNews @RobPocock1 @RoyalSutColTC @FourOaksNews @Simon_FourOaks @Manish_Vesey @johnperks1 @STrinityWMP @FourOak\u2026&quot;"/>
    <s v="https://twitter.com/BoldmerePaul/status/969319270768414720"/>
    <s v="Boldmere Paul&quot;}, {&quot;id&quot;: 212017113, &quot;indices&quot;: [18, 34], &quot;id_str&quot;: &quot;212017113"/>
    <x v="1494"/>
    <x v="1"/>
    <x v="14"/>
  </r>
  <r>
    <s v="Thu Mar 01 16:42:33 +0000 2018"/>
    <s v="2018"/>
    <s v="Thu Mar 01"/>
    <d v="2018-03-01T00:00:00"/>
    <s v="Mar"/>
    <n v="3"/>
    <s v="01"/>
    <x v="2"/>
    <s v="&quot;RT @lisaledbury: Why does @passey_louise and Jan Cairns Vesey @Conservatives Facebook page keep deleting my comment about @RoyalSutColTC?Do\u2026&quot;"/>
    <s v="https://twitter.com/lisaledbury/status/969302028097933312"/>
    <s v="Lisa Ledbury&quot;}, {&quot;id&quot;: 1857510481, &quot;indices&quot;: [26, 40], &quot;id_str&quot;: &quot;1857510481"/>
    <x v="1495"/>
    <x v="0"/>
    <x v="439"/>
  </r>
  <r>
    <s v="Thu Mar 01 18:02:07 +0000 2018"/>
    <s v="2018"/>
    <s v="Thu Mar 01"/>
    <d v="2018-03-01T00:00:00"/>
    <s v="Mar"/>
    <n v="3"/>
    <s v="01"/>
    <x v="7"/>
    <s v="&quot;RT @davidcoton: @BoldmerePaul Looks like a good effort to me \ud83d\udc4d @RobPocock1 @KathScott102 @Manish_Vesey https://t.co/hYitzIEIEO&quot;"/>
    <s v="https://twitter.com/davidcoton/status/969300057626431493"/>
    <s v="David Coton&quot;}, {&quot;id&quot;: 3240885958, &quot;indices&quot;: [16, 29], &quot;id_str&quot;: &quot;3240885958"/>
    <x v="1496"/>
    <x v="0"/>
    <x v="440"/>
  </r>
  <r>
    <s v="Thu Mar 01 11:48:51 +0000 2018"/>
    <s v="2018"/>
    <s v="Thu Mar 01"/>
    <d v="2018-03-01T00:00:00"/>
    <s v="Mar"/>
    <n v="3"/>
    <s v="01"/>
    <x v="3"/>
    <s v="&quot;@NickBoles @NickJTimothy @MichelBarnier Maybe all these people getting their Union Flag Y-fronts in a tangle could\u2026 https://t.co/Vx49mDxuJ4&quot;"/>
    <s v="https://twitter.com/NickBoles/status/969177645874327554"/>
    <s v="Nick Boles MP&quot;}, {&quot;id&quot;: 152229607, &quot;indices&quot;: [11, 24], &quot;id_str&quot;: &quot;152229607"/>
    <x v="1497"/>
    <x v="0"/>
    <x v="441"/>
  </r>
  <r>
    <s v="Thu Mar 01 11:01:15 +0000 2018"/>
    <s v="2018"/>
    <s v="Thu Mar 01"/>
    <d v="2018-03-01T00:00:00"/>
    <s v="Mar"/>
    <n v="3"/>
    <s v="01"/>
    <x v="3"/>
    <s v="&quot;RT @DavidOHagan7: Rees-Mogg went on C4 news to lie about Corbyn's voting record on GFA, so his half-hearted Twitter apology is not good eno\u2026&quot;"/>
    <s v="https://twitter.com/DavidOHagan7/status/969173820904001538"/>
    <s v="David O'Hagan&quot;}], &quot;hashtags&quot;: [], &quot;urls&quot;: []}, &quot;in_reply_to_screen_name&quot;: null, &quot;in_reply_to_user_id&quot;: null, &quot;retweet_count&quot;: 4, &quot;id_str&quot;: &quot;969173820904001538"/>
    <x v="1498"/>
    <x v="0"/>
    <x v="34"/>
  </r>
  <r>
    <s v="Thu Mar 01 11:11:44 +0000 2018"/>
    <s v="2018"/>
    <s v="Thu Mar 01"/>
    <d v="2018-03-01T00:00:00"/>
    <s v="Mar"/>
    <n v="3"/>
    <s v="01"/>
    <x v="3"/>
    <s v="&quot;@PatHolm25169812 But at least a semblance of tying up plot lines. I mean Hard Sun barely touched on the title premi\u2026 https://t.co/ukqPmw23ON&quot;"/>
    <s v="https://twitter.com/PatHolm25169812/status/969168303158636545"/>
    <s v="Pat Holmes&quot;}], &quot;hashtags&quot;: [], &quot;urls&quot;: [{&quot;url&quot;: &quot;https://t.co/ukqPmw23ON"/>
    <x v="1499"/>
    <x v="0"/>
    <x v="442"/>
  </r>
  <r>
    <s v="Thu Mar 01 09:34:18 +0000 2018"/>
    <s v="2018"/>
    <s v="Thu Mar 01"/>
    <d v="2018-03-01T00:00:00"/>
    <s v="Mar"/>
    <n v="3"/>
    <s v="01"/>
    <x v="11"/>
    <s v="&quot;RT @DavidOHagan7: There are immense pressures on students. Esp at elite Universities, with constant pressure to achieve high marks &amp;amp; origin\u2026&quot;"/>
    <s v="https://twitter.com/DavidOHagan7/status/969152064227086336"/>
    <s v="David O'Hagan&quot;}], &quot;hashtags&quot;: [], &quot;urls&quot;: []}, &quot;in_reply_to_screen_name&quot;: null, &quot;in_reply_to_user_id&quot;: null, &quot;retweet_count&quot;: 2, &quot;id_str&quot;: &quot;969152064227086336"/>
    <x v="1500"/>
    <x v="0"/>
    <x v="34"/>
  </r>
  <r>
    <s v="Thu Mar 01 08:13:15 +0000 2018"/>
    <s v="2018"/>
    <s v="Thu Mar 01"/>
    <d v="2018-03-01T00:00:00"/>
    <s v="Mar"/>
    <n v="3"/>
    <s v="01"/>
    <x v="13"/>
    <s v="&quot;RT @BoldmerePaul: Discussing Concerts in the Park with Ewan Mackey on @bbcwm https://t.co/X5V5c3NkhZ&quot;"/>
    <s v="https://twitter.com/BoldmerePaul/status/969129192720883712"/>
    <s v="Boldmere Paul&quot;}, {&quot;id&quot;: 150626780, &quot;indices&quot;: [70, 76], &quot;id_str&quot;: &quot;150626780"/>
    <x v="1501"/>
    <x v="1"/>
    <x v="14"/>
  </r>
  <r>
    <s v="Thu Mar 01 07:01:21 +0000 2018"/>
    <s v="2018"/>
    <s v="Thu Mar 01"/>
    <d v="2018-03-01T00:00:00"/>
    <s v="Mar"/>
    <n v="3"/>
    <s v="01"/>
    <x v="14"/>
    <s v="&quot;Since when did TV writers forget how to write a proper ending\n#McMafia\n#HardSun\n#Requiem\n#Trauma&quot;"/>
    <s v="https://twitter.com/Manish_Vesey/status/969105292289101824"/>
    <s v="Cllr Manish Puri"/>
    <x v="1502"/>
    <x v="1"/>
    <x v="13"/>
  </r>
  <r>
    <s v="Thu Mar 01 05:40:14 +0000 2018"/>
    <s v="2018"/>
    <s v="Thu Mar 01"/>
    <d v="2018-03-01T00:00:00"/>
    <s v="Mar"/>
    <n v="3"/>
    <s v="01"/>
    <x v="17"/>
    <s v="&quot;@TomMcTague Why don't we just ask HMG what they think they signed up for in December?\nMagic Johnson Oystercard?\nUni\u2026 https://t.co/pfi4hKc6PR&quot;"/>
    <s v="https://twitter.com/TomMcTague/status/969084879311917056"/>
    <s v="Tom McTague&quot;}], &quot;hashtags&quot;: [], &quot;urls&quot;: [{&quot;url&quot;: &quot;https://t.co/pfi4hKc6PR"/>
    <x v="1503"/>
    <x v="0"/>
    <x v="443"/>
  </r>
  <r>
    <s v="Thu Mar 01 10:10:27 +0000 2018"/>
    <s v="2018"/>
    <s v="Thu Mar 01"/>
    <d v="2018-03-01T00:00:00"/>
    <s v="Mar"/>
    <n v="3"/>
    <s v="01"/>
    <x v="10"/>
    <s v="&quot;So what are the Brexit goods, what do they cost..... And whoops we seem to have already decided to buy them. https://t.co/AoOK7PELLn&quot;"/>
    <s v="https://twitter.com/johnredwood/status/969493836920651777"/>
    <s v="John Redwood"/>
    <x v="1504"/>
    <x v="0"/>
    <x v="444"/>
  </r>
  <r>
    <s v="Thu Mar 01 20:46:57 +0000 2018"/>
    <s v="2018"/>
    <s v="Thu Mar 01"/>
    <d v="2018-03-01T00:00:00"/>
    <s v="Mar"/>
    <n v="3"/>
    <s v="01"/>
    <x v="5"/>
    <s v="&quot;RT @RoyalSuttonNews: Sutton Coldfield Town Council Respond To Proposed Police Station Closure - \nCouncil united in saving police station bu\u2026&quot;"/>
    <s v="https://twitter.com/RoyalSuttonNews/status/969491934837444609"/>
    <s v="Royal Sutton News&quot;}], &quot;hashtags&quot;: [], &quot;urls&quot;: []}, &quot;in_reply_to_screen_name&quot;: null, &quot;in_reply_to_user_id&quot;: null, &quot;retweet_count&quot;: 5, &quot;id_str&quot;: &quot;969491934837444609"/>
    <x v="1505"/>
    <x v="0"/>
    <x v="43"/>
  </r>
  <r>
    <s v="Thu Mar 01 16:54:19 +0000 2018"/>
    <s v="2018"/>
    <s v="Thu Mar 01"/>
    <d v="2018-03-01T00:00:00"/>
    <s v="Mar"/>
    <n v="3"/>
    <s v="01"/>
    <x v="2"/>
    <s v="&quot;RT @RobPocock1: My amendment is a statement of fact. Increased costs to maintain current services = \u00a322m, increased funds \u00a39.5m, therefores\u2026&quot;"/>
    <s v="https://twitter.com/RobPocock1/status/969469411441758209"/>
    <s v="Rob Pocock&quot;}], &quot;hashtags&quot;: [], &quot;urls&quot;: []}, &quot;in_reply_to_screen_name&quot;: null, &quot;in_reply_to_user_id&quot;: null, &quot;retweet_count&quot;: 8, &quot;id_str&quot;: &quot;969469411441758209"/>
    <x v="1506"/>
    <x v="1"/>
    <x v="33"/>
  </r>
  <r>
    <s v="Thu Mar 01 14:59:02 +0000 2018"/>
    <s v="2018"/>
    <s v="Thu Mar 01"/>
    <d v="2018-03-01T00:00:00"/>
    <s v="Mar"/>
    <n v="3"/>
    <s v="01"/>
    <x v="9"/>
    <s v="&quot;@thomascoffey75 @ToryCanvass Good to see you Tom! Will be back out this evening to turn Oscott blue! @ErdingtonTories @ConsHeartlands!&quot;"/>
    <s v="https://twitter.com/thomascoffey75/status/969225507224072194"/>
    <s v="Thomas Coffey&quot;}, {&quot;id&quot;: 952229764152127489, &quot;indices&quot;: [16, 28], &quot;id_str&quot;: &quot;952229764152127489"/>
    <x v="1507"/>
    <x v="0"/>
    <x v="79"/>
  </r>
  <r>
    <s v="Thu Mar 01 14:53:27 +0000 2018"/>
    <s v="2018"/>
    <s v="Thu Mar 01"/>
    <d v="2018-03-01T00:00:00"/>
    <s v="Mar"/>
    <n v="3"/>
    <s v="01"/>
    <x v="9"/>
    <s v="&quot;Out in Vesey Ward campaigning with Alison Jolley! It was cold! but positive response on the doorstep, residents hav\u2026 https://t.co/Q6LKVRsGKh&quot;"/>
    <s v="https://twitter.com/passey_louise/status/969224101498892293"/>
    <s v="Louise passey"/>
    <x v="1508"/>
    <x v="1"/>
    <x v="21"/>
  </r>
  <r>
    <s v="Thu Mar 01 08:30:28 +0000 2018"/>
    <s v="2018"/>
    <s v="Thu Mar 01"/>
    <d v="2018-03-01T00:00:00"/>
    <s v="Mar"/>
    <n v="3"/>
    <s v="01"/>
    <x v="13"/>
    <s v="&quot;RT @sparkhill11: @passey_louise @labour_lives Labour run Birmingham City Council is proposing to close all of its nurseries due to financia\u2026&quot;"/>
    <s v="https://twitter.com/sparkhill11/status/969138792425762817"/>
    <s v="Spark Hill&quot;}, {&quot;id&quot;: 1857510481, &quot;indices&quot;: [17, 31], &quot;id_str&quot;: &quot;1857510481"/>
    <x v="1509"/>
    <x v="0"/>
    <x v="445"/>
  </r>
  <r>
    <s v="Thu Mar 01 00:16:35 +0000 2018"/>
    <s v="2018"/>
    <s v="Thu Mar 01"/>
    <d v="2018-03-01T00:00:00"/>
    <s v="Mar"/>
    <n v="3"/>
    <s v="01"/>
    <x v="15"/>
    <s v="&quot;@WGPrimary Be good to have a Mental Health Nurse come and talk to them about what they do. #MentalHealthMatters&quot;"/>
    <s v="https://twitter.com/WGPrimary/status/969003431464722434"/>
    <s v="Wylde Green Primary&quot;}], &quot;hashtags&quot;: [{&quot;indices&quot;: [91, 111], &quot;text&quot;: &quot;MentalHealthMatters&quot;}], &quot;urls&quot;: []}, &quot;in_reply_to_screen_name&quot;: &quot;WGPrimary"/>
    <x v="1510"/>
    <x v="0"/>
    <x v="399"/>
  </r>
  <r>
    <s v="Thu Mar 01 21:19:20 +0000 2018"/>
    <s v="2018"/>
    <s v="Thu Mar 01"/>
    <d v="2018-03-01T00:00:00"/>
    <s v="Mar"/>
    <n v="3"/>
    <s v="01"/>
    <x v="4"/>
    <s v="&quot;Hackers have found a chilling new way to spread fake news on Twitter https://t.co/nxYHsPzCaT @leoniedelt&quot;"/>
    <s v="https://twitter.com/leoniedelt/status/969321210160001024"/>
    <s v="Jen Leavesley\u26a1&quot;}], &quot;hashtags&quot;: [], &quot;urls&quot;: [{&quot;url&quot;: &quot;https://t.co/nxYHsPzCaT"/>
    <x v="1511"/>
    <x v="0"/>
    <x v="42"/>
  </r>
  <r>
    <s v="Thu Mar 01 21:16:57 +0000 2018"/>
    <s v="2018"/>
    <s v="Thu Mar 01"/>
    <d v="2018-03-01T00:00:00"/>
    <s v="Mar"/>
    <n v="3"/>
    <s v="01"/>
    <x v="4"/>
    <s v="&quot;@Ieoniedelt We know this account is fake and cloned. You have been reported to Twitter and the Police. This kind of\u2026 https://t.co/82V4XYVlN9&quot;"/>
    <s v="https://twitter.com/passey_louise/status/969320611527962625"/>
    <s v="Louise passey"/>
    <x v="1512"/>
    <x v="1"/>
    <x v="21"/>
  </r>
  <r>
    <s v="Thu Mar 01 20:59:49 +0000 2018"/>
    <s v="2018"/>
    <s v="Thu Mar 01"/>
    <d v="2018-03-01T00:00:00"/>
    <s v="Mar"/>
    <n v="3"/>
    <s v="01"/>
    <x v="5"/>
    <s v="&quot;RT @Anfieldexile: @CourtFarmPri @yum_mum4 @BCCEducation about to put out blanket closure decision in view of worsening conditions tonight.\u2026&quot;"/>
    <s v="https://twitter.com/Anfieldexile/status/969319095349936131"/>
    <s v="Colin Diamond&quot;}, {&quot;id&quot;: 3166023951, &quot;indices&quot;: [18, 31], &quot;id_str&quot;: &quot;3166023951"/>
    <x v="1513"/>
    <x v="0"/>
    <x v="422"/>
  </r>
  <r>
    <s v="Thu Mar 01 18:19:02 +0000 2018"/>
    <s v="2018"/>
    <s v="Thu Mar 01"/>
    <d v="2018-03-01T00:00:00"/>
    <s v="Mar"/>
    <n v="3"/>
    <s v="01"/>
    <x v="7"/>
    <s v="&quot;RT @LadywoodWMP: PC Tebay , WPC Rogers and a lovely taxi driver stopped to assist an elderly male who got his car stuck . Securely and safe\u2026&quot;"/>
    <s v="https://twitter.com/LadywoodWMP/status/969318959005741056"/>
    <s v="Ladywood Police&quot;}], &quot;hashtags&quot;: [], &quot;urls&quot;: []}, &quot;in_reply_to_screen_name&quot;: null, &quot;in_reply_to_user_id&quot;: null, &quot;retweet_count&quot;: 15, &quot;id_str&quot;: &quot;969318959005741056"/>
    <x v="1514"/>
    <x v="0"/>
    <x v="446"/>
  </r>
  <r>
    <s v="Thu Mar 01 21:05:56 +0000 2018"/>
    <s v="2018"/>
    <s v="Thu Mar 01"/>
    <d v="2018-03-01T00:00:00"/>
    <s v="Mar"/>
    <n v="3"/>
    <s v="01"/>
    <x v="4"/>
    <s v="&quot;RT @BoldmereJuniors: Due to current weather conditions, school will be CLOSED tomorrow (Friday 2nd March). Stay safe and see you all on Mon\u2026&quot;"/>
    <s v="https://twitter.com/BoldmereJuniors/status/969318415520468994"/>
    <s v="Boldmere Jr School&quot;}], &quot;hashtags&quot;: [], &quot;urls&quot;: []}, &quot;in_reply_to_screen_name&quot;: null, &quot;in_reply_to_user_id&quot;: null, &quot;retweet_count&quot;: 14, &quot;id_str&quot;: &quot;969318415520468994"/>
    <x v="1515"/>
    <x v="0"/>
    <x v="99"/>
  </r>
  <r>
    <s v="Thu Mar 01 21:00:50 +0000 2018"/>
    <s v="2018"/>
    <s v="Thu Mar 01"/>
    <d v="2018-03-01T00:00:00"/>
    <s v="Mar"/>
    <n v="3"/>
    <s v="01"/>
    <x v="4"/>
    <s v="&quot;@MattBennett29 @leoniedelt @Ieoniedelt @alexyip258 @VeseyWMP @CKHorrocks @ErdingtonTories They can\u2019t handle the fac\u2026 https://t.co/l2uBED2GLS&quot;"/>
    <s v="https://twitter.com/MattBennett29/status/969316553954091010"/>
    <s v="Matt Bennett&quot;}, {&quot;id&quot;: 25108214, &quot;indices&quot;: [15, 26], &quot;id_str&quot;: &quot;25108214"/>
    <x v="1516"/>
    <x v="0"/>
    <x v="385"/>
  </r>
  <r>
    <s v="Thu Mar 01 20:37:44 +0000 2018"/>
    <s v="2018"/>
    <s v="Thu Mar 01"/>
    <d v="2018-03-01T00:00:00"/>
    <s v="Mar"/>
    <n v="3"/>
    <s v="01"/>
    <x v="5"/>
    <s v="&quot;RT @leoniedelt: @Ieoniedelt @passey_louise @MattBennett29 @alexyip258 @VeseyWMP @CKHorrocks @ErdingtonTories that isn't me following you ag\u2026&quot;"/>
    <s v="https://twitter.com/leoniedelt/status/969310938489851904"/>
    <s v="Jen Leavesley\u26a1&quot;}], &quot;hashtags&quot;: [], &quot;urls&quot;: []}, &quot;in_reply_to_screen_name&quot;: null, &quot;in_reply_to_user_id&quot;: null, &quot;retweet_count&quot;: 1, &quot;id_str&quot;: &quot;969310938489851904"/>
    <x v="1517"/>
    <x v="0"/>
    <x v="42"/>
  </r>
  <r>
    <s v="Thu Mar 01 20:36:31 +0000 2018"/>
    <s v="2018"/>
    <s v="Thu Mar 01"/>
    <d v="2018-03-01T00:00:00"/>
    <s v="Mar"/>
    <n v="3"/>
    <s v="01"/>
    <x v="5"/>
    <s v="&quot;RT @leoniedelt: @Ieoniedelt @passey_louise Interesting the stalker / clone account knows exactly who to follow, too.\n\n@MattBennett29 @alexy\u2026&quot;"/>
    <s v="https://twitter.com/leoniedelt/status/969310931934171141"/>
    <s v="Jen Leavesley\u26a1&quot;}], &quot;hashtags&quot;: [], &quot;urls&quot;: []}, &quot;in_reply_to_screen_name&quot;: null, &quot;in_reply_to_user_id&quot;: null, &quot;retweet_count&quot;: 1, &quot;id_str&quot;: &quot;969310931934171141"/>
    <x v="1518"/>
    <x v="0"/>
    <x v="42"/>
  </r>
  <r>
    <s v="Thu Mar 01 18:37:07 +0000 2018"/>
    <s v="2018"/>
    <s v="Thu Mar 01"/>
    <d v="2018-03-01T00:00:00"/>
    <s v="Mar"/>
    <n v="3"/>
    <s v="01"/>
    <x v="7"/>
    <s v="&quot;@leoniedelt @LostTransport @Twitter @TwitterSupport So sad aren\u2019t they! Maybe they feel threatened that they have had their day!? \ud83d\ude02\ud83e\udd23&quot;"/>
    <s v="https://twitter.com/leoniedelt/status/969280387255078914"/>
    <s v="Jen Leavesley\u26a1&quot;}, {&quot;id&quot;: 491568275, &quot;indices&quot;: [12, 26], &quot;id_str&quot;: &quot;491568275"/>
    <x v="1519"/>
    <x v="0"/>
    <x v="42"/>
  </r>
  <r>
    <s v="Thu Mar 01 18:35:30 +0000 2018"/>
    <s v="2018"/>
    <s v="Thu Mar 01"/>
    <d v="2018-03-01T00:00:00"/>
    <s v="Mar"/>
    <n v="3"/>
    <s v="01"/>
    <x v="7"/>
    <s v="&quot;RT @leoniedelt: @LostTransport @Twitter @TwitterSupport I think Lou has a stalker...\n\n@passey_louise&quot;"/>
    <s v="https://twitter.com/leoniedelt/status/969280219642322944"/>
    <s v="Jen Leavesley\u26a1&quot;}, {&quot;id&quot;: 491568275, &quot;indices&quot;: [16, 30], &quot;id_str&quot;: &quot;491568275"/>
    <x v="1520"/>
    <x v="0"/>
    <x v="42"/>
  </r>
  <r>
    <s v="Thu Mar 01 18:34:49 +0000 2018"/>
    <s v="2018"/>
    <s v="Thu Mar 01"/>
    <d v="2018-03-01T00:00:00"/>
    <s v="Mar"/>
    <n v="3"/>
    <s v="01"/>
    <x v="7"/>
    <s v="&quot;@leoniedelt @Twitter @TwitterSupport Just my opposition trying to score political points!&quot;"/>
    <s v="https://twitter.com/leoniedelt/status/969279811012227072"/>
    <s v="Jen Leavesley\u26a1&quot;}, {&quot;id&quot;: 783214, &quot;indices&quot;: [12, 20], &quot;id_str&quot;: &quot;783214"/>
    <x v="1521"/>
    <x v="0"/>
    <x v="42"/>
  </r>
  <r>
    <s v="Thu Mar 01 18:13:37 +0000 2018"/>
    <s v="2018"/>
    <s v="Thu Mar 01"/>
    <d v="2018-03-01T00:00:00"/>
    <s v="Mar"/>
    <n v="3"/>
    <s v="01"/>
    <x v="7"/>
    <s v="&quot;@DavidOHagan7 @RobPocock1 @lisaledbury @Conservatives @RoyalSutColTC @IfSuttonC @UKLabour @RoyalSuttonNews\u2026 https://t.co/I6HP6sDGPC&quot;"/>
    <s v="https://twitter.com/DavidOHagan7/status/969274474288877573"/>
    <s v="David O'Hagan&quot;}, {&quot;id&quot;: 616250395, &quot;indices&quot;: [14, 25], &quot;id_str&quot;: &quot;616250395"/>
    <x v="1522"/>
    <x v="0"/>
    <x v="34"/>
  </r>
  <r>
    <s v="Thu Mar 01 17:02:15 +0000 2018"/>
    <s v="2018"/>
    <s v="Thu Mar 01"/>
    <d v="2018-03-01T00:00:00"/>
    <s v="Mar"/>
    <n v="3"/>
    <s v="01"/>
    <x v="18"/>
    <s v="&quot;RT @Conservatives: The Labour leader in Cornwall Council stood down today.\n\nWhy? In his words, Labour's new \&quot;far left people who have taken\u2026&quot;"/>
    <s v="https://twitter.com/Conservatives/status/969257970419847171"/>
    <s v="Conservatives&quot;}], &quot;hashtags&quot;: [], &quot;urls&quot;: []}, &quot;in_reply_to_screen_name&quot;: null, &quot;in_reply_to_user_id&quot;: null, &quot;retweet_count&quot;: 558, &quot;id_str&quot;: &quot;969257970419847171"/>
    <x v="1523"/>
    <x v="0"/>
    <x v="52"/>
  </r>
  <r>
    <s v="Thu Mar 01 17:02:41 +0000 2018"/>
    <s v="2018"/>
    <s v="Thu Mar 01"/>
    <d v="2018-03-01T00:00:00"/>
    <s v="Mar"/>
    <n v="3"/>
    <s v="01"/>
    <x v="18"/>
    <s v="&quot;RT @CharitySANE: What does mental illness look like to you? This is what one supporter shared with us. #mentalhealth https://t.co/oPfT6ctfLI&quot;"/>
    <s v="https://twitter.com/CharitySANE/status/969257857718898689"/>
    <s v="SANE&quot;}], &quot;hashtags&quot;: [{&quot;indices&quot;: [103, 116], &quot;text&quot;: &quot;mentalhealth&quot;}], &quot;urls&quot;: [], &quot;media&quot;: [{&quot;source_user_id&quot;: 115117283, &quot;source_status_id_str&quot;: &quot;969256622643138560"/>
    <x v="1524"/>
    <x v="0"/>
    <x v="289"/>
  </r>
  <r>
    <s v="Thu Mar 01 16:54:19 +0000 2018"/>
    <s v="2018"/>
    <s v="Thu Mar 01"/>
    <d v="2018-03-01T00:00:00"/>
    <s v="Mar"/>
    <n v="3"/>
    <s v="01"/>
    <x v="2"/>
    <s v="&quot;@lisaledbury @Conservatives @RoyalSutColTC @RobPocock1 @IfSuttonC @UKLabour @RoyalSuttonNews @SuttonObserver The La\u2026 https://t.co/y6zWrNhdg6&quot;"/>
    <s v="https://twitter.com/lisaledbury/status/969254516867596288"/>
    <s v="Lisa Ledbury&quot;}, {&quot;id&quot;: 14281853, &quot;indices&quot;: [13, 27], &quot;id_str&quot;: &quot;14281853"/>
    <x v="1525"/>
    <x v="0"/>
    <x v="439"/>
  </r>
  <r>
    <s v="Thu Mar 01 15:15:57 +0000 2018"/>
    <s v="2018"/>
    <s v="Thu Mar 01"/>
    <d v="2018-03-01T00:00:00"/>
    <s v="Mar"/>
    <n v="3"/>
    <s v="01"/>
    <x v="8"/>
    <s v="&quot;@thomascoffey75 @CostaCoffee It was where we went to warm up after our wonderful canvassing session! @CostaCoffee a\u2026 https://t.co/pCjEQduZ2p&quot;"/>
    <s v="https://twitter.com/thomascoffey75/status/969229761942884352"/>
    <s v="Thomas Coffey&quot;}, {&quot;id&quot;: 16696296, &quot;indices&quot;: [16, 28], &quot;id_str&quot;: &quot;16696296"/>
    <x v="1526"/>
    <x v="0"/>
    <x v="79"/>
  </r>
  <r>
    <s v="Thu Mar 01 22:54:50 +0000 2018"/>
    <s v="2018"/>
    <s v="Thu Mar 01"/>
    <d v="2018-03-01T00:00:00"/>
    <s v="Mar"/>
    <n v="3"/>
    <s v="01"/>
    <x v="1"/>
    <s v="&quot;You bet! Never ever giving in! \ud83d\udc2f\ud83d\udc2f\ud83d\ude0d https://t.co/HciyfhzDhf&quot;"/>
    <s v="https://twitter.com/passey_louise/status/969346932056436736"/>
    <s v="Louise passey&quot;}], &quot;hashtags&quot;: [], &quot;urls&quot;: [{&quot;url&quot;: &quot;https://t.co/0lf74oHqBo"/>
    <x v="1527"/>
    <x v="1"/>
    <x v="21"/>
  </r>
  <r>
    <s v="Thu Mar 01 22:14:20 +0000 2018"/>
    <s v="2018"/>
    <s v="Thu Mar 01"/>
    <d v="2018-03-01T00:00:00"/>
    <s v="Mar"/>
    <n v="3"/>
    <s v="01"/>
    <x v="1"/>
    <s v="&quot;@Emma4facs @leoniedelt @KingsBishop2 It\u2019s been shut down by twitter. \ud83d\ude00&quot;"/>
    <s v="https://twitter.com/Emma4facs/status/969335053565284353"/>
    <s v="Emma Murphy\u2618\ufe0f\ud83d\udc95\ud83d\ude18&quot;}, {&quot;id&quot;: 25108214, &quot;indices&quot;: [11, 22], &quot;id_str&quot;: &quot;25108214"/>
    <x v="1528"/>
    <x v="0"/>
    <x v="447"/>
  </r>
  <r>
    <s v="Thu Mar 01 22:11:45 +0000 2018"/>
    <s v="2018"/>
    <s v="Thu Mar 01"/>
    <d v="2018-03-01T00:00:00"/>
    <s v="Mar"/>
    <n v="3"/>
    <s v="01"/>
    <x v="1"/>
    <s v="&quot;This type of cloning behaviour must not be tolerated! It does not achieve anything and is pointless. Spreading fake\u2026 https://t.co/D8XvjSb0gP&quot;"/>
    <s v="https://twitter.com/passey_louise/status/969334889785982976"/>
    <s v="Louise passey&quot;}, {&quot;id&quot;: 2845221997, &quot;indices&quot;: [15, 26], &quot;id_str&quot;: &quot;2845221997"/>
    <x v="1529"/>
    <x v="1"/>
    <x v="21"/>
  </r>
  <r>
    <s v="Thu Mar 01 21:58:27 +0000 2018"/>
    <s v="2018"/>
    <s v="Thu Mar 01"/>
    <d v="2018-03-01T00:00:00"/>
    <s v="Mar"/>
    <n v="3"/>
    <s v="01"/>
    <x v="4"/>
    <s v="&quot;@alexyip258 @leoniedelt @Ieoniedelt @MattBennett29 @VeseyWMP @CKHorrocks @ErdingtonTories They have cloned my friend not me.&quot;"/>
    <s v="https://twitter.com/alexyip258/status/969331053973340160"/>
    <s v="Alex Yip&quot;}, {&quot;id&quot;: 25108214, &quot;indices&quot;: [12, 23], &quot;id_str&quot;: &quot;25108214"/>
    <x v="1530"/>
    <x v="0"/>
    <x v="97"/>
  </r>
  <r>
    <s v="Thu Mar 01 21:42:40 +0000 2018"/>
    <s v="2018"/>
    <s v="Thu Mar 01"/>
    <d v="2018-03-01T00:00:00"/>
    <s v="Mar"/>
    <n v="3"/>
    <s v="01"/>
    <x v="4"/>
    <s v="&quot;This type of awful behaviour is what puts many people off getting involved in politics and public life. I will not be intimidated.&quot;"/>
    <s v="https://twitter.com/passey_louise/status/969327084291018752"/>
    <s v="Louise passey"/>
    <x v="1531"/>
    <x v="1"/>
    <x v="21"/>
  </r>
  <r>
    <s v="Thu Mar 01 21:33:37 +0000 2018"/>
    <s v="2018"/>
    <s v="Thu Mar 01"/>
    <d v="2018-03-01T00:00:00"/>
    <s v="Mar"/>
    <n v="3"/>
    <s v="01"/>
    <x v="4"/>
    <s v="&quot;RT @leoniedelt: Oh @TwitterSupport @verified @twitter they are still going.\n\nLooks a bit like I'm having a nervous breakdown tweeting to my\u2026&quot;"/>
    <s v="https://twitter.com/leoniedelt/status/969326377584545792"/>
    <s v="Jen Leavesley\u26a1&quot;}, {&quot;id&quot;: 17874544, &quot;indices&quot;: [19, 34], &quot;id_str&quot;: &quot;17874544"/>
    <x v="1532"/>
    <x v="0"/>
    <x v="42"/>
  </r>
  <r>
    <s v="Thu Mar 01 21:33:37 +0000 2018"/>
    <s v="2018"/>
    <s v="Thu Mar 01"/>
    <d v="2018-03-01T00:00:00"/>
    <s v="Mar"/>
    <n v="3"/>
    <s v="01"/>
    <x v="4"/>
    <s v="&quot;So the clone has started to be offensive and abusive! Nice! Let\u2019s get this sorted @TwitterSupport https://t.co/52EwqFA9tQ&quot;"/>
    <s v="https://twitter.com/TwitterSupport/status/969326335771504640"/>
    <s v="Twitter Support&quot;}, {&quot;id&quot;: 63796828, &quot;indices&quot;: [19, 28], &quot;id_str&quot;: &quot;63796828"/>
    <x v="1533"/>
    <x v="0"/>
    <x v="448"/>
  </r>
  <r>
    <s v="Thu Mar 01 20:48:33 +0000 2018"/>
    <s v="2018"/>
    <s v="Thu Mar 01"/>
    <d v="2018-03-01T00:00:00"/>
    <s v="Mar"/>
    <n v="3"/>
    <s v="01"/>
    <x v="5"/>
    <s v="&quot;RT @leoniedelt: Dear @verified, @twittersupport, @twitter ---\n\nThere can be only one, y'all !!! https://t.co/xIXYvDCWBp&quot;"/>
    <s v="https://twitter.com/leoniedelt/status/969325982002933761"/>
    <s v="Jen Leavesley\u26a1&quot;}, {&quot;id&quot;: 63796828, &quot;indices&quot;: [21, 30], &quot;id_str&quot;: &quot;63796828"/>
    <x v="1534"/>
    <x v="0"/>
    <x v="42"/>
  </r>
  <r>
    <s v="Thu Mar 01 21:26:34 +0000 2018"/>
    <s v="2018"/>
    <s v="Thu Mar 01"/>
    <d v="2018-03-01T00:00:00"/>
    <s v="Mar"/>
    <n v="3"/>
    <s v="01"/>
    <x v="4"/>
    <s v="&quot;RT @leoniedelt: @Ieoniedelt @MattBennett29 @passey_louise @alexyip258 @VeseyWMP @CKHorrocks @ErdingtonTories \ud83d\ude02 It's clear that isn't me; pu\u2026&quot;"/>
    <s v="https://twitter.com/leoniedelt/status/969323250521174016"/>
    <s v="Jen Leavesley\u26a1&quot;}], &quot;hashtags&quot;: [], &quot;urls&quot;: []}, &quot;in_reply_to_screen_name&quot;: null, &quot;in_reply_to_user_id&quot;: null, &quot;retweet_count&quot;: 1, &quot;id_str&quot;: &quot;969323250521174016"/>
    <x v="1535"/>
    <x v="0"/>
    <x v="42"/>
  </r>
  <r>
    <s v="Thu Mar 01 23:45:25 +0000 2018"/>
    <s v="2018"/>
    <s v="Thu Mar 01"/>
    <d v="2018-03-01T00:00:00"/>
    <s v="Mar"/>
    <n v="3"/>
    <s v="01"/>
    <x v="0"/>
    <s v="&quot;RT @Conservatives: 1.9 million more children are in good or outstanding schools than in 2010 and reading standards are the best they've bee\u2026&quot;"/>
    <s v="https://twitter.com/Conservatives/status/969359790731341825"/>
    <s v="Conservatives&quot;}], &quot;hashtags&quot;: [], &quot;urls&quot;: []}, &quot;in_reply_to_screen_name&quot;: null, &quot;in_reply_to_user_id&quot;: null, &quot;retweet_count&quot;: 57, &quot;id_str&quot;: &quot;969359790731341825"/>
    <x v="1536"/>
    <x v="0"/>
    <x v="52"/>
  </r>
  <r>
    <s v="Thu Mar 01 23:43:10 +0000 2018"/>
    <s v="2018"/>
    <s v="Thu Mar 01"/>
    <d v="2018-03-01T00:00:00"/>
    <s v="Mar"/>
    <n v="3"/>
    <s v="01"/>
    <x v="0"/>
    <s v="&quot;RT @valuablequottes: Success is the ability to go from failure to failure without losing your enthusiasm. - Winston Churchill&quot;"/>
    <s v="https://twitter.com/valuablequottes/status/969358734555303936"/>
    <s v="Famous Quotes&quot;}], &quot;hashtags&quot;: [], &quot;urls&quot;: []}, &quot;in_reply_to_screen_name&quot;: null, &quot;in_reply_to_user_id&quot;: null, &quot;retweet_count&quot;: 29, &quot;id_str&quot;: &quot;969358734555303936"/>
    <x v="1537"/>
    <x v="0"/>
    <x v="216"/>
  </r>
  <r>
    <s v="Thu Mar 01 14:01:46 +0000 2018"/>
    <s v="2018"/>
    <s v="Thu Mar 01"/>
    <d v="2018-03-01T00:00:00"/>
    <s v="Mar"/>
    <n v="3"/>
    <s v="01"/>
    <x v="9"/>
    <s v="&quot;Powerful quote! https://t.co/XLNuzXci4J&quot;"/>
    <s v="https://twitter.com/911well/status/969358665726726144"/>
    <s v="Motivational Quotes"/>
    <x v="1538"/>
    <x v="0"/>
    <x v="449"/>
  </r>
  <r>
    <s v="Thu Mar 01 23:44:35 +0000 2018"/>
    <s v="2018"/>
    <s v="Thu Mar 01"/>
    <d v="2018-03-01T00:00:00"/>
    <s v="Mar"/>
    <n v="3"/>
    <s v="01"/>
    <x v="0"/>
    <s v="&quot;RT @CCHQPress: Under @Conservatives school standards are rising - 1.9 million children are now in good or outstanding schools #bbcqt https:\u2026&quot;"/>
    <s v="https://twitter.com/CCHQPress/status/969358443277684736"/>
    <s v="CCHQ Press Office&quot;}, {&quot;id&quot;: 14281853, &quot;indices&quot;: [21, 35], &quot;id_str&quot;: &quot;14281853"/>
    <x v="1539"/>
    <x v="0"/>
    <x v="450"/>
  </r>
  <r>
    <s v="Thu Mar 01 23:17:44 +0000 2018"/>
    <s v="2018"/>
    <s v="Thu Mar 01"/>
    <d v="2018-03-01T00:00:00"/>
    <s v="Mar"/>
    <n v="3"/>
    <s v="01"/>
    <x v="0"/>
    <s v="&quot;@BirminghamNUT @SOSBirmingham This is totally inappropriate! Keep politics out of schools!&quot;"/>
    <s v="https://twitter.com/BirminghamNUT/status/969351007795929089"/>
    <s v="Birmingham NUT&quot;}, {&quot;id&quot;: 879037158140542976, &quot;indices&quot;: [15, 29], &quot;id_str&quot;: &quot;879037158140542976"/>
    <x v="1540"/>
    <x v="0"/>
    <x v="451"/>
  </r>
  <r>
    <s v="Thu Mar 01 21:12:14 +0000 2018"/>
    <s v="2018"/>
    <s v="Thu Mar 01"/>
    <d v="2018-03-01T00:00:00"/>
    <s v="Mar"/>
    <n v="3"/>
    <s v="01"/>
    <x v="4"/>
    <s v="&quot;RT @BCCEducation: Due to deteriorating weather conditions and the impact on transport we are issuing a blanket closure of all Council maint\u2026&quot;"/>
    <s v="https://twitter.com/BCCEducation/status/969339548932214784"/>
    <s v="BCC Education&quot;}], &quot;hashtags&quot;: [], &quot;urls&quot;: []}, &quot;in_reply_to_screen_name&quot;: null, &quot;in_reply_to_user_id&quot;: null, &quot;retweet_count&quot;: 288, &quot;id_str&quot;: &quot;969339548932214784"/>
    <x v="1541"/>
    <x v="0"/>
    <x v="69"/>
  </r>
  <r>
    <s v="Thu Mar 01 16:31:56 +0000 2018"/>
    <s v="2018"/>
    <s v="Thu Mar 01"/>
    <d v="2018-03-01T00:00:00"/>
    <s v="Mar"/>
    <n v="3"/>
    <s v="01"/>
    <x v="2"/>
    <s v="&quot;RT @UNYouthEnvoy: Calling all young people\ud83d\udce3, we want to hear your ideas \ud83d\ude4b\u200d\u2640\ufe0f\ud83d\ude4b\u200d\u2642\ufe0f \n\nWhat are the major challenges (structural barriers) face\u2026&quot;"/>
    <s v="https://twitter.com/UNYouthEnvoy/status/969959218018246656"/>
    <s v="UN Youth Envoy&quot;}], &quot;hashtags&quot;: [], &quot;urls&quot;: []}, &quot;in_reply_to_screen_name&quot;: null, &quot;in_reply_to_user_id&quot;: null, &quot;retweet_count&quot;: 167, &quot;id_str&quot;: &quot;969959218018246656"/>
    <x v="1542"/>
    <x v="0"/>
    <x v="452"/>
  </r>
  <r>
    <s v="Thu Mar 01 10:34:40 +0000 2018"/>
    <s v="2018"/>
    <s v="Thu Mar 01"/>
    <d v="2018-03-01T00:00:00"/>
    <s v="Mar"/>
    <n v="3"/>
    <s v="01"/>
    <x v="10"/>
    <s v="&quot;RT @BrumLeader: Useful information for the many students we welcome to Birmingham each year. Talking about your #mentalhealth is a healthy\u2026&quot;"/>
    <s v="https://twitter.com/BrumLeader/status/969335708291928064"/>
    <s v="LeaderofBirmingham&quot;}], &quot;hashtags&quot;: [{&quot;indices&quot;: [112, 125], &quot;text&quot;: &quot;mentalhealth&quot;}], &quot;urls&quot;: []}, &quot;in_reply_to_screen_name&quot;: null, &quot;in_reply_to_user_id&quot;: null, &quot;retweet_count&quot;: 12, &quot;id_str&quot;: &quot;969335708291928064"/>
    <x v="1543"/>
    <x v="0"/>
    <x v="437"/>
  </r>
  <r>
    <s v="Thu Mar 01 18:29:59 +0000 2018"/>
    <s v="2018"/>
    <s v="Thu Mar 01"/>
    <d v="2018-03-01T00:00:00"/>
    <s v="Mar"/>
    <n v="3"/>
    <s v="01"/>
    <x v="7"/>
    <s v="&quot;RT @BhamUpdates: Birmingham City Council has increased the emergency provision for rough sleepers in this adverse weather. Every night they\u2026&quot;"/>
    <s v="https://twitter.com/BhamUpdates/status/969293993103319040"/>
    <s v="Birmingham Updates&quot;}], &quot;hashtags&quot;: [], &quot;urls&quot;: []}, &quot;in_reply_to_screen_name&quot;: null, &quot;in_reply_to_user_id&quot;: null, &quot;retweet_count&quot;: 103, &quot;id_str&quot;: &quot;969293993103319040"/>
    <x v="1544"/>
    <x v="0"/>
    <x v="260"/>
  </r>
  <r>
    <s v="Thu Mar 01 10:16:07 +0000 2018"/>
    <s v="2018"/>
    <s v="Thu Mar 01"/>
    <d v="2018-03-01T00:00:00"/>
    <s v="Mar"/>
    <n v="3"/>
    <s v="01"/>
    <x v="10"/>
    <s v="&quot;What on earth.. \ud83d\ude32 https://t.co/l4oesKrUgb&quot;"/>
    <s v="https://twitter.com/bigpaddyk/status/969293881987788804"/>
    <s v="Paddy K"/>
    <x v="1545"/>
    <x v="0"/>
    <x v="453"/>
  </r>
  <r>
    <s v="Thu Mar 01 11:35:06 +0000 2018"/>
    <s v="2018"/>
    <s v="Thu Mar 01"/>
    <d v="2018-03-01T00:00:00"/>
    <s v="Mar"/>
    <n v="3"/>
    <s v="01"/>
    <x v="3"/>
    <s v="&quot;RT @Tell_StreetLink: If you see a person sleeping out in the snow during daytime hours, you can use this search to direct them to a local d\u2026&quot;"/>
    <s v="https://twitter.com/Tell_StreetLink/status/969292891637067776"/>
    <s v="Street_Link&quot;}], &quot;hashtags&quot;: [], &quot;urls&quot;: []}, &quot;in_reply_to_screen_name&quot;: null, &quot;in_reply_to_user_id&quot;: null, &quot;retweet_count&quot;: 725, &quot;id_str&quot;: &quot;969292891637067776"/>
    <x v="1546"/>
    <x v="0"/>
    <x v="454"/>
  </r>
  <r>
    <s v="Thu Mar 01 21:38:49 +0000 2018"/>
    <s v="2018"/>
    <s v="Thu Mar 01"/>
    <d v="2018-03-01T00:00:00"/>
    <s v="Mar"/>
    <n v="3"/>
    <s v="01"/>
    <x v="4"/>
    <s v="&quot;RT @BMetC: @rachelhancox11 Yes all BMet colleges closed tomorrow 2 March including Sutton Coldfield.&quot;"/>
    <s v="https://twitter.com/BMetC/status/969338606874701824"/>
    <s v="BMet&quot;}, {&quot;id&quot;: 1601030929, &quot;indices&quot;: [11, 26], &quot;id_str&quot;: &quot;1601030929"/>
    <x v="1547"/>
    <x v="0"/>
    <x v="241"/>
  </r>
  <r>
    <s v="Thu Mar 01 22:14:41 +0000 2018"/>
    <s v="2018"/>
    <s v="Thu Mar 01"/>
    <d v="2018-03-01T00:00:00"/>
    <s v="Mar"/>
    <n v="3"/>
    <s v="01"/>
    <x v="1"/>
    <s v="&quot;RT @BhamCityCouncil: As announced earlier this evening, we have taken the decision to instruct all Council run schools and day nurseries to\u2026&quot;"/>
    <s v="https://twitter.com/BhamCityCouncil/status/969336046877073408"/>
    <s v="Bham City Council&quot;}], &quot;hashtags&quot;: [], &quot;urls&quot;: []}, &quot;in_reply_to_screen_name&quot;: null, &quot;in_reply_to_user_id&quot;: null, &quot;retweet_count&quot;: 45, &quot;id_str&quot;: &quot;969336046877073408"/>
    <x v="1548"/>
    <x v="0"/>
    <x v="73"/>
  </r>
  <r>
    <s v="Thu Mar 01 10:34:40 +0000 2018"/>
    <s v="2018"/>
    <s v="Thu Mar 01"/>
    <d v="2018-03-01T00:00:00"/>
    <s v="Mar"/>
    <n v="3"/>
    <s v="01"/>
    <x v="10"/>
    <s v="&quot;RT @BrumLeader: Useful information for the many students we welcome to Birmingham each year. Talking about your #mentalhealth is a healthy\u2026&quot;"/>
    <s v="https://twitter.com/BrumLeader/status/969336032855576576"/>
    <s v="LeaderofBirmingham&quot;}], &quot;hashtags&quot;: [{&quot;indices&quot;: [112, 125], &quot;text&quot;: &quot;mentalhealth&quot;}], &quot;urls&quot;: []}, &quot;in_reply_to_screen_name&quot;: null, &quot;in_reply_to_user_id&quot;: null, &quot;retweet_count&quot;: 12, &quot;id_str&quot;: &quot;969336032855576576"/>
    <x v="1549"/>
    <x v="0"/>
    <x v="437"/>
  </r>
  <r>
    <s v="Thu Mar 01 21:12:14 +0000 2018"/>
    <s v="2018"/>
    <s v="Thu Mar 01"/>
    <d v="2018-03-01T00:00:00"/>
    <s v="Mar"/>
    <n v="3"/>
    <s v="01"/>
    <x v="4"/>
    <s v="&quot;RT @BCCEducation: Due to deteriorating weather conditions and the impact on transport we are issuing a blanket closure of all Council maint\u2026&quot;"/>
    <s v="https://twitter.com/BCCEducation/status/969335103070580736"/>
    <s v="BCC Education&quot;}], &quot;hashtags&quot;: [], &quot;urls&quot;: []}, &quot;in_reply_to_screen_name&quot;: null, &quot;in_reply_to_user_id&quot;: null, &quot;retweet_count&quot;: 288, &quot;id_str&quot;: &quot;969335103070580736"/>
    <x v="1550"/>
    <x v="0"/>
    <x v="69"/>
  </r>
  <r>
    <s v="Thu Mar 01 21:04:10 +0000 2018"/>
    <s v="2018"/>
    <s v="Thu Mar 01"/>
    <d v="2018-03-01T00:00:00"/>
    <s v="Mar"/>
    <n v="3"/>
    <s v="01"/>
    <x v="4"/>
    <s v="&quot;RT @CoppiceB75: Due to severe weather conditions, Coppice will be closed to all children and staff tomorrow - Friday 2nd March 2018. The sk\u2026&quot;"/>
    <s v="https://twitter.com/CoppiceB75/status/969326941676429313"/>
    <s v="Coppice Primary&quot;}], &quot;hashtags&quot;: [], &quot;urls&quot;: []}, &quot;in_reply_to_screen_name&quot;: null, &quot;in_reply_to_user_id&quot;: null, &quot;retweet_count&quot;: 5, &quot;id_str&quot;: &quot;969326941676429313"/>
    <x v="1551"/>
    <x v="0"/>
    <x v="455"/>
  </r>
  <r>
    <s v="Thu Mar 01 07:27:42 +0000 2018"/>
    <s v="2018"/>
    <s v="Thu Mar 01"/>
    <d v="2018-03-01T00:00:00"/>
    <s v="Mar"/>
    <n v="3"/>
    <s v="01"/>
    <x v="14"/>
    <s v="&quot;RT @FOLIOsutcol: Who would like to work with us on creating a FUN PALACE or two in Sutton Coldfield's libraries in October. We'd love to he\u2026&quot;"/>
    <s v="https://twitter.com/FOLIOsutcol/status/969301870761185282"/>
    <s v="FOLIO SuttonColdfied&quot;}], &quot;hashtags&quot;: [], &quot;urls&quot;: []}, &quot;in_reply_to_screen_name&quot;: null, &quot;in_reply_to_user_id&quot;: null, &quot;retweet_count&quot;: 3, &quot;id_str&quot;: &quot;969301870761185282"/>
    <x v="1552"/>
    <x v="0"/>
    <x v="151"/>
  </r>
  <r>
    <s v="Thu Mar 01 19:06:36 +0000 2018"/>
    <s v="2018"/>
    <s v="Thu Mar 01"/>
    <d v="2018-03-01T00:00:00"/>
    <s v="Mar"/>
    <n v="3"/>
    <s v="01"/>
    <x v="6"/>
    <s v="&quot;RT @WyldeGreenNF: LITTER PICK Wylde Green:\nRather than let our Volunteers remove the snow to collect the litter it has been decided to canc\u2026&quot;"/>
    <s v="https://twitter.com/WyldeGreenNF/status/969291865416663040"/>
    <s v="Wylde Green N. Forum&quot;}], &quot;hashtags&quot;: [], &quot;urls&quot;: []}, &quot;in_reply_to_screen_name&quot;: null, &quot;in_reply_to_user_id&quot;: null, &quot;retweet_count&quot;: 6, &quot;id_str&quot;: &quot;969291865416663040"/>
    <x v="1553"/>
    <x v="0"/>
    <x v="210"/>
  </r>
  <r>
    <s v="Thu Mar 01 17:40:12 +0000 2018"/>
    <s v="2018"/>
    <s v="Thu Mar 01"/>
    <d v="2018-03-01T00:00:00"/>
    <s v="Mar"/>
    <n v="3"/>
    <s v="01"/>
    <x v="18"/>
    <s v="&quot;Please get in touch if you have any concerns. https://t.co/tynf2JaAz2&quot;"/>
    <s v="https://twitter.com/FourOaksNews/status/969266063530692609"/>
    <s v="Four Oaks News"/>
    <x v="1554"/>
    <x v="1"/>
    <x v="23"/>
  </r>
  <r>
    <s v="Thu Mar 01 17:16:34 +0000 2018"/>
    <s v="2018"/>
    <s v="Thu Mar 01"/>
    <d v="2018-03-01T00:00:00"/>
    <s v="Mar"/>
    <n v="3"/>
    <s v="01"/>
    <x v="18"/>
    <s v="&quot;https://t.co/JPsd15Ynsy&quot;"/>
    <s v="https://twitter.com/FourOaksNews/status/969260116502568961"/>
    <s v="Four Oaks News"/>
    <x v="1555"/>
    <x v="1"/>
    <x v="23"/>
  </r>
  <r>
    <s v="Thu Mar 01 16:47:48 +0000 2018"/>
    <s v="2018"/>
    <s v="Thu Mar 01"/>
    <d v="2018-03-01T00:00:00"/>
    <s v="Mar"/>
    <n v="3"/>
    <s v="01"/>
    <x v="2"/>
    <s v="&quot;RT @BhamUpdates: Statement about school closures on Friday (02/03) from Birmingham City Council: \u201cWe're continuing to monitor the weather f\u2026&quot;"/>
    <s v="https://twitter.com/BhamUpdates/status/969253744499154944"/>
    <s v="Birmingham Updates&quot;}], &quot;hashtags&quot;: [], &quot;urls&quot;: []}, &quot;in_reply_to_screen_name&quot;: null, &quot;in_reply_to_user_id&quot;: null, &quot;retweet_count&quot;: 17, &quot;id_str&quot;: &quot;969253744499154944"/>
    <x v="1556"/>
    <x v="0"/>
    <x v="260"/>
  </r>
  <r>
    <s v="Thu Mar 01 16:32:11 +0000 2018"/>
    <s v="2018"/>
    <s v="Thu Mar 01"/>
    <d v="2018-03-01T00:00:00"/>
    <s v="Mar"/>
    <n v="3"/>
    <s v="01"/>
    <x v="2"/>
    <s v="&quot;RT @WMidsAlerts: Due to the increased risk this weather poses, we are experiencing a higher volume of calls and demand than usual, and we w\u2026&quot;"/>
    <s v="https://twitter.com/WMidsAlerts/status/969252897702711296"/>
    <s v="West Midlands Alerts&quot;}], &quot;hashtags&quot;: [], &quot;urls&quot;: []}, &quot;in_reply_to_screen_name&quot;: null, &quot;in_reply_to_user_id&quot;: null, &quot;retweet_count&quot;: 7, &quot;id_str&quot;: &quot;969252897702711296"/>
    <x v="1557"/>
    <x v="0"/>
    <x v="428"/>
  </r>
  <r>
    <s v="Thu Mar 01 13:25:05 +0000 2018"/>
    <s v="2018"/>
    <s v="Thu Mar 01"/>
    <d v="2018-03-01T00:00:00"/>
    <s v="Mar"/>
    <n v="3"/>
    <s v="01"/>
    <x v="12"/>
    <s v="&quot;RT @StJamesChurchMG: Tonight's choir practise has been cancelled due to the forecast heavy snow.&quot;"/>
    <s v="https://twitter.com/StJamesChurchMG/status/969205057072844800"/>
    <s v="St James Mere Green&quot;}], &quot;hashtags&quot;: [], &quot;urls&quot;: []}, &quot;in_reply_to_screen_name&quot;: null, &quot;in_reply_to_user_id&quot;: null, &quot;retweet_count&quot;: 2, &quot;id_str&quot;: &quot;969205057072844800"/>
    <x v="1558"/>
    <x v="0"/>
    <x v="456"/>
  </r>
  <r>
    <s v="Thu Mar 01 13:00:04 +0000 2018"/>
    <s v="2018"/>
    <s v="Thu Mar 01"/>
    <d v="2018-03-01T00:00:00"/>
    <s v="Mar"/>
    <n v="3"/>
    <s v="01"/>
    <x v="12"/>
    <s v="&quot;RT @WestMids_CA: The government is holding a consultation on an organ donation opt-out system. Join in the national debate about how an opt\u2026&quot;"/>
    <s v="https://twitter.com/WestMids_CA/status/969198274879086593"/>
    <s v="West Midlands CA&quot;}], &quot;hashtags&quot;: [], &quot;urls&quot;: []}, &quot;in_reply_to_screen_name&quot;: null, &quot;in_reply_to_user_id&quot;: null, &quot;retweet_count&quot;: 3, &quot;id_str&quot;: &quot;969198274879086593"/>
    <x v="1559"/>
    <x v="0"/>
    <x v="457"/>
  </r>
  <r>
    <s v="Thu Mar 01 13:00:47 +0000 2018"/>
    <s v="2018"/>
    <s v="Thu Mar 01"/>
    <d v="2018-03-01T00:00:00"/>
    <s v="Mar"/>
    <n v="3"/>
    <s v="01"/>
    <x v="12"/>
    <s v="&quot;RT @BhamCityCouncil: With cold weather continuing if you're concerned about someone sleeping rough contact @Tell_StreetLink: https://t.co/z\u2026&quot;"/>
    <s v="https://twitter.com/BhamCityCouncil/status/969198181035794432"/>
    <s v="Bham City Council&quot;}, {&quot;id&quot;: 610001077, &quot;indices&quot;: [107, 123], &quot;id_str&quot;: &quot;610001077"/>
    <x v="1560"/>
    <x v="0"/>
    <x v="73"/>
  </r>
  <r>
    <s v="Thu Mar 01 12:59:52 +0000 2018"/>
    <s v="2018"/>
    <s v="Thu Mar 01"/>
    <d v="2018-03-01T00:00:00"/>
    <s v="Mar"/>
    <n v="3"/>
    <s v="01"/>
    <x v="19"/>
    <s v="&quot;ALL FOUR OAKS EVENTS ARE CANCELLED. https://t.co/dFq5leUyIB https://t.co/cCfQiMkFsk&quot;"/>
    <s v="https://twitter.com/RoyalSutColTC/status/969196798962290688"/>
    <s v="Royal SutCol TC"/>
    <x v="1561"/>
    <x v="1"/>
    <x v="22"/>
  </r>
  <r>
    <s v="Thu Mar 01 21:43:20 +0000 2018"/>
    <s v="2018"/>
    <s v="Thu Mar 01"/>
    <d v="2018-03-01T00:00:00"/>
    <s v="Mar"/>
    <n v="3"/>
    <s v="01"/>
    <x v="4"/>
    <s v="&quot;Looks like I have always been a snow lover https://t.co/AN8sKZ2WsU&quot;"/>
    <s v="https://twitter.com/johnperks1/status/969327249601257472"/>
    <s v="John Perks"/>
    <x v="1562"/>
    <x v="1"/>
    <x v="87"/>
  </r>
  <r>
    <s v="Thu Mar 01 20:35:12 +0000 2018"/>
    <s v="2018"/>
    <s v="Thu Mar 01"/>
    <d v="2018-03-01T00:00:00"/>
    <s v="Mar"/>
    <n v="3"/>
    <s v="01"/>
    <x v="5"/>
    <s v="&quot;@autisticgardner Good answer. https://t.co/xhrQQLVIsp&quot;"/>
    <s v="https://twitter.com/autisticgardner/status/969310105933111297"/>
    <s v="Alan Gardner&quot;}], &quot;hashtags&quot;: [], &quot;urls&quot;: [], &quot;media&quot;: [{&quot;expanded_url&quot;: &quot;https://twitter.com/johnperks1/status/969310105933111297/photo/1"/>
    <x v="1563"/>
    <x v="0"/>
    <x v="84"/>
  </r>
  <r>
    <s v="Thu Mar 01 20:22:20 +0000 2018"/>
    <s v="2018"/>
    <s v="Thu Mar 01"/>
    <d v="2018-03-01T00:00:00"/>
    <s v="Mar"/>
    <n v="3"/>
    <s v="01"/>
    <x v="5"/>
    <s v="&quot;@autisticgardner Well they are not as clever as us \ud83d\ude03&quot;"/>
    <s v="https://twitter.com/autisticgardner/status/969306866428850177"/>
    <s v="Alan Gardner&quot;}], &quot;hashtags&quot;: [], &quot;urls&quot;: []}, &quot;in_reply_to_screen_name&quot;: &quot;autisticgardner"/>
    <x v="1564"/>
    <x v="0"/>
    <x v="84"/>
  </r>
  <r>
    <s v="Thu Mar 01 20:18:47 +0000 2018"/>
    <s v="2018"/>
    <s v="Thu Mar 01"/>
    <d v="2018-03-01T00:00:00"/>
    <s v="Mar"/>
    <n v="3"/>
    <s v="01"/>
    <x v="5"/>
    <s v="&quot;@nickhorner Good photo&quot;"/>
    <s v="https://twitter.com/nickhorner/status/969305974598193156"/>
    <s v="Nick Horner&quot;}], &quot;hashtags&quot;: [], &quot;urls&quot;: []}, &quot;in_reply_to_screen_name&quot;: &quot;nickhorner"/>
    <x v="1565"/>
    <x v="0"/>
    <x v="4"/>
  </r>
  <r>
    <s v="Thu Mar 01 20:16:57 +0000 2018"/>
    <s v="2018"/>
    <s v="Thu Mar 01"/>
    <d v="2018-03-01T00:00:00"/>
    <s v="Mar"/>
    <n v="3"/>
    <s v="01"/>
    <x v="5"/>
    <s v="&quot;@autisticgardner I saw an early prototype but I have not seen a production one. Puts a Tesla to shame&quot;"/>
    <s v="https://twitter.com/autisticgardner/status/969305512809463808"/>
    <s v="Alan Gardner&quot;}], &quot;hashtags&quot;: [], &quot;urls&quot;: []}, &quot;in_reply_to_screen_name&quot;: &quot;autisticgardner"/>
    <x v="1566"/>
    <x v="0"/>
    <x v="84"/>
  </r>
  <r>
    <s v="Thu Mar 01 20:13:32 +0000 2018"/>
    <s v="2018"/>
    <s v="Thu Mar 01"/>
    <d v="2018-03-01T00:00:00"/>
    <s v="Mar"/>
    <n v="3"/>
    <s v="01"/>
    <x v="5"/>
    <s v="&quot;@autisticgardner It\u2019s Phil compatible&quot;"/>
    <s v="https://twitter.com/autisticgardner/status/969304653283422209"/>
    <s v="Alan Gardner&quot;}], &quot;hashtags&quot;: [], &quot;urls&quot;: []}, &quot;in_reply_to_screen_name&quot;: &quot;autisticgardner"/>
    <x v="1567"/>
    <x v="0"/>
    <x v="84"/>
  </r>
  <r>
    <s v="Thu Mar 01 20:13:01 +0000 2018"/>
    <s v="2018"/>
    <s v="Thu Mar 01"/>
    <d v="2018-03-01T00:00:00"/>
    <s v="Mar"/>
    <n v="3"/>
    <s v="01"/>
    <x v="5"/>
    <s v="&quot;@autisticgardner It is unbelievable. I so want one&quot;"/>
    <s v="https://twitter.com/autisticgardner/status/969304522895052800"/>
    <s v="Alan Gardner&quot;}], &quot;hashtags&quot;: [], &quot;urls&quot;: []}, &quot;in_reply_to_screen_name&quot;: &quot;autisticgardner"/>
    <x v="1568"/>
    <x v="0"/>
    <x v="84"/>
  </r>
  <r>
    <s v="Thu Mar 01 21:56:55 +0000 2018"/>
    <s v="2018"/>
    <s v="Thu Mar 01"/>
    <d v="2018-03-01T00:00:00"/>
    <s v="Mar"/>
    <n v="3"/>
    <s v="01"/>
    <x v="4"/>
    <s v="&quot;Wow I was stung today by that #fake too. What's going on? https://t.co/qfyAC8FXX3&quot;"/>
    <s v="https://twitter.com/KathScott102/status/969339300612661248"/>
    <s v="Kath Scott&quot;}], &quot;hashtags&quot;: [], &quot;urls&quot;: [{&quot;url&quot;: &quot;https://t.co/4B1Hihl1M6"/>
    <x v="1569"/>
    <x v="0"/>
    <x v="17"/>
  </r>
  <r>
    <s v="Thu Mar 01 22:07:56 +0000 2018"/>
    <s v="2018"/>
    <s v="Thu Mar 01"/>
    <d v="2018-03-01T00:00:00"/>
    <s v="Mar"/>
    <n v="3"/>
    <s v="01"/>
    <x v="1"/>
    <s v="&quot;RT @sportology: Evening all. With the schools closed tomorrow, we will still be open... and if your kids are bored, we have only 4 snow sle\u2026&quot;"/>
    <s v="https://twitter.com/sportology/status/969338608783122432"/>
    <s v="Sportology Boldmere&quot;}], &quot;hashtags&quot;: [], &quot;urls&quot;: []}, &quot;in_reply_to_screen_name&quot;: null, &quot;in_reply_to_user_id&quot;: null, &quot;retweet_count&quot;: 2, &quot;id_str&quot;: &quot;969338608783122432"/>
    <x v="1570"/>
    <x v="0"/>
    <x v="115"/>
  </r>
  <r>
    <s v="Thu Mar 01 21:05:56 +0000 2018"/>
    <s v="2018"/>
    <s v="Thu Mar 01"/>
    <d v="2018-03-01T00:00:00"/>
    <s v="Mar"/>
    <n v="3"/>
    <s v="01"/>
    <x v="4"/>
    <s v="&quot;RT @BoldmereJuniors: Due to current weather conditions, school will be CLOSED tomorrow (Friday 2nd March). Stay safe and see you all on Mon\u2026&quot;"/>
    <s v="https://twitter.com/BoldmereJuniors/status/969338553883856901"/>
    <s v="Boldmere Jr School&quot;}], &quot;hashtags&quot;: [], &quot;urls&quot;: []}, &quot;in_reply_to_screen_name&quot;: null, &quot;in_reply_to_user_id&quot;: null, &quot;retweet_count&quot;: 14, &quot;id_str&quot;: &quot;969338553883856901"/>
    <x v="1571"/>
    <x v="0"/>
    <x v="99"/>
  </r>
  <r>
    <s v="Thu Mar 01 20:59:53 +0000 2018"/>
    <s v="2018"/>
    <s v="Thu Mar 01"/>
    <d v="2018-03-01T00:00:00"/>
    <s v="Mar"/>
    <n v="3"/>
    <s v="01"/>
    <x v="5"/>
    <s v="&quot;@nickhorner Yes shucks I was set on going down the Duke to try a Butty Bach tonight! @DukeInnSutton keep one on tap\u2026 https://t.co/UJDWEk1lNM&quot;"/>
    <s v="https://twitter.com/nickhorner/status/969316316816576515"/>
    <s v="Nick Horner&quot;}, {&quot;id&quot;: 4175130502, &quot;indices&quot;: [85, 99], &quot;id_str&quot;: &quot;4175130502"/>
    <x v="1572"/>
    <x v="0"/>
    <x v="4"/>
  </r>
  <r>
    <s v="Thu Mar 01 18:02:07 +0000 2018"/>
    <s v="2018"/>
    <s v="Thu Mar 01"/>
    <d v="2018-03-01T00:00:00"/>
    <s v="Mar"/>
    <n v="3"/>
    <s v="01"/>
    <x v="7"/>
    <s v="&quot;Despite the snow, they're still hitting the streets! Done a lot, but even better with @KathScott102 #BolderTogether https://t.co/L6TQaFQ91N&quot;"/>
    <s v="https://twitter.com/BoldmerePaul/status/969273215011999745"/>
    <s v="Boldmere Paul&quot;}, {&quot;id&quot;: 616250395, &quot;indices&quot;: [47, 58], &quot;id_str&quot;: &quot;616250395"/>
    <x v="1573"/>
    <x v="1"/>
    <x v="14"/>
  </r>
  <r>
    <s v="Thu Mar 01 17:42:44 +0000 2018"/>
    <s v="2018"/>
    <s v="Thu Mar 01"/>
    <d v="2018-03-01T00:00:00"/>
    <s v="Mar"/>
    <n v="3"/>
    <s v="01"/>
    <x v="18"/>
    <s v="&quot;@lisaledbury @passey_louise @Conservatives @RoyalSutColTC @IfSuttonC @UKLabour @RoyalSuttonNews @SuttonObserver Sim\u2026 https://t.co/EqrZAeOz8C&quot;"/>
    <s v="https://twitter.com/lisaledbury/status/969266701660508162"/>
    <s v="Lisa Ledbury&quot;}, {&quot;id&quot;: 1857510481, &quot;indices&quot;: [13, 27], &quot;id_str&quot;: &quot;1857510481"/>
    <x v="1574"/>
    <x v="0"/>
    <x v="439"/>
  </r>
  <r>
    <s v="Thu Mar 01 16:54:19 +0000 2018"/>
    <s v="2018"/>
    <s v="Thu Mar 01"/>
    <d v="2018-03-01T00:00:00"/>
    <s v="Mar"/>
    <n v="3"/>
    <s v="01"/>
    <x v="2"/>
    <s v="&quot;My amendment is a statement of fact. Increased costs to maintain current services = \u00a322m, increased funds \u00a39.5m, th\u2026 https://t.co/kOSmnYhMCJ&quot;"/>
    <s v="https://twitter.com/lisaledbury/status/969266274562969601"/>
    <s v="Lisa Ledbury&quot;}, {&quot;id&quot;: 14281853, &quot;indices&quot;: [13, 27], &quot;id_str&quot;: &quot;14281853"/>
    <x v="1575"/>
    <x v="0"/>
    <x v="439"/>
  </r>
  <r>
    <s v="Thu Mar 01 22:14:41 +0000 2018"/>
    <s v="2018"/>
    <s v="Thu Mar 01"/>
    <d v="2018-03-01T00:00:00"/>
    <s v="Mar"/>
    <n v="3"/>
    <s v="01"/>
    <x v="1"/>
    <s v="&quot;RT @BhamCityCouncil: As announced earlier this evening, we have taken the decision to instruct all Council run schools and day nurseries to\u2026&quot;"/>
    <s v="https://twitter.com/BhamCityCouncil/status/969464293161885696"/>
    <s v="Bham City Council&quot;}], &quot;hashtags&quot;: [], &quot;urls&quot;: []}, &quot;in_reply_to_screen_name&quot;: null, &quot;in_reply_to_user_id&quot;: null, &quot;retweet_count&quot;: 45, &quot;id_str&quot;: &quot;969464293161885696"/>
    <x v="1576"/>
    <x v="0"/>
    <x v="73"/>
  </r>
  <r>
    <s v="Thu Mar 01 20:25:17 +0000 2018"/>
    <s v="2018"/>
    <s v="Thu Mar 01"/>
    <d v="2018-03-01T00:00:00"/>
    <s v="Mar"/>
    <n v="3"/>
    <s v="01"/>
    <x v="5"/>
    <s v="&quot;Residents are invited to the Royal Town of Sutton Coldfield's annual meeting at the Trinity Centre, B72 1TF on Wedn\u2026 https://t.co/SiY7GAbkCS&quot;"/>
    <s v="https://twitter.com/RoyalSutColTC/status/969307608136986624"/>
    <s v="Royal SutCol TC"/>
    <x v="1577"/>
    <x v="1"/>
    <x v="22"/>
  </r>
  <r>
    <s v="Thu Mar 01 16:42:11 +0000 2018"/>
    <s v="2018"/>
    <s v="Thu Mar 01"/>
    <d v="2018-03-01T00:00:00"/>
    <s v="Mar"/>
    <n v="3"/>
    <s v="01"/>
    <x v="2"/>
    <s v="&quot;RT @BhamCityCouncil: We're continuing to monitor the weather forecasts and there is currently no blanket closure of Birmingham schools tomo\u2026&quot;"/>
    <s v="https://twitter.com/BhamCityCouncil/status/969267767240282113"/>
    <s v="Bham City Council&quot;}], &quot;hashtags&quot;: [], &quot;urls&quot;: []}, &quot;in_reply_to_screen_name&quot;: null, &quot;in_reply_to_user_id&quot;: null, &quot;retweet_count&quot;: 26, &quot;id_str&quot;: &quot;969267767240282113"/>
    <x v="1578"/>
    <x v="0"/>
    <x v="73"/>
  </r>
  <r>
    <s v="Thu Mar 01 11:35:06 +0000 2018"/>
    <s v="2018"/>
    <s v="Thu Mar 01"/>
    <d v="2018-03-01T00:00:00"/>
    <s v="Mar"/>
    <n v="3"/>
    <s v="01"/>
    <x v="3"/>
    <s v="&quot;RT @Tell_StreetLink: If you see a person sleeping out in the snow during daytime hours, you can use this search to direct them to a local d\u2026&quot;"/>
    <s v="https://twitter.com/Tell_StreetLink/status/969255898362335232"/>
    <s v="Street_Link&quot;}], &quot;hashtags&quot;: [], &quot;urls&quot;: []}, &quot;in_reply_to_screen_name&quot;: null, &quot;in_reply_to_user_id&quot;: null, &quot;retweet_count&quot;: 725, &quot;id_str&quot;: &quot;969255898362335232"/>
    <x v="1579"/>
    <x v="0"/>
    <x v="454"/>
  </r>
  <r>
    <s v="Thu Mar 01 12:59:52 +0000 2018"/>
    <s v="2018"/>
    <s v="Thu Mar 01"/>
    <d v="2018-03-01T00:00:00"/>
    <s v="Mar"/>
    <n v="3"/>
    <s v="01"/>
    <x v="19"/>
    <s v="&quot;Many planned #GBSpringClean events may be postponed due to the weather. Where possible, organisers will put posters\u2026 https://t.co/2R6eIveRBX&quot;"/>
    <s v="https://twitter.com/RoyalSutColTC/status/969195517304541186"/>
    <s v="Royal SutCol TC"/>
    <x v="1580"/>
    <x v="1"/>
    <x v="22"/>
  </r>
  <r>
    <s v="Thu Mar 01 08:00:44 +0000 2018"/>
    <s v="2018"/>
    <s v="Thu Mar 01"/>
    <d v="2018-03-01T00:00:00"/>
    <s v="Mar"/>
    <n v="3"/>
    <s v="01"/>
    <x v="13"/>
    <s v="&quot;RT @BhamCityCouncil: A new book will feature Birmingham women who inspire you! From strong female icons to everyday women who achieve great\u2026&quot;"/>
    <s v="https://twitter.com/BhamCityCouncil/status/969188860684054528"/>
    <s v="Bham City Council&quot;}], &quot;hashtags&quot;: [], &quot;urls&quot;: []}, &quot;in_reply_to_screen_name&quot;: null, &quot;in_reply_to_user_id&quot;: null, &quot;retweet_count&quot;: 19, &quot;id_str&quot;: &quot;969188860684054528"/>
    <x v="1581"/>
    <x v="0"/>
    <x v="73"/>
  </r>
  <r>
    <s v="Thu Mar 01 10:09:58 +0000 2018"/>
    <s v="2018"/>
    <s v="Thu Mar 01"/>
    <d v="2018-03-01T00:00:00"/>
    <s v="Mar"/>
    <n v="3"/>
    <s v="01"/>
    <x v="10"/>
    <s v="&quot;RT @IAmBirmingham: Today\u2019s the last day to spend paper \u00a310 notes. There are still millions in circulation so check your wallet, pockets and\u2026&quot;"/>
    <s v="https://twitter.com/IAmBirmingham/status/969177847570096128"/>
    <s v="I Am Birmingham&quot;}], &quot;hashtags&quot;: [], &quot;urls&quot;: []}, &quot;in_reply_to_screen_name&quot;: null, &quot;in_reply_to_user_id&quot;: null, &quot;retweet_count&quot;: 11, &quot;id_str&quot;: &quot;969177847570096128"/>
    <x v="1582"/>
    <x v="0"/>
    <x v="408"/>
  </r>
  <r>
    <s v="Thu Mar 01 17:36:27 +0000 2018"/>
    <s v="2018"/>
    <s v="Thu Mar 01"/>
    <d v="2018-03-01T00:00:00"/>
    <s v="Mar"/>
    <n v="3"/>
    <s v="01"/>
    <x v="18"/>
    <s v="&quot;RT @XKX040: @BoldmerePaul Roll on 3 May SCTC can be great if cllrs are elected who are passionate about SC and not just because they belong\u2026&quot;"/>
    <s v="https://twitter.com/XKX040/status/969268448743305216"/>
    <s v="Kathy&quot;}, {&quot;id&quot;: 3240885958, &quot;indices&quot;: [12, 25], &quot;id_str&quot;: &quot;3240885958"/>
    <x v="1583"/>
    <x v="0"/>
    <x v="458"/>
  </r>
  <r>
    <s v="Thu Mar 01 16:42:33 +0000 2018"/>
    <s v="2018"/>
    <s v="Thu Mar 01"/>
    <d v="2018-03-01T00:00:00"/>
    <s v="Mar"/>
    <n v="3"/>
    <s v="01"/>
    <x v="2"/>
    <s v="&quot;Clearly Cllr Passey doesn't like the truth being exposed so is censoring what the public are allowed to say. I can'\u2026 https://t.co/ZMLoi1UdDl&quot;"/>
    <s v="https://twitter.com/passey_louise/status/969268243251843073"/>
    <s v="Louise passey&quot;}, {&quot;id&quot;: 14281853, &quot;indices&quot;: [45, 59], &quot;id_str&quot;: &quot;14281853"/>
    <x v="1584"/>
    <x v="1"/>
    <x v="21"/>
  </r>
  <r>
    <s v="Thu Mar 01 16:49:16 +0000 2018"/>
    <s v="2018"/>
    <s v="Thu Mar 01"/>
    <d v="2018-03-01T00:00:00"/>
    <s v="Mar"/>
    <n v="3"/>
    <s v="01"/>
    <x v="2"/>
    <s v="&quot;@Clifford49 @ewan_mackey He also fibbed about me deleting responses. So much more I could have said to correct him\u2026 https://t.co/DVUV1Taf51&quot;"/>
    <s v="https://twitter.com/Clifford49/status/969253248044593160"/>
    <s v="RichardMorris&quot;}, {&quot;id&quot;: 2177778044, &quot;indices&quot;: [12, 24], &quot;id_str&quot;: &quot;2177778044"/>
    <x v="1585"/>
    <x v="0"/>
    <x v="96"/>
  </r>
  <r>
    <s v="Thu Mar 01 16:24:53 +0000 2018"/>
    <s v="2018"/>
    <s v="Thu Mar 01"/>
    <d v="2018-03-01T00:00:00"/>
    <s v="Mar"/>
    <n v="3"/>
    <s v="01"/>
    <x v="2"/>
    <s v="&quot;It's interesting how the best Town Council in the country is run by independents! https://t.co/fiHdOaFmRE&quot;"/>
    <s v="https://twitter.com/Simon_FourOaks/status/969249643300257794"/>
    <s v="Simon Ward&quot;}], &quot;hashtags&quot;: [], &quot;urls&quot;: [{&quot;url&quot;: &quot;https://t.co/UPbHfEWtE4"/>
    <x v="1586"/>
    <x v="1"/>
    <x v="459"/>
  </r>
  <r>
    <s v="Thu Mar 01 16:32:35 +0000 2018"/>
    <s v="2018"/>
    <s v="Thu Mar 01"/>
    <d v="2018-03-01T00:00:00"/>
    <s v="Mar"/>
    <n v="3"/>
    <s v="01"/>
    <x v="2"/>
    <s v="&quot;Incase you missed it - listen in at 1:38:30  - me giving the true facts about concerts in the park https://t.co/6c7sI8lYLc&quot;"/>
    <s v="https://twitter.com/BoldmerePaul/status/969249046937395200"/>
    <s v="Boldmere Paul"/>
    <x v="1587"/>
    <x v="1"/>
    <x v="14"/>
  </r>
  <r>
    <s v="Thu Mar 01 15:31:15 +0000 2018"/>
    <s v="2018"/>
    <s v="Thu Mar 01"/>
    <d v="2018-03-01T00:00:00"/>
    <s v="Mar"/>
    <n v="3"/>
    <s v="01"/>
    <x v="8"/>
    <s v="&quot;RT @sportology: If you\u2019re brave enough to venture out to us in this weather \n\u2744\ufe0f\ud83e\udde4\u2744\ufe0f\ud83e\udde4\u2744\ufe0f\nWe\u2019re offering a free cup of tea/ coffee \u2615\ufe0f for today\u2026&quot;"/>
    <s v="https://twitter.com/sportology/status/969246303048863745"/>
    <s v="Sportology Boldmere&quot;}], &quot;hashtags&quot;: [], &quot;urls&quot;: []}, &quot;in_reply_to_screen_name&quot;: null, &quot;in_reply_to_user_id&quot;: null, &quot;retweet_count&quot;: 4, &quot;id_str&quot;: &quot;969246303048863745"/>
    <x v="1588"/>
    <x v="0"/>
    <x v="115"/>
  </r>
  <r>
    <s v="Thu Mar 01 15:28:12 +0000 2018"/>
    <s v="2018"/>
    <s v="Thu Mar 01"/>
    <d v="2018-03-01T00:00:00"/>
    <s v="Mar"/>
    <n v="3"/>
    <s v="01"/>
    <x v="8"/>
    <s v="&quot;RT @KingsBishop2: @RoyalSutColTC Here is how a non political, Town Council handles consultations - maybe you could do the same? https://t.c\u2026&quot;"/>
    <s v="https://twitter.com/KingsBishop2/status/969246229325631488"/>
    <s v="Tony Cannon&quot;}, {&quot;id&quot;: 732947780495417346, &quot;indices&quot;: [18, 32], &quot;id_str&quot;: &quot;732947780495417346"/>
    <x v="1589"/>
    <x v="0"/>
    <x v="38"/>
  </r>
  <r>
    <s v="Thu Mar 01 08:13:15 +0000 2018"/>
    <s v="2018"/>
    <s v="Thu Mar 01"/>
    <d v="2018-03-01T00:00:00"/>
    <s v="Mar"/>
    <n v="3"/>
    <s v="01"/>
    <x v="13"/>
    <s v="&quot;Discussing Concerts in the Park with Ewan Mackey on @bbcwm https://t.co/X5V5c3NkhZ&quot;"/>
    <s v="https://twitter.com/bbcwm/status/969123387187585024"/>
    <s v="BBC WM 95.6&quot;}], &quot;hashtags&quot;: [], &quot;urls&quot;: [], &quot;media&quot;: [{&quot;expanded_url&quot;: &quot;https://twitter.com/BoldmerePaul/status/969123387187585024/photo/1"/>
    <x v="1590"/>
    <x v="0"/>
    <x v="460"/>
  </r>
  <r>
    <s v="Thu Mar 01 07:51:14 +0000 2018"/>
    <s v="2018"/>
    <s v="Thu Mar 01"/>
    <d v="2018-03-01T00:00:00"/>
    <s v="Mar"/>
    <n v="3"/>
    <s v="01"/>
    <x v="14"/>
    <s v="&quot;About to go live on @bbcwm https://t.co/yYFj6b3iYY&quot;"/>
    <s v="https://twitter.com/bbcwm/status/969117845278937088"/>
    <s v="BBC WM 95.6&quot;}], &quot;hashtags&quot;: [], &quot;urls&quot;: [], &quot;media&quot;: [{&quot;expanded_url&quot;: &quot;https://twitter.com/BoldmerePaul/status/969117845278937088/photo/1"/>
    <x v="1591"/>
    <x v="0"/>
    <x v="460"/>
  </r>
  <r>
    <s v="Thu Mar 01 20:47:57 +0000 2018"/>
    <s v="2018"/>
    <s v="Thu Mar 01"/>
    <d v="2018-03-01T00:00:00"/>
    <s v="Mar"/>
    <n v="3"/>
    <s v="01"/>
    <x v="5"/>
    <s v="&quot;@RoyalSuttonNews @RobPocock1 @RoyalSutColTC @FourOaksNews @Simon_FourOaks @Manish_Vesey @johnperks1 @STrinityWMP\u2026 https://t.co/NfqiVFtDCO&quot;"/>
    <s v="https://twitter.com/RoyalSuttonNews/status/969313311237042176"/>
    <s v="Royal Sutton News&quot;}, {&quot;id&quot;: 616250395, &quot;indices&quot;: [17, 28], &quot;id_str&quot;: &quot;616250395"/>
    <x v="1592"/>
    <x v="0"/>
    <x v="43"/>
  </r>
  <r>
    <s v="Thu Mar 01 18:42:14 +0000 2018"/>
    <s v="2018"/>
    <s v="Thu Mar 01"/>
    <d v="2018-03-01T00:00:00"/>
    <s v="Mar"/>
    <n v="3"/>
    <s v="01"/>
    <x v="7"/>
    <s v="&quot;RT @BoldmereBear: I'm cold. Anyone who is passing @HarvesterBmere please give me a hug to warm me up&quot;"/>
    <s v="https://twitter.com/BoldmereBear/status/969282031036313602"/>
    <s v="Boldmere Bear&quot;}, {&quot;id&quot;: 770191483618074624, &quot;indices&quot;: [50, 65], &quot;id_str&quot;: &quot;770191483618074624"/>
    <x v="1593"/>
    <x v="0"/>
    <x v="65"/>
  </r>
  <r>
    <s v="Thu Mar 01 18:23:11 +0000 2018"/>
    <s v="2018"/>
    <s v="Thu Mar 01"/>
    <d v="2018-03-01T00:00:00"/>
    <s v="Mar"/>
    <n v="3"/>
    <s v="01"/>
    <x v="7"/>
    <s v="&quot;RT @HarvesterBmere: Due to the adverse weather conditions we have had to cancel tonight\u2019s quiz. Nigel will be back next week with a fantast\u2026&quot;"/>
    <s v="https://twitter.com/HarvesterBmere/status/969279892440436736"/>
    <s v="Harvester Boldmere&quot;}], &quot;hashtags&quot;: [], &quot;urls&quot;: []}, &quot;in_reply_to_screen_name&quot;: null, &quot;in_reply_to_user_id&quot;: null, &quot;retweet_count&quot;: 2, &quot;id_str&quot;: &quot;969279892440436736"/>
    <x v="1594"/>
    <x v="0"/>
    <x v="461"/>
  </r>
  <r>
    <s v="Thu Mar 01 22:12:54 +0000 2018"/>
    <s v="2018"/>
    <s v="Thu Mar 01"/>
    <d v="2018-03-01T00:00:00"/>
    <s v="Mar"/>
    <n v="3"/>
    <s v="01"/>
    <x v="1"/>
    <s v="&quot;@KingsBishop2 @Ieoniedelt @leoniedelt Yep, I spotted that too - took me a while to work out how on earth there were\u2026 https://t.co/5Fpz4AwcVO&quot;"/>
    <s v="https://twitter.com/KingsBishop2/status/969334692339216389"/>
    <s v="Tony Cannon&quot;}, {&quot;id&quot;: 25108214, &quot;indices&quot;: [26, 37], &quot;id_str&quot;: &quot;25108214"/>
    <x v="1595"/>
    <x v="0"/>
    <x v="38"/>
  </r>
  <r>
    <s v="Thu Mar 01 21:48:23 +0000 2018"/>
    <s v="2018"/>
    <s v="Thu Mar 01"/>
    <d v="2018-03-01T00:00:00"/>
    <s v="Mar"/>
    <n v="3"/>
    <s v="01"/>
    <x v="4"/>
    <s v="&quot;@Ieoniedelt @MattBennett29 @leoniedelt @passey_louise @alexyip258 @VeseyWMP @CKHorrocks @ErdingtonTories 2/2 could\u2026 https://t.co/h7Ghj53Mpv&quot;"/>
    <s v="https://twitter.com/MattBennett29/status/969328523763691520"/>
    <s v="Matt Bennett&quot;}, {&quot;id&quot;: 25108214, &quot;indices&quot;: [27, 38], &quot;id_str&quot;: &quot;25108214"/>
    <x v="1596"/>
    <x v="0"/>
    <x v="385"/>
  </r>
  <r>
    <s v="Thu Mar 01 21:45:41 +0000 2018"/>
    <s v="2018"/>
    <s v="Thu Mar 01"/>
    <d v="2018-03-01T00:00:00"/>
    <s v="Mar"/>
    <n v="3"/>
    <s v="01"/>
    <x v="4"/>
    <s v="&quot;@Ieoniedelt @MattBennett29 @leoniedelt @passey_louise @alexyip258 @VeseyWMP @CKHorrocks @ErdingtonTories I agree th\u2026 https://t.co/zq7zey4h4w&quot;"/>
    <s v="https://twitter.com/MattBennett29/status/969327842772291585"/>
    <s v="Matt Bennett&quot;}, {&quot;id&quot;: 25108214, &quot;indices&quot;: [27, 38], &quot;id_str&quot;: &quot;25108214"/>
    <x v="1597"/>
    <x v="0"/>
    <x v="385"/>
  </r>
  <r>
    <s v="Thu Mar 01 20:59:28 +0000 2018"/>
    <s v="2018"/>
    <s v="Thu Mar 01"/>
    <d v="2018-03-01T00:00:00"/>
    <s v="Mar"/>
    <n v="3"/>
    <s v="01"/>
    <x v="5"/>
    <s v="&quot;@KingsBishop2 @Ieoniedelt @leoniedelt I echo what Tony says. As much as I dislike the behaviour of Cllr Passey, thi\u2026 https://t.co/r09BVUDAn8&quot;"/>
    <s v="https://twitter.com/KingsBishop2/status/969316211665367040"/>
    <s v="Tony Cannon&quot;}, {&quot;id&quot;: 25108214, &quot;indices&quot;: [26, 37], &quot;id_str&quot;: &quot;25108214"/>
    <x v="1598"/>
    <x v="0"/>
    <x v="38"/>
  </r>
  <r>
    <s v="Wed Feb 28 21:38:00 +0000 2018"/>
    <s v="2018"/>
    <s v="Wed Feb 28"/>
    <d v="2018-02-28T00:00:00"/>
    <s v="Feb"/>
    <n v="2"/>
    <s v="28"/>
    <x v="4"/>
    <s v="&quot;RT @birmingham_live: Campaign launched to stop West Midlands Police station closures\nhttps://t.co/W5HlQXdyOo&quot;"/>
    <s v="https://twitter.com/birmingham_live/status/969137035465449472"/>
    <s v="Birmingham Live&quot;}], &quot;hashtags&quot;: [], &quot;urls&quot;: [{&quot;url&quot;: &quot;https://t.co/W5HlQXdyOo"/>
    <x v="1599"/>
    <x v="0"/>
    <x v="103"/>
  </r>
  <r>
    <s v="Wed Feb 28 23:39:32 +0000 2018"/>
    <s v="2018"/>
    <s v="Wed Feb 28"/>
    <d v="2018-02-28T00:00:00"/>
    <s v="Feb"/>
    <n v="2"/>
    <s v="28"/>
    <x v="0"/>
    <s v="&quot;@EddieHughes4WN championing families torn apart by #dangerousdriving who deserve #justice and the right sentence. 4\u2026 https://t.co/OIgL7brmI5&quot;"/>
    <s v="https://twitter.com/EddieHughes4WN/status/968994106008580096"/>
    <s v="Eddie Hughes MP&quot;}], &quot;hashtags&quot;: [{&quot;indices&quot;: [51, 68], &quot;text&quot;: &quot;dangerousdriving&quot;}, {&quot;indices&quot;: [81, 89], &quot;text&quot;: &quot;justice&quot;}], &quot;urls&quot;: [{&quot;url&quot;: &quot;https://t.co/OIgL7brmI5"/>
    <x v="1600"/>
    <x v="0"/>
    <x v="140"/>
  </r>
  <r>
    <s v="Wed Feb 28 23:31:02 +0000 2018"/>
    <s v="2018"/>
    <s v="Wed Feb 28"/>
    <d v="2018-02-28T00:00:00"/>
    <s v="Feb"/>
    <n v="2"/>
    <s v="28"/>
    <x v="0"/>
    <s v="&quot;#ThereButNotThere @itvnews such a poignant tribute to the fallen- hauntingly beautiful. Such loss #WarToEndAllWars https://t.co/v9FhtyUjiB&quot;"/>
    <s v="https://twitter.com/itvnews/status/968991968230592512"/>
    <s v="ITV News&quot;}], &quot;hashtags&quot;: [{&quot;indices&quot;: [0, 17], &quot;text&quot;: &quot;ThereButNotThere&quot;}, {&quot;indices&quot;: [98, 114], &quot;text&quot;: &quot;WarToEndAllWars&quot;}], &quot;urls&quot;: [], &quot;media&quot;: [{&quot;expanded_url&quot;: &quot;https://twitter.com/alexyip258/status/968991968230592512/photo/1"/>
    <x v="1601"/>
    <x v="0"/>
    <x v="218"/>
  </r>
  <r>
    <s v="Wed Feb 28 15:54:16 +0000 2018"/>
    <s v="2018"/>
    <s v="Wed Feb 28"/>
    <d v="2018-02-28T00:00:00"/>
    <s v="Feb"/>
    <n v="2"/>
    <s v="28"/>
    <x v="8"/>
    <s v="&quot;RT @JBrokenshire: Raised the need for earlier detection &amp;amp; diagnosis of #lungcancer with the Prime Minister during #PMQs and the need to bre\u2026&quot;"/>
    <s v="https://twitter.com/JBrokenshire/status/968974420625838080"/>
    <s v="James Brokenshire&quot;}], &quot;hashtags&quot;: [{&quot;indices&quot;: [75, 86], &quot;text&quot;: &quot;lungcancer&quot;}, {&quot;indices&quot;: [118, 123], &quot;text&quot;: &quot;PMQs&quot;}], &quot;urls&quot;: []}, &quot;in_reply_to_screen_name&quot;: null, &quot;in_reply_to_user_id&quot;: null, &quot;retweet_count&quot;: 111, &quot;id_str&quot;: &quot;968974420625838080"/>
    <x v="1602"/>
    <x v="0"/>
    <x v="462"/>
  </r>
  <r>
    <s v="Wed Feb 28 22:21:06 +0000 2018"/>
    <s v="2018"/>
    <s v="Wed Feb 28"/>
    <d v="2018-02-28T00:00:00"/>
    <s v="Feb"/>
    <n v="2"/>
    <s v="28"/>
    <x v="1"/>
    <s v="&quot;@bbcmtd Hope he gets charged!&quot;"/>
    <s v="https://twitter.com/bbcmtd/status/968974365525241857"/>
    <s v="BBC Midlands Today&quot;}], &quot;hashtags&quot;: [], &quot;urls&quot;: []}, &quot;in_reply_to_screen_name&quot;: &quot;bbcmtd"/>
    <x v="1603"/>
    <x v="0"/>
    <x v="463"/>
  </r>
  <r>
    <s v="Wed Feb 28 10:58:02 +0000 2018"/>
    <s v="2018"/>
    <s v="Wed Feb 28"/>
    <d v="2018-02-28T00:00:00"/>
    <s v="Feb"/>
    <n v="2"/>
    <s v="28"/>
    <x v="10"/>
    <s v="&quot;RT @SWTories: Become a Councillor and stand for what you believe in! We are looking for enthusiastic candidates for the 2019 local governme\u2026&quot;"/>
    <s v="https://twitter.com/SWTories/status/968862968585838592"/>
    <s v="Saffron Walden CCA&quot;}], &quot;hashtags&quot;: [], &quot;urls&quot;: []}, &quot;in_reply_to_screen_name&quot;: null, &quot;in_reply_to_user_id&quot;: null, &quot;retweet_count&quot;: 10, &quot;id_str&quot;: &quot;968862968585838592"/>
    <x v="1604"/>
    <x v="0"/>
    <x v="464"/>
  </r>
  <r>
    <s v="Wed Feb 28 13:16:45 +0000 2018"/>
    <s v="2018"/>
    <s v="Wed Feb 28"/>
    <d v="2018-02-28T00:00:00"/>
    <s v="Feb"/>
    <n v="2"/>
    <s v="28"/>
    <x v="12"/>
    <s v="&quot;RT @redditchrachel: Marking #IWD2018 in the Chamber today and reminding the House that with two female Prime Ministers and action on childc\u2026&quot;"/>
    <s v="https://twitter.com/redditchrachel/status/968862926395277312"/>
    <s v="Rachel Maclean MP&quot;}], &quot;hashtags&quot;: [{&quot;indices&quot;: [28, 36], &quot;text&quot;: &quot;IWD2018&quot;}], &quot;urls&quot;: []}, &quot;in_reply_to_screen_name&quot;: null, &quot;in_reply_to_user_id&quot;: null, &quot;retweet_count&quot;: 49, &quot;id_str&quot;: &quot;968862926395277312"/>
    <x v="1605"/>
    <x v="0"/>
    <x v="465"/>
  </r>
  <r>
    <s v="Wed Feb 28 12:39:46 +0000 2018"/>
    <s v="2018"/>
    <s v="Wed Feb 28"/>
    <d v="2018-02-28T00:00:00"/>
    <s v="Feb"/>
    <n v="2"/>
    <s v="28"/>
    <x v="19"/>
    <s v="&quot;Warm reception for @JBrokenshire on his return to #parliament speaking powerfully about #earlydiagnosis to an atten\u2026 https://t.co/wrR5WkNBjr&quot;"/>
    <s v="https://twitter.com/JBrokenshire/status/968828071162851333"/>
    <s v="James Brokenshire&quot;}], &quot;hashtags&quot;: [{&quot;indices&quot;: [50, 61], &quot;text&quot;: &quot;parliament&quot;}, {&quot;indices&quot;: [88, 103], &quot;text&quot;: &quot;earlydiagnosis&quot;}], &quot;urls&quot;: [{&quot;url&quot;: &quot;https://t.co/wrR5WkNBjr"/>
    <x v="1606"/>
    <x v="0"/>
    <x v="462"/>
  </r>
  <r>
    <s v="Wed Feb 28 12:35:35 +0000 2018"/>
    <s v="2018"/>
    <s v="Wed Feb 28"/>
    <d v="2018-02-28T00:00:00"/>
    <s v="Feb"/>
    <n v="2"/>
    <s v="28"/>
    <x v="19"/>
    <s v="&quot;@redditchrachel asking @10DowningStreet @theresa_may about #internationalwomensday2018 #twoFemalePrimeMinisters\u2026 https://t.co/k2yUcSOQnc&quot;"/>
    <s v="https://twitter.com/redditchrachel/status/968827018467999750"/>
    <s v="Rachel Maclean MP&quot;}, {&quot;id&quot;: 14224719, &quot;indices&quot;: [23, 39], &quot;id_str&quot;: &quot;14224719"/>
    <x v="1607"/>
    <x v="0"/>
    <x v="465"/>
  </r>
  <r>
    <s v="Wed Feb 28 08:45:37 +0000 2018"/>
    <s v="2018"/>
    <s v="Wed Feb 28"/>
    <d v="2018-02-28T00:00:00"/>
    <s v="Feb"/>
    <n v="2"/>
    <s v="28"/>
    <x v="13"/>
    <s v="&quot;RT @SuzanneEvans1: \u201c If a Tory had \u00a3500,000 off a former fascist who clearly still holds problematic views then Watson and Labour would be\u2026&quot;"/>
    <s v="https://twitter.com/SuzanneEvans1/status/968796766207438849"/>
    <s v="Suzanne Evans&quot;}], &quot;hashtags&quot;: [], &quot;urls&quot;: []}, &quot;in_reply_to_screen_name&quot;: null, &quot;in_reply_to_user_id&quot;: null, &quot;retweet_count&quot;: 248, &quot;id_str&quot;: &quot;968796766207438849"/>
    <x v="1608"/>
    <x v="0"/>
    <x v="466"/>
  </r>
  <r>
    <s v="Wed Feb 28 10:13:32 +0000 2018"/>
    <s v="2018"/>
    <s v="Wed Feb 28"/>
    <d v="2018-02-28T00:00:00"/>
    <s v="Feb"/>
    <n v="2"/>
    <s v="28"/>
    <x v="10"/>
    <s v="&quot;RT @ninderjohal: My speech at the @signatureaward which focused on education and skills features in this fantastic article on the challenge\u2026&quot;"/>
    <s v="https://twitter.com/ninderjohal/status/968795915690631168"/>
    <s v="Ninder Johal&quot;}, {&quot;id&quot;: 2872279319, &quot;indices&quot;: [34, 49], &quot;id_str&quot;: &quot;2872279319"/>
    <x v="1609"/>
    <x v="0"/>
    <x v="467"/>
  </r>
  <r>
    <s v="Wed Feb 28 10:05:33 +0000 2018"/>
    <s v="2018"/>
    <s v="Wed Feb 28"/>
    <d v="2018-02-28T00:00:00"/>
    <s v="Feb"/>
    <n v="2"/>
    <s v="28"/>
    <x v="10"/>
    <s v="&quot;RT @GBCCComwealth: ICYMI: @primeraair were welcomed to #Birmingham by the region's business community as they prepare to launch direct flig\u2026&quot;"/>
    <s v="https://twitter.com/GBCCComwealth/status/968795869482045440"/>
    <s v="Commonwealth Chamber of Commerce&quot;}, {&quot;id&quot;: 152432779, &quot;indices&quot;: [26, 37], &quot;id_str&quot;: &quot;152432779"/>
    <x v="1610"/>
    <x v="0"/>
    <x v="468"/>
  </r>
  <r>
    <s v="Wed Feb 28 10:06:37 +0000 2018"/>
    <s v="2018"/>
    <s v="Wed Feb 28"/>
    <d v="2018-02-28T00:00:00"/>
    <s v="Feb"/>
    <n v="2"/>
    <s v="28"/>
    <x v="10"/>
    <s v="&quot;@jamesdrodger @birmingham_live @birmingham_live \u201cYou\u2019re\u201d&quot;"/>
    <s v="https://twitter.com/jamesdrodger/status/968789529988648960"/>
    <s v="James Rodger&quot;}, {&quot;id&quot;: 12870772, &quot;indices&quot;: [14, 30], &quot;id_str&quot;: &quot;12870772"/>
    <x v="1611"/>
    <x v="0"/>
    <x v="469"/>
  </r>
  <r>
    <s v="Wed Feb 28 07:27:24 +0000 2018"/>
    <s v="2018"/>
    <s v="Wed Feb 28"/>
    <d v="2018-02-28T00:00:00"/>
    <s v="Feb"/>
    <n v="2"/>
    <s v="28"/>
    <x v="14"/>
    <s v="&quot;RT @birmingham_live: Boy racer jailed for less than six years after killing pensioner asks for jail time to be slashed https://t.co/ax1qcGZ\u2026&quot;"/>
    <s v="https://twitter.com/birmingham_live/status/968786782111391744"/>
    <s v="Birmingham Live&quot;}], &quot;hashtags&quot;: [], &quot;urls&quot;: []}, &quot;in_reply_to_screen_name&quot;: null, &quot;in_reply_to_user_id&quot;: null, &quot;retweet_count&quot;: 4, &quot;id_str&quot;: &quot;968786782111391744"/>
    <x v="1612"/>
    <x v="0"/>
    <x v="103"/>
  </r>
  <r>
    <s v="Wed Feb 28 09:37:26 +0000 2018"/>
    <s v="2018"/>
    <s v="Wed Feb 28"/>
    <d v="2018-02-28T00:00:00"/>
    <s v="Feb"/>
    <n v="2"/>
    <s v="28"/>
    <x v="11"/>
    <s v="&quot;RT @WestMids_CA: The united message from the region to @Channel4 in today's @thetimes - we would be delighted to welcome you.  #wmgeneratio\u2026&quot;"/>
    <s v="https://twitter.com/WestMids_CA/status/968786357614202880"/>
    <s v="West Midlands CA&quot;}, {&quot;id&quot;: 183585551, &quot;indices&quot;: [55, 64], &quot;id_str&quot;: &quot;183585551"/>
    <x v="1613"/>
    <x v="0"/>
    <x v="457"/>
  </r>
  <r>
    <s v="Wed Feb 28 08:39:09 +0000 2018"/>
    <s v="2018"/>
    <s v="Wed Feb 28"/>
    <d v="2018-02-28T00:00:00"/>
    <s v="Feb"/>
    <n v="2"/>
    <s v="28"/>
    <x v="13"/>
    <s v="&quot;RT @TheIanCruise: The real issue here is the fragmentation of 0-25 MH from the mental health trust.  I\u2019ve had concerns about partnership be\u2026&quot;"/>
    <s v="https://twitter.com/TheIanCruise/status/968786270880239616"/>
    <s v="Ian Cruise&quot;}], &quot;hashtags&quot;: [], &quot;urls&quot;: []}, &quot;in_reply_to_screen_name&quot;: null, &quot;in_reply_to_user_id&quot;: null, &quot;retweet_count&quot;: 2, &quot;id_str&quot;: &quot;968786270880239616"/>
    <x v="1614"/>
    <x v="0"/>
    <x v="470"/>
  </r>
  <r>
    <s v="Wed Feb 28 08:59:14 +0000 2018"/>
    <s v="2018"/>
    <s v="Wed Feb 28"/>
    <d v="2018-02-28T00:00:00"/>
    <s v="Feb"/>
    <n v="2"/>
    <s v="28"/>
    <x v="13"/>
    <s v="&quot;RT @GBChamberBoss: Proud to put my name to this on behalf of all involved with @GrBhamChambers and support the efforts being led by @andy4w\u2026&quot;"/>
    <s v="https://twitter.com/GBChamberBoss/status/968785700383584256"/>
    <s v="Paul Faulkner&quot;}, {&quot;id&quot;: 131176365, &quot;indices&quot;: [79, 94], &quot;id_str&quot;: &quot;131176365"/>
    <x v="1615"/>
    <x v="0"/>
    <x v="264"/>
  </r>
  <r>
    <s v="Wed Feb 28 08:59:14 +0000 2018"/>
    <s v="2018"/>
    <s v="Wed Feb 28"/>
    <d v="2018-02-28T00:00:00"/>
    <s v="Feb"/>
    <n v="2"/>
    <s v="28"/>
    <x v="13"/>
    <s v="&quot;RT @andy4wm: Today, 82 regional leaders - from across politics, academia, business and our creative sector - signed a letter in @thetimes c\u2026&quot;"/>
    <s v="https://twitter.com/andy4wm/status/968785642569261056"/>
    <s v="Andy Street&quot;}, {&quot;id&quot;: 6107422, &quot;indices&quot;: [128, 137], &quot;id_str&quot;: &quot;6107422"/>
    <x v="1616"/>
    <x v="0"/>
    <x v="266"/>
  </r>
  <r>
    <s v="Wed Feb 28 09:49:42 +0000 2018"/>
    <s v="2018"/>
    <s v="Wed Feb 28"/>
    <d v="2018-02-28T00:00:00"/>
    <s v="Feb"/>
    <n v="2"/>
    <s v="28"/>
    <x v="11"/>
    <s v="&quot;RT @TheIanCruise: Back in 2012-13 a report went to Bham City Council called closing the skills gap.  As with most O&amp;amp;S reports it got paid l\u2026&quot;"/>
    <s v="https://twitter.com/TheIanCruise/status/968785570712424448"/>
    <s v="Ian Cruise&quot;}], &quot;hashtags&quot;: [], &quot;urls&quot;: []}, &quot;in_reply_to_screen_name&quot;: null, &quot;in_reply_to_user_id&quot;: null, &quot;retweet_count&quot;: 2, &quot;id_str&quot;: &quot;968785570712424448"/>
    <x v="1617"/>
    <x v="0"/>
    <x v="470"/>
  </r>
  <r>
    <s v="Wed Feb 28 08:20:55 +0000 2018"/>
    <s v="2018"/>
    <s v="Wed Feb 28"/>
    <d v="2018-02-28T00:00:00"/>
    <s v="Feb"/>
    <n v="2"/>
    <s v="28"/>
    <x v="13"/>
    <s v="&quot;RT @neilelkes: Labour council leadership accused of lack of ambition as budget is approved \n https://t.co/nnWZwtKHn8&quot;"/>
    <s v="https://twitter.com/neilelkes/status/968785279380279296"/>
    <s v="Neil Elkes&quot;}], &quot;hashtags&quot;: [], &quot;urls&quot;: [{&quot;url&quot;: &quot;https://t.co/nnWZwtKHn8"/>
    <x v="1618"/>
    <x v="0"/>
    <x v="29"/>
  </r>
  <r>
    <s v="Wed Feb 28 08:33:00 +0000 2018"/>
    <s v="2018"/>
    <s v="Wed Feb 28"/>
    <d v="2018-02-28T00:00:00"/>
    <s v="Feb"/>
    <n v="2"/>
    <s v="28"/>
    <x v="13"/>
    <s v="&quot;RT @MrDNicholson: @passey_louise I couldn\u2019t agree more Louise. Good leadership is about duty and service to others and a commitment to brin\u2026&quot;"/>
    <s v="https://twitter.com/MrDNicholson/status/968812284947652608"/>
    <s v="David Nicholson&quot;}, {&quot;id&quot;: 1857510481, &quot;indices&quot;: [18, 32], &quot;id_str&quot;: &quot;1857510481"/>
    <x v="1619"/>
    <x v="0"/>
    <x v="166"/>
  </r>
  <r>
    <s v="Wed Feb 28 11:36:38 +0000 2018"/>
    <s v="2018"/>
    <s v="Wed Feb 28"/>
    <d v="2018-02-28T00:00:00"/>
    <s v="Feb"/>
    <n v="2"/>
    <s v="28"/>
    <x v="3"/>
    <s v="&quot;@BoldmereMums @CllrJohnCotton  https://t.co/79zyIy6rxF&quot;"/>
    <s v="https://twitter.com/BoldmereMums/status/968812183172866048"/>
    <s v="boldmeremums&quot;}, {&quot;id&quot;: 104523504, &quot;indices&quot;: [14, 29], &quot;id_str&quot;: &quot;104523504"/>
    <x v="1620"/>
    <x v="0"/>
    <x v="49"/>
  </r>
  <r>
    <s v="Wed Feb 28 08:11:27 +0000 2018"/>
    <s v="2018"/>
    <s v="Wed Feb 28"/>
    <d v="2018-02-28T00:00:00"/>
    <s v="Feb"/>
    <n v="2"/>
    <s v="28"/>
    <x v="13"/>
    <s v="&quot;Pity many in leadership roles don\u2019t understand this! Many so called leaders are selfish and only out for themselves! https://t.co/yx1o2GGPzD&quot;"/>
    <s v="https://twitter.com/J21Coaching/status/968765675488542721"/>
    <s v="J21Coaching"/>
    <x v="1621"/>
    <x v="0"/>
    <x v="146"/>
  </r>
  <r>
    <s v="Wed Feb 28 07:53:36 +0000 2018"/>
    <s v="2018"/>
    <s v="Wed Feb 28"/>
    <d v="2018-02-28T00:00:00"/>
    <s v="Feb"/>
    <n v="2"/>
    <s v="28"/>
    <x v="14"/>
    <s v="&quot;@BoldmereMums @CllrJohnCotton I go back to my original point! The streets are still in a mess you have wasted \u00a36.6\u2026 https://t.co/LkIoe8ancm&quot;"/>
    <s v="https://twitter.com/BoldmereMums/status/968756055684669441"/>
    <s v="boldmeremums&quot;}, {&quot;id&quot;: 104523504, &quot;indices&quot;: [14, 29], &quot;id_str&quot;: &quot;104523504"/>
    <x v="1622"/>
    <x v="0"/>
    <x v="49"/>
  </r>
  <r>
    <s v="Wed Feb 28 13:46:51 +0000 2018"/>
    <s v="2018"/>
    <s v="Wed Feb 28"/>
    <d v="2018-02-28T00:00:00"/>
    <s v="Feb"/>
    <n v="2"/>
    <s v="28"/>
    <x v="12"/>
    <s v="&quot;@DavidOHagan7 The can she kicked down the road (again) in December...&quot;"/>
    <s v="https://twitter.com/DavidOHagan7/status/968844952473042946"/>
    <s v="David O'Hagan&quot;}], &quot;hashtags&quot;: [], &quot;urls&quot;: []}, &quot;in_reply_to_screen_name&quot;: &quot;DavidOHagan7"/>
    <x v="1623"/>
    <x v="0"/>
    <x v="34"/>
  </r>
  <r>
    <s v="Wed Feb 28 09:27:53 +0000 2018"/>
    <s v="2018"/>
    <s v="Wed Feb 28"/>
    <d v="2018-02-28T00:00:00"/>
    <s v="Feb"/>
    <n v="2"/>
    <s v="28"/>
    <x v="11"/>
    <s v="&quot;There are very few people who say, \u2018I\u2019m greedy and I like being greedy.\u2019 Instead they will say, \u2018I\u2019m a libertarian\u2026 https://t.co/GqlBM0LJ17&quot;"/>
    <s v="https://twitter.com/Manish_Vesey/status/968779779246841856"/>
    <s v="Cllr Manish Puri"/>
    <x v="1624"/>
    <x v="1"/>
    <x v="13"/>
  </r>
  <r>
    <s v="Wed Feb 28 08:18:00 +0000 2018"/>
    <s v="2018"/>
    <s v="Wed Feb 28"/>
    <d v="2018-02-28T00:00:00"/>
    <s v="Feb"/>
    <n v="2"/>
    <s v="28"/>
    <x v="13"/>
    <s v="&quot;@toryboypierce @HouseOfTwitsCon @tomwatson Not defending Mosley but more racist than this. https://t.co/86Rz8THU0M&quot;"/>
    <s v="https://twitter.com/toryboypierce/status/968762195856318466"/>
    <s v="Andrew Pierce&quot;}, {&quot;id&quot;: 30197309, &quot;indices&quot;: [15, 31], &quot;id_str&quot;: &quot;30197309"/>
    <x v="1625"/>
    <x v="0"/>
    <x v="471"/>
  </r>
  <r>
    <s v="Wed Feb 28 06:15:07 +0000 2018"/>
    <s v="2018"/>
    <s v="Wed Feb 28"/>
    <d v="2018-02-28T00:00:00"/>
    <s v="Feb"/>
    <n v="2"/>
    <s v="28"/>
    <x v="16"/>
    <s v="&quot;RT @WomaninHavana: Prepare for more high-handed outrage about the EU today as Britain is back on the back foot.\n\nWe could have drafted a fi\u2026&quot;"/>
    <s v="https://twitter.com/WomaninHavana/status/968743457153077248"/>
    <s v="Schona Jolly QC&quot;}], &quot;hashtags&quot;: [], &quot;urls&quot;: []}, &quot;in_reply_to_screen_name&quot;: null, &quot;in_reply_to_user_id&quot;: null, &quot;retweet_count&quot;: 395, &quot;id_str&quot;: &quot;968743457153077248"/>
    <x v="1626"/>
    <x v="0"/>
    <x v="472"/>
  </r>
  <r>
    <s v="Wed Feb 28 12:50:52 +0000 2018"/>
    <s v="2018"/>
    <s v="Wed Feb 28"/>
    <d v="2018-02-28T00:00:00"/>
    <s v="Feb"/>
    <n v="2"/>
    <s v="28"/>
    <x v="19"/>
    <s v="&quot;@Olly4Northfield One of my children has a birthday party to attend, It\u2019s Crazy Golf! Hope the Litter Pick goes well\u2026 https://t.co/j2r9DMQizq&quot;"/>
    <s v="https://twitter.com/Olly4Northfield/status/968830861633294336"/>
    <s v="Olly Armstrong&quot;}], &quot;hashtags&quot;: [], &quot;urls&quot;: [{&quot;url&quot;: &quot;https://t.co/j2r9DMQizq"/>
    <x v="1627"/>
    <x v="0"/>
    <x v="239"/>
  </r>
  <r>
    <s v="Wed Feb 28 12:46:24 +0000 2018"/>
    <s v="2018"/>
    <s v="Wed Feb 28"/>
    <d v="2018-02-28T00:00:00"/>
    <s v="Feb"/>
    <n v="2"/>
    <s v="28"/>
    <x v="19"/>
    <s v="&quot;@Olly4Northfield \ud83d\ude02\ud83e\udd23\ud83d\ude0d&quot;"/>
    <s v="https://twitter.com/Olly4Northfield/status/968829738415460353"/>
    <s v="Olly Armstrong&quot;}], &quot;hashtags&quot;: [], &quot;urls&quot;: []}, &quot;in_reply_to_screen_name&quot;: &quot;Olly4Northfield"/>
    <x v="1628"/>
    <x v="0"/>
    <x v="239"/>
  </r>
  <r>
    <s v="Wed Feb 28 07:31:19 +0000 2018"/>
    <s v="2018"/>
    <s v="Wed Feb 28"/>
    <d v="2018-02-28T00:00:00"/>
    <s v="Feb"/>
    <n v="2"/>
    <s v="28"/>
    <x v="14"/>
    <s v="&quot;RT @AndrewBowieMP: Good morning to a Christmas Card Westminster https://t.co/VOXjrPYeoi&quot;"/>
    <s v="https://twitter.com/AndrewBowieMP/status/968828593538260993"/>
    <s v="Andrew Bowie MP&quot;}], &quot;hashtags&quot;: [], &quot;urls&quot;: [], &quot;media&quot;: [{&quot;source_user_id&quot;: 893178169380962304, &quot;source_status_id_str&quot;: &quot;968750446000181249"/>
    <x v="1629"/>
    <x v="0"/>
    <x v="473"/>
  </r>
  <r>
    <s v="Wed Feb 28 11:45:23 +0000 2018"/>
    <s v="2018"/>
    <s v="Wed Feb 28"/>
    <d v="2018-02-28T00:00:00"/>
    <s v="Feb"/>
    <n v="2"/>
    <s v="28"/>
    <x v="3"/>
    <s v="&quot;@Olly4Northfield Do you remember them Olly?! \ud83d\ude02\ud83d\ude02 https://t.co/mOzPOWDZya&quot;"/>
    <s v="https://twitter.com/Olly4Northfield/status/968814383475445760"/>
    <s v="Olly Armstrong&quot;}], &quot;hashtags&quot;: [], &quot;urls&quot;: [], &quot;media&quot;: [{&quot;expanded_url&quot;: &quot;https://twitter.com/passey_louise/status/968814383475445760/photo/1"/>
    <x v="1630"/>
    <x v="0"/>
    <x v="239"/>
  </r>
  <r>
    <s v="Wed Feb 28 11:37:16 +0000 2018"/>
    <s v="2018"/>
    <s v="Wed Feb 28"/>
    <d v="2018-02-28T00:00:00"/>
    <s v="Feb"/>
    <n v="2"/>
    <s v="28"/>
    <x v="3"/>
    <s v="&quot;RT @david3012: .@@NCCMentalHealth review of the community mental health system. 50 odd people from across England. Lots of people with live\u2026&quot;"/>
    <s v="https://twitter.com/david3012/status/968812782626930689"/>
    <s v="David Smith&quot;}, {&quot;id&quot;: 761571742729007104, &quot;indices&quot;: [17, 33], &quot;id_str&quot;: &quot;761571742729007104"/>
    <x v="1631"/>
    <x v="0"/>
    <x v="474"/>
  </r>
  <r>
    <s v="Wed Feb 28 08:59:14 +0000 2018"/>
    <s v="2018"/>
    <s v="Wed Feb 28"/>
    <d v="2018-02-28T00:00:00"/>
    <s v="Feb"/>
    <n v="2"/>
    <s v="28"/>
    <x v="13"/>
    <s v="&quot;RT @andy4wm: Today, 82 regional leaders - from across politics, academia, business and our creative sector - signed a letter in @thetimes c\u2026&quot;"/>
    <s v="https://twitter.com/andy4wm/status/968812729137090566"/>
    <s v="Andy Street&quot;}, {&quot;id&quot;: 6107422, &quot;indices&quot;: [128, 137], &quot;id_str&quot;: &quot;6107422"/>
    <x v="1632"/>
    <x v="0"/>
    <x v="266"/>
  </r>
  <r>
    <s v="Wed Feb 28 07:21:56 +0000 2018"/>
    <s v="2018"/>
    <s v="Wed Feb 28"/>
    <d v="2018-02-28T00:00:00"/>
    <s v="Feb"/>
    <n v="2"/>
    <s v="28"/>
    <x v="14"/>
    <s v="&quot;RT @paullewismoney: While rough sleepers try to survive in sub zero temperatures, a \u00a328m government fund to help them remains, er, frozen h\u2026&quot;"/>
    <s v="https://twitter.com/paullewismoney/status/969102466267648000"/>
    <s v="Paul Lewis&quot;}], &quot;hashtags&quot;: [], &quot;urls&quot;: []}, &quot;in_reply_to_screen_name&quot;: null, &quot;in_reply_to_user_id&quot;: null, &quot;retweet_count&quot;: 1047, &quot;id_str&quot;: &quot;969102466267648000"/>
    <x v="1633"/>
    <x v="0"/>
    <x v="475"/>
  </r>
  <r>
    <s v="Wed Feb 28 21:50:35 +0000 2018"/>
    <s v="2018"/>
    <s v="Wed Feb 28"/>
    <d v="2018-02-28T00:00:00"/>
    <s v="Feb"/>
    <n v="2"/>
    <s v="28"/>
    <x v="4"/>
    <s v="&quot;RT @AngelaRayner: Jacob Rees-Mogg said on Channel 4 news tonight that Jeremy Corbyn voted against the Good Friday Agreement, when in fact h\u2026&quot;"/>
    <s v="https://twitter.com/AngelaRayner/status/969097524911984640"/>
    <s v="Angela Rayner&quot;}], &quot;hashtags&quot;: [], &quot;urls&quot;: []}, &quot;in_reply_to_screen_name&quot;: null, &quot;in_reply_to_user_id&quot;: null, &quot;retweet_count&quot;: 3886, &quot;id_str&quot;: &quot;969097524911984640"/>
    <x v="1634"/>
    <x v="0"/>
    <x v="217"/>
  </r>
  <r>
    <s v="Wed Feb 28 23:19:02 +0000 2018"/>
    <s v="2018"/>
    <s v="Wed Feb 28"/>
    <d v="2018-02-28T00:00:00"/>
    <s v="Feb"/>
    <n v="2"/>
    <s v="28"/>
    <x v="0"/>
    <s v="&quot;RT @kathiebennett: \u2018Tories lecturing anybody on poverty is a sick joke\u2019 https://t.co/W4AU64NLp1 via @Welfare_Weekly&quot;"/>
    <s v="https://twitter.com/kathiebennett/status/968989656028274688"/>
    <s v="kathie bennett&quot;}, {&quot;id&quot;: 952675680, &quot;indices&quot;: [100, 115], &quot;id_str&quot;: &quot;952675680"/>
    <x v="1635"/>
    <x v="0"/>
    <x v="476"/>
  </r>
  <r>
    <s v="Wed Feb 28 22:50:58 +0000 2018"/>
    <s v="2018"/>
    <s v="Wed Feb 28"/>
    <d v="2018-02-28T00:00:00"/>
    <s v="Feb"/>
    <n v="2"/>
    <s v="28"/>
    <x v="1"/>
    <s v="&quot;RT @RobPocock1: Tragic the Town Council has lost such a spirited independent-minded voice. Sutton Town Council belongs to its people - it's\u2026&quot;"/>
    <s v="https://twitter.com/RobPocock1/status/968987593600831488"/>
    <s v="Rob Pocock&quot;}], &quot;hashtags&quot;: [], &quot;urls&quot;: []}, &quot;in_reply_to_screen_name&quot;: null, &quot;in_reply_to_user_id&quot;: null, &quot;retweet_count&quot;: 14, &quot;id_str&quot;: &quot;968987593600831488"/>
    <x v="1636"/>
    <x v="1"/>
    <x v="33"/>
  </r>
  <r>
    <s v="Wed Feb 28 22:50:58 +0000 2018"/>
    <s v="2018"/>
    <s v="Wed Feb 28"/>
    <d v="2018-02-28T00:00:00"/>
    <s v="Feb"/>
    <n v="2"/>
    <s v="28"/>
    <x v="1"/>
    <s v="&quot;RT @DavidOHagan7: I have a lot of time and respect for Claire Bennett. She has been a good, hardworking member of SC Town Council. That she\u2026&quot;"/>
    <s v="https://twitter.com/DavidOHagan7/status/968986781046714368"/>
    <s v="David O'Hagan&quot;}], &quot;hashtags&quot;: [], &quot;urls&quot;: []}, &quot;in_reply_to_screen_name&quot;: null, &quot;in_reply_to_user_id&quot;: null, &quot;retweet_count&quot;: 3, &quot;id_str&quot;: &quot;968986781046714368"/>
    <x v="1637"/>
    <x v="0"/>
    <x v="34"/>
  </r>
  <r>
    <s v="Wed Feb 28 22:33:08 +0000 2018"/>
    <s v="2018"/>
    <s v="Wed Feb 28"/>
    <d v="2018-02-28T00:00:00"/>
    <s v="Feb"/>
    <n v="2"/>
    <s v="28"/>
    <x v="1"/>
    <s v="&quot;RT @BoldmerePaul: It's a sad day when a committed and enthusiastic Town Councillor has to make a public resignation from an elected positio\u2026&quot;"/>
    <s v="https://twitter.com/BoldmerePaul/status/968986625253425152"/>
    <s v="Boldmere Paul&quot;}], &quot;hashtags&quot;: [], &quot;urls&quot;: []}, &quot;in_reply_to_screen_name&quot;: null, &quot;in_reply_to_user_id&quot;: null, &quot;retweet_count&quot;: 7, &quot;id_str&quot;: &quot;968986625253425152"/>
    <x v="1638"/>
    <x v="1"/>
    <x v="14"/>
  </r>
  <r>
    <s v="Wed Feb 28 22:50:58 +0000 2018"/>
    <s v="2018"/>
    <s v="Wed Feb 28"/>
    <d v="2018-02-28T00:00:00"/>
    <s v="Feb"/>
    <n v="2"/>
    <s v="28"/>
    <x v="1"/>
    <s v="&quot;Claire is a real loss to the Council. She genuinely tried to work with the Conservative majority to make a real cha\u2026 https://t.co/6EgvtKWiJA&quot;"/>
    <s v="https://twitter.com/RoyalSuttonNews/status/968984439429783553"/>
    <s v="Royal Sutton News"/>
    <x v="1639"/>
    <x v="0"/>
    <x v="43"/>
  </r>
  <r>
    <s v="Wed Feb 28 15:11:00 +0000 2018"/>
    <s v="2018"/>
    <s v="Wed Feb 28"/>
    <d v="2018-02-28T00:00:00"/>
    <s v="Feb"/>
    <n v="2"/>
    <s v="28"/>
    <x v="8"/>
    <s v="&quot;RT @JoanneShemmans: Just talked to two homeless people sitting in freezing temperatures in the city centre just a few yards apart. So much\u2026&quot;"/>
    <s v="https://twitter.com/JoanneShemmans/status/968969915024707585"/>
    <s v="Jo Shemmans for Bartley Green&quot;}], &quot;hashtags&quot;: [], &quot;urls&quot;: []}, &quot;in_reply_to_screen_name&quot;: null, &quot;in_reply_to_user_id&quot;: null, &quot;retweet_count&quot;: 6, &quot;id_str&quot;: &quot;968969915024707585"/>
    <x v="1640"/>
    <x v="0"/>
    <x v="351"/>
  </r>
  <r>
    <s v="Wed Feb 28 17:55:32 +0000 2018"/>
    <s v="2018"/>
    <s v="Wed Feb 28"/>
    <d v="2018-02-28T00:00:00"/>
    <s v="Feb"/>
    <n v="2"/>
    <s v="28"/>
    <x v="18"/>
    <s v="&quot;RT @Baddiel: Waiting for various billionaires to label Brixton-raised, left-school-at-16-with-three-O-Levels John Major one of the Elite.&quot;"/>
    <s v="https://twitter.com/Baddiel/status/968969837383946240"/>
    <s v="David Baddiel&quot;}], &quot;hashtags&quot;: [], &quot;urls&quot;: []}, &quot;in_reply_to_screen_name&quot;: null, &quot;in_reply_to_user_id&quot;: null, &quot;retweet_count&quot;: 1604, &quot;id_str&quot;: &quot;968969837383946240"/>
    <x v="1641"/>
    <x v="0"/>
    <x v="477"/>
  </r>
  <r>
    <s v="Wed Feb 28 11:20:13 +0000 2018"/>
    <s v="2018"/>
    <s v="Wed Feb 28"/>
    <d v="2018-02-28T00:00:00"/>
    <s v="Feb"/>
    <n v="2"/>
    <s v="28"/>
    <x v="3"/>
    <s v="&quot;RT @faisalislam: Also understand while everyone focussed on Northern Ireland that there is going to be a Gibraltar issue in the draft text\u2026&quot;"/>
    <s v="https://twitter.com/faisalislam/status/968968629483134977"/>
    <s v="Faisal Islam&quot;}], &quot;hashtags&quot;: [], &quot;urls&quot;: []}, &quot;in_reply_to_screen_name&quot;: null, &quot;in_reply_to_user_id&quot;: null, &quot;retweet_count&quot;: 514, &quot;id_str&quot;: &quot;968968629483134977"/>
    <x v="1642"/>
    <x v="0"/>
    <x v="478"/>
  </r>
  <r>
    <s v="Wed Feb 28 07:36:48 +0000 2018"/>
    <s v="2018"/>
    <s v="Wed Feb 28"/>
    <d v="2018-02-28T00:00:00"/>
    <s v="Feb"/>
    <n v="2"/>
    <s v="28"/>
    <x v="14"/>
    <s v="&quot;RT @MickBrown3: To keep things in perspective if the government had paid Birmingham  the full formula grant, Brum would have been \u00a3100 mill\u2026&quot;"/>
    <s v="https://twitter.com/MickBrown3/status/968966678657884162"/>
    <s v="Mick Brown&quot;}], &quot;hashtags&quot;: [], &quot;urls&quot;: []}, &quot;in_reply_to_screen_name&quot;: null, &quot;in_reply_to_user_id&quot;: null, &quot;retweet_count&quot;: 8, &quot;id_str&quot;: &quot;968966678657884162"/>
    <x v="1643"/>
    <x v="0"/>
    <x v="479"/>
  </r>
  <r>
    <s v="Wed Feb 28 20:23:25 +0000 2018"/>
    <s v="2018"/>
    <s v="Wed Feb 28"/>
    <d v="2018-02-28T00:00:00"/>
    <s v="Feb"/>
    <n v="2"/>
    <s v="28"/>
    <x v="5"/>
    <s v="&quot;RT @KathScott102: GOOD LUCK to all families waiting  for their Secondary School Offers tomorrow.   Some info below.. https://t.co/FMmA6n3G9Q&quot;"/>
    <s v="https://twitter.com/KathScott102/status/968965847921364993"/>
    <s v="Kath Scott&quot;}], &quot;hashtags&quot;: [], &quot;urls&quot;: [], &quot;media&quot;: [{&quot;source_user_id&quot;: 934123913377968130, &quot;source_status_id_str&quot;: &quot;968944753227255808"/>
    <x v="1644"/>
    <x v="0"/>
    <x v="17"/>
  </r>
  <r>
    <s v="Wed Feb 28 21:35:10 +0000 2018"/>
    <s v="2018"/>
    <s v="Wed Feb 28"/>
    <d v="2018-02-28T00:00:00"/>
    <s v="Feb"/>
    <n v="2"/>
    <s v="28"/>
    <x v="4"/>
    <s v="&quot;@NeilDance @KingsBishop2 I believe so. Not sure if it's attended by police or civilians, or if response is any fast\u2026 https://t.co/0T7zUyORRd&quot;"/>
    <s v="https://twitter.com/NeilDance/status/968962808934170624"/>
    <s v="Neil Dance&quot;}, {&quot;id&quot;: 115619229, &quot;indices&quot;: [11, 24], &quot;id_str&quot;: &quot;115619229"/>
    <x v="1645"/>
    <x v="0"/>
    <x v="35"/>
  </r>
  <r>
    <s v="Wed Feb 28 19:43:58 +0000 2018"/>
    <s v="2018"/>
    <s v="Wed Feb 28"/>
    <d v="2018-02-28T00:00:00"/>
    <s v="Feb"/>
    <n v="2"/>
    <s v="28"/>
    <x v="6"/>
    <s v="&quot;RT @KingsBishop2: Apart from the Police Front Desk what other activities are still based in Sutton Coldfield Police Station - a significant\u2026&quot;"/>
    <s v="https://twitter.com/KingsBishop2/status/968935443382272005"/>
    <s v="Tony Cannon&quot;}], &quot;hashtags&quot;: [], &quot;urls&quot;: []}, &quot;in_reply_to_screen_name&quot;: null, &quot;in_reply_to_user_id&quot;: null, &quot;retweet_count&quot;: 1, &quot;id_str&quot;: &quot;968935443382272005"/>
    <x v="1646"/>
    <x v="0"/>
    <x v="38"/>
  </r>
  <r>
    <s v="Wed Feb 28 15:28:46 +0000 2018"/>
    <s v="2018"/>
    <s v="Wed Feb 28"/>
    <d v="2018-02-28T00:00:00"/>
    <s v="Feb"/>
    <n v="2"/>
    <s v="28"/>
    <x v="8"/>
    <s v="&quot;RT @philinnamorati: **FOUND: On Newhall Valley Footpath @14:40 Today** Set of Keys w AUDI Key Fob\n***SUTTON FRIENDS: PLEASE SHARE*** \nHande\u2026&quot;"/>
    <s v="https://twitter.com/philinnamorati/status/968887398317903872"/>
    <s v="phil innamorati&quot;}, {&quot;id&quot;: 823428165582356480, &quot;indices&quot;: [56, 59], &quot;id_str&quot;: &quot;823428165582356480"/>
    <x v="1647"/>
    <x v="0"/>
    <x v="480"/>
  </r>
  <r>
    <s v="Wed Feb 28 13:50:09 +0000 2018"/>
    <s v="2018"/>
    <s v="Wed Feb 28"/>
    <d v="2018-02-28T00:00:00"/>
    <s v="Feb"/>
    <n v="2"/>
    <s v="28"/>
    <x v="12"/>
    <s v="&quot;RT @BoldmerePaul: I will be in the @bbcwm studio tomorrow morning at 7:35 talking about Concerts in the Park!&quot;"/>
    <s v="https://twitter.com/BoldmerePaul/status/968861000341577728"/>
    <s v="Boldmere Paul&quot;}, {&quot;id&quot;: 150626780, &quot;indices&quot;: [35, 41], &quot;id_str&quot;: &quot;150626780"/>
    <x v="1648"/>
    <x v="1"/>
    <x v="14"/>
  </r>
  <r>
    <s v="Wed Feb 28 14:19:39 +0000 2018"/>
    <s v="2018"/>
    <s v="Wed Feb 28"/>
    <d v="2018-02-28T00:00:00"/>
    <s v="Feb"/>
    <n v="2"/>
    <s v="28"/>
    <x v="9"/>
    <s v="&quot;RT @BhamCityCouncil: It's going to be very cold again tonight, so our gritters will be out on the roads from 8pm, and footpaths will be tre\u2026&quot;"/>
    <s v="https://twitter.com/BhamCityCouncil/status/968857240341024768"/>
    <s v="Bham City Council&quot;}], &quot;hashtags&quot;: [], &quot;urls&quot;: []}, &quot;in_reply_to_screen_name&quot;: null, &quot;in_reply_to_user_id&quot;: null, &quot;retweet_count&quot;: 16, &quot;id_str&quot;: &quot;968857240341024768"/>
    <x v="1649"/>
    <x v="0"/>
    <x v="73"/>
  </r>
  <r>
    <s v="Wed Feb 28 14:29:26 +0000 2018"/>
    <s v="2018"/>
    <s v="Wed Feb 28"/>
    <d v="2018-02-28T00:00:00"/>
    <s v="Feb"/>
    <n v="2"/>
    <s v="28"/>
    <x v="9"/>
    <s v="&quot;@BoldmereMums @CllrJohnCotton You mean \u2018Own\u2019 not home! \ud83d\ude02&quot;"/>
    <s v="https://twitter.com/BoldmereMums/status/968855668324171776"/>
    <s v="boldmeremums&quot;}, {&quot;id&quot;: 104523504, &quot;indices&quot;: [14, 29], &quot;id_str&quot;: &quot;104523504"/>
    <x v="1650"/>
    <x v="0"/>
    <x v="49"/>
  </r>
  <r>
    <s v="Wed Feb 28 13:55:45 +0000 2018"/>
    <s v="2018"/>
    <s v="Wed Feb 28"/>
    <d v="2018-02-28T00:00:00"/>
    <s v="Feb"/>
    <n v="2"/>
    <s v="28"/>
    <x v="12"/>
    <s v="&quot;@BoldmereMums @CllrJohnCotton Thanks for liking all my tweets!&quot;"/>
    <s v="https://twitter.com/BoldmereMums/status/968847190314627072"/>
    <s v="boldmeremums&quot;}, {&quot;id&quot;: 104523504, &quot;indices&quot;: [14, 29], &quot;id_str&quot;: &quot;104523504"/>
    <x v="1651"/>
    <x v="0"/>
    <x v="49"/>
  </r>
  <r>
    <s v="Wed Feb 28 21:00:48 +0000 2018"/>
    <s v="2018"/>
    <s v="Wed Feb 28"/>
    <d v="2018-02-28T00:00:00"/>
    <s v="Feb"/>
    <n v="2"/>
    <s v="28"/>
    <x v="4"/>
    <s v="&quot;@BoldmereMums @CllrJohnCotton  https://t.co/TP8d3VuBPj&quot;"/>
    <s v="https://twitter.com/BoldmereMums/status/968954158681337857"/>
    <s v="boldmeremums&quot;}, {&quot;id&quot;: 104523504, &quot;indices&quot;: [14, 29], &quot;id_str&quot;: &quot;104523504"/>
    <x v="1652"/>
    <x v="0"/>
    <x v="49"/>
  </r>
  <r>
    <s v="Wed Feb 28 20:56:57 +0000 2018"/>
    <s v="2018"/>
    <s v="Wed Feb 28"/>
    <d v="2018-02-28T00:00:00"/>
    <s v="Feb"/>
    <n v="2"/>
    <s v="28"/>
    <x v="5"/>
    <s v="&quot;@VillanTommy @BoldmereMums @CllrJohnCotton The line \u2018Lack of funding\u2019 is really being overused! The Labour administ\u2026 https://t.co/o9bkp9zPVH&quot;"/>
    <s v="https://twitter.com/VillanTommy/status/968953190417879043"/>
    <s v="Paul W Tomlinson&quot;}, {&quot;id&quot;: 3306438573, &quot;indices&quot;: [13, 26], &quot;id_str&quot;: &quot;3306438573"/>
    <x v="1653"/>
    <x v="0"/>
    <x v="61"/>
  </r>
  <r>
    <s v="Wed Feb 28 14:54:29 +0000 2018"/>
    <s v="2018"/>
    <s v="Wed Feb 28"/>
    <d v="2018-02-28T00:00:00"/>
    <s v="Feb"/>
    <n v="2"/>
    <s v="28"/>
    <x v="9"/>
    <s v="&quot;RT @valuablequottes: Absorb what is useful, discard what is not, add what is uniquely your own. - Bruce Lee&quot;"/>
    <s v="https://twitter.com/valuablequottes/status/968863614944804867"/>
    <s v="Famous Quotes&quot;}], &quot;hashtags&quot;: [], &quot;urls&quot;: []}, &quot;in_reply_to_screen_name&quot;: null, &quot;in_reply_to_user_id&quot;: null, &quot;retweet_count&quot;: 16, &quot;id_str&quot;: &quot;968863614944804867"/>
    <x v="1654"/>
    <x v="0"/>
    <x v="216"/>
  </r>
  <r>
    <s v="Wed Feb 28 14:57:02 +0000 2018"/>
    <s v="2018"/>
    <s v="Wed Feb 28"/>
    <d v="2018-02-28T00:00:00"/>
    <s v="Feb"/>
    <n v="2"/>
    <s v="28"/>
    <x v="9"/>
    <s v="&quot;@BoldmereMums @CllrJohnCotton  https://t.co/DjXpoUWKE7&quot;"/>
    <s v="https://twitter.com/BoldmereMums/status/968862615765209089"/>
    <s v="boldmeremums&quot;}, {&quot;id&quot;: 104523504, &quot;indices&quot;: [14, 29], &quot;id_str&quot;: &quot;104523504"/>
    <x v="1655"/>
    <x v="0"/>
    <x v="49"/>
  </r>
  <r>
    <s v="Wed Feb 28 14:16:29 +0000 2018"/>
    <s v="2018"/>
    <s v="Wed Feb 28"/>
    <d v="2018-02-28T00:00:00"/>
    <s v="Feb"/>
    <n v="2"/>
    <s v="28"/>
    <x v="9"/>
    <s v="&quot;And we are supposed to trust they will keep weekly waste collections! \ud83d\ude44 https://t.co/GLVUy2BILQ&quot;"/>
    <s v="https://twitter.com/stanchers/status/968858149796155392"/>
    <s v="Kathryn Stanczyszyn&quot;}, {&quot;id&quot;: 412425734, &quot;indices&quot;: [11, 27], &quot;id_str&quot;: &quot;412425734"/>
    <x v="1656"/>
    <x v="0"/>
    <x v="121"/>
  </r>
  <r>
    <s v="Wed Feb 28 22:15:16 +0000 2018"/>
    <s v="2018"/>
    <s v="Wed Feb 28"/>
    <d v="2018-02-28T00:00:00"/>
    <s v="Feb"/>
    <n v="2"/>
    <s v="28"/>
    <x v="1"/>
    <s v="&quot;@VillanTommy @BoldmereMums @CllrJohnCotton @RoyalSutColTC No, Paul you just don\u2019t get it! \u00a36 million of taxpayers m\u2026 https://t.co/bd6Z9OThBo&quot;"/>
    <s v="https://twitter.com/VillanTommy/status/968972900568109060"/>
    <s v="Paul W Tomlinson&quot;}, {&quot;id&quot;: 3306438573, &quot;indices&quot;: [13, 26], &quot;id_str&quot;: &quot;3306438573"/>
    <x v="1657"/>
    <x v="0"/>
    <x v="61"/>
  </r>
  <r>
    <s v="Wed Feb 28 22:10:32 +0000 2018"/>
    <s v="2018"/>
    <s v="Wed Feb 28"/>
    <d v="2018-02-28T00:00:00"/>
    <s v="Feb"/>
    <n v="2"/>
    <s v="28"/>
    <x v="1"/>
    <s v="&quot;@BoldmereMums Not sure where we are going with this Kath?&quot;"/>
    <s v="https://twitter.com/BoldmereMums/status/968971709792563200"/>
    <s v="boldmeremums&quot;}], &quot;hashtags&quot;: [], &quot;urls&quot;: []}, &quot;in_reply_to_screen_name&quot;: &quot;BoldmereMums"/>
    <x v="1658"/>
    <x v="0"/>
    <x v="49"/>
  </r>
  <r>
    <s v="Wed Feb 28 21:26:52 +0000 2018"/>
    <s v="2018"/>
    <s v="Wed Feb 28"/>
    <d v="2018-02-28T00:00:00"/>
    <s v="Feb"/>
    <n v="2"/>
    <s v="28"/>
    <x v="4"/>
    <s v="&quot;@BoldmereMums As you are the alledged \u2018Seasoned\u2019 \u2018Successful\u2019 campaigner you should know! \ud83d\ude44&quot;"/>
    <s v="https://twitter.com/BoldmereMums/status/968960720401518592"/>
    <s v="boldmeremums&quot;}], &quot;hashtags&quot;: [], &quot;urls&quot;: []}, &quot;in_reply_to_screen_name&quot;: &quot;BoldmereMums"/>
    <x v="1659"/>
    <x v="0"/>
    <x v="49"/>
  </r>
  <r>
    <s v="Wed Feb 28 09:58:02 +0000 2018"/>
    <s v="2018"/>
    <s v="Wed Feb 28"/>
    <d v="2018-02-28T00:00:00"/>
    <s v="Feb"/>
    <n v="2"/>
    <s v="28"/>
    <x v="11"/>
    <s v="&quot;RT @valuablequottes: The best way to predict the future is to create it. - Peter Drucker&quot;"/>
    <s v="https://twitter.com/valuablequottes/status/968957398386962432"/>
    <s v="Famous Quotes&quot;}], &quot;hashtags&quot;: [], &quot;urls&quot;: []}, &quot;in_reply_to_screen_name&quot;: null, &quot;in_reply_to_user_id&quot;: null, &quot;retweet_count&quot;: 30, &quot;id_str&quot;: &quot;968957398386962432"/>
    <x v="1660"/>
    <x v="0"/>
    <x v="216"/>
  </r>
  <r>
    <s v="Wed Feb 28 20:02:23 +0000 2018"/>
    <s v="2018"/>
    <s v="Wed Feb 28"/>
    <d v="2018-02-28T00:00:00"/>
    <s v="Feb"/>
    <n v="2"/>
    <s v="28"/>
    <x v="5"/>
    <s v="&quot;RT @ellietheking: \u201cDo you exercise?\u201d\n\u201cNah mate, I just campaign\u201d https://t.co/VmyxLTTsDy&quot;"/>
    <s v="https://twitter.com/ellietheking/status/968994233410519040"/>
    <s v="ellie&quot;}], &quot;hashtags&quot;: [], &quot;urls&quot;: [], &quot;media&quot;: [{&quot;source_user_id&quot;: 40716512, &quot;source_status_id_str&quot;: &quot;968939458669277186"/>
    <x v="1661"/>
    <x v="0"/>
    <x v="481"/>
  </r>
  <r>
    <s v="Wed Feb 28 23:31:17 +0000 2018"/>
    <s v="2018"/>
    <s v="Wed Feb 28"/>
    <d v="2018-02-28T00:00:00"/>
    <s v="Feb"/>
    <n v="2"/>
    <s v="28"/>
    <x v="0"/>
    <s v="&quot;@VillanTommy @BoldmereMums @CllrJohnCotton @RoyalSutColTC @RoyalSuttonNews @SuttonObserver @SCEACTIONTEAM None of m\u2026 https://t.co/Xc75uMr09s&quot;"/>
    <s v="https://twitter.com/VillanTommy/status/968992031103242246"/>
    <s v="Paul W Tomlinson&quot;}, {&quot;id&quot;: 3306438573, &quot;indices&quot;: [13, 26], &quot;id_str&quot;: &quot;3306438573"/>
    <x v="1662"/>
    <x v="0"/>
    <x v="61"/>
  </r>
  <r>
    <s v="Wed Feb 28 23:22:35 +0000 2018"/>
    <s v="2018"/>
    <s v="Wed Feb 28"/>
    <d v="2018-02-28T00:00:00"/>
    <s v="Feb"/>
    <n v="2"/>
    <s v="28"/>
    <x v="0"/>
    <s v="&quot;@VillanTommy @BoldmereMums @CllrJohnCotton @RoyalSutColTC @RoyalSuttonNews @SuttonObserver @SCEACTIONTEAM Let\u2019s be\u2026 https://t.co/TJ0Y2cRcmz&quot;"/>
    <s v="https://twitter.com/VillanTommy/status/968989841802317827"/>
    <s v="Paul W Tomlinson&quot;}, {&quot;id&quot;: 3306438573, &quot;indices&quot;: [13, 26], &quot;id_str&quot;: &quot;3306438573"/>
    <x v="1663"/>
    <x v="0"/>
    <x v="61"/>
  </r>
  <r>
    <s v="Wed Feb 28 12:26:09 +0000 2018"/>
    <s v="2018"/>
    <s v="Wed Feb 28"/>
    <d v="2018-02-28T00:00:00"/>
    <s v="Feb"/>
    <n v="2"/>
    <s v="28"/>
    <x v="19"/>
    <s v="&quot;RT @ainemichellel: \u201cit takes eight years to train a doctor..well if he\u2019s worried about the number of doctors there are now, eight years ago\u2026&quot;"/>
    <s v="https://twitter.com/ainemichellel/status/968986560908746752"/>
    <s v="Aine Lagan&quot;}], &quot;hashtags&quot;: [], &quot;urls&quot;: []}, &quot;in_reply_to_screen_name&quot;: null, &quot;in_reply_to_user_id&quot;: null, &quot;retweet_count&quot;: 426, &quot;id_str&quot;: &quot;968986560908746752"/>
    <x v="1664"/>
    <x v="0"/>
    <x v="299"/>
  </r>
  <r>
    <s v="Wed Feb 28 19:58:00 +0000 2018"/>
    <s v="2018"/>
    <s v="Wed Feb 28"/>
    <d v="2018-02-28T00:00:00"/>
    <s v="Feb"/>
    <n v="2"/>
    <s v="28"/>
    <x v="6"/>
    <s v="&quot;RT @ErdingtonTories: A disgrace @BhamCityCouncil should cancel the fines and exempt the emergency services. If we take control of the Counc\u2026&quot;"/>
    <s v="https://twitter.com/ErdingtonTories/status/969552916074958848"/>
    <s v="ErdingtonTories&quot;}, {&quot;id&quot;: 412425734, &quot;indices&quot;: [32, 48], &quot;id_str&quot;: &quot;412425734"/>
    <x v="1665"/>
    <x v="0"/>
    <x v="367"/>
  </r>
  <r>
    <s v="Wed Feb 28 16:58:31 +0000 2018"/>
    <s v="2018"/>
    <s v="Wed Feb 28"/>
    <d v="2018-02-28T00:00:00"/>
    <s v="Feb"/>
    <n v="2"/>
    <s v="28"/>
    <x v="2"/>
    <s v="&quot;RT @Samuel_Hodgins: Hi everybody. Just a quick update on the @KIDSWestMidland we now have a total of 4,372 signatures and we still require\u2026&quot;"/>
    <s v="https://twitter.com/Samuel_Hodgins/status/973970099790106624"/>
    <s v="Sam Hodgins Local Campaigner for Wylde Green&quot;}, {&quot;id&quot;: 790499692027191296, &quot;indices&quot;: [61, 77], &quot;id_str&quot;: &quot;790499692027191296"/>
    <x v="1666"/>
    <x v="0"/>
    <x v="482"/>
  </r>
  <r>
    <s v="Wed Feb 28 08:59:14 +0000 2018"/>
    <s v="2018"/>
    <s v="Wed Feb 28"/>
    <d v="2018-02-28T00:00:00"/>
    <s v="Feb"/>
    <n v="2"/>
    <s v="28"/>
    <x v="13"/>
    <s v="&quot;\ud83d\udc4f\ud83d\udc4f\ud83d\udc4f\ud83d\udc4f\ud83d\udc4f\ud83d\udc4f\ud83d\udc4f https://t.co/7KGXli2421&quot;"/>
    <s v="https://twitter.com/andy4wm/status/968902556071219202"/>
    <s v="Andy Street"/>
    <x v="1667"/>
    <x v="0"/>
    <x v="266"/>
  </r>
  <r>
    <s v="Wed Feb 28 17:33:14 +0000 2018"/>
    <s v="2018"/>
    <s v="Wed Feb 28"/>
    <d v="2018-02-28T00:00:00"/>
    <s v="Feb"/>
    <n v="2"/>
    <s v="28"/>
    <x v="18"/>
    <s v="&quot;Just read a 'beauty vs brains' article from @Telegraph stating employers view 'pretty' women as less competent &amp;amp; pr\u2026 https://t.co/iiouaiGkOQ&quot;"/>
    <s v="https://twitter.com/Telegraph/status/968901922743779329"/>
    <s v="The Telegraph&quot;}], &quot;hashtags&quot;: [], &quot;urls&quot;: [{&quot;url&quot;: &quot;https://t.co/iiouaiGkOQ"/>
    <x v="1668"/>
    <x v="0"/>
    <x v="483"/>
  </r>
  <r>
    <s v="Wed Feb 28 17:33:12 +0000 2018"/>
    <s v="2018"/>
    <s v="Wed Feb 28"/>
    <d v="2018-02-28T00:00:00"/>
    <s v="Feb"/>
    <n v="2"/>
    <s v="28"/>
    <x v="18"/>
    <s v="&quot;You know you have a diva dog when he refuses to get into his bed until you put his electric blanket on... \ud83d\udc51\ud83d\udc36 https://t.co/WMZ2q7vcNq&quot;"/>
    <s v="https://twitter.com/CKHorrocks/status/968901916783767552"/>
    <s v="Clare K Horrocks"/>
    <x v="1669"/>
    <x v="1"/>
    <x v="47"/>
  </r>
  <r>
    <s v="Wed Feb 28 19:58:00 +0000 2018"/>
    <s v="2018"/>
    <s v="Wed Feb 28"/>
    <d v="2018-02-28T00:00:00"/>
    <s v="Feb"/>
    <n v="2"/>
    <s v="28"/>
    <x v="6"/>
    <s v="&quot;RT @ErdingtonTories: A disgrace @BhamCityCouncil should cancel the fines and exempt the emergency services. If we take control of the Counc\u2026&quot;"/>
    <s v="https://twitter.com/ErdingtonTories/status/969556610900217856"/>
    <s v="ErdingtonTories&quot;}, {&quot;id&quot;: 412425734, &quot;indices&quot;: [32, 48], &quot;id_str&quot;: &quot;412425734"/>
    <x v="1670"/>
    <x v="0"/>
    <x v="367"/>
  </r>
  <r>
    <s v="Wed Feb 28 19:30:03 +0000 2018"/>
    <s v="2018"/>
    <s v="Wed Feb 28"/>
    <d v="2018-02-28T00:00:00"/>
    <s v="Feb"/>
    <n v="2"/>
    <s v="28"/>
    <x v="6"/>
    <s v="&quot;RT @WestMids_CA: #ICYMI: The open letter to @Channel4 inviting them to relocate to the West Midlands https://t.co/wB4gruRH5Y #wmgeneration&quot;"/>
    <s v="https://twitter.com/WestMids_CA/status/968975782386249731"/>
    <s v="West Midlands CA&quot;}, {&quot;id&quot;: 183585551, &quot;indices&quot;: [44, 53], &quot;id_str&quot;: &quot;183585551"/>
    <x v="1671"/>
    <x v="0"/>
    <x v="457"/>
  </r>
  <r>
    <s v="Wed Feb 28 14:19:39 +0000 2018"/>
    <s v="2018"/>
    <s v="Wed Feb 28"/>
    <d v="2018-02-28T00:00:00"/>
    <s v="Feb"/>
    <n v="2"/>
    <s v="28"/>
    <x v="9"/>
    <s v="&quot;RT @BhamCityCouncil: It's going to be very cold again tonight, so our gritters will be out on the roads from 8pm, and footpaths will be tre\u2026&quot;"/>
    <s v="https://twitter.com/BhamCityCouncil/status/968975772303216641"/>
    <s v="Bham City Council&quot;}], &quot;hashtags&quot;: [], &quot;urls&quot;: []}, &quot;in_reply_to_screen_name&quot;: null, &quot;in_reply_to_user_id&quot;: null, &quot;retweet_count&quot;: 16, &quot;id_str&quot;: &quot;968975772303216641"/>
    <x v="1672"/>
    <x v="0"/>
    <x v="73"/>
  </r>
  <r>
    <s v="Wed Feb 28 08:59:14 +0000 2018"/>
    <s v="2018"/>
    <s v="Wed Feb 28"/>
    <d v="2018-02-28T00:00:00"/>
    <s v="Feb"/>
    <n v="2"/>
    <s v="28"/>
    <x v="13"/>
    <s v="&quot;\ud83d\ude4c\ud83d\udc4f\ud83d\ude4c\ud83d\udc4f\ud83d\ude4c\ud83d\udc4f\ud83d\ude4c\ud83d\udc4f\ud83d\ude4c\ud83d\udc4f https://t.co/4OPL3dJlgs&quot;"/>
    <s v="https://twitter.com/andy4wm/status/968902603177365504"/>
    <s v="Andy Street"/>
    <x v="1673"/>
    <x v="0"/>
    <x v="266"/>
  </r>
  <r>
    <s v="Wed Feb 28 17:34:56 +0000 2018"/>
    <s v="2018"/>
    <s v="Wed Feb 28"/>
    <d v="2018-02-28T00:00:00"/>
    <s v="Feb"/>
    <n v="2"/>
    <s v="28"/>
    <x v="18"/>
    <s v="&quot;To honour 100 years since the end of WW1, who thinks we should display a \&quot;silent solider\&quot; in Sutton Coldfield as pa\u2026 https://t.co/4XzZsE7Vxj&quot;"/>
    <s v="https://twitter.com/FourOaksNews/status/968902352592932864"/>
    <s v="Four Oaks News"/>
    <x v="1674"/>
    <x v="1"/>
    <x v="23"/>
  </r>
  <r>
    <s v="Wed Feb 28 19:58:00 +0000 2018"/>
    <s v="2018"/>
    <s v="Wed Feb 28"/>
    <d v="2018-02-28T00:00:00"/>
    <s v="Feb"/>
    <n v="2"/>
    <s v="28"/>
    <x v="6"/>
    <s v="&quot;RT @ErdingtonTories: A disgrace @BhamCityCouncil should cancel the fines and exempt the emergency services. If we take control of the Counc\u2026&quot;"/>
    <s v="https://twitter.com/ErdingtonTories/status/969970662940073985"/>
    <s v="ErdingtonTories&quot;}, {&quot;id&quot;: 412425734, &quot;indices&quot;: [32, 48], &quot;id_str&quot;: &quot;412425734"/>
    <x v="1675"/>
    <x v="0"/>
    <x v="367"/>
  </r>
  <r>
    <s v="Wed Feb 28 23:07:14 +0000 2018"/>
    <s v="2018"/>
    <s v="Wed Feb 28"/>
    <d v="2018-02-28T00:00:00"/>
    <s v="Feb"/>
    <n v="2"/>
    <s v="28"/>
    <x v="0"/>
    <s v="&quot;@Manish_Vesey True. To cheese off someone who tried so hard to collaborate cross-party takes quite some doing! Time for change ...&quot;"/>
    <s v="https://twitter.com/Manish_Vesey/status/968985978512822272"/>
    <s v="Manish Puri&quot;}], &quot;hashtags&quot;: [], &quot;urls&quot;: []}, &quot;in_reply_to_screen_name&quot;: &quot;Manish_Vesey"/>
    <x v="1676"/>
    <x v="1"/>
    <x v="13"/>
  </r>
  <r>
    <s v="Wed Feb 28 22:50:58 +0000 2018"/>
    <s v="2018"/>
    <s v="Wed Feb 28"/>
    <d v="2018-02-28T00:00:00"/>
    <s v="Feb"/>
    <n v="2"/>
    <s v="28"/>
    <x v="1"/>
    <s v="&quot;Tragic the Town Council has lost such a spirited independent-minded voice. Sutton Town Council belongs to its peopl\u2026 https://t.co/p0fw6k3Pxy&quot;"/>
    <s v="https://twitter.com/RoyalSuttonNews/status/968984058842796032"/>
    <s v="Royal Sutton News"/>
    <x v="1677"/>
    <x v="0"/>
    <x v="43"/>
  </r>
  <r>
    <s v="Wed Feb 28 20:23:25 +0000 2018"/>
    <s v="2018"/>
    <s v="Wed Feb 28"/>
    <d v="2018-02-28T00:00:00"/>
    <s v="Feb"/>
    <n v="2"/>
    <s v="28"/>
    <x v="5"/>
    <s v="&quot;Need help or advice on Secondary School offers? You can't do better than contact @BoldmereMums where Sutton Vesey's\u2026 https://t.co/z3rDBby4OU&quot;"/>
    <s v="https://twitter.com/KathScott102/status/968973400126509057"/>
    <s v="Kath Scott"/>
    <x v="1678"/>
    <x v="0"/>
    <x v="17"/>
  </r>
  <r>
    <s v="Wed Feb 28 13:01:29 +0000 2018"/>
    <s v="2018"/>
    <s v="Wed Feb 28"/>
    <d v="2018-02-28T00:00:00"/>
    <s v="Feb"/>
    <n v="2"/>
    <s v="28"/>
    <x v="12"/>
    <s v="&quot;RT @BhamCityCouncil: With cold weather continuing if you're concerned about someone sleeping rough contact @Tell_StreetLink: https://t.co/F\u2026&quot;"/>
    <s v="https://twitter.com/BhamCityCouncil/status/968853341630427141"/>
    <s v="Bham City Council&quot;}, {&quot;id&quot;: 610001077, &quot;indices&quot;: [107, 123], &quot;id_str&quot;: &quot;610001077"/>
    <x v="1679"/>
    <x v="0"/>
    <x v="73"/>
  </r>
  <r>
    <s v="Wed Feb 28 13:50:42 +0000 2018"/>
    <s v="2018"/>
    <s v="Wed Feb 28"/>
    <d v="2018-02-28T00:00:00"/>
    <s v="Feb"/>
    <n v="2"/>
    <s v="28"/>
    <x v="12"/>
    <s v="&quot;RT @BhamUpdates: The Met Office has issued a yellow severe weather warning for snow and ice: https://t.co/C7Od7pCQpZ Please take extra care\u2026&quot;"/>
    <s v="https://twitter.com/BhamUpdates/status/968853102785941504"/>
    <s v="Birmingham Updates&quot;}], &quot;hashtags&quot;: [], &quot;urls&quot;: [{&quot;url&quot;: &quot;https://t.co/C7Od7pCQpZ"/>
    <x v="1680"/>
    <x v="0"/>
    <x v="260"/>
  </r>
  <r>
    <s v="Wed Feb 28 10:12:22 +0000 2018"/>
    <s v="2018"/>
    <s v="Wed Feb 28"/>
    <d v="2018-02-28T00:00:00"/>
    <s v="Feb"/>
    <n v="2"/>
    <s v="28"/>
    <x v="10"/>
    <s v="&quot;Stay up to date with our news and events by signing up for our newsletter at the bottom of this page\u2026 https://t.co/Z2AS4xXNLo&quot;"/>
    <s v="https://twitter.com/RoyalSutColTC/status/968790974712438784"/>
    <s v="Royal SutCol TC"/>
    <x v="1681"/>
    <x v="1"/>
    <x v="22"/>
  </r>
  <r>
    <s v="Wed Feb 28 06:54:39 +0000 2018"/>
    <s v="2018"/>
    <s v="Wed Feb 28"/>
    <d v="2018-02-28T00:00:00"/>
    <s v="Feb"/>
    <n v="2"/>
    <s v="28"/>
    <x v="16"/>
    <s v="&quot;RT @FOLIOsutcol: Find out how you could win 6 months free play at our play-cafe, Little Green Bookworm, opening next month https://t.co/UdI\u2026&quot;"/>
    <s v="https://twitter.com/FOLIOsutcol/status/968779592491327488"/>
    <s v="FOLIO SuttonColdfied&quot;}], &quot;hashtags&quot;: [], &quot;urls&quot;: []}, &quot;in_reply_to_screen_name&quot;: null, &quot;in_reply_to_user_id&quot;: null, &quot;retweet_count&quot;: 4, &quot;id_str&quot;: &quot;968779592491327488"/>
    <x v="1682"/>
    <x v="0"/>
    <x v="151"/>
  </r>
  <r>
    <s v="Wed Feb 28 13:50:09 +0000 2018"/>
    <s v="2018"/>
    <s v="Wed Feb 28"/>
    <d v="2018-02-28T00:00:00"/>
    <s v="Feb"/>
    <n v="2"/>
    <s v="28"/>
    <x v="12"/>
    <s v="&quot;I will be in the @bbcwm studio tomorrow morning at 7:35 talking about Concerts in the Park!&quot;"/>
    <s v="https://twitter.com/bbcwm/status/968845782110654465"/>
    <s v="BBC WM 95.6&quot;}], &quot;hashtags&quot;: [], &quot;urls&quot;: []}, &quot;in_reply_to_screen_name&quot;: null, &quot;in_reply_to_user_id&quot;: null, &quot;retweet_count&quot;: 4, &quot;id_str&quot;: &quot;968845782110654465"/>
    <x v="1683"/>
    <x v="0"/>
    <x v="460"/>
  </r>
  <r>
    <s v="Wed Feb 28 22:50:58 +0000 2018"/>
    <s v="2018"/>
    <s v="Wed Feb 28"/>
    <d v="2018-02-28T00:00:00"/>
    <s v="Feb"/>
    <n v="2"/>
    <s v="28"/>
    <x v="1"/>
    <s v="&quot;RT @RobPocock1: Tragic the Town Council has lost such a spirited independent-minded voice. Sutton Town Council belongs to its people - it's\u2026&quot;"/>
    <s v="https://twitter.com/RobPocock1/status/968993878564069376"/>
    <s v="Rob Pocock&quot;}], &quot;hashtags&quot;: [], &quot;urls&quot;: []}, &quot;in_reply_to_screen_name&quot;: null, &quot;in_reply_to_user_id&quot;: null, &quot;retweet_count&quot;: 14, &quot;id_str&quot;: &quot;968993878564069376"/>
    <x v="1684"/>
    <x v="1"/>
    <x v="33"/>
  </r>
  <r>
    <s v="Wed Feb 28 22:50:58 +0000 2018"/>
    <s v="2018"/>
    <s v="Wed Feb 28"/>
    <d v="2018-02-28T00:00:00"/>
    <s v="Feb"/>
    <n v="2"/>
    <s v="28"/>
    <x v="1"/>
    <s v="&quot;Thank you Claire for all your hard work and commitment.  It is shameful that the bullies have led you to this. https://t.co/BWZwB50R2K&quot;"/>
    <s v="https://twitter.com/RoyalSuttonNews/status/968983893226545152"/>
    <s v="Royal Sutton News"/>
    <x v="1685"/>
    <x v="0"/>
    <x v="43"/>
  </r>
  <r>
    <s v="Wed Feb 28 22:33:08 +0000 2018"/>
    <s v="2018"/>
    <s v="Wed Feb 28"/>
    <d v="2018-02-28T00:00:00"/>
    <s v="Feb"/>
    <n v="2"/>
    <s v="28"/>
    <x v="1"/>
    <s v="&quot;It's a sad day when a committed and enthusiastic Town Councillor has to make a public resignation from an elected p\u2026 https://t.co/rh6WYbfZsz&quot;"/>
    <s v="https://twitter.com/BoldmerePaul/status/968977394823499776"/>
    <s v="Boldmere Paul"/>
    <x v="1686"/>
    <x v="1"/>
    <x v="14"/>
  </r>
  <r>
    <s v="Tue Feb 27 13:13:26 +0000 2018"/>
    <s v="2018"/>
    <s v="Tue Feb 27"/>
    <d v="2018-02-27T00:00:00"/>
    <s v="Feb"/>
    <n v="2"/>
    <s v="27"/>
    <x v="12"/>
    <s v="&quot;RT @P_G_Thompson: The @Conservatives record despite inheriting Labour's record deficit is outstanding. Never give Labour another chance to\u2026&quot;"/>
    <s v="https://twitter.com/P_G_Thompson/status/969362823380946944"/>
    <s v="Peter Thompson&quot;}, {&quot;id&quot;: 14281853, &quot;indices&quot;: [22, 36], &quot;id_str&quot;: &quot;14281853"/>
    <x v="1687"/>
    <x v="0"/>
    <x v="302"/>
  </r>
  <r>
    <s v="Tue Feb 27 14:13:30 +0000 2018"/>
    <s v="2018"/>
    <s v="Tue Feb 27"/>
    <d v="2018-02-27T00:00:00"/>
    <s v="Feb"/>
    <n v="2"/>
    <s v="27"/>
    <x v="9"/>
    <s v="&quot;RT @stanchers: In short, there\u2019s stuff going on, but it\u2019s a bit early to say what #bins #bcclive @BhamCityCouncil https://t.co/uiR81orL9r&quot;"/>
    <s v="https://twitter.com/stanchers/status/968863207833178117"/>
    <s v="Kathryn Stanczyszyn&quot;}, {&quot;id&quot;: 412425734, &quot;indices&quot;: [97, 113], &quot;id_str&quot;: &quot;412425734"/>
    <x v="1688"/>
    <x v="0"/>
    <x v="121"/>
  </r>
  <r>
    <s v="Tue Feb 27 14:52:37 +0000 2018"/>
    <s v="2018"/>
    <s v="Tue Feb 27"/>
    <d v="2018-02-27T00:00:00"/>
    <s v="Feb"/>
    <n v="2"/>
    <s v="27"/>
    <x v="9"/>
    <s v="&quot;RT @birminghamcg22: Birmingham showing the world its sporting credentials #Birmingham2022 https://t.co/QqqAjastT2&quot;"/>
    <s v="https://twitter.com/birminghamcg22/status/968796186701451264"/>
    <s v="Birmingham 2022&quot;}], &quot;hashtags&quot;: [{&quot;indices&quot;: [74, 89], &quot;text&quot;: &quot;Birmingham2022&quot;}], &quot;urls&quot;: [{&quot;url&quot;: &quot;https://t.co/QqqAjastT2"/>
    <x v="1689"/>
    <x v="0"/>
    <x v="357"/>
  </r>
  <r>
    <s v="Tue Feb 27 10:27:34 +0000 2018"/>
    <s v="2018"/>
    <s v="Tue Feb 27"/>
    <d v="2018-02-27T00:00:00"/>
    <s v="Feb"/>
    <n v="2"/>
    <s v="27"/>
    <x v="10"/>
    <s v="&quot;RT @andy4wm: More than 50 different events showcasing the investment and development opportunities across the Midlands will take place at i\u2026&quot;"/>
    <s v="https://twitter.com/andy4wm/status/968788748061302785"/>
    <s v="Andy Street&quot;}], &quot;hashtags&quot;: [], &quot;urls&quot;: []}, &quot;in_reply_to_screen_name&quot;: null, &quot;in_reply_to_user_id&quot;: null, &quot;retweet_count&quot;: 17, &quot;id_str&quot;: &quot;968788748061302785"/>
    <x v="1690"/>
    <x v="0"/>
    <x v="266"/>
  </r>
  <r>
    <s v="Tue Feb 27 15:53:07 +0000 2018"/>
    <s v="2018"/>
    <s v="Tue Feb 27"/>
    <d v="2018-02-27T00:00:00"/>
    <s v="Feb"/>
    <n v="2"/>
    <s v="27"/>
    <x v="8"/>
    <s v="&quot;RT @ErdingtonTories: The Conservative vision to clean up our streets https://t.co/1wdznSGc7Y&quot;"/>
    <s v="https://twitter.com/ErdingtonTories/status/968788722039828480"/>
    <s v="ErdingtonTories&quot;}], &quot;hashtags&quot;: [], &quot;urls&quot;: [{&quot;url&quot;: &quot;https://t.co/1wdznSGc7Y"/>
    <x v="1691"/>
    <x v="0"/>
    <x v="367"/>
  </r>
  <r>
    <s v="Tue Feb 27 15:53:37 +0000 2018"/>
    <s v="2018"/>
    <s v="Tue Feb 27"/>
    <d v="2018-02-27T00:00:00"/>
    <s v="Feb"/>
    <n v="2"/>
    <s v="27"/>
    <x v="8"/>
    <s v="&quot;RT @ErdingtonTories: Every 10% increase in recycling means a \u00a31.6m saving. Currently we are over 40% below the national leaders on recyclin\u2026&quot;"/>
    <s v="https://twitter.com/ErdingtonTories/status/968787455792107521"/>
    <s v="ErdingtonTories&quot;}], &quot;hashtags&quot;: [], &quot;urls&quot;: []}, &quot;in_reply_to_screen_name&quot;: null, &quot;in_reply_to_user_id&quot;: null, &quot;retweet_count&quot;: 10, &quot;id_str&quot;: &quot;968787455792107521"/>
    <x v="1692"/>
    <x v="0"/>
    <x v="367"/>
  </r>
  <r>
    <s v="Tue Feb 27 22:26:45 +0000 2018"/>
    <s v="2018"/>
    <s v="Tue Feb 27"/>
    <d v="2018-02-27T00:00:00"/>
    <s v="Feb"/>
    <n v="2"/>
    <s v="27"/>
    <x v="1"/>
    <s v="&quot;RT @BrandonLewis: Superb @KemiBadenoch talks about her diversity drive for Tory MPs https://t.co/ldRgATYF8e&quot;"/>
    <s v="https://twitter.com/BrandonLewis/status/968787301143863296"/>
    <s v="Brandon Lewis&quot;}, {&quot;id&quot;: 4010545737, &quot;indices&quot;: [25, 38], &quot;id_str&quot;: &quot;4010545737"/>
    <x v="1693"/>
    <x v="0"/>
    <x v="80"/>
  </r>
  <r>
    <s v="Tue Feb 27 22:26:52 +0000 2018"/>
    <s v="2018"/>
    <s v="Tue Feb 27"/>
    <d v="2018-02-27T00:00:00"/>
    <s v="Feb"/>
    <n v="2"/>
    <s v="27"/>
    <x v="1"/>
    <s v="&quot;RT @ErdingtonTories: @MattBennett29 on Council budget day important to remember this tweet from a Labour Councillor - no excuse for Labour\u2026&quot;"/>
    <s v="https://twitter.com/ErdingtonTories/status/968787239965806592"/>
    <s v="ErdingtonTories&quot;}, {&quot;id&quot;: 575800113, &quot;indices&quot;: [21, 35], &quot;id_str&quot;: &quot;575800113"/>
    <x v="1694"/>
    <x v="0"/>
    <x v="367"/>
  </r>
  <r>
    <s v="Tue Feb 27 15:32:14 +0000 2018"/>
    <s v="2018"/>
    <s v="Tue Feb 27"/>
    <d v="2018-02-27T00:00:00"/>
    <s v="Feb"/>
    <n v="2"/>
    <s v="27"/>
    <x v="8"/>
    <s v="&quot;RT @neilelkes: And finally the Tories turn with cllr Alden #bcclive and he begins by pointing out short shelf life for Brum Lab leaders&quot;"/>
    <s v="https://twitter.com/neilelkes/status/968787172466753536"/>
    <s v="Neil Elkes&quot;}], &quot;hashtags&quot;: [{&quot;indices&quot;: [59, 67], &quot;text&quot;: &quot;bcclive&quot;}], &quot;urls&quot;: []}, &quot;in_reply_to_screen_name&quot;: null, &quot;in_reply_to_user_id&quot;: null, &quot;retweet_count&quot;: 4, &quot;id_str&quot;: &quot;968787172466753536"/>
    <x v="1695"/>
    <x v="0"/>
    <x v="29"/>
  </r>
  <r>
    <s v="Tue Feb 27 15:34:19 +0000 2018"/>
    <s v="2018"/>
    <s v="Tue Feb 27"/>
    <d v="2018-02-27T00:00:00"/>
    <s v="Feb"/>
    <n v="2"/>
    <s v="27"/>
    <x v="8"/>
    <s v="&quot;RT @neilelkes: Points out Lab cabinet has failed to deliver their own spending plans in last few years and @BrumLeader was then dep in char\u2026&quot;"/>
    <s v="https://twitter.com/neilelkes/status/968787165302882309"/>
    <s v="Neil Elkes&quot;}, {&quot;id&quot;: 4328930475, &quot;indices&quot;: [107, 118], &quot;id_str&quot;: &quot;4328930475"/>
    <x v="1696"/>
    <x v="0"/>
    <x v="29"/>
  </r>
  <r>
    <s v="Tue Feb 27 15:35:00 +0000 2018"/>
    <s v="2018"/>
    <s v="Tue Feb 27"/>
    <d v="2018-02-27T00:00:00"/>
    <s v="Feb"/>
    <n v="2"/>
    <s v="27"/>
    <x v="8"/>
    <s v="&quot;RT @neilelkes: Says Lab had \u00a388m more than budgeted for last year and still failed to balance the books&quot;"/>
    <s v="https://twitter.com/neilelkes/status/968787158403354624"/>
    <s v="Neil Elkes&quot;}], &quot;hashtags&quot;: [], &quot;urls&quot;: []}, &quot;in_reply_to_screen_name&quot;: null, &quot;in_reply_to_user_id&quot;: null, &quot;retweet_count&quot;: 2, &quot;id_str&quot;: &quot;968787158403354624"/>
    <x v="1697"/>
    <x v="0"/>
    <x v="29"/>
  </r>
  <r>
    <s v="Tue Feb 27 15:15:58 +0000 2018"/>
    <s v="2018"/>
    <s v="Tue Feb 27"/>
    <d v="2018-02-27T00:00:00"/>
    <s v="Feb"/>
    <n v="2"/>
    <s v="27"/>
    <x v="8"/>
    <s v="&quot;RT @DFID_UK: \u201cWe need to recognise the essential contribution women make in agriculture, and to do more to make sure our support benefits t\u2026&quot;"/>
    <s v="https://twitter.com/DFID_UK/status/968786071445295104"/>
    <s v="DFID&quot;}], &quot;hashtags&quot;: [], &quot;urls&quot;: []}, &quot;in_reply_to_screen_name&quot;: null, &quot;in_reply_to_user_id&quot;: null, &quot;retweet_count&quot;: 17, &quot;id_str&quot;: &quot;968786071445295104"/>
    <x v="1698"/>
    <x v="0"/>
    <x v="484"/>
  </r>
  <r>
    <s v="Tue Feb 27 16:34:44 +0000 2018"/>
    <s v="2018"/>
    <s v="Tue Feb 27"/>
    <d v="2018-02-27T00:00:00"/>
    <s v="Feb"/>
    <n v="2"/>
    <s v="27"/>
    <x v="2"/>
    <s v="&quot;RT @HelenGrantMP: @DawnButlerBrent urgently needs to reconsider her appointment of Munroe Bergdorf. The kind of language Bergdorf has used\u2026&quot;"/>
    <s v="https://twitter.com/HelenGrantMP/status/968785520611549184"/>
    <s v="Helen Grant MP&quot;}, {&quot;id&quot;: 114505454, &quot;indices&quot;: [18, 34], &quot;id_str&quot;: &quot;114505454"/>
    <x v="1699"/>
    <x v="0"/>
    <x v="485"/>
  </r>
  <r>
    <s v="Tue Feb 27 11:09:13 +0000 2018"/>
    <s v="2018"/>
    <s v="Tue Feb 27"/>
    <d v="2018-02-27T00:00:00"/>
    <s v="Feb"/>
    <n v="2"/>
    <s v="27"/>
    <x v="3"/>
    <s v="&quot;RT @neilelkes: Bins and fly tipping will be the big local election issue in Brum this year\nhttps://t.co/C33Puh1LCv&quot;"/>
    <s v="https://twitter.com/neilelkes/status/968549071312039942"/>
    <s v="Neil Elkes&quot;}], &quot;hashtags&quot;: [], &quot;urls&quot;: [{&quot;url&quot;: &quot;https://t.co/C33Puh1LCv"/>
    <x v="1700"/>
    <x v="0"/>
    <x v="29"/>
  </r>
  <r>
    <s v="Tue Feb 27 18:10:57 +0000 2018"/>
    <s v="2018"/>
    <s v="Tue Feb 27"/>
    <d v="2018-02-27T00:00:00"/>
    <s v="Feb"/>
    <n v="2"/>
    <s v="27"/>
    <x v="7"/>
    <s v="&quot;A rather jovial and light hearted @BhamCityCouncil #budget2018 meeting! Serious, light but respectful https://t.co/JKBJxjXjH7&quot;"/>
    <s v="https://twitter.com/BhamCityCouncil/status/968549028299501568"/>
    <s v="Bham City Council&quot;}], &quot;hashtags&quot;: [{&quot;indices&quot;: [51, 62], &quot;text&quot;: &quot;budget2018&quot;}], &quot;urls&quot;: [], &quot;media&quot;: [{&quot;expanded_url&quot;: &quot;https://twitter.com/alexyip258/status/968549028299501568/photo/1"/>
    <x v="1701"/>
    <x v="0"/>
    <x v="73"/>
  </r>
  <r>
    <s v="Tue Feb 27 16:19:50 +0000 2018"/>
    <s v="2018"/>
    <s v="Tue Feb 27"/>
    <d v="2018-02-27T00:00:00"/>
    <s v="Feb"/>
    <n v="2"/>
    <s v="27"/>
    <x v="2"/>
    <s v="&quot;@DavidOHagan7 @ErdingtonTories Oh come on david... let\u2019s not make it too personal eh?&quot;"/>
    <s v="https://twitter.com/DavidOHagan7/status/968521063264129024"/>
    <s v="David O'Hagan&quot;}, {&quot;id&quot;: 300332700, &quot;indices&quot;: [14, 30], &quot;id_str&quot;: &quot;300332700"/>
    <x v="1702"/>
    <x v="0"/>
    <x v="34"/>
  </r>
  <r>
    <s v="Tue Feb 27 16:08:09 +0000 2018"/>
    <s v="2018"/>
    <s v="Tue Feb 27"/>
    <d v="2018-02-27T00:00:00"/>
    <s v="Feb"/>
    <n v="2"/>
    <s v="27"/>
    <x v="2"/>
    <s v="&quot;@birmingham_live Very sad. Liked the @BBC nod to #vicarofdibley last night. No age to have a heart attack&quot;"/>
    <s v="https://twitter.com/birmingham_live/status/968518121442238464"/>
    <s v="Birmingham Live&quot;}, {&quot;id&quot;: 19701628, &quot;indices&quot;: [37, 41], &quot;id_str&quot;: &quot;19701628"/>
    <x v="1703"/>
    <x v="0"/>
    <x v="103"/>
  </r>
  <r>
    <s v="Tue Feb 27 16:05:13 +0000 2018"/>
    <s v="2018"/>
    <s v="Tue Feb 27"/>
    <d v="2018-02-27T00:00:00"/>
    <s v="Feb"/>
    <n v="2"/>
    <s v="27"/>
    <x v="2"/>
    <s v="&quot;Standing ovation for @conservative group leader #birmingham for a brilliant speech and vision for the city - No cou\u2026 https://t.co/JxGK1zoJWd&quot;"/>
    <s v="https://twitter.com/Conservative/status/968517387409657856"/>
    <s v="@Conservative&quot;}], &quot;hashtags&quot;: [{&quot;indices&quot;: [48, 59], &quot;text&quot;: &quot;birmingham&quot;}], &quot;urls&quot;: [{&quot;url&quot;: &quot;https://t.co/JxGK1zoJWd"/>
    <x v="1704"/>
    <x v="0"/>
    <x v="486"/>
  </r>
  <r>
    <s v="Tue Feb 27 15:59:06 +0000 2018"/>
    <s v="2018"/>
    <s v="Tue Feb 27"/>
    <d v="2018-02-27T00:00:00"/>
    <s v="Feb"/>
    <n v="2"/>
    <s v="27"/>
    <x v="8"/>
    <s v="&quot;All labour have to offer is four more years of waste on our streets, rising council taxes and no new ideas\u2026 https://t.co/IsJM0H4QFi&quot;"/>
    <s v="https://twitter.com/alexyip258/status/968515845931634688"/>
    <s v="Alex Yip"/>
    <x v="1705"/>
    <x v="0"/>
    <x v="97"/>
  </r>
  <r>
    <s v="Tue Feb 27 15:19:21 +0000 2018"/>
    <s v="2018"/>
    <s v="Tue Feb 27"/>
    <d v="2018-02-27T00:00:00"/>
    <s v="Feb"/>
    <n v="2"/>
    <s v="27"/>
    <x v="8"/>
    <s v="&quot;RT @Ken__newhall: Yet another same old budget speech from Labour. Everything that's gone wrong before isn't their fault and this budget wil\u2026&quot;"/>
    <s v="https://twitter.com/Ken__newhall/status/968506105117757440"/>
    <s v="Ken Wood&quot;}], &quot;hashtags&quot;: [], &quot;urls&quot;: []}, &quot;in_reply_to_screen_name&quot;: null, &quot;in_reply_to_user_id&quot;: null, &quot;retweet_count&quot;: 1, &quot;id_str&quot;: &quot;968506105117757440"/>
    <x v="1706"/>
    <x v="0"/>
    <x v="94"/>
  </r>
  <r>
    <s v="Tue Feb 27 15:18:56 +0000 2018"/>
    <s v="2018"/>
    <s v="Tue Feb 27"/>
    <d v="2018-02-27T00:00:00"/>
    <s v="Feb"/>
    <n v="2"/>
    <s v="27"/>
    <x v="8"/>
    <s v="&quot;RT @neilelkes: Using this money also creates jobs putting cash in pockets of citizens&quot;"/>
    <s v="https://twitter.com/neilelkes/status/968506084326387712"/>
    <s v="Neil Elkes&quot;}], &quot;hashtags&quot;: [], &quot;urls&quot;: []}, &quot;in_reply_to_screen_name&quot;: null, &quot;in_reply_to_user_id&quot;: null, &quot;retweet_count&quot;: 1, &quot;id_str&quot;: &quot;968506084326387712"/>
    <x v="1707"/>
    <x v="0"/>
    <x v="29"/>
  </r>
  <r>
    <s v="Tue Feb 27 14:23:37 +0000 2018"/>
    <s v="2018"/>
    <s v="Tue Feb 27"/>
    <d v="2018-02-27T00:00:00"/>
    <s v="Feb"/>
    <n v="2"/>
    <s v="27"/>
    <x v="9"/>
    <s v="&quot;RT @jonwalker121: Inspectors warn Birmingham's mental health services for children and young people need 'urgent improvements' https://t.co\u2026&quot;"/>
    <s v="https://twitter.com/jonwalker121/status/968496199744524290"/>
    <s v="Jonathan Walker&quot;}], &quot;hashtags&quot;: [], &quot;urls&quot;: []}, &quot;in_reply_to_screen_name&quot;: null, &quot;in_reply_to_user_id&quot;: null, &quot;retweet_count&quot;: 11, &quot;id_str&quot;: &quot;968496199744524290"/>
    <x v="1708"/>
    <x v="0"/>
    <x v="130"/>
  </r>
  <r>
    <s v="Tue Feb 27 14:23:50 +0000 2018"/>
    <s v="2018"/>
    <s v="Tue Feb 27"/>
    <d v="2018-02-27T00:00:00"/>
    <s v="Feb"/>
    <n v="2"/>
    <s v="27"/>
    <x v="9"/>
    <s v="&quot;@KIDSWestMidland #suttoncoldfield together with families across #birmingham gathered a petition of 4,398 signatorie\u2026 https://t.co/bBZkbs2rvh&quot;"/>
    <s v="https://twitter.com/KIDSWestMidland/status/968491872766349312"/>
    <s v="KIDS West Mids&quot;}], &quot;hashtags&quot;: [{&quot;indices&quot;: [17, 33], &quot;text&quot;: &quot;suttoncoldfield&quot;}, {&quot;indices&quot;: [64, 75], &quot;text&quot;: &quot;birmingham&quot;}], &quot;urls&quot;: [{&quot;url&quot;: &quot;https://t.co/bBZkbs2rvh"/>
    <x v="1709"/>
    <x v="0"/>
    <x v="487"/>
  </r>
  <r>
    <s v="Tue Feb 27 14:20:47 +0000 2018"/>
    <s v="2018"/>
    <s v="Tue Feb 27"/>
    <d v="2018-02-27T00:00:00"/>
    <s v="Feb"/>
    <n v="2"/>
    <s v="27"/>
    <x v="9"/>
    <s v="&quot;@KIDSWestMidland #suttoncoldfield submitting a petition of 4,398 signatories to @BhamCityCouncil pleading with Coun\u2026 https://t.co/ON4SjMq3To&quot;"/>
    <s v="https://twitter.com/KIDSWestMidland/status/968491104063643649"/>
    <s v="KIDS West Mids&quot;}, {&quot;id&quot;: 412425734, &quot;indices&quot;: [80, 96], &quot;id_str&quot;: &quot;412425734"/>
    <x v="1710"/>
    <x v="0"/>
    <x v="487"/>
  </r>
  <r>
    <s v="Tue Feb 27 10:25:36 +0000 2018"/>
    <s v="2018"/>
    <s v="Tue Feb 27"/>
    <d v="2018-02-27T00:00:00"/>
    <s v="Feb"/>
    <n v="2"/>
    <s v="27"/>
    <x v="10"/>
    <s v="&quot;RT @LepoidevinJulia: 3rd Community Speed Watch on a very cold morning on Broad Lane. Thank you to volunteers @DavidAdey1 Mark, Bob &amp;amp; PC Stu\u2026&quot;"/>
    <s v="https://twitter.com/LepoidevinJulia/status/968483872940920832"/>
    <s v="julia lepoidevin&quot;}, {&quot;id&quot;: 331481343, &quot;indices&quot;: [109, 120], &quot;id_str&quot;: &quot;331481343"/>
    <x v="1711"/>
    <x v="0"/>
    <x v="488"/>
  </r>
  <r>
    <s v="Tue Feb 27 13:34:57 +0000 2018"/>
    <s v="2018"/>
    <s v="Tue Feb 27"/>
    <d v="2018-02-27T00:00:00"/>
    <s v="Feb"/>
    <n v="2"/>
    <s v="27"/>
    <x v="12"/>
    <s v="&quot;@labour_lives Well, you wasted \u00a36 million of tax payers money on a waste dispute that was unnecessary! #Labourfail!&quot;"/>
    <s v="https://twitter.com/labour_lives/status/968479571283730432"/>
    <s v="Labour Lives&quot;}], &quot;hashtags&quot;: [{&quot;indices&quot;: [103, 114], &quot;text&quot;: &quot;Labourfail&quot;}], &quot;urls&quot;: []}, &quot;in_reply_to_screen_name&quot;: &quot;labour_lives"/>
    <x v="1712"/>
    <x v="0"/>
    <x v="156"/>
  </r>
  <r>
    <s v="Tue Feb 27 13:16:04 +0000 2018"/>
    <s v="2018"/>
    <s v="Tue Feb 27"/>
    <d v="2018-02-27T00:00:00"/>
    <s v="Feb"/>
    <n v="2"/>
    <s v="27"/>
    <x v="12"/>
    <s v="&quot;@labour_lives @BhamCityCouncil Need to manage the budget better then! \ud83d\ude44&quot;"/>
    <s v="https://twitter.com/labour_lives/status/968474816624955392"/>
    <s v="Labour Lives&quot;}, {&quot;id&quot;: 412425734, &quot;indices&quot;: [14, 30], &quot;id_str&quot;: &quot;412425734"/>
    <x v="1713"/>
    <x v="0"/>
    <x v="156"/>
  </r>
  <r>
    <s v="Tue Feb 27 18:28:16 +0000 2018"/>
    <s v="2018"/>
    <s v="Tue Feb 27"/>
    <d v="2018-02-27T00:00:00"/>
    <s v="Feb"/>
    <n v="2"/>
    <s v="27"/>
    <x v="7"/>
    <s v="&quot;@nadhimzahawi Can we discuss ring fencing SEN notional budget please! @leoniedelt&quot;"/>
    <s v="https://twitter.com/nadhimzahawi/status/968553384881123328"/>
    <s v="Nadhim Zahawi&quot;}, {&quot;id&quot;: 25108214, &quot;indices&quot;: [70, 81], &quot;id_str&quot;: &quot;25108214"/>
    <x v="1714"/>
    <x v="0"/>
    <x v="489"/>
  </r>
  <r>
    <s v="Tue Feb 27 18:27:24 +0000 2018"/>
    <s v="2018"/>
    <s v="Tue Feb 27"/>
    <d v="2018-02-27T00:00:00"/>
    <s v="Feb"/>
    <n v="2"/>
    <s v="27"/>
    <x v="7"/>
    <s v="&quot;@bordesleygreen @BrumLeader @ErdingtonTories @Jonperrybarr @neilelkes If I was their boss I would say get \u2018back to\u2026 https://t.co/bIegDHMQQB&quot;"/>
    <s v="https://twitter.com/bordesleygreen/status/968553167284834304"/>
    <s v="Brum.&quot;}, {&quot;id&quot;: 4328930475, &quot;indices&quot;: [16, 27], &quot;id_str&quot;: &quot;4328930475"/>
    <x v="1715"/>
    <x v="0"/>
    <x v="490"/>
  </r>
  <r>
    <s v="Tue Feb 27 18:13:42 +0000 2018"/>
    <s v="2018"/>
    <s v="Tue Feb 27"/>
    <d v="2018-02-27T00:00:00"/>
    <s v="Feb"/>
    <n v="2"/>
    <s v="27"/>
    <x v="7"/>
    <s v="&quot;RT @bordesleygreen: I'm never sure why senior staff on high pay scales sit for hours during budget debate. Shouldn't they be getting on wit\u2026&quot;"/>
    <s v="https://twitter.com/bordesleygreen/status/968552697178804224"/>
    <s v="Brum.&quot;}], &quot;hashtags&quot;: [], &quot;urls&quot;: []}, &quot;in_reply_to_screen_name&quot;: null, &quot;in_reply_to_user_id&quot;: null, &quot;retweet_count&quot;: 1, &quot;id_str&quot;: &quot;968552697178804224"/>
    <x v="1716"/>
    <x v="0"/>
    <x v="490"/>
  </r>
  <r>
    <s v="Tue Feb 27 15:59:06 +0000 2018"/>
    <s v="2018"/>
    <s v="Tue Feb 27"/>
    <d v="2018-02-27T00:00:00"/>
    <s v="Feb"/>
    <n v="2"/>
    <s v="27"/>
    <x v="8"/>
    <s v="&quot;RT @alexyip258: All labour have to offer is four more years of waste on our streets, rising council taxes and no new ideas @ErdingtonTories\u2026&quot;"/>
    <s v="https://twitter.com/alexyip258/status/968545269062209536"/>
    <s v="Alex Yip&quot;}, {&quot;id&quot;: 300332700, &quot;indices&quot;: [123, 139], &quot;id_str&quot;: &quot;300332700"/>
    <x v="1717"/>
    <x v="0"/>
    <x v="97"/>
  </r>
  <r>
    <s v="Tue Feb 27 10:37:06 +0000 2018"/>
    <s v="2018"/>
    <s v="Tue Feb 27"/>
    <d v="2018-02-27T00:00:00"/>
    <s v="Feb"/>
    <n v="2"/>
    <s v="27"/>
    <x v="10"/>
    <s v="&quot;RT @Solihull_Cons: Help protect services at solihull police station https://t.co/FSp0ltFrbE&quot;"/>
    <s v="https://twitter.com/Solihull_Cons/status/968545240377364482"/>
    <s v="Solihull Tories&quot;}], &quot;hashtags&quot;: [], &quot;urls&quot;: [{&quot;url&quot;: &quot;https://t.co/FSp0ltFrbE"/>
    <x v="1718"/>
    <x v="0"/>
    <x v="491"/>
  </r>
  <r>
    <s v="Tue Feb 27 17:21:15 +0000 2018"/>
    <s v="2018"/>
    <s v="Tue Feb 27"/>
    <d v="2018-02-27T00:00:00"/>
    <s v="Feb"/>
    <n v="2"/>
    <s v="27"/>
    <x v="18"/>
    <s v="&quot;It\u2019s arrogant and very naive! The parents with true SEND issues understand the actual difficulties #reallife\u2026 https://t.co/zEOP2tBn4O&quot;"/>
    <s v="https://twitter.com/leoniedelt/status/968543166860288001"/>
    <s v="Jen Leavesley\u26a1"/>
    <x v="1719"/>
    <x v="0"/>
    <x v="42"/>
  </r>
  <r>
    <s v="Tue Feb 27 16:40:56 +0000 2018"/>
    <s v="2018"/>
    <s v="Tue Feb 27"/>
    <d v="2018-02-27T00:00:00"/>
    <s v="Feb"/>
    <n v="2"/>
    <s v="27"/>
    <x v="2"/>
    <s v="&quot;Absolutely ridiculous! Successful, Seasoned Campaigner! What have they actually achieved! Nothing! It\u2019s all grandst\u2026 https://t.co/d46zyWhADn&quot;"/>
    <s v="https://twitter.com/leoniedelt/status/968542529426808833"/>
    <s v="Jen Leavesley\u26a1"/>
    <x v="1720"/>
    <x v="0"/>
    <x v="42"/>
  </r>
  <r>
    <s v="Tue Feb 27 15:53:11 +0000 2018"/>
    <s v="2018"/>
    <s v="Tue Feb 27"/>
    <d v="2018-02-27T00:00:00"/>
    <s v="Feb"/>
    <n v="2"/>
    <s v="27"/>
    <x v="8"/>
    <s v="&quot;RT @GarySambrook89: Conservatives in Birmingham are committed to cleaning up our City following years of mismanagement of our waste service\u2026&quot;"/>
    <s v="https://twitter.com/GarySambrook89/status/968525777724522496"/>
    <s v="GarySambrook&quot;}], &quot;hashtags&quot;: [], &quot;urls&quot;: []}, &quot;in_reply_to_screen_name&quot;: null, &quot;in_reply_to_user_id&quot;: null, &quot;retweet_count&quot;: 14, &quot;id_str&quot;: &quot;968525777724522496"/>
    <x v="1721"/>
    <x v="0"/>
    <x v="492"/>
  </r>
  <r>
    <s v="Tue Feb 27 15:53:37 +0000 2018"/>
    <s v="2018"/>
    <s v="Tue Feb 27"/>
    <d v="2018-02-27T00:00:00"/>
    <s v="Feb"/>
    <n v="2"/>
    <s v="27"/>
    <x v="8"/>
    <s v="&quot;RT @ErdingtonTories: Every 10% increase in recycling means a \u00a31.6m saving. Currently we are over 40% below the national leaders on recyclin\u2026&quot;"/>
    <s v="https://twitter.com/ErdingtonTories/status/968525735945211904"/>
    <s v="ErdingtonTories&quot;}], &quot;hashtags&quot;: [], &quot;urls&quot;: []}, &quot;in_reply_to_screen_name&quot;: null, &quot;in_reply_to_user_id&quot;: null, &quot;retweet_count&quot;: 10, &quot;id_str&quot;: &quot;968525735945211904"/>
    <x v="1722"/>
    <x v="0"/>
    <x v="367"/>
  </r>
  <r>
    <s v="Tue Feb 27 15:53:07 +0000 2018"/>
    <s v="2018"/>
    <s v="Tue Feb 27"/>
    <d v="2018-02-27T00:00:00"/>
    <s v="Feb"/>
    <n v="2"/>
    <s v="27"/>
    <x v="8"/>
    <s v="&quot;RT @ErdingtonTories: The Conservative vision to clean up our streets https://t.co/1wdznSGc7Y&quot;"/>
    <s v="https://twitter.com/ErdingtonTories/status/968525720015208449"/>
    <s v="ErdingtonTories&quot;}], &quot;hashtags&quot;: [], &quot;urls&quot;: [{&quot;url&quot;: &quot;https://t.co/1wdznSGc7Y"/>
    <x v="1723"/>
    <x v="0"/>
    <x v="367"/>
  </r>
  <r>
    <s v="Tue Feb 27 16:07:57 +0000 2018"/>
    <s v="2018"/>
    <s v="Tue Feb 27"/>
    <d v="2018-02-27T00:00:00"/>
    <s v="Feb"/>
    <n v="2"/>
    <s v="27"/>
    <x v="2"/>
    <s v="&quot;RT @ErdingtonTories: I've just moved our budget amendment including the Conservative plan to deliver cleaner and safer streets and keep wee\u2026&quot;"/>
    <s v="https://twitter.com/ErdingtonTories/status/968525706698338305"/>
    <s v="ErdingtonTories&quot;}], &quot;hashtags&quot;: [], &quot;urls&quot;: []}, &quot;in_reply_to_screen_name&quot;: null, &quot;in_reply_to_user_id&quot;: null, &quot;retweet_count&quot;: 9, &quot;id_str&quot;: &quot;968525706698338305"/>
    <x v="1724"/>
    <x v="0"/>
    <x v="367"/>
  </r>
  <r>
    <s v="Tue Feb 27 16:05:13 +0000 2018"/>
    <s v="2018"/>
    <s v="Tue Feb 27"/>
    <d v="2018-02-27T00:00:00"/>
    <s v="Feb"/>
    <n v="2"/>
    <s v="27"/>
    <x v="2"/>
    <s v="&quot;RT @alexyip258: Standing ovation for @conservative group leader #birmingham for a brilliant speech and vision for the city - No council tax\u2026&quot;"/>
    <s v="https://twitter.com/alexyip258/status/968525657994088449"/>
    <s v="Alex Yip&quot;}, {&quot;id&quot;: 2169511, &quot;indices&quot;: [37, 50], &quot;id_str&quot;: &quot;2169511"/>
    <x v="1725"/>
    <x v="0"/>
    <x v="97"/>
  </r>
  <r>
    <s v="Tue Feb 27 16:02:15 +0000 2018"/>
    <s v="2018"/>
    <s v="Tue Feb 27"/>
    <d v="2018-02-27T00:00:00"/>
    <s v="Feb"/>
    <n v="2"/>
    <s v="27"/>
    <x v="2"/>
    <s v="&quot;@eldiablo0786 @labour_lives @BhamCityCouncil Wow!  Not good!&quot;"/>
    <s v="https://twitter.com/eldiablo0786/status/968516638265020416"/>
    <s v="El Diablo&quot;}, {&quot;id&quot;: 4149957737, &quot;indices&quot;: [14, 27], &quot;id_str&quot;: &quot;4149957737"/>
    <x v="1726"/>
    <x v="0"/>
    <x v="493"/>
  </r>
  <r>
    <s v="Tue Feb 27 14:30:30 +0000 2018"/>
    <s v="2018"/>
    <s v="Tue Feb 27"/>
    <d v="2018-02-27T00:00:00"/>
    <s v="Feb"/>
    <n v="2"/>
    <s v="27"/>
    <x v="9"/>
    <s v="&quot;RT @leoniedelt: @RobPocock1 @BoldmereMums @KathScott102 Not news - been going on for years. When the SEND reforms rolled out in 2014 it's o\u2026&quot;"/>
    <s v="https://twitter.com/leoniedelt/status/968499345166397441"/>
    <s v="Jen Leavesley\u26a1&quot;}, {&quot;id&quot;: 616250395, &quot;indices&quot;: [16, 27], &quot;id_str&quot;: &quot;616250395"/>
    <x v="1727"/>
    <x v="0"/>
    <x v="42"/>
  </r>
  <r>
    <s v="Tue Feb 27 23:23:52 +0000 2018"/>
    <s v="2018"/>
    <s v="Tue Feb 27"/>
    <d v="2018-02-27T00:00:00"/>
    <s v="Feb"/>
    <n v="2"/>
    <s v="27"/>
    <x v="0"/>
    <s v="&quot;@Claire_Ryan12 I also say that lots! My new mantra! \ud83d\ude02\ud83e\udd23&quot;"/>
    <s v="https://twitter.com/Claire_Ryan12/status/968627773311979520"/>
    <s v="Claire Ryan&quot;}], &quot;hashtags&quot;: [], &quot;urls&quot;: []}, &quot;in_reply_to_screen_name&quot;: &quot;Claire_Ryan12"/>
    <x v="1728"/>
    <x v="0"/>
    <x v="353"/>
  </r>
  <r>
    <s v="Tue Feb 27 23:21:23 +0000 2018"/>
    <s v="2018"/>
    <s v="Tue Feb 27"/>
    <d v="2018-02-27T00:00:00"/>
    <s v="Feb"/>
    <n v="2"/>
    <s v="27"/>
    <x v="0"/>
    <s v="&quot;@Claire_Ryan12 Oh! no! \ud83d\ude32 X&quot;"/>
    <s v="https://twitter.com/Claire_Ryan12/status/968627150902439938"/>
    <s v="Claire Ryan&quot;}], &quot;hashtags&quot;: [], &quot;urls&quot;: []}, &quot;in_reply_to_screen_name&quot;: &quot;Claire_Ryan12"/>
    <x v="1729"/>
    <x v="0"/>
    <x v="353"/>
  </r>
  <r>
    <s v="Tue Feb 27 23:17:45 +0000 2018"/>
    <s v="2018"/>
    <s v="Tue Feb 27"/>
    <d v="2018-02-27T00:00:00"/>
    <s v="Feb"/>
    <n v="2"/>
    <s v="27"/>
    <x v="0"/>
    <s v="&quot;@Claire_Ryan12 Must admit, I\u2019m jealous! \ud83d\ude00\ud83d\ude0a&quot;"/>
    <s v="https://twitter.com/Claire_Ryan12/status/968626237387280384"/>
    <s v="Claire Ryan&quot;}], &quot;hashtags&quot;: [], &quot;urls&quot;: []}, &quot;in_reply_to_screen_name&quot;: &quot;Claire_Ryan12"/>
    <x v="1730"/>
    <x v="0"/>
    <x v="353"/>
  </r>
  <r>
    <s v="Tue Feb 27 23:15:31 +0000 2018"/>
    <s v="2018"/>
    <s v="Tue Feb 27"/>
    <d v="2018-02-27T00:00:00"/>
    <s v="Feb"/>
    <n v="2"/>
    <s v="27"/>
    <x v="0"/>
    <s v="&quot;@Claire_Ryan12 Wow! You have had lots of snow! \ud83d\ude00\u2603\ufe0f&quot;"/>
    <s v="https://twitter.com/Claire_Ryan12/status/968625675430252544"/>
    <s v="Claire Ryan&quot;}], &quot;hashtags&quot;: [], &quot;urls&quot;: []}, &quot;in_reply_to_screen_name&quot;: &quot;Claire_Ryan12"/>
    <x v="1731"/>
    <x v="0"/>
    <x v="353"/>
  </r>
  <r>
    <s v="Tue Feb 27 21:37:43 +0000 2018"/>
    <s v="2018"/>
    <s v="Tue Feb 27"/>
    <d v="2018-02-27T00:00:00"/>
    <s v="Feb"/>
    <n v="2"/>
    <s v="27"/>
    <x v="4"/>
    <s v="&quot;@leoniedelt Can you believe the last petition to ring fence the SEN budget in parliament only received 10,000 signatures!?&quot;"/>
    <s v="https://twitter.com/leoniedelt/status/968601061584986113"/>
    <s v="Jen Leavesley\u26a1&quot;}], &quot;hashtags&quot;: [], &quot;urls&quot;: []}, &quot;in_reply_to_screen_name&quot;: &quot;leoniedelt"/>
    <x v="1732"/>
    <x v="0"/>
    <x v="42"/>
  </r>
  <r>
    <s v="Tue Feb 27 18:56:29 +0000 2018"/>
    <s v="2018"/>
    <s v="Tue Feb 27"/>
    <d v="2018-02-27T00:00:00"/>
    <s v="Feb"/>
    <n v="2"/>
    <s v="27"/>
    <x v="7"/>
    <s v="&quot;@CllrJohnCotton You should have managed the budget better! Wasting \u00a36 million of tax payers money on the waste dispute! #Labour fail!&quot;"/>
    <s v="https://twitter.com/CllrJohnCotton/status/968560484046770176"/>
    <s v="John Cotton&quot;}], &quot;hashtags&quot;: [{&quot;indices&quot;: [120, 127], &quot;text&quot;: &quot;Labour&quot;}], &quot;urls&quot;: []}, &quot;in_reply_to_screen_name&quot;: &quot;CllrJohnCotton"/>
    <x v="1733"/>
    <x v="0"/>
    <x v="322"/>
  </r>
  <r>
    <s v="Tue Feb 27 18:53:56 +0000 2018"/>
    <s v="2018"/>
    <s v="Tue Feb 27"/>
    <d v="2018-02-27T00:00:00"/>
    <s v="Feb"/>
    <n v="2"/>
    <s v="27"/>
    <x v="7"/>
    <s v="&quot;RT @valuablequottes: If you don't [plan] your life, chances are you'll fall into someone's plan. And guess what they have planned for you?\u2026&quot;"/>
    <s v="https://twitter.com/valuablequottes/status/968560121117802496"/>
    <s v="Famous Quotes&quot;}], &quot;hashtags&quot;: [], &quot;urls&quot;: []}, &quot;in_reply_to_screen_name&quot;: null, &quot;in_reply_to_user_id&quot;: null, &quot;retweet_count&quot;: 13, &quot;id_str&quot;: &quot;968560121117802496"/>
    <x v="1734"/>
    <x v="0"/>
    <x v="216"/>
  </r>
  <r>
    <s v="Tue Feb 27 06:25:47 +0000 2018"/>
    <s v="2018"/>
    <s v="Tue Feb 27"/>
    <d v="2018-02-27T00:00:00"/>
    <s v="Feb"/>
    <n v="2"/>
    <s v="27"/>
    <x v="16"/>
    <s v="&quot;RT @PrecisionHomes_: The \u201cSleeping Mud Maid\u201d sculpture at The Lost Gardens of Heligan, Cornwall.\n#design #sculpture #Cornwall https://t.co/\u2026&quot;"/>
    <s v="https://twitter.com/PrecisionHomes_/status/968558581351149568"/>
    <s v="Precision Homes&quot;}], &quot;hashtags&quot;: [{&quot;indices&quot;: [97, 104], &quot;text&quot;: &quot;design&quot;}, {&quot;indices&quot;: [105, 115], &quot;text&quot;: &quot;sculpture&quot;}, {&quot;indices&quot;: [116, 125], &quot;text&quot;: &quot;Cornwall&quot;}], &quot;urls&quot;: []}, &quot;in_reply_to_screen_name&quot;: null, &quot;in_reply_to_user_id&quot;: null, &quot;retweet_count&quot;: 162, &quot;id_str&quot;: &quot;968558581351149568"/>
    <x v="1735"/>
    <x v="0"/>
    <x v="494"/>
  </r>
  <r>
    <s v="Tue Feb 27 18:31:08 +0000 2018"/>
    <s v="2018"/>
    <s v="Tue Feb 27"/>
    <d v="2018-02-27T00:00:00"/>
    <s v="Feb"/>
    <n v="2"/>
    <s v="27"/>
    <x v="7"/>
    <s v="&quot;@alexyip258 @BhamCityCouncil Love the way the curtains are drawn! Proper theatre!&quot;"/>
    <s v="https://twitter.com/alexyip258/status/968554105923829760"/>
    <s v="Alex Yip&quot;}, {&quot;id&quot;: 412425734, &quot;indices&quot;: [12, 28], &quot;id_str&quot;: &quot;412425734"/>
    <x v="1736"/>
    <x v="0"/>
    <x v="97"/>
  </r>
  <r>
    <s v="Tue Feb 27 11:09:13 +0000 2018"/>
    <s v="2018"/>
    <s v="Tue Feb 27"/>
    <d v="2018-02-27T00:00:00"/>
    <s v="Feb"/>
    <n v="2"/>
    <s v="27"/>
    <x v="3"/>
    <s v="&quot;RT @neilelkes: Bins and fly tipping will be the big local election issue in Brum this year\nhttps://t.co/C33Puh1LCv&quot;"/>
    <s v="https://twitter.com/neilelkes/status/968553564204421120"/>
    <s v="Neil Elkes&quot;}], &quot;hashtags&quot;: [], &quot;urls&quot;: [{&quot;url&quot;: &quot;https://t.co/C33Puh1LCv"/>
    <x v="1737"/>
    <x v="0"/>
    <x v="29"/>
  </r>
  <r>
    <s v="Tue Feb 27 20:23:30 +0000 2018"/>
    <s v="2018"/>
    <s v="Tue Feb 27"/>
    <d v="2018-02-27T00:00:00"/>
    <s v="Feb"/>
    <n v="2"/>
    <s v="27"/>
    <x v="5"/>
    <s v="&quot;RT @Jamin2g: Labour tweeters right now: Max Mosley publishing a racist leaflet doesn\u2019t matter because it\u2019s a Daily Mail story and happened\u2026&quot;"/>
    <s v="https://twitter.com/Jamin2g/status/968756686038208512"/>
    <s v="Ben&quot;}], &quot;hashtags&quot;: [], &quot;urls&quot;: []}, &quot;in_reply_to_screen_name&quot;: null, &quot;in_reply_to_user_id&quot;: null, &quot;retweet_count&quot;: 75, &quot;id_str&quot;: &quot;968756686038208512"/>
    <x v="1738"/>
    <x v="0"/>
    <x v="276"/>
  </r>
  <r>
    <s v="Tue Feb 27 18:47:08 +0000 2018"/>
    <s v="2018"/>
    <s v="Tue Feb 27"/>
    <d v="2018-02-27T00:00:00"/>
    <s v="Feb"/>
    <n v="2"/>
    <s v="27"/>
    <x v="7"/>
    <s v="&quot;RT @TheRedRoar: Haringey Momentum expected to vote against \u00a36 million investment in youth services tonight in move that echoes #HDV controv\u2026&quot;"/>
    <s v="https://twitter.com/TheRedRoar/status/968629550157586432"/>
    <s v="The Red Roar&quot;}], &quot;hashtags&quot;: [{&quot;indices&quot;: [127, 131], &quot;text&quot;: &quot;HDV&quot;}], &quot;urls&quot;: []}, &quot;in_reply_to_screen_name&quot;: null, &quot;in_reply_to_user_id&quot;: null, &quot;retweet_count&quot;: 46, &quot;id_str&quot;: &quot;968629550157586432"/>
    <x v="1739"/>
    <x v="0"/>
    <x v="495"/>
  </r>
  <r>
    <s v="Tue Feb 27 23:26:44 +0000 2018"/>
    <s v="2018"/>
    <s v="Tue Feb 27"/>
    <d v="2018-02-27T00:00:00"/>
    <s v="Feb"/>
    <n v="2"/>
    <s v="27"/>
    <x v="0"/>
    <s v="&quot;@Claire_Ryan12  https://t.co/JUo7F9cwkB&quot;"/>
    <s v="https://twitter.com/Claire_Ryan12/status/968628495378210816"/>
    <s v="Claire Ryan&quot;}], &quot;hashtags&quot;: [], &quot;urls&quot;: [], &quot;media&quot;: [{&quot;expanded_url&quot;: &quot;https://twitter.com/passey_louise/status/968628495378210816/photo/1"/>
    <x v="1740"/>
    <x v="0"/>
    <x v="353"/>
  </r>
  <r>
    <s v="Tue Feb 27 07:18:59 +0000 2018"/>
    <s v="2018"/>
    <s v="Tue Feb 27"/>
    <d v="2018-02-27T00:00:00"/>
    <s v="Feb"/>
    <n v="2"/>
    <s v="27"/>
    <x v="14"/>
    <s v="&quot;RT @Rachael_Swindon: The Department for Education has been forced to admit they've axed 508 children's centres since 2010. They simply woul\u2026&quot;"/>
    <s v="https://twitter.com/Rachael_Swindon/status/968819882732216320"/>
    <s v="Rachael&quot;}], &quot;hashtags&quot;: [], &quot;urls&quot;: []}, &quot;in_reply_to_screen_name&quot;: null, &quot;in_reply_to_user_id&quot;: null, &quot;retweet_count&quot;: 2082, &quot;id_str&quot;: &quot;968819882732216320"/>
    <x v="1741"/>
    <x v="0"/>
    <x v="127"/>
  </r>
  <r>
    <s v="Tue Feb 27 10:28:56 +0000 2018"/>
    <s v="2018"/>
    <s v="Tue Feb 27"/>
    <d v="2018-02-27T00:00:00"/>
    <s v="Feb"/>
    <n v="2"/>
    <s v="27"/>
    <x v="10"/>
    <s v="&quot;RT @GrandpaJem: Just said no thanks to advertising in The Mail. \u201cBut our readers have money\u201d said the salesman incredulously. \u201cYes but we\u2019v\u2026&quot;"/>
    <s v="https://twitter.com/GrandpaJem/status/968819543064895488"/>
    <s v="BRITISH BOXERS&quot;}], &quot;hashtags&quot;: [], &quot;urls&quot;: []}, &quot;in_reply_to_screen_name&quot;: null, &quot;in_reply_to_user_id&quot;: null, &quot;retweet_count&quot;: 3376, &quot;id_str&quot;: &quot;968819543064895488"/>
    <x v="1742"/>
    <x v="0"/>
    <x v="496"/>
  </r>
  <r>
    <s v="Tue Feb 27 22:51:05 +0000 2018"/>
    <s v="2018"/>
    <s v="Tue Feb 27"/>
    <d v="2018-02-27T00:00:00"/>
    <s v="Feb"/>
    <n v="2"/>
    <s v="27"/>
    <x v="1"/>
    <s v="&quot;RT @politicalhackuk: If we have hard Brexit, WTO rules require us to have a border with the EU. If we don\u2019t, we\u2019ll be in breach and have to\u2026&quot;"/>
    <s v="https://twitter.com/politicalhackuk/status/968717701349871618"/>
    <s v="John O'Shea&quot;}], &quot;hashtags&quot;: [], &quot;urls&quot;: []}, &quot;in_reply_to_screen_name&quot;: null, &quot;in_reply_to_user_id&quot;: null, &quot;retweet_count&quot;: 4, &quot;id_str&quot;: &quot;968717701349871618"/>
    <x v="1743"/>
    <x v="0"/>
    <x v="236"/>
  </r>
  <r>
    <s v="Tue Feb 27 21:12:25 +0000 2018"/>
    <s v="2018"/>
    <s v="Tue Feb 27"/>
    <d v="2018-02-27T00:00:00"/>
    <s v="Feb"/>
    <n v="2"/>
    <s v="27"/>
    <x v="4"/>
    <s v="&quot;RT @faisalislam: Shadow Foreign Sec Thornberry -\u201cis there no issue that [Johnson] thinks he cant get through by lying? This is not acceptab\u2026&quot;"/>
    <s v="https://twitter.com/faisalislam/status/968714302071951361"/>
    <s v="Faisal Islam&quot;}], &quot;hashtags&quot;: [], &quot;urls&quot;: []}, &quot;in_reply_to_screen_name&quot;: null, &quot;in_reply_to_user_id&quot;: null, &quot;retweet_count&quot;: 585, &quot;id_str&quot;: &quot;968714302071951361"/>
    <x v="1744"/>
    <x v="0"/>
    <x v="478"/>
  </r>
  <r>
    <s v="Tue Feb 27 18:22:57 +0000 2018"/>
    <s v="2018"/>
    <s v="Tue Feb 27"/>
    <d v="2018-02-27T00:00:00"/>
    <s v="Feb"/>
    <n v="2"/>
    <s v="27"/>
    <x v="7"/>
    <s v="&quot;RT @FOLIOsutcol: \&quot;Bringing  books, fun, play area and safe space for parents to drink coffee to  Sutton Coldfield is the best thing since w\u2026&quot;"/>
    <s v="https://twitter.com/FOLIOsutcol/status/968566517712457728"/>
    <s v="FOLIO SuttonColdfied&quot;}], &quot;hashtags&quot;: [], &quot;urls&quot;: []}, &quot;in_reply_to_screen_name&quot;: null, &quot;in_reply_to_user_id&quot;: null, &quot;retweet_count&quot;: 9, &quot;id_str&quot;: &quot;968566517712457728"/>
    <x v="1745"/>
    <x v="0"/>
    <x v="151"/>
  </r>
  <r>
    <s v="Tue Feb 27 12:04:36 +0000 2018"/>
    <s v="2018"/>
    <s v="Tue Feb 27"/>
    <d v="2018-02-27T00:00:00"/>
    <s v="Feb"/>
    <n v="2"/>
    <s v="27"/>
    <x v="19"/>
    <s v="&quot;RT @verdolounge: We are now stocking biodegradable straws. Saving the planet one straw at a time! https://t.co/NzAV3G5buD&quot;"/>
    <s v="https://twitter.com/verdolounge/status/968545318093631489"/>
    <s v="Verdo lounge&quot;}], &quot;hashtags&quot;: [], &quot;urls&quot;: [], &quot;media&quot;: [{&quot;source_user_id&quot;: 564132844, &quot;source_status_id_str&quot;: &quot;968456830832791553"/>
    <x v="1746"/>
    <x v="0"/>
    <x v="497"/>
  </r>
  <r>
    <s v="Tue Feb 27 14:58:48 +0000 2018"/>
    <s v="2018"/>
    <s v="Tue Feb 27"/>
    <d v="2018-02-27T00:00:00"/>
    <s v="Feb"/>
    <n v="2"/>
    <s v="27"/>
    <x v="9"/>
    <s v="&quot;RT @politicalhackuk: More cuts - \u00a3123m expected by 2022. Will be a cumulative cut of \u00a3750m from 2010. #bcclive&quot;"/>
    <s v="https://twitter.com/politicalhackuk/status/968501230506008576"/>
    <s v="John O'Shea&quot;}], &quot;hashtags&quot;: [{&quot;indices&quot;: [102, 110], &quot;text&quot;: &quot;bcclive&quot;}], &quot;urls&quot;: []}, &quot;in_reply_to_screen_name&quot;: null, &quot;in_reply_to_user_id&quot;: null, &quot;retweet_count&quot;: 1, &quot;id_str&quot;: &quot;968501230506008576"/>
    <x v="1747"/>
    <x v="0"/>
    <x v="236"/>
  </r>
  <r>
    <s v="Tue Feb 27 12:46:25 +0000 2018"/>
    <s v="2018"/>
    <s v="Tue Feb 27"/>
    <d v="2018-02-27T00:00:00"/>
    <s v="Feb"/>
    <n v="2"/>
    <s v="27"/>
    <x v="19"/>
    <s v="&quot;RT @davidallengreen: \u201cThere\u2019s no border between Islington, Camden...\&quot;\n - Boris Johnson, 2018\n\n\&quot;All these boroughs....shall be reinstated in\u2026&quot;"/>
    <s v="https://twitter.com/davidallengreen/status/968500040204419073"/>
    <s v="David Allen Green&quot;}], &quot;hashtags&quot;: [], &quot;urls&quot;: []}, &quot;in_reply_to_screen_name&quot;: null, &quot;in_reply_to_user_id&quot;: null, &quot;retweet_count&quot;: 132, &quot;id_str&quot;: &quot;968500040204419073"/>
    <x v="1748"/>
    <x v="0"/>
    <x v="347"/>
  </r>
  <r>
    <s v="Tue Feb 27 13:10:42 +0000 2018"/>
    <s v="2018"/>
    <s v="Tue Feb 27"/>
    <d v="2018-02-27T00:00:00"/>
    <s v="Feb"/>
    <n v="2"/>
    <s v="27"/>
    <x v="12"/>
    <s v="&quot;RT @gazmurph: Dear Boris Johnson, aren't Camden and Westminster effectively in the same customs union, and part of the same single market?\u2026&quot;"/>
    <s v="https://twitter.com/gazmurph/status/968480350912634880"/>
    <s v="GazM #PCPEU #RJCOB&quot;}], &quot;hashtags&quot;: [], &quot;urls&quot;: []}, &quot;in_reply_to_screen_name&quot;: null, &quot;in_reply_to_user_id&quot;: null, &quot;retweet_count&quot;: 30, &quot;id_str&quot;: &quot;968480350912634880"/>
    <x v="1749"/>
    <x v="0"/>
    <x v="498"/>
  </r>
  <r>
    <s v="Tue Feb 27 11:21:50 +0000 2018"/>
    <s v="2018"/>
    <s v="Tue Feb 27"/>
    <d v="2018-02-27T00:00:00"/>
    <s v="Feb"/>
    <n v="2"/>
    <s v="27"/>
    <x v="3"/>
    <s v="&quot;Are there really still people out there nodding along with the likes of Johnson and Fox thinking they're talking se\u2026 https://t.co/x3RzT7saZQ&quot;"/>
    <s v="https://twitter.com/Manish_Vesey/status/968446068970094593"/>
    <s v="Cllr Manish Puri"/>
    <x v="1750"/>
    <x v="1"/>
    <x v="13"/>
  </r>
  <r>
    <s v="Tue Feb 27 10:54:45 +0000 2018"/>
    <s v="2018"/>
    <s v="Tue Feb 27"/>
    <d v="2018-02-27T00:00:00"/>
    <s v="Feb"/>
    <n v="2"/>
    <s v="27"/>
    <x v="10"/>
    <s v="&quot;@meirionj Coach trip to Damascus? \n\nhttps://t.co/kyW1LVABER&quot;"/>
    <s v="https://twitter.com/meirionj/status/968439252454342659"/>
    <s v="Meirion Jenkins&quot;}], &quot;hashtags&quot;: [], &quot;urls&quot;: [{&quot;url&quot;: &quot;https://t.co/kyW1LVABER"/>
    <x v="1751"/>
    <x v="0"/>
    <x v="37"/>
  </r>
  <r>
    <s v="Tue Feb 27 08:24:22 +0000 2018"/>
    <s v="2018"/>
    <s v="Tue Feb 27"/>
    <d v="2018-02-27T00:00:00"/>
    <s v="Feb"/>
    <n v="2"/>
    <s v="27"/>
    <x v="13"/>
    <s v="&quot;Boris Johnson is Her Majesty's Principal Secretary of State for Foreign and Commonwealth Affairs.  Really. https://t.co/odIrHinByb&quot;"/>
    <s v="https://twitter.com/nedsimons/status/968406655397433344"/>
    <s v="Ned Simons"/>
    <x v="1752"/>
    <x v="0"/>
    <x v="499"/>
  </r>
  <r>
    <s v="Tue Feb 27 01:20:43 +0000 2018"/>
    <s v="2018"/>
    <s v="Tue Feb 27"/>
    <d v="2018-02-27T00:00:00"/>
    <s v="Feb"/>
    <n v="2"/>
    <s v="27"/>
    <x v="20"/>
    <s v="&quot;RT @GuitarMoog: https://t.co/L9pgvyH6xX&quot;"/>
    <s v="https://twitter.com/GuitarMoog/status/968395184345157633"/>
    <s v="Steve Bullock&quot;}], &quot;hashtags&quot;: [], &quot;urls&quot;: [], &quot;media&quot;: [{&quot;source_user_id&quot;: 720975284, &quot;source_status_id_str&quot;: &quot;968294795092418560"/>
    <x v="1753"/>
    <x v="0"/>
    <x v="500"/>
  </r>
  <r>
    <s v="Tue Feb 27 07:16:55 +0000 2018"/>
    <s v="2018"/>
    <s v="Tue Feb 27"/>
    <d v="2018-02-27T00:00:00"/>
    <s v="Feb"/>
    <n v="2"/>
    <s v="27"/>
    <x v="14"/>
    <s v="&quot;We are becoming more Banana Republic by the day.  Corrupt, incompetent fools recruiting in their own image ...\n\nMin\u2026 https://t.co/pL3mbeV8DA&quot;"/>
    <s v="https://twitter.com/Manish_Vesey/status/968384432687190017"/>
    <s v="Cllr Manish Puri"/>
    <x v="1754"/>
    <x v="1"/>
    <x v="13"/>
  </r>
  <r>
    <s v="Tue Feb 27 17:12:47 +0000 2018"/>
    <s v="2018"/>
    <s v="Tue Feb 27"/>
    <d v="2018-02-27T00:00:00"/>
    <s v="Feb"/>
    <n v="2"/>
    <s v="27"/>
    <x v="18"/>
    <s v="&quot;RT @jdportes: The Sun has accepted that *every single calculation* here is wrong, &amp;amp; has deleted the article. Will @Jacob_Rees_Mogg &amp;amp; @Econs\u2026&quot;"/>
    <s v="https://twitter.com/jdportes/status/969230535749963776"/>
    <s v="Jonathan Portes&quot;}, {&quot;id&quot;: 885838630928994304, &quot;indices&quot;: [118, 134], &quot;id_str&quot;: &quot;885838630928994304"/>
    <x v="1755"/>
    <x v="0"/>
    <x v="501"/>
  </r>
  <r>
    <s v="Tue Feb 27 16:54:53 +0000 2018"/>
    <s v="2018"/>
    <s v="Tue Feb 27"/>
    <d v="2018-02-27T00:00:00"/>
    <s v="Feb"/>
    <n v="2"/>
    <s v="27"/>
    <x v="2"/>
    <s v="&quot;RT @PeterStefanovi2: What kind of Government robs a million hungry kids of what for many will be the one decent hot meal they get that day,\u2026&quot;"/>
    <s v="https://twitter.com/PeterStefanovi2/status/968965925943894020"/>
    <s v="Peter Stefanovic&quot;}], &quot;hashtags&quot;: [], &quot;urls&quot;: []}, &quot;in_reply_to_screen_name&quot;: null, &quot;in_reply_to_user_id&quot;: null, &quot;retweet_count&quot;: 717, &quot;id_str&quot;: &quot;968965925943894020"/>
    <x v="1756"/>
    <x v="0"/>
    <x v="154"/>
  </r>
  <r>
    <s v="Tue Feb 27 18:44:08 +0000 2018"/>
    <s v="2018"/>
    <s v="Tue Feb 27"/>
    <d v="2018-02-27T00:00:00"/>
    <s v="Feb"/>
    <n v="2"/>
    <s v="27"/>
    <x v="7"/>
    <s v="&quot;RT @Rachael_Swindon: Minister @sajidjavid sent back \u00a372 million 'affordable home cash' back to the treasury as it wasn't required.\n \n\u2022128,0\u2026&quot;"/>
    <s v="https://twitter.com/Rachael_Swindon/status/968930866071302144"/>
    <s v="Rachael&quot;}, {&quot;id&quot;: 20052899, &quot;indices&quot;: [30, 41], &quot;id_str&quot;: &quot;20052899"/>
    <x v="1757"/>
    <x v="0"/>
    <x v="127"/>
  </r>
  <r>
    <s v="Tue Feb 27 16:13:18 +0000 2018"/>
    <s v="2018"/>
    <s v="Tue Feb 27"/>
    <d v="2018-02-27T00:00:00"/>
    <s v="Feb"/>
    <n v="2"/>
    <s v="27"/>
    <x v="2"/>
    <s v="&quot;RT @brigidjones: Labour has relieved young care leavers in Birmingham of having to pay council tax, @CllrSusanB reminds the chamber. A smal\u2026&quot;"/>
    <s v="https://twitter.com/brigidjones/status/968930683333873665"/>
    <s v="Brigid Jones&quot;}, {&quot;id&quot;: 1000108668, &quot;indices&quot;: [100, 111], &quot;id_str&quot;: &quot;1000108668"/>
    <x v="1758"/>
    <x v="0"/>
    <x v="502"/>
  </r>
  <r>
    <s v="Tue Feb 27 19:41:12 +0000 2018"/>
    <s v="2018"/>
    <s v="Tue Feb 27"/>
    <d v="2018-02-27T00:00:00"/>
    <s v="Feb"/>
    <n v="2"/>
    <s v="27"/>
    <x v="6"/>
    <s v="&quot;Time for a change in May! https://t.co/VNFtleiqYk&quot;"/>
    <s v="https://twitter.com/CarlJackson_LDR/status/968857530620358656"/>
    <s v="Carl Jackson"/>
    <x v="1759"/>
    <x v="0"/>
    <x v="503"/>
  </r>
  <r>
    <s v="Tue Feb 27 14:13:30 +0000 2018"/>
    <s v="2018"/>
    <s v="Tue Feb 27"/>
    <d v="2018-02-27T00:00:00"/>
    <s v="Feb"/>
    <n v="2"/>
    <s v="27"/>
    <x v="9"/>
    <s v="&quot;RT @stanchers: In short, there\u2019s stuff going on, but it\u2019s a bit early to say what #bins #bcclive @BhamCityCouncil https://t.co/uiR81orL9r&quot;"/>
    <s v="https://twitter.com/stanchers/status/968857816927784961"/>
    <s v="Kathryn Stanczyszyn&quot;}, {&quot;id&quot;: 412425734, &quot;indices&quot;: [97, 113], &quot;id_str&quot;: &quot;412425734"/>
    <x v="1760"/>
    <x v="0"/>
    <x v="121"/>
  </r>
  <r>
    <s v="Tue Feb 27 18:41:50 +0000 2018"/>
    <s v="2018"/>
    <s v="Tue Feb 27"/>
    <d v="2018-02-27T00:00:00"/>
    <s v="Feb"/>
    <n v="2"/>
    <s v="27"/>
    <x v="7"/>
    <s v="&quot;RT @MattBennett29: It's BCC budget day &amp;amp; Lab Cllrs are as usual blaming their failures on govt cuts. One of them disagrees though. https://\u2026&quot;"/>
    <s v="https://twitter.com/MattBennett29/status/968957089031782400"/>
    <s v="Matt Bennett&quot;}], &quot;hashtags&quot;: [], &quot;urls&quot;: []}, &quot;in_reply_to_screen_name&quot;: null, &quot;in_reply_to_user_id&quot;: null, &quot;retweet_count&quot;: 8, &quot;id_str&quot;: &quot;968957089031782400"/>
    <x v="1761"/>
    <x v="0"/>
    <x v="385"/>
  </r>
  <r>
    <s v="Tue Feb 27 15:07:04 +0000 2018"/>
    <s v="2018"/>
    <s v="Tue Feb 27"/>
    <d v="2018-02-27T00:00:00"/>
    <s v="Feb"/>
    <n v="2"/>
    <s v="27"/>
    <x v="8"/>
    <s v="&quot;RT @S4EHES: Excellent opportunity for 2 great educators to help improve schools in Birmingham @BCCEducation @Anfieldexile https://t.co/U5nN\u2026&quot;"/>
    <s v="https://twitter.com/S4EHES/status/969258250205061121"/>
    <s v="School Support&quot;}, {&quot;id&quot;: 3378519129, &quot;indices&quot;: [94, 107], &quot;id_str&quot;: &quot;3378519129"/>
    <x v="1762"/>
    <x v="0"/>
    <x v="504"/>
  </r>
  <r>
    <s v="Tue Feb 27 13:31:19 +0000 2018"/>
    <s v="2018"/>
    <s v="Tue Feb 27"/>
    <d v="2018-02-27T00:00:00"/>
    <s v="Feb"/>
    <n v="2"/>
    <s v="27"/>
    <x v="12"/>
    <s v="&quot;@autisticgardner Self-inflicted pain - no sympathy from here ;-)&quot;"/>
    <s v="https://twitter.com/autisticgardner/status/968478653511282691"/>
    <s v="Alan Gardner&quot;}], &quot;hashtags&quot;: [], &quot;urls&quot;: []}, &quot;in_reply_to_screen_name&quot;: &quot;autisticgardner"/>
    <x v="1763"/>
    <x v="0"/>
    <x v="84"/>
  </r>
  <r>
    <s v="Tue Feb 27 16:07:57 +0000 2018"/>
    <s v="2018"/>
    <s v="Tue Feb 27"/>
    <d v="2018-02-27T00:00:00"/>
    <s v="Feb"/>
    <n v="2"/>
    <s v="27"/>
    <x v="2"/>
    <s v="&quot;RT @ErdingtonTories: I've just moved our budget amendment including the Conservative plan to deliver cleaner and safer streets and keep wee\u2026&quot;"/>
    <s v="https://twitter.com/ErdingtonTories/status/968902495748722689"/>
    <s v="ErdingtonTories&quot;}], &quot;hashtags&quot;: [], &quot;urls&quot;: []}, &quot;in_reply_to_screen_name&quot;: null, &quot;in_reply_to_user_id&quot;: null, &quot;retweet_count&quot;: 9, &quot;id_str&quot;: &quot;968902495748722689"/>
    <x v="1764"/>
    <x v="0"/>
    <x v="367"/>
  </r>
  <r>
    <s v="Tue Feb 27 16:07:57 +0000 2018"/>
    <s v="2018"/>
    <s v="Tue Feb 27"/>
    <d v="2018-02-27T00:00:00"/>
    <s v="Feb"/>
    <n v="2"/>
    <s v="27"/>
    <x v="2"/>
    <s v="&quot;RT @ErdingtonTories: I've just moved our budget amendment including the Conservative plan to deliver cleaner and safer streets and keep wee\u2026&quot;"/>
    <s v="https://twitter.com/ErdingtonTories/status/968536070425075713"/>
    <s v="ErdingtonTories&quot;}], &quot;hashtags&quot;: [], &quot;urls&quot;: []}, &quot;in_reply_to_screen_name&quot;: null, &quot;in_reply_to_user_id&quot;: null, &quot;retweet_count&quot;: 9, &quot;id_str&quot;: &quot;968536070425075713"/>
    <x v="1765"/>
    <x v="0"/>
    <x v="367"/>
  </r>
  <r>
    <s v="Tue Feb 27 16:07:53 +0000 2018"/>
    <s v="2018"/>
    <s v="Tue Feb 27"/>
    <d v="2018-02-27T00:00:00"/>
    <s v="Feb"/>
    <n v="2"/>
    <s v="27"/>
    <x v="2"/>
    <s v="&quot;RT @thedancingflea: #bcclive OMG @ewan_mackey has cited Kahneman! A name I was not expecting to hear in a Budget debate, but rather delight\u2026&quot;"/>
    <s v="https://twitter.com/thedancingflea/status/968533996870258689"/>
    <s v="Claire Spencer&quot;}, {&quot;id&quot;: 2177778044, &quot;indices&quot;: [33, 45], &quot;id_str&quot;: &quot;2177778044"/>
    <x v="1766"/>
    <x v="0"/>
    <x v="92"/>
  </r>
  <r>
    <s v="Tue Feb 27 09:00:47 +0000 2018"/>
    <s v="2018"/>
    <s v="Tue Feb 27"/>
    <d v="2018-02-27T00:00:00"/>
    <s v="Feb"/>
    <n v="2"/>
    <s v="27"/>
    <x v="11"/>
    <s v="&quot;Consultation has now started on the Withy Hill Park\u2026 https://t.co/QKrjtpydpX https://t.co/LLhyLuCtFW&quot;"/>
    <s v="https://twitter.com/ewan_mackey/status/968410573099716608"/>
    <s v="Ewan Mackey"/>
    <x v="1767"/>
    <x v="1"/>
    <x v="172"/>
  </r>
  <r>
    <s v="Tue Feb 27 16:46:07 +0000 2018"/>
    <s v="2018"/>
    <s v="Tue Feb 27"/>
    <d v="2018-02-27T00:00:00"/>
    <s v="Feb"/>
    <n v="2"/>
    <s v="27"/>
    <x v="2"/>
    <s v="&quot;RT @FourOaksWMP: PCSO GILL Whittingham is holding a Police Surgery on Sunday 4th March 2018 at Marks and Spencer, Mere Green, between 12pm\u2026&quot;"/>
    <s v="https://twitter.com/FourOaksWMP/status/968902284020211712"/>
    <s v="Four Oaks WMP&quot;}], &quot;hashtags&quot;: [], &quot;urls&quot;: []}, &quot;in_reply_to_screen_name&quot;: null, &quot;in_reply_to_user_id&quot;: null, &quot;retweet_count&quot;: 2, &quot;id_str&quot;: &quot;968902284020211712"/>
    <x v="1768"/>
    <x v="0"/>
    <x v="207"/>
  </r>
  <r>
    <s v="Tue Feb 27 16:49:25 +0000 2018"/>
    <s v="2018"/>
    <s v="Tue Feb 27"/>
    <d v="2018-02-27T00:00:00"/>
    <s v="Feb"/>
    <n v="2"/>
    <s v="27"/>
    <x v="2"/>
    <s v="&quot;RT @FourOaksWMP: The Ark Community Church are doing a community walk on Saturday 3rd March please meet outside the church on St James Road\u2026&quot;"/>
    <s v="https://twitter.com/FourOaksWMP/status/968902257839362048"/>
    <s v="Four Oaks WMP&quot;}], &quot;hashtags&quot;: [], &quot;urls&quot;: []}, &quot;in_reply_to_screen_name&quot;: null, &quot;in_reply_to_user_id&quot;: null, &quot;retweet_count&quot;: 5, &quot;id_str&quot;: &quot;968902257839362048"/>
    <x v="1769"/>
    <x v="0"/>
    <x v="207"/>
  </r>
  <r>
    <s v="Tue Feb 27 14:06:31 +0000 2018"/>
    <s v="2018"/>
    <s v="Tue Feb 27"/>
    <d v="2018-02-27T00:00:00"/>
    <s v="Feb"/>
    <n v="2"/>
    <s v="27"/>
    <x v="9"/>
    <s v="&quot;RT @FOLIOsutcol: Not long now! And here's chance to win 6 months FREE play at our play-cafe opening next month https://t.co/zUZdthAZWk http\u2026&quot;"/>
    <s v="https://twitter.com/FOLIOsutcol/status/968515326639050752"/>
    <s v="FOLIO SuttonColdfied&quot;}], &quot;hashtags&quot;: [], &quot;urls&quot;: [{&quot;url&quot;: &quot;https://t.co/zUZdthAZWk"/>
    <x v="1770"/>
    <x v="0"/>
    <x v="151"/>
  </r>
  <r>
    <s v="Tue Feb 27 11:35:26 +0000 2018"/>
    <s v="2018"/>
    <s v="Tue Feb 27"/>
    <d v="2018-02-27T00:00:00"/>
    <s v="Feb"/>
    <n v="2"/>
    <s v="27"/>
    <x v="3"/>
    <s v="&quot;RT @RoyalSutColTC: There will be a meeting of the Full Council held tomorrow, Wednesday 28th February, 7pm at Sutton Coldfield Town Hall. F\u2026&quot;"/>
    <s v="https://twitter.com/RoyalSutColTC/status/968515306380460034"/>
    <s v="Royal SutCol TC&quot;}], &quot;hashtags&quot;: [], &quot;urls&quot;: []}, &quot;in_reply_to_screen_name&quot;: null, &quot;in_reply_to_user_id&quot;: null, &quot;retweet_count&quot;: 1, &quot;id_str&quot;: &quot;968515306380460034"/>
    <x v="1771"/>
    <x v="1"/>
    <x v="22"/>
  </r>
  <r>
    <s v="Tue Feb 27 15:23:02 +0000 2018"/>
    <s v="2018"/>
    <s v="Tue Feb 27"/>
    <d v="2018-02-27T00:00:00"/>
    <s v="Feb"/>
    <n v="2"/>
    <s v="27"/>
    <x v="8"/>
    <s v="&quot;RT @FOLIOsutcol: Don't forget! We've a free toddler story and play session tomorrow with library staff from @SuttonLibrary in the @directar\u2026&quot;"/>
    <s v="https://twitter.com/FOLIOsutcol/status/968515300131041280"/>
    <s v="FOLIO SuttonColdfied&quot;}, {&quot;id&quot;: 1548085884, &quot;indices&quot;: [108, 122], &quot;id_str&quot;: &quot;1548085884"/>
    <x v="1772"/>
    <x v="0"/>
    <x v="151"/>
  </r>
  <r>
    <s v="Tue Feb 27 08:59:05 +0000 2018"/>
    <s v="2018"/>
    <s v="Tue Feb 27"/>
    <d v="2018-02-27T00:00:00"/>
    <s v="Feb"/>
    <n v="2"/>
    <s v="27"/>
    <x v="13"/>
    <s v="&quot;@NajmC Best of both worlds. May see you there&quot;"/>
    <s v="https://twitter.com/NajmC/status/968410143720443907"/>
    <s v="Najm Clayton&quot;}], &quot;hashtags&quot;: [], &quot;urls&quot;: []}, &quot;in_reply_to_screen_name&quot;: &quot;NajmC"/>
    <x v="1773"/>
    <x v="0"/>
    <x v="39"/>
  </r>
  <r>
    <s v="Tue Feb 27 06:12:50 +0000 2018"/>
    <s v="2018"/>
    <s v="Tue Feb 27"/>
    <d v="2018-02-27T00:00:00"/>
    <s v="Feb"/>
    <n v="2"/>
    <s v="27"/>
    <x v="16"/>
    <s v="&quot;@NajmC I normally walk paste that show when going to the camera show. The costumes are unbelievable.  You will get some great photos&quot;"/>
    <s v="https://twitter.com/NajmC/status/968368305995214851"/>
    <s v="Najm Clayton&quot;}], &quot;hashtags&quot;: [], &quot;urls&quot;: []}, &quot;in_reply_to_screen_name&quot;: &quot;NajmC"/>
    <x v="1774"/>
    <x v="0"/>
    <x v="39"/>
  </r>
  <r>
    <s v="Tue Feb 27 10:06:21 +0000 2018"/>
    <s v="2018"/>
    <s v="Tue Feb 27"/>
    <d v="2018-02-27T00:00:00"/>
    <s v="Feb"/>
    <n v="2"/>
    <s v="27"/>
    <x v="10"/>
    <s v="&quot;#charitytuesday I am supporting @suttoncancersup this year. A wonderful organisation based in Sutton Coldfield offe\u2026 https://t.co/j1rDOE1W0d&quot;"/>
    <s v="https://twitter.com/suttoncancersup/status/968427075534286848"/>
    <s v="suttoncancersupport&quot;}], &quot;hashtags&quot;: [{&quot;indices&quot;: [0, 15], &quot;text&quot;: &quot;charitytuesday&quot;}], &quot;urls&quot;: [{&quot;url&quot;: &quot;https://t.co/j1rDOE1W0d"/>
    <x v="1775"/>
    <x v="0"/>
    <x v="112"/>
  </r>
  <r>
    <s v="Tue Feb 27 13:13:26 +0000 2018"/>
    <s v="2018"/>
    <s v="Tue Feb 27"/>
    <d v="2018-02-27T00:00:00"/>
    <s v="Feb"/>
    <n v="2"/>
    <s v="27"/>
    <x v="12"/>
    <s v="&quot;RT @P_G_Thompson: The @Conservatives record despite inheriting Labour's record deficit is outstanding. Never give Labour another chance to\u2026&quot;"/>
    <s v="https://twitter.com/P_G_Thompson/status/969685937205719040"/>
    <s v="Peter Thompson&quot;}, {&quot;id&quot;: 14281853, &quot;indices&quot;: [22, 36], &quot;id_str&quot;: &quot;14281853"/>
    <x v="1776"/>
    <x v="0"/>
    <x v="302"/>
  </r>
  <r>
    <s v="Tue Feb 27 18:21:31 +0000 2018"/>
    <s v="2018"/>
    <s v="Tue Feb 27"/>
    <d v="2018-02-27T00:00:00"/>
    <s v="Feb"/>
    <n v="2"/>
    <s v="27"/>
    <x v="7"/>
    <s v="&quot;RT @FOLIOsutcol: So heartening to read all the positive comments about our play-cafe over at https://t.co/kklfxgmhxP \&quot;Sutton has needed som\u2026&quot;"/>
    <s v="https://twitter.com/FOLIOsutcol/status/968847263849242625"/>
    <s v="FOLIO SuttonColdfied&quot;}], &quot;hashtags&quot;: [], &quot;urls&quot;: [{&quot;url&quot;: &quot;https://t.co/kklfxgmhxP"/>
    <x v="1777"/>
    <x v="0"/>
    <x v="151"/>
  </r>
  <r>
    <s v="Tue Feb 27 21:19:46 +0000 2018"/>
    <s v="2018"/>
    <s v="Tue Feb 27"/>
    <d v="2018-02-27T00:00:00"/>
    <s v="Feb"/>
    <n v="2"/>
    <s v="27"/>
    <x v="4"/>
    <s v="&quot;Another one to add to my Saturday night repertoire!&quot;"/>
    <s v="https://twitter.com/RobPocock1/status/968596546118934528"/>
    <s v="Rob Pocock"/>
    <x v="1778"/>
    <x v="1"/>
    <x v="33"/>
  </r>
  <r>
    <s v="Tue Feb 27 15:23:02 +0000 2018"/>
    <s v="2018"/>
    <s v="Tue Feb 27"/>
    <d v="2018-02-27T00:00:00"/>
    <s v="Feb"/>
    <n v="2"/>
    <s v="27"/>
    <x v="8"/>
    <s v="&quot;RT @FOLIOsutcol: Don't forget! We've a free toddler story and play session tomorrow with library staff from @SuttonLibrary in the @directar\u2026&quot;"/>
    <s v="https://twitter.com/FOLIOsutcol/status/968520101380141056"/>
    <s v="FOLIO SuttonColdfied&quot;}, {&quot;id&quot;: 1548085884, &quot;indices&quot;: [108, 122], &quot;id_str&quot;: &quot;1548085884"/>
    <x v="1779"/>
    <x v="0"/>
    <x v="151"/>
  </r>
  <r>
    <s v="Tue Feb 27 15:44:47 +0000 2018"/>
    <s v="2018"/>
    <s v="Tue Feb 27"/>
    <d v="2018-02-27T00:00:00"/>
    <s v="Feb"/>
    <n v="2"/>
    <s v="27"/>
    <x v="8"/>
    <s v="&quot;National fight, local fight, @KathScott102 is dead right - that's the way to unite communities to pressure DfE into\u2026 https://t.co/DbaOAcIBmF&quot;"/>
    <s v="https://twitter.com/leoniedelt/status/968514692506374144"/>
    <s v="Jen Leavesley\u26a1&quot;}, {&quot;id&quot;: 616250395, &quot;indices&quot;: [12, 23], &quot;id_str&quot;: &quot;616250395"/>
    <x v="1780"/>
    <x v="0"/>
    <x v="42"/>
  </r>
  <r>
    <s v="Tue Feb 27 14:21:50 +0000 2018"/>
    <s v="2018"/>
    <s v="Tue Feb 27"/>
    <d v="2018-02-27T00:00:00"/>
    <s v="Feb"/>
    <n v="2"/>
    <s v="27"/>
    <x v="9"/>
    <s v="&quot;Anyone know this guy? Call 101 https://t.co/rJd2ZuMgAz&quot;"/>
    <s v="https://twitter.com/RoyalSuttonNews/status/968505288692240385"/>
    <s v="Royal Sutton News"/>
    <x v="1781"/>
    <x v="0"/>
    <x v="43"/>
  </r>
  <r>
    <s v="Tue Feb 27 09:30:59 +0000 2018"/>
    <s v="2018"/>
    <s v="Tue Feb 27"/>
    <d v="2018-02-27T00:00:00"/>
    <s v="Feb"/>
    <n v="2"/>
    <s v="27"/>
    <x v="11"/>
    <s v="&quot;Basic principle. These funds need to be protected for the benefit of the children and families who need them. That'\u2026 https://t.co/MTxgHXBbr8&quot;"/>
    <s v="https://twitter.com/BoldmereMums/status/968427008068931584"/>
    <s v="boldmeremums"/>
    <x v="1782"/>
    <x v="0"/>
    <x v="49"/>
  </r>
  <r>
    <s v="Tue Feb 27 08:44:32 +0000 2018"/>
    <s v="2018"/>
    <s v="Tue Feb 27"/>
    <d v="2018-02-27T00:00:00"/>
    <s v="Feb"/>
    <n v="2"/>
    <s v="27"/>
    <x v="13"/>
    <s v="&quot;RT @boldmerelibrary: Just a reminder no Bush Babies today they will be back 6th March. Thanks&quot;"/>
    <s v="https://twitter.com/boldmerelibrary/status/968426370916323328"/>
    <s v="boldmere library&quot;}], &quot;hashtags&quot;: [], &quot;urls&quot;: []}, &quot;in_reply_to_screen_name&quot;: null, &quot;in_reply_to_user_id&quot;: null, &quot;retweet_count&quot;: 2, &quot;id_str&quot;: &quot;968426370916323328"/>
    <x v="1783"/>
    <x v="0"/>
    <x v="124"/>
  </r>
  <r>
    <s v="Tue Feb 27 18:43:29 +0000 2018"/>
    <s v="2018"/>
    <s v="Tue Feb 27"/>
    <d v="2018-02-27T00:00:00"/>
    <s v="Feb"/>
    <n v="2"/>
    <s v="27"/>
    <x v="7"/>
    <s v="&quot;RT @WestMidsFire: Our back home safe &amp;amp; well and falls visits contribute even more to the safety of the vulnerable community during winter m\u2026&quot;"/>
    <s v="https://twitter.com/WestMidsFire/status/968793654805651456"/>
    <s v="West Midlands Fire&quot;}], &quot;hashtags&quot;: [], &quot;urls&quot;: []}, &quot;in_reply_to_screen_name&quot;: null, &quot;in_reply_to_user_id&quot;: null, &quot;retweet_count&quot;: 25, &quot;id_str&quot;: &quot;968793654805651456"/>
    <x v="1784"/>
    <x v="0"/>
    <x v="435"/>
  </r>
  <r>
    <s v="Tue Feb 27 18:22:57 +0000 2018"/>
    <s v="2018"/>
    <s v="Tue Feb 27"/>
    <d v="2018-02-27T00:00:00"/>
    <s v="Feb"/>
    <n v="2"/>
    <s v="27"/>
    <x v="7"/>
    <s v="&quot;RT @FOLIOsutcol: \&quot;Bringing  books, fun, play area and safe space for parents to drink coffee to  Sutton Coldfield is the best thing since w\u2026&quot;"/>
    <s v="https://twitter.com/FOLIOsutcol/status/968559986715570177"/>
    <s v="FOLIO SuttonColdfied&quot;}], &quot;hashtags&quot;: [], &quot;urls&quot;: []}, &quot;in_reply_to_screen_name&quot;: null, &quot;in_reply_to_user_id&quot;: null, &quot;retweet_count&quot;: 9, &quot;id_str&quot;: &quot;968559986715570177"/>
    <x v="1785"/>
    <x v="0"/>
    <x v="151"/>
  </r>
  <r>
    <s v="Tue Feb 27 12:04:36 +0000 2018"/>
    <s v="2018"/>
    <s v="Tue Feb 27"/>
    <d v="2018-02-27T00:00:00"/>
    <s v="Feb"/>
    <n v="2"/>
    <s v="27"/>
    <x v="19"/>
    <s v="&quot;RT @verdolounge: We are now stocking biodegradable straws. Saving the planet one straw at a time! https://t.co/NzAV3G5buD&quot;"/>
    <s v="https://twitter.com/verdolounge/status/968534081628725248"/>
    <s v="Verdo lounge&quot;}], &quot;hashtags&quot;: [], &quot;urls&quot;: [], &quot;media&quot;: [{&quot;source_user_id&quot;: 564132844, &quot;source_status_id_str&quot;: &quot;968456830832791553"/>
    <x v="1786"/>
    <x v="0"/>
    <x v="497"/>
  </r>
  <r>
    <s v="Tue Feb 27 10:06:21 +0000 2018"/>
    <s v="2018"/>
    <s v="Tue Feb 27"/>
    <d v="2018-02-27T00:00:00"/>
    <s v="Feb"/>
    <n v="2"/>
    <s v="27"/>
    <x v="10"/>
    <s v="&quot;RT @Mayor_RoyalSC: #charitytuesday I am supporting @suttoncancersup this year. A wonderful organisation based in Sutton Coldfield offering\u2026&quot;"/>
    <s v="https://twitter.com/Mayor_RoyalSC/status/968479845901586432"/>
    <s v="SuttonColdfieldMayor&quot;}, {&quot;id&quot;: 392684797, &quot;indices&quot;: [51, 67], &quot;id_str&quot;: &quot;392684797"/>
    <x v="1787"/>
    <x v="1"/>
    <x v="220"/>
  </r>
  <r>
    <s v="Tue Feb 27 11:35:26 +0000 2018"/>
    <s v="2018"/>
    <s v="Tue Feb 27"/>
    <d v="2018-02-27T00:00:00"/>
    <s v="Feb"/>
    <n v="2"/>
    <s v="27"/>
    <x v="3"/>
    <s v="&quot;There will be a meeting of the Full Council held tomorrow, Wednesday 28th February, 7pm at Sutton Coldfield Town Ha\u2026 https://t.co/wOHn0ESpDp&quot;"/>
    <s v="https://twitter.com/RoyalSutColTC/status/968449492323393536"/>
    <s v="Royal SutCol TC"/>
    <x v="1788"/>
    <x v="1"/>
    <x v="22"/>
  </r>
  <r>
    <s v="Mon Feb 26 10:04:47 +0000 2018"/>
    <s v="2018"/>
    <s v="Mon Feb 26"/>
    <d v="2018-02-26T00:00:00"/>
    <s v="Feb"/>
    <n v="2"/>
    <s v="26"/>
    <x v="10"/>
    <s v="&quot;RT @JBrokenshire: Thanks to @NickFerrariLBC and @LBC for inviting me to talk about my continuing recovery from illness, our fantastic #NHS,\u2026&quot;"/>
    <s v="https://twitter.com/JBrokenshire/status/968828159192915968"/>
    <s v="James Brokenshire&quot;}, {&quot;id&quot;: 492014042, &quot;indices&quot;: [28, 43], &quot;id_str&quot;: &quot;492014042"/>
    <x v="1789"/>
    <x v="0"/>
    <x v="462"/>
  </r>
  <r>
    <s v="Mon Feb 26 10:58:30 +0000 2018"/>
    <s v="2018"/>
    <s v="Mon Feb 26"/>
    <d v="2018-02-26T00:00:00"/>
    <s v="Feb"/>
    <n v="2"/>
    <s v="26"/>
    <x v="10"/>
    <s v="&quot;RT @MrHarryCole: Corbyn speech:  \&quot;they\u2019ve spent the last 8 years not giving more money to the NHS.\&quot;\nRecent NHS spending in real terms: http\u2026&quot;"/>
    <s v="https://twitter.com/MrHarryCole/status/968273336676601858"/>
    <s v="Harry Cole&quot;}], &quot;hashtags&quot;: [], &quot;urls&quot;: []}, &quot;in_reply_to_screen_name&quot;: null, &quot;in_reply_to_user_id&quot;: null, &quot;retweet_count&quot;: 758, &quot;id_str&quot;: &quot;968273336676601858"/>
    <x v="1790"/>
    <x v="0"/>
    <x v="379"/>
  </r>
  <r>
    <s v="Mon Feb 26 12:05:34 +0000 2018"/>
    <s v="2018"/>
    <s v="Mon Feb 26"/>
    <d v="2018-02-26T00:00:00"/>
    <s v="Feb"/>
    <n v="2"/>
    <s v="26"/>
    <x v="19"/>
    <s v="&quot;RT @GrBhamChambers: \ud83d\udcdd\&quot;Responsible leadership involves getting to know your team and individuals well, and wanting to make sure that they\u2019re\u2026&quot;"/>
    <s v="https://twitter.com/GrBhamChambers/status/968273213540175872"/>
    <s v="GreaterBhamChambers&quot;}], &quot;hashtags&quot;: [], &quot;urls&quot;: []}, &quot;in_reply_to_screen_name&quot;: null, &quot;in_reply_to_user_id&quot;: null, &quot;retweet_count&quot;: 10, &quot;id_str&quot;: &quot;968273213540175872"/>
    <x v="1791"/>
    <x v="0"/>
    <x v="505"/>
  </r>
  <r>
    <s v="Mon Feb 26 15:27:00 +0000 2018"/>
    <s v="2018"/>
    <s v="Mon Feb 26"/>
    <d v="2018-02-26T00:00:00"/>
    <s v="Feb"/>
    <n v="2"/>
    <s v="26"/>
    <x v="8"/>
    <s v="&quot;RT @GrBhamChambers: Celebrate #InternationalWomensDay with us on the 8th March! Meet fellow members &amp;amp; non-members, Celebrate your achieveme\u2026&quot;"/>
    <s v="https://twitter.com/GrBhamChambers/status/968273047378714624"/>
    <s v="GreaterBhamChambers&quot;}], &quot;hashtags&quot;: [{&quot;indices&quot;: [30, 53], &quot;text&quot;: &quot;InternationalWomensDay&quot;}], &quot;urls&quot;: []}, &quot;in_reply_to_screen_name&quot;: null, &quot;in_reply_to_user_id&quot;: null, &quot;retweet_count&quot;: 12, &quot;id_str&quot;: &quot;968273047378714624"/>
    <x v="1792"/>
    <x v="0"/>
    <x v="505"/>
  </r>
  <r>
    <s v="Mon Feb 26 16:56:30 +0000 2018"/>
    <s v="2018"/>
    <s v="Mon Feb 26"/>
    <d v="2018-02-26T00:00:00"/>
    <s v="Feb"/>
    <n v="2"/>
    <s v="26"/>
    <x v="2"/>
    <s v="&quot;RT @PAPYRUS_tweets: Do you live in the North West? Would you like suicide prevention training?\n\nPlaces are still available on these PAPYRUS\u2026&quot;"/>
    <s v="https://twitter.com/PAPYRUS_tweets/status/968272975232425984"/>
    <s v="PAPYRUS&quot;}], &quot;hashtags&quot;: [], &quot;urls&quot;: []}, &quot;in_reply_to_screen_name&quot;: null, &quot;in_reply_to_user_id&quot;: null, &quot;retweet_count&quot;: 9, &quot;id_str&quot;: &quot;968272975232425984"/>
    <x v="1793"/>
    <x v="0"/>
    <x v="506"/>
  </r>
  <r>
    <s v="Mon Feb 26 16:17:44 +0000 2018"/>
    <s v="2018"/>
    <s v="Mon Feb 26"/>
    <d v="2018-02-26T00:00:00"/>
    <s v="Feb"/>
    <n v="2"/>
    <s v="26"/>
    <x v="2"/>
    <s v="&quot;RT @millenniumpoint: We are delighted to announce that HRH Prince Harry and Meghan Markle will be attending our \&quot;Meet the STEMettes\&quot; event\u2026&quot;"/>
    <s v="https://twitter.com/millenniumpoint/status/968272954466422784"/>
    <s v="Millennium Point&quot;}], &quot;hashtags&quot;: [], &quot;urls&quot;: []}, &quot;in_reply_to_screen_name&quot;: null, &quot;in_reply_to_user_id&quot;: null, &quot;retweet_count&quot;: 78, &quot;id_str&quot;: &quot;968272954466422784"/>
    <x v="1794"/>
    <x v="0"/>
    <x v="507"/>
  </r>
  <r>
    <s v="Mon Feb 26 23:51:59 +0000 2018"/>
    <s v="2018"/>
    <s v="Mon Feb 26"/>
    <d v="2018-02-26T00:00:00"/>
    <s v="Feb"/>
    <n v="2"/>
    <s v="26"/>
    <x v="0"/>
    <s v="&quot;And finally.. @BBCNews a little light relief: The sheep who thinks he\u2019s a dog https://t.co/PWMkfUs44m&quot;"/>
    <s v="https://twitter.com/BBCNews/status/968272462675939335"/>
    <s v="BBC News (UK)&quot;}], &quot;hashtags&quot;: [], &quot;urls&quot;: [{&quot;url&quot;: &quot;https://t.co/PWMkfUs44m"/>
    <x v="1795"/>
    <x v="0"/>
    <x v="314"/>
  </r>
  <r>
    <s v="Mon Feb 26 12:42:47 +0000 2018"/>
    <s v="2018"/>
    <s v="Mon Feb 26"/>
    <d v="2018-02-26T00:00:00"/>
    <s v="Feb"/>
    <n v="2"/>
    <s v="26"/>
    <x v="19"/>
    <s v="&quot;@ChrisJ_Pollard @TrevorHaynes575 @NevilleGaunt @DemarcioWash @dez_blanchfield @BruceMctague @DesmondDreckett\u2026 https://t.co/DWyOWhTZZw&quot;"/>
    <s v="https://twitter.com/ChrisJ_Pollard/status/968104053979996162"/>
    <s v="Chris Pollard&quot;}, {&quot;id&quot;: 564021269, &quot;indices&quot;: [16, 32], &quot;id_str&quot;: &quot;564021269"/>
    <x v="1796"/>
    <x v="0"/>
    <x v="508"/>
  </r>
  <r>
    <s v="Mon Feb 26 11:28:48 +0000 2018"/>
    <s v="2018"/>
    <s v="Mon Feb 26"/>
    <d v="2018-02-26T00:00:00"/>
    <s v="Feb"/>
    <n v="2"/>
    <s v="26"/>
    <x v="3"/>
    <s v="&quot;RT @ChrisJ_Pollard: #MondayMotivation '\n\&quot;Leaders inspire accountability through their ability to accept responsibility before they place bl\u2026&quot;"/>
    <s v="https://twitter.com/ChrisJ_Pollard/status/968103447726821376"/>
    <s v="Chris Pollard&quot;}], &quot;hashtags&quot;: [{&quot;indices&quot;: [20, 37], &quot;text&quot;: &quot;MondayMotivation&quot;}], &quot;urls&quot;: []}, &quot;in_reply_to_screen_name&quot;: null, &quot;in_reply_to_user_id&quot;: null, &quot;retweet_count&quot;: 11, &quot;id_str&quot;: &quot;968103447726821376"/>
    <x v="1797"/>
    <x v="0"/>
    <x v="508"/>
  </r>
  <r>
    <s v="Mon Feb 26 00:56:53 +0000 2018"/>
    <s v="2018"/>
    <s v="Mon Feb 26"/>
    <d v="2018-02-26T00:00:00"/>
    <s v="Feb"/>
    <n v="2"/>
    <s v="26"/>
    <x v="15"/>
    <s v="&quot;RT @javed2275: It was very chilly #tonight #bitterly cold. I cannot thank the guys enough who came out showed #community spirit to keep our\u2026&quot;"/>
    <s v="https://twitter.com/javed2275/status/968102804807135232"/>
    <s v="Javed Iqbal&quot;}], &quot;hashtags&quot;: [{&quot;indices&quot;: [34, 42], &quot;text&quot;: &quot;tonight&quot;}, {&quot;indices&quot;: [43, 52], &quot;text&quot;: &quot;bitterly&quot;}, {&quot;indices&quot;: [110, 120], &quot;text&quot;: &quot;community&quot;}], &quot;urls&quot;: []}, &quot;in_reply_to_screen_name&quot;: null, &quot;in_reply_to_user_id&quot;: null, &quot;retweet_count&quot;: 4, &quot;id_str&quot;: &quot;968102804807135232"/>
    <x v="1798"/>
    <x v="0"/>
    <x v="509"/>
  </r>
  <r>
    <s v="Mon Feb 26 23:25:32 +0000 2018"/>
    <s v="2018"/>
    <s v="Mon Feb 26"/>
    <d v="2018-02-26T00:00:00"/>
    <s v="Feb"/>
    <n v="2"/>
    <s v="26"/>
    <x v="0"/>
    <s v="&quot;@liamgallagher Remember when we were young?! #longtimeago #anotherworld #missthosedaysourkid&quot;"/>
    <s v="https://twitter.com/liamgallagher/status/968265807724769281"/>
    <s v="Liam Gallagher&quot;}], &quot;hashtags&quot;: [{&quot;indices&quot;: [45, 57], &quot;text&quot;: &quot;longtimeago&quot;}, {&quot;indices&quot;: [58, 71], &quot;text&quot;: &quot;anotherworld&quot;}, {&quot;indices&quot;: [72, 92], &quot;text&quot;: &quot;missthosedaysourkid&quot;}], &quot;urls&quot;: []}, &quot;in_reply_to_screen_name&quot;: &quot;liamgallagher"/>
    <x v="1799"/>
    <x v="0"/>
    <x v="510"/>
  </r>
  <r>
    <s v="Mon Feb 26 15:43:15 +0000 2018"/>
    <s v="2018"/>
    <s v="Mon Feb 26"/>
    <d v="2018-02-26T00:00:00"/>
    <s v="Feb"/>
    <n v="2"/>
    <s v="26"/>
    <x v="8"/>
    <s v="&quot;RT @DottyVintage1: Fancy that! https://t.co/UbaS4Ki7wY&quot;"/>
    <s v="https://twitter.com/DottyVintage1/status/968261360340602880"/>
    <s v="Lady Rose Bloomfield&quot;}], &quot;hashtags&quot;: [], &quot;urls&quot;: [], &quot;media&quot;: [{&quot;source_user_id&quot;: 3304737671, &quot;source_status_id_str&quot;: &quot;968149470671142912"/>
    <x v="1800"/>
    <x v="0"/>
    <x v="511"/>
  </r>
  <r>
    <s v="Mon Feb 26 17:12:24 +0000 2018"/>
    <s v="2018"/>
    <s v="Mon Feb 26"/>
    <d v="2018-02-26T00:00:00"/>
    <s v="Feb"/>
    <n v="2"/>
    <s v="26"/>
    <x v="18"/>
    <s v="&quot;RT @DonnaARees: If you see a parent with a learning disabled child and the child is struggling or having a meltdown or  their behaviour is\u2026&quot;"/>
    <s v="https://twitter.com/DonnaARees/status/968260771145748482"/>
    <s v="Donna Rees&quot;}], &quot;hashtags&quot;: [], &quot;urls&quot;: []}, &quot;in_reply_to_screen_name&quot;: null, &quot;in_reply_to_user_id&quot;: null, &quot;retweet_count&quot;: 49, &quot;id_str&quot;: &quot;968260771145748482"/>
    <x v="1801"/>
    <x v="0"/>
    <x v="512"/>
  </r>
  <r>
    <s v="Mon Feb 26 22:59:49 +0000 2018"/>
    <s v="2018"/>
    <s v="Mon Feb 26"/>
    <d v="2018-02-26T00:00:00"/>
    <s v="Feb"/>
    <n v="2"/>
    <s v="26"/>
    <x v="1"/>
    <s v="&quot;@VictoriaLIVE And Mental Health, Autism etc, etc, etc!&quot;"/>
    <s v="https://twitter.com/VictoriaLIVE/status/968259335578181634"/>
    <s v="Victoria Derbyshire&quot;}], &quot;hashtags&quot;: [], &quot;urls&quot;: []}, &quot;in_reply_to_screen_name&quot;: &quot;VictoriaLIVE"/>
    <x v="1802"/>
    <x v="0"/>
    <x v="513"/>
  </r>
  <r>
    <s v="Mon Feb 26 21:52:51 +0000 2018"/>
    <s v="2018"/>
    <s v="Mon Feb 26"/>
    <d v="2018-02-26T00:00:00"/>
    <s v="Feb"/>
    <n v="2"/>
    <s v="26"/>
    <x v="4"/>
    <s v="&quot;@ChloeSWilson I agree! \ud83d\ude03&quot;"/>
    <s v="https://twitter.com/ChloeSWilson/status/968242481665134592"/>
    <s v="Chloe S-Wilson&quot;}], &quot;hashtags&quot;: [], &quot;urls&quot;: []}, &quot;in_reply_to_screen_name&quot;: &quot;ChloeSWilson"/>
    <x v="1803"/>
    <x v="0"/>
    <x v="198"/>
  </r>
  <r>
    <s v="Mon Feb 26 21:51:24 +0000 2018"/>
    <s v="2018"/>
    <s v="Mon Feb 26"/>
    <d v="2018-02-26T00:00:00"/>
    <s v="Feb"/>
    <n v="2"/>
    <s v="26"/>
    <x v="4"/>
    <s v="&quot;@HelenRadcliffe8 @SSSashE @voteforrudd @LorraineNorthw4 @Thatcherite13 Fozzy bear! Always! https://t.co/M3MzkgFFCN&quot;"/>
    <s v="https://twitter.com/HelenRadcliffe8/status/968242115695300609"/>
    <s v="Helen&quot;}, {&quot;id&quot;: 872115359138152449, &quot;indices&quot;: [17, 25], &quot;id_str&quot;: &quot;872115359138152449"/>
    <x v="1804"/>
    <x v="0"/>
    <x v="514"/>
  </r>
  <r>
    <s v="Mon Feb 26 21:48:12 +0000 2018"/>
    <s v="2018"/>
    <s v="Mon Feb 26"/>
    <d v="2018-02-26T00:00:00"/>
    <s v="Feb"/>
    <n v="2"/>
    <s v="26"/>
    <x v="4"/>
    <s v="&quot;@metoffice  https://t.co/OzI69tDXXu&quot;"/>
    <s v="https://twitter.com/metoffice/status/968241313220046848"/>
    <s v="Met Office&quot;}], &quot;hashtags&quot;: [], &quot;urls&quot;: [], &quot;media&quot;: [{&quot;expanded_url&quot;: &quot;https://twitter.com/passey_louise/status/968241313220046848/photo/1"/>
    <x v="1805"/>
    <x v="0"/>
    <x v="406"/>
  </r>
  <r>
    <s v="Mon Feb 26 19:06:28 +0000 2018"/>
    <s v="2018"/>
    <s v="Mon Feb 26"/>
    <d v="2018-02-26T00:00:00"/>
    <s v="Feb"/>
    <n v="2"/>
    <s v="26"/>
    <x v="6"/>
    <s v="&quot;RT @sea_cider: @1BordesleyGreen @passey_louise @ehbham @BhamCityCouncil If they didn't have to keep sending crews out to pick up missed col\u2026&quot;"/>
    <s v="https://twitter.com/sea_cider/status/968227721603149830"/>
    <s v="sea cider&quot;}, {&quot;id&quot;: 3273313261, &quot;indices&quot;: [15, 31], &quot;id_str&quot;: &quot;3273313261"/>
    <x v="1806"/>
    <x v="0"/>
    <x v="515"/>
  </r>
  <r>
    <s v="Mon Feb 26 19:04:01 +0000 2018"/>
    <s v="2018"/>
    <s v="Mon Feb 26"/>
    <d v="2018-02-26T00:00:00"/>
    <s v="Feb"/>
    <n v="2"/>
    <s v="26"/>
    <x v="6"/>
    <s v="&quot;RT @sea_cider: @passey_louise @1BordesleyGreen @Jonperrybarr @SmallHeathWard @heartlandsward @BCC_Help @rogerbhx Extra money for this...rea\u2026&quot;"/>
    <s v="https://twitter.com/sea_cider/status/968227678066302977"/>
    <s v="sea cider&quot;}, {&quot;id&quot;: 1857510481, &quot;indices&quot;: [15, 29], &quot;id_str&quot;: &quot;1857510481"/>
    <x v="1807"/>
    <x v="0"/>
    <x v="515"/>
  </r>
  <r>
    <s v="Mon Feb 26 18:24:41 +0000 2018"/>
    <s v="2018"/>
    <s v="Mon Feb 26"/>
    <d v="2018-02-26T00:00:00"/>
    <s v="Feb"/>
    <n v="2"/>
    <s v="26"/>
    <x v="7"/>
    <s v="&quot;@sea_cider @1BordesleyGreen @Jonperrybarr @SmallHeathWard @heartlandsward @BCC_Help @rogerbhx Look at this nonsense\u2026 https://t.co/jIw9j4rXhD&quot;"/>
    <s v="https://twitter.com/sea_cider/status/968190094388719616"/>
    <s v="sea cider&quot;}, {&quot;id&quot;: 3273313261, &quot;indices&quot;: [11, 27], &quot;id_str&quot;: &quot;3273313261"/>
    <x v="1808"/>
    <x v="0"/>
    <x v="515"/>
  </r>
  <r>
    <s v="Mon Feb 26 18:06:30 +0000 2018"/>
    <s v="2018"/>
    <s v="Mon Feb 26"/>
    <d v="2018-02-26T00:00:00"/>
    <s v="Feb"/>
    <n v="2"/>
    <s v="26"/>
    <x v="7"/>
    <s v="&quot;@TheBishopVesey @sutcolhour @J21Coaching @TBOSuttonC @directadminuk @TameCleaning @candleshopmitch @annabelwilletts\u2026 https://t.co/Irz49aHsSN&quot;"/>
    <s v="https://twitter.com/TheBishopVesey/status/968185520961581056"/>
    <s v="The Bishop Vesey&quot;}, {&quot;id&quot;: 2437099008, &quot;indices&quot;: [16, 27], &quot;id_str&quot;: &quot;2437099008"/>
    <x v="1809"/>
    <x v="0"/>
    <x v="7"/>
  </r>
  <r>
    <s v="Mon Feb 26 14:30:57 +0000 2018"/>
    <s v="2018"/>
    <s v="Mon Feb 26"/>
    <d v="2018-02-26T00:00:00"/>
    <s v="Feb"/>
    <n v="2"/>
    <s v="26"/>
    <x v="9"/>
    <s v="&quot;@Cllr_MarkParker Wow! Remember working as the Drug Arrest Referral Nurse there in the police cells! Many moons ago!&quot;"/>
    <s v="https://twitter.com/Cllr_MarkParker/status/968131274220212224"/>
    <s v="Cllr Mark Parker&quot;}], &quot;hashtags&quot;: [], &quot;urls&quot;: []}, &quot;in_reply_to_screen_name&quot;: &quot;Cllr_MarkParker"/>
    <x v="1810"/>
    <x v="0"/>
    <x v="516"/>
  </r>
  <r>
    <s v="Mon Feb 26 12:40:03 +0000 2018"/>
    <s v="2018"/>
    <s v="Mon Feb 26"/>
    <d v="2018-02-26T00:00:00"/>
    <s v="Feb"/>
    <n v="2"/>
    <s v="26"/>
    <x v="19"/>
    <s v="&quot;RT @2ndtimeMama: The truth is that #SEND parents often need to by 'pushy'. It shouldn't be that way: https://t.co/5SIaO8TCSB #SENblog #Auti\u2026&quot;"/>
    <s v="https://twitter.com/2ndtimeMama/status/968117902904823808"/>
    <s v="StarlightandStories&quot;}], &quot;hashtags&quot;: [{&quot;indices&quot;: [35, 40], &quot;text&quot;: &quot;SEND&quot;}, {&quot;indices&quot;: [125, 133], &quot;text&quot;: &quot;SENblog&quot;}], &quot;urls&quot;: [{&quot;url&quot;: &quot;https://t.co/5SIaO8TCSB"/>
    <x v="1811"/>
    <x v="0"/>
    <x v="517"/>
  </r>
  <r>
    <s v="Mon Feb 26 12:12:49 +0000 2018"/>
    <s v="2018"/>
    <s v="Mon Feb 26"/>
    <d v="2018-02-26T00:00:00"/>
    <s v="Feb"/>
    <n v="2"/>
    <s v="26"/>
    <x v="19"/>
    <s v="&quot;RT @MumsMissions: This photo was taken at the @ITV Jeremy Kyle studios-there was no suitable toilet for this disabled person to use despite\u2026&quot;"/>
    <s v="https://twitter.com/MumsMissions/status/968116780295184384"/>
    <s v="Mum On A Mission&quot;}, {&quot;id&quot;: 86925202, &quot;indices&quot;: [46, 50], &quot;id_str&quot;: &quot;86925202"/>
    <x v="1812"/>
    <x v="0"/>
    <x v="518"/>
  </r>
  <r>
    <s v="Mon Feb 26 12:57:20 +0000 2018"/>
    <s v="2018"/>
    <s v="Mon Feb 26"/>
    <d v="2018-02-26T00:00:00"/>
    <s v="Feb"/>
    <n v="2"/>
    <s v="26"/>
    <x v="19"/>
    <s v="&quot;RT @NevilleGaunt: @passey_louise @ChrisJ_Pollard @TrevorHaynes575 @DemarcioWash @dez_blanchfield @BruceMctague @DesmondDreckett @sallyeaves\u2026&quot;"/>
    <s v="https://twitter.com/NevilleGaunt/status/968110293481123840"/>
    <s v="Neville Gaunt&quot;}, {&quot;id&quot;: 1857510481, &quot;indices&quot;: [18, 32], &quot;id_str&quot;: &quot;1857510481"/>
    <x v="1813"/>
    <x v="0"/>
    <x v="183"/>
  </r>
  <r>
    <s v="Mon Feb 26 12:58:48 +0000 2018"/>
    <s v="2018"/>
    <s v="Mon Feb 26"/>
    <d v="2018-02-26T00:00:00"/>
    <s v="Feb"/>
    <n v="2"/>
    <s v="26"/>
    <x v="19"/>
    <s v="&quot;RT @NevilleGaunt: @passey_louise @ChrisJ_Pollard @TrevorHaynes575 @DemarcioWash @dez_blanchfield @BruceMctague @DesmondDreckett @sallyeaves\u2026&quot;"/>
    <s v="https://twitter.com/NevilleGaunt/status/968108597266829314"/>
    <s v="Neville Gaunt&quot;}, {&quot;id&quot;: 1857510481, &quot;indices&quot;: [18, 32], &quot;id_str&quot;: &quot;1857510481"/>
    <x v="1814"/>
    <x v="0"/>
    <x v="183"/>
  </r>
  <r>
    <s v="Mon Feb 26 05:19:34 +0000 2018"/>
    <s v="2018"/>
    <s v="Mon Feb 26"/>
    <d v="2018-02-26T00:00:00"/>
    <s v="Feb"/>
    <n v="2"/>
    <s v="26"/>
    <x v="17"/>
    <s v="&quot;RT @valuablequottes: Difficult things take a long time, impossible things a little longer. - Andr\ufffd A. Jackson&quot;"/>
    <s v="https://twitter.com/valuablequottes/status/968104798930264066"/>
    <s v="Famous Quotes&quot;}], &quot;hashtags&quot;: [], &quot;urls&quot;: []}, &quot;in_reply_to_screen_name&quot;: null, &quot;in_reply_to_user_id&quot;: null, &quot;retweet_count&quot;: 18, &quot;id_str&quot;: &quot;968104798930264066"/>
    <x v="1815"/>
    <x v="0"/>
    <x v="216"/>
  </r>
  <r>
    <s v="Mon Feb 26 11:06:23 +0000 2018"/>
    <s v="2018"/>
    <s v="Mon Feb 26"/>
    <d v="2018-02-26T00:00:00"/>
    <s v="Feb"/>
    <n v="2"/>
    <s v="26"/>
    <x v="3"/>
    <s v="&quot;RT @Leicester_News: We\u2019ve lowered our flag above #CityHall to half mast as a mark of respect for everyone affected by last night\u2019s explosio\u2026&quot;"/>
    <s v="https://twitter.com/Leicester_News/status/968104656403615745"/>
    <s v="LeicesterCityCouncil&quot;}], &quot;hashtags&quot;: [{&quot;indices&quot;: [49, 58], &quot;text&quot;: &quot;CityHall&quot;}], &quot;urls&quot;: []}, &quot;in_reply_to_screen_name&quot;: null, &quot;in_reply_to_user_id&quot;: null, &quot;retweet_count&quot;: 18, &quot;id_str&quot;: &quot;968104656403615745"/>
    <x v="1816"/>
    <x v="0"/>
    <x v="519"/>
  </r>
  <r>
    <s v="Mon Feb 26 09:15:49 +0000 2018"/>
    <s v="2018"/>
    <s v="Mon Feb 26"/>
    <d v="2018-02-26T00:00:00"/>
    <s v="Feb"/>
    <n v="2"/>
    <s v="26"/>
    <x v="11"/>
    <s v="&quot;RT @BrownhillsWMP: With this freezing weather please take a moment to consider neighbours who may be vulnerable due to isolation or disabil\u2026&quot;"/>
    <s v="https://twitter.com/BrownhillsWMP/status/968104512052449280"/>
    <s v="Brownhills WMP&quot;}], &quot;hashtags&quot;: [], &quot;urls&quot;: []}, &quot;in_reply_to_screen_name&quot;: null, &quot;in_reply_to_user_id&quot;: null, &quot;retweet_count&quot;: 19, &quot;id_str&quot;: &quot;968104512052449280"/>
    <x v="1817"/>
    <x v="0"/>
    <x v="520"/>
  </r>
  <r>
    <s v="Mon Feb 26 22:53:48 +0000 2018"/>
    <s v="2018"/>
    <s v="Mon Feb 26"/>
    <d v="2018-02-26T00:00:00"/>
    <s v="Feb"/>
    <n v="2"/>
    <s v="26"/>
    <x v="1"/>
    <s v="&quot;@alexjhurley You must ask @BoldmerePaul and @DavidOHagan7 about my puntastic reputation.&quot;"/>
    <s v="https://twitter.com/alexjhurley/status/968257822784966656"/>
    <s v="Alex Hurley&quot;}, {&quot;id&quot;: 3240885958, &quot;indices&quot;: [26, 39], &quot;id_str&quot;: &quot;3240885958"/>
    <x v="1818"/>
    <x v="0"/>
    <x v="10"/>
  </r>
  <r>
    <s v="Mon Feb 26 20:07:45 +0000 2018"/>
    <s v="2018"/>
    <s v="Mon Feb 26"/>
    <d v="2018-02-26T00:00:00"/>
    <s v="Feb"/>
    <n v="2"/>
    <s v="26"/>
    <x v="5"/>
    <s v="&quot;RT @richardosman: Andy Cheyne of the Pointless question gang, just told me that Dicken\u2019s \u2018A Tale Of Two Cities\u2019 was first serialised in two\u2026&quot;"/>
    <s v="https://twitter.com/richardosman/status/968233595407126529"/>
    <s v="Richard Osman&quot;}], &quot;hashtags&quot;: [], &quot;urls&quot;: []}, &quot;in_reply_to_screen_name&quot;: null, &quot;in_reply_to_user_id&quot;: null, &quot;retweet_count&quot;: 5032, &quot;id_str&quot;: &quot;968233595407126529"/>
    <x v="1819"/>
    <x v="0"/>
    <x v="521"/>
  </r>
  <r>
    <s v="Mon Feb 26 19:34:34 +0000 2018"/>
    <s v="2018"/>
    <s v="Mon Feb 26"/>
    <d v="2018-02-26T00:00:00"/>
    <s v="Feb"/>
    <n v="2"/>
    <s v="26"/>
    <x v="6"/>
    <s v="&quot;RT @RobPocock1: Got this little haul going round road junctions in Sutton Vesey with my snippers! New flyposting fund coming soon too #Clea\u2026&quot;"/>
    <s v="https://twitter.com/RobPocock1/status/968208148392742912"/>
    <s v="Rob Pocock&quot;}], &quot;hashtags&quot;: [], &quot;urls&quot;: []}, &quot;in_reply_to_screen_name&quot;: null, &quot;in_reply_to_user_id&quot;: null, &quot;retweet_count&quot;: 4, &quot;id_str&quot;: &quot;968208148392742912"/>
    <x v="1820"/>
    <x v="1"/>
    <x v="33"/>
  </r>
  <r>
    <s v="Mon Feb 26 13:00:16 +0000 2018"/>
    <s v="2018"/>
    <s v="Mon Feb 26"/>
    <d v="2018-02-26T00:00:00"/>
    <s v="Feb"/>
    <n v="2"/>
    <s v="26"/>
    <x v="12"/>
    <s v="&quot;Hilarious pearl clutching by the Orangiteers... https://t.co/tKca8pq3LS&quot;"/>
    <s v="https://twitter.com/garvanwalshe/status/968116451113652224"/>
    <s v="Garvan Walshe"/>
    <x v="1821"/>
    <x v="0"/>
    <x v="522"/>
  </r>
  <r>
    <s v="Mon Feb 26 08:50:38 +0000 2018"/>
    <s v="2018"/>
    <s v="Mon Feb 26"/>
    <d v="2018-02-26T00:00:00"/>
    <s v="Feb"/>
    <n v="2"/>
    <s v="26"/>
    <x v="13"/>
    <s v="&quot;RT @LeoHickman: Where a millionaire landowner (by inheritance), who sits in Lords (by inheritance) and was chair (by inheritance) of a bank\u2026&quot;"/>
    <s v="https://twitter.com/LeoHickman/status/968115101407563782"/>
    <s v="Leo Hickman&quot;}], &quot;hashtags&quot;: [], &quot;urls&quot;: []}, &quot;in_reply_to_screen_name&quot;: null, &quot;in_reply_to_user_id&quot;: null, &quot;retweet_count&quot;: 841, &quot;id_str&quot;: &quot;968115101407563782"/>
    <x v="1822"/>
    <x v="0"/>
    <x v="523"/>
  </r>
  <r>
    <s v="Mon Feb 26 13:18:23 +0000 2018"/>
    <s v="2018"/>
    <s v="Mon Feb 26"/>
    <d v="2018-02-26T00:00:00"/>
    <s v="Feb"/>
    <n v="2"/>
    <s v="26"/>
    <x v="12"/>
    <s v="&quot;RT @HuntedTeamNick: @davidallengreen Can someone please tell me why this is all necessary ?\n\nIf we are starting from 'here', and hope to en\u2026&quot;"/>
    <s v="https://twitter.com/HuntedTeamNick/status/968113985399771137"/>
    <s v="TeamNick #FBPE&quot;}, {&quot;id&quot;: 33315010, &quot;indices&quot;: [20, 36], &quot;id_str&quot;: &quot;33315010"/>
    <x v="1823"/>
    <x v="0"/>
    <x v="524"/>
  </r>
  <r>
    <s v="Mon Feb 26 08:39:29 +0000 2018"/>
    <s v="2018"/>
    <s v="Mon Feb 26"/>
    <d v="2018-02-26T00:00:00"/>
    <s v="Feb"/>
    <n v="2"/>
    <s v="26"/>
    <x v="13"/>
    <s v="&quot;RT @mrjamesob: This would be endearing if it wasn\u2019t so tragic. If you lose an election, you generally don\u2019t stick to the manifesto the elec\u2026&quot;"/>
    <s v="https://twitter.com/mrjamesob/status/968091823339134976"/>
    <s v="James O'Brien&quot;}], &quot;hashtags&quot;: [], &quot;urls&quot;: []}, &quot;in_reply_to_screen_name&quot;: null, &quot;in_reply_to_user_id&quot;: null, &quot;retweet_count&quot;: 1391, &quot;id_str&quot;: &quot;968091823339134976"/>
    <x v="1824"/>
    <x v="0"/>
    <x v="158"/>
  </r>
  <r>
    <s v="Mon Feb 26 13:16:01 +0000 2018"/>
    <s v="2018"/>
    <s v="Mon Feb 26"/>
    <d v="2018-02-26T00:00:00"/>
    <s v="Feb"/>
    <n v="2"/>
    <s v="26"/>
    <x v="12"/>
    <s v="&quot;RT @PeterStefanovi2: Coming from someone who supported policies which have left 4 million kids living in poverty,two thirds in families whe\u2026&quot;"/>
    <s v="https://twitter.com/PeterStefanovi2/status/968762780269588480"/>
    <s v="Peter Stefanovic&quot;}], &quot;hashtags&quot;: [], &quot;urls&quot;: []}, &quot;in_reply_to_screen_name&quot;: null, &quot;in_reply_to_user_id&quot;: null, &quot;retweet_count&quot;: 1246, &quot;id_str&quot;: &quot;968762780269588480"/>
    <x v="1825"/>
    <x v="0"/>
    <x v="154"/>
  </r>
  <r>
    <s v="Mon Feb 26 10:49:24 +0000 2018"/>
    <s v="2018"/>
    <s v="Mon Feb 26"/>
    <d v="2018-02-26T00:00:00"/>
    <s v="Feb"/>
    <n v="2"/>
    <s v="26"/>
    <x v="10"/>
    <s v="&quot;RT @DavidOHagan7: Ed Miliband must find it somewhat amusing, in a deeply ironic way, that his energy cap policy, which was ridiculed by Con\u2026&quot;"/>
    <s v="https://twitter.com/DavidOHagan7/status/968371871648493570"/>
    <s v="David O'Hagan&quot;}], &quot;hashtags&quot;: [], &quot;urls&quot;: []}, &quot;in_reply_to_screen_name&quot;: null, &quot;in_reply_to_user_id&quot;: null, &quot;retweet_count&quot;: 1, &quot;id_str&quot;: &quot;968371871648493570"/>
    <x v="1826"/>
    <x v="0"/>
    <x v="34"/>
  </r>
  <r>
    <s v="Mon Feb 26 23:37:49 +0000 2018"/>
    <s v="2018"/>
    <s v="Mon Feb 26"/>
    <d v="2018-02-26T00:00:00"/>
    <s v="Feb"/>
    <n v="2"/>
    <s v="26"/>
    <x v="0"/>
    <s v="&quot;@Manish_Vesey @alexjhurley @DavidOHagan7 Yes I can attest to that&quot;"/>
    <s v="https://twitter.com/Manish_Vesey/status/968268896288559104"/>
    <s v="Cllr Manish Puri&quot;}, {&quot;id&quot;: 284235053, &quot;indices&quot;: [14, 26], &quot;id_str&quot;: &quot;284235053"/>
    <x v="1827"/>
    <x v="1"/>
    <x v="13"/>
  </r>
  <r>
    <s v="Mon Feb 26 17:27:21 +0000 2018"/>
    <s v="2018"/>
    <s v="Mon Feb 26"/>
    <d v="2018-02-26T00:00:00"/>
    <s v="Feb"/>
    <n v="2"/>
    <s v="26"/>
    <x v="18"/>
    <s v="&quot;Thank you @VeseyWMP especially on such a cold day. Sorry I couldn't make it - you had finished by the time I got th\u2026 https://t.co/tUoARavgD8&quot;"/>
    <s v="https://twitter.com/VeseyWMP/status/968176211234082816"/>
    <s v="Vesey Police"/>
    <x v="1828"/>
    <x v="0"/>
    <x v="261"/>
  </r>
  <r>
    <s v="Mon Feb 26 00:02:56 +0000 2018"/>
    <s v="2018"/>
    <s v="Mon Feb 26"/>
    <d v="2018-02-26T00:00:00"/>
    <s v="Feb"/>
    <n v="2"/>
    <s v="26"/>
    <x v="15"/>
    <s v="&quot;Have just watched highlights of Ireland v Wales. Wow what a game and what a finish! So once again Ireland stand in\u2026 https://t.co/ezFm9NLRYR&quot;"/>
    <s v="https://twitter.com/BoldmerePaul/status/967912831055204353"/>
    <s v="Boldmere Paul"/>
    <x v="1829"/>
    <x v="1"/>
    <x v="14"/>
  </r>
  <r>
    <s v="Mon Feb 26 11:44:28 +0000 2018"/>
    <s v="2018"/>
    <s v="Mon Feb 26"/>
    <d v="2018-02-26T00:00:00"/>
    <s v="Feb"/>
    <n v="2"/>
    <s v="26"/>
    <x v="3"/>
    <s v="&quot;RT @Mayor_RoyalSC: \ud83c\udf33Mayor's ECO Challenge UPDATE - Due to some schools being closed today, the deadline to submit evidence to win an additi\u2026&quot;"/>
    <s v="https://twitter.com/Mayor_RoyalSC/status/969626895166922752"/>
    <s v="SuttonColdfieldMayor&quot;}], &quot;hashtags&quot;: [], &quot;urls&quot;: []}, &quot;in_reply_to_screen_name&quot;: null, &quot;in_reply_to_user_id&quot;: null, &quot;retweet_count&quot;: 2, &quot;id_str&quot;: &quot;969626895166922752"/>
    <x v="1830"/>
    <x v="1"/>
    <x v="220"/>
  </r>
  <r>
    <s v="Mon Feb 26 19:56:48 +0000 2018"/>
    <s v="2018"/>
    <s v="Mon Feb 26"/>
    <d v="2018-02-26T00:00:00"/>
    <s v="Feb"/>
    <n v="2"/>
    <s v="26"/>
    <x v="6"/>
    <s v="&quot;RT @BCCYouthService: Opportunity for young people in Birmingham to  shape the City\u2019s approach to Community Cohesion  https://t.co/d8g7cvbHWq&quot;"/>
    <s v="https://twitter.com/BCCYouthService/status/968235888991002629"/>
    <s v="BYS Youth Service&quot;}], &quot;hashtags&quot;: [], &quot;urls&quot;: [{&quot;url&quot;: &quot;https://t.co/d8g7cvbHWq"/>
    <x v="1831"/>
    <x v="0"/>
    <x v="525"/>
  </r>
  <r>
    <s v="Mon Feb 26 16:45:14 +0000 2018"/>
    <s v="2018"/>
    <s v="Mon Feb 26"/>
    <d v="2018-02-26T00:00:00"/>
    <s v="Feb"/>
    <n v="2"/>
    <s v="26"/>
    <x v="2"/>
    <s v="&quot;Fantastic. They've certainly chosen the best city... wonder whether they would consider coming to Four Oaks for tea\u2026 https://t.co/8NdLhJacJW&quot;"/>
    <s v="https://twitter.com/ITVCentral/status/968183614553952256"/>
    <s v="ITV News Central"/>
    <x v="1832"/>
    <x v="0"/>
    <x v="526"/>
  </r>
  <r>
    <s v="Mon Feb 26 17:57:57 +0000 2018"/>
    <s v="2018"/>
    <s v="Mon Feb 26"/>
    <d v="2018-02-26T00:00:00"/>
    <s v="Feb"/>
    <n v="2"/>
    <s v="26"/>
    <x v="18"/>
    <s v="&quot;@RoyalSuttonNews This was truly shocking to hear about, thank you for sharing this &amp;amp; writing about it. Hopefully so\u2026 https://t.co/YbLJMWwDGH&quot;"/>
    <s v="https://twitter.com/RoyalSuttonNews/status/968183369631707137"/>
    <s v="Royal Sutton News&quot;}], &quot;hashtags&quot;: [], &quot;urls&quot;: [{&quot;url&quot;: &quot;https://t.co/YbLJMWwDGH"/>
    <x v="1833"/>
    <x v="0"/>
    <x v="43"/>
  </r>
  <r>
    <s v="Mon Feb 26 16:29:46 +0000 2018"/>
    <s v="2018"/>
    <s v="Mon Feb 26"/>
    <d v="2018-02-26T00:00:00"/>
    <s v="Feb"/>
    <n v="2"/>
    <s v="26"/>
    <x v="2"/>
    <s v="&quot;RT @RoyalSuttonNews: Man Taken To Hospital With Bruising Following Four Oaks Assault https://t.co/GAwDKnL5cy https://t.co/O6KryGPHuN&quot;"/>
    <s v="https://twitter.com/RoyalSuttonNews/status/968183071710302208"/>
    <s v="Royal Sutton News&quot;}], &quot;hashtags&quot;: [], &quot;urls&quot;: [{&quot;url&quot;: &quot;https://t.co/GAwDKnL5cy"/>
    <x v="1834"/>
    <x v="0"/>
    <x v="43"/>
  </r>
  <r>
    <s v="Mon Feb 26 11:04:55 +0000 2018"/>
    <s v="2018"/>
    <s v="Mon Feb 26"/>
    <d v="2018-02-26T00:00:00"/>
    <s v="Feb"/>
    <n v="2"/>
    <s v="26"/>
    <x v="3"/>
    <s v="&quot;RT @the_atlp: @WorldBookDayUK @ArthurTerrySch bring a book to school this Thursday #WorldBookDay https://t.co/dG2fZCoMQ0&quot;"/>
    <s v="https://twitter.com/the_atlp/status/968093058431684609"/>
    <s v="ATLP&quot;}, {&quot;id&quot;: 112412087, &quot;indices&quot;: [14, 29], &quot;id_str&quot;: &quot;112412087"/>
    <x v="1835"/>
    <x v="0"/>
    <x v="170"/>
  </r>
  <r>
    <s v="Mon Feb 26 10:23:05 +0000 2018"/>
    <s v="2018"/>
    <s v="Mon Feb 26"/>
    <d v="2018-02-26T00:00:00"/>
    <s v="Feb"/>
    <n v="2"/>
    <s v="26"/>
    <x v="10"/>
    <s v="&quot;RT @RoyalSutColTC: Join the #GBSpringClean for @KeepBritainTidy with a litter pick on the Greenway with the Banners Gate Forum. Meet on Fri\u2026&quot;"/>
    <s v="https://twitter.com/RoyalSutColTC/status/968143114404757505"/>
    <s v="Royal SutCol TC&quot;}, {&quot;id&quot;: 23832084, &quot;indices&quot;: [47, 63], &quot;id_str&quot;: &quot;23832084"/>
    <x v="1836"/>
    <x v="1"/>
    <x v="22"/>
  </r>
  <r>
    <s v="Mon Feb 26 11:44:28 +0000 2018"/>
    <s v="2018"/>
    <s v="Mon Feb 26"/>
    <d v="2018-02-26T00:00:00"/>
    <s v="Feb"/>
    <n v="2"/>
    <s v="26"/>
    <x v="3"/>
    <s v="&quot;\ud83c\udf33Mayor's ECO Challenge UPDATE - Due to some schools being closed today, the deadline to submit evidence to win an a\u2026 https://t.co/seBe18bQhW&quot;"/>
    <s v="https://twitter.com/Mayor_RoyalSC/status/969508647343706112"/>
    <s v="SuttonColdfieldMayor"/>
    <x v="1837"/>
    <x v="1"/>
    <x v="220"/>
  </r>
  <r>
    <s v="Mon Feb 26 19:34:34 +0000 2018"/>
    <s v="2018"/>
    <s v="Mon Feb 26"/>
    <d v="2018-02-26T00:00:00"/>
    <s v="Feb"/>
    <n v="2"/>
    <s v="26"/>
    <x v="6"/>
    <s v="&quot;Got this little haul going round road junctions in Sutton Vesey with my snippers! New flyposting fund coming soon t\u2026 https://t.co/NDmJD1vPxi&quot;"/>
    <s v="https://twitter.com/RobPocock1/status/968207683613577216"/>
    <s v="Rob Pocock"/>
    <x v="1838"/>
    <x v="1"/>
    <x v="33"/>
  </r>
  <r>
    <s v="Mon Feb 26 15:39:43 +0000 2018"/>
    <s v="2018"/>
    <s v="Mon Feb 26"/>
    <d v="2018-02-26T00:00:00"/>
    <s v="Feb"/>
    <n v="2"/>
    <s v="26"/>
    <x v="8"/>
    <s v="&quot;@HAFFERTEE .....\&quot;and you aint seen nothing yet!\&quot; Thursday looks worst. Keep snug all.&quot;"/>
    <s v="https://twitter.com/HAFFERTEE/status/968148581734547456"/>
    <s v="Fiona Oram&quot;}], &quot;hashtags&quot;: [], &quot;urls&quot;: []}, &quot;in_reply_to_screen_name&quot;: &quot;HAFFERTEE"/>
    <x v="1839"/>
    <x v="0"/>
    <x v="199"/>
  </r>
  <r>
    <s v="Mon Feb 26 07:04:33 +0000 2018"/>
    <s v="2018"/>
    <s v="Mon Feb 26"/>
    <d v="2018-02-26T00:00:00"/>
    <s v="Feb"/>
    <n v="2"/>
    <s v="26"/>
    <x v="14"/>
    <s v="&quot;A great service that would be sorely missed - Sutton residents use it and volunteer for it as well as Erdington https://t.co/vxuT6Z4iWT&quot;"/>
    <s v="https://twitter.com/SuttonObserver/status/968072469369192449"/>
    <s v="Sutton Observer"/>
    <x v="1840"/>
    <x v="0"/>
    <x v="36"/>
  </r>
  <r>
    <s v="Mon Feb 26 11:44:28 +0000 2018"/>
    <s v="2018"/>
    <s v="Mon Feb 26"/>
    <d v="2018-02-26T00:00:00"/>
    <s v="Feb"/>
    <n v="2"/>
    <s v="26"/>
    <x v="3"/>
    <s v="&quot;RT @Mayor_RoyalSC: \ud83c\udf33Mayor's ECO Challenge UPDATE - Due to some schools being closed today, the deadline to submit evidence to win an additi\u2026&quot;"/>
    <s v="https://twitter.com/Mayor_RoyalSC/status/969592631939489794"/>
    <s v="SuttonColdfieldMayor&quot;}], &quot;hashtags&quot;: [], &quot;urls&quot;: []}, &quot;in_reply_to_screen_name&quot;: null, &quot;in_reply_to_user_id&quot;: null, &quot;retweet_count&quot;: 2, &quot;id_str&quot;: &quot;969592631939489794"/>
    <x v="1841"/>
    <x v="1"/>
    <x v="220"/>
  </r>
  <r>
    <s v="Mon Feb 26 17:01:21 +0000 2018"/>
    <s v="2018"/>
    <s v="Mon Feb 26"/>
    <d v="2018-02-26T00:00:00"/>
    <s v="Feb"/>
    <n v="2"/>
    <s v="26"/>
    <x v="18"/>
    <s v="&quot;RT @SuttonParkObs: A short but fairly intense flurry of fine snow this afternoon, lead to this interesting effect on the 14th green. https:\u2026&quot;"/>
    <s v="https://twitter.com/SuttonParkObs/status/968547771652460552"/>
    <s v="SuttonParkObserver&quot;}], &quot;hashtags&quot;: [], &quot;urls&quot;: []}, &quot;in_reply_to_screen_name&quot;: null, &quot;in_reply_to_user_id&quot;: null, &quot;retweet_count&quot;: 3, &quot;id_str&quot;: &quot;968547771652460552"/>
    <x v="1842"/>
    <x v="0"/>
    <x v="527"/>
  </r>
  <r>
    <s v="Mon Feb 26 19:11:18 +0000 2018"/>
    <s v="2018"/>
    <s v="Mon Feb 26"/>
    <d v="2018-02-26T00:00:00"/>
    <s v="Feb"/>
    <n v="2"/>
    <s v="26"/>
    <x v="6"/>
    <s v="&quot;RT @normanlaudassoc: 7 POOLS RUN\nSunday 18 March\nSutton Town Gate entrance\n10km cross country run via Sutton Park\u2019s Pools\n\u00a313  entry... htt\u2026&quot;"/>
    <s v="https://twitter.com/normanlaudassoc/status/968460121708916737"/>
    <s v="Norman Laud&quot;}], &quot;hashtags&quot;: [], &quot;urls&quot;: []}, &quot;in_reply_to_screen_name&quot;: null, &quot;in_reply_to_user_id&quot;: null, &quot;retweet_count&quot;: 1, &quot;id_str&quot;: &quot;968460121708916737"/>
    <x v="1843"/>
    <x v="0"/>
    <x v="528"/>
  </r>
  <r>
    <s v="Mon Feb 26 09:10:02 +0000 2018"/>
    <s v="2018"/>
    <s v="Mon Feb 26"/>
    <d v="2018-02-26T00:00:00"/>
    <s v="Feb"/>
    <n v="2"/>
    <s v="26"/>
    <x v="11"/>
    <s v="&quot;RT @fouroaks_forum: Mere Green Park renovation is ready to go!\ud83d\ude04\ud83c\udfc3\ud83c\udffb\u200d\u2642\ufe0f\ud83c\udfc3\ud83c\udffd\u200d\u2640\ufe0f\ud83e\udd38\ud83c\udffe\u200d\u2642\ufe0f\ud83e\udd38\u200d\u2640\ufe0f\ud83c\udfcb\ud83c\udffc\u200d\u2640\ufe0f\ud83c\udfcb\ud83c\udffe\u200d\u2642\ufe0f\ud83d\udc5f\ud83d\udc5f https://t.co/1xWh0FmCyD&quot;"/>
    <s v="https://twitter.com/fouroaks_forum/status/968088678055727104"/>
    <s v="Four Oaks Forum&quot;}], &quot;hashtags&quot;: [], &quot;urls&quot;: [], &quot;media&quot;: [{&quot;source_user_id&quot;: 782943220330291200, &quot;source_status_id_str&quot;: &quot;968050514893115397"/>
    <x v="1844"/>
    <x v="0"/>
    <x v="85"/>
  </r>
  <r>
    <s v="Mon Feb 26 10:23:05 +0000 2018"/>
    <s v="2018"/>
    <s v="Mon Feb 26"/>
    <d v="2018-02-26T00:00:00"/>
    <s v="Feb"/>
    <n v="2"/>
    <s v="26"/>
    <x v="10"/>
    <s v="&quot;Join the #GBSpringClean for @KeepBritainTidy with a litter pick on the Greenway with the Banners Gate Forum. Meet o\u2026 https://t.co/mZWX2WdHb7&quot;"/>
    <s v="https://twitter.com/KeepBritainTidy/status/968068897617432577"/>
    <s v="Keep Britain Tidy&quot;}], &quot;hashtags&quot;: [{&quot;indices&quot;: [9, 23], &quot;text&quot;: &quot;GBSpringClean&quot;}], &quot;urls&quot;: [{&quot;url&quot;: &quot;https://t.co/mZWX2WdHb7"/>
    <x v="1845"/>
    <x v="0"/>
    <x v="113"/>
  </r>
  <r>
    <s v="Sun Feb 25 22:46:30 +0000 2018"/>
    <s v="2018"/>
    <s v="Sun Feb 25"/>
    <d v="2018-02-25T00:00:00"/>
    <s v="Feb"/>
    <n v="2"/>
    <s v="25"/>
    <x v="1"/>
    <s v="&quot;@Olly4Northfield You not still peddling that old lie are you mate? Come on.. at least take on the campaigning with\u2026 https://t.co/boppSvpvb9&quot;"/>
    <s v="https://twitter.com/Olly4Northfield/status/967893596274913280"/>
    <s v="Olly Armstrong&quot;}], &quot;hashtags&quot;: [], &quot;urls&quot;: [{&quot;url&quot;: &quot;https://t.co/boppSvpvb9"/>
    <x v="1846"/>
    <x v="0"/>
    <x v="239"/>
  </r>
  <r>
    <s v="Sun Feb 25 14:34:03 +0000 2018"/>
    <s v="2018"/>
    <s v="Sun Feb 25"/>
    <d v="2018-02-25T00:00:00"/>
    <s v="Feb"/>
    <n v="2"/>
    <s v="25"/>
    <x v="9"/>
    <s v="&quot;#brumbinstrike #birmingham How much did this cost the city? \u00a36.6m? 222 daysof missed collections? #TimeForaChange \u201c\u2026 https://t.co/zp8jUZppPa&quot;"/>
    <s v="https://twitter.com/alexyip258/status/967769664993611776"/>
    <s v="Alex Yip"/>
    <x v="1847"/>
    <x v="0"/>
    <x v="97"/>
  </r>
  <r>
    <s v="Sun Feb 25 13:42:53 +0000 2018"/>
    <s v="2018"/>
    <s v="Sun Feb 25"/>
    <d v="2018-02-25T00:00:00"/>
    <s v="Feb"/>
    <n v="2"/>
    <s v="25"/>
    <x v="12"/>
    <s v="&quot;RT @YMCAEng_Wales: Every year YMCA is providing a home for 18,000 homeless young people. Help us to do more, sleep rough so others don\u2019t ha\u2026&quot;"/>
    <s v="https://twitter.com/YMCAEng_Wales/status/967768693999628288"/>
    <s v="YMCA England &amp; Wales&quot;}], &quot;hashtags&quot;: [], &quot;urls&quot;: []}, &quot;in_reply_to_screen_name&quot;: null, &quot;in_reply_to_user_id&quot;: null, &quot;retweet_count&quot;: 23, &quot;id_str&quot;: &quot;967768693999628288"/>
    <x v="1848"/>
    <x v="0"/>
    <x v="529"/>
  </r>
  <r>
    <s v="Sun Feb 25 14:29:39 +0000 2018"/>
    <s v="2018"/>
    <s v="Sun Feb 25"/>
    <d v="2018-02-25T00:00:00"/>
    <s v="Feb"/>
    <n v="2"/>
    <s v="25"/>
    <x v="9"/>
    <s v="&quot;#MME #massmortalityevent #climatechange this should be the front page of every newspaper. The terrifying phenomenon\u2026 https://t.co/Rr46GhGRG8&quot;"/>
    <s v="https://twitter.com/alexyip258/status/967768561526681604"/>
    <s v="Alex Yip"/>
    <x v="1849"/>
    <x v="0"/>
    <x v="97"/>
  </r>
  <r>
    <s v="Sun Feb 25 00:10:44 +0000 2018"/>
    <s v="2018"/>
    <s v="Sun Feb 25"/>
    <d v="2018-02-25T00:00:00"/>
    <s v="Feb"/>
    <n v="2"/>
    <s v="25"/>
    <x v="15"/>
    <s v="&quot;@David_Cameron :) if you can\u2019t laugh at yourself..&quot;"/>
    <s v="https://twitter.com/David_Cameron/status/967552405498974209"/>
    <s v="David Cameron&quot;}], &quot;hashtags&quot;: [], &quot;urls&quot;: []}, &quot;in_reply_to_screen_name&quot;: &quot;David_Cameron"/>
    <x v="1850"/>
    <x v="0"/>
    <x v="530"/>
  </r>
  <r>
    <s v="Sun Feb 25 22:00:31 +0000 2018"/>
    <s v="2018"/>
    <s v="Sun Feb 25"/>
    <d v="2018-02-25T00:00:00"/>
    <s v="Feb"/>
    <n v="2"/>
    <s v="25"/>
    <x v="1"/>
    <s v="&quot;@SteveBroach @DanielleLawles8 @sarasiobhan I really wish the DofE would ring fence the notional SEN budget.  It\u2019s n\u2026 https://t.co/4Wm577zIPp&quot;"/>
    <s v="https://twitter.com/SteveBroach/status/967882021740666881"/>
    <s v="Steve Broach&quot;}, {&quot;id&quot;: 928894687791874049, &quot;indices&quot;: [13, 29], &quot;id_str&quot;: &quot;928894687791874049"/>
    <x v="1851"/>
    <x v="0"/>
    <x v="531"/>
  </r>
  <r>
    <s v="Sun Feb 25 21:22:22 +0000 2018"/>
    <s v="2018"/>
    <s v="Sun Feb 25"/>
    <d v="2018-02-25T00:00:00"/>
    <s v="Feb"/>
    <n v="2"/>
    <s v="25"/>
    <x v="4"/>
    <s v="&quot;RT @4bruce7: Robin. https://t.co/7bVhE2aKPX&quot;"/>
    <s v="https://twitter.com/4bruce7/status/967881213418536965"/>
    <s v="colin spencer&quot;}], &quot;hashtags&quot;: [], &quot;urls&quot;: [], &quot;media&quot;: [{&quot;source_user_id&quot;: 118195930, &quot;source_status_id_str&quot;: &quot;967872424711806976"/>
    <x v="1852"/>
    <x v="0"/>
    <x v="532"/>
  </r>
  <r>
    <s v="Sun Feb 25 12:54:49 +0000 2018"/>
    <s v="2018"/>
    <s v="Sun Feb 25"/>
    <d v="2018-02-25T00:00:00"/>
    <s v="Feb"/>
    <n v="2"/>
    <s v="25"/>
    <x v="19"/>
    <s v="&quot;RT @southcartbooks: Our little indie #bookshop is having on hell of a bad winter affecting us badly , we would hate to close our doors , co\u2026&quot;"/>
    <s v="https://twitter.com/southcartbooks/status/967881093058789378"/>
    <s v="SOUTHCART BOOKS &amp; COMICS WALSALL&quot;}], &quot;hashtags&quot;: [{&quot;indices&quot;: [37, 46], &quot;text&quot;: &quot;bookshop&quot;}], &quot;urls&quot;: []}, &quot;in_reply_to_screen_name&quot;: null, &quot;in_reply_to_user_id&quot;: null, &quot;retweet_count&quot;: 22, &quot;id_str&quot;: &quot;967881093058789378"/>
    <x v="1853"/>
    <x v="0"/>
    <x v="533"/>
  </r>
  <r>
    <s v="Sun Feb 25 18:56:59 +0000 2018"/>
    <s v="2018"/>
    <s v="Sun Feb 25"/>
    <d v="2018-02-25T00:00:00"/>
    <s v="Feb"/>
    <n v="2"/>
    <s v="25"/>
    <x v="7"/>
    <s v="&quot;RT @ChloeSWilson: Every day that goes by, the more I see why Margaret Thatcher hated socialism so much. Nothing brings out the worst in peo\u2026&quot;"/>
    <s v="https://twitter.com/ChloeSWilson/status/967854772442292225"/>
    <s v="Chloe S-Wilson&quot;}], &quot;hashtags&quot;: [], &quot;urls&quot;: []}, &quot;in_reply_to_screen_name&quot;: null, &quot;in_reply_to_user_id&quot;: null, &quot;retweet_count&quot;: 147, &quot;id_str&quot;: &quot;967854772442292225"/>
    <x v="1854"/>
    <x v="0"/>
    <x v="198"/>
  </r>
  <r>
    <s v="Sun Feb 25 17:00:42 +0000 2018"/>
    <s v="2018"/>
    <s v="Sun Feb 25"/>
    <d v="2018-02-25T00:00:00"/>
    <s v="Feb"/>
    <n v="2"/>
    <s v="25"/>
    <x v="18"/>
    <s v="&quot;RT @bbradleymp: Great turnout at the football with hundreds of #Mansfield folks coming to raise money for the National Autistic Society thi\u2026&quot;"/>
    <s v="https://twitter.com/bbradleymp/status/967824265688113152"/>
    <s v="Ben Bradley MP&quot;}], &quot;hashtags&quot;: [{&quot;indices&quot;: [63, 73], &quot;text&quot;: &quot;Mansfield&quot;}], &quot;urls&quot;: []}, &quot;in_reply_to_screen_name&quot;: null, &quot;in_reply_to_user_id&quot;: null, &quot;retweet_count&quot;: 61, &quot;id_str&quot;: &quot;967824265688113152"/>
    <x v="1855"/>
    <x v="0"/>
    <x v="534"/>
  </r>
  <r>
    <s v="Sun Feb 25 09:20:14 +0000 2018"/>
    <s v="2018"/>
    <s v="Sun Feb 25"/>
    <d v="2018-02-25T00:00:00"/>
    <s v="Feb"/>
    <n v="2"/>
    <s v="25"/>
    <x v="11"/>
    <s v="&quot;RT @jdwtweet: It is the 15th consecutive year that Wetherspoon has been certified by the Top Employers Institute, the independent organisat\u2026&quot;"/>
    <s v="https://twitter.com/jdwtweet/status/967746462699356161"/>
    <s v="J D Wetherspoon&quot;}], &quot;hashtags&quot;: [], &quot;urls&quot;: []}, &quot;in_reply_to_screen_name&quot;: null, &quot;in_reply_to_user_id&quot;: null, &quot;retweet_count&quot;: 18, &quot;id_str&quot;: &quot;967746462699356161"/>
    <x v="1856"/>
    <x v="0"/>
    <x v="535"/>
  </r>
  <r>
    <s v="Sun Feb 25 12:54:15 +0000 2018"/>
    <s v="2018"/>
    <s v="Sun Feb 25"/>
    <d v="2018-02-25T00:00:00"/>
    <s v="Feb"/>
    <n v="2"/>
    <s v="25"/>
    <x v="19"/>
    <s v="&quot;RT @TheBishopVesey: Full or part time work, kitchen, bar or floor check @JDWJobs from March 5th - Sunday 18th to join the team here at the\u2026&quot;"/>
    <s v="https://twitter.com/TheBishopVesey/status/967744820600074240"/>
    <s v="The Bishop Vesey&quot;}, {&quot;id&quot;: 2296038355, &quot;indices&quot;: [72, 80], &quot;id_str&quot;: &quot;2296038355"/>
    <x v="1857"/>
    <x v="0"/>
    <x v="7"/>
  </r>
  <r>
    <s v="Sun Feb 25 12:14:08 +0000 2018"/>
    <s v="2018"/>
    <s v="Sun Feb 25"/>
    <d v="2018-02-25T00:00:00"/>
    <s v="Feb"/>
    <n v="2"/>
    <s v="25"/>
    <x v="19"/>
    <s v="&quot;RT @MattBennett29: Birmingham bin strike: Astonishing cost of hired help during dispute is revealed - Birmingham Live https://t.co/STkljxOA\u2026&quot;"/>
    <s v="https://twitter.com/MattBennett29/status/967734652306886656"/>
    <s v="Matt Bennett&quot;}], &quot;hashtags&quot;: [], &quot;urls&quot;: []}, &quot;in_reply_to_screen_name&quot;: null, &quot;in_reply_to_user_id&quot;: null, &quot;retweet_count&quot;: 9, &quot;id_str&quot;: &quot;967734652306886656"/>
    <x v="1858"/>
    <x v="0"/>
    <x v="385"/>
  </r>
  <r>
    <s v="Sun Feb 25 21:12:01 +0000 2018"/>
    <s v="2018"/>
    <s v="Sun Feb 25"/>
    <d v="2018-02-25T00:00:00"/>
    <s v="Feb"/>
    <n v="2"/>
    <s v="25"/>
    <x v="4"/>
    <s v="&quot;RT @FionaLakeAus: Times Square, right now - 6 degrees Celsius &amp;amp; 'feels like 2' (more like -2); on a gloomy Sunday afternoon. But the Naked\u2026&quot;"/>
    <s v="https://twitter.com/FionaLakeAus/status/967904233709285376"/>
    <s v="Fiona Lake&quot;}], &quot;hashtags&quot;: [], &quot;urls&quot;: []}, &quot;in_reply_to_screen_name&quot;: null, &quot;in_reply_to_user_id&quot;: null, &quot;retweet_count&quot;: 3, &quot;id_str&quot;: &quot;967904233709285376"/>
    <x v="1859"/>
    <x v="0"/>
    <x v="536"/>
  </r>
  <r>
    <s v="Sun Feb 25 05:54:36 +0000 2018"/>
    <s v="2018"/>
    <s v="Sun Feb 25"/>
    <d v="2018-02-25T00:00:00"/>
    <s v="Feb"/>
    <n v="2"/>
    <s v="25"/>
    <x v="17"/>
    <s v="&quot;RT @valuablequottes: What you get by achieving your goals is not as important as what you become by achieving your goals. - Johann Wolfgang\u2026&quot;"/>
    <s v="https://twitter.com/valuablequottes/status/967903114895519744"/>
    <s v="Famous Quotes&quot;}], &quot;hashtags&quot;: [], &quot;urls&quot;: []}, &quot;in_reply_to_screen_name&quot;: null, &quot;in_reply_to_user_id&quot;: null, &quot;retweet_count&quot;: 20, &quot;id_str&quot;: &quot;967903114895519744"/>
    <x v="1860"/>
    <x v="0"/>
    <x v="216"/>
  </r>
  <r>
    <s v="Sun Feb 25 23:24:05 +0000 2018"/>
    <s v="2018"/>
    <s v="Sun Feb 25"/>
    <d v="2018-02-25T00:00:00"/>
    <s v="Feb"/>
    <n v="2"/>
    <s v="25"/>
    <x v="0"/>
    <s v="&quot;@fionagraham13 Looks lush as always! \u2764\ufe0f\ud83d\ude03&quot;"/>
    <s v="https://twitter.com/fionagraham13/status/967903053788712961"/>
    <s v="Fiona Graham&quot;}], &quot;hashtags&quot;: [], &quot;urls&quot;: []}, &quot;in_reply_to_screen_name&quot;: &quot;fionagraham13"/>
    <x v="1861"/>
    <x v="0"/>
    <x v="432"/>
  </r>
  <r>
    <s v="Sun Feb 25 23:21:14 +0000 2018"/>
    <s v="2018"/>
    <s v="Sun Feb 25"/>
    <d v="2018-02-25T00:00:00"/>
    <s v="Feb"/>
    <n v="2"/>
    <s v="25"/>
    <x v="0"/>
    <s v="&quot;@Olly4Northfield We live and die by the sword in this game Olly. https://t.co/Pe2nXHqWN1&quot;"/>
    <s v="https://twitter.com/Olly4Northfield/status/967902336814370819"/>
    <s v="Olly Armstrong&quot;}], &quot;hashtags&quot;: [], &quot;urls&quot;: [], &quot;media&quot;: [{&quot;expanded_url&quot;: &quot;https://twitter.com/passey_louise/status/967902336814370819/photo/1"/>
    <x v="1862"/>
    <x v="0"/>
    <x v="239"/>
  </r>
  <r>
    <s v="Sun Feb 25 23:16:31 +0000 2018"/>
    <s v="2018"/>
    <s v="Sun Feb 25"/>
    <d v="2018-02-25T00:00:00"/>
    <s v="Feb"/>
    <n v="2"/>
    <s v="25"/>
    <x v="0"/>
    <s v="&quot;@Olly4Northfield Not enough space here Olly. Maybe one time we could grab a lemonade or a cuppa and talk Life and Politics?!&quot;"/>
    <s v="https://twitter.com/Olly4Northfield/status/967901151260762113"/>
    <s v="Olly Armstrong&quot;}], &quot;hashtags&quot;: [], &quot;urls&quot;: []}, &quot;in_reply_to_screen_name&quot;: &quot;Olly4Northfield"/>
    <x v="1863"/>
    <x v="0"/>
    <x v="239"/>
  </r>
  <r>
    <s v="Sun Feb 25 23:08:44 +0000 2018"/>
    <s v="2018"/>
    <s v="Sun Feb 25"/>
    <d v="2018-02-25T00:00:00"/>
    <s v="Feb"/>
    <n v="2"/>
    <s v="25"/>
    <x v="0"/>
    <s v="&quot;@Olly4Northfield My values are Conservative Olly, it\u2019s what I believe in. https://t.co/CAr7VzURAo&quot;"/>
    <s v="https://twitter.com/Olly4Northfield/status/967899190222295041"/>
    <s v="Olly Armstrong&quot;}], &quot;hashtags&quot;: [], &quot;urls&quot;: [], &quot;media&quot;: [{&quot;expanded_url&quot;: &quot;https://twitter.com/passey_louise/status/967899190222295041/photo/1"/>
    <x v="1864"/>
    <x v="0"/>
    <x v="239"/>
  </r>
  <r>
    <s v="Sun Feb 25 23:04:05 +0000 2018"/>
    <s v="2018"/>
    <s v="Sun Feb 25"/>
    <d v="2018-02-25T00:00:00"/>
    <s v="Feb"/>
    <n v="2"/>
    <s v="25"/>
    <x v="0"/>
    <s v="&quot;@Olly4Northfield It\u2019s going to be fun at the count with a character like you Olly! https://t.co/eAIGlEYw7V&quot;"/>
    <s v="https://twitter.com/Olly4Northfield/status/967898020078587906"/>
    <s v="Olly Armstrong&quot;}], &quot;hashtags&quot;: [], &quot;urls&quot;: [], &quot;media&quot;: [{&quot;expanded_url&quot;: &quot;https://twitter.com/passey_louise/status/967898020078587906/photo/1"/>
    <x v="1865"/>
    <x v="0"/>
    <x v="239"/>
  </r>
  <r>
    <s v="Sun Feb 25 22:58:50 +0000 2018"/>
    <s v="2018"/>
    <s v="Sun Feb 25"/>
    <d v="2018-02-25T00:00:00"/>
    <s v="Feb"/>
    <n v="2"/>
    <s v="25"/>
    <x v="1"/>
    <s v="&quot;@Olly4Northfield  https://t.co/EMoiznuTAu&quot;"/>
    <s v="https://twitter.com/Olly4Northfield/status/967896699267108864"/>
    <s v="Olly Armstrong&quot;}], &quot;hashtags&quot;: [], &quot;urls&quot;: [], &quot;media&quot;: [{&quot;expanded_url&quot;: &quot;https://twitter.com/passey_louise/status/967896699267108864/photo/1"/>
    <x v="1866"/>
    <x v="0"/>
    <x v="239"/>
  </r>
  <r>
    <s v="Sun Feb 25 22:55:12 +0000 2018"/>
    <s v="2018"/>
    <s v="Sun Feb 25"/>
    <d v="2018-02-25T00:00:00"/>
    <s v="Feb"/>
    <n v="2"/>
    <s v="25"/>
    <x v="1"/>
    <s v="&quot;@alexyip258 @Olly4Northfield But we know that the \u2018best\u2019 candidate does not always win.&quot;"/>
    <s v="https://twitter.com/alexyip258/status/967895785215025152"/>
    <s v="Alex Yip&quot;}, {&quot;id&quot;: 16145156, &quot;indices&quot;: [12, 28], &quot;id_str&quot;: &quot;16145156"/>
    <x v="1867"/>
    <x v="0"/>
    <x v="97"/>
  </r>
  <r>
    <s v="Sun Feb 25 22:53:50 +0000 2018"/>
    <s v="2018"/>
    <s v="Sun Feb 25"/>
    <d v="2018-02-25T00:00:00"/>
    <s v="Feb"/>
    <n v="2"/>
    <s v="25"/>
    <x v="1"/>
    <s v="&quot;@Olly4Northfield How many pledges did you get?!&quot;"/>
    <s v="https://twitter.com/Olly4Northfield/status/967895442980790273"/>
    <s v="Olly Armstrong&quot;}], &quot;hashtags&quot;: [], &quot;urls&quot;: []}, &quot;in_reply_to_screen_name&quot;: &quot;Olly4Northfield"/>
    <x v="1868"/>
    <x v="0"/>
    <x v="239"/>
  </r>
  <r>
    <s v="Sun Feb 25 23:36:08 +0000 2018"/>
    <s v="2018"/>
    <s v="Sun Feb 25"/>
    <d v="2018-02-25T00:00:00"/>
    <s v="Feb"/>
    <n v="2"/>
    <s v="25"/>
    <x v="0"/>
    <s v="&quot;@Olly4Northfield \ud83e\udd23\ud83e\udd23\ud83d\ude0d&quot;"/>
    <s v="https://twitter.com/Olly4Northfield/status/967906087344238592"/>
    <s v="Olly Armstrong&quot;}], &quot;hashtags&quot;: [], &quot;urls&quot;: []}, &quot;in_reply_to_screen_name&quot;: &quot;Olly4Northfield"/>
    <x v="1869"/>
    <x v="0"/>
    <x v="239"/>
  </r>
  <r>
    <s v="Sun Feb 25 23:30:25 +0000 2018"/>
    <s v="2018"/>
    <s v="Sun Feb 25"/>
    <d v="2018-02-25T00:00:00"/>
    <s v="Feb"/>
    <n v="2"/>
    <s v="25"/>
    <x v="0"/>
    <s v="&quot;@Olly4Northfield You could bring your dragons?&quot;"/>
    <s v="https://twitter.com/Olly4Northfield/status/967904646873403392"/>
    <s v="Olly Armstrong&quot;}], &quot;hashtags&quot;: [], &quot;urls&quot;: []}, &quot;in_reply_to_screen_name&quot;: &quot;Olly4Northfield"/>
    <x v="1870"/>
    <x v="0"/>
    <x v="239"/>
  </r>
  <r>
    <s v="Sun Feb 25 23:29:34 +0000 2018"/>
    <s v="2018"/>
    <s v="Sun Feb 25"/>
    <d v="2018-02-25T00:00:00"/>
    <s v="Feb"/>
    <n v="2"/>
    <s v="25"/>
    <x v="0"/>
    <s v="&quot;@Olly4Northfield \ud83e\udd23\ud83d\ude02\ud83e\udd23&quot;"/>
    <s v="https://twitter.com/Olly4Northfield/status/967904436009029632"/>
    <s v="Olly Armstrong&quot;}], &quot;hashtags&quot;: [], &quot;urls&quot;: []}, &quot;in_reply_to_screen_name&quot;: &quot;Olly4Northfield"/>
    <x v="1871"/>
    <x v="0"/>
    <x v="239"/>
  </r>
  <r>
    <s v="Sun Feb 25 17:20:14 +0000 2018"/>
    <s v="2018"/>
    <s v="Sun Feb 25"/>
    <d v="2018-02-25T00:00:00"/>
    <s v="Feb"/>
    <n v="2"/>
    <s v="25"/>
    <x v="18"/>
    <s v="&quot;RT @ASUbhi: Hey you! Someone needs what you're doing, needs what you stand for, needs what you're offering, needs you to be there, needs yo\u2026&quot;"/>
    <s v="https://twitter.com/ASUbhi/status/968473960647217152"/>
    <s v="Amrick Singh&quot;}], &quot;hashtags&quot;: [], &quot;urls&quot;: []}, &quot;in_reply_to_screen_name&quot;: null, &quot;in_reply_to_user_id&quot;: null, &quot;retweet_count&quot;: 16, &quot;id_str&quot;: &quot;968473960647217152"/>
    <x v="1872"/>
    <x v="0"/>
    <x v="537"/>
  </r>
  <r>
    <s v="Sun Feb 25 14:04:42 +0000 2018"/>
    <s v="2018"/>
    <s v="Sun Feb 25"/>
    <d v="2018-02-25T00:00:00"/>
    <s v="Feb"/>
    <n v="2"/>
    <s v="25"/>
    <x v="9"/>
    <s v="&quot;RT @OwenJones84: There is a growing tendency amongst right-wing journalists to portray any scrutiny from the left whatsoever as abuse, whil\u2026&quot;"/>
    <s v="https://twitter.com/OwenJones84/status/967785800887947264"/>
    <s v="Owen Jones\ud83c\udf39&quot;}], &quot;hashtags&quot;: [], &quot;urls&quot;: []}, &quot;in_reply_to_screen_name&quot;: null, &quot;in_reply_to_user_id&quot;: null, &quot;retweet_count&quot;: 1250, &quot;id_str&quot;: &quot;967785800887947264"/>
    <x v="1873"/>
    <x v="0"/>
    <x v="538"/>
  </r>
  <r>
    <s v="Sun Feb 25 11:38:17 +0000 2018"/>
    <s v="2018"/>
    <s v="Sun Feb 25"/>
    <d v="2018-02-25T00:00:00"/>
    <s v="Feb"/>
    <n v="2"/>
    <s v="25"/>
    <x v="3"/>
    <s v="&quot;RT @Haggis_UK: Iain Duncan Smith simply can't answer the question as to why Germany does so much more trade with China while being inside t\u2026&quot;"/>
    <s v="https://twitter.com/Haggis_UK/status/967784755986124800"/>
    <s v="Haggis_UK - #FBPE \ud83c\uddec\ud83c\udde7 \ud83c\uddea\ud83c\uddfa&quot;}], &quot;hashtags&quot;: [], &quot;urls&quot;: []}, &quot;in_reply_to_screen_name&quot;: null, &quot;in_reply_to_user_id&quot;: null, &quot;retweet_count&quot;: 1576, &quot;id_str&quot;: &quot;967784755986124800"/>
    <x v="1874"/>
    <x v="0"/>
    <x v="539"/>
  </r>
  <r>
    <s v="Sun Feb 25 13:55:39 +0000 2018"/>
    <s v="2018"/>
    <s v="Sun Feb 25"/>
    <d v="2018-02-25T00:00:00"/>
    <s v="Feb"/>
    <n v="2"/>
    <s v="25"/>
    <x v="12"/>
    <s v="&quot;RT @mattzarb: Embarrassing, why on earth would you brief that you\u2019re having to pay people to support you on social media https://t.co/VI0sP\u2026&quot;"/>
    <s v="https://twitter.com/mattzarb/status/967783140810018816"/>
    <s v="Matt Zarb-Cousin&quot;}], &quot;hashtags&quot;: [], &quot;urls&quot;: []}, &quot;in_reply_to_screen_name&quot;: null, &quot;in_reply_to_user_id&quot;: null, &quot;retweet_count&quot;: 1192, &quot;id_str&quot;: &quot;967783140810018816"/>
    <x v="1875"/>
    <x v="0"/>
    <x v="540"/>
  </r>
  <r>
    <s v="Sun Feb 25 09:04:47 +0000 2018"/>
    <s v="2018"/>
    <s v="Sun Feb 25"/>
    <d v="2018-02-25T00:00:00"/>
    <s v="Feb"/>
    <n v="2"/>
    <s v="25"/>
    <x v="11"/>
    <s v="&quot;RT @ss189: University vice-chancellors claimed almost \u00a38m in expenses in two years https://t.co/4pqC3wAU1y&quot;"/>
    <s v="https://twitter.com/ss189/status/967702692213788672"/>
    <s v="Sanjay&quot;}], &quot;hashtags&quot;: [], &quot;urls&quot;: [{&quot;url&quot;: &quot;https://t.co/4pqC3wAU1y"/>
    <x v="1876"/>
    <x v="0"/>
    <x v="58"/>
  </r>
  <r>
    <s v="Sun Feb 25 13:30:50 +0000 2018"/>
    <s v="2018"/>
    <s v="Sun Feb 25"/>
    <d v="2018-02-25T00:00:00"/>
    <s v="Feb"/>
    <n v="2"/>
    <s v="25"/>
    <x v="12"/>
    <s v="&quot;RT @withorpe: This piece by George Monbiot tells you all you need to know about Liam Fox https://t.co/eV79ZDxyEB&quot;"/>
    <s v="https://twitter.com/withorpe/status/968091967010869253"/>
    <s v="will thorpe&quot;}], &quot;hashtags&quot;: [], &quot;urls&quot;: [], &quot;media&quot;: [{&quot;source_user_id&quot;: 4857164007, &quot;source_status_id_str&quot;: &quot;967753756480765952"/>
    <x v="1877"/>
    <x v="0"/>
    <x v="541"/>
  </r>
  <r>
    <s v="Sun Feb 25 22:11:23 +0000 2018"/>
    <s v="2018"/>
    <s v="Sun Feb 25"/>
    <d v="2018-02-25T00:00:00"/>
    <s v="Feb"/>
    <n v="2"/>
    <s v="25"/>
    <x v="1"/>
    <s v="&quot;RT @PeteNorth303: The real question British politics has to resolve is why MPs are so far from having a grasp of anything remotely complica\u2026&quot;"/>
    <s v="https://twitter.com/PeteNorth303/status/967998174190239745"/>
    <s v="Pete North&quot;}], &quot;hashtags&quot;: [], &quot;urls&quot;: []}, &quot;in_reply_to_screen_name&quot;: null, &quot;in_reply_to_user_id&quot;: null, &quot;retweet_count&quot;: 69, &quot;id_str&quot;: &quot;967998174190239745"/>
    <x v="1878"/>
    <x v="0"/>
    <x v="248"/>
  </r>
  <r>
    <s v="Sun Feb 25 22:18:19 +0000 2018"/>
    <s v="2018"/>
    <s v="Sun Feb 25"/>
    <d v="2018-02-25T00:00:00"/>
    <s v="Feb"/>
    <n v="2"/>
    <s v="25"/>
    <x v="1"/>
    <s v="&quot;@politicalhackuk Did they let you pick their cherries?&quot;"/>
    <s v="https://twitter.com/politicalhackuk/status/967886503455219713"/>
    <s v="John O'Shea&quot;}], &quot;hashtags&quot;: [], &quot;urls&quot;: []}, &quot;in_reply_to_screen_name&quot;: &quot;politicalhackuk"/>
    <x v="1879"/>
    <x v="0"/>
    <x v="236"/>
  </r>
  <r>
    <s v="Sun Feb 25 21:50:39 +0000 2018"/>
    <s v="2018"/>
    <s v="Sun Feb 25"/>
    <d v="2018-02-25T00:00:00"/>
    <s v="Feb"/>
    <n v="2"/>
    <s v="25"/>
    <x v="4"/>
    <s v="&quot;RT @Olly4Northfield: Hey @labourlewis seen this from Tory councillor? https://t.co/nIvDIx7HQG&quot;"/>
    <s v="https://twitter.com/Olly4Northfield/status/967884061543993345"/>
    <s v="Olly Armstrong&quot;}, {&quot;id&quot;: 36924726, &quot;indices&quot;: [25, 37], &quot;id_str&quot;: &quot;36924726"/>
    <x v="1880"/>
    <x v="0"/>
    <x v="239"/>
  </r>
  <r>
    <s v="Sun Feb 25 07:00:00 +0000 2018"/>
    <s v="2018"/>
    <s v="Sun Feb 25"/>
    <d v="2018-02-25T00:00:00"/>
    <s v="Feb"/>
    <n v="2"/>
    <s v="25"/>
    <x v="14"/>
    <s v="&quot;RT @RobPocock1: Yes common sense prevails at last! Never mess with #Boldmere - the top community alliance north of Birmingham https://t.co/\u2026&quot;"/>
    <s v="https://twitter.com/RobPocock1/status/967881183337033728"/>
    <s v="Rob Pocock&quot;}], &quot;hashtags&quot;: [{&quot;indices&quot;: [67, 76], &quot;text&quot;: &quot;Boldmere&quot;}], &quot;urls&quot;: []}, &quot;in_reply_to_screen_name&quot;: null, &quot;in_reply_to_user_id&quot;: null, &quot;retweet_count&quot;: 5, &quot;id_str&quot;: &quot;967881183337033728"/>
    <x v="1881"/>
    <x v="1"/>
    <x v="33"/>
  </r>
  <r>
    <s v="Sun Feb 25 11:44:37 +0000 2018"/>
    <s v="2018"/>
    <s v="Sun Feb 25"/>
    <d v="2018-02-25T00:00:00"/>
    <s v="Feb"/>
    <n v="2"/>
    <s v="25"/>
    <x v="3"/>
    <s v="&quot;RT @laurenamber_m: I've had the displeasure of sitting on the same council as @bbradleymp. This isn't the first time he's lied and it certa\u2026&quot;"/>
    <s v="https://twitter.com/laurenamber_m/status/967790220555976705"/>
    <s v="Cllr Lauren Mitchell&quot;}, {&quot;id&quot;: 918031841759780864, &quot;indices&quot;: [78, 89], &quot;id_str&quot;: &quot;918031841759780864"/>
    <x v="1882"/>
    <x v="0"/>
    <x v="542"/>
  </r>
  <r>
    <s v="Sun Feb 25 12:53:28 +0000 2018"/>
    <s v="2018"/>
    <s v="Sun Feb 25"/>
    <d v="2018-02-25T00:00:00"/>
    <s v="Feb"/>
    <n v="2"/>
    <s v="25"/>
    <x v="19"/>
    <s v="&quot;RT @mrjamesob: Because there can be no finer endorsement of a party\u2019s policies than literally having to pay people to defend them... https:\u2026&quot;"/>
    <s v="https://twitter.com/mrjamesob/status/967785842717667328"/>
    <s v="James O'Brien&quot;}], &quot;hashtags&quot;: [], &quot;urls&quot;: []}, &quot;in_reply_to_screen_name&quot;: null, &quot;in_reply_to_user_id&quot;: null, &quot;retweet_count&quot;: 3735, &quot;id_str&quot;: &quot;967785842717667328"/>
    <x v="1883"/>
    <x v="0"/>
    <x v="158"/>
  </r>
  <r>
    <s v="Sun Feb 25 00:51:26 +0000 2018"/>
    <s v="2018"/>
    <s v="Sun Feb 25"/>
    <d v="2018-02-25T00:00:00"/>
    <s v="Feb"/>
    <n v="2"/>
    <s v="25"/>
    <x v="15"/>
    <s v="&quot;@BenDeeTurner @passey_louise @brum_politics @adamhiggs5 @WEP_UK @NORGinfo @Bannersgateprim @NewOscott1\u2026 https://t.co/p3A0iSlj3F&quot;"/>
    <s v="https://twitter.com/BenDeeTurner/status/967562648576516098"/>
    <s v="BenFuller&quot;}, {&quot;id&quot;: 1857510481, &quot;indices&quot;: [14, 28], &quot;id_str&quot;: &quot;1857510481"/>
    <x v="1884"/>
    <x v="0"/>
    <x v="543"/>
  </r>
  <r>
    <s v="Sun Feb 25 12:53:16 +0000 2018"/>
    <s v="2018"/>
    <s v="Sun Feb 25"/>
    <d v="2018-02-25T00:00:00"/>
    <s v="Feb"/>
    <n v="2"/>
    <s v="25"/>
    <x v="19"/>
    <s v="&quot;RT @voteforrudd: Thatcher on #Socialism and #Conservatism - still relevant today \ud83d\udc4f\ud83d\udc4f\ud83d\udc4f https://t.co/nchPTRb96R&quot;"/>
    <s v="https://twitter.com/voteforrudd/status/969648726007566341"/>
    <s v="Support Amber&quot;}], &quot;hashtags&quot;: [{&quot;indices&quot;: [29, 39], &quot;text&quot;: &quot;Socialism&quot;}, {&quot;indices&quot;: [44, 57], &quot;text&quot;: &quot;Conservatism&quot;}], &quot;urls&quot;: [], &quot;media&quot;: [{&quot;source_user_id&quot;: 900979681587015681, &quot;source_status_id_str&quot;: &quot;967744304721612800"/>
    <x v="1885"/>
    <x v="0"/>
    <x v="145"/>
  </r>
  <r>
    <s v="Sun Feb 25 23:17:19 +0000 2018"/>
    <s v="2018"/>
    <s v="Sun Feb 25"/>
    <d v="2018-02-25T00:00:00"/>
    <s v="Feb"/>
    <n v="2"/>
    <s v="25"/>
    <x v="0"/>
    <s v="&quot;RT @alexjhurley: @PlonkWatch @VeseyWMP\n\n\&quot;If I pull right up to this T junction  nobody using it will be able see anything to their right ev\u2026&quot;"/>
    <s v="https://twitter.com/alexjhurley/status/967916460218740739"/>
    <s v="Alex Hurley&quot;}, {&quot;id&quot;: 933099277441630209, &quot;indices&quot;: [17, 28], &quot;id_str&quot;: &quot;933099277441630209"/>
    <x v="1886"/>
    <x v="0"/>
    <x v="10"/>
  </r>
  <r>
    <s v="Sun Feb 25 07:00:00 +0000 2018"/>
    <s v="2018"/>
    <s v="Sun Feb 25"/>
    <d v="2018-02-25T00:00:00"/>
    <s v="Feb"/>
    <n v="2"/>
    <s v="25"/>
    <x v="14"/>
    <s v="&quot;RT @RobPocock1: Yes common sense prevails at last! Never mess with #Boldmere - the top community alliance north of Birmingham https://t.co/\u2026&quot;"/>
    <s v="https://twitter.com/RobPocock1/status/967880244945391616"/>
    <s v="Rob Pocock&quot;}], &quot;hashtags&quot;: [{&quot;indices&quot;: [67, 76], &quot;text&quot;: &quot;Boldmere&quot;}], &quot;urls&quot;: []}, &quot;in_reply_to_screen_name&quot;: null, &quot;in_reply_to_user_id&quot;: null, &quot;retweet_count&quot;: 5, &quot;id_str&quot;: &quot;967880244945391616"/>
    <x v="1887"/>
    <x v="1"/>
    <x v="33"/>
  </r>
  <r>
    <s v="Sun Feb 25 18:11:04 +0000 2018"/>
    <s v="2018"/>
    <s v="Sun Feb 25"/>
    <d v="2018-02-25T00:00:00"/>
    <s v="Feb"/>
    <n v="2"/>
    <s v="25"/>
    <x v="7"/>
    <s v="&quot;RT @andrewtalbot72: Today\u2019s entry from Britwell Road\n@BoldmerePaul @VeseyWMP #parkingplonker\n#selfishidiot\n#icantdrive\n#icantpark https://t\u2026&quot;"/>
    <s v="https://twitter.com/andrewtalbot72/status/967852632671969280"/>
    <s v="Andrew Talbot&quot;}, {&quot;id&quot;: 3240885958, &quot;indices&quot;: [53, 66], &quot;id_str&quot;: &quot;3240885958"/>
    <x v="1888"/>
    <x v="0"/>
    <x v="544"/>
  </r>
  <r>
    <s v="Sun Feb 25 07:00:00 +0000 2018"/>
    <s v="2018"/>
    <s v="Sun Feb 25"/>
    <d v="2018-02-25T00:00:00"/>
    <s v="Feb"/>
    <n v="2"/>
    <s v="25"/>
    <x v="14"/>
    <s v="&quot;RT @BeckyClarkeB73: So proud to be part of Boldmere Futures and delivering this event! https://t.co/pQisAuihMh&quot;"/>
    <s v="https://twitter.com/BeckyClarkeB73/status/967795637814284289"/>
    <s v="Rebecca Clarke&quot;}], &quot;hashtags&quot;: [], &quot;urls&quot;: [{&quot;url&quot;: &quot;https://t.co/pQisAuihMh"/>
    <x v="1889"/>
    <x v="0"/>
    <x v="40"/>
  </r>
  <r>
    <s v="Sun Feb 25 10:59:04 +0000 2018"/>
    <s v="2018"/>
    <s v="Sun Feb 25"/>
    <d v="2018-02-25T00:00:00"/>
    <s v="Feb"/>
    <n v="2"/>
    <s v="25"/>
    <x v="10"/>
    <s v="&quot;@Clifford49 It's prepared closer to the meeting time as otherwise some payments are missing.&quot;"/>
    <s v="https://twitter.com/Clifford49/status/967715563396124672"/>
    <s v="RichardMorris&quot;}], &quot;hashtags&quot;: [], &quot;urls&quot;: []}, &quot;in_reply_to_screen_name&quot;: &quot;Clifford49"/>
    <x v="1890"/>
    <x v="0"/>
    <x v="96"/>
  </r>
  <r>
    <s v="Sun Feb 25 09:37:02 +0000 2018"/>
    <s v="2018"/>
    <s v="Sun Feb 25"/>
    <d v="2018-02-25T00:00:00"/>
    <s v="Feb"/>
    <n v="2"/>
    <s v="25"/>
    <x v="11"/>
    <s v="&quot;This looks interesting\nhttps://t.co/nha6YMTlQz&quot;"/>
    <s v="https://twitter.com/BoldmerePaul/status/967694921619648512"/>
    <s v="Boldmere Paul"/>
    <x v="1891"/>
    <x v="1"/>
    <x v="14"/>
  </r>
  <r>
    <s v="Sun Feb 25 07:00:00 +0000 2018"/>
    <s v="2018"/>
    <s v="Sun Feb 25"/>
    <d v="2018-02-25T00:00:00"/>
    <s v="Feb"/>
    <n v="2"/>
    <s v="25"/>
    <x v="14"/>
    <s v="&quot;RT @SuttonObserver: It was scrapped last year but it WILL be back! \ud83d\ude00\u2728\ud83c\udf84\ud83c\udf89\nhttps://t.co/S0ppxSpdxK&quot;"/>
    <s v="https://twitter.com/SuttonObserver/status/967685807648722945"/>
    <s v="Sutton Observer&quot;}], &quot;hashtags&quot;: [], &quot;urls&quot;: [{&quot;url&quot;: &quot;https://t.co/S0ppxSpdxK"/>
    <x v="1892"/>
    <x v="0"/>
    <x v="36"/>
  </r>
  <r>
    <s v="Sun Feb 25 19:19:33 +0000 2018"/>
    <s v="2018"/>
    <s v="Sun Feb 25"/>
    <d v="2018-02-25T00:00:00"/>
    <s v="Feb"/>
    <n v="2"/>
    <s v="25"/>
    <x v="6"/>
    <s v="&quot;RT @SuttonParkObs: Given that there are Ponies in the park all year round, and cows in the park during the summer, this seemed well worth r\u2026&quot;"/>
    <s v="https://twitter.com/SuttonParkObs/status/968976560052232193"/>
    <s v="SuttonParkObserver&quot;}], &quot;hashtags&quot;: [], &quot;urls&quot;: []}, &quot;in_reply_to_screen_name&quot;: null, &quot;in_reply_to_user_id&quot;: null, &quot;retweet_count&quot;: 8, &quot;id_str&quot;: &quot;968976560052232193"/>
    <x v="1893"/>
    <x v="0"/>
    <x v="527"/>
  </r>
  <r>
    <s v="Sun Feb 25 16:22:02 +0000 2018"/>
    <s v="2018"/>
    <s v="Sun Feb 25"/>
    <d v="2018-02-25T00:00:00"/>
    <s v="Feb"/>
    <n v="2"/>
    <s v="25"/>
    <x v="2"/>
    <s v="&quot;RT @RoyalSutColTC: Residents are invited to the Royal Town of Sutton Coldfield's annual meeting at the Trinity Centre, B72 1TF on Wednesday\u2026&quot;"/>
    <s v="https://twitter.com/RoyalSutColTC/status/968089287051882496"/>
    <s v="Royal SutCol TC&quot;}], &quot;hashtags&quot;: [], &quot;urls&quot;: []}, &quot;in_reply_to_screen_name&quot;: null, &quot;in_reply_to_user_id&quot;: null, &quot;retweet_count&quot;: 4, &quot;id_str&quot;: &quot;968089287051882496"/>
    <x v="1894"/>
    <x v="1"/>
    <x v="22"/>
  </r>
  <r>
    <s v="Sun Feb 25 19:19:33 +0000 2018"/>
    <s v="2018"/>
    <s v="Sun Feb 25"/>
    <d v="2018-02-25T00:00:00"/>
    <s v="Feb"/>
    <n v="2"/>
    <s v="25"/>
    <x v="6"/>
    <s v="&quot;RT @SuttonParkObs: Given that there are Ponies in the park all year round, and cows in the park during the summer, this seemed well worth r\u2026&quot;"/>
    <s v="https://twitter.com/SuttonParkObs/status/968976956351008768"/>
    <s v="SuttonParkObserver&quot;}], &quot;hashtags&quot;: [], &quot;urls&quot;: []}, &quot;in_reply_to_screen_name&quot;: null, &quot;in_reply_to_user_id&quot;: null, &quot;retweet_count&quot;: 8, &quot;id_str&quot;: &quot;968976956351008768"/>
    <x v="1895"/>
    <x v="0"/>
    <x v="527"/>
  </r>
  <r>
    <s v="Sun Feb 25 21:22:22 +0000 2018"/>
    <s v="2018"/>
    <s v="Sun Feb 25"/>
    <d v="2018-02-25T00:00:00"/>
    <s v="Feb"/>
    <n v="2"/>
    <s v="25"/>
    <x v="4"/>
    <s v="&quot;RT @4bruce7: Robin. https://t.co/7bVhE2aKPX&quot;"/>
    <s v="https://twitter.com/4bruce7/status/967920326326784000"/>
    <s v="colin spencer&quot;}], &quot;hashtags&quot;: [], &quot;urls&quot;: [], &quot;media&quot;: [{&quot;source_user_id&quot;: 118195930, &quot;source_status_id_str&quot;: &quot;967872424711806976"/>
    <x v="1896"/>
    <x v="0"/>
    <x v="532"/>
  </r>
  <r>
    <s v="Sun Feb 25 12:12:26 +0000 2018"/>
    <s v="2018"/>
    <s v="Sun Feb 25"/>
    <d v="2018-02-25T00:00:00"/>
    <s v="Feb"/>
    <n v="2"/>
    <s v="25"/>
    <x v="19"/>
    <s v="&quot;A Dinosaur towel for the gym. #trendsetting https://t.co/5CEcB47DsI&quot;"/>
    <s v="https://twitter.com/johnperks1/status/967734029532442624"/>
    <s v="John Perks"/>
    <x v="1897"/>
    <x v="1"/>
    <x v="87"/>
  </r>
  <r>
    <s v="Sun Feb 25 11:47:58 +0000 2018"/>
    <s v="2018"/>
    <s v="Sun Feb 25"/>
    <d v="2018-02-25T00:00:00"/>
    <s v="Feb"/>
    <n v="2"/>
    <s v="25"/>
    <x v="3"/>
    <s v="&quot;RT @EmporersNewC: 1. Everything that is wrong in the Single Market debate was on display when Stella Creasy debated Frank Field on the @dai\u2026&quot;"/>
    <s v="https://twitter.com/EmporersNewC/status/974403288421543937"/>
    <s v="Steve Analyst&quot;}], &quot;hashtags&quot;: [], &quot;urls&quot;: []}, &quot;in_reply_to_screen_name&quot;: null, &quot;in_reply_to_user_id&quot;: null, &quot;retweet_count&quot;: 2178, &quot;id_str&quot;: &quot;974403288421543937"/>
    <x v="1898"/>
    <x v="0"/>
    <x v="545"/>
  </r>
  <r>
    <s v="Sun Feb 25 16:22:02 +0000 2018"/>
    <s v="2018"/>
    <s v="Sun Feb 25"/>
    <d v="2018-02-25T00:00:00"/>
    <s v="Feb"/>
    <n v="2"/>
    <s v="25"/>
    <x v="2"/>
    <s v="&quot;RT @RoyalSutColTC: Residents are invited to the Royal Town of Sutton Coldfield's annual meeting at the Trinity Centre, B72 1TF on Wednesday\u2026&quot;"/>
    <s v="https://twitter.com/RoyalSutColTC/status/968059345547165696"/>
    <s v="Royal SutCol TC&quot;}], &quot;hashtags&quot;: [], &quot;urls&quot;: []}, &quot;in_reply_to_screen_name&quot;: null, &quot;in_reply_to_user_id&quot;: null, &quot;retweet_count&quot;: 4, &quot;id_str&quot;: &quot;968059345547165696"/>
    <x v="1899"/>
    <x v="1"/>
    <x v="22"/>
  </r>
  <r>
    <s v="Sun Feb 25 07:00:00 +0000 2018"/>
    <s v="2018"/>
    <s v="Sun Feb 25"/>
    <d v="2018-02-25T00:00:00"/>
    <s v="Feb"/>
    <n v="2"/>
    <s v="25"/>
    <x v="14"/>
    <s v="&quot;Yes common sense prevails at last! Never mess with #Boldmere - the top community alliance north of Birmingham https://t.co/UHKeldg8mY&quot;"/>
    <s v="https://twitter.com/SuttonObserver/status/967880162854490113"/>
    <s v="Sutton Observer"/>
    <x v="1900"/>
    <x v="0"/>
    <x v="36"/>
  </r>
  <r>
    <s v="Sun Feb 25 18:11:04 +0000 2018"/>
    <s v="2018"/>
    <s v="Sun Feb 25"/>
    <d v="2018-02-25T00:00:00"/>
    <s v="Feb"/>
    <n v="2"/>
    <s v="25"/>
    <x v="7"/>
    <s v="&quot;Yuk, a real baddie there! One more hotspot to add for @VeseyWMP as clear obstruction of the pavement @PlonkWatch https://t.co/UR6BgycCaB&quot;"/>
    <s v="https://twitter.com/BoldmerePaul/status/967878474248617984"/>
    <s v="Boldmere Paul&quot;}, {&quot;id&quot;: 2237796246, &quot;indices&quot;: [47, 56], &quot;id_str&quot;: &quot;2237796246"/>
    <x v="1901"/>
    <x v="1"/>
    <x v="14"/>
  </r>
  <r>
    <s v="Sun Feb 25 19:19:33 +0000 2018"/>
    <s v="2018"/>
    <s v="Sun Feb 25"/>
    <d v="2018-02-25T00:00:00"/>
    <s v="Feb"/>
    <n v="2"/>
    <s v="25"/>
    <x v="6"/>
    <s v="&quot;RT @SuttonParkObs: Given that there are Ponies in the park all year round, and cows in the park during the summer, this seemed well worth r\u2026&quot;"/>
    <s v="https://twitter.com/SuttonParkObs/status/969178320872071172"/>
    <s v="SuttonParkObserver&quot;}], &quot;hashtags&quot;: [], &quot;urls&quot;: []}, &quot;in_reply_to_screen_name&quot;: null, &quot;in_reply_to_user_id&quot;: null, &quot;retweet_count&quot;: 8, &quot;id_str&quot;: &quot;969178320872071172"/>
    <x v="1902"/>
    <x v="0"/>
    <x v="527"/>
  </r>
  <r>
    <s v="Sun Feb 25 16:22:02 +0000 2018"/>
    <s v="2018"/>
    <s v="Sun Feb 25"/>
    <d v="2018-02-25T00:00:00"/>
    <s v="Feb"/>
    <n v="2"/>
    <s v="25"/>
    <x v="2"/>
    <s v="&quot;Residents are invited to the Royal Town of Sutton Coldfield's annual meeting at the Trinity Centre, B72 1TF on Wedn\u2026 https://t.co/PwHW753y5t&quot;"/>
    <s v="https://twitter.com/RoyalSutColTC/status/967796840543473664"/>
    <s v="Royal SutCol TC"/>
    <x v="1903"/>
    <x v="1"/>
    <x v="22"/>
  </r>
  <r>
    <s v="Sun Feb 25 13:16:10 +0000 2018"/>
    <s v="2018"/>
    <s v="Sun Feb 25"/>
    <d v="2018-02-25T00:00:00"/>
    <s v="Feb"/>
    <n v="2"/>
    <s v="25"/>
    <x v="12"/>
    <s v="&quot;The first Sutton Coldfield #GBSpringClean event for @KeepBritainTidy is Friday 2nd March! Litter picking at New Hal\u2026 https://t.co/CR6rJ6vr4M&quot;"/>
    <s v="https://twitter.com/KeepBritainTidy/status/967750066151751681"/>
    <s v="Keep Britain Tidy&quot;}], &quot;hashtags&quot;: [{&quot;indices&quot;: [27, 41], &quot;text&quot;: &quot;GBSpringClean&quot;}], &quot;urls&quot;: [{&quot;url&quot;: &quot;https://t.co/CR6rJ6vr4M"/>
    <x v="1904"/>
    <x v="0"/>
    <x v="113"/>
  </r>
  <r>
    <s v="Sun Feb 25 10:23:02 +0000 2018"/>
    <s v="2018"/>
    <s v="Sun Feb 25"/>
    <d v="2018-02-25T00:00:00"/>
    <s v="Feb"/>
    <n v="2"/>
    <s v="25"/>
    <x v="10"/>
    <s v="&quot;There will be a meeting of the Full Council held this Wednesday, 28th February, 7pm at Sutton Coldfield Town Hall.\u2026 https://t.co/FaSBQ5tskd&quot;"/>
    <s v="https://twitter.com/RoyalSutColTC/status/967706496464277509"/>
    <s v="Royal SutCol TC"/>
    <x v="1905"/>
    <x v="1"/>
    <x v="22"/>
  </r>
  <r>
    <s v="Sun Feb 25 09:00:32 +0000 2018"/>
    <s v="2018"/>
    <s v="Sun Feb 25"/>
    <d v="2018-02-25T00:00:00"/>
    <s v="Feb"/>
    <n v="2"/>
    <s v="25"/>
    <x v="11"/>
    <s v="&quot;RT @NHSChoices: It's important to make sure older neighbours and relatives are ok during winter. Popping in can make the world of differenc\u2026&quot;"/>
    <s v="https://twitter.com/NHSChoices/status/967700388827815943"/>
    <s v="NHS Choices&quot;}], &quot;hashtags&quot;: [], &quot;urls&quot;: []}, &quot;in_reply_to_screen_name&quot;: null, &quot;in_reply_to_user_id&quot;: null, &quot;retweet_count&quot;: 220, &quot;id_str&quot;: &quot;967700388827815943"/>
    <x v="1906"/>
    <x v="0"/>
    <x v="546"/>
  </r>
  <r>
    <s v="Sun Feb 25 10:05:15 +0000 2018"/>
    <s v="2018"/>
    <s v="Sun Feb 25"/>
    <d v="2018-02-25T00:00:00"/>
    <s v="Feb"/>
    <n v="2"/>
    <s v="25"/>
    <x v="10"/>
    <s v="&quot;Bracebridge looking amazing early this morning #oursuttonpark. https://t.co/jgoUWX6N8Q&quot;"/>
    <s v="https://twitter.com/Simon_FourOaks/status/967702021112500224"/>
    <s v="Simon Ward"/>
    <x v="1907"/>
    <x v="1"/>
    <x v="459"/>
  </r>
  <r>
    <s v="Sat Feb 24 16:13:47 +0000 2018"/>
    <s v="2018"/>
    <s v="Sat Feb 24"/>
    <d v="2018-02-24T00:00:00"/>
    <s v="Feb"/>
    <n v="2"/>
    <s v="24"/>
    <x v="2"/>
    <s v="&quot;RT @goldchannel: We're saddened to hear that The Vicar of Dibley actress Emma Chambers has passed away at the age of 53. Our thoughts are w\u2026&quot;"/>
    <s v="https://twitter.com/goldchannel/status/967774538904817664"/>
    <s v="Gold&quot;}], &quot;hashtags&quot;: [], &quot;urls&quot;: []}, &quot;in_reply_to_screen_name&quot;: null, &quot;in_reply_to_user_id&quot;: null, &quot;retweet_count&quot;: 690, &quot;id_str&quot;: &quot;967774538904817664"/>
    <x v="1908"/>
    <x v="0"/>
    <x v="547"/>
  </r>
  <r>
    <s v="Sat Feb 24 17:28:04 +0000 2018"/>
    <s v="2018"/>
    <s v="Sat Feb 24"/>
    <d v="2018-02-24T00:00:00"/>
    <s v="Feb"/>
    <n v="2"/>
    <s v="24"/>
    <x v="18"/>
    <s v="&quot;RT @carriesymonds: Another strong day of campaigning. Looks like it may have been our most active day yet this year. Great to see so many p\u2026&quot;"/>
    <s v="https://twitter.com/carriesymonds/status/967774488455770114"/>
    <s v="Carrie Symonds&quot;}], &quot;hashtags&quot;: [], &quot;urls&quot;: []}, &quot;in_reply_to_screen_name&quot;: null, &quot;in_reply_to_user_id&quot;: null, &quot;retweet_count&quot;: 37, &quot;id_str&quot;: &quot;967774488455770114"/>
    <x v="1909"/>
    <x v="0"/>
    <x v="335"/>
  </r>
  <r>
    <s v="Sat Feb 24 18:02:17 +0000 2018"/>
    <s v="2018"/>
    <s v="Sat Feb 24"/>
    <d v="2018-02-24T00:00:00"/>
    <s v="Feb"/>
    <n v="2"/>
    <s v="24"/>
    <x v="7"/>
    <s v="&quot;RT @ShannonWaldron_: Fantastic day out campaigning with @Jacob_Rees_Mogg and his family today. Such a lovely and pleasant family. They real\u2026&quot;"/>
    <s v="https://twitter.com/ShannonWaldron_/status/967769924503523328"/>
    <s v="Shannon Waldron&quot;}, {&quot;id&quot;: 885838630928994304, &quot;indices&quot;: [56, 72], &quot;id_str&quot;: &quot;885838630928994304"/>
    <x v="1910"/>
    <x v="0"/>
    <x v="548"/>
  </r>
  <r>
    <s v="Sat Feb 24 20:04:25 +0000 2018"/>
    <s v="2018"/>
    <s v="Sat Feb 24"/>
    <d v="2018-02-24T00:00:00"/>
    <s v="Feb"/>
    <n v="2"/>
    <s v="24"/>
    <x v="5"/>
    <s v="&quot;RT @BorisJohnson: I welcome unanimous adoption of #UN Security Council Resolution 2401 on #Syria today. Humanitarian aid and medical evacua\u2026&quot;"/>
    <s v="https://twitter.com/BorisJohnson/status/967500893120876548"/>
    <s v="Boris Johnson&quot;}], &quot;hashtags&quot;: [{&quot;indices&quot;: [50, 53], &quot;text&quot;: &quot;UN&quot;}, {&quot;indices&quot;: [90, 96], &quot;text&quot;: &quot;Syria&quot;}], &quot;urls&quot;: []}, &quot;in_reply_to_screen_name&quot;: null, &quot;in_reply_to_user_id&quot;: null, &quot;retweet_count&quot;: 364, &quot;id_str&quot;: &quot;967500893120876548"/>
    <x v="1911"/>
    <x v="0"/>
    <x v="549"/>
  </r>
  <r>
    <s v="Sat Feb 24 20:44:44 +0000 2018"/>
    <s v="2018"/>
    <s v="Sat Feb 24"/>
    <d v="2018-02-24T00:00:00"/>
    <s v="Feb"/>
    <n v="2"/>
    <s v="24"/>
    <x v="5"/>
    <s v="&quot;@birmingham_live Oh bless..&quot;"/>
    <s v="https://twitter.com/birmingham_live/status/967500562890620928"/>
    <s v="Birmingham Live&quot;}], &quot;hashtags&quot;: [], &quot;urls&quot;: []}, &quot;in_reply_to_screen_name&quot;: &quot;birmingham_live"/>
    <x v="1912"/>
    <x v="0"/>
    <x v="103"/>
  </r>
  <r>
    <s v="Sat Feb 24 12:59:17 +0000 2018"/>
    <s v="2018"/>
    <s v="Sat Feb 24"/>
    <d v="2018-02-24T00:00:00"/>
    <s v="Feb"/>
    <n v="2"/>
    <s v="24"/>
    <x v="19"/>
    <s v="&quot;#GunControlNow speech still relevant now than ever- serious times require serious people with character https://t.co/Dz1vu2ChiZ&quot;"/>
    <s v="https://twitter.com/alexyip258/status/967383429833805824"/>
    <s v="Alex Yip"/>
    <x v="1913"/>
    <x v="0"/>
    <x v="97"/>
  </r>
  <r>
    <s v="Sat Feb 24 09:37:42 +0000 2018"/>
    <s v="2018"/>
    <s v="Sat Feb 24"/>
    <d v="2018-02-24T00:00:00"/>
    <s v="Feb"/>
    <n v="2"/>
    <s v="24"/>
    <x v="11"/>
    <s v="&quot;#PYEONGCHANGNAMSTYLE best thing on internet today #PyeongChang #PyongChang2018 Unofficial Song #WinterOlympics\u2026 https://t.co/FMug8Al6Ep&quot;"/>
    <s v="https://twitter.com/alexyip258/status/967332699907198977"/>
    <s v="Alex Yip"/>
    <x v="1914"/>
    <x v="0"/>
    <x v="97"/>
  </r>
  <r>
    <s v="Sat Feb 24 09:15:57 +0000 2018"/>
    <s v="2018"/>
    <s v="Sat Feb 24"/>
    <d v="2018-02-24T00:00:00"/>
    <s v="Feb"/>
    <n v="2"/>
    <s v="24"/>
    <x v="11"/>
    <s v="&quot;@sutton_youth #SuttonColdfield students on a tour around @BhamCityCouncil anyone remember #thebradybunch? https://t.co/7hsMZfl0Gf&quot;"/>
    <s v="https://twitter.com/sutton_youth/status/967327226529185792"/>
    <s v="SuttonColdfieldYouthCouncil&quot;}, {&quot;id&quot;: 412425734, &quot;indices&quot;: [57, 73], &quot;id_str&quot;: &quot;412425734"/>
    <x v="1915"/>
    <x v="0"/>
    <x v="86"/>
  </r>
  <r>
    <s v="Sat Feb 24 09:10:37 +0000 2018"/>
    <s v="2018"/>
    <s v="Sat Feb 24"/>
    <d v="2018-02-24T00:00:00"/>
    <s v="Feb"/>
    <n v="2"/>
    <s v="24"/>
    <x v="11"/>
    <s v="&quot;Great meeting with students from the @sutton_youth discussing our plans to raise #mentalhealth awareness in\u2026 https://t.co/Ni6ZoFNGH6&quot;"/>
    <s v="https://twitter.com/sutton_youth/status/967325883605438464"/>
    <s v="SuttonColdfieldYouthCouncil&quot;}], &quot;hashtags&quot;: [{&quot;indices&quot;: [81, 94], &quot;text&quot;: &quot;mentalhealth&quot;}], &quot;urls&quot;: [{&quot;url&quot;: &quot;https://t.co/Ni6ZoFNGH6"/>
    <x v="1916"/>
    <x v="0"/>
    <x v="86"/>
  </r>
  <r>
    <s v="Sat Feb 24 08:08:01 +0000 2018"/>
    <s v="2018"/>
    <s v="Sat Feb 24"/>
    <d v="2018-02-24T00:00:00"/>
    <s v="Feb"/>
    <n v="2"/>
    <s v="24"/>
    <x v="13"/>
    <s v="&quot;RT @meirionj: 208 Labour MPs voted against the abolition of stamp duty for 80% of 1st time buyers. Labour seem to oppose aspiration and mob\u2026&quot;"/>
    <s v="https://twitter.com/meirionj/status/967321531876507648"/>
    <s v="Meirion Jenkins&quot;}], &quot;hashtags&quot;: [], &quot;urls&quot;: []}, &quot;in_reply_to_screen_name&quot;: null, &quot;in_reply_to_user_id&quot;: null, &quot;retweet_count&quot;: 3, &quot;id_str&quot;: &quot;967321531876507648"/>
    <x v="1917"/>
    <x v="0"/>
    <x v="37"/>
  </r>
  <r>
    <s v="Sat Feb 24 08:47:24 +0000 2018"/>
    <s v="2018"/>
    <s v="Sat Feb 24"/>
    <d v="2018-02-24T00:00:00"/>
    <s v="Feb"/>
    <n v="2"/>
    <s v="24"/>
    <x v="13"/>
    <s v="&quot;RT @royalsuttontown: Television talent show snubs Sutton Coldfield choir \u2013 again! https://t.co/otTodmidz7 #suttoncoldfield&quot;"/>
    <s v="https://twitter.com/royalsuttontown/status/967320999002820609"/>
    <s v="The Royal Town of Sutton Coldfield&quot;}], &quot;hashtags&quot;: [{&quot;indices&quot;: [106, 122], &quot;text&quot;: &quot;suttoncoldfield&quot;}], &quot;urls&quot;: [{&quot;url&quot;: &quot;https://t.co/otTodmidz7"/>
    <x v="1918"/>
    <x v="0"/>
    <x v="206"/>
  </r>
  <r>
    <s v="Sat Feb 24 08:49:48 +0000 2018"/>
    <s v="2018"/>
    <s v="Sat Feb 24"/>
    <d v="2018-02-24T00:00:00"/>
    <s v="Feb"/>
    <n v="2"/>
    <s v="24"/>
    <x v="13"/>
    <s v="&quot;\u2018I went on a walk and returned to find my husband dead\u2019 https://t.co/EllvikrMcA&quot;"/>
    <s v="https://twitter.com/alexyip258/status/967320647037792256"/>
    <s v="Alex Yip"/>
    <x v="1919"/>
    <x v="0"/>
    <x v="97"/>
  </r>
  <r>
    <s v="Sat Feb 24 08:37:36 +0000 2018"/>
    <s v="2018"/>
    <s v="Sat Feb 24"/>
    <d v="2018-02-24T00:00:00"/>
    <s v="Feb"/>
    <n v="2"/>
    <s v="24"/>
    <x v="13"/>
    <s v="&quot;@BBCNews in #birmingham What the British think of arming teachers https://t.co/u9wNwdUp4A&quot;"/>
    <s v="https://twitter.com/BBCNews/status/967317573913272327"/>
    <s v="BBC News (UK)&quot;}], &quot;hashtags&quot;: [{&quot;indices&quot;: [12, 23], &quot;text&quot;: &quot;birmingham&quot;}], &quot;urls&quot;: [{&quot;url&quot;: &quot;https://t.co/u9wNwdUp4A"/>
    <x v="1920"/>
    <x v="0"/>
    <x v="314"/>
  </r>
  <r>
    <s v="Sat Feb 24 13:21:10 +0000 2018"/>
    <s v="2018"/>
    <s v="Sat Feb 24"/>
    <d v="2018-02-24T00:00:00"/>
    <s v="Feb"/>
    <n v="2"/>
    <s v="24"/>
    <x v="12"/>
    <s v="&quot;@torydom The pink jumper is spot on!&quot;"/>
    <s v="https://twitter.com/torydom/status/967388938326462465"/>
    <s v="Dominic McDonough&quot;}], &quot;hashtags&quot;: [], &quot;urls&quot;: []}, &quot;in_reply_to_screen_name&quot;: &quot;torydom"/>
    <x v="1921"/>
    <x v="0"/>
    <x v="45"/>
  </r>
  <r>
    <s v="Sat Feb 24 11:44:17 +0000 2018"/>
    <s v="2018"/>
    <s v="Sat Feb 24"/>
    <d v="2018-02-24T00:00:00"/>
    <s v="Feb"/>
    <n v="2"/>
    <s v="24"/>
    <x v="3"/>
    <s v="&quot;RT @valuablequottes: A determined person doesn't find it hard to succeed they find it hard to stop trying. - Allen Steble&quot;"/>
    <s v="https://twitter.com/valuablequottes/status/967484470730387456"/>
    <s v="Famous Quotes&quot;}], &quot;hashtags&quot;: [], &quot;urls&quot;: []}, &quot;in_reply_to_screen_name&quot;: null, &quot;in_reply_to_user_id&quot;: null, &quot;retweet_count&quot;: 26, &quot;id_str&quot;: &quot;967484470730387456"/>
    <x v="1922"/>
    <x v="0"/>
    <x v="216"/>
  </r>
  <r>
    <s v="Sat Feb 24 18:57:18 +0000 2018"/>
    <s v="2018"/>
    <s v="Sat Feb 24"/>
    <d v="2018-02-24T00:00:00"/>
    <s v="Feb"/>
    <n v="2"/>
    <s v="24"/>
    <x v="7"/>
    <s v="&quot;@Nick_Sammons @TheBishopVesey @sutcolhour @TBOSuttonC @BoldmerePages @JRatcliff01 @J21Coaching @Crazy_curlyKC\u2026 https://t.co/IsAeUSSC9y&quot;"/>
    <s v="https://twitter.com/Nick_Sammons/status/967473529980706817"/>
    <s v="Nick&quot;}, {&quot;id&quot;: 2903658202, &quot;indices&quot;: [14, 29], &quot;id_str&quot;: &quot;2903658202"/>
    <x v="1923"/>
    <x v="0"/>
    <x v="550"/>
  </r>
  <r>
    <s v="Sat Feb 24 18:49:45 +0000 2018"/>
    <s v="2018"/>
    <s v="Sat Feb 24"/>
    <d v="2018-02-24T00:00:00"/>
    <s v="Feb"/>
    <n v="2"/>
    <s v="24"/>
    <x v="7"/>
    <s v="&quot;@TheBishopVesey @scottie_t77 @sutcolhour @TBOSuttonC @BoldmerePages @JRatcliff01 @J21Coaching @Crazy_curlyKC\u2026 https://t.co/tc2jMl9xJ5&quot;"/>
    <s v="https://twitter.com/TheBishopVesey/status/967471629642227712"/>
    <s v="The Bishop Vesey&quot;}, {&quot;id&quot;: 310943904, &quot;indices&quot;: [16, 28], &quot;id_str&quot;: &quot;310943904"/>
    <x v="1924"/>
    <x v="0"/>
    <x v="7"/>
  </r>
  <r>
    <s v="Sat Feb 24 16:40:23 +0000 2018"/>
    <s v="2018"/>
    <s v="Sat Feb 24"/>
    <d v="2018-02-24T00:00:00"/>
    <s v="Feb"/>
    <n v="2"/>
    <s v="24"/>
    <x v="2"/>
    <s v="&quot;RT @valuablequottes: Keep your values positive because your values become your destiny. - Mahatma Gandhi&quot;"/>
    <s v="https://twitter.com/valuablequottes/status/967462197281591296"/>
    <s v="Famous Quotes&quot;}], &quot;hashtags&quot;: [], &quot;urls&quot;: []}, &quot;in_reply_to_screen_name&quot;: null, &quot;in_reply_to_user_id&quot;: null, &quot;retweet_count&quot;: 44, &quot;id_str&quot;: &quot;967462197281591296"/>
    <x v="1925"/>
    <x v="0"/>
    <x v="216"/>
  </r>
  <r>
    <s v="Sat Feb 24 15:53:16 +0000 2018"/>
    <s v="2018"/>
    <s v="Sat Feb 24"/>
    <d v="2018-02-24T00:00:00"/>
    <s v="Feb"/>
    <n v="2"/>
    <s v="24"/>
    <x v="8"/>
    <s v="&quot;RT @VeseyWMP: Another car owner will be receiving a ticket for parking in a dangerous position https://t.co/NVumN3WLKp&quot;"/>
    <s v="https://twitter.com/VeseyWMP/status/967433235562147846"/>
    <s v="Vesey Police&quot;}], &quot;hashtags&quot;: [], &quot;urls&quot;: [], &quot;media&quot;: [{&quot;source_user_id&quot;: 2237796246, &quot;source_status_id_str&quot;: &quot;967427213040717824"/>
    <x v="1926"/>
    <x v="0"/>
    <x v="261"/>
  </r>
  <r>
    <s v="Sat Feb 24 15:34:52 +0000 2018"/>
    <s v="2018"/>
    <s v="Sat Feb 24"/>
    <d v="2018-02-24T00:00:00"/>
    <s v="Feb"/>
    <n v="2"/>
    <s v="24"/>
    <x v="8"/>
    <s v="&quot;RT @MattBennett29: Great to be out campaigning in #edgbaston today sharing our plan for a Cleaner Greener City @EdgConservative https://t.c\u2026&quot;"/>
    <s v="https://twitter.com/MattBennett29/status/967433116146176000"/>
    <s v="Matt Bennett&quot;}, {&quot;id&quot;: 535455827, &quot;indices&quot;: [111, 127], &quot;id_str&quot;: &quot;535455827"/>
    <x v="1927"/>
    <x v="0"/>
    <x v="385"/>
  </r>
  <r>
    <s v="Sat Feb 24 13:32:24 +0000 2018"/>
    <s v="2018"/>
    <s v="Sat Feb 24"/>
    <d v="2018-02-24T00:00:00"/>
    <s v="Feb"/>
    <n v="2"/>
    <s v="24"/>
    <x v="12"/>
    <s v="&quot;@JayneMcCubbinTV @DebatINQUEST @INQUEST_ORG After managing an In-Reach Mental Health team in a Young Offenders Inst\u2026 https://t.co/SjeM1oyQO6&quot;"/>
    <s v="https://twitter.com/JayneMcCubbinTV/status/967391763601199109"/>
    <s v="Jayne McCubbin&quot;}, {&quot;id&quot;: 424297305, &quot;indices&quot;: [17, 30], &quot;id_str&quot;: &quot;424297305"/>
    <x v="1928"/>
    <x v="0"/>
    <x v="551"/>
  </r>
  <r>
    <s v="Sat Feb 24 09:59:56 +0000 2018"/>
    <s v="2018"/>
    <s v="Sat Feb 24"/>
    <d v="2018-02-24T00:00:00"/>
    <s v="Feb"/>
    <n v="2"/>
    <s v="24"/>
    <x v="11"/>
    <s v="&quot;RT @myownpersonme: @itmustbemum A lot of parents would be \&quot;more resilient\&quot; and more able to manage every day stress if they didn't have to\u2026&quot;"/>
    <s v="https://twitter.com/myownpersonme/status/967390120843403264"/>
    <s v="MyOwnPerson&quot;}, {&quot;id&quot;: 831835946442170368, &quot;indices&quot;: [19, 31], &quot;id_str&quot;: &quot;831835946442170368"/>
    <x v="1929"/>
    <x v="0"/>
    <x v="552"/>
  </r>
  <r>
    <s v="Sat Feb 24 23:28:54 +0000 2018"/>
    <s v="2018"/>
    <s v="Sat Feb 24"/>
    <d v="2018-02-24T00:00:00"/>
    <s v="Feb"/>
    <n v="2"/>
    <s v="24"/>
    <x v="0"/>
    <s v="&quot;@WGLabourTeam Where are the queues?\ud83e\udd14\ud83d\ude03&quot;"/>
    <s v="https://twitter.com/WGLabourTeam/status/967541876613111812"/>
    <s v="Wylde Green Labour Team&quot;}], &quot;hashtags&quot;: [], &quot;urls&quot;: []}, &quot;in_reply_to_screen_name&quot;: &quot;WGLabourTeam"/>
    <x v="1930"/>
    <x v="0"/>
    <x v="553"/>
  </r>
  <r>
    <s v="Sat Feb 24 21:38:43 +0000 2018"/>
    <s v="2018"/>
    <s v="Sat Feb 24"/>
    <d v="2018-02-24T00:00:00"/>
    <s v="Feb"/>
    <n v="2"/>
    <s v="24"/>
    <x v="4"/>
    <s v="&quot;RT @valuablequottes: Injustice anywhere is a threat to justice everywhere.-Martin Luther King&quot;"/>
    <s v="https://twitter.com/valuablequottes/status/967535774165020673"/>
    <s v="Famous Quotes&quot;}], &quot;hashtags&quot;: [], &quot;urls&quot;: []}, &quot;in_reply_to_screen_name&quot;: null, &quot;in_reply_to_user_id&quot;: null, &quot;retweet_count&quot;: 42, &quot;id_str&quot;: &quot;967535774165020673"/>
    <x v="1931"/>
    <x v="0"/>
    <x v="216"/>
  </r>
  <r>
    <s v="Sat Feb 24 21:55:07 +0000 2018"/>
    <s v="2018"/>
    <s v="Sat Feb 24"/>
    <d v="2018-02-24T00:00:00"/>
    <s v="Feb"/>
    <n v="2"/>
    <s v="24"/>
    <x v="4"/>
    <s v="&quot;@cliffe_ali Thank you! \ud83d\ude00&quot;"/>
    <s v="https://twitter.com/cliffe_ali/status/967518276451471360"/>
    <s v="Ali Cliffe&quot;}], &quot;hashtags&quot;: [], &quot;urls&quot;: []}, &quot;in_reply_to_screen_name&quot;: &quot;cliffe_ali"/>
    <x v="1932"/>
    <x v="0"/>
    <x v="554"/>
  </r>
  <r>
    <s v="Sat Feb 24 21:43:16 +0000 2018"/>
    <s v="2018"/>
    <s v="Sat Feb 24"/>
    <d v="2018-02-24T00:00:00"/>
    <s v="Feb"/>
    <n v="2"/>
    <s v="24"/>
    <x v="4"/>
    <s v="&quot;@cliffe_ali Hi, Could you please give me a list of your qualifications to endorse your work with Mental Health/Addi\u2026 https://t.co/erwTHKiqhH&quot;"/>
    <s v="https://twitter.com/cliffe_ali/status/967515295748325377"/>
    <s v="Ali Cliffe&quot;}], &quot;hashtags&quot;: [], &quot;urls&quot;: [{&quot;url&quot;: &quot;https://t.co/erwTHKiqhH"/>
    <x v="1933"/>
    <x v="0"/>
    <x v="554"/>
  </r>
  <r>
    <s v="Sat Feb 24 21:14:17 +0000 2018"/>
    <s v="2018"/>
    <s v="Sat Feb 24"/>
    <d v="2018-02-24T00:00:00"/>
    <s v="Feb"/>
    <n v="2"/>
    <s v="24"/>
    <x v="4"/>
    <s v="&quot;@SSSashE @TheBishopVesey @JRatcliff01 @sutcolhour @TBOSuttonC @BoldmerePages @J21Coaching @Crazy_curlyKC\u2026 https://t.co/YVvvlXnape&quot;"/>
    <s v="https://twitter.com/SSSashE/status/967508001996398593"/>
    <s v="Ashley Ea&quot;}, {&quot;id&quot;: 2903658202, &quot;indices&quot;: [9, 24], &quot;id_str&quot;: &quot;2903658202"/>
    <x v="1934"/>
    <x v="0"/>
    <x v="555"/>
  </r>
  <r>
    <s v="Sat Feb 24 20:20:00 +0000 2018"/>
    <s v="2018"/>
    <s v="Sat Feb 24"/>
    <d v="2018-02-24T00:00:00"/>
    <s v="Feb"/>
    <n v="2"/>
    <s v="24"/>
    <x v="5"/>
    <s v="&quot;RT @RobertWinfield2: So people who punch voters in the street can keep their job ! https://t.co/Qgf51F3NXf&quot;"/>
    <s v="https://twitter.com/RobertWinfield2/status/967504974673596417"/>
    <s v="Robert Winfield&quot;}], &quot;hashtags&quot;: [], &quot;urls&quot;: [{&quot;url&quot;: &quot;https://t.co/Qgf51F3NXf"/>
    <x v="1935"/>
    <x v="0"/>
    <x v="556"/>
  </r>
  <r>
    <s v="Sat Feb 24 19:50:57 +0000 2018"/>
    <s v="2018"/>
    <s v="Sat Feb 24"/>
    <d v="2018-02-24T00:00:00"/>
    <s v="Feb"/>
    <n v="2"/>
    <s v="24"/>
    <x v="6"/>
    <s v="&quot;@autisticgardner @johnperks1 I know! \ud83d\ude02\ud83d\ude02\ud83d\ude02\ud83d\ude02&quot;"/>
    <s v="https://twitter.com/autisticgardner/status/967487030929297413"/>
    <s v="Alan Gardner&quot;}, {&quot;id&quot;: 52125967, &quot;indices&quot;: [17, 28], &quot;id_str&quot;: &quot;52125967"/>
    <x v="1936"/>
    <x v="0"/>
    <x v="84"/>
  </r>
  <r>
    <s v="Sat Feb 24 19:48:02 +0000 2018"/>
    <s v="2018"/>
    <s v="Sat Feb 24"/>
    <d v="2018-02-24T00:00:00"/>
    <s v="Feb"/>
    <n v="2"/>
    <s v="24"/>
    <x v="6"/>
    <s v="&quot;@autisticgardner Good Alan! Just a busy bee! I\u2019m glad you are getting out and about more.&quot;"/>
    <s v="https://twitter.com/autisticgardner/status/967486295613288448"/>
    <s v="Alan Gardner&quot;}], &quot;hashtags&quot;: [], &quot;urls&quot;: []}, &quot;in_reply_to_screen_name&quot;: &quot;autisticgardner"/>
    <x v="1937"/>
    <x v="0"/>
    <x v="84"/>
  </r>
  <r>
    <s v="Sat Feb 24 19:46:15 +0000 2018"/>
    <s v="2018"/>
    <s v="Sat Feb 24"/>
    <d v="2018-02-24T00:00:00"/>
    <s v="Feb"/>
    <n v="2"/>
    <s v="24"/>
    <x v="6"/>
    <s v="&quot;@SSSashE @TheBishopVesey @VillanTommy @sutcolhour @TBOSuttonC @BoldmerePages @JRatcliff01 @J21Coaching\u2026 https://t.co/ld2AYL0ABx&quot;"/>
    <s v="https://twitter.com/SSSashE/status/967485847435141122"/>
    <s v="Ashley Ea&quot;}, {&quot;id&quot;: 2903658202, &quot;indices&quot;: [9, 24], &quot;id_str&quot;: &quot;2903658202"/>
    <x v="1938"/>
    <x v="0"/>
    <x v="555"/>
  </r>
  <r>
    <s v="Sat Feb 24 19:42:18 +0000 2018"/>
    <s v="2018"/>
    <s v="Sat Feb 24"/>
    <d v="2018-02-24T00:00:00"/>
    <s v="Feb"/>
    <n v="2"/>
    <s v="24"/>
    <x v="6"/>
    <s v="&quot;@TheBishopVesey @scottie_t77 @sutcolhour @TBOSuttonC @BoldmerePages @JRatcliff01 @J21Coaching @Crazy_curlyKC\u2026 https://t.co/Ekvf5oGuBL&quot;"/>
    <s v="https://twitter.com/TheBishopVesey/status/967484851434803201"/>
    <s v="The Bishop Vesey&quot;}, {&quot;id&quot;: 310943904, &quot;indices&quot;: [16, 28], &quot;id_str&quot;: &quot;310943904"/>
    <x v="1939"/>
    <x v="0"/>
    <x v="7"/>
  </r>
  <r>
    <s v="Sat Feb 24 13:52:08 +0000 2018"/>
    <s v="2018"/>
    <s v="Sat Feb 24"/>
    <d v="2018-02-24T00:00:00"/>
    <s v="Feb"/>
    <n v="2"/>
    <s v="24"/>
    <x v="12"/>
    <s v="&quot;RT @TomLondon6: OK. \nGiven Theresa May\u2019s comments about fake news and about abuse of MPs, why is Mr Bradley still Vice Chair of Tory Party?\u2026&quot;"/>
    <s v="https://twitter.com/TomLondon6/status/967446628750823425"/>
    <s v="Tom London&quot;}], &quot;hashtags&quot;: [], &quot;urls&quot;: []}, &quot;in_reply_to_screen_name&quot;: null, &quot;in_reply_to_user_id&quot;: null, &quot;retweet_count&quot;: 252, &quot;id_str&quot;: &quot;967446628750823425"/>
    <x v="1940"/>
    <x v="0"/>
    <x v="557"/>
  </r>
  <r>
    <s v="Sat Feb 24 09:06:02 +0000 2018"/>
    <s v="2018"/>
    <s v="Sat Feb 24"/>
    <d v="2018-02-24T00:00:00"/>
    <s v="Feb"/>
    <n v="2"/>
    <s v="24"/>
    <x v="11"/>
    <s v="&quot;RT @DavidOHagan7: Quite a stunning interview with Ed Vaizey. Amidst many powerful comments confirmation that all discipline &amp;amp;authority had\u2026&quot;"/>
    <s v="https://twitter.com/DavidOHagan7/status/967446340954394624"/>
    <s v="David O'Hagan&quot;}], &quot;hashtags&quot;: [], &quot;urls&quot;: []}, &quot;in_reply_to_screen_name&quot;: null, &quot;in_reply_to_user_id&quot;: null, &quot;retweet_count&quot;: 1, &quot;id_str&quot;: &quot;967446340954394624"/>
    <x v="1941"/>
    <x v="0"/>
    <x v="34"/>
  </r>
  <r>
    <s v="Sat Feb 24 09:06:02 +0000 2018"/>
    <s v="2018"/>
    <s v="Sat Feb 24"/>
    <d v="2018-02-24T00:00:00"/>
    <s v="Feb"/>
    <n v="2"/>
    <s v="24"/>
    <x v="11"/>
    <s v="&quot;If only he'd shown this independent mindedness in his voting record hey? https://t.co/SLmEX07bO1&quot;"/>
    <s v="https://twitter.com/edvaizey/status/967433453489844224"/>
    <s v="Ed Vaizey&quot;}], &quot;hashtags&quot;: [], &quot;urls&quot;: [{&quot;url&quot;: &quot;https://t.co/F7W1QCee85"/>
    <x v="1942"/>
    <x v="0"/>
    <x v="558"/>
  </r>
  <r>
    <s v="Sat Feb 24 09:30:58 +0000 2018"/>
    <s v="2018"/>
    <s v="Sat Feb 24"/>
    <d v="2018-02-24T00:00:00"/>
    <s v="Feb"/>
    <n v="2"/>
    <s v="24"/>
    <x v="11"/>
    <s v="&quot;RT @JolyonMaugham: The right question is, \&quot;is it a good idea to leave if we can't get what we need?\&quot; The wrong question is, \&quot;who's fault is\u2026&quot;"/>
    <s v="https://twitter.com/JolyonMaugham/status/967429639340724224"/>
    <s v="Jo Maugham QC&quot;}], &quot;hashtags&quot;: [], &quot;urls&quot;: []}, &quot;in_reply_to_screen_name&quot;: null, &quot;in_reply_to_user_id&quot;: null, &quot;retweet_count&quot;: 315, &quot;id_str&quot;: &quot;967429639340724224"/>
    <x v="1943"/>
    <x v="0"/>
    <x v="298"/>
  </r>
  <r>
    <s v="Sat Feb 24 13:37:59 +0000 2018"/>
    <s v="2018"/>
    <s v="Sat Feb 24"/>
    <d v="2018-02-24T00:00:00"/>
    <s v="Feb"/>
    <n v="2"/>
    <s v="24"/>
    <x v="12"/>
    <s v="&quot;RT @Kevin_Maguire: Grovelling apology to Corbyn from Tory vice chair and Mansfield MP Ben Bradley over spy smear plus \&quot;substantial\&quot; donatio\u2026&quot;"/>
    <s v="https://twitter.com/Kevin_Maguire/status/967408444335706112"/>
    <s v="Kevin Maguire&quot;}], &quot;hashtags&quot;: [], &quot;urls&quot;: []}, &quot;in_reply_to_screen_name&quot;: null, &quot;in_reply_to_user_id&quot;: null, &quot;retweet_count&quot;: 5653, &quot;id_str&quot;: &quot;967408444335706112"/>
    <x v="1944"/>
    <x v="0"/>
    <x v="559"/>
  </r>
  <r>
    <s v="Sat Feb 24 09:54:56 +0000 2018"/>
    <s v="2018"/>
    <s v="Sat Feb 24"/>
    <d v="2018-02-24T00:00:00"/>
    <s v="Feb"/>
    <n v="2"/>
    <s v="24"/>
    <x v="11"/>
    <s v="&quot;RT @Trickyjabs: Funny, Tories criticising Labour re Iain McNicol leaving after 7yrs\n\nIn 7yrs Tories have had:\n5 Ministers for Cabinet Offic\u2026&quot;"/>
    <s v="https://twitter.com/Trickyjabs/status/967406527886872577"/>
    <s v="Matt Thomas&quot;}], &quot;hashtags&quot;: [], &quot;urls&quot;: []}, &quot;in_reply_to_screen_name&quot;: null, &quot;in_reply_to_user_id&quot;: null, &quot;retweet_count&quot;: 531, &quot;id_str&quot;: &quot;967406527886872577"/>
    <x v="1945"/>
    <x v="0"/>
    <x v="249"/>
  </r>
  <r>
    <s v="Sat Feb 24 13:32:35 +0000 2018"/>
    <s v="2018"/>
    <s v="Sat Feb 24"/>
    <d v="2018-02-24T00:00:00"/>
    <s v="Feb"/>
    <n v="2"/>
    <s v="24"/>
    <x v="12"/>
    <s v="&quot;RT @labourpress: Senior Tory apologises for libellous tweet about Jeremy Corbyn https://t.co/DOTwYLj5oX&quot;"/>
    <s v="https://twitter.com/labourpress/status/967406024297795584"/>
    <s v="Labour Press Team&quot;}], &quot;hashtags&quot;: [], &quot;urls&quot;: [{&quot;url&quot;: &quot;https://t.co/DOTwYLj5oX"/>
    <x v="1946"/>
    <x v="0"/>
    <x v="560"/>
  </r>
  <r>
    <s v="Sat Feb 24 18:51:39 +0000 2018"/>
    <s v="2018"/>
    <s v="Sat Feb 24"/>
    <d v="2018-02-24T00:00:00"/>
    <s v="Feb"/>
    <n v="2"/>
    <s v="24"/>
    <x v="7"/>
    <s v="&quot;RT @BoldmerePaul: Well done @FoMossyBank https://t.co/vOq396zpkh&quot;"/>
    <s v="https://twitter.com/BoldmerePaul/status/967540605026033664"/>
    <s v="Boldmere Paul&quot;}, {&quot;id&quot;: 915206105747410944, &quot;indices&quot;: [28, 40], &quot;id_str&quot;: &quot;915206105747410944"/>
    <x v="1947"/>
    <x v="1"/>
    <x v="14"/>
  </r>
  <r>
    <s v="Sat Feb 24 00:40:39 +0000 2018"/>
    <s v="2018"/>
    <s v="Sat Feb 24"/>
    <d v="2018-02-24T00:00:00"/>
    <s v="Feb"/>
    <n v="2"/>
    <s v="24"/>
    <x v="15"/>
    <s v="&quot;RT @BoldmerePaul: Christmas lights switch-on event confirmed for 2018\n\nhttps://t.co/pfpLKEPb1M&quot;"/>
    <s v="https://twitter.com/BoldmerePaul/status/968088083672502272"/>
    <s v="Boldmere Paul&quot;}], &quot;hashtags&quot;: [], &quot;urls&quot;: [{&quot;url&quot;: &quot;https://t.co/pfpLKEPb1M"/>
    <x v="1948"/>
    <x v="1"/>
    <x v="14"/>
  </r>
  <r>
    <s v="Sat Feb 24 17:43:48 +0000 2018"/>
    <s v="2018"/>
    <s v="Sat Feb 24"/>
    <d v="2018-02-24T00:00:00"/>
    <s v="Feb"/>
    <n v="2"/>
    <s v="24"/>
    <x v="18"/>
    <s v="&quot;This is what all the commotion was about in Monmouth Drive #Boldmere last weekend. @VeseyWMP @Trafficwmp https://t.co/PpTdWtgq6Z&quot;"/>
    <s v="https://twitter.com/VeseyWMP/status/967455032869314561"/>
    <s v="Vesey Police&quot;}, {&quot;id&quot;: 1954864740, &quot;indices&quot;: [93, 104], &quot;id_str&quot;: &quot;1954864740"/>
    <x v="1949"/>
    <x v="0"/>
    <x v="261"/>
  </r>
  <r>
    <s v="Sat Feb 24 15:53:16 +0000 2018"/>
    <s v="2018"/>
    <s v="Sat Feb 24"/>
    <d v="2018-02-24T00:00:00"/>
    <s v="Feb"/>
    <n v="2"/>
    <s v="24"/>
    <x v="8"/>
    <s v="&quot;Another #parkingplonker ticketed  - thank you @veseywmp https://t.co/pKvPABapDo&quot;"/>
    <s v="https://twitter.com/VeseyWMP/status/967431087193542657"/>
    <s v="Vesey Police"/>
    <x v="1950"/>
    <x v="0"/>
    <x v="261"/>
  </r>
  <r>
    <s v="Sat Feb 24 00:40:39 +0000 2018"/>
    <s v="2018"/>
    <s v="Sat Feb 24"/>
    <d v="2018-02-24T00:00:00"/>
    <s v="Feb"/>
    <n v="2"/>
    <s v="24"/>
    <x v="15"/>
    <s v="&quot;RT @BoldmerePaul: Christmas lights switch-on event confirmed for 2018\n\nhttps://t.co/pfpLKEPb1M&quot;"/>
    <s v="https://twitter.com/BoldmerePaul/status/967337951444250625"/>
    <s v="Boldmere Paul&quot;}], &quot;hashtags&quot;: [], &quot;urls&quot;: [{&quot;url&quot;: &quot;https://t.co/pfpLKEPb1M"/>
    <x v="1951"/>
    <x v="1"/>
    <x v="14"/>
  </r>
  <r>
    <s v="Sat Feb 24 00:40:39 +0000 2018"/>
    <s v="2018"/>
    <s v="Sat Feb 24"/>
    <d v="2018-02-24T00:00:00"/>
    <s v="Feb"/>
    <n v="2"/>
    <s v="24"/>
    <x v="15"/>
    <s v="&quot;Christmas lights switch-on event confirmed for 2018\n\nhttps://t.co/pfpLKEPb1M&quot;"/>
    <s v="https://twitter.com/BoldmerePaul/status/967197545977049089"/>
    <s v="Boldmere Paul"/>
    <x v="1952"/>
    <x v="1"/>
    <x v="14"/>
  </r>
  <r>
    <s v="Sat Feb 24 18:51:39 +0000 2018"/>
    <s v="2018"/>
    <s v="Sat Feb 24"/>
    <d v="2018-02-24T00:00:00"/>
    <s v="Feb"/>
    <n v="2"/>
    <s v="24"/>
    <x v="7"/>
    <s v="&quot;Well done @FoMossyBank https://t.co/vOq396zpkh&quot;"/>
    <s v="https://twitter.com/FoMossyBank/status/967472106278735872"/>
    <s v="Friends of MossyBank&quot;}], &quot;hashtags&quot;: [], &quot;urls&quot;: [], &quot;media&quot;: [{&quot;expanded_url&quot;: &quot;https://twitter.com/BoldmerePaul/status/967472106278735872/photo/1"/>
    <x v="1953"/>
    <x v="0"/>
    <x v="561"/>
  </r>
  <r>
    <s v="Sat Feb 24 18:43:51 +0000 2018"/>
    <s v="2018"/>
    <s v="Sat Feb 24"/>
    <d v="2018-02-24T00:00:00"/>
    <s v="Feb"/>
    <n v="2"/>
    <s v="24"/>
    <x v="7"/>
    <s v="&quot;RT @DavidOHagan7: Thanks to Walmley Residents Assoc for reporting this on FB. Amey were trying to renege on their roads contract with Birmi\u2026&quot;"/>
    <s v="https://twitter.com/DavidOHagan7/status/967474136036626432"/>
    <s v="David O'Hagan&quot;}], &quot;hashtags&quot;: [], &quot;urls&quot;: []}, &quot;in_reply_to_screen_name&quot;: null, &quot;in_reply_to_user_id&quot;: null, &quot;retweet_count&quot;: 1, &quot;id_str&quot;: &quot;967474136036626432"/>
    <x v="1954"/>
    <x v="0"/>
    <x v="34"/>
  </r>
  <r>
    <s v="Sat Feb 24 10:10:03 +0000 2018"/>
    <s v="2018"/>
    <s v="Sat Feb 24"/>
    <d v="2018-02-24T00:00:00"/>
    <s v="Feb"/>
    <n v="2"/>
    <s v="24"/>
    <x v="10"/>
    <s v="&quot;RT @fouroaks_forum: \ud83d\udea8APPEAL FOR WITNESSES\ud83d\udea8\nUNPROVOKED ATTACK AT FOUR OAKS STATION LAST NIGHT \n https://t.co/VMgAPbV3Dn\n@RoyalSuttonNews  @R\u2026&quot;"/>
    <s v="https://twitter.com/fouroaks_forum/status/967345163902255104"/>
    <s v="Four Oaks Forum&quot;}, {&quot;id&quot;: 212017113, &quot;indices&quot;: [119, 135], &quot;id_str&quot;: &quot;212017113"/>
    <x v="1955"/>
    <x v="0"/>
    <x v="85"/>
  </r>
  <r>
    <s v="Sat Feb 24 20:33:00 +0000 2018"/>
    <s v="2018"/>
    <s v="Sat Feb 24"/>
    <d v="2018-02-24T00:00:00"/>
    <s v="Feb"/>
    <n v="2"/>
    <s v="24"/>
    <x v="5"/>
    <s v="&quot;@autisticgardner Use take out then. Just as good. Plus you can watch the Tv lol&quot;"/>
    <s v="https://twitter.com/autisticgardner/status/967497609739980800"/>
    <s v="Alan Gardner&quot;}], &quot;hashtags&quot;: [], &quot;urls&quot;: []}, &quot;in_reply_to_screen_name&quot;: &quot;autisticgardner"/>
    <x v="1956"/>
    <x v="0"/>
    <x v="84"/>
  </r>
  <r>
    <s v="Sat Feb 24 20:21:45 +0000 2018"/>
    <s v="2018"/>
    <s v="Sat Feb 24"/>
    <d v="2018-02-24T00:00:00"/>
    <s v="Feb"/>
    <n v="2"/>
    <s v="24"/>
    <x v="5"/>
    <s v="&quot;@autisticgardner What ever works for you. Try going early before people like me go out&quot;"/>
    <s v="https://twitter.com/autisticgardner/status/967494781835366403"/>
    <s v="Alan Gardner&quot;}], &quot;hashtags&quot;: [], &quot;urls&quot;: []}, &quot;in_reply_to_screen_name&quot;: &quot;autisticgardner"/>
    <x v="1957"/>
    <x v="0"/>
    <x v="84"/>
  </r>
  <r>
    <s v="Sat Feb 24 20:03:26 +0000 2018"/>
    <s v="2018"/>
    <s v="Sat Feb 24"/>
    <d v="2018-02-24T00:00:00"/>
    <s v="Feb"/>
    <n v="2"/>
    <s v="24"/>
    <x v="5"/>
    <s v="&quot;@autisticgardner They let me in as it was early. They felt sorry for me&quot;"/>
    <s v="https://twitter.com/autisticgardner/status/967490171074744321"/>
    <s v="Alan Gardner&quot;}], &quot;hashtags&quot;: [], &quot;urls&quot;: []}, &quot;in_reply_to_screen_name&quot;: &quot;autisticgardner"/>
    <x v="1958"/>
    <x v="0"/>
    <x v="84"/>
  </r>
  <r>
    <s v="Sat Feb 24 19:55:22 +0000 2018"/>
    <s v="2018"/>
    <s v="Sat Feb 24"/>
    <d v="2018-02-24T00:00:00"/>
    <s v="Feb"/>
    <n v="2"/>
    <s v="24"/>
    <x v="6"/>
    <s v="&quot;@autisticgardner Sorry for delay was having a meal and I spilt my meal https://t.co/pprkdsAXKN&quot;"/>
    <s v="https://twitter.com/autisticgardner/status/967488142814203904"/>
    <s v="Alan Gardner&quot;}], &quot;hashtags&quot;: [], &quot;urls&quot;: [], &quot;media&quot;: [{&quot;expanded_url&quot;: &quot;https://twitter.com/johnperks1/status/967488142814203904/photo/1"/>
    <x v="1959"/>
    <x v="0"/>
    <x v="84"/>
  </r>
  <r>
    <s v="Sat Feb 24 09:10:37 +0000 2018"/>
    <s v="2018"/>
    <s v="Sat Feb 24"/>
    <d v="2018-02-24T00:00:00"/>
    <s v="Feb"/>
    <n v="2"/>
    <s v="24"/>
    <x v="11"/>
    <s v="&quot;RT @alexyip258: Great meeting with students from the @sutton_youth discussing our plans to raise #mentalhealth awareness in #Birmingham and\u2026&quot;"/>
    <s v="https://twitter.com/alexyip258/status/967407604073926656"/>
    <s v="Alex Yip&quot;}, {&quot;id&quot;: 959089852754128897, &quot;indices&quot;: [53, 66], &quot;id_str&quot;: &quot;959089852754128897"/>
    <x v="1960"/>
    <x v="0"/>
    <x v="97"/>
  </r>
  <r>
    <s v="Sat Feb 24 08:50:13 +0000 2018"/>
    <s v="2018"/>
    <s v="Sat Feb 24"/>
    <d v="2018-02-24T00:00:00"/>
    <s v="Feb"/>
    <n v="2"/>
    <s v="24"/>
    <x v="13"/>
    <s v="&quot;...where @KathScott102 and I can celebrate winning the day before! #BolderTogether https://t.co/I5LCwyZL0Q&quot;"/>
    <s v="https://twitter.com/BoldmereRoad/status/967352946806743041"/>
    <s v="Boldmere Road"/>
    <x v="1961"/>
    <x v="0"/>
    <x v="32"/>
  </r>
  <r>
    <s v="Sat Feb 24 18:51:39 +0000 2018"/>
    <s v="2018"/>
    <s v="Sat Feb 24"/>
    <d v="2018-02-24T00:00:00"/>
    <s v="Feb"/>
    <n v="2"/>
    <s v="24"/>
    <x v="7"/>
    <s v="&quot;RT @BoldmerePaul: Well done @FoMossyBank https://t.co/vOq396zpkh&quot;"/>
    <s v="https://twitter.com/BoldmerePaul/status/967498885835968512"/>
    <s v="Boldmere Paul&quot;}, {&quot;id&quot;: 915206105747410944, &quot;indices&quot;: [28, 40], &quot;id_str&quot;: &quot;915206105747410944"/>
    <x v="1962"/>
    <x v="1"/>
    <x v="14"/>
  </r>
  <r>
    <s v="Sat Feb 24 07:35:16 +0000 2018"/>
    <s v="2018"/>
    <s v="Sat Feb 24"/>
    <d v="2018-02-24T00:00:00"/>
    <s v="Feb"/>
    <n v="2"/>
    <s v="24"/>
    <x v="14"/>
    <s v="&quot;RT @Stchadsc: #tabletop sale TODAY. 9am-1pm\n#SuttonColdfield #WhitehouseCommon #FalconLodge https://t.co/GQS4WQMDbh&quot;"/>
    <s v="https://twitter.com/Stchadsc/status/967311590541479937"/>
    <s v="St Chads church&quot;}], &quot;hashtags&quot;: [{&quot;indices&quot;: [14, 23], &quot;text&quot;: &quot;tabletop&quot;}, {&quot;indices&quot;: [44, 60], &quot;text&quot;: &quot;SuttonColdfield&quot;}, {&quot;indices&quot;: [61, 78], &quot;text&quot;: &quot;WhitehouseCommon&quot;}, {&quot;indices&quot;: [79, 91], &quot;text&quot;: &quot;FalconLodge&quot;}], &quot;urls&quot;: [], &quot;media&quot;: [{&quot;source_user_id&quot;: 487081247, &quot;source_status_id_str&quot;: &quot;967301889296683009"/>
    <x v="1963"/>
    <x v="0"/>
    <x v="562"/>
  </r>
  <r>
    <s v="Fri Feb 23 09:57:31 +0000 2018"/>
    <s v="2018"/>
    <s v="Fri Feb 23"/>
    <d v="2018-02-23T00:00:00"/>
    <s v="Feb"/>
    <n v="2"/>
    <s v="23"/>
    <x v="11"/>
    <s v="&quot;RT @BirmCons: Find out What's On in contemporary and new music at Royal Birmingham Conservatoire Mar - Apr https://t.co/cTl5LtwXhT https://\u2026&quot;"/>
    <s v="https://twitter.com/BirmCons/status/967320711244255233"/>
    <s v="Royal B'ham Cons&quot;}], &quot;hashtags&quot;: [], &quot;urls&quot;: [{&quot;url&quot;: &quot;https://t.co/cTl5LtwXhT"/>
    <x v="1964"/>
    <x v="0"/>
    <x v="563"/>
  </r>
  <r>
    <s v="Fri Feb 23 14:53:21 +0000 2018"/>
    <s v="2018"/>
    <s v="Fri Feb 23"/>
    <d v="2018-02-23T00:00:00"/>
    <s v="Feb"/>
    <n v="2"/>
    <s v="23"/>
    <x v="9"/>
    <s v="&quot;RT @LBC: Diane Abbott was back on LBC today... and it was another agonising interview. https://t.co/JclQppOFeX&quot;"/>
    <s v="https://twitter.com/LBC/status/967180090093207553"/>
    <s v="LBC&quot;}], &quot;hashtags&quot;: [], &quot;urls&quot;: [{&quot;url&quot;: &quot;https://t.co/JclQppOFeX"/>
    <x v="1965"/>
    <x v="0"/>
    <x v="564"/>
  </r>
  <r>
    <s v="Fri Feb 23 07:07:08 +0000 2018"/>
    <s v="2018"/>
    <s v="Fri Feb 23"/>
    <d v="2018-02-23T00:00:00"/>
    <s v="Feb"/>
    <n v="2"/>
    <s v="23"/>
    <x v="14"/>
    <s v="&quot;RT @BrandonLewis: Just a sample of the great @Conservatives conservatives teams out working across the country this week already.\u2026 https://\u2026&quot;"/>
    <s v="https://twitter.com/BrandonLewis/status/967180051174236160"/>
    <s v="Brandon Lewis&quot;}, {&quot;id&quot;: 14281853, &quot;indices&quot;: [45, 59], &quot;id_str&quot;: &quot;14281853"/>
    <x v="1966"/>
    <x v="0"/>
    <x v="80"/>
  </r>
  <r>
    <s v="Fri Feb 23 16:17:02 +0000 2018"/>
    <s v="2018"/>
    <s v="Fri Feb 23"/>
    <d v="2018-02-23T00:00:00"/>
    <s v="Feb"/>
    <n v="2"/>
    <s v="23"/>
    <x v="2"/>
    <s v="&quot;RT @BrandonLewis: I was pleased to have a chance to chat to @PolhomeEditor @theHouse_mag this week for this interview.  https://t.co/KiUycf\u2026&quot;"/>
    <s v="https://twitter.com/BrandonLewis/status/967180007654199296"/>
    <s v="Brandon Lewis&quot;}, {&quot;id&quot;: 3377137053, &quot;indices&quot;: [60, 74], &quot;id_str&quot;: &quot;3377137053"/>
    <x v="1967"/>
    <x v="0"/>
    <x v="80"/>
  </r>
  <r>
    <s v="Fri Feb 23 19:30:14 +0000 2018"/>
    <s v="2018"/>
    <s v="Fri Feb 23"/>
    <d v="2018-02-23T00:00:00"/>
    <s v="Feb"/>
    <n v="2"/>
    <s v="23"/>
    <x v="6"/>
    <s v="&quot;RT @christian_aid: Join us today in global ecumenical prayer for peace in South Sudan and DRC, heeding the call of Pope Francis, the Archbi\u2026&quot;"/>
    <s v="https://twitter.com/christian_aid/status/967178975607959555"/>
    <s v="Christian Aid&quot;}], &quot;hashtags&quot;: [], &quot;urls&quot;: []}, &quot;in_reply_to_screen_name&quot;: null, &quot;in_reply_to_user_id&quot;: null, &quot;retweet_count&quot;: 6, &quot;id_str&quot;: &quot;967178975607959555"/>
    <x v="1968"/>
    <x v="0"/>
    <x v="565"/>
  </r>
  <r>
    <s v="Fri Feb 23 19:00:04 +0000 2018"/>
    <s v="2018"/>
    <s v="Fri Feb 23"/>
    <d v="2018-02-23T00:00:00"/>
    <s v="Feb"/>
    <n v="2"/>
    <s v="23"/>
    <x v="6"/>
    <s v="&quot;RT @andy4wm: Enjoyed a fantastic visit to Ronald McDonald House today to see the brilliant work volunteers and fundraisers to help families\u2026&quot;"/>
    <s v="https://twitter.com/andy4wm/status/967178942108110848"/>
    <s v="Andy Street&quot;}], &quot;hashtags&quot;: [], &quot;urls&quot;: []}, &quot;in_reply_to_screen_name&quot;: null, &quot;in_reply_to_user_id&quot;: null, &quot;retweet_count&quot;: 13, &quot;id_str&quot;: &quot;967178942108110848"/>
    <x v="1969"/>
    <x v="0"/>
    <x v="266"/>
  </r>
  <r>
    <s v="Fri Feb 23 10:20:51 +0000 2018"/>
    <s v="2018"/>
    <s v="Fri Feb 23"/>
    <d v="2018-02-23T00:00:00"/>
    <s v="Feb"/>
    <n v="2"/>
    <s v="23"/>
    <x v="10"/>
    <s v="&quot;RT @BorisJohnson: Reports of atrocities in South Sudan are among most troubling I have seen. Sexual violence being used as weapon of war ag\u2026&quot;"/>
    <s v="https://twitter.com/BorisJohnson/status/967178656094310401"/>
    <s v="Boris Johnson&quot;}], &quot;hashtags&quot;: [], &quot;urls&quot;: []}, &quot;in_reply_to_screen_name&quot;: null, &quot;in_reply_to_user_id&quot;: null, &quot;retweet_count&quot;: 121, &quot;id_str&quot;: &quot;967178656094310401"/>
    <x v="1970"/>
    <x v="0"/>
    <x v="549"/>
  </r>
  <r>
    <s v="Fri Feb 23 00:48:37 +0000 2018"/>
    <s v="2018"/>
    <s v="Fri Feb 23"/>
    <d v="2018-02-23T00:00:00"/>
    <s v="Feb"/>
    <n v="2"/>
    <s v="23"/>
    <x v="15"/>
    <s v="&quot;@andy4wm and @ErdingtonTories meeting personally with businesses from across #Birmingham listening to their concern\u2026 https://t.co/AFCtIhkpcO&quot;"/>
    <s v="https://twitter.com/andy4wm/status/966837164721008640"/>
    <s v="Andy Street&quot;}, {&quot;id&quot;: 300332700, &quot;indices&quot;: [13, 29], &quot;id_str&quot;: &quot;300332700"/>
    <x v="1971"/>
    <x v="0"/>
    <x v="266"/>
  </r>
  <r>
    <s v="Fri Feb 23 01:10:15 +0000 2018"/>
    <s v="2018"/>
    <s v="Fri Feb 23"/>
    <d v="2018-02-23T00:00:00"/>
    <s v="Feb"/>
    <n v="2"/>
    <s v="23"/>
    <x v="20"/>
    <s v="&quot;RT @valuablequottes: I am easily satisfied with the very best. - Winston Churchill&quot;"/>
    <s v="https://twitter.com/valuablequottes/status/966842798044573696"/>
    <s v="Famous Quotes&quot;}], &quot;hashtags&quot;: [], &quot;urls&quot;: []}, &quot;in_reply_to_screen_name&quot;: null, &quot;in_reply_to_user_id&quot;: null, &quot;retweet_count&quot;: 7, &quot;id_str&quot;: &quot;966842798044573696"/>
    <x v="1972"/>
    <x v="0"/>
    <x v="216"/>
  </r>
  <r>
    <s v="Fri Feb 23 01:09:34 +0000 2018"/>
    <s v="2018"/>
    <s v="Fri Feb 23"/>
    <d v="2018-02-23T00:00:00"/>
    <s v="Feb"/>
    <n v="2"/>
    <s v="23"/>
    <x v="20"/>
    <s v="&quot;@DavidOHagan7 Did you explain that you were once a Labour Councillor?&quot;"/>
    <s v="https://twitter.com/DavidOHagan7/status/966842434561937408"/>
    <s v="David O'Hagan&quot;}], &quot;hashtags&quot;: [], &quot;urls&quot;: []}, &quot;in_reply_to_screen_name&quot;: &quot;DavidOHagan7"/>
    <x v="1973"/>
    <x v="0"/>
    <x v="34"/>
  </r>
  <r>
    <s v="Fri Feb 23 01:07:54 +0000 2018"/>
    <s v="2018"/>
    <s v="Fri Feb 23"/>
    <d v="2018-02-23T00:00:00"/>
    <s v="Feb"/>
    <n v="2"/>
    <s v="23"/>
    <x v="20"/>
    <s v="&quot;A wonderful evening in Harborne with @TheBishopVesey Thank you for an amazing time! A great colleague and friend! T\u2026 https://t.co/6uYawA9Hwy&quot;"/>
    <s v="https://twitter.com/TheBishopVesey/status/966842015915929600"/>
    <s v="The Bishop Vesey&quot;}], &quot;hashtags&quot;: [], &quot;urls&quot;: [{&quot;url&quot;: &quot;https://t.co/6uYawA9Hwy"/>
    <x v="1974"/>
    <x v="0"/>
    <x v="7"/>
  </r>
  <r>
    <s v="Fri Feb 23 20:01:22 +0000 2018"/>
    <s v="2018"/>
    <s v="Fri Feb 23"/>
    <d v="2018-02-23T00:00:00"/>
    <s v="Feb"/>
    <n v="2"/>
    <s v="23"/>
    <x v="5"/>
    <s v="&quot;RT @Oli_Coulson: One year today since the seismic Copeland by-election. A truly great effort was put in by so many Conservatives and we del\u2026&quot;"/>
    <s v="https://twitter.com/Oli_Coulson/status/967132634576052224"/>
    <s v="Oli Coulson&quot;}], &quot;hashtags&quot;: [], &quot;urls&quot;: []}, &quot;in_reply_to_screen_name&quot;: null, &quot;in_reply_to_user_id&quot;: null, &quot;retweet_count&quot;: 9, &quot;id_str&quot;: &quot;967132634576052224"/>
    <x v="1975"/>
    <x v="0"/>
    <x v="566"/>
  </r>
  <r>
    <s v="Fri Feb 23 17:57:50 +0000 2018"/>
    <s v="2018"/>
    <s v="Fri Feb 23"/>
    <d v="2018-02-23T00:00:00"/>
    <s v="Feb"/>
    <n v="2"/>
    <s v="23"/>
    <x v="18"/>
    <s v="&quot;Very close to washing my hands of the whole sorry affair! @leoniedelt  #Integrity #Leadership #Resilience&quot;"/>
    <s v="https://twitter.com/leoniedelt/status/967096175181684736"/>
    <s v="Jen Leavesley\u26a1&quot;}], &quot;hashtags&quot;: [{&quot;indices&quot;: [71, 81], &quot;text&quot;: &quot;Integrity&quot;}, {&quot;indices&quot;: [82, 93], &quot;text&quot;: &quot;Leadership&quot;}, {&quot;indices&quot;: [94, 105], &quot;text&quot;: &quot;Resilience&quot;}], &quot;urls&quot;: []}, &quot;in_reply_to_screen_name&quot;: null, &quot;in_reply_to_user_id&quot;: null, &quot;retweet_count&quot;: 0, &quot;id_str&quot;: &quot;967096175181684736"/>
    <x v="1976"/>
    <x v="0"/>
    <x v="42"/>
  </r>
  <r>
    <s v="Fri Feb 23 14:19:01 +0000 2018"/>
    <s v="2018"/>
    <s v="Fri Feb 23"/>
    <d v="2018-02-23T00:00:00"/>
    <s v="Feb"/>
    <n v="2"/>
    <s v="23"/>
    <x v="9"/>
    <s v="&quot;@TheBishopVesey \ud83d\ude0d\ud83d\ude0d\u2764\ufe0f&quot;"/>
    <s v="https://twitter.com/TheBishopVesey/status/967041106474078208"/>
    <s v="The Bishop Vesey&quot;}], &quot;hashtags&quot;: [], &quot;urls&quot;: []}, &quot;in_reply_to_screen_name&quot;: &quot;TheBishopVesey"/>
    <x v="1977"/>
    <x v="0"/>
    <x v="7"/>
  </r>
  <r>
    <s v="Fri Feb 23 09:06:04 +0000 2018"/>
    <s v="2018"/>
    <s v="Fri Feb 23"/>
    <d v="2018-02-23T00:00:00"/>
    <s v="Feb"/>
    <n v="2"/>
    <s v="23"/>
    <x v="11"/>
    <s v="&quot;RT @FussFreeHelen: Basic Malted Loaf - ideal for sandwiches - making your own bread is surprisingly easy https://t.co/MlLh70F8z5 https://t.\u2026&quot;"/>
    <s v="https://twitter.com/FussFreeHelen/status/966966148305707008"/>
    <s v="Helen Best-Shaw&quot;}], &quot;hashtags&quot;: [], &quot;urls&quot;: [{&quot;url&quot;: &quot;https://t.co/MlLh70F8z5"/>
    <x v="1978"/>
    <x v="0"/>
    <x v="567"/>
  </r>
  <r>
    <s v="Fri Feb 23 21:01:10 +0000 2018"/>
    <s v="2018"/>
    <s v="Fri Feb 23"/>
    <d v="2018-02-23T00:00:00"/>
    <s v="Feb"/>
    <n v="2"/>
    <s v="23"/>
    <x v="4"/>
    <s v="&quot;RT @ChloeSWilson: Enjoying my life as a full-time campaigner. \ud83d\ude09 https://t.co/IZDS7RT9be&quot;"/>
    <s v="https://twitter.com/ChloeSWilson/status/967148021958967296"/>
    <s v="Chloe S-Wilson&quot;}], &quot;hashtags&quot;: [], &quot;urls&quot;: [], &quot;media&quot;: [{&quot;source_user_id&quot;: 524735396, &quot;source_status_id_str&quot;: &quot;967142312579969025"/>
    <x v="1979"/>
    <x v="0"/>
    <x v="198"/>
  </r>
  <r>
    <s v="Fri Feb 23 18:46:20 +0000 2018"/>
    <s v="2018"/>
    <s v="Fri Feb 23"/>
    <d v="2018-02-23T00:00:00"/>
    <s v="Feb"/>
    <n v="2"/>
    <s v="23"/>
    <x v="7"/>
    <s v="&quot;RT @leoniedelt: @Romillywilder1 I'm expected to be more resilient than most. By far the worst administrative burden for paperwork and battl\u2026&quot;"/>
    <s v="https://twitter.com/leoniedelt/status/967145161087225857"/>
    <s v="Jen Leavesley\u26a1&quot;}, {&quot;id&quot;: 883411063563321345, &quot;indices&quot;: [16, 31], &quot;id_str&quot;: &quot;883411063563321345"/>
    <x v="1980"/>
    <x v="0"/>
    <x v="42"/>
  </r>
  <r>
    <s v="Fri Feb 23 21:10:43 +0000 2018"/>
    <s v="2018"/>
    <s v="Fri Feb 23"/>
    <d v="2018-02-23T00:00:00"/>
    <s v="Feb"/>
    <n v="2"/>
    <s v="23"/>
    <x v="4"/>
    <s v="&quot;@EclecticChris42 I\u2019m fine Chris, looks like you are a busy bee! Your endeavours sound exciting! I wish you all the very best.&quot;"/>
    <s v="https://twitter.com/EclecticChris42/status/967144716016996352"/>
    <s v="Chris The Eclectic&quot;}], &quot;hashtags&quot;: [], &quot;urls&quot;: []}, &quot;in_reply_to_screen_name&quot;: &quot;EclecticChris42"/>
    <x v="1981"/>
    <x v="0"/>
    <x v="568"/>
  </r>
  <r>
    <s v="Fri Feb 23 21:05:16 +0000 2018"/>
    <s v="2018"/>
    <s v="Fri Feb 23"/>
    <d v="2018-02-23T00:00:00"/>
    <s v="Feb"/>
    <n v="2"/>
    <s v="23"/>
    <x v="4"/>
    <s v="&quot;@thomascoffey75 @TheaDickinson @JEGullis @BhamCityCouncil @BrandonLewis Wow! That is very poor! \ud83d\ude2e&quot;"/>
    <s v="https://twitter.com/thomascoffey75/status/967143345574248457"/>
    <s v="Thomas Coffey&quot;}, {&quot;id&quot;: 21560838, &quot;indices&quot;: [16, 30], &quot;id_str&quot;: &quot;21560838"/>
    <x v="1982"/>
    <x v="0"/>
    <x v="79"/>
  </r>
  <r>
    <s v="Fri Feb 23 16:13:32 +0000 2018"/>
    <s v="2018"/>
    <s v="Fri Feb 23"/>
    <d v="2018-02-23T00:00:00"/>
    <s v="Feb"/>
    <n v="2"/>
    <s v="23"/>
    <x v="2"/>
    <s v="&quot;RT @em_niner: Only 10 days left to apply for our wonderful @AmbitiousAutism Youth Council! If you're aged 16-25, have a diagnosis of autism\u2026&quot;"/>
    <s v="https://twitter.com/em_niner/status/967142656370532355"/>
    <s v="Emily Niner&quot;}, {&quot;id&quot;: 263176163, &quot;indices&quot;: [59, 75], &quot;id_str&quot;: &quot;263176163"/>
    <x v="1983"/>
    <x v="0"/>
    <x v="569"/>
  </r>
  <r>
    <s v="Fri Feb 23 20:08:23 +0000 2018"/>
    <s v="2018"/>
    <s v="Fri Feb 23"/>
    <d v="2018-02-23T00:00:00"/>
    <s v="Feb"/>
    <n v="2"/>
    <s v="23"/>
    <x v="5"/>
    <s v="&quot;RT @BJWPhotography_: A couple of pictures from today. it was a hard day to take photos but the display team certainly impressed. good job!!\u2026&quot;"/>
    <s v="https://twitter.com/BJWPhotography_/status/967142426401017861"/>
    <s v="Ben williamson&quot;}], &quot;hashtags&quot;: [], &quot;urls&quot;: []}, &quot;in_reply_to_screen_name&quot;: null, &quot;in_reply_to_user_id&quot;: null, &quot;retweet_count&quot;: 51, &quot;id_str&quot;: &quot;967142426401017861"/>
    <x v="1984"/>
    <x v="0"/>
    <x v="570"/>
  </r>
  <r>
    <s v="Fri Feb 23 09:23:36 +0000 2018"/>
    <s v="2018"/>
    <s v="Fri Feb 23"/>
    <d v="2018-02-23T00:00:00"/>
    <s v="Feb"/>
    <n v="2"/>
    <s v="23"/>
    <x v="11"/>
    <s v="&quot;RT @CorbynSnap: Plan:\n\n1) Sign up to \u2018a\u2019 customs union to seduce anti-Brexit Tories &amp;amp; bring down government.\n\n2) Become PM-screw the countr\u2026&quot;"/>
    <s v="https://twitter.com/CorbynSnap/status/967340849976741888"/>
    <s v="Jeremy Corbin PM&quot;}], &quot;hashtags&quot;: [], &quot;urls&quot;: []}, &quot;in_reply_to_screen_name&quot;: null, &quot;in_reply_to_user_id&quot;: null, &quot;retweet_count&quot;: 242, &quot;id_str&quot;: &quot;967340849976741888"/>
    <x v="1985"/>
    <x v="0"/>
    <x v="571"/>
  </r>
  <r>
    <s v="Fri Feb 23 21:02:28 +0000 2018"/>
    <s v="2018"/>
    <s v="Fri Feb 23"/>
    <d v="2018-02-23T00:00:00"/>
    <s v="Feb"/>
    <n v="2"/>
    <s v="23"/>
    <x v="4"/>
    <s v="&quot;RT @BrandonLewis: Car crash interview, highlighting the mess Labour are in on their own policies. Confusion or misleading the public? #labo\u2026&quot;"/>
    <s v="https://twitter.com/BrandonLewis/status/967340759228829697"/>
    <s v="Brandon Lewis&quot;}], &quot;hashtags&quot;: [], &quot;urls&quot;: []}, &quot;in_reply_to_screen_name&quot;: null, &quot;in_reply_to_user_id&quot;: null, &quot;retweet_count&quot;: 308, &quot;id_str&quot;: &quot;967340759228829697"/>
    <x v="1986"/>
    <x v="0"/>
    <x v="80"/>
  </r>
  <r>
    <s v="Fri Feb 23 21:46:48 +0000 2018"/>
    <s v="2018"/>
    <s v="Fri Feb 23"/>
    <d v="2018-02-23T00:00:00"/>
    <s v="Feb"/>
    <n v="2"/>
    <s v="23"/>
    <x v="4"/>
    <s v="&quot;@Olly4Northfield @thomascoffey75 Thought you were going to suggest something else! \ud83d\ude02\ud83e\udd23&quot;"/>
    <s v="https://twitter.com/Olly4Northfield/status/967153795124924418"/>
    <s v="Olly Armstrong&quot;}, {&quot;id&quot;: 3461153901, &quot;indices&quot;: [17, 32], &quot;id_str&quot;: &quot;3461153901"/>
    <x v="1987"/>
    <x v="0"/>
    <x v="239"/>
  </r>
  <r>
    <s v="Fri Feb 23 21:44:30 +0000 2018"/>
    <s v="2018"/>
    <s v="Fri Feb 23"/>
    <d v="2018-02-23T00:00:00"/>
    <s v="Feb"/>
    <n v="2"/>
    <s v="23"/>
    <x v="4"/>
    <s v="&quot;@thomascoffey75 @Olly4Northfield Proper classy Tom! \ud83d\ude04&quot;"/>
    <s v="https://twitter.com/thomascoffey75/status/967153215979622400"/>
    <s v="Thomas Coffey&quot;}, {&quot;id&quot;: 16145156, &quot;indices&quot;: [16, 32], &quot;id_str&quot;: &quot;16145156"/>
    <x v="1988"/>
    <x v="0"/>
    <x v="79"/>
  </r>
  <r>
    <s v="Fri Feb 23 21:42:26 +0000 2018"/>
    <s v="2018"/>
    <s v="Fri Feb 23"/>
    <d v="2018-02-23T00:00:00"/>
    <s v="Feb"/>
    <n v="2"/>
    <s v="23"/>
    <x v="4"/>
    <s v="&quot;@Olly4Northfield @GarySambrook89 @thomascoffey75 @connorwebster98 There are quite a few nice Tories! \ud83d\ude03&quot;"/>
    <s v="https://twitter.com/Olly4Northfield/status/967152698062704640"/>
    <s v="Olly Armstrong&quot;}, {&quot;id&quot;: 372251146, &quot;indices&quot;: [17, 32], &quot;id_str&quot;: &quot;372251146"/>
    <x v="1989"/>
    <x v="0"/>
    <x v="239"/>
  </r>
  <r>
    <s v="Fri Feb 23 21:32:38 +0000 2018"/>
    <s v="2018"/>
    <s v="Fri Feb 23"/>
    <d v="2018-02-23T00:00:00"/>
    <s v="Feb"/>
    <n v="2"/>
    <s v="23"/>
    <x v="4"/>
    <s v="&quot;@Olly4Northfield @GarySambrook89 @thomascoffey75 @connorwebster98 No, I can\u2019t remember the reason! Probably because\u2026 https://t.co/TITtXrH012&quot;"/>
    <s v="https://twitter.com/Olly4Northfield/status/967150232613130245"/>
    <s v="Olly Armstrong&quot;}, {&quot;id&quot;: 372251146, &quot;indices&quot;: [17, 32], &quot;id_str&quot;: &quot;372251146"/>
    <x v="1990"/>
    <x v="0"/>
    <x v="239"/>
  </r>
  <r>
    <s v="Fri Feb 23 21:26:43 +0000 2018"/>
    <s v="2018"/>
    <s v="Fri Feb 23"/>
    <d v="2018-02-23T00:00:00"/>
    <s v="Feb"/>
    <n v="2"/>
    <s v="23"/>
    <x v="4"/>
    <s v="&quot;@GarySambrook89 @Olly4Northfield @thomascoffey75 @connorwebster98 Angela Rayner blocked me! I\u2019m heartbroken! \ud83d\ude30\ud83d\ude28&quot;"/>
    <s v="https://twitter.com/GarySambrook89/status/967148742540496896"/>
    <s v="GarySambrook&quot;}, {&quot;id&quot;: 16145156, &quot;indices&quot;: [16, 32], &quot;id_str&quot;: &quot;16145156"/>
    <x v="1991"/>
    <x v="0"/>
    <x v="492"/>
  </r>
  <r>
    <s v="Fri Feb 23 09:30:04 +0000 2018"/>
    <s v="2018"/>
    <s v="Fri Feb 23"/>
    <d v="2018-02-23T00:00:00"/>
    <s v="Feb"/>
    <n v="2"/>
    <s v="23"/>
    <x v="11"/>
    <s v="&quot;Threads like this are appearing way too often. Yet the scroungers narrative persists. https://t.co/lJEoFMl27H&quot;"/>
    <s v="https://twitter.com/Manish_Vesey/status/966968390349975552"/>
    <s v="Cllr Manish Puri"/>
    <x v="1992"/>
    <x v="1"/>
    <x v="13"/>
  </r>
  <r>
    <s v="Fri Feb 23 04:21:23 +0000 2018"/>
    <s v="2018"/>
    <s v="Fri Feb 23"/>
    <d v="2018-02-23T00:00:00"/>
    <s v="Feb"/>
    <n v="2"/>
    <s v="23"/>
    <x v="22"/>
    <s v="&quot;RT @ElectionMapsUK: All kicking off on York Council. Depending on which story you believe Con in civil war, LD knife their coalition partne\u2026&quot;"/>
    <s v="https://twitter.com/ElectionMapsUK/status/966967343787200512"/>
    <s v="Election Maps UK&quot;}], &quot;hashtags&quot;: [], &quot;urls&quot;: []}, &quot;in_reply_to_screen_name&quot;: null, &quot;in_reply_to_user_id&quot;: null, &quot;retweet_count&quot;: 17, &quot;id_str&quot;: &quot;966967343787200512"/>
    <x v="1993"/>
    <x v="0"/>
    <x v="572"/>
  </r>
  <r>
    <s v="Fri Feb 23 08:48:19 +0000 2018"/>
    <s v="2018"/>
    <s v="Fri Feb 23"/>
    <d v="2018-02-23T00:00:00"/>
    <s v="Feb"/>
    <n v="2"/>
    <s v="23"/>
    <x v="13"/>
    <s v="&quot;\&quot;Frictionless trade\&quot; on the backs of pack unicorns? https://t.co/JXaQ010DaJ&quot;"/>
    <s v="https://twitter.com/BBCr4today/status/967003724626432000"/>
    <s v="BBC Radio 4 Today"/>
    <x v="1994"/>
    <x v="0"/>
    <x v="573"/>
  </r>
  <r>
    <s v="Fri Feb 23 08:40:29 +0000 2018"/>
    <s v="2018"/>
    <s v="Fri Feb 23"/>
    <d v="2018-02-23T00:00:00"/>
    <s v="Feb"/>
    <n v="2"/>
    <s v="23"/>
    <x v="13"/>
    <s v="&quot;RT @washyourmouth1: Jacob Rees Mogg seems to think that if he says \&quot; the poorest in our society\&quot; often enough #r4today listeners will think\u2026&quot;"/>
    <s v="https://twitter.com/washyourmouth1/status/967001896518078466"/>
    <s v="WashYourMouth&quot;}], &quot;hashtags&quot;: [{&quot;indices&quot;: [110, 118], &quot;text&quot;: &quot;r4today&quot;}], &quot;urls&quot;: []}, &quot;in_reply_to_screen_name&quot;: null, &quot;in_reply_to_user_id&quot;: null, &quot;retweet_count&quot;: 17, &quot;id_str&quot;: &quot;967001896518078466"/>
    <x v="1995"/>
    <x v="0"/>
    <x v="574"/>
  </r>
  <r>
    <s v="Fri Feb 23 11:34:47 +0000 2018"/>
    <s v="2018"/>
    <s v="Fri Feb 23"/>
    <d v="2018-02-23T00:00:00"/>
    <s v="Feb"/>
    <n v="2"/>
    <s v="23"/>
    <x v="3"/>
    <s v="&quot;@alexjhurley @Samuel_Hodgins @BoldmerePaul I remember when the possibility of losing our AAA credit rating was wave\u2026 https://t.co/0HQ6AgIruv&quot;"/>
    <s v="https://twitter.com/alexjhurley/status/966999777828397056"/>
    <s v="Alex Hurley&quot;}, {&quot;id&quot;: 960518830522077185, &quot;indices&quot;: [13, 28], &quot;id_str&quot;: &quot;960518830522077185"/>
    <x v="1996"/>
    <x v="0"/>
    <x v="10"/>
  </r>
  <r>
    <s v="Fri Feb 23 08:34:29 +0000 2018"/>
    <s v="2018"/>
    <s v="Fri Feb 23"/>
    <d v="2018-02-23T00:00:00"/>
    <s v="Feb"/>
    <n v="2"/>
    <s v="23"/>
    <x v="13"/>
    <s v="&quot;RT @alexjhurley: @sajidjavid Because the OBR say it'll be counter productive-more benefit to owners than 1st time buyers. But you plough on\u2026&quot;"/>
    <s v="https://twitter.com/alexjhurley/status/966993714806689794"/>
    <s v="Alex Hurley&quot;}, {&quot;id&quot;: 20052899, &quot;indices&quot;: [17, 28], &quot;id_str&quot;: &quot;20052899"/>
    <x v="1997"/>
    <x v="0"/>
    <x v="10"/>
  </r>
  <r>
    <s v="Fri Feb 23 17:26:59 +0000 2018"/>
    <s v="2018"/>
    <s v="Fri Feb 23"/>
    <d v="2018-02-23T00:00:00"/>
    <s v="Feb"/>
    <n v="2"/>
    <s v="23"/>
    <x v="18"/>
    <s v="&quot;@DavidOHagan7 Do they get a choice? Maybe a bung, someone somewhere is profiting handsomely from the reduction in social housing in London.&quot;"/>
    <s v="https://twitter.com/DavidOHagan7/status/967088409171906561"/>
    <s v="David O'Hagan&quot;}], &quot;hashtags&quot;: [], &quot;urls&quot;: []}, &quot;in_reply_to_screen_name&quot;: &quot;DavidOHagan7"/>
    <x v="1998"/>
    <x v="0"/>
    <x v="34"/>
  </r>
  <r>
    <s v="Fri Feb 23 07:16:52 +0000 2018"/>
    <s v="2018"/>
    <s v="Fri Feb 23"/>
    <d v="2018-02-23T00:00:00"/>
    <s v="Feb"/>
    <n v="2"/>
    <s v="23"/>
    <x v="14"/>
    <s v="&quot;RT @Rachael_Swindon: Back in 1945 The Express warned of a Gestapo Britain if Clement Attlee became Prime Minister. Let's not mention the NH\u2026&quot;"/>
    <s v="https://twitter.com/Rachael_Swindon/status/967082032504496129"/>
    <s v="Rachael&quot;}], &quot;hashtags&quot;: [], &quot;urls&quot;: []}, &quot;in_reply_to_screen_name&quot;: null, &quot;in_reply_to_user_id&quot;: null, &quot;retweet_count&quot;: 1487, &quot;id_str&quot;: &quot;967082032504496129"/>
    <x v="1999"/>
    <x v="0"/>
    <x v="127"/>
  </r>
  <r>
    <s v="Fri Feb 23 11:15:48 +0000 2018"/>
    <s v="2018"/>
    <s v="Fri Feb 23"/>
    <d v="2018-02-23T00:00:00"/>
    <s v="Feb"/>
    <n v="2"/>
    <s v="23"/>
    <x v="3"/>
    <s v="&quot;Social cleansing, the ghost of Shirley Porter is abroad. https://t.co/p4djqotM4S&quot;"/>
    <s v="https://twitter.com/hangbitch/status/967081863872499712"/>
    <s v="Kate B"/>
    <x v="2000"/>
    <x v="0"/>
    <x v="575"/>
  </r>
  <r>
    <s v="Fri Feb 23 16:14:35 +0000 2018"/>
    <s v="2018"/>
    <s v="Fri Feb 23"/>
    <d v="2018-02-23T00:00:00"/>
    <s v="Feb"/>
    <n v="2"/>
    <s v="23"/>
    <x v="2"/>
    <s v="&quot;RT @suttoncfldfirst: And then there's lies, dammed likes and the current Tory leaflet in Vesey.  Smells a lot like panic.&quot;"/>
    <s v="https://twitter.com/suttoncfldfirst/status/967081238526857216"/>
    <s v="jack moffat&quot;}], &quot;hashtags&quot;: [], &quot;urls&quot;: []}, &quot;in_reply_to_screen_name&quot;: null, &quot;in_reply_to_user_id&quot;: null, &quot;retweet_count&quot;: 1, &quot;id_str&quot;: &quot;967081238526857216"/>
    <x v="2001"/>
    <x v="0"/>
    <x v="402"/>
  </r>
  <r>
    <s v="Fri Feb 23 15:56:49 +0000 2018"/>
    <s v="2018"/>
    <s v="Fri Feb 23"/>
    <d v="2018-02-23T00:00:00"/>
    <s v="Feb"/>
    <n v="2"/>
    <s v="23"/>
    <x v="8"/>
    <s v="&quot;RT @faisalislam: \u201cThe ewes are lambing in a couple of weeks time, those lambs will be sold in a post Brexit market - I need to know is ther\u2026&quot;"/>
    <s v="https://twitter.com/faisalislam/status/967069477073571840"/>
    <s v="Faisal Islam&quot;}], &quot;hashtags&quot;: [], &quot;urls&quot;: []}, &quot;in_reply_to_screen_name&quot;: null, &quot;in_reply_to_user_id&quot;: null, &quot;retweet_count&quot;: 788, &quot;id_str&quot;: &quot;967069477073571840"/>
    <x v="2002"/>
    <x v="0"/>
    <x v="478"/>
  </r>
  <r>
    <s v="Fri Feb 23 15:30:56 +0000 2018"/>
    <s v="2018"/>
    <s v="Fri Feb 23"/>
    <d v="2018-02-23T00:00:00"/>
    <s v="Feb"/>
    <n v="2"/>
    <s v="23"/>
    <x v="8"/>
    <s v="&quot;RT @rafaelbehr: With time running out, UK govt says: 'ok, sure, but what if we just pick *some* of the cherries.'&quot;"/>
    <s v="https://twitter.com/rafaelbehr/status/967060462239141889"/>
    <s v="Rafael Behr&quot;}], &quot;hashtags&quot;: [], &quot;urls&quot;: []}, &quot;in_reply_to_screen_name&quot;: null, &quot;in_reply_to_user_id&quot;: null, &quot;retweet_count&quot;: 54, &quot;id_str&quot;: &quot;967060462239141889"/>
    <x v="2003"/>
    <x v="0"/>
    <x v="576"/>
  </r>
  <r>
    <s v="Fri Feb 23 15:05:57 +0000 2018"/>
    <s v="2018"/>
    <s v="Fri Feb 23"/>
    <d v="2018-02-23T00:00:00"/>
    <s v="Feb"/>
    <n v="2"/>
    <s v="23"/>
    <x v="8"/>
    <s v="&quot;View from non-cult Eurosceptic Richard North\n\nBrexit: the wheels on the bus \u2026 https://t.co/RF9cK7REz2 via @eureferendum&quot;"/>
    <s v="https://twitter.com/eureferendum/status/967052920721149953"/>
    <s v="EU Referendum&quot;}], &quot;hashtags&quot;: [], &quot;urls&quot;: [{&quot;url&quot;: &quot;https://t.co/RF9cK7REz2"/>
    <x v="2004"/>
    <x v="0"/>
    <x v="577"/>
  </r>
  <r>
    <s v="Fri Feb 23 13:15:19 +0000 2018"/>
    <s v="2018"/>
    <s v="Fri Feb 23"/>
    <d v="2018-02-23T00:00:00"/>
    <s v="Feb"/>
    <n v="2"/>
    <s v="23"/>
    <x v="12"/>
    <s v="&quot;RT @PeteApps: The government is planning to quietly weaken the restrictions on putting combustible materials on high rises following lobbyi\u2026&quot;"/>
    <s v="https://twitter.com/PeteApps/status/967408693041094656"/>
    <s v="Peter Apps&quot;}], &quot;hashtags&quot;: [], &quot;urls&quot;: []}, &quot;in_reply_to_screen_name&quot;: null, &quot;in_reply_to_user_id&quot;: null, &quot;retweet_count&quot;: 3103, &quot;id_str&quot;: &quot;967408693041094656"/>
    <x v="2005"/>
    <x v="0"/>
    <x v="578"/>
  </r>
  <r>
    <s v="Fri Feb 23 22:01:46 +0000 2018"/>
    <s v="2018"/>
    <s v="Fri Feb 23"/>
    <d v="2018-02-23T00:00:00"/>
    <s v="Feb"/>
    <n v="2"/>
    <s v="23"/>
    <x v="1"/>
    <s v="&quot;RT @alexjhurley: @JEGullis @ErdingtonTories @Olly4Northfield @BhamCityCouncil Inflation is 3%. Assuming down to 2.5% by 19/20 parity would\u2026&quot;"/>
    <s v="https://twitter.com/alexjhurley/status/967322251115814912"/>
    <s v="Alex Hurley&quot;}, {&quot;id&quot;: 4049141417, &quot;indices&quot;: [17, 26], &quot;id_str&quot;: &quot;4049141417"/>
    <x v="2006"/>
    <x v="0"/>
    <x v="10"/>
  </r>
  <r>
    <s v="Fri Feb 23 12:04:37 +0000 2018"/>
    <s v="2018"/>
    <s v="Fri Feb 23"/>
    <d v="2018-02-23T00:00:00"/>
    <s v="Feb"/>
    <n v="2"/>
    <s v="23"/>
    <x v="19"/>
    <s v="&quot;Ah the Tree Party for shy Tories... https://t.co/jd8TUTjDyr&quot;"/>
    <s v="https://twitter.com/politicalhackuk/status/967321743751868417"/>
    <s v="John O'Shea"/>
    <x v="2007"/>
    <x v="0"/>
    <x v="236"/>
  </r>
  <r>
    <s v="Fri Feb 23 20:27:47 +0000 2018"/>
    <s v="2018"/>
    <s v="Fri Feb 23"/>
    <d v="2018-02-23T00:00:00"/>
    <s v="Feb"/>
    <n v="2"/>
    <s v="23"/>
    <x v="5"/>
    <s v="&quot;@DavidOHagan7 Sensible answer is London councils are probably renting relatively cheaply from private landlords in the Midlands.&quot;"/>
    <s v="https://twitter.com/DavidOHagan7/status/967133909048754177"/>
    <s v="David O'Hagan&quot;}], &quot;hashtags&quot;: [], &quot;urls&quot;: []}, &quot;in_reply_to_screen_name&quot;: &quot;DavidOHagan7"/>
    <x v="2008"/>
    <x v="0"/>
    <x v="34"/>
  </r>
  <r>
    <s v="Fri Feb 23 20:11:33 +0000 2018"/>
    <s v="2018"/>
    <s v="Fri Feb 23"/>
    <d v="2018-02-23T00:00:00"/>
    <s v="Feb"/>
    <n v="2"/>
    <s v="23"/>
    <x v="5"/>
    <s v="&quot;Brexit recipe\n\nCake\nCherries\nFudge&quot;"/>
    <s v="https://twitter.com/Manish_Vesey/status/967129824803414016"/>
    <s v="Cllr Manish Puri"/>
    <x v="2009"/>
    <x v="1"/>
    <x v="13"/>
  </r>
  <r>
    <s v="Fri Feb 23 18:33:02 +0000 2018"/>
    <s v="2018"/>
    <s v="Fri Feb 23"/>
    <d v="2018-02-23T00:00:00"/>
    <s v="Feb"/>
    <n v="2"/>
    <s v="23"/>
    <x v="7"/>
    <s v="&quot;@DavidOHagan7 Ha! Britain was part of the European land mass till about 6,000 BC so he would have spent  55,000+ ye\u2026 https://t.co/6JdDKf7hgD&quot;"/>
    <s v="https://twitter.com/DavidOHagan7/status/967105033421672449"/>
    <s v="David O'Hagan&quot;}], &quot;hashtags&quot;: [], &quot;urls&quot;: [{&quot;url&quot;: &quot;https://t.co/6JdDKf7hgD"/>
    <x v="2010"/>
    <x v="0"/>
    <x v="34"/>
  </r>
  <r>
    <s v="Fri Feb 23 11:47:48 +0000 2018"/>
    <s v="2018"/>
    <s v="Fri Feb 23"/>
    <d v="2018-02-23T00:00:00"/>
    <s v="Feb"/>
    <n v="2"/>
    <s v="23"/>
    <x v="3"/>
    <s v="&quot;RT @yorkierosie: It\u2019s incredibly sad to watch from the sidelines as certain \u2018journalists\u2019 descend ever more deeply into self-destructive be\u2026&quot;"/>
    <s v="https://twitter.com/yorkierosie/status/967487804434452480"/>
    <s v="Rosie R&quot;}], &quot;hashtags&quot;: [], &quot;urls&quot;: []}, &quot;in_reply_to_screen_name&quot;: null, &quot;in_reply_to_user_id&quot;: null, &quot;retweet_count&quot;: 239, &quot;id_str&quot;: &quot;967487804434452480"/>
    <x v="2011"/>
    <x v="0"/>
    <x v="579"/>
  </r>
  <r>
    <s v="Fri Feb 23 04:43:56 +0000 2018"/>
    <s v="2018"/>
    <s v="Fri Feb 23"/>
    <d v="2018-02-23T00:00:00"/>
    <s v="Feb"/>
    <n v="2"/>
    <s v="23"/>
    <x v="22"/>
    <s v="&quot;@alexjhurley @Samuel_Hodgins I usually find that it's best for \&quot;local campaigners\&quot; to stick to local issues. I'd su\u2026 https://t.co/v04w2ADIWl&quot;"/>
    <s v="https://twitter.com/alexjhurley/status/966896382463234048"/>
    <s v="Alex Hurley&quot;}, {&quot;id&quot;: 960518830522077185, &quot;indices&quot;: [13, 28], &quot;id_str&quot;: &quot;960518830522077185"/>
    <x v="2012"/>
    <x v="0"/>
    <x v="10"/>
  </r>
  <r>
    <s v="Fri Feb 23 17:24:59 +0000 2018"/>
    <s v="2018"/>
    <s v="Fri Feb 23"/>
    <d v="2018-02-23T00:00:00"/>
    <s v="Feb"/>
    <n v="2"/>
    <s v="23"/>
    <x v="18"/>
    <s v="&quot;RT @Conservatives: .@BrandonLewis: \&quot;More and more young people coming to us and wanting to get involved. They\u2019re getting fed up with being\u2026&quot;"/>
    <s v="https://twitter.com/Conservatives/status/967370474715078657"/>
    <s v="Conservatives&quot;}, {&quot;id&quot;: 16884084, &quot;indices&quot;: [20, 33], &quot;id_str&quot;: &quot;16884084"/>
    <x v="2013"/>
    <x v="0"/>
    <x v="52"/>
  </r>
  <r>
    <s v="Fri Feb 23 21:55:22 +0000 2018"/>
    <s v="2018"/>
    <s v="Fri Feb 23"/>
    <d v="2018-02-23T00:00:00"/>
    <s v="Feb"/>
    <n v="2"/>
    <s v="23"/>
    <x v="4"/>
    <s v="&quot;hollywilloughby's photo https://t.co/434j9CqjvK&quot;"/>
    <s v="https://twitter.com/CKHorrocks/status/967155951970250753"/>
    <s v="Clare K Horrocks"/>
    <x v="2014"/>
    <x v="1"/>
    <x v="47"/>
  </r>
  <r>
    <s v="Fri Feb 23 00:22:38 +0000 2018"/>
    <s v="2018"/>
    <s v="Fri Feb 23"/>
    <d v="2018-02-23T00:00:00"/>
    <s v="Feb"/>
    <n v="2"/>
    <s v="23"/>
    <x v="15"/>
    <s v="&quot;@PetroNicolaides @Jamin2g Fair enough. Just don't think it's encouraging the best behaviour. You might find humour\u2026 https://t.co/W13RNk49Lf&quot;"/>
    <s v="https://twitter.com/PetroNicolaides/status/966830626174365697"/>
    <s v="Petro Nicolaides&quot;}, {&quot;id&quot;: 46756531, &quot;indices&quot;: [17, 25], &quot;id_str&quot;: &quot;46756531"/>
    <x v="2015"/>
    <x v="0"/>
    <x v="78"/>
  </r>
  <r>
    <s v="Fri Feb 23 00:12:54 +0000 2018"/>
    <s v="2018"/>
    <s v="Fri Feb 23"/>
    <d v="2018-02-23T00:00:00"/>
    <s v="Feb"/>
    <n v="2"/>
    <s v="23"/>
    <x v="15"/>
    <s v="&quot;@Jamin2g @PetroNicolaides Personal attacks are really uncalled for. Any of my fellow Conservatives endorsing this k\u2026 https://t.co/SKpJwxwFuA&quot;"/>
    <s v="https://twitter.com/Jamin2g/status/966828174708527110"/>
    <s v="Ben&quot;}, {&quot;id&quot;: 921818491, &quot;indices&quot;: [9, 25], &quot;id_str&quot;: &quot;921818491"/>
    <x v="2016"/>
    <x v="0"/>
    <x v="276"/>
  </r>
  <r>
    <s v="Fri Feb 23 19:10:13 +0000 2018"/>
    <s v="2018"/>
    <s v="Fri Feb 23"/>
    <d v="2018-02-23T00:00:00"/>
    <s v="Feb"/>
    <n v="2"/>
    <s v="23"/>
    <x v="6"/>
    <s v="&quot;RT @Mayor_RoyalSC: The Mayor is looking forward to attending the official opening of Flints Bar in Mere Green tomorrow evening @flintsbarmg\u2026&quot;"/>
    <s v="https://twitter.com/Mayor_RoyalSC/status/969197063173963776"/>
    <s v="SuttonColdfieldMayor&quot;}, {&quot;id&quot;: 963849214794125312, &quot;indices&quot;: [127, 139], &quot;id_str&quot;: &quot;963849214794125312"/>
    <x v="2017"/>
    <x v="1"/>
    <x v="220"/>
  </r>
  <r>
    <s v="Fri Feb 23 19:10:13 +0000 2018"/>
    <s v="2018"/>
    <s v="Fri Feb 23"/>
    <d v="2018-02-23T00:00:00"/>
    <s v="Feb"/>
    <n v="2"/>
    <s v="23"/>
    <x v="6"/>
    <s v="&quot;RT @flintsbarmg: **Major Announcement**\n\nThe VIP Launch Party for Flints is on Friday 2nd March!! \ud83e\udd42\ud83c\udf7e\n\nThere are many winners to contact so\u2026&quot;"/>
    <s v="https://twitter.com/flintsbarmg/status/967136857418031104"/>
    <s v="Flints Bar Mere Green&quot;}], &quot;hashtags&quot;: [], &quot;urls&quot;: []}, &quot;in_reply_to_screen_name&quot;: null, &quot;in_reply_to_user_id&quot;: null, &quot;retweet_count&quot;: 5, &quot;id_str&quot;: &quot;967136857418031104"/>
    <x v="2018"/>
    <x v="0"/>
    <x v="233"/>
  </r>
  <r>
    <s v="Fri Feb 23 08:32:27 +0000 2018"/>
    <s v="2018"/>
    <s v="Fri Feb 23"/>
    <d v="2018-02-23T00:00:00"/>
    <s v="Feb"/>
    <n v="2"/>
    <s v="23"/>
    <x v="13"/>
    <s v="&quot;TAKING PLACE TOMORROW MORNING AT THE FIRE STATION! \ud83d\udc4d\ud83d\udc4d https://t.co/njPce41l5f&quot;"/>
    <s v="https://twitter.com/SuttonCfld_Fire/status/967099162008473600"/>
    <s v="SuttonColdfield Fire&quot;}], &quot;hashtags&quot;: [], &quot;urls&quot;: [], &quot;media&quot;: [{&quot;expanded_url&quot;: &quot;https://twitter.com/ErdingtonFire/status/966953890280165376/photo/1"/>
    <x v="2019"/>
    <x v="0"/>
    <x v="580"/>
  </r>
  <r>
    <s v="Fri Feb 23 17:15:00 +0000 2018"/>
    <s v="2018"/>
    <s v="Fri Feb 23"/>
    <d v="2018-02-23T00:00:00"/>
    <s v="Feb"/>
    <n v="2"/>
    <s v="23"/>
    <x v="18"/>
    <s v="&quot;RT @OFFICIALWMAS: It\u2019s set to be very cold over the next week. Make sure you wrap up warm and also remember the elderly are more vulnerable\u2026&quot;"/>
    <s v="https://twitter.com/OFFICIALWMAS/status/967099061735165952"/>
    <s v="West Midlands Ambulance Service&quot;}], &quot;hashtags&quot;: [], &quot;urls&quot;: []}, &quot;in_reply_to_screen_name&quot;: null, &quot;in_reply_to_user_id&quot;: null, &quot;retweet_count&quot;: 27, &quot;id_str&quot;: &quot;967099061735165952"/>
    <x v="2020"/>
    <x v="0"/>
    <x v="63"/>
  </r>
  <r>
    <s v="Fri Feb 23 17:09:44 +0000 2018"/>
    <s v="2018"/>
    <s v="Fri Feb 23"/>
    <d v="2018-02-23T00:00:00"/>
    <s v="Feb"/>
    <n v="2"/>
    <s v="23"/>
    <x v="18"/>
    <s v="&quot;RT @KeepBritainTidy: \ud83c\udf89 We've now got our own #GBSpringClean Facebook profile photo frame \ud83d\uddbc\ufe0f\nYou can also add it to your Facebook profile ph\u2026&quot;"/>
    <s v="https://twitter.com/KeepBritainTidy/status/967098965459169281"/>
    <s v="Keep Britain Tidy&quot;}], &quot;hashtags&quot;: [{&quot;indices&quot;: [45, 59], &quot;text&quot;: &quot;GBSpringClean&quot;}], &quot;urls&quot;: []}, &quot;in_reply_to_screen_name&quot;: null, &quot;in_reply_to_user_id&quot;: null, &quot;retweet_count&quot;: 13, &quot;id_str&quot;: &quot;967098965459169281"/>
    <x v="2021"/>
    <x v="0"/>
    <x v="113"/>
  </r>
  <r>
    <s v="Fri Feb 23 19:10:13 +0000 2018"/>
    <s v="2018"/>
    <s v="Fri Feb 23"/>
    <d v="2018-02-23T00:00:00"/>
    <s v="Feb"/>
    <n v="2"/>
    <s v="23"/>
    <x v="6"/>
    <s v="&quot;The Mayor is looking forward to attending the official opening of Flints Bar in Mere Green tomorrow evening\u2026 https://t.co/lP4oRwHaTH&quot;"/>
    <s v="https://twitter.com/flintsbarmg/status/969153916096143361"/>
    <s v="Flints Bar Mere Green"/>
    <x v="2022"/>
    <x v="0"/>
    <x v="233"/>
  </r>
  <r>
    <s v="Fri Feb 23 19:53:12 +0000 2018"/>
    <s v="2018"/>
    <s v="Fri Feb 23"/>
    <d v="2018-02-23T00:00:00"/>
    <s v="Feb"/>
    <n v="2"/>
    <s v="23"/>
    <x v="6"/>
    <s v="&quot;@thomascoffey75 Is that why your own leaflet was mis-delivered at the wrong end of the city? #laughingstock&quot;"/>
    <s v="https://twitter.com/thomascoffey75/status/967125205964476416"/>
    <s v="Thomas Coffey&quot;}], &quot;hashtags&quot;: [{&quot;indices&quot;: [93, 107], &quot;text&quot;: &quot;laughingstock&quot;}], &quot;urls&quot;: []}, &quot;in_reply_to_screen_name&quot;: &quot;thomascoffey75"/>
    <x v="2023"/>
    <x v="0"/>
    <x v="79"/>
  </r>
  <r>
    <s v="Fri Feb 23 12:23:05 +0000 2018"/>
    <s v="2018"/>
    <s v="Fri Feb 23"/>
    <d v="2018-02-23T00:00:00"/>
    <s v="Feb"/>
    <n v="2"/>
    <s v="23"/>
    <x v="19"/>
    <s v="&quot;\&quot;Keep signing, keep sharing, keep supporting\&quot; - more great action from Sutton Vesey's rising star @KathScott102 ! https://t.co/S86AYeJFmJ&quot;"/>
    <s v="https://twitter.com/nickhorner/status/967105509785513985"/>
    <s v="Nick Horner&quot;}], &quot;hashtags&quot;: [], &quot;urls&quot;: [{&quot;url&quot;: &quot;https://t.co/baeEdkgVf7"/>
    <x v="2024"/>
    <x v="0"/>
    <x v="4"/>
  </r>
  <r>
    <s v="Fri Feb 23 12:18:55 +0000 2018"/>
    <s v="2018"/>
    <s v="Fri Feb 23"/>
    <d v="2018-02-23T00:00:00"/>
    <s v="Feb"/>
    <n v="2"/>
    <s v="23"/>
    <x v="19"/>
    <s v="&quot;@politicalhackuk Haha ...this is what happens when you outsource delivery. A party with stacks of cash but no activ\u2026 https://t.co/EV5t8xgzMj&quot;"/>
    <s v="https://twitter.com/politicalhackuk/status/967010882604748800"/>
    <s v="John O'Shea&quot;}], &quot;hashtags&quot;: [], &quot;urls&quot;: [{&quot;url&quot;: &quot;https://t.co/EV5t8xgzMj"/>
    <x v="2025"/>
    <x v="0"/>
    <x v="236"/>
  </r>
  <r>
    <s v="Fri Feb 23 19:10:13 +0000 2018"/>
    <s v="2018"/>
    <s v="Fri Feb 23"/>
    <d v="2018-02-23T00:00:00"/>
    <s v="Feb"/>
    <n v="2"/>
    <s v="23"/>
    <x v="6"/>
    <s v="&quot;RT @Mayor_RoyalSC: The Mayor is looking forward to attending the official opening of Flints Bar in Mere Green tomorrow evening @flintsbarmg\u2026&quot;"/>
    <s v="https://twitter.com/Mayor_RoyalSC/status/969160434988339200"/>
    <s v="SuttonColdfieldMayor&quot;}, {&quot;id&quot;: 963849214794125312, &quot;indices&quot;: [127, 139], &quot;id_str&quot;: &quot;963849214794125312"/>
    <x v="2026"/>
    <x v="1"/>
    <x v="220"/>
  </r>
  <r>
    <s v="Fri Feb 23 18:43:02 +0000 2018"/>
    <s v="2018"/>
    <s v="Fri Feb 23"/>
    <d v="2018-02-23T00:00:00"/>
    <s v="Feb"/>
    <n v="2"/>
    <s v="23"/>
    <x v="7"/>
    <s v="&quot;RT @NSPCC: Have you heard of online games, like Roblox? These games can be lots of fun for children, but it's important we learn how to kee\u2026&quot;"/>
    <s v="https://twitter.com/NSPCC/status/967344100247769088"/>
    <s v="NSPCC&quot;}], &quot;hashtags&quot;: [], &quot;urls&quot;: []}, &quot;in_reply_to_screen_name&quot;: null, &quot;in_reply_to_user_id&quot;: null, &quot;retweet_count&quot;: 115, &quot;id_str&quot;: &quot;967344100247769088"/>
    <x v="2027"/>
    <x v="0"/>
    <x v="581"/>
  </r>
  <r>
    <s v="Fri Feb 23 21:21:11 +0000 2018"/>
    <s v="2018"/>
    <s v="Fri Feb 23"/>
    <d v="2018-02-23T00:00:00"/>
    <s v="Feb"/>
    <n v="2"/>
    <s v="23"/>
    <x v="4"/>
    <s v="&quot;Need your car washing today? https://t.co/81PBe7gZPz&quot;"/>
    <s v="https://twitter.com/SuttonCfld_Fire/status/967329015009808384"/>
    <s v="SuttonColdfield Fire"/>
    <x v="2028"/>
    <x v="0"/>
    <x v="580"/>
  </r>
  <r>
    <s v="Fri Feb 23 10:23:02 +0000 2018"/>
    <s v="2018"/>
    <s v="Fri Feb 23"/>
    <d v="2018-02-23T00:00:00"/>
    <s v="Feb"/>
    <n v="2"/>
    <s v="23"/>
    <x v="10"/>
    <s v="&quot;Residents are invited to the Royal Town of Sutton Coldfield's annual meeting at the Trinity Centre, B72 1TF on Wedn\u2026 https://t.co/4diN714hxN&quot;"/>
    <s v="https://twitter.com/RoyalSutColTC/status/966981720951214080"/>
    <s v="Royal SutCol TC"/>
    <x v="2029"/>
    <x v="1"/>
    <x v="22"/>
  </r>
  <r>
    <s v="Thu Feb 22 14:10:00 +0000 2018"/>
    <s v="2018"/>
    <s v="Thu Feb 22"/>
    <d v="2018-02-22T00:00:00"/>
    <s v="Feb"/>
    <n v="2"/>
    <s v="22"/>
    <x v="9"/>
    <s v="&quot;RT @GrBhamChambers: We've got #GTP18 kicking off next week and we're excited! \ud83d\ude01\n\nPlenty of sessions to improve your skills, book your place\u2026&quot;"/>
    <s v="https://twitter.com/GrBhamChambers/status/967322305591463937"/>
    <s v="GreaterBhamChambers&quot;}], &quot;hashtags&quot;: [{&quot;indices&quot;: [30, 36], &quot;text&quot;: &quot;GTP18&quot;}], &quot;urls&quot;: []}, &quot;in_reply_to_screen_name&quot;: null, &quot;in_reply_to_user_id&quot;: null, &quot;retweet_count&quot;: 3, &quot;id_str&quot;: &quot;967322305591463937"/>
    <x v="2030"/>
    <x v="0"/>
    <x v="505"/>
  </r>
  <r>
    <s v="Thu Feb 22 19:49:42 +0000 2018"/>
    <s v="2018"/>
    <s v="Thu Feb 22"/>
    <d v="2018-02-22T00:00:00"/>
    <s v="Feb"/>
    <n v="2"/>
    <s v="22"/>
    <x v="6"/>
    <s v="&quot;RT @Dearymelaura: Great evening with @ffchamber &amp;amp; @annaassinder \u2728 Future Faces is a fantastic professional network to be apart of. Thank yo\u2026&quot;"/>
    <s v="https://twitter.com/Dearymelaura/status/966835976927670272"/>
    <s v="Laura Tellwright&quot;}, {&quot;id&quot;: 370572409, &quot;indices&quot;: [37, 47], &quot;id_str&quot;: &quot;370572409"/>
    <x v="2031"/>
    <x v="0"/>
    <x v="582"/>
  </r>
  <r>
    <s v="Thu Feb 22 23:16:38 +0000 2018"/>
    <s v="2018"/>
    <s v="Thu Feb 22"/>
    <d v="2018-02-22T00:00:00"/>
    <s v="Feb"/>
    <n v="2"/>
    <s v="22"/>
    <x v="0"/>
    <s v="&quot;RT @ToryVote_: .@BrandonLewis on why Corbyn's Labour cannot be trusted to run our great country #bbcqt https://t.co/OFgRj2Yx3m&quot;"/>
    <s v="https://twitter.com/ToryVote_/status/966835921227337729"/>
    <s v="Vote Conservative&quot;}, {&quot;id&quot;: 16884084, &quot;indices&quot;: [16, 29], &quot;id_str&quot;: &quot;16884084"/>
    <x v="2032"/>
    <x v="0"/>
    <x v="583"/>
  </r>
  <r>
    <s v="Thu Feb 22 18:30:01 +0000 2018"/>
    <s v="2018"/>
    <s v="Thu Feb 22"/>
    <d v="2018-02-22T00:00:00"/>
    <s v="Feb"/>
    <n v="2"/>
    <s v="22"/>
    <x v="7"/>
    <s v="&quot;RT @PAPYRUS_tweets: \&quot;The committee wants to hear the views of young people themselves, as well as of teachers and youth workers.\&quot;\n\nThe Comm\u2026&quot;"/>
    <s v="https://twitter.com/PAPYRUS_tweets/status/966818092927148032"/>
    <s v="PAPYRUS&quot;}], &quot;hashtags&quot;: [], &quot;urls&quot;: []}, &quot;in_reply_to_screen_name&quot;: null, &quot;in_reply_to_user_id&quot;: null, &quot;retweet_count&quot;: 14, &quot;id_str&quot;: &quot;966818092927148032"/>
    <x v="2033"/>
    <x v="0"/>
    <x v="506"/>
  </r>
  <r>
    <s v="Thu Feb 22 16:00:44 +0000 2018"/>
    <s v="2018"/>
    <s v="Thu Feb 22"/>
    <d v="2018-02-22T00:00:00"/>
    <s v="Feb"/>
    <n v="2"/>
    <s v="22"/>
    <x v="2"/>
    <s v="&quot;RT @BarackObama: Young people have helped lead all our great movements. How inspiring to see it again in so many smart, fearless students s\u2026&quot;"/>
    <s v="https://twitter.com/BarackObama/status/966763829316280321"/>
    <s v="Barack Obama&quot;}], &quot;hashtags&quot;: [], &quot;urls&quot;: []}, &quot;in_reply_to_screen_name&quot;: null, &quot;in_reply_to_user_id&quot;: null, &quot;retweet_count&quot;: 448672, &quot;id_str&quot;: &quot;966763829316280321"/>
    <x v="2034"/>
    <x v="0"/>
    <x v="584"/>
  </r>
  <r>
    <s v="Thu Feb 22 14:32:00 +0000 2018"/>
    <s v="2018"/>
    <s v="Thu Feb 22"/>
    <d v="2018-02-22T00:00:00"/>
    <s v="Feb"/>
    <n v="2"/>
    <s v="22"/>
    <x v="9"/>
    <s v="&quot;RT @Kaleidoscope_PG: We\u2019re celebrating 3 years of #Wellbeing Plus by hosting a Vintage Tea Party on MAR 31 at St Pauls at The Crossing, #Wa\u2026&quot;"/>
    <s v="https://twitter.com/Kaleidoscope_PG/status/966688170539614208"/>
    <s v="Kaleidoscope Plus&quot;}], &quot;hashtags&quot;: [{&quot;indices&quot;: [50, 60], &quot;text&quot;: &quot;Wellbeing&quot;}], &quot;urls&quot;: []}, &quot;in_reply_to_screen_name&quot;: null, &quot;in_reply_to_user_id&quot;: null, &quot;retweet_count&quot;: 5, &quot;id_str&quot;: &quot;966688170539614208"/>
    <x v="2035"/>
    <x v="0"/>
    <x v="585"/>
  </r>
  <r>
    <s v="Thu Feb 22 09:18:50 +0000 2018"/>
    <s v="2018"/>
    <s v="Thu Feb 22"/>
    <d v="2018-02-22T00:00:00"/>
    <s v="Feb"/>
    <n v="2"/>
    <s v="22"/>
    <x v="11"/>
    <s v="&quot;RT @PatrickBurnsBBC: BBC News - Metro Mayors join forces to boost home-building https://t.co/3tXqhJ8vXd&quot;"/>
    <s v="https://twitter.com/PatrickBurnsBBC/status/966608799124553728"/>
    <s v="Patrick Burns&quot;}], &quot;hashtags&quot;: [], &quot;urls&quot;: [{&quot;url&quot;: &quot;https://t.co/3tXqhJ8vXd"/>
    <x v="2036"/>
    <x v="0"/>
    <x v="586"/>
  </r>
  <r>
    <s v="Thu Feb 22 18:21:11 +0000 2018"/>
    <s v="2018"/>
    <s v="Thu Feb 22"/>
    <d v="2018-02-22T00:00:00"/>
    <s v="Feb"/>
    <n v="2"/>
    <s v="22"/>
    <x v="7"/>
    <s v="&quot;RT @Autism: The National Assembly for Wales has today published a draft law on #autism for comment. And as part of our charity\u2019s #YourAct c\u2026&quot;"/>
    <s v="https://twitter.com/Autism/status/966964686553075713"/>
    <s v="National Autistic Society&quot;}], &quot;hashtags&quot;: [{&quot;indices&quot;: [79, 86], &quot;text&quot;: &quot;autism&quot;}, {&quot;indices&quot;: [129, 137], &quot;text&quot;: &quot;YourAct&quot;}], &quot;urls&quot;: []}, &quot;in_reply_to_screen_name&quot;: null, &quot;in_reply_to_user_id&quot;: null, &quot;retweet_count&quot;: 42, &quot;id_str&quot;: &quot;966964686553075713"/>
    <x v="2037"/>
    <x v="0"/>
    <x v="587"/>
  </r>
  <r>
    <s v="Thu Feb 22 23:55:25 +0000 2018"/>
    <s v="2018"/>
    <s v="Thu Feb 22"/>
    <d v="2018-02-22T00:00:00"/>
    <s v="Feb"/>
    <n v="2"/>
    <s v="22"/>
    <x v="0"/>
    <s v="&quot;RT @britainelects: Bridport North (West Dorset) result:\n\nCON: 36.0% (+5.0)\nLDEM: 30.0% (-9.1)\nLAB: 23.0% (+9.8)\nGRN: 11.0% (-5.7)\n\nConserva\u2026&quot;"/>
    <s v="https://twitter.com/britainelects/status/966844037855629314"/>
    <s v="Britain Elects&quot;}], &quot;hashtags&quot;: [], &quot;urls&quot;: []}, &quot;in_reply_to_screen_name&quot;: null, &quot;in_reply_to_user_id&quot;: null, &quot;retweet_count&quot;: 313, &quot;id_str&quot;: &quot;966844037855629314"/>
    <x v="2038"/>
    <x v="0"/>
    <x v="588"/>
  </r>
  <r>
    <s v="Thu Feb 22 16:02:17 +0000 2018"/>
    <s v="2018"/>
    <s v="Thu Feb 22"/>
    <d v="2018-02-22T00:00:00"/>
    <s v="Feb"/>
    <n v="2"/>
    <s v="22"/>
    <x v="2"/>
    <s v="&quot;@leoniedelt Unless you have personal experience  it never is!&quot;"/>
    <s v="https://twitter.com/leoniedelt/status/966704708017680385"/>
    <s v="Jen Leavesley\u26a1&quot;}], &quot;hashtags&quot;: [], &quot;urls&quot;: []}, &quot;in_reply_to_screen_name&quot;: &quot;leoniedelt"/>
    <x v="2039"/>
    <x v="0"/>
    <x v="42"/>
  </r>
  <r>
    <s v="Thu Feb 22 15:57:32 +0000 2018"/>
    <s v="2018"/>
    <s v="Thu Feb 22"/>
    <d v="2018-02-22T00:00:00"/>
    <s v="Feb"/>
    <n v="2"/>
    <s v="22"/>
    <x v="8"/>
    <s v="&quot;@leoniedelt I know, I\u2019m disappointed that my government does not think this is needed when it so obviously is! \ud83d\ude44\ud83d\ude44&quot;"/>
    <s v="https://twitter.com/leoniedelt/status/966703512657768448"/>
    <s v="Jen Leavesley\u26a1&quot;}], &quot;hashtags&quot;: [], &quot;urls&quot;: []}, &quot;in_reply_to_screen_name&quot;: &quot;leoniedelt"/>
    <x v="2040"/>
    <x v="0"/>
    <x v="42"/>
  </r>
  <r>
    <s v="Thu Feb 22 15:51:45 +0000 2018"/>
    <s v="2018"/>
    <s v="Thu Feb 22"/>
    <d v="2018-02-22T00:00:00"/>
    <s v="Feb"/>
    <n v="2"/>
    <s v="22"/>
    <x v="8"/>
    <s v="&quot;@leoniedelt Not good news!&quot;"/>
    <s v="https://twitter.com/leoniedelt/status/966702055267106816"/>
    <s v="Jen Leavesley\u26a1&quot;}], &quot;hashtags&quot;: [], &quot;urls&quot;: []}, &quot;in_reply_to_screen_name&quot;: &quot;leoniedelt"/>
    <x v="2041"/>
    <x v="0"/>
    <x v="42"/>
  </r>
  <r>
    <s v="Thu Feb 22 15:51:04 +0000 2018"/>
    <s v="2018"/>
    <s v="Thu Feb 22"/>
    <d v="2018-02-22T00:00:00"/>
    <s v="Feb"/>
    <n v="2"/>
    <s v="22"/>
    <x v="8"/>
    <s v="&quot;@SpcialNdsJungle Very, very disappointing for children and families. \ud83d\udc4e\ud83d\udc4e\ud83d\ude29&quot;"/>
    <s v="https://twitter.com/SpcialNdsJungle/status/966701885838319616"/>
    <s v="Special Needs Jungle&quot;}], &quot;hashtags&quot;: [], &quot;urls&quot;: []}, &quot;in_reply_to_screen_name&quot;: &quot;SpcialNdsJungle"/>
    <x v="2042"/>
    <x v="0"/>
    <x v="355"/>
  </r>
  <r>
    <s v="Thu Feb 22 13:59:56 +0000 2018"/>
    <s v="2018"/>
    <s v="Thu Feb 22"/>
    <d v="2018-02-22T00:00:00"/>
    <s v="Feb"/>
    <n v="2"/>
    <s v="22"/>
    <x v="12"/>
    <s v="&quot;RT @leoniedelt: There we go. No need for a special Parents Forum on the issue, @passey_louise https://t.co/9zH6tkB8xu&quot;"/>
    <s v="https://twitter.com/leoniedelt/status/966701332467015681"/>
    <s v="Jen Leavesley\u26a1&quot;}, {&quot;id&quot;: 1857510481, &quot;indices&quot;: [79, 93], &quot;id_str&quot;: &quot;1857510481"/>
    <x v="2043"/>
    <x v="0"/>
    <x v="42"/>
  </r>
  <r>
    <s v="Thu Feb 22 09:43:37 +0000 2018"/>
    <s v="2018"/>
    <s v="Thu Feb 22"/>
    <d v="2018-02-22T00:00:00"/>
    <s v="Feb"/>
    <n v="2"/>
    <s v="22"/>
    <x v="11"/>
    <s v="&quot;RT @DerekThomasUK: Last night 208 Labour MPs voted against measures to cut stamp duty for first-time buyers and opposed the Budget which wi\u2026&quot;"/>
    <s v="https://twitter.com/DerekThomasUK/status/966610335229796352"/>
    <s v="Derek Thomas&quot;}], &quot;hashtags&quot;: [], &quot;urls&quot;: []}, &quot;in_reply_to_screen_name&quot;: null, &quot;in_reply_to_user_id&quot;: null, &quot;retweet_count&quot;: 21, &quot;id_str&quot;: &quot;966610335229796352"/>
    <x v="2044"/>
    <x v="0"/>
    <x v="589"/>
  </r>
  <r>
    <s v="Thu Feb 22 19:17:33 +0000 2018"/>
    <s v="2018"/>
    <s v="Thu Feb 22"/>
    <d v="2018-02-22T00:00:00"/>
    <s v="Feb"/>
    <n v="2"/>
    <s v="22"/>
    <x v="6"/>
    <s v="&quot;RT @leoniedelt: Fact. #send https://t.co/djnDHbjUiy&quot;"/>
    <s v="https://twitter.com/leoniedelt/status/966964998739251200"/>
    <s v="Jen Leavesley\u26a1&quot;}], &quot;hashtags&quot;: [{&quot;indices&quot;: [22, 27], &quot;text&quot;: &quot;send&quot;}], &quot;urls&quot;: [{&quot;url&quot;: &quot;https://t.co/djnDHbjUiy"/>
    <x v="2045"/>
    <x v="0"/>
    <x v="42"/>
  </r>
  <r>
    <s v="Thu Feb 22 07:48:41 +0000 2018"/>
    <s v="2018"/>
    <s v="Thu Feb 22"/>
    <d v="2018-02-22T00:00:00"/>
    <s v="Feb"/>
    <n v="2"/>
    <s v="22"/>
    <x v="14"/>
    <s v="&quot;RT @mrjamesob: Still a bit sleepy. Did Gisela Stuart just say that frictionless trade across the Irish border would be possible because Dav\u2026&quot;"/>
    <s v="https://twitter.com/mrjamesob/status/966592314377424896"/>
    <s v="James O'Brien&quot;}], &quot;hashtags&quot;: [], &quot;urls&quot;: []}, &quot;in_reply_to_screen_name&quot;: null, &quot;in_reply_to_user_id&quot;: null, &quot;retweet_count&quot;: 205, &quot;id_str&quot;: &quot;966592314377424896"/>
    <x v="2046"/>
    <x v="0"/>
    <x v="158"/>
  </r>
  <r>
    <s v="Thu Feb 22 22:30:23 +0000 2018"/>
    <s v="2018"/>
    <s v="Thu Feb 22"/>
    <d v="2018-02-22T00:00:00"/>
    <s v="Feb"/>
    <n v="2"/>
    <s v="22"/>
    <x v="1"/>
    <s v="&quot;Bet you like this pic @autisticgardner? https://t.co/jBVH38dHDt&quot;"/>
    <s v="https://twitter.com/ambientabbot/status/967485542052098049"/>
    <s v="Peter James"/>
    <x v="2047"/>
    <x v="0"/>
    <x v="590"/>
  </r>
  <r>
    <s v="Thu Feb 22 22:37:11 +0000 2018"/>
    <s v="2018"/>
    <s v="Thu Feb 22"/>
    <d v="2018-02-22T00:00:00"/>
    <s v="Feb"/>
    <n v="2"/>
    <s v="22"/>
    <x v="1"/>
    <s v="&quot;RT @RobPocock1: By amazing coincidence, bumped into our excellent local Policing team in Halton Rd New Oscott this morning - while out rais\u2026&quot;"/>
    <s v="https://twitter.com/RobPocock1/status/966808694024531968"/>
    <s v="Rob Pocock&quot;}], &quot;hashtags&quot;: [], &quot;urls&quot;: []}, &quot;in_reply_to_screen_name&quot;: null, &quot;in_reply_to_user_id&quot;: null, &quot;retweet_count&quot;: 5, &quot;id_str&quot;: &quot;966808694024531968"/>
    <x v="2048"/>
    <x v="1"/>
    <x v="33"/>
  </r>
  <r>
    <s v="Thu Feb 22 17:40:25 +0000 2018"/>
    <s v="2018"/>
    <s v="Thu Feb 22"/>
    <d v="2018-02-22T00:00:00"/>
    <s v="Feb"/>
    <n v="2"/>
    <s v="22"/>
    <x v="18"/>
    <s v="&quot;RT @matthaig1: The clever thing rich right wing people are doing everywhere is changing the meaning of the word 'elite' to 'educated people\u2026&quot;"/>
    <s v="https://twitter.com/matthaig1/status/966805748276658176"/>
    <s v="Matt Haig&quot;}], &quot;hashtags&quot;: [], &quot;urls&quot;: []}, &quot;in_reply_to_screen_name&quot;: null, &quot;in_reply_to_user_id&quot;: null, &quot;retweet_count&quot;: 479, &quot;id_str&quot;: &quot;966805748276658176"/>
    <x v="2049"/>
    <x v="0"/>
    <x v="591"/>
  </r>
  <r>
    <s v="Thu Feb 22 22:31:23 +0000 2018"/>
    <s v="2018"/>
    <s v="Thu Feb 22"/>
    <d v="2018-02-22T00:00:00"/>
    <s v="Feb"/>
    <n v="2"/>
    <s v="22"/>
    <x v="1"/>
    <s v="&quot;@DavidOHagan7  https://t.co/6TFnNrwLuN&quot;"/>
    <s v="https://twitter.com/DavidOHagan7/status/966802627987234819"/>
    <s v="David O'Hagan&quot;}], &quot;hashtags&quot;: [], &quot;urls&quot;: [], &quot;media&quot;: [{&quot;expanded_url&quot;: &quot;https://twitter.com/Manish_Vesey/status/966802627987234819/photo/1"/>
    <x v="2050"/>
    <x v="0"/>
    <x v="34"/>
  </r>
  <r>
    <s v="Thu Feb 22 17:12:52 +0000 2018"/>
    <s v="2018"/>
    <s v="Thu Feb 22"/>
    <d v="2018-02-22T00:00:00"/>
    <s v="Feb"/>
    <n v="2"/>
    <s v="22"/>
    <x v="18"/>
    <s v="&quot;Yay democracy! https://t.co/kF9nIwGKyh&quot;"/>
    <s v="https://twitter.com/cybercheshired/status/966798928711733248"/>
    <s v="David Cheshire #FBPE"/>
    <x v="2051"/>
    <x v="0"/>
    <x v="592"/>
  </r>
  <r>
    <s v="Thu Feb 22 21:51:54 +0000 2018"/>
    <s v="2018"/>
    <s v="Thu Feb 22"/>
    <d v="2018-02-22T00:00:00"/>
    <s v="Feb"/>
    <n v="2"/>
    <s v="22"/>
    <x v="4"/>
    <s v="&quot;Ireland condemns Kate Hoey's 'reckless' Good Friday agreement remarks\n\nhttps://t.co/uzVc09ifxU&quot;"/>
    <s v="https://twitter.com/Manish_Vesey/status/966792691605483520"/>
    <s v="Cllr Manish Puri"/>
    <x v="2052"/>
    <x v="1"/>
    <x v="13"/>
  </r>
  <r>
    <s v="Thu Feb 22 12:40:08 +0000 2018"/>
    <s v="2018"/>
    <s v="Thu Feb 22"/>
    <d v="2018-02-22T00:00:00"/>
    <s v="Feb"/>
    <n v="2"/>
    <s v="22"/>
    <x v="19"/>
    <s v="&quot;RT @MarinaHyde: When \&quot;highly trained teachers\&quot; is a comment on their firearms proficiency as opposed to their educational qualifications yo\u2026&quot;"/>
    <s v="https://twitter.com/MarinaHyde/status/966698648955510785"/>
    <s v="Marina Hyde&quot;}], &quot;hashtags&quot;: [], &quot;urls&quot;: []}, &quot;in_reply_to_screen_name&quot;: null, &quot;in_reply_to_user_id&quot;: null, &quot;retweet_count&quot;: 1221, &quot;id_str&quot;: &quot;966698648955510785"/>
    <x v="2053"/>
    <x v="0"/>
    <x v="593"/>
  </r>
  <r>
    <s v="Thu Feb 22 03:58:55 +0000 2018"/>
    <s v="2018"/>
    <s v="Thu Feb 22"/>
    <d v="2018-02-22T00:00:00"/>
    <s v="Feb"/>
    <n v="2"/>
    <s v="22"/>
    <x v="23"/>
    <s v="&quot;RT @KenTremendous: Hi, please take this down. I would prefer you not use a GIF from a show I worked on to promote your pro-slaughter agenda\u2026&quot;"/>
    <s v="https://twitter.com/KenTremendous/status/966698117776191488"/>
    <s v="Ken Tremendous&quot;}], &quot;hashtags&quot;: [], &quot;urls&quot;: []}, &quot;in_reply_to_screen_name&quot;: null, &quot;in_reply_to_user_id&quot;: null, &quot;retweet_count&quot;: 141766, &quot;id_str&quot;: &quot;966698117776191488"/>
    <x v="2054"/>
    <x v="0"/>
    <x v="594"/>
  </r>
  <r>
    <s v="Thu Feb 22 09:44:04 +0000 2018"/>
    <s v="2018"/>
    <s v="Thu Feb 22"/>
    <d v="2018-02-22T00:00:00"/>
    <s v="Feb"/>
    <n v="2"/>
    <s v="22"/>
    <x v="11"/>
    <s v="&quot;RT @VictoriaLIVE: \&quot;Neighbourhood policing across the country has been decimated.\&quot;\n\nCuts to police and early intervention schemes has led to\u2026&quot;"/>
    <s v="https://twitter.com/VictoriaLIVE/status/966696618639716352"/>
    <s v="Victoria Derbyshire&quot;}], &quot;hashtags&quot;: [], &quot;urls&quot;: []}, &quot;in_reply_to_screen_name&quot;: null, &quot;in_reply_to_user_id&quot;: null, &quot;retweet_count&quot;: 98, &quot;id_str&quot;: &quot;966696618639716352"/>
    <x v="2055"/>
    <x v="0"/>
    <x v="513"/>
  </r>
  <r>
    <s v="Thu Feb 22 12:00:48 +0000 2018"/>
    <s v="2018"/>
    <s v="Thu Feb 22"/>
    <d v="2018-02-22T00:00:00"/>
    <s v="Feb"/>
    <n v="2"/>
    <s v="22"/>
    <x v="19"/>
    <s v="&quot;Hostile environment starting to take the piss?\n\nHome Office contractors \u2018cuffed detained migrants\u2019 inside coach on\u2026 https://t.co/goh2pxfpHw&quot;"/>
    <s v="https://twitter.com/Manish_Vesey/status/966643934792335362"/>
    <s v="Cllr Manish Puri"/>
    <x v="2056"/>
    <x v="1"/>
    <x v="13"/>
  </r>
  <r>
    <s v="Thu Feb 22 11:29:25 +0000 2018"/>
    <s v="2018"/>
    <s v="Thu Feb 22"/>
    <d v="2018-02-22T00:00:00"/>
    <s v="Feb"/>
    <n v="2"/>
    <s v="22"/>
    <x v="3"/>
    <s v="&quot;RT @faisalislam: Actually Q1 2016 GDP growth also revised back to 0.2% - which confirms UK has gone from being fastest growing in G7 in 201\u2026&quot;"/>
    <s v="https://twitter.com/faisalislam/status/967408268200079360"/>
    <s v="Faisal Islam&quot;}], &quot;hashtags&quot;: [], &quot;urls&quot;: []}, &quot;in_reply_to_screen_name&quot;: null, &quot;in_reply_to_user_id&quot;: null, &quot;retweet_count&quot;: 181, &quot;id_str&quot;: &quot;967408268200079360"/>
    <x v="2057"/>
    <x v="0"/>
    <x v="478"/>
  </r>
  <r>
    <s v="Thu Feb 22 17:10:11 +0000 2018"/>
    <s v="2018"/>
    <s v="Thu Feb 22"/>
    <d v="2018-02-22T00:00:00"/>
    <s v="Feb"/>
    <n v="2"/>
    <s v="22"/>
    <x v="18"/>
    <s v="&quot;RT @SulomeAnderson: Imagine a Muslim terrorist blowing up a building, killing 17 people, and a mosque in America blessing the explosives he\u2026&quot;"/>
    <s v="https://twitter.com/SulomeAnderson/status/967327804189798400"/>
    <s v="Sulome Anderson&quot;}], &quot;hashtags&quot;: [], &quot;urls&quot;: []}, &quot;in_reply_to_screen_name&quot;: null, &quot;in_reply_to_user_id&quot;: null, &quot;retweet_count&quot;: 3283, &quot;id_str&quot;: &quot;967327804189798400"/>
    <x v="2058"/>
    <x v="0"/>
    <x v="595"/>
  </r>
  <r>
    <s v="Thu Feb 22 21:58:35 +0000 2018"/>
    <s v="2018"/>
    <s v="Thu Feb 22"/>
    <d v="2018-02-22T00:00:00"/>
    <s v="Feb"/>
    <n v="2"/>
    <s v="22"/>
    <x v="4"/>
    <s v="&quot;@Samuel_Hodgins What's that got to do with Wylde Green?&quot;"/>
    <s v="https://twitter.com/Samuel_Hodgins/status/966794372518903809"/>
    <s v="Sam Hodgins Local Campaigner for Wylde Green&quot;}], &quot;hashtags&quot;: [], &quot;urls&quot;: []}, &quot;in_reply_to_screen_name&quot;: &quot;Samuel_Hodgins"/>
    <x v="2059"/>
    <x v="0"/>
    <x v="482"/>
  </r>
  <r>
    <s v="Thu Feb 22 18:00:56 +0000 2018"/>
    <s v="2018"/>
    <s v="Thu Feb 22"/>
    <d v="2018-02-22T00:00:00"/>
    <s v="Feb"/>
    <n v="2"/>
    <s v="22"/>
    <x v="7"/>
    <s v="&quot;@alexjhurley @Mayor_RoyalSC @suttoncancersup @Manish_Vesey @RobPocock1 @nickhorner To be fair it's what you do when\u2026 https://t.co/DOlVP5HFBI&quot;"/>
    <s v="https://twitter.com/alexjhurley/status/966734566156324864"/>
    <s v="Alex Hurley&quot;}, {&quot;id&quot;: 867378557936431104, &quot;indices&quot;: [13, 27], &quot;id_str&quot;: &quot;867378557936431104"/>
    <x v="2060"/>
    <x v="0"/>
    <x v="10"/>
  </r>
  <r>
    <s v="Thu Feb 22 17:59:59 +0000 2018"/>
    <s v="2018"/>
    <s v="Thu Feb 22"/>
    <d v="2018-02-22T00:00:00"/>
    <s v="Feb"/>
    <n v="2"/>
    <s v="22"/>
    <x v="18"/>
    <s v="&quot;@alexjhurley As accurate as the polls before Brexit probably!&quot;"/>
    <s v="https://twitter.com/alexjhurley/status/966734326279876608"/>
    <s v="Alex Hurley&quot;}], &quot;hashtags&quot;: [], &quot;urls&quot;: []}, &quot;in_reply_to_screen_name&quot;: &quot;alexjhurley"/>
    <x v="2061"/>
    <x v="0"/>
    <x v="10"/>
  </r>
  <r>
    <s v="Thu Feb 22 11:19:30 +0000 2018"/>
    <s v="2018"/>
    <s v="Thu Feb 22"/>
    <d v="2018-02-22T00:00:00"/>
    <s v="Feb"/>
    <n v="2"/>
    <s v="22"/>
    <x v="3"/>
    <s v="&quot;Really impressed with @That_Fun_Place at @Jump_Xtreme in Tamworth. Massive imaginative play area, plenty of seating\u2026 https://t.co/mXcUJcg93Q&quot;"/>
    <s v="https://twitter.com/That_Fun_Place/status/966633541625896961"/>
    <s v="That Fun Place at Jump Xtreme&quot;}, {&quot;id&quot;: 4179735147, &quot;indices&quot;: [41, 53], &quot;id_str&quot;: &quot;4179735147"/>
    <x v="2062"/>
    <x v="0"/>
    <x v="596"/>
  </r>
  <r>
    <s v="Thu Feb 22 21:23:18 +0000 2018"/>
    <s v="2018"/>
    <s v="Thu Feb 22"/>
    <d v="2018-02-22T00:00:00"/>
    <s v="Feb"/>
    <n v="2"/>
    <s v="22"/>
    <x v="4"/>
    <s v="&quot;@CherishedGirls Just Sent you a DM&quot;"/>
    <s v="https://twitter.com/CherishedGirls/status/966785495815675904"/>
    <s v="Cherished&quot;}], &quot;hashtags&quot;: [], &quot;urls&quot;: []}, &quot;in_reply_to_screen_name&quot;: &quot;CherishedGirls"/>
    <x v="2063"/>
    <x v="0"/>
    <x v="356"/>
  </r>
  <r>
    <s v="Thu Feb 22 10:48:16 +0000 2018"/>
    <s v="2018"/>
    <s v="Thu Feb 22"/>
    <d v="2018-02-22T00:00:00"/>
    <s v="Feb"/>
    <n v="2"/>
    <s v="22"/>
    <x v="10"/>
    <s v="&quot;RT @BhamUpdates: The old \u00a310 note won't be valid as legal tender from Friday 2nd March. Make sure you exchange it for a new a one before th\u2026&quot;"/>
    <s v="https://twitter.com/BhamUpdates/status/967098619496148992"/>
    <s v="Birmingham Updates&quot;}], &quot;hashtags&quot;: [], &quot;urls&quot;: []}, &quot;in_reply_to_screen_name&quot;: null, &quot;in_reply_to_user_id&quot;: null, &quot;retweet_count&quot;: 71, &quot;id_str&quot;: &quot;967098619496148992"/>
    <x v="2064"/>
    <x v="0"/>
    <x v="260"/>
  </r>
  <r>
    <s v="Thu Feb 22 20:05:36 +0000 2018"/>
    <s v="2018"/>
    <s v="Thu Feb 22"/>
    <d v="2018-02-22T00:00:00"/>
    <s v="Feb"/>
    <n v="2"/>
    <s v="22"/>
    <x v="5"/>
    <s v="&quot;@autisticgardner Im right though lol.      \u2764u&quot;"/>
    <s v="https://twitter.com/autisticgardner/status/966765942062624773"/>
    <s v="Alan Gardner&quot;}], &quot;hashtags&quot;: [], &quot;urls&quot;: []}, &quot;in_reply_to_screen_name&quot;: &quot;autisticgardner"/>
    <x v="2065"/>
    <x v="0"/>
    <x v="84"/>
  </r>
  <r>
    <s v="Thu Feb 22 16:44:52 +0000 2018"/>
    <s v="2018"/>
    <s v="Thu Feb 22"/>
    <d v="2018-02-22T00:00:00"/>
    <s v="Feb"/>
    <n v="2"/>
    <s v="22"/>
    <x v="2"/>
    <s v="&quot;@autisticgardner @ColinPotsig Like it. How did he get you to stop talking to take the shot \ud83d\ude02&quot;"/>
    <s v="https://twitter.com/autisticgardner/status/966715424275648512"/>
    <s v="Alan Gardner&quot;}, {&quot;id&quot;: 818761084165390336, &quot;indices&quot;: [17, 29], &quot;id_str&quot;: &quot;818761084165390336"/>
    <x v="2066"/>
    <x v="0"/>
    <x v="84"/>
  </r>
  <r>
    <s v="Thu Feb 22 12:44:59 +0000 2018"/>
    <s v="2018"/>
    <s v="Thu Feb 22"/>
    <d v="2018-02-22T00:00:00"/>
    <s v="Feb"/>
    <n v="2"/>
    <s v="22"/>
    <x v="19"/>
    <s v="&quot;Jeremy Corbyn supports this socialist government. SHAME ON YOU!!! @BBCNews @unidadvenezuela @MariaCorinaYA\u2026 https://t.co/ZjU8gPlZuu&quot;"/>
    <s v="https://twitter.com/BBCNews/status/966655057050480640"/>
    <s v="BBC News (UK)&quot;}, {&quot;id&quot;: 70689901, &quot;indices&quot;: [75, 91], &quot;id_str&quot;: &quot;70689901"/>
    <x v="2067"/>
    <x v="0"/>
    <x v="314"/>
  </r>
  <r>
    <s v="Thu Feb 22 14:57:00 +0000 2018"/>
    <s v="2018"/>
    <s v="Thu Feb 22"/>
    <d v="2018-02-22T00:00:00"/>
    <s v="Feb"/>
    <n v="2"/>
    <s v="22"/>
    <x v="9"/>
    <s v="&quot;Tickets are selling fast for this fantastic prize donated by Horton Motorcycles in support of @suttoncancersup. Tic\u2026 https://t.co/yWVSJCWD9r&quot;"/>
    <s v="https://twitter.com/suttoncancersup/status/966688279067283459"/>
    <s v="suttoncancersupport&quot;}], &quot;hashtags&quot;: [], &quot;urls&quot;: [{&quot;url&quot;: &quot;https://t.co/yWVSJCWD9r"/>
    <x v="2068"/>
    <x v="0"/>
    <x v="112"/>
  </r>
  <r>
    <s v="Thu Feb 22 22:37:11 +0000 2018"/>
    <s v="2018"/>
    <s v="Thu Feb 22"/>
    <d v="2018-02-22T00:00:00"/>
    <s v="Feb"/>
    <n v="2"/>
    <s v="22"/>
    <x v="1"/>
    <s v="&quot;By amazing coincidence, bumped into our excellent local Policing team in Halton Rd New Oscott this morning - while\u2026 https://t.co/GuU2CLQLoj&quot;"/>
    <s v="https://twitter.com/RobPocock1/status/966804088527650816"/>
    <s v="Rob Pocock"/>
    <x v="2069"/>
    <x v="1"/>
    <x v="33"/>
  </r>
  <r>
    <s v="Thu Feb 22 17:01:33 +0000 2018"/>
    <s v="2018"/>
    <s v="Thu Feb 22"/>
    <d v="2018-02-22T00:00:00"/>
    <s v="Feb"/>
    <n v="2"/>
    <s v="22"/>
    <x v="18"/>
    <s v="&quot;Did you know there is a close connection between Horton Motor Cycles and Charlotte Holivada - I will leave them to\u2026 https://t.co/V2LhWTBJSd&quot;"/>
    <s v="https://twitter.com/Mayor_RoyalSC/status/966803254326824960"/>
    <s v="SuttonColdfieldMayor&quot;}, {&quot;id&quot;: 392684797, &quot;indices&quot;: [15, 31], &quot;id_str&quot;: &quot;392684797"/>
    <x v="2070"/>
    <x v="1"/>
    <x v="220"/>
  </r>
  <r>
    <s v="Thu Feb 22 09:44:04 +0000 2018"/>
    <s v="2018"/>
    <s v="Thu Feb 22"/>
    <d v="2018-02-22T00:00:00"/>
    <s v="Feb"/>
    <n v="2"/>
    <s v="22"/>
    <x v="11"/>
    <s v="&quot;.... cuts to policing service impacting nationwide - Sutton Police Station closure is a symptom of a national disea\u2026 https://t.co/yh5muocWpa&quot;"/>
    <s v="https://twitter.com/VictoriaLIVE/status/966636040466370560"/>
    <s v="Victoria Derbyshire"/>
    <x v="2071"/>
    <x v="0"/>
    <x v="513"/>
  </r>
  <r>
    <s v="Thu Feb 22 10:48:16 +0000 2018"/>
    <s v="2018"/>
    <s v="Thu Feb 22"/>
    <d v="2018-02-22T00:00:00"/>
    <s v="Feb"/>
    <n v="2"/>
    <s v="22"/>
    <x v="10"/>
    <s v="&quot;RT @BhamUpdates: The old \u00a310 note won't be valid as legal tender from Friday 2nd March. Make sure you exchange it for a new a one before th\u2026&quot;"/>
    <s v="https://twitter.com/BhamUpdates/status/967072074614366208"/>
    <s v="Birmingham Updates&quot;}], &quot;hashtags&quot;: [], &quot;urls&quot;: []}, &quot;in_reply_to_screen_name&quot;: null, &quot;in_reply_to_user_id&quot;: null, &quot;retweet_count&quot;: 71, &quot;id_str&quot;: &quot;967072074614366208"/>
    <x v="2072"/>
    <x v="0"/>
    <x v="260"/>
  </r>
  <r>
    <s v="Thu Feb 22 21:15:38 +0000 2018"/>
    <s v="2018"/>
    <s v="Thu Feb 22"/>
    <d v="2018-02-22T00:00:00"/>
    <s v="Feb"/>
    <n v="2"/>
    <s v="22"/>
    <x v="4"/>
    <s v="&quot;RT @Stchadsc: #Tabletop sale Saturday 9am-1pm. Come and see what bargains you can find&quot;"/>
    <s v="https://twitter.com/Stchadsc/status/967025262964740098"/>
    <s v="St Chads church&quot;}], &quot;hashtags&quot;: [{&quot;indices&quot;: [14, 23], &quot;text&quot;: &quot;Tabletop&quot;}], &quot;urls&quot;: []}, &quot;in_reply_to_screen_name&quot;: null, &quot;in_reply_to_user_id&quot;: null, &quot;retweet_count&quot;: 4, &quot;id_str&quot;: &quot;967025262964740098"/>
    <x v="2073"/>
    <x v="0"/>
    <x v="562"/>
  </r>
  <r>
    <s v="Thu Feb 22 12:44:00 +0000 2018"/>
    <s v="2018"/>
    <s v="Thu Feb 22"/>
    <d v="2018-02-22T00:00:00"/>
    <s v="Feb"/>
    <n v="2"/>
    <s v="22"/>
    <x v="19"/>
    <s v="&quot;RT @GHHCharity: Join the hospital charity for an overnight trek up Mount Snowdon, reaching the summit in time for sunrise https://t.co/uqsp\u2026&quot;"/>
    <s v="https://twitter.com/GHHCharity/status/966700714071412737"/>
    <s v="Good Hope Hospital Charity&quot;}], &quot;hashtags&quot;: [], &quot;urls&quot;: []}, &quot;in_reply_to_screen_name&quot;: null, &quot;in_reply_to_user_id&quot;: null, &quot;retweet_count&quot;: 1, &quot;id_str&quot;: &quot;966700714071412737"/>
    <x v="2074"/>
    <x v="0"/>
    <x v="259"/>
  </r>
  <r>
    <s v="Thu Feb 22 14:57:00 +0000 2018"/>
    <s v="2018"/>
    <s v="Thu Feb 22"/>
    <d v="2018-02-22T00:00:00"/>
    <s v="Feb"/>
    <n v="2"/>
    <s v="22"/>
    <x v="9"/>
    <s v="&quot;RT @Mayor_RoyalSC: Tickets are selling fast for this fantastic prize donated by Horton Motorcycles in support of @suttoncancersup. Tickets\u2026&quot;"/>
    <s v="https://twitter.com/Mayor_RoyalSC/status/966693658685857793"/>
    <s v="SuttonColdfieldMayor&quot;}, {&quot;id&quot;: 392684797, &quot;indices&quot;: [113, 129], &quot;id_str&quot;: &quot;392684797"/>
    <x v="2075"/>
    <x v="1"/>
    <x v="220"/>
  </r>
  <r>
    <s v="Thu Feb 22 09:34:25 +0000 2018"/>
    <s v="2018"/>
    <s v="Thu Feb 22"/>
    <d v="2018-02-22T00:00:00"/>
    <s v="Feb"/>
    <n v="2"/>
    <s v="22"/>
    <x v="11"/>
    <s v="&quot;RT @bhamcathedral: Please vote for our outstanding and very hard working choir. We\u2019re over the moon to be finalists #wewantyourvote #cathed\u2026&quot;"/>
    <s v="https://twitter.com/bhamcathedral/status/966936160466432000"/>
    <s v="Birmingham Cathedral&quot;}], &quot;hashtags&quot;: [{&quot;indices&quot;: [116, 131], &quot;text&quot;: &quot;wewantyourvote&quot;}], &quot;urls&quot;: []}, &quot;in_reply_to_screen_name&quot;: null, &quot;in_reply_to_user_id&quot;: null, &quot;retweet_count&quot;: 9, &quot;id_str&quot;: &quot;966936160466432000"/>
    <x v="2076"/>
    <x v="0"/>
    <x v="597"/>
  </r>
  <r>
    <s v="Thu Feb 22 11:03:15 +0000 2018"/>
    <s v="2018"/>
    <s v="Thu Feb 22"/>
    <d v="2018-02-22T00:00:00"/>
    <s v="Feb"/>
    <n v="2"/>
    <s v="22"/>
    <x v="3"/>
    <s v="&quot;RT @WomeninRail: As Women in Rail West Midlands enters it's third year, we would like to introduce our new Chair for the region, Claire Bur\u2026&quot;"/>
    <s v="https://twitter.com/WomeninRail/status/966790710782578688"/>
    <s v="Women in Rail&quot;}], &quot;hashtags&quot;: [], &quot;urls&quot;: []}, &quot;in_reply_to_screen_name&quot;: null, &quot;in_reply_to_user_id&quot;: null, &quot;retweet_count&quot;: 7, &quot;id_str&quot;: &quot;966790710782578688"/>
    <x v="2077"/>
    <x v="0"/>
    <x v="598"/>
  </r>
  <r>
    <s v="Wed Feb 21 23:43:15 +0000 2018"/>
    <s v="2018"/>
    <s v="Wed Feb 21"/>
    <d v="2018-02-21T00:00:00"/>
    <s v="Feb"/>
    <n v="2"/>
    <s v="21"/>
    <x v="0"/>
    <s v="&quot;RT @valuablequottes: Some people develop a wishbone where their back bone should be. - Unknown&quot;"/>
    <s v="https://twitter.com/valuablequottes/status/966459038484623360"/>
    <s v="Famous Quotes&quot;}], &quot;hashtags&quot;: [], &quot;urls&quot;: []}, &quot;in_reply_to_screen_name&quot;: null, &quot;in_reply_to_user_id&quot;: null, &quot;retweet_count&quot;: 18, &quot;id_str&quot;: &quot;966459038484623360"/>
    <x v="2078"/>
    <x v="0"/>
    <x v="216"/>
  </r>
  <r>
    <s v="Wed Feb 21 12:50:39 +0000 2018"/>
    <s v="2018"/>
    <s v="Wed Feb 21"/>
    <d v="2018-02-21T00:00:00"/>
    <s v="Feb"/>
    <n v="2"/>
    <s v="21"/>
    <x v="19"/>
    <s v="&quot;The reason why Police Stations are closing in the West Midlands! The Labour PCC is not budgeting effectively!\u2026 https://t.co/cvjrxTDzsU&quot;"/>
    <s v="https://twitter.com/EddieHughes4WN/status/966458691011665920"/>
    <s v="Eddie Hughes MP&quot;}, {&quot;id&quot;: 33184246, &quot;indices&quot;: [67, 78], &quot;id_str&quot;: &quot;33184246"/>
    <x v="2079"/>
    <x v="0"/>
    <x v="140"/>
  </r>
  <r>
    <s v="Wed Feb 21 20:59:53 +0000 2018"/>
    <s v="2018"/>
    <s v="Wed Feb 21"/>
    <d v="2018-02-21T00:00:00"/>
    <s v="Feb"/>
    <n v="2"/>
    <s v="21"/>
    <x v="5"/>
    <s v="&quot;RT @theresa_may: Tonight the Labour Party voted against cutting stamp duty for first-time buyers. Sign up to back our plan to put people be\u2026&quot;"/>
    <s v="https://twitter.com/theresa_may/status/966835944992268290"/>
    <s v="Theresa May&quot;}], &quot;hashtags&quot;: [], &quot;urls&quot;: []}, &quot;in_reply_to_screen_name&quot;: null, &quot;in_reply_to_user_id&quot;: null, &quot;retweet_count&quot;: 1399, &quot;id_str&quot;: &quot;966835944992268290"/>
    <x v="2080"/>
    <x v="0"/>
    <x v="106"/>
  </r>
  <r>
    <s v="Wed Feb 21 18:01:25 +0000 2018"/>
    <s v="2018"/>
    <s v="Wed Feb 21"/>
    <d v="2018-02-21T00:00:00"/>
    <s v="Feb"/>
    <n v="2"/>
    <s v="21"/>
    <x v="7"/>
    <s v="&quot;RT @Samuel_Hodgins: Everybody who has not signed this petition please do so we are not that far away now. Your support is greatfully apprec\u2026&quot;"/>
    <s v="https://twitter.com/Samuel_Hodgins/status/966835906673020928"/>
    <s v="Sam Hodgins Local Campaigner for Wylde Green&quot;}], &quot;hashtags&quot;: [], &quot;urls&quot;: []}, &quot;in_reply_to_screen_name&quot;: null, &quot;in_reply_to_user_id&quot;: null, &quot;retweet_count&quot;: 3, &quot;id_str&quot;: &quot;966835906673020928"/>
    <x v="2081"/>
    <x v="0"/>
    <x v="482"/>
  </r>
  <r>
    <s v="Wed Feb 21 23:40:44 +0000 2018"/>
    <s v="2018"/>
    <s v="Wed Feb 21"/>
    <d v="2018-02-21T00:00:00"/>
    <s v="Feb"/>
    <n v="2"/>
    <s v="21"/>
    <x v="0"/>
    <s v="&quot;RT @Kaleidoscope_PG: It\u2019s double joy! Not only have we won the Wellbeing Special Award but we\u2019ve been ranked  19th on the 100 Best Non-For-\u2026&quot;"/>
    <s v="https://twitter.com/Kaleidoscope_PG/status/966688218363191297"/>
    <s v="Kaleidoscope Plus&quot;}], &quot;hashtags&quot;: [], &quot;urls&quot;: []}, &quot;in_reply_to_screen_name&quot;: null, &quot;in_reply_to_user_id&quot;: null, &quot;retweet_count&quot;: 12, &quot;id_str&quot;: &quot;966688218363191297"/>
    <x v="2082"/>
    <x v="0"/>
    <x v="585"/>
  </r>
  <r>
    <s v="Wed Feb 21 17:05:31 +0000 2018"/>
    <s v="2018"/>
    <s v="Wed Feb 21"/>
    <d v="2018-02-21T00:00:00"/>
    <s v="Feb"/>
    <n v="2"/>
    <s v="21"/>
    <x v="18"/>
    <s v="&quot;RT @alexyip258: Lawyers, doctors, councillors, businesses, entrepreneurs... Everybody coming together to shape a better Birmingham and hope\u2026&quot;"/>
    <s v="https://twitter.com/alexyip258/status/966467472261083136"/>
    <s v="Alex Yip&quot;}], &quot;hashtags&quot;: [], &quot;urls&quot;: []}, &quot;in_reply_to_screen_name&quot;: null, &quot;in_reply_to_user_id&quot;: null, &quot;retweet_count&quot;: 2, &quot;id_str&quot;: &quot;966467472261083136"/>
    <x v="2083"/>
    <x v="0"/>
    <x v="97"/>
  </r>
  <r>
    <s v="Wed Feb 21 18:05:36 +0000 2018"/>
    <s v="2018"/>
    <s v="Wed Feb 21"/>
    <d v="2018-02-21T00:00:00"/>
    <s v="Feb"/>
    <n v="2"/>
    <s v="21"/>
    <x v="7"/>
    <s v="&quot;RT @TIMjohnANDREWS: Great to be involved in helping to shape our future in this awesome City https://t.co/QBaJoThqDa&quot;"/>
    <s v="https://twitter.com/TIMjohnANDREWS/status/966393543240704000"/>
    <s v="Tim Andrews&quot;}], &quot;hashtags&quot;: [], &quot;urls&quot;: [{&quot;url&quot;: &quot;https://t.co/QBaJoThqDa"/>
    <x v="2084"/>
    <x v="0"/>
    <x v="599"/>
  </r>
  <r>
    <s v="Wed Feb 21 18:05:36 +0000 2018"/>
    <s v="2018"/>
    <s v="Wed Feb 21"/>
    <d v="2018-02-21T00:00:00"/>
    <s v="Feb"/>
    <n v="2"/>
    <s v="21"/>
    <x v="7"/>
    <s v="&quot;A big thank you to everybody that came to the Roundtable meeting today, with businesses such as @hwoodmonster\u2026 https://t.co/7y9Le59pgs&quot;"/>
    <s v="https://twitter.com/hwoodmonster/status/966373351651463180"/>
    <s v="Hollywood Monster&quot;}], &quot;hashtags&quot;: [], &quot;urls&quot;: [{&quot;url&quot;: &quot;https://t.co/7y9Le59pgs"/>
    <x v="2085"/>
    <x v="0"/>
    <x v="600"/>
  </r>
  <r>
    <s v="Wed Feb 21 17:05:31 +0000 2018"/>
    <s v="2018"/>
    <s v="Wed Feb 21"/>
    <d v="2018-02-21T00:00:00"/>
    <s v="Feb"/>
    <n v="2"/>
    <s v="21"/>
    <x v="18"/>
    <s v="&quot;Lawyers, doctors, councillors, businesses, entrepreneurs... Everybody coming together to shape a better Birmingham\u2026 https://t.co/oVMAZkprtP&quot;"/>
    <s v="https://twitter.com/alexyip258/status/966358233911881729"/>
    <s v="Alex Yip"/>
    <x v="2086"/>
    <x v="0"/>
    <x v="97"/>
  </r>
  <r>
    <s v="Wed Feb 21 16:51:04 +0000 2018"/>
    <s v="2018"/>
    <s v="Wed Feb 21"/>
    <d v="2018-02-21T00:00:00"/>
    <s v="Feb"/>
    <n v="2"/>
    <s v="21"/>
    <x v="2"/>
    <s v="&quot;Fantastic meeting this afternoon for the Businesses Roundtable at @bcec_birmingham with @andy4wm hearing from local\u2026 https://t.co/XVfCuLRXVh&quot;"/>
    <s v="https://twitter.com/bcec_birmingham/status/966354596145885184"/>
    <s v="The BCEC Birmingham&quot;}, {&quot;id&quot;: 771271201419386880, &quot;indices&quot;: [88, 96], &quot;id_str&quot;: &quot;771271201419386880"/>
    <x v="2087"/>
    <x v="0"/>
    <x v="601"/>
  </r>
  <r>
    <s v="Wed Feb 21 16:55:59 +0000 2018"/>
    <s v="2018"/>
    <s v="Wed Feb 21"/>
    <d v="2018-02-21T00:00:00"/>
    <s v="Feb"/>
    <n v="2"/>
    <s v="21"/>
    <x v="2"/>
    <s v="&quot;RT @NursingNow2020: Join Baroness Mary Watkins in making the case for putting nurses at the heart of health policy and decision-making. Ple\u2026&quot;"/>
    <s v="https://twitter.com/NursingNow2020/status/967463100411793408"/>
    <s v="Nursing Now&quot;}], &quot;hashtags&quot;: [], &quot;urls&quot;: []}, &quot;in_reply_to_screen_name&quot;: null, &quot;in_reply_to_user_id&quot;: null, &quot;retweet_count&quot;: 53, &quot;id_str&quot;: &quot;967463100411793408"/>
    <x v="2088"/>
    <x v="0"/>
    <x v="602"/>
  </r>
  <r>
    <s v="Wed Feb 21 12:09:48 +0000 2018"/>
    <s v="2018"/>
    <s v="Wed Feb 21"/>
    <d v="2018-02-21T00:00:00"/>
    <s v="Feb"/>
    <n v="2"/>
    <s v="21"/>
    <x v="19"/>
    <s v="&quot;RT @politicalhackuk: By the way, to standstill this year, West Midlands Police needs \u00a322 million, not \u00a39 million. The government top slice\u2026&quot;"/>
    <s v="https://twitter.com/politicalhackuk/status/966602446461112321"/>
    <s v="John O'Shea&quot;}], &quot;hashtags&quot;: [], &quot;urls&quot;: []}, &quot;in_reply_to_screen_name&quot;: null, &quot;in_reply_to_user_id&quot;: null, &quot;retweet_count&quot;: 10, &quot;id_str&quot;: &quot;966602446461112321"/>
    <x v="2089"/>
    <x v="0"/>
    <x v="236"/>
  </r>
  <r>
    <s v="Wed Feb 21 09:22:37 +0000 2018"/>
    <s v="2018"/>
    <s v="Wed Feb 21"/>
    <d v="2018-02-21T00:00:00"/>
    <s v="Feb"/>
    <n v="2"/>
    <s v="21"/>
    <x v="11"/>
    <s v="&quot;RT @mrjamesob: I\u2019m much more interested in what was discussed at Paul Dacre\u2019s private dinners with Theresa May &amp;amp; David Davis this year than\u2026&quot;"/>
    <s v="https://twitter.com/mrjamesob/status/966601278481674240"/>
    <s v="James O'Brien&quot;}], &quot;hashtags&quot;: [], &quot;urls&quot;: []}, &quot;in_reply_to_screen_name&quot;: null, &quot;in_reply_to_user_id&quot;: null, &quot;retweet_count&quot;: 4305, &quot;id_str&quot;: &quot;966601278481674240"/>
    <x v="2090"/>
    <x v="0"/>
    <x v="158"/>
  </r>
  <r>
    <s v="Wed Feb 21 14:36:50 +0000 2018"/>
    <s v="2018"/>
    <s v="Wed Feb 21"/>
    <d v="2018-02-21T00:00:00"/>
    <s v="Feb"/>
    <n v="2"/>
    <s v="21"/>
    <x v="9"/>
    <s v="&quot;RT @alexjhurley: Give me strength, please give me strength. https://t.co/lOSzMMxNhF&quot;"/>
    <s v="https://twitter.com/alexjhurley/status/966592533987057665"/>
    <s v="Alex Hurley&quot;}], &quot;hashtags&quot;: [], &quot;urls&quot;: [{&quot;url&quot;: &quot;https://t.co/lOSzMMxNhF"/>
    <x v="2091"/>
    <x v="0"/>
    <x v="10"/>
  </r>
  <r>
    <s v="Wed Feb 21 18:28:57 +0000 2018"/>
    <s v="2018"/>
    <s v="Wed Feb 21"/>
    <d v="2018-02-21T00:00:00"/>
    <s v="Feb"/>
    <n v="2"/>
    <s v="21"/>
    <x v="7"/>
    <s v="&quot;\u2018I\u2019ve been here for 50 years\u2019: the scandal of the former Commonwealth citizens threatened with deportation https://t.co/jBfSl5C5Gl&quot;"/>
    <s v="https://twitter.com/Manish_Vesey/status/966379230509625348"/>
    <s v="Cllr Manish Puri"/>
    <x v="2092"/>
    <x v="1"/>
    <x v="13"/>
  </r>
  <r>
    <s v="Wed Feb 21 07:14:51 +0000 2018"/>
    <s v="2018"/>
    <s v="Wed Feb 21"/>
    <d v="2018-02-21T00:00:00"/>
    <s v="Feb"/>
    <n v="2"/>
    <s v="21"/>
    <x v="14"/>
    <s v="&quot;RT @carryonkeith: During the first full week of Brexit talks David Davis took part for less than an hour before returning to London. This w\u2026&quot;"/>
    <s v="https://twitter.com/carryonkeith/status/966337269908037632"/>
    <s v="Keith Burge&quot;}], &quot;hashtags&quot;: [], &quot;urls&quot;: []}, &quot;in_reply_to_screen_name&quot;: null, &quot;in_reply_to_user_id&quot;: null, &quot;retweet_count&quot;: 67, &quot;id_str&quot;: &quot;966337269908037632"/>
    <x v="2093"/>
    <x v="0"/>
    <x v="603"/>
  </r>
  <r>
    <s v="Wed Feb 21 09:43:31 +0000 2018"/>
    <s v="2018"/>
    <s v="Wed Feb 21"/>
    <d v="2018-02-21T00:00:00"/>
    <s v="Feb"/>
    <n v="2"/>
    <s v="21"/>
    <x v="11"/>
    <s v="&quot;RT @paulgslatter: Keir Hardie was 'a Boer spy' MacDonald took 'Russian gold'\nHenderson &amp;amp; Lansbury were stop the war 'cowards'\nGaitskell was\u2026&quot;"/>
    <s v="https://twitter.com/paulgslatter/status/966271234349719553"/>
    <s v="Paul Slatter&quot;}], &quot;hashtags&quot;: [], &quot;urls&quot;: []}, &quot;in_reply_to_screen_name&quot;: null, &quot;in_reply_to_user_id&quot;: null, &quot;retweet_count&quot;: 8, &quot;id_str&quot;: &quot;966271234349719553"/>
    <x v="2094"/>
    <x v="0"/>
    <x v="604"/>
  </r>
  <r>
    <s v="Wed Feb 21 11:19:00 +0000 2018"/>
    <s v="2018"/>
    <s v="Wed Feb 21"/>
    <d v="2018-02-21T00:00:00"/>
    <s v="Feb"/>
    <n v="2"/>
    <s v="21"/>
    <x v="3"/>
    <s v="&quot;@alexjhurley @RobPocock1 It's worse. Any attempts at wider discussions are stifled,the structure &amp;amp; standing orders\u2026 https://t.co/rmdp16DFjs&quot;"/>
    <s v="https://twitter.com/alexjhurley/status/966271028564578305"/>
    <s v="Alex Hurley&quot;}, {&quot;id&quot;: 616250395, &quot;indices&quot;: [13, 24], &quot;id_str&quot;: &quot;616250395"/>
    <x v="2095"/>
    <x v="0"/>
    <x v="10"/>
  </r>
  <r>
    <s v="Wed Feb 21 10:32:39 +0000 2018"/>
    <s v="2018"/>
    <s v="Wed Feb 21"/>
    <d v="2018-02-21T00:00:00"/>
    <s v="Feb"/>
    <n v="2"/>
    <s v="21"/>
    <x v="10"/>
    <s v="&quot;No evidence Corbyn was a communist spy, say intelligence experts https://t.co/dYJelFUwNr&quot;"/>
    <s v="https://twitter.com/Manish_Vesey/status/966259365933211648"/>
    <s v="Cllr Manish Puri"/>
    <x v="2096"/>
    <x v="1"/>
    <x v="13"/>
  </r>
  <r>
    <s v="Wed Feb 21 16:43:53 +0000 2018"/>
    <s v="2018"/>
    <s v="Wed Feb 21"/>
    <d v="2018-02-21T00:00:00"/>
    <s v="Feb"/>
    <n v="2"/>
    <s v="21"/>
    <x v="2"/>
    <s v="&quot;RT @doctor_oxford: An aeroplane, if short of one pilot, would be grounded.\n\nThe NHS is now short of 100k staff, including 10k doctors &amp;amp; 35k\u2026&quot;"/>
    <s v="https://twitter.com/doctor_oxford/status/966696922781290496"/>
    <s v="Rachel Clarke&quot;}], &quot;hashtags&quot;: [], &quot;urls&quot;: []}, &quot;in_reply_to_screen_name&quot;: null, &quot;in_reply_to_user_id&quot;: null, &quot;retweet_count&quot;: 1239, &quot;id_str&quot;: &quot;966696922781290496"/>
    <x v="2097"/>
    <x v="0"/>
    <x v="311"/>
  </r>
  <r>
    <s v="Wed Feb 21 07:47:26 +0000 2018"/>
    <s v="2018"/>
    <s v="Wed Feb 21"/>
    <d v="2018-02-21T00:00:00"/>
    <s v="Feb"/>
    <n v="2"/>
    <s v="21"/>
    <x v="14"/>
    <s v="&quot;RT @SunApology: A timely reminder that while @TheSun continues to accuse Corbyn of working with spies, it's currently shelling out \u00a3million\u2026&quot;"/>
    <s v="https://twitter.com/SunApology/status/966975788426940418"/>
    <s v="The Sun Apologies&quot;}, {&quot;id&quot;: 34655603, &quot;indices&quot;: [45, 52], &quot;id_str&quot;: &quot;34655603"/>
    <x v="2098"/>
    <x v="0"/>
    <x v="605"/>
  </r>
  <r>
    <s v="Wed Feb 21 09:01:15 +0000 2018"/>
    <s v="2018"/>
    <s v="Wed Feb 21"/>
    <d v="2018-02-21T00:00:00"/>
    <s v="Feb"/>
    <n v="2"/>
    <s v="21"/>
    <x v="11"/>
    <s v="&quot;@alexjhurley @RobPocock1 Or even faecetious \ud83e\udd23\ud83e\udd23&quot;"/>
    <s v="https://twitter.com/alexjhurley/status/966236364407701504"/>
    <s v="Alex Hurley&quot;}, {&quot;id&quot;: 616250395, &quot;indices&quot;: [13, 24], &quot;id_str&quot;: &quot;616250395"/>
    <x v="2099"/>
    <x v="0"/>
    <x v="10"/>
  </r>
  <r>
    <s v="Wed Feb 21 17:54:52 +0000 2018"/>
    <s v="2018"/>
    <s v="Wed Feb 21"/>
    <d v="2018-02-21T00:00:00"/>
    <s v="Feb"/>
    <n v="2"/>
    <s v="21"/>
    <x v="18"/>
    <s v="&quot;@alexjhurley @DavidOHagan7 So a second referendum? Then what if the losing side is unhappy again? A third one? We c\u2026 https://t.co/lqcTN38JlM&quot;"/>
    <s v="https://twitter.com/alexjhurley/status/966370650498715662"/>
    <s v="Alex Hurley&quot;}, {&quot;id&quot;: 3351605332, &quot;indices&quot;: [13, 26], &quot;id_str&quot;: &quot;3351605332"/>
    <x v="2100"/>
    <x v="0"/>
    <x v="10"/>
  </r>
  <r>
    <s v="Wed Feb 21 13:29:16 +0000 2018"/>
    <s v="2018"/>
    <s v="Wed Feb 21"/>
    <d v="2018-02-21T00:00:00"/>
    <s v="Feb"/>
    <n v="2"/>
    <s v="21"/>
    <x v="12"/>
    <s v="&quot;@alexjhurley @DavidOHagan7 We're in a damaging pickle because people keep voting Tory which means austerity, but we\u2026 https://t.co/o9CFrTeg5f&quot;"/>
    <s v="https://twitter.com/alexjhurley/status/966303810896490497"/>
    <s v="Alex Hurley&quot;}, {&quot;id&quot;: 3351605332, &quot;indices&quot;: [13, 26], &quot;id_str&quot;: &quot;3351605332"/>
    <x v="2101"/>
    <x v="0"/>
    <x v="10"/>
  </r>
  <r>
    <s v="Wed Feb 21 13:27:58 +0000 2018"/>
    <s v="2018"/>
    <s v="Wed Feb 21"/>
    <d v="2018-02-21T00:00:00"/>
    <s v="Feb"/>
    <n v="2"/>
    <s v="21"/>
    <x v="12"/>
    <s v="&quot;@alexjhurley @DavidOHagan7 We were also promised a 2% emergency tax rise and were promised by the remain campaign t\u2026 https://t.co/GmFjzLlnAL&quot;"/>
    <s v="https://twitter.com/alexjhurley/status/966303483799498752"/>
    <s v="Alex Hurley&quot;}, {&quot;id&quot;: 3351605332, &quot;indices&quot;: [13, 26], &quot;id_str&quot;: &quot;3351605332"/>
    <x v="2102"/>
    <x v="0"/>
    <x v="10"/>
  </r>
  <r>
    <s v="Wed Feb 21 11:53:23 +0000 2018"/>
    <s v="2018"/>
    <s v="Wed Feb 21"/>
    <d v="2018-02-21T00:00:00"/>
    <s v="Feb"/>
    <n v="2"/>
    <s v="21"/>
    <x v="3"/>
    <s v="&quot;@DavidOHagan7 But it requires FOM and adherence to EU rules which would not be what the country voted for. What would it do to fisheries?&quot;"/>
    <s v="https://twitter.com/DavidOHagan7/status/966279682864893952"/>
    <s v="David O'Hagan&quot;}], &quot;hashtags&quot;: [], &quot;urls&quot;: []}, &quot;in_reply_to_screen_name&quot;: &quot;DavidOHagan7"/>
    <x v="2103"/>
    <x v="0"/>
    <x v="34"/>
  </r>
  <r>
    <s v="Wed Feb 21 09:03:04 +0000 2018"/>
    <s v="2018"/>
    <s v="Wed Feb 21"/>
    <d v="2018-02-21T00:00:00"/>
    <s v="Feb"/>
    <n v="2"/>
    <s v="21"/>
    <x v="11"/>
    <s v="&quot;@alexjhurley @DavidOHagan7 Putting country before party means abiding by the democratic will of the people. We've s\u2026 https://t.co/jNT8vceHPj&quot;"/>
    <s v="https://twitter.com/alexjhurley/status/966236819577868290"/>
    <s v="Alex Hurley&quot;}, {&quot;id&quot;: 3351605332, &quot;indices&quot;: [13, 26], &quot;id_str&quot;: &quot;3351605332"/>
    <x v="2104"/>
    <x v="0"/>
    <x v="10"/>
  </r>
  <r>
    <s v="Wed Feb 21 22:32:35 +0000 2018"/>
    <s v="2018"/>
    <s v="Wed Feb 21"/>
    <d v="2018-02-21T00:00:00"/>
    <s v="Feb"/>
    <n v="2"/>
    <s v="21"/>
    <x v="1"/>
    <s v="&quot;RT @Baronessjenkin: looking forward to joining the #March4Women on Sunday 4th March at 12 noon, Parliament Square.  All welcome to join, es\u2026&quot;"/>
    <s v="https://twitter.com/Baronessjenkin/status/966784768527556608"/>
    <s v="Anne Jenkin&quot;}], &quot;hashtags&quot;: [{&quot;indices&quot;: [51, 63], &quot;text&quot;: &quot;March4Women&quot;}], &quot;urls&quot;: []}, &quot;in_reply_to_screen_name&quot;: null, &quot;in_reply_to_user_id&quot;: null, &quot;retweet_count&quot;: 36, &quot;id_str&quot;: &quot;966784768527556608"/>
    <x v="2105"/>
    <x v="0"/>
    <x v="606"/>
  </r>
  <r>
    <s v="Wed Feb 21 21:58:01 +0000 2018"/>
    <s v="2018"/>
    <s v="Wed Feb 21"/>
    <d v="2018-02-21T00:00:00"/>
    <s v="Feb"/>
    <n v="2"/>
    <s v="21"/>
    <x v="4"/>
    <s v="&quot;https://t.co/kVgreLABS5&quot;"/>
    <s v="https://twitter.com/ch4pb/status/966431844857208832"/>
    <s v="Charlotte Hodivala"/>
    <x v="2106"/>
    <x v="1"/>
    <x v="226"/>
  </r>
  <r>
    <s v="Wed Feb 21 18:01:25 +0000 2018"/>
    <s v="2018"/>
    <s v="Wed Feb 21"/>
    <d v="2018-02-21T00:00:00"/>
    <s v="Feb"/>
    <n v="2"/>
    <s v="21"/>
    <x v="7"/>
    <s v="&quot;RT @Samuel_Hodgins: Everybody who has not signed this petition please do so we are not that far away now. Your support is greatfully apprec\u2026&quot;"/>
    <s v="https://twitter.com/Samuel_Hodgins/status/966825751382290434"/>
    <s v="Sam Hodgins Local Campaigner for Wylde Green&quot;}], &quot;hashtags&quot;: [], &quot;urls&quot;: []}, &quot;in_reply_to_screen_name&quot;: null, &quot;in_reply_to_user_id&quot;: null, &quot;retweet_count&quot;: 2, &quot;id_str&quot;: &quot;966825751382290434"/>
    <x v="2107"/>
    <x v="0"/>
    <x v="482"/>
  </r>
  <r>
    <s v="Wed Feb 21 23:57:27 +0000 2018"/>
    <s v="2018"/>
    <s v="Wed Feb 21"/>
    <d v="2018-02-21T00:00:00"/>
    <s v="Feb"/>
    <n v="2"/>
    <s v="21"/>
    <x v="0"/>
    <s v="&quot;RT @torydom: Delighted to be playing the part of Evans in Birdsong at the Sutton Arts Theatre. My Welsh accent is worth the ticket price al\u2026&quot;"/>
    <s v="https://twitter.com/torydom/status/966466188426600448"/>
    <s v="Dominic McDonough&quot;}], &quot;hashtags&quot;: [], &quot;urls&quot;: []}, &quot;in_reply_to_screen_name&quot;: null, &quot;in_reply_to_user_id&quot;: null, &quot;retweet_count&quot;: 1, &quot;id_str&quot;: &quot;966466188426600448"/>
    <x v="2108"/>
    <x v="0"/>
    <x v="45"/>
  </r>
  <r>
    <s v="Wed Feb 21 12:50:39 +0000 2018"/>
    <s v="2018"/>
    <s v="Wed Feb 21"/>
    <d v="2018-02-21T00:00:00"/>
    <s v="Feb"/>
    <n v="2"/>
    <s v="21"/>
    <x v="19"/>
    <s v="&quot;RT @passey_louise: The reason why Police Stations are closing in the West Midlands! The Labour PCC is not budgeting effectively! #Labourfai\u2026&quot;"/>
    <s v="https://twitter.com/passey_louise/status/966461174270349312"/>
    <s v="Louise passey&quot;}], &quot;hashtags&quot;: [], &quot;urls&quot;: []}, &quot;in_reply_to_screen_name&quot;: null, &quot;in_reply_to_user_id&quot;: null, &quot;retweet_count&quot;: 1, &quot;id_str&quot;: &quot;966461174270349312"/>
    <x v="2109"/>
    <x v="1"/>
    <x v="21"/>
  </r>
  <r>
    <s v="Wed Feb 21 22:32:35 +0000 2018"/>
    <s v="2018"/>
    <s v="Wed Feb 21"/>
    <d v="2018-02-21T00:00:00"/>
    <s v="Feb"/>
    <n v="2"/>
    <s v="21"/>
    <x v="1"/>
    <s v="&quot;RT @Baronessjenkin: looking forward to joining the #March4Women on Sunday 4th March at 12 noon, Parliament Square.  All welcome to join, es\u2026&quot;"/>
    <s v="https://twitter.com/Baronessjenkin/status/966444224223895552"/>
    <s v="Anne Jenkin&quot;}], &quot;hashtags&quot;: [{&quot;indices&quot;: [51, 63], &quot;text&quot;: &quot;March4Women&quot;}], &quot;urls&quot;: []}, &quot;in_reply_to_screen_name&quot;: null, &quot;in_reply_to_user_id&quot;: null, &quot;retweet_count&quot;: 36, &quot;id_str&quot;: &quot;966444224223895552"/>
    <x v="2110"/>
    <x v="0"/>
    <x v="606"/>
  </r>
  <r>
    <s v="Wed Feb 21 22:11:51 +0000 2018"/>
    <s v="2018"/>
    <s v="Wed Feb 21"/>
    <d v="2018-02-21T00:00:00"/>
    <s v="Feb"/>
    <n v="2"/>
    <s v="21"/>
    <x v="1"/>
    <s v="&quot;@ch4pb Charming.. \u2639\ufe0f&quot;"/>
    <s v="https://twitter.com/ch4pb/status/966435324221186049"/>
    <s v="Charlotte Hodivala&quot;}], &quot;hashtags&quot;: [], &quot;urls&quot;: []}, &quot;in_reply_to_screen_name&quot;: &quot;ch4pb"/>
    <x v="2111"/>
    <x v="1"/>
    <x v="226"/>
  </r>
  <r>
    <s v="Wed Feb 21 12:35:20 +0000 2018"/>
    <s v="2018"/>
    <s v="Wed Feb 21"/>
    <d v="2018-02-21T00:00:00"/>
    <s v="Feb"/>
    <n v="2"/>
    <s v="21"/>
    <x v="19"/>
    <s v="&quot;Bit awkward that the leader of the Labour Party can't attend his own bloody conference isn't it?\u2026 https://t.co/qtQ8mPinpL&quot;"/>
    <s v="https://twitter.com/cllrjoeporter/status/966427160616501253"/>
    <s v="Cllr Joe Porter \ud83c\uddec\ud83c\udde7"/>
    <x v="2112"/>
    <x v="0"/>
    <x v="607"/>
  </r>
  <r>
    <s v="Wed Feb 21 13:08:35 +0000 2018"/>
    <s v="2018"/>
    <s v="Wed Feb 21"/>
    <d v="2018-02-21T00:00:00"/>
    <s v="Feb"/>
    <n v="2"/>
    <s v="21"/>
    <x v="12"/>
    <s v="&quot;RT @Jackthetweet: Did you know, 1 in 10 people are dyslexic!  In 49 days time, Europe's biggest professional #dyslexia conference is being\u2026&quot;"/>
    <s v="https://twitter.com/Jackthetweet/status/966340031798562816"/>
    <s v="Jack Churchill&quot;}], &quot;hashtags&quot;: [{&quot;indices&quot;: [109, 118], &quot;text&quot;: &quot;dyslexia&quot;}], &quot;urls&quot;: []}, &quot;in_reply_to_screen_name&quot;: null, &quot;in_reply_to_user_id&quot;: null, &quot;retweet_count&quot;: 26, &quot;id_str&quot;: &quot;966340031798562816"/>
    <x v="2113"/>
    <x v="0"/>
    <x v="608"/>
  </r>
  <r>
    <s v="Wed Feb 21 11:03:41 +0000 2018"/>
    <s v="2018"/>
    <s v="Wed Feb 21"/>
    <d v="2018-02-21T00:00:00"/>
    <s v="Feb"/>
    <n v="2"/>
    <s v="21"/>
    <x v="3"/>
    <s v="&quot;RT @RoyalSutColTC: There are now 8 Sutton Coldfield events organised for @KeepBritainTidy's #GBSpringClean! If you want to get involved tak\u2026&quot;"/>
    <s v="https://twitter.com/RoyalSutColTC/status/966659550899261440"/>
    <s v="Royal SutCol TC&quot;}, {&quot;id&quot;: 23832084, &quot;indices&quot;: [73, 89], &quot;id_str&quot;: &quot;23832084"/>
    <x v="2114"/>
    <x v="1"/>
    <x v="22"/>
  </r>
  <r>
    <s v="Wed Feb 21 10:15:04 +0000 2018"/>
    <s v="2018"/>
    <s v="Wed Feb 21"/>
    <d v="2018-02-21T00:00:00"/>
    <s v="Feb"/>
    <n v="2"/>
    <s v="21"/>
    <x v="10"/>
    <s v="&quot;Many community groups already planning to do this in Sutton Vesey - want to join in? Click here or email me on rob.\u2026 https://t.co/Qj3SuW3NsK&quot;"/>
    <s v="https://twitter.com/BhamCityCouncil/status/966448234536333312"/>
    <s v="Bham City Council"/>
    <x v="2115"/>
    <x v="0"/>
    <x v="73"/>
  </r>
  <r>
    <s v="Wed Feb 21 16:15:06 +0000 2018"/>
    <s v="2018"/>
    <s v="Wed Feb 21"/>
    <d v="2018-02-21T00:00:00"/>
    <s v="Feb"/>
    <n v="2"/>
    <s v="21"/>
    <x v="2"/>
    <s v="&quot;RT @BhamCityCouncil: Concerned about someone sleeping rough? Contact @Tell_StreetLink: https://t.co/66hc9GoffZ T: 0300 500 0914 Follow @Str\u2026&quot;"/>
    <s v="https://twitter.com/BhamCityCouncil/status/966447341585694722"/>
    <s v="Bham City Council&quot;}, {&quot;id&quot;: 610001077, &quot;indices&quot;: [69, 85], &quot;id_str&quot;: &quot;610001077"/>
    <x v="2116"/>
    <x v="0"/>
    <x v="73"/>
  </r>
  <r>
    <s v="Wed Feb 21 16:30:43 +0000 2018"/>
    <s v="2018"/>
    <s v="Wed Feb 21"/>
    <d v="2018-02-21T00:00:00"/>
    <s v="Feb"/>
    <n v="2"/>
    <s v="21"/>
    <x v="2"/>
    <s v="&quot;RT @WMPolice: If you\u2019re worried a young person\u2019 is at risk, tell your local council, NSPCC or the police \u2013 even if you\u2019re not completely su\u2026&quot;"/>
    <s v="https://twitter.com/WMPolice/status/966437399646687232"/>
    <s v="West Midlands Police&quot;}], &quot;hashtags&quot;: [], &quot;urls&quot;: []}, &quot;in_reply_to_screen_name&quot;: null, &quot;in_reply_to_user_id&quot;: null, &quot;retweet_count&quot;: 43, &quot;id_str&quot;: &quot;966437399646687232"/>
    <x v="2117"/>
    <x v="0"/>
    <x v="125"/>
  </r>
  <r>
    <s v="Wed Feb 21 18:14:17 +0000 2018"/>
    <s v="2018"/>
    <s v="Wed Feb 21"/>
    <d v="2018-02-21T00:00:00"/>
    <s v="Feb"/>
    <n v="2"/>
    <s v="21"/>
    <x v="7"/>
    <s v="&quot;Many thanks to all the New Oscott residents signing our Sutton Police Station petition while out on the doorstep to\u2026 https://t.co/QHPySar2Rn&quot;"/>
    <s v="https://twitter.com/RobPocock1/status/966375540360974337"/>
    <s v="Rob Pocock"/>
    <x v="2118"/>
    <x v="1"/>
    <x v="33"/>
  </r>
  <r>
    <s v="Wed Feb 21 18:08:39 +0000 2018"/>
    <s v="2018"/>
    <s v="Wed Feb 21"/>
    <d v="2018-02-21T00:00:00"/>
    <s v="Feb"/>
    <n v="2"/>
    <s v="21"/>
    <x v="7"/>
    <s v="&quot;RT @ACBirmingham1: We're going offering some brilliant volunteering opportunities over the next week- perfect for boosting your CV, making\u2026&quot;"/>
    <s v="https://twitter.com/ACBirmingham1/status/966386177048809472"/>
    <s v="Age Concern B'ham&quot;}], &quot;hashtags&quot;: [], &quot;urls&quot;: []}, &quot;in_reply_to_screen_name&quot;: null, &quot;in_reply_to_user_id&quot;: null, &quot;retweet_count&quot;: 1, &quot;id_str&quot;: &quot;966386177048809472"/>
    <x v="2119"/>
    <x v="0"/>
    <x v="171"/>
  </r>
  <r>
    <s v="Wed Feb 21 16:09:34 +0000 2018"/>
    <s v="2018"/>
    <s v="Wed Feb 21"/>
    <d v="2018-02-21T00:00:00"/>
    <s v="Feb"/>
    <n v="2"/>
    <s v="21"/>
    <x v="2"/>
    <s v="&quot;RT @fouroaks_forum: \ud83d\udc94\ud83d\udc36\ud83d\udc94MISSING DOG\ud83d\udc94\ud83d\udc36\ud83d\udc94\nMissing since 2.30am this morning after he went in the garden and escaped through a hole in the fence\u2026&quot;"/>
    <s v="https://twitter.com/fouroaks_forum/status/966346333518028807"/>
    <s v="Four Oaks Forum&quot;}], &quot;hashtags&quot;: [], &quot;urls&quot;: []}, &quot;in_reply_to_screen_name&quot;: null, &quot;in_reply_to_user_id&quot;: null, &quot;retweet_count&quot;: 10, &quot;id_str&quot;: &quot;966346333518028807"/>
    <x v="2120"/>
    <x v="0"/>
    <x v="85"/>
  </r>
  <r>
    <s v="Wed Feb 21 15:17:02 +0000 2018"/>
    <s v="2018"/>
    <s v="Wed Feb 21"/>
    <d v="2018-02-21T00:00:00"/>
    <s v="Feb"/>
    <n v="2"/>
    <s v="21"/>
    <x v="8"/>
    <s v="&quot;RT @sportology: The printing has begun!\n\nSlow and steady process getting the 1st XI warm up shirts ready for Saturday\nSo happy to be involv\u2026&quot;"/>
    <s v="https://twitter.com/sportology/status/966336722165551105"/>
    <s v="Sportology Boldmere&quot;}], &quot;hashtags&quot;: [], &quot;urls&quot;: []}, &quot;in_reply_to_screen_name&quot;: null, &quot;in_reply_to_user_id&quot;: null, &quot;retweet_count&quot;: 4, &quot;id_str&quot;: &quot;966336722165551105"/>
    <x v="2121"/>
    <x v="0"/>
    <x v="115"/>
  </r>
  <r>
    <s v="Wed Feb 21 11:03:41 +0000 2018"/>
    <s v="2018"/>
    <s v="Wed Feb 21"/>
    <d v="2018-02-21T00:00:00"/>
    <s v="Feb"/>
    <n v="2"/>
    <s v="21"/>
    <x v="3"/>
    <s v="&quot;There are now 8 Sutton Coldfield events organised for @KeepBritainTidy's #GBSpringClean! If you want to get involve\u2026 https://t.co/AvGmB6fg74&quot;"/>
    <s v="https://twitter.com/KeepBritainTidy/status/966267176545079296"/>
    <s v="Keep Britain Tidy&quot;}], &quot;hashtags&quot;: [{&quot;indices&quot;: [73, 87], &quot;text&quot;: &quot;GBSpringClean&quot;}], &quot;urls&quot;: [{&quot;url&quot;: &quot;https://t.co/AvGmB6fg74"/>
    <x v="2122"/>
    <x v="0"/>
    <x v="113"/>
  </r>
  <r>
    <s v="Wed Feb 21 11:03:41 +0000 2018"/>
    <s v="2018"/>
    <s v="Wed Feb 21"/>
    <d v="2018-02-21T00:00:00"/>
    <s v="Feb"/>
    <n v="2"/>
    <s v="21"/>
    <x v="3"/>
    <s v="&quot;RT @RoyalSutColTC: There are now 8 Sutton Coldfield events organised for @KeepBritainTidy's #GBSpringClean! If you want to get involved tak\u2026&quot;"/>
    <s v="https://twitter.com/RoyalSutColTC/status/966302284190834688"/>
    <s v="Royal SutCol TC&quot;}, {&quot;id&quot;: 23832084, &quot;indices&quot;: [73, 89], &quot;id_str&quot;: &quot;23832084"/>
    <x v="2123"/>
    <x v="1"/>
    <x v="22"/>
  </r>
  <r>
    <s v="Tue Feb 20 23:49:23 +0000 2018"/>
    <s v="2018"/>
    <s v="Tue Feb 20"/>
    <d v="2018-02-20T00:00:00"/>
    <s v="Feb"/>
    <n v="2"/>
    <s v="20"/>
    <x v="0"/>
    <s v="&quot;RT @valuablequottes: Do not lose hold of your dreams or aspirations. For if you do, you may still exist but you have ceased to live. - Henr\u2026&quot;"/>
    <s v="https://twitter.com/valuablequottes/status/966457274813374465"/>
    <s v="Famous Quotes&quot;}], &quot;hashtags&quot;: [], &quot;urls&quot;: []}, &quot;in_reply_to_screen_name&quot;: null, &quot;in_reply_to_user_id&quot;: null, &quot;retweet_count&quot;: 26, &quot;id_str&quot;: &quot;966457274813374465"/>
    <x v="2124"/>
    <x v="0"/>
    <x v="216"/>
  </r>
  <r>
    <s v="Tue Feb 20 10:38:27 +0000 2018"/>
    <s v="2018"/>
    <s v="Tue Feb 20"/>
    <d v="2018-02-20T00:00:00"/>
    <s v="Feb"/>
    <n v="2"/>
    <s v="20"/>
    <x v="10"/>
    <s v="&quot;RT @jassansi: .@EnjoySouthside welcome back the Chinese New Celebrations following its visit to other parts of Brum. Celebrations were exte\u2026&quot;"/>
    <s v="https://twitter.com/jassansi/status/966060463560806400"/>
    <s v="Jas Sansi&quot;}, {&quot;id&quot;: 92291969, &quot;indices&quot;: [15, 30], &quot;id_str&quot;: &quot;92291969"/>
    <x v="2125"/>
    <x v="0"/>
    <x v="609"/>
  </r>
  <r>
    <s v="Tue Feb 20 21:21:27 +0000 2018"/>
    <s v="2018"/>
    <s v="Tue Feb 20"/>
    <d v="2018-02-20T00:00:00"/>
    <s v="Feb"/>
    <n v="2"/>
    <s v="20"/>
    <x v="4"/>
    <s v="&quot;@RoyalSuttonNews Oh my...&quot;"/>
    <s v="https://twitter.com/RoyalSuttonNews/status/966060253640093701"/>
    <s v="Royal Sutton News&quot;}], &quot;hashtags&quot;: [], &quot;urls&quot;: []}, &quot;in_reply_to_screen_name&quot;: &quot;RoyalSuttonNews"/>
    <x v="2126"/>
    <x v="0"/>
    <x v="43"/>
  </r>
  <r>
    <s v="Tue Feb 20 19:50:14 +0000 2018"/>
    <s v="2018"/>
    <s v="Tue Feb 20"/>
    <d v="2018-02-20T00:00:00"/>
    <s v="Feb"/>
    <n v="2"/>
    <s v="20"/>
    <x v="6"/>
    <s v="&quot;RT @RoyalSuttonNews: 41 year-old unemployed Sutton Coldfield man lived on mother's pension as she lay dead upstairs...\nhttps://t.co/0ZXuTnN\u2026&quot;"/>
    <s v="https://twitter.com/RoyalSuttonNews/status/966060225592782849"/>
    <s v="Royal Sutton News&quot;}], &quot;hashtags&quot;: [], &quot;urls&quot;: []}, &quot;in_reply_to_screen_name&quot;: null, &quot;in_reply_to_user_id&quot;: null, &quot;retweet_count&quot;: 5, &quot;id_str&quot;: &quot;966060225592782849"/>
    <x v="2127"/>
    <x v="0"/>
    <x v="43"/>
  </r>
  <r>
    <s v="Tue Feb 20 18:15:09 +0000 2018"/>
    <s v="2018"/>
    <s v="Tue Feb 20"/>
    <d v="2018-02-20T00:00:00"/>
    <s v="Feb"/>
    <n v="2"/>
    <s v="20"/>
    <x v="7"/>
    <s v="&quot;RT @DFID_UK: DFID\u2019s absolute priority is to keep the world\u2019s poorest and most vulnerable safe from harm.\n\nAnd we should note the good peopl\u2026&quot;"/>
    <s v="https://twitter.com/DFID_UK/status/966059310047551489"/>
    <s v="DFID&quot;}], &quot;hashtags&quot;: [], &quot;urls&quot;: []}, &quot;in_reply_to_screen_name&quot;: null, &quot;in_reply_to_user_id&quot;: null, &quot;retweet_count&quot;: 139, &quot;id_str&quot;: &quot;966059310047551489"/>
    <x v="2128"/>
    <x v="0"/>
    <x v="484"/>
  </r>
  <r>
    <s v="Tue Feb 20 16:12:28 +0000 2018"/>
    <s v="2018"/>
    <s v="Tue Feb 20"/>
    <d v="2018-02-20T00:00:00"/>
    <s v="Feb"/>
    <n v="2"/>
    <s v="20"/>
    <x v="2"/>
    <s v="&quot;RT @andy4wm: Indeed it has. https://t.co/9oqefVNhMW&quot;"/>
    <s v="https://twitter.com/andy4wm/status/966058693208039424"/>
    <s v="Andy Street&quot;}], &quot;hashtags&quot;: [], &quot;urls&quot;: [], &quot;media&quot;: [{&quot;source_user_id&quot;: 771271201419386880, &quot;source_status_id_str&quot;: &quot;965982494754594822"/>
    <x v="2129"/>
    <x v="0"/>
    <x v="266"/>
  </r>
  <r>
    <s v="Tue Feb 20 18:00:05 +0000 2018"/>
    <s v="2018"/>
    <s v="Tue Feb 20"/>
    <d v="2018-02-20T00:00:00"/>
    <s v="Feb"/>
    <n v="2"/>
    <s v="20"/>
    <x v="7"/>
    <s v="&quot;RT @SuttonObserver: At last \ud83c\udf7d\ufe0f\ud83c\udf2e\ud83c\udf79\ud83d\ude0b https://t.co/0AV0vn7GvK&quot;"/>
    <s v="https://twitter.com/SuttonObserver/status/966058667652079617"/>
    <s v="Sutton Observer&quot;}], &quot;hashtags&quot;: [], &quot;urls&quot;: [{&quot;url&quot;: &quot;https://t.co/0AV0vn7GvK"/>
    <x v="2130"/>
    <x v="0"/>
    <x v="36"/>
  </r>
  <r>
    <s v="Tue Feb 20 18:40:00 +0000 2018"/>
    <s v="2018"/>
    <s v="Tue Feb 20"/>
    <d v="2018-02-20T00:00:00"/>
    <s v="Feb"/>
    <n v="2"/>
    <s v="20"/>
    <x v="7"/>
    <s v="&quot;RT @PAPYRUS_tweets: \&quot;Having a safety plan can give you comfort and focus when things feel all-consuming.\&quot;\n\nWe've spoken to the @MetroUK abo\u2026&quot;"/>
    <s v="https://twitter.com/PAPYRUS_tweets/status/966058640066207745"/>
    <s v="PAPYRUS&quot;}, {&quot;id&quot;: 138749160, &quot;indices&quot;: [127, 135], &quot;id_str&quot;: &quot;138749160"/>
    <x v="2131"/>
    <x v="0"/>
    <x v="506"/>
  </r>
  <r>
    <s v="Tue Feb 20 17:31:34 +0000 2018"/>
    <s v="2018"/>
    <s v="Tue Feb 20"/>
    <d v="2018-02-20T00:00:00"/>
    <s v="Feb"/>
    <n v="2"/>
    <s v="20"/>
    <x v="18"/>
    <s v="&quot;RT @andy4wm: Really enjoyable and constructive Mayoral gathering today. Thank you very much @unibirmingham for hosting us. Housing, unsurpr\u2026&quot;"/>
    <s v="https://twitter.com/andy4wm/status/966058581077487616"/>
    <s v="Andy Street&quot;}, {&quot;id&quot;: 17865542, &quot;indices&quot;: [92, 106], &quot;id_str&quot;: &quot;17865542"/>
    <x v="2132"/>
    <x v="0"/>
    <x v="266"/>
  </r>
  <r>
    <s v="Tue Feb 20 21:15:26 +0000 2018"/>
    <s v="2018"/>
    <s v="Tue Feb 20"/>
    <d v="2018-02-20T00:00:00"/>
    <s v="Feb"/>
    <n v="2"/>
    <s v="20"/>
    <x v="4"/>
    <s v="&quot;RT @piercepenniless: Telegraph editorial tantrum claims it likes hard questions 'without fear or favour' \u2013 unless you're Telegraph ad clien\u2026&quot;"/>
    <s v="https://twitter.com/piercepenniless/status/966237651123822592"/>
    <s v="James B&quot;}], &quot;hashtags&quot;: [], &quot;urls&quot;: []}, &quot;in_reply_to_screen_name&quot;: null, &quot;in_reply_to_user_id&quot;: null, &quot;retweet_count&quot;: 146, &quot;id_str&quot;: &quot;966237651123822592"/>
    <x v="2133"/>
    <x v="0"/>
    <x v="610"/>
  </r>
  <r>
    <s v="Tue Feb 20 14:58:17 +0000 2018"/>
    <s v="2018"/>
    <s v="Tue Feb 20"/>
    <d v="2018-02-20T00:00:00"/>
    <s v="Feb"/>
    <n v="2"/>
    <s v="20"/>
    <x v="9"/>
    <s v="&quot;RT @VillanTommy: \ud83d\udc6e\u200d\u2642\ufe0f\ud83d\udea8Great news that SP&amp;amp;CB are proposing to retain a public access police desk in #SuttonTrinity in either Fire Station or\u2026&quot;"/>
    <s v="https://twitter.com/VillanTommy/status/966213582504579075"/>
    <s v="Paul W Tomlinson&quot;}], &quot;hashtags&quot;: [{&quot;indices&quot;: [103, 117], &quot;text&quot;: &quot;SuttonTrinity&quot;}], &quot;urls&quot;: []}, &quot;in_reply_to_screen_name&quot;: null, &quot;in_reply_to_user_id&quot;: null, &quot;retweet_count&quot;: 5, &quot;id_str&quot;: &quot;966213582504579075"/>
    <x v="2134"/>
    <x v="0"/>
    <x v="61"/>
  </r>
  <r>
    <s v="Tue Feb 20 22:59:11 +0000 2018"/>
    <s v="2018"/>
    <s v="Tue Feb 20"/>
    <d v="2018-02-20T00:00:00"/>
    <s v="Feb"/>
    <n v="2"/>
    <s v="20"/>
    <x v="1"/>
    <s v="&quot;RT @BoldmerePaul: @RobPocock1 Not likely under current town council administration - but maybe after May serious discussions can be held&quot;"/>
    <s v="https://twitter.com/BoldmerePaul/status/966090908348411904"/>
    <s v="Boldmere Paul&quot;}, {&quot;id&quot;: 616250395, &quot;indices&quot;: [18, 29], &quot;id_str&quot;: &quot;616250395"/>
    <x v="2135"/>
    <x v="1"/>
    <x v="14"/>
  </r>
  <r>
    <s v="Tue Feb 20 09:01:18 +0000 2018"/>
    <s v="2018"/>
    <s v="Tue Feb 20"/>
    <d v="2018-02-20T00:00:00"/>
    <s v="Feb"/>
    <n v="2"/>
    <s v="20"/>
    <x v="11"/>
    <s v="&quot;Sorry to hear about this at the weekend. Always been a pleasure bumping into @Midlands_editor hope you find somethi\u2026 https://t.co/9jky1Y15AR&quot;"/>
    <s v="https://twitter.com/Midlands_editor/status/966046955511132161"/>
    <s v="Gary Phelps&quot;}], &quot;hashtags&quot;: [], &quot;urls&quot;: [{&quot;url&quot;: &quot;https://t.co/zWQf9r15lG"/>
    <x v="2136"/>
    <x v="0"/>
    <x v="611"/>
  </r>
  <r>
    <s v="Tue Feb 20 19:37:39 +0000 2018"/>
    <s v="2018"/>
    <s v="Tue Feb 20"/>
    <d v="2018-02-20T00:00:00"/>
    <s v="Feb"/>
    <n v="2"/>
    <s v="20"/>
    <x v="6"/>
    <s v="&quot;RT @WillBlackWriter: What the Good Friday Agreement is: An agreement between different people on the island of Ireland, that has enabled ch\u2026&quot;"/>
    <s v="https://twitter.com/WillBlackWriter/status/966044436466724864"/>
    <s v="Will Black&quot;}], &quot;hashtags&quot;: [], &quot;urls&quot;: []}, &quot;in_reply_to_screen_name&quot;: null, &quot;in_reply_to_user_id&quot;: null, &quot;retweet_count&quot;: 449, &quot;id_str&quot;: &quot;966044436466724864"/>
    <x v="2137"/>
    <x v="0"/>
    <x v="612"/>
  </r>
  <r>
    <s v="Tue Feb 20 16:26:39 +0000 2018"/>
    <s v="2018"/>
    <s v="Tue Feb 20"/>
    <d v="2018-02-20T00:00:00"/>
    <s v="Feb"/>
    <n v="2"/>
    <s v="20"/>
    <x v="2"/>
    <s v="&quot;RT @paulwaugh: BBC's Diplomatic Editor @MarkUrban01 says he's talked to ex-MI6 agents and they say Corbyn czech spy claim is 'nonsense'. \&quot;H\u2026&quot;"/>
    <s v="https://twitter.com/paulwaugh/status/966028794971770880"/>
    <s v="Paul Waugh&quot;}, {&quot;id&quot;: 1439661253, &quot;indices&quot;: [39, 51], &quot;id_str&quot;: &quot;1439661253"/>
    <x v="2138"/>
    <x v="0"/>
    <x v="613"/>
  </r>
  <r>
    <s v="Tue Feb 20 19:19:29 +0000 2018"/>
    <s v="2018"/>
    <s v="Tue Feb 20"/>
    <d v="2018-02-20T00:00:00"/>
    <s v="Feb"/>
    <n v="2"/>
    <s v="20"/>
    <x v="6"/>
    <s v="&quot;RT @RobPocock1: Ah - so THAT's why the government have been cutting library funding! All this empowerment business can be dodgy you know ..\u2026&quot;"/>
    <s v="https://twitter.com/RobPocock1/status/966380277479215111"/>
    <s v="Rob Pocock&quot;}], &quot;hashtags&quot;: [], &quot;urls&quot;: []}, &quot;in_reply_to_screen_name&quot;: null, &quot;in_reply_to_user_id&quot;: null, &quot;retweet_count&quot;: 5, &quot;id_str&quot;: &quot;966380277479215111"/>
    <x v="2139"/>
    <x v="1"/>
    <x v="33"/>
  </r>
  <r>
    <s v="Tue Feb 20 23:00:19 +0000 2018"/>
    <s v="2018"/>
    <s v="Tue Feb 20"/>
    <d v="2018-02-20T00:00:00"/>
    <s v="Feb"/>
    <n v="2"/>
    <s v="20"/>
    <x v="0"/>
    <s v="&quot;@RobPocock1 @NeilDance The new Town Council in May could well achieve this&quot;"/>
    <s v="https://twitter.com/RobPocock1/status/966085135631253505"/>
    <s v="Rob Pocock&quot;}, {&quot;id&quot;: 20099286, &quot;indices&quot;: [12, 22], &quot;id_str&quot;: &quot;20099286"/>
    <x v="2140"/>
    <x v="1"/>
    <x v="33"/>
  </r>
  <r>
    <s v="Tue Feb 20 22:59:11 +0000 2018"/>
    <s v="2018"/>
    <s v="Tue Feb 20"/>
    <d v="2018-02-20T00:00:00"/>
    <s v="Feb"/>
    <n v="2"/>
    <s v="20"/>
    <x v="1"/>
    <s v="&quot;@RobPocock1 Not likely under current town council administration - but maybe after May serious discussions can be held&quot;"/>
    <s v="https://twitter.com/RobPocock1/status/966084848300576770"/>
    <s v="Rob Pocock&quot;}], &quot;hashtags&quot;: [], &quot;urls&quot;: []}, &quot;in_reply_to_screen_name&quot;: &quot;RobPocock1"/>
    <x v="2141"/>
    <x v="1"/>
    <x v="33"/>
  </r>
  <r>
    <s v="Tue Feb 20 14:58:17 +0000 2018"/>
    <s v="2018"/>
    <s v="Tue Feb 20"/>
    <d v="2018-02-20T00:00:00"/>
    <s v="Feb"/>
    <n v="2"/>
    <s v="20"/>
    <x v="9"/>
    <s v="&quot;Great to have it confirmed again that a police station will be located in Sutton Coldfield before old dilapidated o\u2026 https://t.co/uGKWegrIba&quot;"/>
    <s v="https://twitter.com/fouroaks_forum/status/966005591381626880"/>
    <s v="Four Oaks Forum&quot;}, {&quot;id&quot;: 1512995582, &quot;indices&quot;: [58, 73], &quot;id_str&quot;: &quot;1512995582"/>
    <x v="2142"/>
    <x v="0"/>
    <x v="85"/>
  </r>
  <r>
    <s v="Tue Feb 20 06:50:26 +0000 2018"/>
    <s v="2018"/>
    <s v="Tue Feb 20"/>
    <d v="2018-02-20T00:00:00"/>
    <s v="Feb"/>
    <n v="2"/>
    <s v="20"/>
    <x v="16"/>
    <s v="&quot;Papers like @SuttonObserver are integral to the community which is why it is disturbing that so many redundancies a\u2026 https://t.co/pvHNqyDdUP&quot;"/>
    <s v="https://twitter.com/DavidMcGuiness/status/965867138060779520"/>
    <s v="David McGuiness"/>
    <x v="2143"/>
    <x v="0"/>
    <x v="614"/>
  </r>
  <r>
    <s v="Tue Feb 20 10:24:42 +0000 2018"/>
    <s v="2018"/>
    <s v="Tue Feb 20"/>
    <d v="2018-02-20T00:00:00"/>
    <s v="Feb"/>
    <n v="2"/>
    <s v="20"/>
    <x v="10"/>
    <s v="&quot;RT @FactCheck: Despite what Labour's Angela Rayner appeared to suggest last week, the government is not taking free school meals from a mil\u2026&quot;"/>
    <s v="https://twitter.com/FactCheck/status/973616326571970563"/>
    <s v="C4 News FactCheck&quot;}], &quot;hashtags&quot;: [], &quot;urls&quot;: []}, &quot;in_reply_to_screen_name&quot;: null, &quot;in_reply_to_user_id&quot;: null, &quot;retweet_count&quot;: 724, &quot;id_str&quot;: &quot;973616326571970563"/>
    <x v="2144"/>
    <x v="0"/>
    <x v="615"/>
  </r>
  <r>
    <s v="Tue Feb 20 17:47:56 +0000 2018"/>
    <s v="2018"/>
    <s v="Tue Feb 20"/>
    <d v="2018-02-20T00:00:00"/>
    <s v="Feb"/>
    <n v="2"/>
    <s v="20"/>
    <x v="18"/>
    <s v="&quot;@johnperks1 That should be the first thing you tell people! Majorly cool. \ud83d\ude0e&quot;"/>
    <s v="https://twitter.com/johnperks1/status/966006519409008640"/>
    <s v="John Perks&quot;}], &quot;hashtags&quot;: [], &quot;urls&quot;: []}, &quot;in_reply_to_screen_name&quot;: &quot;johnperks1"/>
    <x v="2145"/>
    <x v="1"/>
    <x v="87"/>
  </r>
  <r>
    <s v="Tue Feb 20 17:44:23 +0000 2018"/>
    <s v="2018"/>
    <s v="Tue Feb 20"/>
    <d v="2018-02-20T00:00:00"/>
    <s v="Feb"/>
    <n v="2"/>
    <s v="20"/>
    <x v="18"/>
    <s v="&quot;@johnperks1 Tell me that's not real?!! LEGENDARY&quot;"/>
    <s v="https://twitter.com/johnperks1/status/966005628127850502"/>
    <s v="John Perks&quot;}], &quot;hashtags&quot;: [], &quot;urls&quot;: []}, &quot;in_reply_to_screen_name&quot;: &quot;johnperks1"/>
    <x v="2146"/>
    <x v="1"/>
    <x v="87"/>
  </r>
  <r>
    <s v="Tue Feb 20 16:37:10 +0000 2018"/>
    <s v="2018"/>
    <s v="Tue Feb 20"/>
    <d v="2018-02-20T00:00:00"/>
    <s v="Feb"/>
    <n v="2"/>
    <s v="20"/>
    <x v="2"/>
    <s v="&quot;RT @JPhonics: Can\u2019t wait to meet you all at the Sutton Coldfield market \u2764\ufe0f https://t.co/rDHg1hKBm2&quot;"/>
    <s v="https://twitter.com/JPhonics/status/966100894046711809"/>
    <s v="Jenna - Sounds Right Phonics&quot;}], &quot;hashtags&quot;: [], &quot;urls&quot;: [{&quot;url&quot;: &quot;https://t.co/rDHg1hKBm2"/>
    <x v="2147"/>
    <x v="0"/>
    <x v="616"/>
  </r>
  <r>
    <s v="Tue Feb 20 21:33:10 +0000 2018"/>
    <s v="2018"/>
    <s v="Tue Feb 20"/>
    <d v="2018-02-20T00:00:00"/>
    <s v="Feb"/>
    <n v="2"/>
    <s v="20"/>
    <x v="4"/>
    <s v="&quot;RT @RoyalSuttonNews: What's On: Afternoon Tea Fundraiser In Aid Of Cancer Support Centre https://t.co/HcCUhXoZVz #thirdsector #localbusines\u2026&quot;"/>
    <s v="https://twitter.com/RoyalSuttonNews/status/966100413643722752"/>
    <s v="Royal Sutton News&quot;}], &quot;hashtags&quot;: [{&quot;indices&quot;: [113, 125], &quot;text&quot;: &quot;thirdsector&quot;}], &quot;urls&quot;: [{&quot;url&quot;: &quot;https://t.co/HcCUhXoZVz"/>
    <x v="2148"/>
    <x v="0"/>
    <x v="43"/>
  </r>
  <r>
    <s v="Tue Feb 20 22:47:39 +0000 2018"/>
    <s v="2018"/>
    <s v="Tue Feb 20"/>
    <d v="2018-02-20T00:00:00"/>
    <s v="Feb"/>
    <n v="2"/>
    <s v="20"/>
    <x v="1"/>
    <s v="&quot;RT @OGormanCarmel: Hello @fouroaks_forum @LouisePassey Please could you share this poster #justiceforLB @JusticeforLB Anyone is welcome htt\u2026&quot;"/>
    <s v="https://twitter.com/OGormanCarmel/status/966100308094017538"/>
    <s v="#HelloMyNameisCarmel&quot;}, {&quot;id&quot;: 782943220330291200, &quot;indices&quot;: [25, 40], &quot;id_str&quot;: &quot;782943220330291200"/>
    <x v="2149"/>
    <x v="0"/>
    <x v="272"/>
  </r>
  <r>
    <s v="Tue Feb 20 11:00:56 +0000 2018"/>
    <s v="2018"/>
    <s v="Tue Feb 20"/>
    <d v="2018-02-20T00:00:00"/>
    <s v="Feb"/>
    <n v="2"/>
    <s v="20"/>
    <x v="3"/>
    <s v="&quot;RT @FOLIOsutcol: Looking for something to do with your toddler tomorrow? We've a free story and play session at 11.15am, Wednesday in the D\u2026&quot;"/>
    <s v="https://twitter.com/FOLIOsutcol/status/965972698571698177"/>
    <s v="FOLIO SuttonColdfied&quot;}], &quot;hashtags&quot;: [], &quot;urls&quot;: []}, &quot;in_reply_to_screen_name&quot;: null, &quot;in_reply_to_user_id&quot;: null, &quot;retweet_count&quot;: 8, &quot;id_str&quot;: &quot;965972698571698177"/>
    <x v="2150"/>
    <x v="0"/>
    <x v="151"/>
  </r>
  <r>
    <s v="Tue Feb 20 20:03:06 +0000 2018"/>
    <s v="2018"/>
    <s v="Tue Feb 20"/>
    <d v="2018-02-20T00:00:00"/>
    <s v="Feb"/>
    <n v="2"/>
    <s v="20"/>
    <x v="5"/>
    <s v="&quot;@nickhorner @WalmleyRA Sad news. Wishing him the best for his future.&quot;"/>
    <s v="https://twitter.com/nickhorner/status/966040533901639683"/>
    <s v="Nick Horner&quot;}, {&quot;id&quot;: 3244954677, &quot;indices&quot;: [12, 22], &quot;id_str&quot;: &quot;3244954677"/>
    <x v="2151"/>
    <x v="0"/>
    <x v="4"/>
  </r>
  <r>
    <s v="Tue Feb 20 18:21:39 +0000 2018"/>
    <s v="2018"/>
    <s v="Tue Feb 20"/>
    <d v="2018-02-20T00:00:00"/>
    <s v="Feb"/>
    <n v="2"/>
    <s v="20"/>
    <x v="7"/>
    <s v="&quot;@Independent Who actually said this or is British Media trying to make a story out of nothing.&quot;"/>
    <s v="https://twitter.com/Independent/status/966015004939112450"/>
    <s v="The Independent&quot;}], &quot;hashtags&quot;: [], &quot;urls&quot;: []}, &quot;in_reply_to_screen_name&quot;: &quot;Independent"/>
    <x v="2152"/>
    <x v="0"/>
    <x v="281"/>
  </r>
  <r>
    <s v="Tue Feb 20 17:45:43 +0000 2018"/>
    <s v="2018"/>
    <s v="Tue Feb 20"/>
    <d v="2018-02-20T00:00:00"/>
    <s v="Feb"/>
    <n v="2"/>
    <s v="20"/>
    <x v="18"/>
    <s v="&quot;@CKHorrocks Oh yes it is. We got married here and then again in Las Vegas&quot;"/>
    <s v="https://twitter.com/CKHorrocks/status/966005960413151232"/>
    <s v="Clare K Horrocks&quot;}], &quot;hashtags&quot;: [], &quot;urls&quot;: []}, &quot;in_reply_to_screen_name&quot;: &quot;CKHorrocks"/>
    <x v="2153"/>
    <x v="1"/>
    <x v="47"/>
  </r>
  <r>
    <s v="Tue Feb 20 17:26:40 +0000 2018"/>
    <s v="2018"/>
    <s v="Tue Feb 20"/>
    <d v="2018-02-20T00:00:00"/>
    <s v="Feb"/>
    <n v="2"/>
    <s v="20"/>
    <x v="18"/>
    <s v="&quot;Everything I seem to read at the moment is negative. So to cheer the place up I have posted one of my wedding photo\u2026 https://t.co/CmqUlozdnU&quot;"/>
    <s v="https://twitter.com/johnperks1/status/966001166227296256"/>
    <s v="John Perks"/>
    <x v="2154"/>
    <x v="1"/>
    <x v="87"/>
  </r>
  <r>
    <s v="Tue Feb 20 10:24:42 +0000 2018"/>
    <s v="2018"/>
    <s v="Tue Feb 20"/>
    <d v="2018-02-20T00:00:00"/>
    <s v="Feb"/>
    <n v="2"/>
    <s v="20"/>
    <x v="10"/>
    <s v="&quot;RT @NeilDotObrien: Channel 4 investigates scaremongering by Labour and concludes: \u201cmore children will be entitled to free school meals unde\u2026&quot;"/>
    <s v="https://twitter.com/NeilDotObrien/status/973696659703193602"/>
    <s v="Neil O'Brien MP&quot;}], &quot;hashtags&quot;: [], &quot;urls&quot;: []}, &quot;in_reply_to_screen_name&quot;: null, &quot;in_reply_to_user_id&quot;: null, &quot;retweet_count&quot;: 331, &quot;id_str&quot;: &quot;973696659703193602"/>
    <x v="2155"/>
    <x v="0"/>
    <x v="617"/>
  </r>
  <r>
    <s v="Tue Feb 20 19:19:29 +0000 2018"/>
    <s v="2018"/>
    <s v="Tue Feb 20"/>
    <d v="2018-02-20T00:00:00"/>
    <s v="Feb"/>
    <n v="2"/>
    <s v="20"/>
    <x v="6"/>
    <s v="&quot;Ah - so THAT's why the government have been cutting library funding! All this empowerment business can be dodgy you\u2026 https://t.co/QevsdbOnyY&quot;"/>
    <s v="https://twitter.com/marta_balzi/status/966377188789571584"/>
    <s v="MartaB"/>
    <x v="2156"/>
    <x v="0"/>
    <x v="618"/>
  </r>
  <r>
    <s v="Tue Feb 20 22:40:33 +0000 2018"/>
    <s v="2018"/>
    <s v="Tue Feb 20"/>
    <d v="2018-02-20T00:00:00"/>
    <s v="Feb"/>
    <n v="2"/>
    <s v="20"/>
    <x v="1"/>
    <s v="&quot;@alexjhurley ...and that too. Both achievable&quot;"/>
    <s v="https://twitter.com/alexjhurley/status/966080160972845056"/>
    <s v="Alex Hurley&quot;}], &quot;hashtags&quot;: [], &quot;urls&quot;: []}, &quot;in_reply_to_screen_name&quot;: &quot;alexjhurley"/>
    <x v="2157"/>
    <x v="0"/>
    <x v="10"/>
  </r>
  <r>
    <s v="Tue Feb 20 22:39:58 +0000 2018"/>
    <s v="2018"/>
    <s v="Tue Feb 20"/>
    <d v="2018-02-20T00:00:00"/>
    <s v="Feb"/>
    <n v="2"/>
    <s v="20"/>
    <x v="1"/>
    <s v="&quot;@NeilDance \&quot;Dare to dream\&quot;! There is no reason in principle why this kind of improvement could not be brought about\u2026 https://t.co/9122eagF80&quot;"/>
    <s v="https://twitter.com/NeilDance/status/966080012091904000"/>
    <s v="Neil Dance&quot;}], &quot;hashtags&quot;: [], &quot;urls&quot;: [{&quot;url&quot;: &quot;https://t.co/9122eagF80"/>
    <x v="2158"/>
    <x v="0"/>
    <x v="35"/>
  </r>
  <r>
    <s v="Tue Feb 20 14:58:17 +0000 2018"/>
    <s v="2018"/>
    <s v="Tue Feb 20"/>
    <d v="2018-02-20T00:00:00"/>
    <s v="Feb"/>
    <n v="2"/>
    <s v="20"/>
    <x v="9"/>
    <s v="&quot;Excellent work again from the unbeatable @KathScott102 - appearing live in front of West Mids Strategic Policing Bo\u2026 https://t.co/oQVewqSS5v&quot;"/>
    <s v="https://twitter.com/fouroaks_forum/status/966079475216678913"/>
    <s v="Four Oaks Forum&quot;}, {&quot;id&quot;: 1512995582, &quot;indices&quot;: [58, 73], &quot;id_str&quot;: &quot;1512995582"/>
    <x v="2159"/>
    <x v="0"/>
    <x v="85"/>
  </r>
  <r>
    <s v="Tue Feb 20 19:11:41 +0000 2018"/>
    <s v="2018"/>
    <s v="Tue Feb 20"/>
    <d v="2018-02-20T00:00:00"/>
    <s v="Feb"/>
    <n v="2"/>
    <s v="20"/>
    <x v="6"/>
    <s v="&quot;Imagine this in a re-vamped Sutton town centre! #SuttonColdfield https://t.co/vXjLjsODf5&quot;"/>
    <s v="https://twitter.com/transformcities/status/966078848386428930"/>
    <s v="Nick Corbett"/>
    <x v="2160"/>
    <x v="0"/>
    <x v="619"/>
  </r>
  <r>
    <s v="Tue Feb 20 08:14:42 +0000 2018"/>
    <s v="2018"/>
    <s v="Tue Feb 20"/>
    <d v="2018-02-20T00:00:00"/>
    <s v="Feb"/>
    <n v="2"/>
    <s v="20"/>
    <x v="13"/>
    <s v="&quot;RT @boldmerelibrary: Don't forget we have a creative workshop for 8/9 year old's today! https://t.co/SVQ07UO3Q4&quot;"/>
    <s v="https://twitter.com/boldmerelibrary/status/965875889731981312"/>
    <s v="boldmere library&quot;}], &quot;hashtags&quot;: [], &quot;urls&quot;: [], &quot;media&quot;: [{&quot;source_user_id&quot;: 2731447896, &quot;source_status_id_str&quot;: &quot;965862262870302721"/>
    <x v="2161"/>
    <x v="0"/>
    <x v="124"/>
  </r>
  <r>
    <s v="Tue Feb 20 13:45:08 +0000 2018"/>
    <s v="2018"/>
    <s v="Tue Feb 20"/>
    <d v="2018-02-20T00:00:00"/>
    <s v="Feb"/>
    <n v="2"/>
    <s v="20"/>
    <x v="12"/>
    <s v="&quot;RT @stjwalmley: What a great day with the #youthgroup joining St. John\u2019s Pantry today. It was so lovely for the young people to get to peop\u2026&quot;"/>
    <s v="https://twitter.com/stjwalmley/status/965966722489610240"/>
    <s v="St John's Walmley&quot;}], &quot;hashtags&quot;: [{&quot;indices&quot;: [42, 53], &quot;text&quot;: &quot;youthgroup&quot;}], &quot;urls&quot;: []}, &quot;in_reply_to_screen_name&quot;: null, &quot;in_reply_to_user_id&quot;: null, &quot;retweet_count&quot;: 2, &quot;id_str&quot;: &quot;965966722489610240"/>
    <x v="2162"/>
    <x v="0"/>
    <x v="368"/>
  </r>
  <r>
    <s v="Tue Feb 20 11:00:56 +0000 2018"/>
    <s v="2018"/>
    <s v="Tue Feb 20"/>
    <d v="2018-02-20T00:00:00"/>
    <s v="Feb"/>
    <n v="2"/>
    <s v="20"/>
    <x v="3"/>
    <s v="&quot;RT @FOLIOsutcol: Looking for something to do with your toddler tomorrow? We've a free story and play session at 11.15am, Wednesday in the D\u2026&quot;"/>
    <s v="https://twitter.com/FOLIOsutcol/status/965954898327195649"/>
    <s v="FOLIO SuttonColdfied&quot;}], &quot;hashtags&quot;: [], &quot;urls&quot;: []}, &quot;in_reply_to_screen_name&quot;: null, &quot;in_reply_to_user_id&quot;: null, &quot;retweet_count&quot;: 8, &quot;id_str&quot;: &quot;965954898327195649"/>
    <x v="2163"/>
    <x v="0"/>
    <x v="151"/>
  </r>
  <r>
    <s v="Tue Feb 20 10:44:45 +0000 2018"/>
    <s v="2018"/>
    <s v="Tue Feb 20"/>
    <d v="2018-02-20T00:00:00"/>
    <s v="Feb"/>
    <n v="2"/>
    <s v="20"/>
    <x v="10"/>
    <s v="&quot;RT @greatmidsfunrun: It won't be long until sign up is closed. There's still time but don't miss out on what is an absolutely fantastic day\u2026&quot;"/>
    <s v="https://twitter.com/greatmidsfunrun/status/965917316822204416"/>
    <s v="Great Mids Fun Run&quot;}], &quot;hashtags&quot;: [], &quot;urls&quot;: []}, &quot;in_reply_to_screen_name&quot;: null, &quot;in_reply_to_user_id&quot;: null, &quot;retweet_count&quot;: 2, &quot;id_str&quot;: &quot;965917316822204416"/>
    <x v="2164"/>
    <x v="0"/>
    <x v="110"/>
  </r>
  <r>
    <s v="Tue Feb 20 08:14:42 +0000 2018"/>
    <s v="2018"/>
    <s v="Tue Feb 20"/>
    <d v="2018-02-20T00:00:00"/>
    <s v="Feb"/>
    <n v="2"/>
    <s v="20"/>
    <x v="13"/>
    <s v="&quot;Today at @boldmerelibrary! #halfterm https://t.co/1NxGAWfyQA&quot;"/>
    <s v="https://twitter.com/boldmerelibrary/status/965881688789344257"/>
    <s v="boldmere library"/>
    <x v="2165"/>
    <x v="0"/>
    <x v="124"/>
  </r>
  <r>
    <s v="Mon Feb 19 22:53:50 +0000 2018"/>
    <s v="2018"/>
    <s v="Mon Feb 19"/>
    <d v="2018-02-19T00:00:00"/>
    <s v="Feb"/>
    <n v="2"/>
    <s v="19"/>
    <x v="1"/>
    <s v="&quot;RT @luciedunne_: Mum\u2019s been so upset about the dog being put to sleep and stressing about having to go back into school today, and she got\u2026&quot;"/>
    <s v="https://twitter.com/luciedunne_/status/967334157159452673"/>
    <s v="lucie&quot;}], &quot;hashtags&quot;: [], &quot;urls&quot;: []}, &quot;in_reply_to_screen_name&quot;: null, &quot;in_reply_to_user_id&quot;: null, &quot;retweet_count&quot;: 29303, &quot;id_str&quot;: &quot;967334157159452673"/>
    <x v="2166"/>
    <x v="0"/>
    <x v="620"/>
  </r>
  <r>
    <s v="Mon Feb 19 12:30:51 +0000 2018"/>
    <s v="2018"/>
    <s v="Mon Feb 19"/>
    <d v="2018-02-19T00:00:00"/>
    <s v="Feb"/>
    <n v="2"/>
    <s v="19"/>
    <x v="19"/>
    <s v="&quot;RT @neilelkes: Why this year's Brum council election will be very different https://t.co/HPV2wfZ4qE&quot;"/>
    <s v="https://twitter.com/neilelkes/status/966059285577981952"/>
    <s v="Neil Elkes&quot;}], &quot;hashtags&quot;: [], &quot;urls&quot;: [{&quot;url&quot;: &quot;https://t.co/HPV2wfZ4qE"/>
    <x v="2167"/>
    <x v="0"/>
    <x v="29"/>
  </r>
  <r>
    <s v="Mon Feb 19 08:25:27 +0000 2018"/>
    <s v="2018"/>
    <s v="Mon Feb 19"/>
    <d v="2018-02-19T00:00:00"/>
    <s v="Feb"/>
    <n v="2"/>
    <s v="19"/>
    <x v="13"/>
    <s v="&quot;RT @alexicographer: West Midlands expected to be named new home of Channel 4 after @andy4wm signals deal is done https://t.co/hbZLrZqs9V&quot;"/>
    <s v="https://twitter.com/alexicographer/status/965505058493353984"/>
    <s v="Alex Turner&quot;}, {&quot;id&quot;: 771271201419386880, &quot;indices&quot;: [83, 91], &quot;id_str&quot;: &quot;771271201419386880"/>
    <x v="2168"/>
    <x v="0"/>
    <x v="621"/>
  </r>
  <r>
    <s v="Mon Feb 19 22:00:06 +0000 2018"/>
    <s v="2018"/>
    <s v="Mon Feb 19"/>
    <d v="2018-02-19T00:00:00"/>
    <s v="Feb"/>
    <n v="2"/>
    <s v="19"/>
    <x v="1"/>
    <s v="&quot;RT @paradisecircus: Trade secrets: Andy Street is standing on a box and Town Cllr Simon Ward is stood in a hole\u2014it helps to create a good v\u2026&quot;"/>
    <s v="https://twitter.com/paradisecircus/status/965733108812337152"/>
    <s v="UB40 (M-L)&quot;}], &quot;hashtags&quot;: [], &quot;urls&quot;: []}, &quot;in_reply_to_screen_name&quot;: null, &quot;in_reply_to_user_id&quot;: null, &quot;retweet_count&quot;: 1, &quot;id_str&quot;: &quot;965733108812337152"/>
    <x v="2169"/>
    <x v="0"/>
    <x v="622"/>
  </r>
  <r>
    <s v="Mon Feb 19 12:52:06 +0000 2018"/>
    <s v="2018"/>
    <s v="Mon Feb 19"/>
    <d v="2018-02-19T00:00:00"/>
    <s v="Feb"/>
    <n v="2"/>
    <s v="19"/>
    <x v="19"/>
    <s v="&quot;RT @haveigotnews: Theresa May reveals that the Conservative party decision to increase UK university fees has resulted in fees being very e\u2026&quot;"/>
    <s v="https://twitter.com/haveigotnews/status/965592694058901505"/>
    <s v="Have I Got News For You&quot;}], &quot;hashtags&quot;: [], &quot;urls&quot;: []}, &quot;in_reply_to_screen_name&quot;: null, &quot;in_reply_to_user_id&quot;: null, &quot;retweet_count&quot;: 3767, &quot;id_str&quot;: &quot;965592694058901505"/>
    <x v="2170"/>
    <x v="0"/>
    <x v="623"/>
  </r>
  <r>
    <s v="Mon Feb 19 12:13:53 +0000 2018"/>
    <s v="2018"/>
    <s v="Mon Feb 19"/>
    <d v="2018-02-19T00:00:00"/>
    <s v="Feb"/>
    <n v="2"/>
    <s v="19"/>
    <x v="19"/>
    <s v="&quot;Only the most hard-of-thinking free market ideologues could ever have believed universities would compete on qualit\u2026 https://t.co/sBydq9N3aT&quot;"/>
    <s v="https://twitter.com/DavidOHagan7/status/965586652868603904"/>
    <s v="David O'Hagan"/>
    <x v="2171"/>
    <x v="0"/>
    <x v="34"/>
  </r>
  <r>
    <s v="Mon Feb 19 10:57:37 +0000 2018"/>
    <s v="2018"/>
    <s v="Mon Feb 19"/>
    <d v="2018-02-19T00:00:00"/>
    <s v="Feb"/>
    <n v="2"/>
    <s v="19"/>
    <x v="10"/>
    <s v="&quot;RT @ThomasPride: BREAKING: Prime Minister @theresa_may reveals shocking new government research suggests tripling cost of something makes i\u2026&quot;"/>
    <s v="https://twitter.com/ThomasPride/status/965558786588119041"/>
    <s v="Tom Pride&quot;}, {&quot;id&quot;: 747807250819981312, &quot;indices&quot;: [42, 54], &quot;id_str&quot;: &quot;747807250819981312"/>
    <x v="2172"/>
    <x v="0"/>
    <x v="268"/>
  </r>
  <r>
    <s v="Mon Feb 19 09:52:52 +0000 2018"/>
    <s v="2018"/>
    <s v="Mon Feb 19"/>
    <d v="2018-02-19T00:00:00"/>
    <s v="Feb"/>
    <n v="2"/>
    <s v="19"/>
    <x v="11"/>
    <s v="&quot;RT @davidschneider: \u201cIf only there were some way to encourage more students from poorer backgrounds\u201d says government that scrapped bursarie\u2026&quot;"/>
    <s v="https://twitter.com/davidschneider/status/965558628462850048"/>
    <s v="David Schneider&quot;}], &quot;hashtags&quot;: [], &quot;urls&quot;: []}, &quot;in_reply_to_screen_name&quot;: null, &quot;in_reply_to_user_id&quot;: null, &quot;retweet_count&quot;: 3506, &quot;id_str&quot;: &quot;965558628462850048"/>
    <x v="2173"/>
    <x v="0"/>
    <x v="624"/>
  </r>
  <r>
    <s v="Mon Feb 19 11:40:59 +0000 2018"/>
    <s v="2018"/>
    <s v="Mon Feb 19"/>
    <d v="2018-02-19T00:00:00"/>
    <s v="Feb"/>
    <n v="2"/>
    <s v="19"/>
    <x v="3"/>
    <s v="&quot;RT @BrumLeader: Today's Birmingham Mail looks at the shocking impact of Tory austerity on West Midlands councils. Government funding to the\u2026&quot;"/>
    <s v="https://twitter.com/BrumLeader/status/965558469473468416"/>
    <s v="LeaderofBirmingham&quot;}], &quot;hashtags&quot;: [], &quot;urls&quot;: []}, &quot;in_reply_to_screen_name&quot;: null, &quot;in_reply_to_user_id&quot;: null, &quot;retweet_count&quot;: 109, &quot;id_str&quot;: &quot;965558469473468416"/>
    <x v="2174"/>
    <x v="0"/>
    <x v="437"/>
  </r>
  <r>
    <s v="Mon Feb 19 07:18:07 +0000 2018"/>
    <s v="2018"/>
    <s v="Mon Feb 19"/>
    <d v="2018-02-19T00:00:00"/>
    <s v="Feb"/>
    <n v="2"/>
    <s v="19"/>
    <x v="14"/>
    <s v="&quot;RT @FOLIOsutcol: Exciting times this morning! We've got two teen author events planned for a little bit later in the spring - WITH FREE PIZ\u2026&quot;"/>
    <s v="https://twitter.com/FOLIOsutcol/status/965538999283671040"/>
    <s v="FOLIO SuttonColdfied&quot;}], &quot;hashtags&quot;: [], &quot;urls&quot;: []}, &quot;in_reply_to_screen_name&quot;: null, &quot;in_reply_to_user_id&quot;: null, &quot;retweet_count&quot;: 6, &quot;id_str&quot;: &quot;965538999283671040"/>
    <x v="2175"/>
    <x v="0"/>
    <x v="151"/>
  </r>
  <r>
    <s v="Mon Feb 19 09:37:20 +0000 2018"/>
    <s v="2018"/>
    <s v="Mon Feb 19"/>
    <d v="2018-02-19T00:00:00"/>
    <s v="Feb"/>
    <n v="2"/>
    <s v="19"/>
    <x v="11"/>
    <s v="&quot;RT @ojmason: Now it all makes sense: instead of staying in the CU to preserve the GFA, the GFA is ditched to not get in the way of Hard #Br\u2026&quot;"/>
    <s v="https://twitter.com/ojmason/status/965538469572497410"/>
    <s v="Oliver Mason \ud83c\uddea\ud83c\uddfa&quot;}], &quot;hashtags&quot;: [], &quot;urls&quot;: []}, &quot;in_reply_to_screen_name&quot;: null, &quot;in_reply_to_user_id&quot;: null, &quot;retweet_count&quot;: 2, &quot;id_str&quot;: &quot;965538469572497410"/>
    <x v="2176"/>
    <x v="0"/>
    <x v="625"/>
  </r>
  <r>
    <s v="Mon Feb 19 08:19:53 +0000 2018"/>
    <s v="2018"/>
    <s v="Mon Feb 19"/>
    <d v="2018-02-19T00:00:00"/>
    <s v="Feb"/>
    <n v="2"/>
    <s v="19"/>
    <x v="13"/>
    <s v="&quot;RT @BrumLeader: Birmingham leader flies into to Brussels for key #Brexit talks https://t.co/piBE5w73wO&quot;"/>
    <s v="https://twitter.com/BrumLeader/status/965526017640140801"/>
    <s v="LeaderofBirmingham&quot;}], &quot;hashtags&quot;: [{&quot;indices&quot;: [65, 72], &quot;text&quot;: &quot;Brexit&quot;}], &quot;urls&quot;: [{&quot;url&quot;: &quot;https://t.co/piBE5w73wO"/>
    <x v="2177"/>
    <x v="0"/>
    <x v="437"/>
  </r>
  <r>
    <s v="Mon Feb 19 18:49:06 +0000 2018"/>
    <s v="2018"/>
    <s v="Mon Feb 19"/>
    <d v="2018-02-19T00:00:00"/>
    <s v="Feb"/>
    <n v="2"/>
    <s v="19"/>
    <x v="7"/>
    <s v="&quot;RT @johnperks1: Well done @BTPcafes . Paper straws. Very happy with this. Helping the environment https://t.co/GzoIPBW560&quot;"/>
    <s v="https://twitter.com/johnperks1/status/966099127410003968"/>
    <s v="John Perks&quot;}, {&quot;id&quot;: 250149755, &quot;indices&quot;: [26, 35], &quot;id_str&quot;: &quot;250149755"/>
    <x v="2178"/>
    <x v="1"/>
    <x v="87"/>
  </r>
  <r>
    <s v="Mon Feb 19 18:37:17 +0000 2018"/>
    <s v="2018"/>
    <s v="Mon Feb 19"/>
    <d v="2018-02-19T00:00:00"/>
    <s v="Feb"/>
    <n v="2"/>
    <s v="19"/>
    <x v="7"/>
    <s v="&quot;RT @DavidOHagan7: It occurs to me that all those critics of unlikely sales of info (he didnt have access) to foreign govts by Corbyn, shoul\u2026&quot;"/>
    <s v="https://twitter.com/DavidOHagan7/status/966097511256641542"/>
    <s v="David O'Hagan&quot;}], &quot;hashtags&quot;: [], &quot;urls&quot;: []}, &quot;in_reply_to_screen_name&quot;: null, &quot;in_reply_to_user_id&quot;: null, &quot;retweet_count&quot;: 3, &quot;id_str&quot;: &quot;966097511256641542"/>
    <x v="2179"/>
    <x v="0"/>
    <x v="34"/>
  </r>
  <r>
    <s v="Mon Feb 19 21:26:57 +0000 2018"/>
    <s v="2018"/>
    <s v="Mon Feb 19"/>
    <d v="2018-02-19T00:00:00"/>
    <s v="Feb"/>
    <n v="2"/>
    <s v="19"/>
    <x v="4"/>
    <s v="&quot;@alexjhurley @RobPocock1 @passey_louise @Manish_Vesey @VillanTommy @CKHorrocks @BoldmereMums @nickhorner @WMPolice\u2026 https://t.co/9JLLGEklOA&quot;"/>
    <s v="https://twitter.com/alexjhurley/status/965699247369805830"/>
    <s v="Alex Hurley&quot;}, {&quot;id&quot;: 616250395, &quot;indices&quot;: [13, 24], &quot;id_str&quot;: &quot;616250395"/>
    <x v="2180"/>
    <x v="0"/>
    <x v="10"/>
  </r>
  <r>
    <s v="Mon Feb 19 19:54:56 +0000 2018"/>
    <s v="2018"/>
    <s v="Mon Feb 19"/>
    <d v="2018-02-19T00:00:00"/>
    <s v="Feb"/>
    <n v="2"/>
    <s v="19"/>
    <x v="6"/>
    <s v="&quot;@alexjhurley @RobPocock1 @passey_louise @Manish_Vesey @VillanTommy @CKHorrocks @BoldmereMums @nickhorner @WMPolice\u2026 https://t.co/0QZyYJ83yr&quot;"/>
    <s v="https://twitter.com/alexjhurley/status/965676093658279936"/>
    <s v="Alex Hurley&quot;}, {&quot;id&quot;: 616250395, &quot;indices&quot;: [13, 24], &quot;id_str&quot;: &quot;616250395"/>
    <x v="2181"/>
    <x v="0"/>
    <x v="10"/>
  </r>
  <r>
    <s v="Mon Feb 19 19:03:15 +0000 2018"/>
    <s v="2018"/>
    <s v="Mon Feb 19"/>
    <d v="2018-02-19T00:00:00"/>
    <s v="Feb"/>
    <n v="2"/>
    <s v="19"/>
    <x v="6"/>
    <s v="&quot;@alexjhurley @RobPocock1 @passey_louise @Manish_Vesey @VillanTommy @CKHorrocks @BoldmereMums @nickhorner @WMPolice\u2026 https://t.co/WoHjlVGTBO&quot;"/>
    <s v="https://twitter.com/alexjhurley/status/965663086605684738"/>
    <s v="Alex Hurley&quot;}, {&quot;id&quot;: 616250395, &quot;indices&quot;: [13, 24], &quot;id_str&quot;: &quot;616250395"/>
    <x v="2182"/>
    <x v="0"/>
    <x v="10"/>
  </r>
  <r>
    <s v="Mon Feb 19 09:46:36 +0000 2018"/>
    <s v="2018"/>
    <s v="Mon Feb 19"/>
    <d v="2018-02-19T00:00:00"/>
    <s v="Feb"/>
    <n v="2"/>
    <s v="19"/>
    <x v="11"/>
    <s v="&quot;Working super local for team meeting today at Harvest Fields Centre https://t.co/ibrIHnV3rH&quot;"/>
    <s v="https://twitter.com/ch4pb/status/965522998756179968"/>
    <s v="Charlotte Hodivala"/>
    <x v="2183"/>
    <x v="1"/>
    <x v="226"/>
  </r>
  <r>
    <s v="Mon Feb 19 23:56:33 +0000 2018"/>
    <s v="2018"/>
    <s v="Mon Feb 19"/>
    <d v="2018-02-19T00:00:00"/>
    <s v="Feb"/>
    <n v="2"/>
    <s v="19"/>
    <x v="0"/>
    <s v="&quot;Agenda still not included on the list of documents for tomorrow's Strategic Policing and Crime Board meeting...\u2026 https://t.co/HfrR7LvbsG&quot;"/>
    <s v="https://twitter.com/CKHorrocks/status/965736895253766144"/>
    <s v="Clare K Horrocks"/>
    <x v="2184"/>
    <x v="1"/>
    <x v="47"/>
  </r>
  <r>
    <s v="Mon Feb 19 20:36:22 +0000 2018"/>
    <s v="2018"/>
    <s v="Mon Feb 19"/>
    <d v="2018-02-19T00:00:00"/>
    <s v="Feb"/>
    <n v="2"/>
    <s v="19"/>
    <x v="5"/>
    <s v="&quot;RT @fouroaks_forum: Our Forum meeting is tonight! Please retweet @RoyalSuttonNews @SuttonObserver @FourOaksWMP @royalsuttontown @RoyalSutCo\u2026&quot;"/>
    <s v="https://twitter.com/fouroaks_forum/status/973906371157680128"/>
    <s v="Four Oaks Forum&quot;}, {&quot;id&quot;: 212017113, &quot;indices&quot;: [65, 81], &quot;id_str&quot;: &quot;212017113"/>
    <x v="2185"/>
    <x v="0"/>
    <x v="85"/>
  </r>
  <r>
    <s v="Mon Feb 19 13:00:22 +0000 2018"/>
    <s v="2018"/>
    <s v="Mon Feb 19"/>
    <d v="2018-02-19T00:00:00"/>
    <s v="Feb"/>
    <n v="2"/>
    <s v="19"/>
    <x v="12"/>
    <s v="&quot;RT @BhamCityCouncil: Concerned about someone sleeping rough? Contact @Tell_StreetLink: https://t.co/1PqDX5juyd T: 0300 500 0914 Follow @Str\u2026&quot;"/>
    <s v="https://twitter.com/BhamCityCouncil/status/966100918570831875"/>
    <s v="Bham City Council&quot;}, {&quot;id&quot;: 610001077, &quot;indices&quot;: [69, 85], &quot;id_str&quot;: &quot;610001077"/>
    <x v="2186"/>
    <x v="0"/>
    <x v="73"/>
  </r>
  <r>
    <s v="Mon Feb 19 20:20:18 +0000 2018"/>
    <s v="2018"/>
    <s v="Mon Feb 19"/>
    <d v="2018-02-19T00:00:00"/>
    <s v="Feb"/>
    <n v="2"/>
    <s v="19"/>
    <x v="5"/>
    <s v="&quot;RT @flintsbarmg: A BIG thank you to everyone for your comments, shares, likes &amp;amp; dm\u2019s across our social media. \n\nWe know the biggest questio\u2026&quot;"/>
    <s v="https://twitter.com/flintsbarmg/status/966059520039571457"/>
    <s v="Flints Bar Mere Green&quot;}], &quot;hashtags&quot;: [], &quot;urls&quot;: []}, &quot;in_reply_to_screen_name&quot;: null, &quot;in_reply_to_user_id&quot;: null, &quot;retweet_count&quot;: 3, &quot;id_str&quot;: &quot;966059520039571457"/>
    <x v="2187"/>
    <x v="0"/>
    <x v="233"/>
  </r>
  <r>
    <s v="Mon Feb 19 12:30:51 +0000 2018"/>
    <s v="2018"/>
    <s v="Mon Feb 19"/>
    <d v="2018-02-19T00:00:00"/>
    <s v="Feb"/>
    <n v="2"/>
    <s v="19"/>
    <x v="19"/>
    <s v="&quot;RT @neilelkes: Why this year's Brum council election will be very different https://t.co/HPV2wfZ4qE&quot;"/>
    <s v="https://twitter.com/neilelkes/status/965972569286496257"/>
    <s v="Neil Elkes&quot;}], &quot;hashtags&quot;: [], &quot;urls&quot;: [{&quot;url&quot;: &quot;https://t.co/HPV2wfZ4qE"/>
    <x v="2188"/>
    <x v="0"/>
    <x v="29"/>
  </r>
  <r>
    <s v="Mon Feb 19 23:26:57 +0000 2018"/>
    <s v="2018"/>
    <s v="Mon Feb 19"/>
    <d v="2018-02-19T00:00:00"/>
    <s v="Feb"/>
    <n v="2"/>
    <s v="19"/>
    <x v="0"/>
    <s v="&quot;@StJamesChurchMG please can you get in touch with @FOLIOsutcol who want to help advertise brilliant Community Cafes\u2026 https://t.co/udoj2E2zYC&quot;"/>
    <s v="https://twitter.com/StJamesChurchMG/status/965749575217803271"/>
    <s v="St James Mere Green"/>
    <x v="2189"/>
    <x v="0"/>
    <x v="456"/>
  </r>
  <r>
    <s v="Mon Feb 19 19:38:52 +0000 2018"/>
    <s v="2018"/>
    <s v="Mon Feb 19"/>
    <d v="2018-02-19T00:00:00"/>
    <s v="Feb"/>
    <n v="2"/>
    <s v="19"/>
    <x v="6"/>
    <s v="&quot;RT @InsJimJones: Officers tonight have attended several incidents of people hanging off motorway bridges. Those spoken to claim it\u2019s a Snap\u2026&quot;"/>
    <s v="https://twitter.com/InsJimJones/status/965749297630281728"/>
    <s v="Inspector Jim Jones&quot;}], &quot;hashtags&quot;: [], &quot;urls&quot;: []}, &quot;in_reply_to_screen_name&quot;: null, &quot;in_reply_to_user_id&quot;: null, &quot;retweet_count&quot;: 1394, &quot;id_str&quot;: &quot;965749297630281728"/>
    <x v="2190"/>
    <x v="0"/>
    <x v="626"/>
  </r>
  <r>
    <s v="Mon Feb 19 22:37:51 +0000 2018"/>
    <s v="2018"/>
    <s v="Mon Feb 19"/>
    <d v="2018-02-19T00:00:00"/>
    <s v="Feb"/>
    <n v="2"/>
    <s v="19"/>
    <x v="1"/>
    <s v="&quot;Do you know this girl? https://t.co/aO8LyaH8KU&quot;"/>
    <s v="https://twitter.com/BhamUpdates/status/965727141508911104"/>
    <s v="Birmingham Updates"/>
    <x v="2191"/>
    <x v="0"/>
    <x v="260"/>
  </r>
  <r>
    <s v="Mon Feb 19 18:49:06 +0000 2018"/>
    <s v="2018"/>
    <s v="Mon Feb 19"/>
    <d v="2018-02-19T00:00:00"/>
    <s v="Feb"/>
    <n v="2"/>
    <s v="19"/>
    <x v="7"/>
    <s v="&quot;Well done @BTPcafes . Paper straws. Very happy with this. Helping the environment https://t.co/GzoIPBW560&quot;"/>
    <s v="https://twitter.com/BTPcafes/status/965659525259972610"/>
    <s v="Boston Tea Party&quot;}], &quot;hashtags&quot;: [], &quot;urls&quot;: [], &quot;media&quot;: [{&quot;expanded_url&quot;: &quot;https://twitter.com/johnperks1/status/965659525259972610/photo/1"/>
    <x v="2192"/>
    <x v="0"/>
    <x v="627"/>
  </r>
  <r>
    <s v="Mon Feb 19 11:22:10 +0000 2018"/>
    <s v="2018"/>
    <s v="Mon Feb 19"/>
    <d v="2018-02-19T00:00:00"/>
    <s v="Feb"/>
    <n v="2"/>
    <s v="19"/>
    <x v="3"/>
    <s v="&quot;@DavidOHagan7 I started there at 76. So we may have crossed paths&quot;"/>
    <s v="https://twitter.com/DavidOHagan7/status/965547050891993088"/>
    <s v="David O'Hagan&quot;}], &quot;hashtags&quot;: [], &quot;urls&quot;: []}, &quot;in_reply_to_screen_name&quot;: &quot;DavidOHagan7"/>
    <x v="2193"/>
    <x v="0"/>
    <x v="34"/>
  </r>
  <r>
    <s v="Mon Feb 19 07:49:12 +0000 2018"/>
    <s v="2018"/>
    <s v="Mon Feb 19"/>
    <d v="2018-02-19T00:00:00"/>
    <s v="Feb"/>
    <n v="2"/>
    <s v="19"/>
    <x v="14"/>
    <s v="&quot;@DavidOHagan7 Also my old School&quot;"/>
    <s v="https://twitter.com/DavidOHagan7/status/965493457136553984"/>
    <s v="David O'Hagan&quot;}], &quot;hashtags&quot;: [], &quot;urls&quot;: []}, &quot;in_reply_to_screen_name&quot;: &quot;DavidOHagan7"/>
    <x v="2194"/>
    <x v="0"/>
    <x v="34"/>
  </r>
  <r>
    <s v="Mon Feb 19 07:53:14 +0000 2018"/>
    <s v="2018"/>
    <s v="Mon Feb 19"/>
    <d v="2018-02-19T00:00:00"/>
    <s v="Feb"/>
    <n v="2"/>
    <s v="19"/>
    <x v="14"/>
    <s v="&quot;@asmithblog @Starbucks \ud83d\ude44 Forget the \&quot;I'm not a coffee fan\&quot; &amp;amp; say eg \&quot;Yeah, it's becoming the most popular choice\&quot; ...&quot;"/>
    <s v="https://twitter.com/asmithblog/status/965494472636235776"/>
    <s v="Adam Kirk Smith&quot;}, {&quot;id&quot;: 30973, &quot;indices&quot;: [12, 22], &quot;id_str&quot;: &quot;30973"/>
    <x v="2195"/>
    <x v="0"/>
    <x v="628"/>
  </r>
  <r>
    <s v="Mon Feb 19 18:43:17 +0000 2018"/>
    <s v="2018"/>
    <s v="Mon Feb 19"/>
    <d v="2018-02-19T00:00:00"/>
    <s v="Feb"/>
    <n v="2"/>
    <s v="19"/>
    <x v="7"/>
    <s v="&quot;Another great step forward in parent power - many thanks to @KathScott102 @BoldmereMums for extending your impact c\u2026 https://t.co/DY3jM9sdPC&quot;"/>
    <s v="https://twitter.com/eventbrite/status/965669115066281985"/>
    <s v="Eventbrite&quot;}], &quot;hashtags&quot;: [], &quot;urls&quot;: [{&quot;url&quot;: &quot;https://t.co/wa2jvKmokp"/>
    <x v="2196"/>
    <x v="0"/>
    <x v="629"/>
  </r>
  <r>
    <s v="Mon Feb 19 11:40:59 +0000 2018"/>
    <s v="2018"/>
    <s v="Mon Feb 19"/>
    <d v="2018-02-19T00:00:00"/>
    <s v="Feb"/>
    <n v="2"/>
    <s v="19"/>
    <x v="3"/>
    <s v="&quot;If you want the full evidence on how central government cuts are wrecking Council services just read this. \u00a3759mill\u2026 https://t.co/KFPmcHhzFF&quot;"/>
    <s v="https://twitter.com/BrumLeader/status/965570987994558464"/>
    <s v="LeaderofBirmingham"/>
    <x v="2197"/>
    <x v="0"/>
    <x v="437"/>
  </r>
  <r>
    <s v="Mon Feb 19 09:20:02 +0000 2018"/>
    <s v="2018"/>
    <s v="Mon Feb 19"/>
    <d v="2018-02-19T00:00:00"/>
    <s v="Feb"/>
    <n v="2"/>
    <s v="19"/>
    <x v="11"/>
    <s v="&quot;RT @BhamXCCG: Looking for something to keep the kids entertained this #halfterm? @BM_AG are holding a might drawing workshop for free, with\u2026&quot;"/>
    <s v="https://twitter.com/BM_AG/status/965588279792930816"/>
    <s v="Birmingham Museums&quot;}], &quot;hashtags&quot;: [{&quot;indices&quot;: [70, 79], &quot;text&quot;: &quot;halfterm&quot;}], &quot;urls&quot;: []}, &quot;in_reply_to_screen_name&quot;: null, &quot;in_reply_to_user_id&quot;: null, &quot;retweet_count&quot;: 1, &quot;id_str&quot;: &quot;965588279792930816"/>
    <x v="2198"/>
    <x v="0"/>
    <x v="630"/>
  </r>
  <r>
    <s v="Mon Feb 19 10:03:02 +0000 2018"/>
    <s v="2018"/>
    <s v="Mon Feb 19"/>
    <d v="2018-02-19T00:00:00"/>
    <s v="Feb"/>
    <n v="2"/>
    <s v="19"/>
    <x v="10"/>
    <s v="&quot;Stay up to date with our news and events by signing up for our newsletter at the bottom of this page\u2026 https://t.co/ITBuCEY4Rf&quot;"/>
    <s v="https://twitter.com/RoyalSutColTC/status/965527133924876288"/>
    <s v="Royal SutCol TC"/>
    <x v="2199"/>
    <x v="1"/>
    <x v="22"/>
  </r>
  <r>
    <s v="Mon Feb 19 07:18:07 +0000 2018"/>
    <s v="2018"/>
    <s v="Mon Feb 19"/>
    <d v="2018-02-19T00:00:00"/>
    <s v="Feb"/>
    <n v="2"/>
    <s v="19"/>
    <x v="14"/>
    <s v="&quot;RT @FOLIOsutcol: Exciting times this morning! We've got two teen author events planned for a little bit later in the spring - WITH FREE PIZ\u2026&quot;"/>
    <s v="https://twitter.com/FOLIOsutcol/status/965516547954487297"/>
    <s v="FOLIO SuttonColdfied&quot;}], &quot;hashtags&quot;: [], &quot;urls&quot;: []}, &quot;in_reply_to_screen_name&quot;: null, &quot;in_reply_to_user_id&quot;: null, &quot;retweet_count&quot;: 6, &quot;id_str&quot;: &quot;965516547954487297"/>
    <x v="2200"/>
    <x v="0"/>
    <x v="151"/>
  </r>
  <r>
    <s v="Sun Feb 18 19:23:33 +0000 2018"/>
    <s v="2018"/>
    <s v="Sun Feb 18"/>
    <d v="2018-02-18T00:00:00"/>
    <s v="Feb"/>
    <n v="2"/>
    <s v="18"/>
    <x v="6"/>
    <s v="&quot;RT @jassansi: .@andy4wm showcasing Birmingham and the West Midlands for inward investment to Chinese Media today at the Chinese New Year Ce\u2026&quot;"/>
    <s v="https://twitter.com/jassansi/status/966060738652536833"/>
    <s v="Jas Sansi&quot;}, {&quot;id&quot;: 771271201419386880, &quot;indices&quot;: [15, 23], &quot;id_str&quot;: &quot;771271201419386880"/>
    <x v="2201"/>
    <x v="0"/>
    <x v="609"/>
  </r>
  <r>
    <s v="Sun Feb 18 09:06:50 +0000 2018"/>
    <s v="2018"/>
    <s v="Sun Feb 18"/>
    <d v="2018-02-18T00:00:00"/>
    <s v="Feb"/>
    <n v="2"/>
    <s v="18"/>
    <x v="11"/>
    <s v="&quot;RT @LoveBrumUK: 2018, the year of the dog \ud83d\udc36\n\nGet yourself down to Birmingham's Chinese quarter today to see Chinese New year celebrations i\u2026&quot;"/>
    <s v="https://twitter.com/LoveBrumUK/status/965157314771734528"/>
    <s v="LoveBrum&quot;}], &quot;hashtags&quot;: [], &quot;urls&quot;: []}, &quot;in_reply_to_screen_name&quot;: null, &quot;in_reply_to_user_id&quot;: null, &quot;retweet_count&quot;: 4, &quot;id_str&quot;: &quot;965157314771734528"/>
    <x v="2202"/>
    <x v="0"/>
    <x v="631"/>
  </r>
  <r>
    <s v="Sun Feb 18 08:48:21 +0000 2018"/>
    <s v="2018"/>
    <s v="Sun Feb 18"/>
    <d v="2018-02-18T00:00:00"/>
    <s v="Feb"/>
    <n v="2"/>
    <s v="18"/>
    <x v="13"/>
    <s v="&quot;RT @jassansi: .@chinesebham Celebrations to welcome in the Chinese New Year continue today @EnjoySouthside. Expect Lion Dancing, Performanc\u2026&quot;"/>
    <s v="https://twitter.com/jassansi/status/965157146873692160"/>
    <s v="Jas Sansi&quot;}, {&quot;id&quot;: 930265819, &quot;indices&quot;: [15, 27], &quot;id_str&quot;: &quot;930265819"/>
    <x v="2203"/>
    <x v="0"/>
    <x v="609"/>
  </r>
  <r>
    <s v="Sun Feb 18 16:21:01 +0000 2018"/>
    <s v="2018"/>
    <s v="Sun Feb 18"/>
    <d v="2018-02-18T00:00:00"/>
    <s v="Feb"/>
    <n v="2"/>
    <s v="18"/>
    <x v="2"/>
    <s v="&quot;RT @VillanTommy: My Labour colleagues from #TeamReddicap out campaigning and leafleting in #FalconLodge today #labourdoorstep We have a gre\u2026&quot;"/>
    <s v="https://twitter.com/VillanTommy/status/965526330891816960"/>
    <s v="Paul W Tomlinson&quot;}], &quot;hashtags&quot;: [{&quot;indices&quot;: [43, 56], &quot;text&quot;: &quot;TeamReddicap&quot;}, {&quot;indices&quot;: [91, 103], &quot;text&quot;: &quot;FalconLodge&quot;}, {&quot;indices&quot;: [110, 125], &quot;text&quot;: &quot;labourdoorstep&quot;}], &quot;urls&quot;: []}, &quot;in_reply_to_screen_name&quot;: null, &quot;in_reply_to_user_id&quot;: null, &quot;retweet_count&quot;: 6, &quot;id_str&quot;: &quot;965526330891816960"/>
    <x v="2204"/>
    <x v="0"/>
    <x v="61"/>
  </r>
  <r>
    <s v="Sun Feb 18 20:20:55 +0000 2018"/>
    <s v="2018"/>
    <s v="Sun Feb 18"/>
    <d v="2018-02-18T00:00:00"/>
    <s v="Feb"/>
    <n v="2"/>
    <s v="18"/>
    <x v="5"/>
    <s v="&quot;@GazSez @TheaDickinson And this is from that clarion of anti-capitalism the Daily Mail \n\nhttps://t.co/9oiBCFyPmR&quot;"/>
    <s v="https://twitter.com/GazSez/status/965320243324342272"/>
    <s v="Mr Flibbertigibbet&quot;}, {&quot;id&quot;: 21560838, &quot;indices&quot;: [8, 22], &quot;id_str&quot;: &quot;21560838"/>
    <x v="2205"/>
    <x v="0"/>
    <x v="632"/>
  </r>
  <r>
    <s v="Sun Feb 18 11:19:32 +0000 2018"/>
    <s v="2018"/>
    <s v="Sun Feb 18"/>
    <d v="2018-02-18T00:00:00"/>
    <s v="Feb"/>
    <n v="2"/>
    <s v="18"/>
    <x v="3"/>
    <s v="&quot;RT @BrandonLewis: Fascinating to see how the left react on social media to proper challenge, if they cannot win debate they resort to abuse\u2026&quot;"/>
    <s v="https://twitter.com/BrandonLewis/status/967798009584078849"/>
    <s v="Brandon Lewis&quot;}], &quot;hashtags&quot;: [], &quot;urls&quot;: []}, &quot;in_reply_to_screen_name&quot;: null, &quot;in_reply_to_user_id&quot;: null, &quot;retweet_count&quot;: 74, &quot;id_str&quot;: &quot;967798009584078849"/>
    <x v="2206"/>
    <x v="0"/>
    <x v="80"/>
  </r>
  <r>
    <s v="Sun Feb 18 15:20:18 +0000 2018"/>
    <s v="2018"/>
    <s v="Sun Feb 18"/>
    <d v="2018-02-18T00:00:00"/>
    <s v="Feb"/>
    <n v="2"/>
    <s v="18"/>
    <x v="8"/>
    <s v="&quot;RT @VeseyWMP: Out with the members of the new Neighbourhood Watch on Mayfield and Frederick Roads in Boldmere putting up signs https://t.co\u2026&quot;"/>
    <s v="https://twitter.com/VeseyWMP/status/965352523077910528"/>
    <s v="Vesey Police&quot;}], &quot;hashtags&quot;: [], &quot;urls&quot;: []}, &quot;in_reply_to_screen_name&quot;: null, &quot;in_reply_to_user_id&quot;: null, &quot;retweet_count&quot;: 8, &quot;id_str&quot;: &quot;965352523077910528"/>
    <x v="2207"/>
    <x v="0"/>
    <x v="261"/>
  </r>
  <r>
    <s v="Sun Feb 18 15:10:51 +0000 2018"/>
    <s v="2018"/>
    <s v="Sun Feb 18"/>
    <d v="2018-02-18T00:00:00"/>
    <s v="Feb"/>
    <n v="2"/>
    <s v="18"/>
    <x v="8"/>
    <s v="&quot;I hope they didn't injure themselves.. but complete agree that this is such an inconsiderate, nasty litter drop.. C\u2026 https://t.co/4PMGdyoGwB&quot;"/>
    <s v="https://twitter.com/SuttonParkObs/status/965262885382508545"/>
    <s v="SuttonParkObserver"/>
    <x v="2208"/>
    <x v="0"/>
    <x v="527"/>
  </r>
  <r>
    <s v="Sun Feb 18 19:08:10 +0000 2018"/>
    <s v="2018"/>
    <s v="Sun Feb 18"/>
    <d v="2018-02-18T00:00:00"/>
    <s v="Feb"/>
    <n v="2"/>
    <s v="18"/>
    <x v="6"/>
    <s v="&quot;RT @johnperks1: Mrs Perks made me watch Love Actually tonight. So glad she did. What a really nice film that\u2019s really happy.  Nice to see s\u2026&quot;"/>
    <s v="https://twitter.com/johnperks1/status/965354466340954112"/>
    <s v="John Perks&quot;}], &quot;hashtags&quot;: [], &quot;urls&quot;: []}, &quot;in_reply_to_screen_name&quot;: null, &quot;in_reply_to_user_id&quot;: null, &quot;retweet_count&quot;: 1, &quot;id_str&quot;: &quot;965354466340954112"/>
    <x v="2209"/>
    <x v="1"/>
    <x v="87"/>
  </r>
  <r>
    <s v="Sun Feb 18 22:36:49 +0000 2018"/>
    <s v="2018"/>
    <s v="Sun Feb 18"/>
    <d v="2018-02-18T00:00:00"/>
    <s v="Feb"/>
    <n v="2"/>
    <s v="18"/>
    <x v="1"/>
    <s v="&quot;@johnperks1 \ud83d\udc4d&quot;"/>
    <s v="https://twitter.com/johnperks1/status/965354445797314570"/>
    <s v="John Perks&quot;}], &quot;hashtags&quot;: [], &quot;urls&quot;: []}, &quot;in_reply_to_screen_name&quot;: &quot;johnperks1"/>
    <x v="2210"/>
    <x v="1"/>
    <x v="87"/>
  </r>
  <r>
    <s v="Sun Feb 18 20:22:04 +0000 2018"/>
    <s v="2018"/>
    <s v="Sun Feb 18"/>
    <d v="2018-02-18T00:00:00"/>
    <s v="Feb"/>
    <n v="2"/>
    <s v="18"/>
    <x v="5"/>
    <s v="&quot;RT @RoyalSutColTC: ICMYI: Concerts in the Park are returning on 30th June &amp;amp; 1st July 2018! Tickets will be on sale in early March for Sutto\u2026&quot;"/>
    <s v="https://twitter.com/RoyalSutColTC/status/965354239500353536"/>
    <s v="Royal SutCol TC&quot;}], &quot;hashtags&quot;: [], &quot;urls&quot;: []}, &quot;in_reply_to_screen_name&quot;: null, &quot;in_reply_to_user_id&quot;: null, &quot;retweet_count&quot;: 2, &quot;id_str&quot;: &quot;965354239500353536"/>
    <x v="2211"/>
    <x v="1"/>
    <x v="22"/>
  </r>
  <r>
    <s v="Sun Feb 18 19:50:32 +0000 2018"/>
    <s v="2018"/>
    <s v="Sun Feb 18"/>
    <d v="2018-02-18T00:00:00"/>
    <s v="Feb"/>
    <n v="2"/>
    <s v="18"/>
    <x v="6"/>
    <s v="&quot;@autisticgardner I should watch it more. Such a feel good film&quot;"/>
    <s v="https://twitter.com/autisticgardner/status/965312597770809346"/>
    <s v="Alan Gardner&quot;}], &quot;hashtags&quot;: [], &quot;urls&quot;: []}, &quot;in_reply_to_screen_name&quot;: &quot;autisticgardner"/>
    <x v="2212"/>
    <x v="0"/>
    <x v="84"/>
  </r>
  <r>
    <s v="Sun Feb 18 19:08:10 +0000 2018"/>
    <s v="2018"/>
    <s v="Sun Feb 18"/>
    <d v="2018-02-18T00:00:00"/>
    <s v="Feb"/>
    <n v="2"/>
    <s v="18"/>
    <x v="6"/>
    <s v="&quot;Mrs Perks made me watch Love Actually tonight. So glad she did. What a really nice film that\u2019s really happy.  Nice\u2026 https://t.co/RDCjmrFyYP&quot;"/>
    <s v="https://twitter.com/johnperks1/status/965301936877694978"/>
    <s v="John Perks"/>
    <x v="2213"/>
    <x v="1"/>
    <x v="87"/>
  </r>
  <r>
    <s v="Sun Feb 18 16:30:45 +0000 2018"/>
    <s v="2018"/>
    <s v="Sun Feb 18"/>
    <d v="2018-02-18T00:00:00"/>
    <s v="Feb"/>
    <n v="2"/>
    <s v="18"/>
    <x v="2"/>
    <s v="&quot;@JackWright789 Your eating well this weekend&quot;"/>
    <s v="https://twitter.com/JackWright789/status/965262321647054851"/>
    <s v="Jack Wright&quot;}], &quot;hashtags&quot;: [], &quot;urls&quot;: []}, &quot;in_reply_to_screen_name&quot;: &quot;JackWright789"/>
    <x v="2214"/>
    <x v="0"/>
    <x v="191"/>
  </r>
  <r>
    <s v="Sun Feb 18 16:12:20 +0000 2018"/>
    <s v="2018"/>
    <s v="Sun Feb 18"/>
    <d v="2018-02-18T00:00:00"/>
    <s v="Feb"/>
    <n v="2"/>
    <s v="18"/>
    <x v="2"/>
    <s v="&quot;@Ken__newhall Just !&quot;"/>
    <s v="https://twitter.com/Ken__newhall/status/965257685766729728"/>
    <s v="Ken Wood&quot;}], &quot;hashtags&quot;: [], &quot;urls&quot;: []}, &quot;in_reply_to_screen_name&quot;: &quot;Ken__newhall"/>
    <x v="2215"/>
    <x v="0"/>
    <x v="94"/>
  </r>
  <r>
    <s v="Sun Feb 18 11:59:19 +0000 2018"/>
    <s v="2018"/>
    <s v="Sun Feb 18"/>
    <d v="2018-02-18T00:00:00"/>
    <s v="Feb"/>
    <n v="2"/>
    <s v="18"/>
    <x v="3"/>
    <s v="&quot;My current view and it hurts https://t.co/LKmThLGIYH&quot;"/>
    <s v="https://twitter.com/johnperks1/status/965194011605716993"/>
    <s v="John Perks"/>
    <x v="2216"/>
    <x v="1"/>
    <x v="87"/>
  </r>
  <r>
    <s v="Sun Feb 18 16:21:01 +0000 2018"/>
    <s v="2018"/>
    <s v="Sun Feb 18"/>
    <d v="2018-02-18T00:00:00"/>
    <s v="Feb"/>
    <n v="2"/>
    <s v="18"/>
    <x v="2"/>
    <s v="&quot;Great campaigners, great candidates! @SC_Labour gaining ground throughout #SuttonColdfield https://t.co/d4NBhOamZx&quot;"/>
    <s v="https://twitter.com/VillanTommy/status/965552719217004545"/>
    <s v="Paul W Tomlinson"/>
    <x v="2217"/>
    <x v="0"/>
    <x v="61"/>
  </r>
  <r>
    <s v="Sun Feb 18 15:20:18 +0000 2018"/>
    <s v="2018"/>
    <s v="Sun Feb 18"/>
    <d v="2018-02-18T00:00:00"/>
    <s v="Feb"/>
    <n v="2"/>
    <s v="18"/>
    <x v="8"/>
    <s v="&quot;Excellent work @VeseyWMP many thanks - more needed in the Stirling Road area too I think! Other candidates? https://t.co/YzKqejqCow&quot;"/>
    <s v="https://twitter.com/VeseyWMP/status/965343460919316481"/>
    <s v="Vesey Police"/>
    <x v="2218"/>
    <x v="0"/>
    <x v="261"/>
  </r>
  <r>
    <s v="Sun Feb 18 20:22:04 +0000 2018"/>
    <s v="2018"/>
    <s v="Sun Feb 18"/>
    <d v="2018-02-18T00:00:00"/>
    <s v="Feb"/>
    <n v="2"/>
    <s v="18"/>
    <x v="5"/>
    <s v="&quot;ICMYI: Concerts in the Park are returning on 30th June &amp;amp; 1st July 2018! Tickets will be on sale in early March for\u2026 https://t.co/EHfezM6mrw&quot;"/>
    <s v="https://twitter.com/RoyalSutColTC/status/965320534748729349"/>
    <s v="Royal SutCol TC"/>
    <x v="2219"/>
    <x v="1"/>
    <x v="22"/>
  </r>
  <r>
    <s v="Sun Feb 18 18:00:04 +0000 2018"/>
    <s v="2018"/>
    <s v="Sun Feb 18"/>
    <d v="2018-02-18T00:00:00"/>
    <s v="Feb"/>
    <n v="2"/>
    <s v="18"/>
    <x v="7"/>
    <s v="&quot;Horton Motorcycles have kindly donated this 50cc scooter to raise money for the Mayor's chosen charity\u2026 https://t.co/Tl6TgYV9fs&quot;"/>
    <s v="https://twitter.com/RoyalSutColTC/status/965284795503841285"/>
    <s v="Royal SutCol TC"/>
    <x v="2220"/>
    <x v="1"/>
    <x v="22"/>
  </r>
  <r>
    <s v="Sun Feb 18 13:11:50 +0000 2018"/>
    <s v="2018"/>
    <s v="Sun Feb 18"/>
    <d v="2018-02-18T00:00:00"/>
    <s v="Feb"/>
    <n v="2"/>
    <s v="18"/>
    <x v="12"/>
    <s v="&quot;RT @fouroaks_forum: \u26bd\ufe0f\ud83c\udfc0\u26bd\ufe0fMERE GREEN \u26bd\ufe0f\ud83c\udfc0\u26bd\ufe0f\n\u26bd\ufe0f\ud83c\udfc0\u26bd\ufe0fPLAY AREA\u26bd\ufe0f\ud83c\udfc0\u26bd\ufe0f.\nThis what @RoyalSutColTC have funded for our local park\ud83d\ude03\nWatch \u201cYalp - How d\u2026&quot;"/>
    <s v="https://twitter.com/fouroaks_forum/status/965246963636633602"/>
    <s v="Four Oaks Forum&quot;}, {&quot;id&quot;: 732947780495417346, &quot;indices&quot;: [73, 87], &quot;id_str&quot;: &quot;732947780495417346"/>
    <x v="2221"/>
    <x v="0"/>
    <x v="85"/>
  </r>
  <r>
    <s v="Sun Feb 18 15:20:18 +0000 2018"/>
    <s v="2018"/>
    <s v="Sun Feb 18"/>
    <d v="2018-02-18T00:00:00"/>
    <s v="Feb"/>
    <n v="2"/>
    <s v="18"/>
    <x v="8"/>
    <s v="&quot;RT @VeseyWMP: Out with the members of the new Neighbourhood Watch on Mayfield and Frederick Roads in Boldmere putting up signs https://t.co\u2026&quot;"/>
    <s v="https://twitter.com/VeseyWMP/status/965246869839450112"/>
    <s v="Vesey Police&quot;}], &quot;hashtags&quot;: [], &quot;urls&quot;: []}, &quot;in_reply_to_screen_name&quot;: null, &quot;in_reply_to_user_id&quot;: null, &quot;retweet_count&quot;: 8, &quot;id_str&quot;: &quot;965246869839450112"/>
    <x v="2222"/>
    <x v="0"/>
    <x v="261"/>
  </r>
  <r>
    <s v="Sun Feb 18 08:00:00 +0000 2018"/>
    <s v="2018"/>
    <s v="Sun Feb 18"/>
    <d v="2018-02-18T00:00:00"/>
    <s v="Feb"/>
    <n v="2"/>
    <s v="18"/>
    <x v="13"/>
    <s v="&quot;RT @SuttonObserver: Incredible story how this officer (and his dog) has fought back from horrific injury... https://t.co/HJp4bM4A3O&quot;"/>
    <s v="https://twitter.com/SuttonObserver/status/965232456529010688"/>
    <s v="Sutton Observer&quot;}], &quot;hashtags&quot;: [], &quot;urls&quot;: [{&quot;url&quot;: &quot;https://t.co/HJp4bM4A3O"/>
    <x v="2223"/>
    <x v="0"/>
    <x v="36"/>
  </r>
  <r>
    <s v="Sat Feb 17 08:10:08 +0000 2018"/>
    <s v="2018"/>
    <s v="Sat Feb 17"/>
    <d v="2018-02-17T00:00:00"/>
    <s v="Feb"/>
    <n v="2"/>
    <s v="17"/>
    <x v="13"/>
    <s v="&quot;RT @BhamCityCouncil: We will supply extra refuse sacks and litter picking equipment to residents and community groups taking part in Birmin\u2026&quot;"/>
    <s v="https://twitter.com/BhamCityCouncil/status/966434653581164544"/>
    <s v="Bham City Council&quot;}], &quot;hashtags&quot;: [], &quot;urls&quot;: []}, &quot;in_reply_to_screen_name&quot;: null, &quot;in_reply_to_user_id&quot;: null, &quot;retweet_count&quot;: 26, &quot;id_str&quot;: &quot;966434653581164544"/>
    <x v="2224"/>
    <x v="0"/>
    <x v="73"/>
  </r>
  <r>
    <s v="Sat Feb 17 21:19:31 +0000 2018"/>
    <s v="2018"/>
    <s v="Sat Feb 17"/>
    <d v="2018-02-17T00:00:00"/>
    <s v="Feb"/>
    <n v="2"/>
    <s v="17"/>
    <x v="4"/>
    <s v="&quot;RT @birminghampost: This is what's happening tomorrow https://t.co/JTxgwP2dKL&quot;"/>
    <s v="https://twitter.com/birminghampost/status/965157301412917248"/>
    <s v="Birmingham Post&quot;}], &quot;hashtags&quot;: [], &quot;urls&quot;: [{&quot;url&quot;: &quot;https://t.co/JTxgwP2dKL"/>
    <x v="2225"/>
    <x v="0"/>
    <x v="417"/>
  </r>
  <r>
    <s v="Sat Feb 17 19:30:19 +0000 2018"/>
    <s v="2018"/>
    <s v="Sat Feb 17"/>
    <d v="2018-02-17T00:00:00"/>
    <s v="Feb"/>
    <n v="2"/>
    <s v="17"/>
    <x v="6"/>
    <s v="&quot;RT @christian_aid: Are you chucking the chocolate, binning the booze, or banishing box-set bing for Lent? Why not ask your friends and fami\u2026&quot;"/>
    <s v="https://twitter.com/christian_aid/status/965154504000901121"/>
    <s v="Christian Aid&quot;}], &quot;hashtags&quot;: [], &quot;urls&quot;: []}, &quot;in_reply_to_screen_name&quot;: null, &quot;in_reply_to_user_id&quot;: null, &quot;retweet_count&quot;: 5, &quot;id_str&quot;: &quot;965154504000901121"/>
    <x v="2226"/>
    <x v="0"/>
    <x v="565"/>
  </r>
  <r>
    <s v="Sat Feb 17 08:00:27 +0000 2018"/>
    <s v="2018"/>
    <s v="Sat Feb 17"/>
    <d v="2018-02-17T00:00:00"/>
    <s v="Feb"/>
    <n v="2"/>
    <s v="17"/>
    <x v="13"/>
    <s v="&quot;RT @c_of_e: Today we remember Janani Luwum, Abp of Uganda, martyr and voice for justice, who died in 1977: https://t.co/jtX8hL4ii4 https://\u2026&quot;"/>
    <s v="https://twitter.com/c_of_e/status/965154488662282241"/>
    <s v="The Church of England&quot;}], &quot;hashtags&quot;: [], &quot;urls&quot;: [{&quot;url&quot;: &quot;https://t.co/jtX8hL4ii4"/>
    <x v="2227"/>
    <x v="0"/>
    <x v="633"/>
  </r>
  <r>
    <s v="Sat Feb 17 19:04:14 +0000 2018"/>
    <s v="2018"/>
    <s v="Sat Feb 17"/>
    <d v="2018-02-17T00:00:00"/>
    <s v="Feb"/>
    <n v="2"/>
    <s v="17"/>
    <x v="6"/>
    <s v="&quot;@futurefilm1 @RoyalSuttonNews @KIDSWestMidland @BCCNewsRoom @WyldeGreenNF @WyldeGrnRotary \u00a33 billion actually :)&quot;"/>
    <s v="https://twitter.com/futurefilm1/status/964938555641524224"/>
    <s v="Futurefilm&quot;}, {&quot;id&quot;: 212017113, &quot;indices&quot;: [13, 29], &quot;id_str&quot;: &quot;212017113"/>
    <x v="2228"/>
    <x v="0"/>
    <x v="634"/>
  </r>
  <r>
    <s v="Sat Feb 17 16:19:19 +0000 2018"/>
    <s v="2018"/>
    <s v="Sat Feb 17"/>
    <d v="2018-02-17T00:00:00"/>
    <s v="Feb"/>
    <n v="2"/>
    <s v="17"/>
    <x v="2"/>
    <s v="&quot;RT @AEHALL1983: An example of kinder, gentler politics. Reported and blocked needless to say https://t.co/7SMVStoegv&quot;"/>
    <s v="https://twitter.com/AEHALL1983/status/964907775531896832"/>
    <s v="Alexander Hall&quot;}], &quot;hashtags&quot;: [], &quot;urls&quot;: [], &quot;media&quot;: [{&quot;source_user_id&quot;: 732868196261335040, &quot;source_status_id_str&quot;: &quot;964897056396587008"/>
    <x v="2229"/>
    <x v="0"/>
    <x v="8"/>
  </r>
  <r>
    <s v="Sat Feb 17 11:30:12 +0000 2018"/>
    <s v="2018"/>
    <s v="Sat Feb 17"/>
    <d v="2018-02-17T00:00:00"/>
    <s v="Feb"/>
    <n v="2"/>
    <s v="17"/>
    <x v="3"/>
    <s v="&quot;RT @KIDSWestMidland: We have lots of events for you to get involved with including Tough Mudder, the Great Birmingham Run series, London to\u2026&quot;"/>
    <s v="https://twitter.com/KIDSWestMidland/status/964834657496952832"/>
    <s v="KIDS West Mids&quot;}], &quot;hashtags&quot;: [], &quot;urls&quot;: []}, &quot;in_reply_to_screen_name&quot;: null, &quot;in_reply_to_user_id&quot;: null, &quot;retweet_count&quot;: 4, &quot;id_str&quot;: &quot;964834657496952832"/>
    <x v="2230"/>
    <x v="0"/>
    <x v="487"/>
  </r>
  <r>
    <s v="Sat Feb 17 09:17:53 +0000 2018"/>
    <s v="2018"/>
    <s v="Sat Feb 17"/>
    <d v="2018-02-17T00:00:00"/>
    <s v="Feb"/>
    <n v="2"/>
    <s v="17"/>
    <x v="11"/>
    <s v="&quot;RT @andy4wm: Congratulations to all of the winners at @SignatureAward last night, a fantastic event as ever and a great showcase for our re\u2026&quot;"/>
    <s v="https://twitter.com/andy4wm/status/964834574093225984"/>
    <s v="Andy Street&quot;}, {&quot;id&quot;: 2872279319, &quot;indices&quot;: [54, 69], &quot;id_str&quot;: &quot;2872279319"/>
    <x v="2231"/>
    <x v="0"/>
    <x v="266"/>
  </r>
  <r>
    <s v="Sat Feb 17 13:12:35 +0000 2018"/>
    <s v="2018"/>
    <s v="Sat Feb 17"/>
    <d v="2018-02-17T00:00:00"/>
    <s v="Feb"/>
    <n v="2"/>
    <s v="17"/>
    <x v="12"/>
    <s v="&quot;RT @DavidOHagan7: @BoldmerePaul Louise Passey is developing a reputation as an ultra hard core nasty. Sutton Coldfield public life will be\u2026&quot;"/>
    <s v="https://twitter.com/DavidOHagan7/status/964860627520024576"/>
    <s v="David O'Hagan&quot;}, {&quot;id&quot;: 3240885958, &quot;indices&quot;: [18, 31], &quot;id_str&quot;: &quot;3240885958"/>
    <x v="2232"/>
    <x v="0"/>
    <x v="34"/>
  </r>
  <r>
    <s v="Sat Feb 17 03:05:51 +0000 2018"/>
    <s v="2018"/>
    <s v="Sat Feb 17"/>
    <d v="2018-02-17T00:00:00"/>
    <s v="Feb"/>
    <n v="2"/>
    <s v="17"/>
    <x v="23"/>
    <s v="&quot;RT @schoolwalkoutUS: On Friday, April 20th we want students to attend school and then promptly WALK-OUT at 10:00 am. Sit outside your schoo\u2026&quot;"/>
    <s v="https://twitter.com/schoolwalkoutUS/status/964836098517159941"/>
    <s v="National School Walkout&quot;}], &quot;hashtags&quot;: [], &quot;urls&quot;: []}, &quot;in_reply_to_screen_name&quot;: null, &quot;in_reply_to_user_id&quot;: null, &quot;retweet_count&quot;: 137078, &quot;id_str&quot;: &quot;964836098517159941"/>
    <x v="2233"/>
    <x v="0"/>
    <x v="635"/>
  </r>
  <r>
    <s v="Sat Feb 17 18:27:24 +0000 2018"/>
    <s v="2018"/>
    <s v="Sat Feb 17"/>
    <d v="2018-02-17T00:00:00"/>
    <s v="Feb"/>
    <n v="2"/>
    <s v="17"/>
    <x v="7"/>
    <s v="&quot;RT @OwenJones84: The privately educated Tory Chair @BrandonLewis, the former chair of a chain of private schools, is attacking me because I\u2026&quot;"/>
    <s v="https://twitter.com/OwenJones84/status/965541810960465921"/>
    <s v="Owen Jones\ud83c\udf39&quot;}, {&quot;id&quot;: 16884084, &quot;indices&quot;: [51, 64], &quot;id_str&quot;: &quot;16884084"/>
    <x v="2234"/>
    <x v="0"/>
    <x v="538"/>
  </r>
  <r>
    <s v="Sat Feb 17 19:17:07 +0000 2018"/>
    <s v="2018"/>
    <s v="Sat Feb 17"/>
    <d v="2018-02-17T00:00:00"/>
    <s v="Feb"/>
    <n v="2"/>
    <s v="17"/>
    <x v="6"/>
    <s v="&quot;RT @BootstrapCook: Absolutely FUCK OFF using my work as an example when it was YOUR policies that left me hungry, cold, almost homeless, me\u2026&quot;"/>
    <s v="https://twitter.com/BootstrapCook/status/965502299903877121"/>
    <s v="the account formerly known as jack monroe |\ud83c\udf74\ud83d\udcda&quot;}], &quot;hashtags&quot;: [], &quot;urls&quot;: []}, &quot;in_reply_to_screen_name&quot;: null, &quot;in_reply_to_user_id&quot;: null, &quot;retweet_count&quot;: 1415, &quot;id_str&quot;: &quot;965502299903877121"/>
    <x v="2235"/>
    <x v="0"/>
    <x v="636"/>
  </r>
  <r>
    <s v="Sat Feb 17 05:07:52 +0000 2018"/>
    <s v="2018"/>
    <s v="Sat Feb 17"/>
    <d v="2018-02-17T00:00:00"/>
    <s v="Feb"/>
    <n v="2"/>
    <s v="17"/>
    <x v="17"/>
    <s v="&quot;RT @TheViewFromLL2: This is his visiting kids injured in a mass school shooting pose. https://t.co/kTYAwnyWIj&quot;"/>
    <s v="https://twitter.com/TheViewFromLL2/status/965320682979643393"/>
    <s v="Susan Simpson&quot;}], &quot;hashtags&quot;: [], &quot;urls&quot;: [], &quot;media&quot;: [{&quot;source_user_id&quot;: 384678464, &quot;source_status_id_str&quot;: &quot;964728078596493312"/>
    <x v="2236"/>
    <x v="0"/>
    <x v="637"/>
  </r>
  <r>
    <s v="Sat Feb 17 17:11:52 +0000 2018"/>
    <s v="2018"/>
    <s v="Sat Feb 17"/>
    <d v="2018-02-17T00:00:00"/>
    <s v="Feb"/>
    <n v="2"/>
    <s v="17"/>
    <x v="18"/>
    <s v="&quot;RT @henrymance: The Ukip EGM has now reached the point where the FT makes its excuses and leaves https://t.co/imtTnEQxVs&quot;"/>
    <s v="https://twitter.com/henrymance/status/964937323636027393"/>
    <s v="Henry Mance&quot;}], &quot;hashtags&quot;: [], &quot;urls&quot;: [], &quot;media&quot;: [{&quot;source_user_id&quot;: 137295176, &quot;source_status_id_str&quot;: &quot;964910278445031426"/>
    <x v="2237"/>
    <x v="0"/>
    <x v="638"/>
  </r>
  <r>
    <s v="Sat Feb 17 13:12:22 +0000 2018"/>
    <s v="2018"/>
    <s v="Sat Feb 17"/>
    <d v="2018-02-17T00:00:00"/>
    <s v="Feb"/>
    <n v="2"/>
    <s v="17"/>
    <x v="12"/>
    <s v="&quot;RT @Ohnoes112: Corbyn did a rain dance claims scroll penned by Noah or a close descendent of. #MakeYourOwnCorbynSmear https://t.co/CzopqzIF\u2026&quot;"/>
    <s v="https://twitter.com/Ohnoes112/status/964896370665623552"/>
    <s v="OnlineRadioFreedom&quot;}], &quot;hashtags&quot;: [{&quot;indices&quot;: [94, 117], &quot;text&quot;: &quot;MakeYourOwnCorbynSmear&quot;}], &quot;urls&quot;: []}, &quot;in_reply_to_screen_name&quot;: null, &quot;in_reply_to_user_id&quot;: null, &quot;retweet_count&quot;: 349, &quot;id_str&quot;: &quot;964896370665623552"/>
    <x v="2238"/>
    <x v="0"/>
    <x v="639"/>
  </r>
  <r>
    <s v="Sat Feb 17 15:38:57 +0000 2018"/>
    <s v="2018"/>
    <s v="Sat Feb 17"/>
    <d v="2018-02-17T00:00:00"/>
    <s v="Feb"/>
    <n v="2"/>
    <s v="17"/>
    <x v="8"/>
    <s v="&quot;RT @DavidOHagan7: Many thanks to @tomfury2020 for MC'ing the succesful Independents for Sutton fundraising quiz at Sutton Coldfield Rugby C\u2026&quot;"/>
    <s v="https://twitter.com/DavidOHagan7/status/964894026892808194"/>
    <s v="David O'Hagan&quot;}, {&quot;id&quot;: 17013722, &quot;indices&quot;: [33, 45], &quot;id_str&quot;: &quot;17013722"/>
    <x v="2239"/>
    <x v="0"/>
    <x v="34"/>
  </r>
  <r>
    <s v="Sat Feb 17 09:09:33 +0000 2018"/>
    <s v="2018"/>
    <s v="Sat Feb 17"/>
    <d v="2018-02-17T00:00:00"/>
    <s v="Feb"/>
    <n v="2"/>
    <s v="17"/>
    <x v="11"/>
    <s v="&quot;RT @FOLIOsutcol: We want to spread the word about community cafes in Sutton. Can you help us? https://t.co/5ObPcR8eJD&quot;"/>
    <s v="https://twitter.com/FOLIOsutcol/status/964862310622867461"/>
    <s v="FOLIO SuttonColdfied&quot;}], &quot;hashtags&quot;: [], &quot;urls&quot;: [], &quot;media&quot;: [{&quot;source_user_id&quot;: 874567864921010176, &quot;source_status_id_str&quot;: &quot;964788901268348928"/>
    <x v="2240"/>
    <x v="0"/>
    <x v="151"/>
  </r>
  <r>
    <s v="Sat Feb 17 12:28:48 +0000 2018"/>
    <s v="2018"/>
    <s v="Sat Feb 17"/>
    <d v="2018-02-17T00:00:00"/>
    <s v="Feb"/>
    <n v="2"/>
    <s v="17"/>
    <x v="19"/>
    <s v="&quot;Thank God, if Paul Nuttall hadn't been his double-agent KGB handler we'd be non the wiser. https://t.co/hnwVBtWTa1&quot;"/>
    <s v="https://twitter.com/Rachael_Swindon/status/964861764331503616"/>
    <s v="Rachael"/>
    <x v="2241"/>
    <x v="0"/>
    <x v="127"/>
  </r>
  <r>
    <s v="Sat Feb 17 17:20:27 +0000 2018"/>
    <s v="2018"/>
    <s v="Sat Feb 17"/>
    <d v="2018-02-17T00:00:00"/>
    <s v="Feb"/>
    <n v="2"/>
    <s v="17"/>
    <x v="18"/>
    <s v="&quot;@SuttonObserver I was on my bike - didn't feel a thing!&quot;"/>
    <s v="https://twitter.com/SuttonObserver/status/964912438641557504"/>
    <s v="Sutton Observer&quot;}], &quot;hashtags&quot;: [], &quot;urls&quot;: []}, &quot;in_reply_to_screen_name&quot;: &quot;SuttonObserver"/>
    <x v="2242"/>
    <x v="0"/>
    <x v="36"/>
  </r>
  <r>
    <s v="Sat Feb 17 13:08:21 +0000 2018"/>
    <s v="2018"/>
    <s v="Sat Feb 17"/>
    <d v="2018-02-17T00:00:00"/>
    <s v="Feb"/>
    <n v="2"/>
    <s v="17"/>
    <x v="12"/>
    <s v="&quot;I'm shocked at this type of thinking from one of our councillors - how can anybody in their right mind retweet this\u2026 https://t.co/i8dmQ2SX7y&quot;"/>
    <s v="https://twitter.com/BoldmerePaul/status/964848997604175874"/>
    <s v="Boldmere Paul"/>
    <x v="2243"/>
    <x v="1"/>
    <x v="14"/>
  </r>
  <r>
    <s v="Sat Feb 17 23:41:47 +0000 2018"/>
    <s v="2018"/>
    <s v="Sat Feb 17"/>
    <d v="2018-02-17T00:00:00"/>
    <s v="Feb"/>
    <n v="2"/>
    <s v="17"/>
    <x v="0"/>
    <s v="&quot;New Years resolution was to read + educate myself more.. current book (tributes to Margaret Thatcher) is turning ou\u2026 https://t.co/DQvFiMcesF&quot;"/>
    <s v="https://twitter.com/CKHorrocks/status/965008406099693568"/>
    <s v="Clare K Horrocks"/>
    <x v="2244"/>
    <x v="1"/>
    <x v="47"/>
  </r>
  <r>
    <s v="Sat Feb 17 09:20:26 +0000 2018"/>
    <s v="2018"/>
    <s v="Sat Feb 17"/>
    <d v="2018-02-17T00:00:00"/>
    <s v="Feb"/>
    <n v="2"/>
    <s v="17"/>
    <x v="11"/>
    <s v="&quot;RT @HillWestPTFA: Registration for the 10k is open!!!\n\nhttps://t.co/ze1h3hfbNI https://t.co/oz8fBtX99j&quot;"/>
    <s v="https://twitter.com/HillWestPTFA/status/965328099058573313"/>
    <s v="Hill West PTFA&quot;}], &quot;hashtags&quot;: [], &quot;urls&quot;: [{&quot;url&quot;: &quot;https://t.co/ze1h3hfbNI"/>
    <x v="2245"/>
    <x v="0"/>
    <x v="640"/>
  </r>
  <r>
    <s v="Sat Feb 17 09:09:33 +0000 2018"/>
    <s v="2018"/>
    <s v="Sat Feb 17"/>
    <d v="2018-02-17T00:00:00"/>
    <s v="Feb"/>
    <n v="2"/>
    <s v="17"/>
    <x v="11"/>
    <s v="&quot;St James Church in Mere Green also run a community cafe \ud83d\ude0a https://t.co/VoN7Yd6Yvb&quot;"/>
    <s v="https://twitter.com/FOLIOsutcol/status/964885325901426688"/>
    <s v="FOLIO SuttonColdfied"/>
    <x v="2246"/>
    <x v="0"/>
    <x v="151"/>
  </r>
  <r>
    <s v="Sat Feb 17 14:45:33 +0000 2018"/>
    <s v="2018"/>
    <s v="Sat Feb 17"/>
    <d v="2018-02-17T00:00:00"/>
    <s v="Feb"/>
    <n v="2"/>
    <s v="17"/>
    <x v="9"/>
    <s v="&quot;RT @BhamUpdates: BREAKING: Parts of the United Kingdom, including Birmingham, have this afternoon (17/02) experienced an earthquake/earth t\u2026&quot;"/>
    <s v="https://twitter.com/BhamUpdates/status/964885199380246529"/>
    <s v="Birmingham Updates&quot;}], &quot;hashtags&quot;: [], &quot;urls&quot;: []}, &quot;in_reply_to_screen_name&quot;: null, &quot;in_reply_to_user_id&quot;: null, &quot;retweet_count&quot;: 260, &quot;id_str&quot;: &quot;964885199380246529"/>
    <x v="2247"/>
    <x v="0"/>
    <x v="260"/>
  </r>
  <r>
    <s v="Sat Feb 17 19:46:33 +0000 2018"/>
    <s v="2018"/>
    <s v="Sat Feb 17"/>
    <d v="2018-02-17T00:00:00"/>
    <s v="Feb"/>
    <n v="2"/>
    <s v="17"/>
    <x v="6"/>
    <s v="&quot;@autisticgardner @mrfothergill He is very \ud83d\ude03&quot;"/>
    <s v="https://twitter.com/autisticgardner/status/964949205285572608"/>
    <s v="Alan Gardner&quot;}, {&quot;id&quot;: 266089686, &quot;indices&quot;: [17, 30], &quot;id_str&quot;: &quot;266089686"/>
    <x v="2248"/>
    <x v="0"/>
    <x v="84"/>
  </r>
  <r>
    <s v="Sat Feb 17 10:11:49 +0000 2018"/>
    <s v="2018"/>
    <s v="Sat Feb 17"/>
    <d v="2018-02-17T00:00:00"/>
    <s v="Feb"/>
    <n v="2"/>
    <s v="17"/>
    <x v="10"/>
    <s v="&quot;@BhamCityCouncil I paid for it last year and had months with no collection. So do I get it free this year ?&quot;"/>
    <s v="https://twitter.com/BhamCityCouncil/status/964804572165427201"/>
    <s v="Bham City Council&quot;}], &quot;hashtags&quot;: [], &quot;urls&quot;: []}, &quot;in_reply_to_screen_name&quot;: &quot;BhamCityCouncil"/>
    <x v="2249"/>
    <x v="0"/>
    <x v="73"/>
  </r>
  <r>
    <s v="Sat Feb 17 14:43:37 +0000 2018"/>
    <s v="2018"/>
    <s v="Sat Feb 17"/>
    <d v="2018-02-17T00:00:00"/>
    <s v="Feb"/>
    <n v="2"/>
    <s v="17"/>
    <x v="9"/>
    <s v="&quot;Know anyone who can help? https://t.co/bbzRT9zQ0m&quot;"/>
    <s v="https://twitter.com/MusicBvgs/status/965200223634014208"/>
    <s v="MusicBVGS"/>
    <x v="2250"/>
    <x v="0"/>
    <x v="641"/>
  </r>
  <r>
    <s v="Sat Feb 17 18:02:28 +0000 2018"/>
    <s v="2018"/>
    <s v="Sat Feb 17"/>
    <d v="2018-02-17T00:00:00"/>
    <s v="Feb"/>
    <n v="2"/>
    <s v="17"/>
    <x v="7"/>
    <s v="&quot;RT @Walmleycc: Quiz night at Walmley CC\nSaturday 17th March\nStarts 7pm \n\u00a36 per person\n\u00a340 for the winning team!! https://t.co/BnaKAX1mQC&quot;"/>
    <s v="https://twitter.com/Walmleycc/status/965184874658304000"/>
    <s v="Walmley Cricket Club&quot;}], &quot;hashtags&quot;: [], &quot;urls&quot;: [], &quot;media&quot;: [{&quot;source_user_id&quot;: 282713233, &quot;source_status_id_str&quot;: &quot;964923012960210944"/>
    <x v="2251"/>
    <x v="0"/>
    <x v="642"/>
  </r>
  <r>
    <s v="Sat Feb 17 08:00:00 +0000 2018"/>
    <s v="2018"/>
    <s v="Sat Feb 17"/>
    <d v="2018-02-17T00:00:00"/>
    <s v="Feb"/>
    <n v="2"/>
    <s v="17"/>
    <x v="13"/>
    <s v="&quot;RT @nickhorner: Sutton Coldfield's top cops in line for prestigious award....\nhttps://t.co/zvMRPp4CZK&quot;"/>
    <s v="https://twitter.com/nickhorner/status/965153933252530176"/>
    <s v="Nick Horner&quot;}], &quot;hashtags&quot;: [], &quot;urls&quot;: [{&quot;url&quot;: &quot;https://t.co/zvMRPp4CZK"/>
    <x v="2252"/>
    <x v="0"/>
    <x v="4"/>
  </r>
  <r>
    <s v="Sat Feb 17 09:09:33 +0000 2018"/>
    <s v="2018"/>
    <s v="Sat Feb 17"/>
    <d v="2018-02-17T00:00:00"/>
    <s v="Feb"/>
    <n v="2"/>
    <s v="17"/>
    <x v="11"/>
    <s v="&quot;RT @FOLIOsutcol: We want to spread the word about community cafes in Sutton. Can you help us? https://t.co/5ObPcR8eJD&quot;"/>
    <s v="https://twitter.com/FOLIOsutcol/status/964878009789501440"/>
    <s v="FOLIO SuttonColdfied&quot;}], &quot;hashtags&quot;: [], &quot;urls&quot;: [], &quot;media&quot;: [{&quot;source_user_id&quot;: 874567864921010176, &quot;source_status_id_str&quot;: &quot;964788901268348928"/>
    <x v="2253"/>
    <x v="0"/>
    <x v="151"/>
  </r>
  <r>
    <s v="Sat Feb 17 08:57:48 +0000 2018"/>
    <s v="2018"/>
    <s v="Sat Feb 17"/>
    <d v="2018-02-17T00:00:00"/>
    <s v="Feb"/>
    <n v="2"/>
    <s v="17"/>
    <x v="13"/>
    <s v="&quot;RT @FourOaksCC: Planning your week? Join us this half term. Book by e mail to ltaylor@arthurterry.bham.sch.uk https://t.co/GWwvWfoQhi&quot;"/>
    <s v="https://twitter.com/FourOaksCC/status/964832208161787904"/>
    <s v="Sutton CC&quot;}], &quot;hashtags&quot;: [], &quot;urls&quot;: [], &quot;media&quot;: [{&quot;source_user_id&quot;: 974024527, &quot;source_status_id_str&quot;: &quot;964785943910764544"/>
    <x v="2254"/>
    <x v="0"/>
    <x v="643"/>
  </r>
  <r>
    <s v="Fri Feb 16 23:27:15 +0000 2018"/>
    <s v="2018"/>
    <s v="Fri Feb 16"/>
    <d v="2018-02-16T00:00:00"/>
    <s v="Feb"/>
    <n v="2"/>
    <s v="16"/>
    <x v="0"/>
    <s v="&quot;RT @SignatureAward: The lifetime achievement award goes to a veteran who dedicates this award to \n- his wife who passed away recently\n- his\u2026&quot;"/>
    <s v="https://twitter.com/SignatureAward/status/964673188654473216"/>
    <s v="The Signature Awards&quot;}], &quot;hashtags&quot;: [], &quot;urls&quot;: []}, &quot;in_reply_to_screen_name&quot;: null, &quot;in_reply_to_user_id&quot;: null, &quot;retweet_count&quot;: 2, &quot;id_str&quot;: &quot;964673188654473216"/>
    <x v="2255"/>
    <x v="0"/>
    <x v="644"/>
  </r>
  <r>
    <s v="Fri Feb 16 21:23:47 +0000 2018"/>
    <s v="2018"/>
    <s v="Fri Feb 16"/>
    <d v="2018-02-16T00:00:00"/>
    <s v="Feb"/>
    <n v="2"/>
    <s v="16"/>
    <x v="4"/>
    <s v="&quot;RT @JasonPittUK: @ninderjohal inspiring speech with unique rhythm by Ninda \u201cwe must Give our workforce the freedom to dream\u201d https://t.co/T\u2026&quot;"/>
    <s v="https://twitter.com/JasonPittUK/status/964611888817557505"/>
    <s v="Jason Pitt&quot;}, {&quot;id&quot;: 137677306, &quot;indices&quot;: [17, 29], &quot;id_str&quot;: &quot;137677306"/>
    <x v="2256"/>
    <x v="0"/>
    <x v="645"/>
  </r>
  <r>
    <s v="Fri Feb 16 21:16:22 +0000 2018"/>
    <s v="2018"/>
    <s v="Fri Feb 16"/>
    <d v="2018-02-16T00:00:00"/>
    <s v="Feb"/>
    <n v="2"/>
    <s v="16"/>
    <x v="4"/>
    <s v="&quot;@SignatureAwards #sigs2018 @ICC_Birmingham the @WestMids_CA mayor @andy4wm takes to the stage \u2018challenging times ah\u2026 https://t.co/ogw9lwlSqS&quot;"/>
    <s v="https://twitter.com/SignatureAwards/status/964609423757934593"/>
    <s v="Signature Awards&quot;}, {&quot;id&quot;: 339583681, &quot;indices&quot;: [27, 42], &quot;id_str&quot;: &quot;339583681"/>
    <x v="2257"/>
    <x v="0"/>
    <x v="646"/>
  </r>
  <r>
    <s v="Fri Feb 16 20:58:34 +0000 2018"/>
    <s v="2018"/>
    <s v="Fri Feb 16"/>
    <d v="2018-02-16T00:00:00"/>
    <s v="Feb"/>
    <n v="2"/>
    <s v="16"/>
    <x v="5"/>
    <s v="&quot;#sigs2018 host @ninderjohal the future is bright, the future is #birmingham in an age of change! https://t.co/may48QLM48&quot;"/>
    <s v="https://twitter.com/ninderjohal/status/964604944102952965"/>
    <s v="Ninder Johal&quot;}], &quot;hashtags&quot;: [{&quot;indices&quot;: [0, 9], &quot;text&quot;: &quot;sigs2018&quot;}, {&quot;indices&quot;: [64, 75], &quot;text&quot;: &quot;birmingham&quot;}], &quot;urls&quot;: [], &quot;media&quot;: [{&quot;expanded_url&quot;: &quot;https://twitter.com/alexyip258/status/964604944102952965/photo/1"/>
    <x v="2258"/>
    <x v="0"/>
    <x v="467"/>
  </r>
  <r>
    <s v="Fri Feb 16 20:53:00 +0000 2018"/>
    <s v="2018"/>
    <s v="Fri Feb 16"/>
    <d v="2018-02-16T00:00:00"/>
    <s v="Feb"/>
    <n v="2"/>
    <s v="16"/>
    <x v="5"/>
    <s v="&quot;RT @birmingham_live: Here's all the information about which roads will be closed for Chinese New Year in Birmingham https://t.co/fqcgvreeee&quot;"/>
    <s v="https://twitter.com/birmingham_live/status/964604503269036039"/>
    <s v="Birmingham Live&quot;}], &quot;hashtags&quot;: [], &quot;urls&quot;: [{&quot;url&quot;: &quot;https://t.co/fqcgvreeee"/>
    <x v="2259"/>
    <x v="0"/>
    <x v="103"/>
  </r>
  <r>
    <s v="Fri Feb 16 20:56:44 +0000 2018"/>
    <s v="2018"/>
    <s v="Fri Feb 16"/>
    <d v="2018-02-16T00:00:00"/>
    <s v="Feb"/>
    <n v="2"/>
    <s v="16"/>
    <x v="5"/>
    <s v="&quot;#sigs2018 happy Chinese New Year! Just been on stage to bark like a dog!! #wholetthedogsout #ChineseNewYear2018\u2026 https://t.co/jRfV8BzTlP&quot;"/>
    <s v="https://twitter.com/alexyip258/status/964604482268123136"/>
    <s v="Alex Yip"/>
    <x v="2260"/>
    <x v="0"/>
    <x v="97"/>
  </r>
  <r>
    <s v="Fri Feb 16 20:53:11 +0000 2018"/>
    <s v="2018"/>
    <s v="Fri Feb 16"/>
    <d v="2018-02-16T00:00:00"/>
    <s v="Feb"/>
    <n v="2"/>
    <s v="16"/>
    <x v="5"/>
    <s v="&quot;#sigs2018 with the @WestMids_CA @andy4wm https://t.co/zl3D0hytlY&quot;"/>
    <s v="https://twitter.com/WestMids_CA/status/964603585894985728"/>
    <s v="West Midlands CA&quot;}, {&quot;id&quot;: 771271201419386880, &quot;indices&quot;: [32, 40], &quot;id_str&quot;: &quot;771271201419386880"/>
    <x v="2261"/>
    <x v="0"/>
    <x v="457"/>
  </r>
  <r>
    <s v="Fri Feb 16 19:42:27 +0000 2018"/>
    <s v="2018"/>
    <s v="Fri Feb 16"/>
    <d v="2018-02-16T00:00:00"/>
    <s v="Feb"/>
    <n v="2"/>
    <s v="16"/>
    <x v="6"/>
    <s v="&quot;#sigs2018 the wonderful @RaajShamji presenting another packed event! https://t.co/rfR3NkToIj&quot;"/>
    <s v="https://twitter.com/RaajShamji/status/964585786954932224"/>
    <s v="Raaj Shamji&quot;}], &quot;hashtags&quot;: [{&quot;indices&quot;: [0, 9], &quot;text&quot;: &quot;sigs2018&quot;}], &quot;urls&quot;: [], &quot;media&quot;: [{&quot;expanded_url&quot;: &quot;https://twitter.com/alexyip258/status/964585786954932224/photo/1"/>
    <x v="2262"/>
    <x v="0"/>
    <x v="647"/>
  </r>
  <r>
    <s v="Fri Feb 16 15:51:07 +0000 2018"/>
    <s v="2018"/>
    <s v="Fri Feb 16"/>
    <d v="2018-02-16T00:00:00"/>
    <s v="Feb"/>
    <n v="2"/>
    <s v="16"/>
    <x v="8"/>
    <s v="&quot;RT @WGPrimary: The Reception children have really enjoyed celebrating Chinese New Year today, particularly the Chinese food tasting! https:\u2026&quot;"/>
    <s v="https://twitter.com/WGPrimary/status/964570477401387008"/>
    <s v="Wylde Green Primary&quot;}], &quot;hashtags&quot;: [], &quot;urls&quot;: []}, &quot;in_reply_to_screen_name&quot;: null, &quot;in_reply_to_user_id&quot;: null, &quot;retweet_count&quot;: 2, &quot;id_str&quot;: &quot;964570477401387008"/>
    <x v="2263"/>
    <x v="0"/>
    <x v="399"/>
  </r>
  <r>
    <s v="Fri Feb 16 15:18:43 +0000 2018"/>
    <s v="2018"/>
    <s v="Fri Feb 16"/>
    <d v="2018-02-16T00:00:00"/>
    <s v="Feb"/>
    <n v="2"/>
    <s v="16"/>
    <x v="8"/>
    <s v="&quot;RT @JLloydWebber: Really looking forward to conducting not one but TWO of my favourite cellists!\n@MyBCU https://t.co/4WRqOpU7M8&quot;"/>
    <s v="https://twitter.com/JLloydWebber/status/964570447307210757"/>
    <s v="Julian Lloyd Webber&quot;}, {&quot;id&quot;: 47586370, &quot;indices&quot;: [97, 103], &quot;id_str&quot;: &quot;47586370"/>
    <x v="2264"/>
    <x v="0"/>
    <x v="648"/>
  </r>
  <r>
    <s v="Fri Feb 16 13:16:37 +0000 2018"/>
    <s v="2018"/>
    <s v="Fri Feb 16"/>
    <d v="2018-02-16T00:00:00"/>
    <s v="Feb"/>
    <n v="2"/>
    <s v="16"/>
    <x v="12"/>
    <s v="&quot;RT @hippmuminbrum: No Chinese New Year celebration is complete without a dragon dance! Partners @brumhippodrome &amp;amp; @Jamesbwong supported by\u2026&quot;"/>
    <s v="https://twitter.com/hippmuminbrum/status/964496629117128705"/>
    <s v="Judith Greenburgh&quot;}, {&quot;id&quot;: 20508954, &quot;indices&quot;: [96, 111], &quot;id_str&quot;: &quot;20508954"/>
    <x v="2265"/>
    <x v="0"/>
    <x v="649"/>
  </r>
  <r>
    <s v="Fri Feb 16 13:47:59 +0000 2018"/>
    <s v="2018"/>
    <s v="Fri Feb 16"/>
    <d v="2018-02-16T00:00:00"/>
    <s v="Feb"/>
    <n v="2"/>
    <s v="16"/>
    <x v="12"/>
    <s v="&quot;Beautiful quartet from @BirmCons at @bhamcathedral #ChineseNewYear2018 so talented! @JLloydWebber @LoveBrumUK\u2026 https://t.co/XD9inH5yia&quot;"/>
    <s v="https://twitter.com/BirmCons/status/964496581360746501"/>
    <s v="Royal B'ham Cons&quot;}, {&quot;id&quot;: 90608653, &quot;indices&quot;: [36, 50], &quot;id_str&quot;: &quot;90608653"/>
    <x v="2266"/>
    <x v="0"/>
    <x v="563"/>
  </r>
  <r>
    <s v="Fri Feb 16 13:05:32 +0000 2018"/>
    <s v="2018"/>
    <s v="Fri Feb 16"/>
    <d v="2018-02-16T00:00:00"/>
    <s v="Feb"/>
    <n v="2"/>
    <s v="16"/>
    <x v="12"/>
    <s v="&quot;Celebrating Chinese New Year led by James @CentralCY @bhamcathedral @EnjoySouthside sponsored by @BhamAirportJCP\u2026 https://t.co/ZfGandqYuR&quot;"/>
    <s v="https://twitter.com/CentralCY/status/964485898095210498"/>
    <s v="Chung Ying Central&quot;}, {&quot;id&quot;: 90608653, &quot;indices&quot;: [53, 67], &quot;id_str&quot;: &quot;90608653"/>
    <x v="2267"/>
    <x v="0"/>
    <x v="650"/>
  </r>
  <r>
    <s v="Fri Feb 16 13:02:49 +0000 2018"/>
    <s v="2018"/>
    <s v="Fri Feb 16"/>
    <d v="2018-02-16T00:00:00"/>
    <s v="Feb"/>
    <n v="2"/>
    <s v="16"/>
    <x v="12"/>
    <s v="&quot;A Chinese lion in church! Not something you see every day! @bhamcathedral @David_Urq @c_of_e @EnjoySouthside\u2026 https://t.co/3adN59BUC6&quot;"/>
    <s v="https://twitter.com/bhamcathedral/status/964485217217138688"/>
    <s v="Birmingham Cathedral&quot;}, {&quot;id&quot;: 538015046, &quot;indices&quot;: [74, 84], &quot;id_str&quot;: &quot;538015046"/>
    <x v="2268"/>
    <x v="0"/>
    <x v="597"/>
  </r>
  <r>
    <s v="Fri Feb 16 09:58:43 +0000 2018"/>
    <s v="2018"/>
    <s v="Fri Feb 16"/>
    <d v="2018-02-16T00:00:00"/>
    <s v="Feb"/>
    <n v="2"/>
    <s v="16"/>
    <x v="11"/>
    <s v="&quot;RT @jassansi: .@ChungYingRest welcomed in the Chinese New Year last night at their @EnjoySouthside restaurant. Guests enjoyed a Chinese ban\u2026&quot;"/>
    <s v="https://twitter.com/jassansi/status/964439346702180352"/>
    <s v="Jas Sansi&quot;}, {&quot;id&quot;: 330940078, &quot;indices&quot;: [15, 29], &quot;id_str&quot;: &quot;330940078"/>
    <x v="2269"/>
    <x v="0"/>
    <x v="609"/>
  </r>
  <r>
    <s v="Fri Feb 16 09:59:36 +0000 2018"/>
    <s v="2018"/>
    <s v="Fri Feb 16"/>
    <d v="2018-02-16T00:00:00"/>
    <s v="Feb"/>
    <n v="2"/>
    <s v="16"/>
    <x v="11"/>
    <s v="&quot;Happy #cny2018 everyone!! \u65b0\u5e74\u5feb\u4e50 \u4e07\u4e8b\u5982\u610f \u8eab\u4f53\u5065\u5eb7\u5fc3\u60f3\u4e8b\u6210! Every happiness for 2018! @chinesebham @ChineseWT @BhamCityCouncil\u2026 https://t.co/BM7IBqOKBh&quot;"/>
    <s v="https://twitter.com/chinesebham/status/964439109317033984"/>
    <s v="Chinese Birmingham&quot;}, {&quot;id&quot;: 3091351372, &quot;indices&quot;: [85, 95], &quot;id_str&quot;: &quot;3091351372"/>
    <x v="2270"/>
    <x v="0"/>
    <x v="651"/>
  </r>
  <r>
    <s v="Fri Feb 16 09:47:01 +0000 2018"/>
    <s v="2018"/>
    <s v="Fri Feb 16"/>
    <d v="2018-02-16T00:00:00"/>
    <s v="Feb"/>
    <n v="2"/>
    <s v="16"/>
    <x v="11"/>
    <s v="&quot;RT @birmingham_live: Here's what's happening #ChineseNewYear2018 https://t.co/OZKdpBopLt&quot;"/>
    <s v="https://twitter.com/birmingham_live/status/964438354602455040"/>
    <s v="Birmingham Live&quot;}], &quot;hashtags&quot;: [{&quot;indices&quot;: [45, 64], &quot;text&quot;: &quot;ChineseNewYear2018&quot;}], &quot;urls&quot;: [{&quot;url&quot;: &quot;https://t.co/OZKdpBopLt"/>
    <x v="2271"/>
    <x v="0"/>
    <x v="103"/>
  </r>
  <r>
    <s v="Fri Feb 16 09:00:03 +0000 2018"/>
    <s v="2018"/>
    <s v="Fri Feb 16"/>
    <d v="2018-02-16T00:00:00"/>
    <s v="Feb"/>
    <n v="2"/>
    <s v="16"/>
    <x v="11"/>
    <s v="&quot;RT @10DowningStreet: I hope everyone celebrating #ChineseNewYear has a very prosperous and peaceful year of the Dog \u65b0\u6625\u5feb\u4e50 \u2014 Prime Minister @\u2026&quot;"/>
    <s v="https://twitter.com/10DowningStreet/status/964438128361725954"/>
    <s v="UK Prime Minister&quot;}], &quot;hashtags&quot;: [{&quot;indices&quot;: [49, 64], &quot;text&quot;: &quot;ChineseNewYear&quot;}], &quot;urls&quot;: []}, &quot;in_reply_to_screen_name&quot;: null, &quot;in_reply_to_user_id&quot;: null, &quot;retweet_count&quot;: 541, &quot;id_str&quot;: &quot;964438128361725954"/>
    <x v="2272"/>
    <x v="0"/>
    <x v="280"/>
  </r>
  <r>
    <s v="Fri Feb 16 09:55:27 +0000 2018"/>
    <s v="2018"/>
    <s v="Fri Feb 16"/>
    <d v="2018-02-16T00:00:00"/>
    <s v="Feb"/>
    <n v="2"/>
    <s v="16"/>
    <x v="11"/>
    <s v="&quot;@andy4wm @chinesebham @ChineseWT @BhamCityCouncil @BhamUpdates @GrBhamChambers @EnjoySouthside #Birmingham\u2026 https://t.co/QIfD0MvD1e&quot;"/>
    <s v="https://twitter.com/andy4wm/status/964438061898698752"/>
    <s v="Andy Street&quot;}, {&quot;id&quot;: 930265819, &quot;indices&quot;: [9, 21], &quot;id_str&quot;: &quot;930265819"/>
    <x v="2273"/>
    <x v="0"/>
    <x v="266"/>
  </r>
  <r>
    <s v="Fri Feb 16 09:43:45 +0000 2018"/>
    <s v="2018"/>
    <s v="Fri Feb 16"/>
    <d v="2018-02-16T00:00:00"/>
    <s v="Feb"/>
    <n v="2"/>
    <s v="16"/>
    <x v="11"/>
    <s v="&quot;@andy4wm \u65b0\u5e74\u5feb\u4e50 @andy4wm \u4e07\u4e8b\u5982\u610f \u8eab\u4f53\u5065\u5eb7\uff01\u5fc3\u60f3\u4e8b\u6210! @chinesebham @ChineseWT @BhamCityCouncil @BhamUpdates @GrBhamChambers https://t.co/MgbreW0n7E&quot;"/>
    <s v="https://twitter.com/andy4wm/status/964435118168465408"/>
    <s v="Andy Street&quot;}, {&quot;id&quot;: 771271201419386880, &quot;indices&quot;: [14, 22], &quot;id_str&quot;: &quot;771271201419386880"/>
    <x v="2274"/>
    <x v="0"/>
    <x v="266"/>
  </r>
  <r>
    <s v="Fri Feb 16 07:44:43 +0000 2018"/>
    <s v="2018"/>
    <s v="Fri Feb 16"/>
    <d v="2018-02-16T00:00:00"/>
    <s v="Feb"/>
    <n v="2"/>
    <s v="16"/>
    <x v="14"/>
    <s v="&quot;RT @andy4wm: Looking forward to all the #chinesenewyear festivities this weekend. Happy New Year of the Dog! https://t.co/elaGNpBvJR&quot;"/>
    <s v="https://twitter.com/andy4wm/status/964434175288905728"/>
    <s v="Andy Street&quot;}], &quot;hashtags&quot;: [{&quot;indices&quot;: [40, 55], &quot;text&quot;: &quot;chinesenewyear&quot;}], &quot;urls&quot;: [], &quot;media&quot;: [{&quot;source_user_id&quot;: 771271201419386880, &quot;source_status_id_str&quot;: &quot;964405163841617920"/>
    <x v="2275"/>
    <x v="0"/>
    <x v="266"/>
  </r>
  <r>
    <s v="Fri Feb 16 22:54:22 +0000 2018"/>
    <s v="2018"/>
    <s v="Fri Feb 16"/>
    <d v="2018-02-16T00:00:00"/>
    <s v="Feb"/>
    <n v="2"/>
    <s v="16"/>
    <x v="1"/>
    <s v="&quot;RT @alexnunns: The spy story is funny for its implausibility. Pretty sure Corbyn didnt have much info from the British security services to\u2026&quot;"/>
    <s v="https://twitter.com/alexnunns/status/964835520919556098"/>
    <s v="Alex Nunns&quot;}], &quot;hashtags&quot;: [], &quot;urls&quot;: []}, &quot;in_reply_to_screen_name&quot;: null, &quot;in_reply_to_user_id&quot;: null, &quot;retweet_count&quot;: 1086, &quot;id_str&quot;: &quot;964835520919556098"/>
    <x v="2276"/>
    <x v="0"/>
    <x v="174"/>
  </r>
  <r>
    <s v="Fri Feb 16 22:02:20 +0000 2018"/>
    <s v="2018"/>
    <s v="Fri Feb 16"/>
    <d v="2018-02-16T00:00:00"/>
    <s v="Feb"/>
    <n v="2"/>
    <s v="16"/>
    <x v="1"/>
    <s v="&quot;@DavidBHomer @jonwalker121 @birmingham_live Like he \&quot;fought\&quot; the closure of the magistrates court next door that he\u2026 https://t.co/LlVMXvuDlJ&quot;"/>
    <s v="https://twitter.com/DavidBHomer/status/964620991375831049"/>
    <s v="David Homer \ud83c\uddec\ud83c\udde7\ud83c\uddea\ud83c\uddfa&quot;}, {&quot;id&quot;: 15695541, &quot;indices&quot;: [13, 26], &quot;id_str&quot;: &quot;15695541"/>
    <x v="2277"/>
    <x v="0"/>
    <x v="51"/>
  </r>
  <r>
    <s v="Fri Feb 16 20:30:45 +0000 2018"/>
    <s v="2018"/>
    <s v="Fri Feb 16"/>
    <d v="2018-02-16T00:00:00"/>
    <s v="Feb"/>
    <n v="2"/>
    <s v="16"/>
    <x v="5"/>
    <s v="&quot;RT @BoldmerePaul: @nickhorner Oh no! Sutton already lost one newspaper. @SuttonObserver is still an invaluable part of our community&quot;"/>
    <s v="https://twitter.com/BoldmerePaul/status/964599125118464000"/>
    <s v="Boldmere Paul&quot;}, {&quot;id&quot;: 14512429, &quot;indices&quot;: [18, 29], &quot;id_str&quot;: &quot;14512429"/>
    <x v="2278"/>
    <x v="1"/>
    <x v="14"/>
  </r>
  <r>
    <s v="Fri Feb 16 20:08:24 +0000 2018"/>
    <s v="2018"/>
    <s v="Fri Feb 16"/>
    <d v="2018-02-16T00:00:00"/>
    <s v="Feb"/>
    <n v="2"/>
    <s v="16"/>
    <x v="5"/>
    <s v="&quot;RT @BeckyClarkeB73: @SuttonObserver My MP Andrew Mitchell (Conservative) voted through cuts to close the police station in Sutton Coldfield\u2026&quot;"/>
    <s v="https://twitter.com/BeckyClarkeB73/status/964598702491996160"/>
    <s v="Rebecca Clarke&quot;}, {&quot;id&quot;: 1512995582, &quot;indices&quot;: [20, 35], &quot;id_str&quot;: &quot;1512995582"/>
    <x v="2279"/>
    <x v="0"/>
    <x v="40"/>
  </r>
  <r>
    <s v="Fri Feb 16 23:34:23 +0000 2018"/>
    <s v="2018"/>
    <s v="Fri Feb 16"/>
    <d v="2018-02-16T00:00:00"/>
    <s v="Feb"/>
    <n v="2"/>
    <s v="16"/>
    <x v="0"/>
    <s v="&quot;RT @SocialistVoice: Theresa May recently said she will tackle online abuse of MPs \n\nThe latest Tory-led smear campaign accusing Jeremy Corb\u2026&quot;"/>
    <s v="https://twitter.com/SocialistVoice/status/965737041463005185"/>
    <s v="Socialist Voice&quot;}], &quot;hashtags&quot;: [], &quot;urls&quot;: []}, &quot;in_reply_to_screen_name&quot;: null, &quot;in_reply_to_user_id&quot;: null, &quot;retweet_count&quot;: 839, &quot;id_str&quot;: &quot;965737041463005185"/>
    <x v="2280"/>
    <x v="0"/>
    <x v="652"/>
  </r>
  <r>
    <s v="Fri Feb 16 00:03:52 +0000 2018"/>
    <s v="2018"/>
    <s v="Fri Feb 16"/>
    <d v="2018-02-16T00:00:00"/>
    <s v="Feb"/>
    <n v="2"/>
    <s v="16"/>
    <x v="15"/>
    <s v="&quot;@DavidOHagan7 Good to see people voting for local issues. Sadly there are a lot of appalling Tory candidates. Not m\u2026 https://t.co/kbFl75ga1T&quot;"/>
    <s v="https://twitter.com/DavidOHagan7/status/964289186416259073"/>
    <s v="David O'Hagan&quot;}], &quot;hashtags&quot;: [], &quot;urls&quot;: [{&quot;url&quot;: &quot;https://t.co/kbFl75ga1T"/>
    <x v="2281"/>
    <x v="0"/>
    <x v="34"/>
  </r>
  <r>
    <s v="Fri Feb 16 00:14:20 +0000 2018"/>
    <s v="2018"/>
    <s v="Fri Feb 16"/>
    <d v="2018-02-16T00:00:00"/>
    <s v="Feb"/>
    <n v="2"/>
    <s v="16"/>
    <x v="15"/>
    <s v="&quot;@DavidOHagan7 Unless of course it is just the one imdependent in which case you are right&quot;"/>
    <s v="https://twitter.com/DavidOHagan7/status/964291820875284480"/>
    <s v="David O'Hagan&quot;}], &quot;hashtags&quot;: [], &quot;urls&quot;: []}, &quot;in_reply_to_screen_name&quot;: &quot;DavidOHagan7"/>
    <x v="2282"/>
    <x v="0"/>
    <x v="34"/>
  </r>
  <r>
    <s v="Fri Feb 16 00:09:53 +0000 2018"/>
    <s v="2018"/>
    <s v="Fri Feb 16"/>
    <d v="2018-02-16T00:00:00"/>
    <s v="Feb"/>
    <n v="2"/>
    <s v="16"/>
    <x v="15"/>
    <s v="&quot;@DavidOHagan7 Brilliant news for people power but how many times do I have to tell you about your apostrophes?&quot;"/>
    <s v="https://twitter.com/DavidOHagan7/status/964290699805028353"/>
    <s v="David O'Hagan&quot;}], &quot;hashtags&quot;: [], &quot;urls&quot;: []}, &quot;in_reply_to_screen_name&quot;: &quot;DavidOHagan7"/>
    <x v="2283"/>
    <x v="0"/>
    <x v="34"/>
  </r>
  <r>
    <s v="Fri Feb 16 00:07:48 +0000 2018"/>
    <s v="2018"/>
    <s v="Fri Feb 16"/>
    <d v="2018-02-16T00:00:00"/>
    <s v="Feb"/>
    <n v="2"/>
    <s v="16"/>
    <x v="15"/>
    <s v="&quot;@DavidOHagan7 Not such a good thing as there is now only one right wing option giving Tories a near monopoly on rig\u2026 https://t.co/CJYwKGevH9&quot;"/>
    <s v="https://twitter.com/DavidOHagan7/status/964290176406183937"/>
    <s v="David O'Hagan&quot;}], &quot;hashtags&quot;: [], &quot;urls&quot;: [{&quot;url&quot;: &quot;https://t.co/CJYwKGevH9"/>
    <x v="2284"/>
    <x v="0"/>
    <x v="34"/>
  </r>
  <r>
    <s v="Fri Feb 16 23:49:47 +0000 2018"/>
    <s v="2018"/>
    <s v="Fri Feb 16"/>
    <d v="2018-02-16T00:00:00"/>
    <s v="Feb"/>
    <n v="2"/>
    <s v="16"/>
    <x v="0"/>
    <s v="&quot;Just had the most surreal moment in @TheBishopVesey - \&quot;you're Boldmere Paul - can I have a selfie - but is my car p\u2026 https://t.co/tgEfZ3kUwi&quot;"/>
    <s v="https://twitter.com/TheBishopVesey/status/964648032133369856"/>
    <s v="The Bishop Vesey&quot;}], &quot;hashtags&quot;: [], &quot;urls&quot;: [{&quot;url&quot;: &quot;https://t.co/tgEfZ3kUwi"/>
    <x v="2285"/>
    <x v="0"/>
    <x v="7"/>
  </r>
  <r>
    <s v="Fri Feb 16 20:59:59 +0000 2018"/>
    <s v="2018"/>
    <s v="Fri Feb 16"/>
    <d v="2018-02-16T00:00:00"/>
    <s v="Feb"/>
    <n v="2"/>
    <s v="16"/>
    <x v="5"/>
    <s v="&quot;@neilelkes The way it shows up in Twitter feed isn't confusing at all - it's only if you click on picture you see t\u2026 https://t.co/wWSHd2GCNt&quot;"/>
    <s v="https://twitter.com/neilelkes/status/964605300564250624"/>
    <s v="Neil Elkes&quot;}], &quot;hashtags&quot;: [], &quot;urls&quot;: [{&quot;url&quot;: &quot;https://t.co/wWSHd2GCNt"/>
    <x v="2286"/>
    <x v="0"/>
    <x v="29"/>
  </r>
  <r>
    <s v="Fri Feb 16 20:53:58 +0000 2018"/>
    <s v="2018"/>
    <s v="Fri Feb 16"/>
    <d v="2018-02-16T00:00:00"/>
    <s v="Feb"/>
    <n v="2"/>
    <s v="16"/>
    <x v="5"/>
    <s v="&quot;@DavidOHagan7 @nickhorner @SuttonObserver I don't think any jobs are 'safe' - all at risk&quot;"/>
    <s v="https://twitter.com/DavidOHagan7/status/964603786219188224"/>
    <s v="David O'Hagan&quot;}, {&quot;id&quot;: 14512429, &quot;indices&quot;: [14, 25], &quot;id_str&quot;: &quot;14512429"/>
    <x v="2287"/>
    <x v="0"/>
    <x v="34"/>
  </r>
  <r>
    <s v="Fri Feb 16 20:08:24 +0000 2018"/>
    <s v="2018"/>
    <s v="Fri Feb 16"/>
    <d v="2018-02-16T00:00:00"/>
    <s v="Feb"/>
    <n v="2"/>
    <s v="16"/>
    <x v="5"/>
    <s v="&quot;RT @BeckyClarkeB73: @SuttonObserver My MP Andrew Mitchell (Conservative) voted through cuts to close the police station in Sutton Coldfield\u2026&quot;"/>
    <s v="https://twitter.com/BeckyClarkeB73/status/964598867256926208"/>
    <s v="Rebecca Clarke&quot;}, {&quot;id&quot;: 1512995582, &quot;indices&quot;: [20, 35], &quot;id_str&quot;: &quot;1512995582"/>
    <x v="2288"/>
    <x v="0"/>
    <x v="40"/>
  </r>
  <r>
    <s v="Fri Feb 16 19:33:33 +0000 2018"/>
    <s v="2018"/>
    <s v="Fri Feb 16"/>
    <d v="2018-02-16T00:00:00"/>
    <s v="Feb"/>
    <n v="2"/>
    <s v="16"/>
    <x v="6"/>
    <s v="&quot;This isn't good news for Sutton @SuttonObserver https://t.co/Il1WyxK6yC&quot;"/>
    <s v="https://twitter.com/nickhorner/status/964598310836363264"/>
    <s v="Nick Horner"/>
    <x v="2289"/>
    <x v="0"/>
    <x v="4"/>
  </r>
  <r>
    <s v="Fri Feb 16 20:30:45 +0000 2018"/>
    <s v="2018"/>
    <s v="Fri Feb 16"/>
    <d v="2018-02-16T00:00:00"/>
    <s v="Feb"/>
    <n v="2"/>
    <s v="16"/>
    <x v="5"/>
    <s v="&quot;@nickhorner Oh no! Sutton already lost one newspaper. @SuttonObserver is still an invaluable part of our community&quot;"/>
    <s v="https://twitter.com/nickhorner/status/964597942844878848"/>
    <s v="Nick Horner&quot;}, {&quot;id&quot;: 1512995582, &quot;indices&quot;: [54, 69], &quot;id_str&quot;: &quot;1512995582"/>
    <x v="2290"/>
    <x v="0"/>
    <x v="4"/>
  </r>
  <r>
    <s v="Fri Feb 16 00:58:23 +0000 2018"/>
    <s v="2018"/>
    <s v="Fri Feb 16"/>
    <d v="2018-02-16T00:00:00"/>
    <s v="Feb"/>
    <n v="2"/>
    <s v="16"/>
    <x v="15"/>
    <s v="&quot;@alexjhurley @DavidOHagan7 @torydom @RoyalSutColTC Or too busy complaining about councillors who dare to question h\u2026 https://t.co/t7zJpC4SeW&quot;"/>
    <s v="https://twitter.com/alexjhurley/status/964302904822820864"/>
    <s v="Alex Hurley&quot;}, {&quot;id&quot;: 3351605332, &quot;indices&quot;: [13, 26], &quot;id_str&quot;: &quot;3351605332"/>
    <x v="2291"/>
    <x v="0"/>
    <x v="10"/>
  </r>
  <r>
    <s v="Fri Feb 16 00:39:01 +0000 2018"/>
    <s v="2018"/>
    <s v="Fri Feb 16"/>
    <d v="2018-02-16T00:00:00"/>
    <s v="Feb"/>
    <n v="2"/>
    <s v="16"/>
    <x v="15"/>
    <s v="&quot;@DavidOHagan7 @alexjhurley @torydom @Simon_FourOaks Have you noticed @Simon_FourOaks never has anything to say for\u2026 https://t.co/GGYSfomaRy&quot;"/>
    <s v="https://twitter.com/DavidOHagan7/status/964298034178871297"/>
    <s v="David O'Hagan&quot;}, {&quot;id&quot;: 284235053, &quot;indices&quot;: [14, 26], &quot;id_str&quot;: &quot;284235053"/>
    <x v="2292"/>
    <x v="0"/>
    <x v="34"/>
  </r>
  <r>
    <s v="Fri Feb 16 00:24:33 +0000 2018"/>
    <s v="2018"/>
    <s v="Fri Feb 16"/>
    <d v="2018-02-16T00:00:00"/>
    <s v="Feb"/>
    <n v="2"/>
    <s v="16"/>
    <x v="15"/>
    <s v="&quot;@DavidOHagan7 @alexjhurley @torydom @RobPocock1 @BoldmereMums @KathScott102 They live on lies and the assumption th\u2026 https://t.co/2zr3ZhOGIK&quot;"/>
    <s v="https://twitter.com/DavidOHagan7/status/964294392545718272"/>
    <s v="David O'Hagan&quot;}, {&quot;id&quot;: 284235053, &quot;indices&quot;: [14, 26], &quot;id_str&quot;: &quot;284235053"/>
    <x v="2293"/>
    <x v="0"/>
    <x v="34"/>
  </r>
  <r>
    <s v="Fri Feb 16 00:19:45 +0000 2018"/>
    <s v="2018"/>
    <s v="Fri Feb 16"/>
    <d v="2018-02-16T00:00:00"/>
    <s v="Feb"/>
    <n v="2"/>
    <s v="16"/>
    <x v="15"/>
    <s v="&quot;@DavidOHagan7 Only just did your first lot last weekend (sorry)!&quot;"/>
    <s v="https://twitter.com/DavidOHagan7/status/964293186192539648"/>
    <s v="David O'Hagan&quot;}], &quot;hashtags&quot;: [], &quot;urls&quot;: []}, &quot;in_reply_to_screen_name&quot;: &quot;DavidOHagan7"/>
    <x v="2294"/>
    <x v="0"/>
    <x v="34"/>
  </r>
  <r>
    <s v="Fri Feb 16 00:18:26 +0000 2018"/>
    <s v="2018"/>
    <s v="Fri Feb 16"/>
    <d v="2018-02-16T00:00:00"/>
    <s v="Feb"/>
    <n v="2"/>
    <s v="16"/>
    <x v="15"/>
    <s v="&quot;@DavidOHagan7 She still got enough to hang on. Even a Lab/Lib/SNP/Green/Plaid coalition wouldn't have done it. Imag\u2026 https://t.co/qdrEZDjQH3&quot;"/>
    <s v="https://twitter.com/DavidOHagan7/status/964292853940678656"/>
    <s v="David O'Hagan&quot;}], &quot;hashtags&quot;: [], &quot;urls&quot;: [{&quot;url&quot;: &quot;https://t.co/qdrEZDjQH3"/>
    <x v="2295"/>
    <x v="0"/>
    <x v="34"/>
  </r>
  <r>
    <s v="Fri Feb 16 00:15:39 +0000 2018"/>
    <s v="2018"/>
    <s v="Fri Feb 16"/>
    <d v="2018-02-16T00:00:00"/>
    <s v="Feb"/>
    <n v="2"/>
    <s v="16"/>
    <x v="15"/>
    <s v="&quot;@DavidOHagan7 Although it would be clumsy grammar! But hey you have twice as many characters now in a Tweet to get it right \ud83e\udd23\ud83e\udd23&quot;"/>
    <s v="https://twitter.com/DavidOHagan7/status/964292154251268096"/>
    <s v="David O'Hagan&quot;}], &quot;hashtags&quot;: [], &quot;urls&quot;: []}, &quot;in_reply_to_screen_name&quot;: &quot;DavidOHagan7"/>
    <x v="2296"/>
    <x v="0"/>
    <x v="34"/>
  </r>
  <r>
    <s v="Fri Feb 16 09:42:30 +0000 2018"/>
    <s v="2018"/>
    <s v="Fri Feb 16"/>
    <d v="2018-02-16T00:00:00"/>
    <s v="Feb"/>
    <n v="2"/>
    <s v="16"/>
    <x v="11"/>
    <s v="&quot;RT @nadhimzahawi: Today is a great marker in celebrating the rights of children in care and care leavers. At @educationgovuk we are continu\u2026&quot;"/>
    <s v="https://twitter.com/nadhimzahawi/status/964478108303855616"/>
    <s v="Nadhim Zahawi&quot;}, {&quot;id&quot;: 143039548, &quot;indices&quot;: [109, 124], &quot;id_str&quot;: &quot;143039548"/>
    <x v="2297"/>
    <x v="0"/>
    <x v="489"/>
  </r>
  <r>
    <s v="Fri Feb 16 09:00:01 +0000 2018"/>
    <s v="2018"/>
    <s v="Fri Feb 16"/>
    <d v="2018-02-16T00:00:00"/>
    <s v="Feb"/>
    <n v="2"/>
    <s v="16"/>
    <x v="11"/>
    <s v="&quot;RT @RoyalSutColTC: Concerts in the Park are returning on 30th June and 1st July 2018! Tickets will go on sale to Sutton Coldfield residents\u2026&quot;"/>
    <s v="https://twitter.com/RoyalSutColTC/status/964477999696547841"/>
    <s v="Royal SutCol TC&quot;}], &quot;hashtags&quot;: [], &quot;urls&quot;: []}, &quot;in_reply_to_screen_name&quot;: null, &quot;in_reply_to_user_id&quot;: null, &quot;retweet_count&quot;: 10, &quot;id_str&quot;: &quot;964477999696547841"/>
    <x v="2298"/>
    <x v="1"/>
    <x v="22"/>
  </r>
  <r>
    <s v="Fri Feb 16 00:53:01 +0000 2018"/>
    <s v="2018"/>
    <s v="Fri Feb 16"/>
    <d v="2018-02-16T00:00:00"/>
    <s v="Feb"/>
    <n v="2"/>
    <s v="16"/>
    <x v="15"/>
    <s v="&quot;RT @Julia_SCI: This one broke me https://t.co/aczYaTQZLF&quot;"/>
    <s v="https://twitter.com/Julia_SCI/status/965262113227886592"/>
    <s v="Julia Wilde&quot;}], &quot;hashtags&quot;: [], &quot;urls&quot;: [], &quot;media&quot;: [{&quot;source_user_id&quot;: 735278690, &quot;source_status_id_str&quot;: &quot;964301554906877952"/>
    <x v="2299"/>
    <x v="0"/>
    <x v="653"/>
  </r>
  <r>
    <s v="Fri Feb 16 20:56:06 +0000 2018"/>
    <s v="2018"/>
    <s v="Fri Feb 16"/>
    <d v="2018-02-16T00:00:00"/>
    <s v="Feb"/>
    <n v="2"/>
    <s v="16"/>
    <x v="5"/>
    <s v="&quot;@nickhorner \ud83d\ude14\ud83d\ude14&quot;"/>
    <s v="https://twitter.com/nickhorner/status/964604323056574465"/>
    <s v="Nick Horner&quot;}], &quot;hashtags&quot;: [], &quot;urls&quot;: []}, &quot;in_reply_to_screen_name&quot;: &quot;nickhorner"/>
    <x v="2300"/>
    <x v="0"/>
    <x v="4"/>
  </r>
  <r>
    <s v="Fri Feb 16 18:51:47 +0000 2018"/>
    <s v="2018"/>
    <s v="Fri Feb 16"/>
    <d v="2018-02-16T00:00:00"/>
    <s v="Feb"/>
    <n v="2"/>
    <s v="16"/>
    <x v="7"/>
    <s v="&quot;RT @FourOaksWMP: PCSO Gill Whittingham has been on foot patrol around Mere Green and has ticketed two vehicles for obstruction on Mere Gree\u2026&quot;"/>
    <s v="https://twitter.com/FourOaksWMP/status/964603806481821696"/>
    <s v="Four Oaks WMP&quot;}], &quot;hashtags&quot;: [], &quot;urls&quot;: []}, &quot;in_reply_to_screen_name&quot;: null, &quot;in_reply_to_user_id&quot;: null, &quot;retweet_count&quot;: 3, &quot;id_str&quot;: &quot;964603806481821696"/>
    <x v="2301"/>
    <x v="0"/>
    <x v="207"/>
  </r>
  <r>
    <s v="Fri Feb 16 12:01:44 +0000 2018"/>
    <s v="2018"/>
    <s v="Fri Feb 16"/>
    <d v="2018-02-16T00:00:00"/>
    <s v="Feb"/>
    <n v="2"/>
    <s v="16"/>
    <x v="19"/>
    <s v="&quot;RT @Mayor_RoyalSC: The Mayor is looking forward to attending @TamworthMayor Civic Dinner this evening.&quot;"/>
    <s v="https://twitter.com/Mayor_RoyalSC/status/964518157410070528"/>
    <s v="SuttonColdfieldMayor&quot;}, {&quot;id&quot;: 1617085812, &quot;indices&quot;: [61, 75], &quot;id_str&quot;: &quot;1617085812"/>
    <x v="2302"/>
    <x v="1"/>
    <x v="220"/>
  </r>
  <r>
    <s v="Fri Feb 16 14:40:46 +0000 2018"/>
    <s v="2018"/>
    <s v="Fri Feb 16"/>
    <d v="2018-02-16T00:00:00"/>
    <s v="Feb"/>
    <n v="2"/>
    <s v="16"/>
    <x v="9"/>
    <s v="&quot;RT @noahsofficial: @RoyalSutColTC What a great weekend it was! Brilliant time!&quot;"/>
    <s v="https://twitter.com/noahsofficial/status/964517731738509312"/>
    <s v="Noah Stewart&quot;}, {&quot;id&quot;: 732947780495417346, &quot;indices&quot;: [19, 33], &quot;id_str&quot;: &quot;732947780495417346"/>
    <x v="2303"/>
    <x v="0"/>
    <x v="654"/>
  </r>
  <r>
    <s v="Fri Feb 16 09:00:01 +0000 2018"/>
    <s v="2018"/>
    <s v="Fri Feb 16"/>
    <d v="2018-02-16T00:00:00"/>
    <s v="Feb"/>
    <n v="2"/>
    <s v="16"/>
    <x v="11"/>
    <s v="&quot;RT @RoyalSutColTC: Concerts in the Park are returning on 30th June and 1st July 2018! Tickets will go on sale to Sutton Coldfield residents\u2026&quot;"/>
    <s v="https://twitter.com/RoyalSutColTC/status/964517709806481413"/>
    <s v="Royal SutCol TC&quot;}], &quot;hashtags&quot;: [], &quot;urls&quot;: []}, &quot;in_reply_to_screen_name&quot;: null, &quot;in_reply_to_user_id&quot;: null, &quot;retweet_count&quot;: 10, &quot;id_str&quot;: &quot;964517709806481413"/>
    <x v="2304"/>
    <x v="1"/>
    <x v="22"/>
  </r>
  <r>
    <s v="Fri Feb 16 13:56:52 +0000 2018"/>
    <s v="2018"/>
    <s v="Fri Feb 16"/>
    <d v="2018-02-16T00:00:00"/>
    <s v="Feb"/>
    <n v="2"/>
    <s v="16"/>
    <x v="12"/>
    <s v="&quot;RT @SuttonObserver: Confirmed! Sutton Coldfield is on the list... \ud83d\ude20 https://t.co/ABg4AVZxdD&quot;"/>
    <s v="https://twitter.com/SuttonObserver/status/964518451548180480"/>
    <s v="Sutton Observer&quot;}], &quot;hashtags&quot;: [], &quot;urls&quot;: [{&quot;url&quot;: &quot;https://t.co/ABg4AVZxdD"/>
    <x v="2305"/>
    <x v="0"/>
    <x v="36"/>
  </r>
  <r>
    <s v="Fri Feb 16 18:47:57 +0000 2018"/>
    <s v="2018"/>
    <s v="Fri Feb 16"/>
    <d v="2018-02-16T00:00:00"/>
    <s v="Feb"/>
    <n v="2"/>
    <s v="16"/>
    <x v="7"/>
    <s v="&quot;Pleasant surprise to see my boy in the paper. Sutton Coldfield Scouts expose the youth to some fantastic activities\u2026 https://t.co/XbAhRnC33B&quot;"/>
    <s v="https://twitter.com/johnperks1/status/964572072956583938"/>
    <s v="John Perks"/>
    <x v="2306"/>
    <x v="1"/>
    <x v="87"/>
  </r>
  <r>
    <s v="Fri Feb 16 09:00:01 +0000 2018"/>
    <s v="2018"/>
    <s v="Fri Feb 16"/>
    <d v="2018-02-16T00:00:00"/>
    <s v="Feb"/>
    <n v="2"/>
    <s v="16"/>
    <x v="11"/>
    <s v="&quot;RT @RoyalSutColTC: Concerts in the Park are returning on 30th June and 1st July 2018! Tickets will go on sale to Sutton Coldfield residents\u2026&quot;"/>
    <s v="https://twitter.com/RoyalSutColTC/status/964524187745505280"/>
    <s v="Royal SutCol TC&quot;}], &quot;hashtags&quot;: [], &quot;urls&quot;: []}, &quot;in_reply_to_screen_name&quot;: null, &quot;in_reply_to_user_id&quot;: null, &quot;retweet_count&quot;: 10, &quot;id_str&quot;: &quot;964524187745505280"/>
    <x v="2307"/>
    <x v="1"/>
    <x v="22"/>
  </r>
  <r>
    <s v="Fri Feb 16 12:01:44 +0000 2018"/>
    <s v="2018"/>
    <s v="Fri Feb 16"/>
    <d v="2018-02-16T00:00:00"/>
    <s v="Feb"/>
    <n v="2"/>
    <s v="16"/>
    <x v="19"/>
    <s v="&quot;The Mayor is looking forward to attending @TamworthMayor Civic Dinner this evening.&quot;"/>
    <s v="https://twitter.com/TamworthMayor/status/964469844405047296"/>
    <s v="Mayor of Tamworth&quot;}], &quot;hashtags&quot;: [], &quot;urls&quot;: []}, &quot;in_reply_to_screen_name&quot;: null, &quot;in_reply_to_user_id&quot;: null, &quot;retweet_count&quot;: 1, &quot;id_str&quot;: &quot;964469844405047296"/>
    <x v="2308"/>
    <x v="0"/>
    <x v="655"/>
  </r>
  <r>
    <s v="Fri Feb 16 14:12:36 +0000 2018"/>
    <s v="2018"/>
    <s v="Fri Feb 16"/>
    <d v="2018-02-16T00:00:00"/>
    <s v="Feb"/>
    <n v="2"/>
    <s v="16"/>
    <x v="9"/>
    <s v="&quot;Here is the REAL truth about government cuts to Police budgets. Sutton Police Station is a local casualty within a\u2026 https://t.co/UjW2WLYftQ&quot;"/>
    <s v="https://twitter.com/UKLabour/status/964827141413142528"/>
    <s v="The Labour Party"/>
    <x v="2309"/>
    <x v="0"/>
    <x v="128"/>
  </r>
  <r>
    <s v="Fri Feb 16 07:00:01 +0000 2018"/>
    <s v="2018"/>
    <s v="Fri Feb 16"/>
    <d v="2018-02-16T00:00:00"/>
    <s v="Feb"/>
    <n v="2"/>
    <s v="16"/>
    <x v="14"/>
    <s v="&quot;Now Free Radio overs our campaign on the Sutton Police Station! Great work by @KathScott102 we are #BolderTogether\u2026 https://t.co/IWEbfOss84&quot;"/>
    <s v="https://twitter.com/freeradionews/status/964436188584120320"/>
    <s v="Free Radio News"/>
    <x v="2310"/>
    <x v="0"/>
    <x v="656"/>
  </r>
  <r>
    <s v="Fri Feb 16 21:20:31 +0000 2018"/>
    <s v="2018"/>
    <s v="Fri Feb 16"/>
    <d v="2018-02-16T00:00:00"/>
    <s v="Feb"/>
    <n v="2"/>
    <s v="16"/>
    <x v="4"/>
    <s v="&quot;RT @SutColHockey: \ud83d\udea8Event Alert \ud83d\udea8\n\ud83d\uddd3 Saturday 24th Feb \n\ud83d\udccdWyndley L.C\n@mightypinks1s \ud83c\udd9a @lswhc_ \n\u23f0 12.30pm PB\nPlease come down to show your sup\u2026&quot;"/>
    <s v="https://twitter.com/SutColHockey/status/965557589806284801"/>
    <s v="Sutton Coldfield HC&quot;}], &quot;hashtags&quot;: [], &quot;urls&quot;: []}, &quot;in_reply_to_screen_name&quot;: null, &quot;in_reply_to_user_id&quot;: null, &quot;retweet_count&quot;: 10, &quot;id_str&quot;: &quot;965557589806284801"/>
    <x v="2311"/>
    <x v="0"/>
    <x v="657"/>
  </r>
  <r>
    <s v="Fri Feb 16 22:47:53 +0000 2018"/>
    <s v="2018"/>
    <s v="Fri Feb 16"/>
    <d v="2018-02-16T00:00:00"/>
    <s v="Feb"/>
    <n v="2"/>
    <s v="16"/>
    <x v="1"/>
    <s v="&quot;RT @royalsuttontown: School first in Birmingham to receive prestigious sporting award https://t.co/94xEtQD1HA #suttoncoldfield&quot;"/>
    <s v="https://twitter.com/royalsuttontown/status/964785763266301952"/>
    <s v="The Royal Town of Sutton Coldfield&quot;}], &quot;hashtags&quot;: [{&quot;indices&quot;: [110, 126], &quot;text&quot;: &quot;suttoncoldfield&quot;}], &quot;urls&quot;: [{&quot;url&quot;: &quot;https://t.co/94xEtQD1HA"/>
    <x v="2312"/>
    <x v="0"/>
    <x v="206"/>
  </r>
  <r>
    <s v="Fri Feb 16 16:00:00 +0000 2018"/>
    <s v="2018"/>
    <s v="Fri Feb 16"/>
    <d v="2018-02-16T00:00:00"/>
    <s v="Feb"/>
    <n v="2"/>
    <s v="16"/>
    <x v="2"/>
    <s v="&quot;Falcon Lodge's community came together for an afternoon of discussion last month. The conference is part of a piece\u2026 https://t.co/IaZTvngeBi&quot;"/>
    <s v="https://twitter.com/RoyalSutColTC/status/964529805457874944"/>
    <s v="Royal SutCol TC"/>
    <x v="2313"/>
    <x v="1"/>
    <x v="22"/>
  </r>
  <r>
    <s v="Fri Feb 16 14:40:46 +0000 2018"/>
    <s v="2018"/>
    <s v="Fri Feb 16"/>
    <d v="2018-02-16T00:00:00"/>
    <s v="Feb"/>
    <n v="2"/>
    <s v="16"/>
    <x v="9"/>
    <s v="&quot;RT @noahsofficial: @RoyalSutColTC What a great weekend it was! Brilliant time!&quot;"/>
    <s v="https://twitter.com/noahsofficial/status/964522617624518656"/>
    <s v="Noah Stewart&quot;}, {&quot;id&quot;: 732947780495417346, &quot;indices&quot;: [19, 33], &quot;id_str&quot;: &quot;732947780495417346"/>
    <x v="2314"/>
    <x v="0"/>
    <x v="654"/>
  </r>
  <r>
    <s v="Fri Feb 16 09:00:01 +0000 2018"/>
    <s v="2018"/>
    <s v="Fri Feb 16"/>
    <d v="2018-02-16T00:00:00"/>
    <s v="Feb"/>
    <n v="2"/>
    <s v="16"/>
    <x v="11"/>
    <s v="&quot;Concerts in the Park are returning on 30th June and 1st July 2018! Tickets will go on sale to Sutton Coldfield resi\u2026 https://t.co/gFzy2emr3L&quot;"/>
    <s v="https://twitter.com/RoyalSutColTC/status/964424112478146560"/>
    <s v="Royal SutCol TC"/>
    <x v="2315"/>
    <x v="1"/>
    <x v="22"/>
  </r>
  <r>
    <s v="Fri Feb 16 09:00:01 +0000 2018"/>
    <s v="2018"/>
    <s v="Fri Feb 16"/>
    <d v="2018-02-16T00:00:00"/>
    <s v="Feb"/>
    <n v="2"/>
    <s v="16"/>
    <x v="11"/>
    <s v="&quot;RT @RoyalSutColTC: Concerts in the Park are returning on 30th June and 1st July 2018! Tickets will go on sale to Sutton Coldfield residents\u2026&quot;"/>
    <s v="https://twitter.com/RoyalSutColTC/status/964431256623579141"/>
    <s v="Royal SutCol TC&quot;}], &quot;hashtags&quot;: [], &quot;urls&quot;: []}, &quot;in_reply_to_screen_name&quot;: null, &quot;in_reply_to_user_id&quot;: null, &quot;retweet_count&quot;: 10, &quot;id_str&quot;: &quot;964431256623579141"/>
    <x v="2316"/>
    <x v="1"/>
    <x v="22"/>
  </r>
  <r>
    <s v="Thu Feb 15 08:50:05 +0000 2018"/>
    <s v="2018"/>
    <s v="Thu Feb 15"/>
    <d v="2018-02-15T00:00:00"/>
    <s v="Feb"/>
    <n v="2"/>
    <s v="15"/>
    <x v="13"/>
    <s v="&quot;RT @KIDSWestMidland: #Thankyouthursday to everyone who has supported our campaign to keep our Short Breaks service open. Your support is am\u2026&quot;"/>
    <s v="https://twitter.com/KIDSWestMidland/status/964175175943180288"/>
    <s v="KIDS West Mids&quot;}], &quot;hashtags&quot;: [{&quot;indices&quot;: [21, 38], &quot;text&quot;: &quot;Thankyouthursday&quot;}], &quot;urls&quot;: []}, &quot;in_reply_to_screen_name&quot;: null, &quot;in_reply_to_user_id&quot;: null, &quot;retweet_count&quot;: 7, &quot;id_str&quot;: &quot;964175175943180288"/>
    <x v="2317"/>
    <x v="0"/>
    <x v="487"/>
  </r>
  <r>
    <s v="Thu Feb 15 09:16:00 +0000 2018"/>
    <s v="2018"/>
    <s v="Thu Feb 15"/>
    <d v="2018-02-15T00:00:00"/>
    <s v="Feb"/>
    <n v="2"/>
    <s v="15"/>
    <x v="11"/>
    <s v="&quot;RT @visit_bham: Good morning Birmingham! Happy Chinese New Year's eve! Why not welcome in the Year of the Dog with lion dances, funfair rid\u2026&quot;"/>
    <s v="https://twitter.com/visit_bham/status/964094981370728448"/>
    <s v="Visit Birmingham&quot;}], &quot;hashtags&quot;: [], &quot;urls&quot;: []}, &quot;in_reply_to_screen_name&quot;: null, &quot;in_reply_to_user_id&quot;: null, &quot;retweet_count&quot;: 34, &quot;id_str&quot;: &quot;964094981370728448"/>
    <x v="2318"/>
    <x v="0"/>
    <x v="658"/>
  </r>
  <r>
    <s v="Thu Feb 15 11:06:38 +0000 2018"/>
    <s v="2018"/>
    <s v="Thu Feb 15"/>
    <d v="2018-02-15T00:00:00"/>
    <s v="Feb"/>
    <n v="2"/>
    <s v="15"/>
    <x v="3"/>
    <s v="&quot;RT @Policy_Exchange: Great to see so much coverage of @BorisJohnson's speech here at PX yesterday - you can watch the full video on our Fac\u2026&quot;"/>
    <s v="https://twitter.com/Policy_Exchange/status/964094691208826880"/>
    <s v="Policy Exchange&quot;}, {&quot;id&quot;: 3131144855, &quot;indices&quot;: [54, 67], &quot;id_str&quot;: &quot;3131144855"/>
    <x v="2319"/>
    <x v="0"/>
    <x v="659"/>
  </r>
  <r>
    <s v="Thu Feb 15 10:51:20 +0000 2018"/>
    <s v="2018"/>
    <s v="Thu Feb 15"/>
    <d v="2018-02-15T00:00:00"/>
    <s v="Feb"/>
    <n v="2"/>
    <s v="15"/>
    <x v="10"/>
    <s v="&quot;RT @stjwalmley: Lent has started and a great tool to help you journey through this season is the new #LiveLent devotional series from the @\u2026&quot;"/>
    <s v="https://twitter.com/stjwalmley/status/964094474241658880"/>
    <s v="St John's Walmley&quot;}], &quot;hashtags&quot;: [{&quot;indices&quot;: [101, 110], &quot;text&quot;: &quot;LiveLent&quot;}], &quot;urls&quot;: []}, &quot;in_reply_to_screen_name&quot;: null, &quot;in_reply_to_user_id&quot;: null, &quot;retweet_count&quot;: 3, &quot;id_str&quot;: &quot;964094474241658880"/>
    <x v="2320"/>
    <x v="0"/>
    <x v="368"/>
  </r>
  <r>
    <s v="Thu Feb 15 11:09:51 +0000 2018"/>
    <s v="2018"/>
    <s v="Thu Feb 15"/>
    <d v="2018-02-15T00:00:00"/>
    <s v="Feb"/>
    <n v="2"/>
    <s v="15"/>
    <x v="3"/>
    <s v="&quot;https://t.co/IoLQ1yBl1W&quot;"/>
    <s v="https://twitter.com/alexyip258/status/964094399734059008"/>
    <s v="Alex Yip"/>
    <x v="2321"/>
    <x v="0"/>
    <x v="97"/>
  </r>
  <r>
    <s v="Thu Feb 15 17:55:24 +0000 2018"/>
    <s v="2018"/>
    <s v="Thu Feb 15"/>
    <d v="2018-02-15T00:00:00"/>
    <s v="Feb"/>
    <n v="2"/>
    <s v="15"/>
    <x v="18"/>
    <s v="&quot;RT @RepJoeKennedy: On May 4, 2017, all of these men gleefully celebrated passing a bill that would have taken mental health care from milli\u2026&quot;"/>
    <s v="https://twitter.com/RepJoeKennedy/status/964836923054395392"/>
    <s v="Rep. Joe Kennedy III&quot;}], &quot;hashtags&quot;: [], &quot;urls&quot;: []}, &quot;in_reply_to_screen_name&quot;: null, &quot;in_reply_to_user_id&quot;: null, &quot;retweet_count&quot;: 79026, &quot;id_str&quot;: &quot;964836923054395392"/>
    <x v="2322"/>
    <x v="0"/>
    <x v="660"/>
  </r>
  <r>
    <s v="Thu Feb 15 07:32:22 +0000 2018"/>
    <s v="2018"/>
    <s v="Thu Feb 15"/>
    <d v="2018-02-15T00:00:00"/>
    <s v="Feb"/>
    <n v="2"/>
    <s v="15"/>
    <x v="14"/>
    <s v="&quot;RT @Aiannucci: This is insane. A neighbour and friend in advanced stages of Motor Neuron Disease will have his mobility vehicle taken away\u2026&quot;"/>
    <s v="https://twitter.com/Aiannucci/status/964599686362484737"/>
    <s v="Armando Iannucci&quot;}], &quot;hashtags&quot;: [], &quot;urls&quot;: []}, &quot;in_reply_to_screen_name&quot;: null, &quot;in_reply_to_user_id&quot;: null, &quot;retweet_count&quot;: 1309, &quot;id_str&quot;: &quot;964599686362484737"/>
    <x v="2323"/>
    <x v="0"/>
    <x v="661"/>
  </r>
  <r>
    <s v="Thu Feb 15 02:59:01 +0000 2018"/>
    <s v="2018"/>
    <s v="Thu Feb 15"/>
    <d v="2018-02-15T00:00:00"/>
    <s v="Feb"/>
    <n v="2"/>
    <s v="15"/>
    <x v="21"/>
    <s v="&quot;On the one hand you have dead children, on the other a $3m donation from the NRA.  For some people that's a tough c\u2026 https://t.co/lATfMV0p1q&quot;"/>
    <s v="https://twitter.com/HuffPost/status/963976866121043969"/>
    <s v="HuffPost"/>
    <x v="2324"/>
    <x v="0"/>
    <x v="662"/>
  </r>
  <r>
    <s v="Thu Feb 15 22:46:20 +0000 2018"/>
    <s v="2018"/>
    <s v="Thu Feb 15"/>
    <d v="2018-02-15T00:00:00"/>
    <s v="Feb"/>
    <n v="2"/>
    <s v="15"/>
    <x v="1"/>
    <s v="&quot;@ClrMajidMahmood @alexjhurley @BhamCityCouncil @birmingham_live @MomentumSBham @GwynneMP @JeremyCorbyn4PM\u2026 https://t.co/vqjgnoqjhl&quot;"/>
    <s v="https://twitter.com/alexjhurley/status/964269675197714434"/>
    <s v="Alex Hurley&quot;}, {&quot;id&quot;: 412425734, &quot;indices&quot;: [30, 46], &quot;id_str&quot;: &quot;412425734"/>
    <x v="2325"/>
    <x v="0"/>
    <x v="10"/>
  </r>
  <r>
    <s v="Thu Feb 15 22:19:39 +0000 2018"/>
    <s v="2018"/>
    <s v="Thu Feb 15"/>
    <d v="2018-02-15T00:00:00"/>
    <s v="Feb"/>
    <n v="2"/>
    <s v="15"/>
    <x v="1"/>
    <s v="&quot;@ClrMajidMahmood @alexjhurley @BhamCityCouncil @birmingham_live @MomentumSBham @GwynneMP @JeremyCorbyn4PM\u2026 https://t.co/nsNAOgC2rj&quot;"/>
    <s v="https://twitter.com/alexjhurley/status/964262960179875845"/>
    <s v="Alex Hurley&quot;}, {&quot;id&quot;: 412425734, &quot;indices&quot;: [30, 46], &quot;id_str&quot;: &quot;412425734"/>
    <x v="2326"/>
    <x v="0"/>
    <x v="10"/>
  </r>
  <r>
    <s v="Thu Feb 15 11:57:19 +0000 2018"/>
    <s v="2018"/>
    <s v="Thu Feb 15"/>
    <d v="2018-02-15T00:00:00"/>
    <s v="Feb"/>
    <n v="2"/>
    <s v="15"/>
    <x v="3"/>
    <s v="&quot;RT @bccemptyhomes: On the back of this, we are serving enforcement notices in #Erdington #SuttonVesey &amp;amp; #SuttonFourOaks Wards today. The ne\u2026&quot;"/>
    <s v="https://twitter.com/bccemptyhomes/status/964134365864357893"/>
    <s v="BCC Empty Homes&quot;}], &quot;hashtags&quot;: [{&quot;indices&quot;: [78, 88], &quot;text&quot;: &quot;Erdington&quot;}, {&quot;indices&quot;: [89, 101], &quot;text&quot;: &quot;SuttonVesey&quot;}, {&quot;indices&quot;: [108, 123], &quot;text&quot;: &quot;SuttonFourOaks&quot;}], &quot;urls&quot;: []}, &quot;in_reply_to_screen_name&quot;: null, &quot;in_reply_to_user_id&quot;: null, &quot;retweet_count&quot;: 6, &quot;id_str&quot;: &quot;964134365864357893"/>
    <x v="2327"/>
    <x v="0"/>
    <x v="410"/>
  </r>
  <r>
    <s v="Thu Feb 15 10:57:14 +0000 2018"/>
    <s v="2018"/>
    <s v="Thu Feb 15"/>
    <d v="2018-02-15T00:00:00"/>
    <s v="Feb"/>
    <n v="2"/>
    <s v="15"/>
    <x v="10"/>
    <s v="&quot;Some real #parkingplonkers here in the @ErdingtonWMP area - great to see #OpParkSafe coming to our neighbours https://t.co/QUdFyuCszh&quot;"/>
    <s v="https://twitter.com/ErdingtonWMP/status/964091952739299328"/>
    <s v="Erdington Police&quot;}], &quot;hashtags&quot;: [{&quot;indices&quot;: [0, 8], &quot;text&quot;: &quot;WMPRHRT&quot;}, {&quot;indices&quot;: [22, 33], &quot;text&quot;: &quot;OpParkSafe&quot;}], &quot;urls&quot;: [{&quot;url&quot;: &quot;https://t.co/G6YOKyJM4b"/>
    <x v="2328"/>
    <x v="0"/>
    <x v="663"/>
  </r>
  <r>
    <s v="Thu Feb 15 10:58:24 +0000 2018"/>
    <s v="2018"/>
    <s v="Thu Feb 15"/>
    <d v="2018-02-15T00:00:00"/>
    <s v="Feb"/>
    <n v="2"/>
    <s v="15"/>
    <x v="10"/>
    <s v="&quot;RT @BurleyBrowne: We received a lot of interest for 6 Boldmere Rd #Boldmere and are pleased to confirm this is now UNDER OFFER.  Prominentl\u2026&quot;"/>
    <s v="https://twitter.com/BurleyBrowne/status/964091599545339904"/>
    <s v="Burley Browne&quot;}], &quot;hashtags&quot;: [{&quot;indices&quot;: [66, 75], &quot;text&quot;: &quot;Boldmere&quot;}], &quot;urls&quot;: []}, &quot;in_reply_to_screen_name&quot;: null, &quot;in_reply_to_user_id&quot;: null, &quot;retweet_count&quot;: 3, &quot;id_str&quot;: &quot;964091599545339904"/>
    <x v="2329"/>
    <x v="0"/>
    <x v="27"/>
  </r>
  <r>
    <s v="Thu Feb 15 21:22:36 +0000 2018"/>
    <s v="2018"/>
    <s v="Thu Feb 15"/>
    <d v="2018-02-15T00:00:00"/>
    <s v="Feb"/>
    <n v="2"/>
    <s v="15"/>
    <x v="4"/>
    <s v="&quot;@autisticgardner I\u2019m liking that&quot;"/>
    <s v="https://twitter.com/autisticgardner/status/964248604222394368"/>
    <s v="Alan Gardner&quot;}], &quot;hashtags&quot;: [], &quot;urls&quot;: []}, &quot;in_reply_to_screen_name&quot;: &quot;autisticgardner"/>
    <x v="2330"/>
    <x v="0"/>
    <x v="84"/>
  </r>
  <r>
    <s v="Thu Feb 15 09:53:43 +0000 2018"/>
    <s v="2018"/>
    <s v="Thu Feb 15"/>
    <d v="2018-02-15T00:00:00"/>
    <s v="Feb"/>
    <n v="2"/>
    <s v="15"/>
    <x v="11"/>
    <s v="&quot;@HHb72 Hi @HHb72 I am delighted to see that the grant provided to you is making such a positive change. Please subm\u2026 https://t.co/YIYyBVcMDx&quot;"/>
    <s v="https://twitter.com/HHb72/status/964075238945443841"/>
    <s v="Holland House&quot;}, {&quot;id&quot;: 405862022, &quot;indices&quot;: [10, 16], &quot;id_str&quot;: &quot;405862022"/>
    <x v="2331"/>
    <x v="0"/>
    <x v="664"/>
  </r>
  <r>
    <s v="Thu Feb 15 15:19:03 +0000 2018"/>
    <s v="2018"/>
    <s v="Thu Feb 15"/>
    <d v="2018-02-15T00:00:00"/>
    <s v="Feb"/>
    <n v="2"/>
    <s v="15"/>
    <x v="8"/>
    <s v="&quot;Great new step forward over Sutton Police Station from @KathScott102 ! We can win this - please RT and keep signing\u2026 https://t.co/sk3UASgb7F&quot;"/>
    <s v="https://twitter.com/KathScott102/status/964276563654184963"/>
    <s v="Kath Scott"/>
    <x v="2332"/>
    <x v="0"/>
    <x v="17"/>
  </r>
  <r>
    <s v="Thu Feb 15 12:45:10 +0000 2018"/>
    <s v="2018"/>
    <s v="Thu Feb 15"/>
    <d v="2018-02-15T00:00:00"/>
    <s v="Feb"/>
    <n v="2"/>
    <s v="15"/>
    <x v="19"/>
    <s v="&quot;RT @boldmerelibrary: Don't forget to book! https://t.co/8E3VkWWecD&quot;"/>
    <s v="https://twitter.com/boldmerelibrary/status/964147981225267201"/>
    <s v="boldmere library&quot;}], &quot;hashtags&quot;: [], &quot;urls&quot;: [], &quot;media&quot;: [{&quot;source_user_id&quot;: 2731447896, &quot;source_status_id_str&quot;: &quot;964118387449303040"/>
    <x v="2333"/>
    <x v="0"/>
    <x v="124"/>
  </r>
  <r>
    <s v="Thu Feb 15 09:55:21 +0000 2018"/>
    <s v="2018"/>
    <s v="Thu Feb 15"/>
    <d v="2018-02-15T00:00:00"/>
    <s v="Feb"/>
    <n v="2"/>
    <s v="15"/>
    <x v="11"/>
    <s v="&quot;RT @autismwestmids: Our Silly Sock Day Fundraising pack is now available! Calling all #schools and businesses! Sign up today and find out h\u2026&quot;"/>
    <s v="https://twitter.com/autismwestmids/status/964527869958516737"/>
    <s v="Autism West Midlands&quot;}], &quot;hashtags&quot;: [{&quot;indices&quot;: [86, 94], &quot;text&quot;: &quot;schools&quot;}], &quot;urls&quot;: []}, &quot;in_reply_to_screen_name&quot;: null, &quot;in_reply_to_user_id&quot;: null, &quot;retweet_count&quot;: 12, &quot;id_str&quot;: &quot;964527869958516737"/>
    <x v="2334"/>
    <x v="0"/>
    <x v="426"/>
  </r>
  <r>
    <s v="Thu Feb 15 20:40:22 +0000 2018"/>
    <s v="2018"/>
    <s v="Thu Feb 15"/>
    <d v="2018-02-15T00:00:00"/>
    <s v="Feb"/>
    <n v="2"/>
    <s v="15"/>
    <x v="5"/>
    <s v="&quot;RT @SC_TennisClub: Dust off your racket and get down the SCTC for a game! https://t.co/wq2kOE2uD4&quot;"/>
    <s v="https://twitter.com/SC_TennisClub/status/964239225033027584"/>
    <s v="Sutton Tennis&quot;}], &quot;hashtags&quot;: [], &quot;urls&quot;: [{&quot;url&quot;: &quot;https://t.co/wq2kOE2uD4"/>
    <x v="2335"/>
    <x v="0"/>
    <x v="665"/>
  </r>
  <r>
    <s v="Thu Feb 15 16:29:44 +0000 2018"/>
    <s v="2018"/>
    <s v="Thu Feb 15"/>
    <d v="2018-02-15T00:00:00"/>
    <s v="Feb"/>
    <n v="2"/>
    <s v="15"/>
    <x v="2"/>
    <s v="&quot;RT @littlesub75: Well done to our School Council who planted trees in the local area with the @BrumLordMayor Lord Mayor of Birmingham today\u2026&quot;"/>
    <s v="https://twitter.com/littlesub75/status/964202941795262465"/>
    <s v="Little Sutton School&quot;}, {&quot;id&quot;: 121415281, &quot;indices&quot;: [94, 108], &quot;id_str&quot;: &quot;121415281"/>
    <x v="2336"/>
    <x v="0"/>
    <x v="666"/>
  </r>
  <r>
    <s v="Thu Feb 15 11:55:04 +0000 2018"/>
    <s v="2018"/>
    <s v="Thu Feb 15"/>
    <d v="2018-02-15T00:00:00"/>
    <s v="Feb"/>
    <n v="2"/>
    <s v="15"/>
    <x v="3"/>
    <s v="&quot;RT @NSPCC: We've got advice on how to help your child stay safe away if they're starting to go out on their own this #halfterm: https://t.c\u2026&quot;"/>
    <s v="https://twitter.com/NSPCC/status/964147390163881984"/>
    <s v="NSPCC&quot;}], &quot;hashtags&quot;: [{&quot;indices&quot;: [117, 126], &quot;text&quot;: &quot;halfterm&quot;}], &quot;urls&quot;: []}, &quot;in_reply_to_screen_name&quot;: null, &quot;in_reply_to_user_id&quot;: null, &quot;retweet_count&quot;: 50, &quot;id_str&quot;: &quot;964147390163881984"/>
    <x v="2337"/>
    <x v="0"/>
    <x v="581"/>
  </r>
  <r>
    <s v="Wed Feb 14 13:11:09 +0000 2018"/>
    <s v="2018"/>
    <s v="Wed Feb 14"/>
    <d v="2018-02-14T00:00:00"/>
    <s v="Feb"/>
    <n v="2"/>
    <s v="14"/>
    <x v="12"/>
    <s v="&quot;RT @ToryCanvass: Connect Calling for May elections starts Thurs 15 Feb\n\nJoin us at CCHQ phonebank from 6-8pm. Includes a special guest &amp;amp; pi\u2026&quot;"/>
    <s v="https://twitter.com/ToryCanvass/status/964095044906110977"/>
    <s v="Tory Canvass&quot;}], &quot;hashtags&quot;: [], &quot;urls&quot;: []}, &quot;in_reply_to_screen_name&quot;: null, &quot;in_reply_to_user_id&quot;: null, &quot;retweet_count&quot;: 57, &quot;id_str&quot;: &quot;964095044906110977"/>
    <x v="2338"/>
    <x v="0"/>
    <x v="167"/>
  </r>
  <r>
    <s v="Wed Feb 14 08:12:17 +0000 2018"/>
    <s v="2018"/>
    <s v="Wed Feb 14"/>
    <d v="2018-02-14T00:00:00"/>
    <s v="Feb"/>
    <n v="2"/>
    <s v="14"/>
    <x v="13"/>
    <s v="&quot;Global Britain. A bit of international sabre-rattling is always a nice lead up to drumming up trade agreements. https://t.co/L4i1FcqzWq&quot;"/>
    <s v="https://twitter.com/GavinWilliamson/status/964058037278429184"/>
    <s v="Gavin Williamson MP&quot;}], &quot;hashtags&quot;: [], &quot;urls&quot;: [], &quot;media&quot;: [{&quot;expanded_url&quot;: &quot;https://twitter.com/paulmasonnews/status/963687326231728128/photo/1"/>
    <x v="2339"/>
    <x v="0"/>
    <x v="667"/>
  </r>
  <r>
    <s v="Wed Feb 14 12:01:33 +0000 2018"/>
    <s v="2018"/>
    <s v="Wed Feb 14"/>
    <d v="2018-02-14T00:00:00"/>
    <s v="Feb"/>
    <n v="2"/>
    <s v="14"/>
    <x v="19"/>
    <s v="&quot;RT @SamuelMarcLowe: Is anyone going to tell him? https://t.co/UOP3ANu2Ad&quot;"/>
    <s v="https://twitter.com/SamuelMarcLowe/status/964029870178230272"/>
    <s v="Sam Lowe&quot;}], &quot;hashtags&quot;: [], &quot;urls&quot;: [], &quot;media&quot;: [{&quot;source_user_id&quot;: 528990386, &quot;source_status_id_str&quot;: &quot;963745023702466560"/>
    <x v="2340"/>
    <x v="0"/>
    <x v="668"/>
  </r>
  <r>
    <s v="Wed Feb 14 10:48:17 +0000 2018"/>
    <s v="2018"/>
    <s v="Wed Feb 14"/>
    <d v="2018-02-14T00:00:00"/>
    <s v="Feb"/>
    <n v="2"/>
    <s v="14"/>
    <x v="10"/>
    <s v="&quot;RT @natalie_bloomer: Latest from me and @sajeraj on the hostile environment https://t.co/AezNZiXqNP&quot;"/>
    <s v="https://twitter.com/natalie_bloomer/status/964016228946898945"/>
    <s v="Natalie Bloomer&quot;}, {&quot;id&quot;: 86027382, &quot;indices&quot;: [40, 48], &quot;id_str&quot;: &quot;86027382"/>
    <x v="2341"/>
    <x v="0"/>
    <x v="669"/>
  </r>
  <r>
    <s v="Wed Feb 14 23:47:41 +0000 2018"/>
    <s v="2018"/>
    <s v="Wed Feb 14"/>
    <d v="2018-02-14T00:00:00"/>
    <s v="Feb"/>
    <n v="2"/>
    <s v="14"/>
    <x v="0"/>
    <s v="&quot;RT @ChrisAllmey: @bowgroup  https://t.co/4VBqmqo2Pw&quot;"/>
    <s v="https://twitter.com/ChrisAllmey/status/963928545025282048"/>
    <s v="Chris Allmey \u2692\ud83c\uddec\ud83c\udde7\ud83c\udf39&quot;}, {&quot;id&quot;: 91807650, &quot;indices&quot;: [17, 26], &quot;id_str&quot;: &quot;91807650"/>
    <x v="2342"/>
    <x v="0"/>
    <x v="670"/>
  </r>
  <r>
    <s v="Wed Feb 14 23:25:40 +0000 2018"/>
    <s v="2018"/>
    <s v="Wed Feb 14"/>
    <d v="2018-02-14T00:00:00"/>
    <s v="Feb"/>
    <n v="2"/>
    <s v="14"/>
    <x v="0"/>
    <s v="&quot;RT @l_ronaldson: While multi millionaire MPs walk past a homeless man lies dead on the pavement outside the HoC where MPs claim their rent\u2026&quot;"/>
    <s v="https://twitter.com/l_ronaldson/status/963924646377738240"/>
    <s v="Wee L #FBSI&quot;}], &quot;hashtags&quot;: [], &quot;urls&quot;: []}, &quot;in_reply_to_screen_name&quot;: null, &quot;in_reply_to_user_id&quot;: null, &quot;retweet_count&quot;: 120, &quot;id_str&quot;: &quot;963924646377738240"/>
    <x v="2343"/>
    <x v="0"/>
    <x v="671"/>
  </r>
  <r>
    <s v="Wed Feb 14 23:25:30 +0000 2018"/>
    <s v="2018"/>
    <s v="Wed Feb 14"/>
    <d v="2018-02-14T00:00:00"/>
    <s v="Feb"/>
    <n v="2"/>
    <s v="14"/>
    <x v="0"/>
    <s v="&quot;Interesting parallels with 100 years war.\n\nFintan O\u2019Toole: Is Brexit the maddest thing England has ever done? Not q\u2026 https://t.co/o142QJ9s5o&quot;"/>
    <s v="https://twitter.com/Manish_Vesey/status/963917143577432065"/>
    <s v="Cllr Manish Puri"/>
    <x v="2344"/>
    <x v="1"/>
    <x v="13"/>
  </r>
  <r>
    <s v="Wed Feb 14 12:58:52 +0000 2018"/>
    <s v="2018"/>
    <s v="Wed Feb 14"/>
    <d v="2018-02-14T00:00:00"/>
    <s v="Feb"/>
    <n v="2"/>
    <s v="14"/>
    <x v="19"/>
    <s v="&quot;RT @StevePeers: @Geoelte_Spinne @IanDunt paraphrased but basically yes https://t.co/YF5QOZmgGD&quot;"/>
    <s v="https://twitter.com/StevePeers/status/963763495056674816"/>
    <s v="Steve Peers&quot;}, {&quot;id&quot;: 876381417621639169, &quot;indices&quot;: [16, 31], &quot;id_str&quot;: &quot;876381417621639169"/>
    <x v="2345"/>
    <x v="0"/>
    <x v="175"/>
  </r>
  <r>
    <s v="Wed Feb 14 11:35:24 +0000 2018"/>
    <s v="2018"/>
    <s v="Wed Feb 14"/>
    <d v="2018-02-14T00:00:00"/>
    <s v="Feb"/>
    <n v="2"/>
    <s v="14"/>
    <x v="3"/>
    <s v="&quot;And who will determine these \&quot;global standards\&quot; and can the British public vote them out. If not... Sovereignty etc\u2026 https://t.co/9bWMEylkVB&quot;"/>
    <s v="https://twitter.com/BorisJohnson/status/963762341308502022"/>
    <s v="Boris Johnson&quot;}], &quot;hashtags&quot;: [], &quot;urls&quot;: [{&quot;url&quot;: &quot;https://t.co/4Z6rlW18VF"/>
    <x v="2346"/>
    <x v="0"/>
    <x v="549"/>
  </r>
  <r>
    <s v="Wed Feb 14 11:57:47 +0000 2018"/>
    <s v="2018"/>
    <s v="Wed Feb 14"/>
    <d v="2018-02-14T00:00:00"/>
    <s v="Feb"/>
    <n v="2"/>
    <s v="14"/>
    <x v="3"/>
    <s v="&quot;RT @ShippersUnbound: Boris in summary: Brexit can be great. Dogging joke. Transition can be same as now but nuts to remain close in perpetu\u2026&quot;"/>
    <s v="https://twitter.com/ShippersUnbound/status/963761713320484864"/>
    <s v="Tim Shipman&quot;}], &quot;hashtags&quot;: [], &quot;urls&quot;: []}, &quot;in_reply_to_screen_name&quot;: null, &quot;in_reply_to_user_id&quot;: null, &quot;retweet_count&quot;: 272, &quot;id_str&quot;: &quot;963761713320484864"/>
    <x v="2347"/>
    <x v="0"/>
    <x v="672"/>
  </r>
  <r>
    <s v="Wed Feb 14 21:05:35 +0000 2018"/>
    <s v="2018"/>
    <s v="Wed Feb 14"/>
    <d v="2018-02-14T00:00:00"/>
    <s v="Feb"/>
    <n v="2"/>
    <s v="14"/>
    <x v="4"/>
    <s v="&quot;@RoyalSuttonNews @TBOSuttonC @SuttonParkNNR You lost me in the first paragraph at the mention of running!&quot;"/>
    <s v="https://twitter.com/RoyalSuttonNews/status/963881933926293504"/>
    <s v="Royal Sutton News&quot;}, {&quot;id&quot;: 2911080934, &quot;indices&quot;: [17, 28], &quot;id_str&quot;: &quot;2911080934"/>
    <x v="2348"/>
    <x v="0"/>
    <x v="43"/>
  </r>
  <r>
    <s v="Wed Feb 14 13:39:54 +0000 2018"/>
    <s v="2018"/>
    <s v="Wed Feb 14"/>
    <d v="2018-02-14T00:00:00"/>
    <s v="Feb"/>
    <n v="2"/>
    <s v="14"/>
    <x v="12"/>
    <s v="&quot;@Donnaedendesign @Hoodwinked2018 Ah I see&quot;"/>
    <s v="https://twitter.com/Donnaedendesign/status/963769774747602945"/>
    <s v="Donna Newman&quot;}, {&quot;id&quot;: 867393151497011200, &quot;indices&quot;: [17, 32], &quot;id_str&quot;: &quot;867393151497011200"/>
    <x v="2349"/>
    <x v="0"/>
    <x v="673"/>
  </r>
  <r>
    <s v="Wed Feb 14 13:35:36 +0000 2018"/>
    <s v="2018"/>
    <s v="Wed Feb 14"/>
    <d v="2018-02-14T00:00:00"/>
    <s v="Feb"/>
    <n v="2"/>
    <s v="14"/>
    <x v="12"/>
    <s v="&quot;@Donnaedendesign @Hoodwinked2018 How come you won't paint them?&quot;"/>
    <s v="https://twitter.com/Donnaedendesign/status/963768690419396608"/>
    <s v="Donna Newman&quot;}, {&quot;id&quot;: 867393151497011200, &quot;indices&quot;: [17, 32], &quot;id_str&quot;: &quot;867393151497011200"/>
    <x v="2350"/>
    <x v="0"/>
    <x v="673"/>
  </r>
  <r>
    <s v="Wed Feb 14 22:28:17 +0000 2018"/>
    <s v="2018"/>
    <s v="Wed Feb 14"/>
    <d v="2018-02-14T00:00:00"/>
    <s v="Feb"/>
    <n v="2"/>
    <s v="14"/>
    <x v="1"/>
    <s v="&quot;@KennedyJacqui FYI @ErdingtonTories&quot;"/>
    <s v="https://twitter.com/KennedyJacqui/status/963902745492246528"/>
    <s v="jacqui kennedy&quot;}, {&quot;id&quot;: 300332700, &quot;indices&quot;: [19, 35], &quot;id_str&quot;: &quot;300332700"/>
    <x v="2351"/>
    <x v="0"/>
    <x v="674"/>
  </r>
  <r>
    <s v="Wed Feb 14 18:27:36 +0000 2018"/>
    <s v="2018"/>
    <s v="Wed Feb 14"/>
    <d v="2018-02-14T00:00:00"/>
    <s v="Feb"/>
    <n v="2"/>
    <s v="14"/>
    <x v="7"/>
    <s v="&quot;Great meeting the afternoon with @ymcasutcol @BCCYouthService , @mariadchewett @RoyalSutColTC &amp;amp; Deborah from Compas\u2026 https://t.co/fWWPHViCA5&quot;"/>
    <s v="https://twitter.com/ymcasutcol/status/963842174256328704"/>
    <s v="YMCA Sutton CField&quot;}, {&quot;id&quot;: 2846497354, &quot;indices&quot;: [45, 61], &quot;id_str&quot;: &quot;2846497354"/>
    <x v="2352"/>
    <x v="0"/>
    <x v="95"/>
  </r>
  <r>
    <s v="Wed Feb 14 18:13:48 +0000 2018"/>
    <s v="2018"/>
    <s v="Wed Feb 14"/>
    <d v="2018-02-14T00:00:00"/>
    <s v="Feb"/>
    <n v="2"/>
    <s v="14"/>
    <x v="7"/>
    <s v="&quot;@neilelkes @Manish_Vesey @ch4pb&quot;"/>
    <s v="https://twitter.com/neilelkes/status/963838701901176832"/>
    <s v="Neil Elkes&quot;}, {&quot;id&quot;: 1662262598, &quot;indices&quot;: [11, 24], &quot;id_str&quot;: &quot;1662262598"/>
    <x v="2353"/>
    <x v="0"/>
    <x v="29"/>
  </r>
  <r>
    <s v="Wed Feb 14 15:10:21 +0000 2018"/>
    <s v="2018"/>
    <s v="Wed Feb 14"/>
    <d v="2018-02-14T00:00:00"/>
    <s v="Feb"/>
    <n v="2"/>
    <s v="14"/>
    <x v="8"/>
    <s v="&quot;@1BordesleyGreen @ErdingtonTories @MattBennett29 @GarySambrook89 @ShabanaMahmood @birmingham_live The state of our\u2026 https://t.co/BaUGyMWVr9&quot;"/>
    <s v="https://twitter.com/1BordesleyGreen/status/963792535360557056"/>
    <s v="Clean up Birmingham , Please!&quot;}, {&quot;id&quot;: 300332700, &quot;indices&quot;: [17, 33], &quot;id_str&quot;: &quot;300332700"/>
    <x v="2354"/>
    <x v="0"/>
    <x v="366"/>
  </r>
  <r>
    <s v="Wed Feb 14 11:09:17 +0000 2018"/>
    <s v="2018"/>
    <s v="Wed Feb 14"/>
    <d v="2018-02-14T00:00:00"/>
    <s v="Feb"/>
    <n v="2"/>
    <s v="14"/>
    <x v="3"/>
    <s v="&quot;I have just been to look at the current state of the Ward and... https://t.co/NTixQ6o2cH https://t.co/63KqG2YxHs&quot;"/>
    <s v="https://twitter.com/ewan_mackey/status/963731868897116161"/>
    <s v="Ewan Mackey"/>
    <x v="2355"/>
    <x v="1"/>
    <x v="172"/>
  </r>
  <r>
    <s v="Wed Feb 14 10:37:33 +0000 2018"/>
    <s v="2018"/>
    <s v="Wed Feb 14"/>
    <d v="2018-02-14T00:00:00"/>
    <s v="Feb"/>
    <n v="2"/>
    <s v="14"/>
    <x v="10"/>
    <s v="&quot;RT @Mayor_RoyalSC: Mayor's ECO Challenge - The deadline to submit evidence to win an additional \u00a3500 is Friday 2nd March. \ud83c\udf33\ud83c\udf43\ud83d\udeae https://t.co/\u2026&quot;"/>
    <s v="https://twitter.com/Mayor_RoyalSC/status/968092054046871553"/>
    <s v="SuttonColdfieldMayor&quot;}], &quot;hashtags&quot;: [], &quot;urls&quot;: []}, &quot;in_reply_to_screen_name&quot;: null, &quot;in_reply_to_user_id&quot;: null, &quot;retweet_count&quot;: 7, &quot;id_str&quot;: &quot;968092054046871553"/>
    <x v="2356"/>
    <x v="1"/>
    <x v="220"/>
  </r>
  <r>
    <s v="Wed Feb 14 15:01:35 +0000 2018"/>
    <s v="2018"/>
    <s v="Wed Feb 14"/>
    <d v="2018-02-14T00:00:00"/>
    <s v="Feb"/>
    <n v="2"/>
    <s v="14"/>
    <x v="8"/>
    <s v="&quot;RT @WestMids_CA: Go down if you can! Take part at the link below @WestMidsFire https://t.co/pP8wAJZGST&quot;"/>
    <s v="https://twitter.com/WestMids_CA/status/963842627044036611"/>
    <s v="West Midlands CA&quot;}, {&quot;id&quot;: 164670951, &quot;indices&quot;: [65, 78], &quot;id_str&quot;: &quot;164670951"/>
    <x v="2357"/>
    <x v="0"/>
    <x v="457"/>
  </r>
  <r>
    <s v="Wed Feb 14 15:01:35 +0000 2018"/>
    <s v="2018"/>
    <s v="Wed Feb 14"/>
    <d v="2018-02-14T00:00:00"/>
    <s v="Feb"/>
    <n v="2"/>
    <s v="14"/>
    <x v="8"/>
    <s v="&quot;RT @WestMidsFire: We're down at the Saffron Centre, 256 Moseley Rd, Birmingham B12 0BS TOMORROW for you to come and find out about our cons\u2026&quot;"/>
    <s v="https://twitter.com/WestMidsFire/status/963842343291047936"/>
    <s v="West Midlands Fire&quot;}], &quot;hashtags&quot;: [], &quot;urls&quot;: []}, &quot;in_reply_to_screen_name&quot;: null, &quot;in_reply_to_user_id&quot;: null, &quot;retweet_count&quot;: 14, &quot;id_str&quot;: &quot;963842343291047936"/>
    <x v="2358"/>
    <x v="0"/>
    <x v="435"/>
  </r>
  <r>
    <s v="Wed Feb 14 14:26:25 +0000 2018"/>
    <s v="2018"/>
    <s v="Wed Feb 14"/>
    <d v="2018-02-14T00:00:00"/>
    <s v="Feb"/>
    <n v="2"/>
    <s v="14"/>
    <x v="9"/>
    <s v="&quot;RT @KeepBritainTidy: We've compiled a list of all the (many) ways you can get involved in the #GBSpringClean on 2-4 March. Every little bit\u2026&quot;"/>
    <s v="https://twitter.com/KeepBritainTidy/status/963840205311627266"/>
    <s v="Keep Britain Tidy&quot;}], &quot;hashtags&quot;: [{&quot;indices&quot;: [94, 108], &quot;text&quot;: &quot;GBSpringClean&quot;}], &quot;urls&quot;: []}, &quot;in_reply_to_screen_name&quot;: null, &quot;in_reply_to_user_id&quot;: null, &quot;retweet_count&quot;: 45, &quot;id_str&quot;: &quot;963840205311627266"/>
    <x v="2359"/>
    <x v="0"/>
    <x v="113"/>
  </r>
  <r>
    <s v="Wed Feb 14 13:06:22 +0000 2018"/>
    <s v="2018"/>
    <s v="Wed Feb 14"/>
    <d v="2018-02-14T00:00:00"/>
    <s v="Feb"/>
    <n v="2"/>
    <s v="14"/>
    <x v="12"/>
    <s v="&quot;RT @RoyalSutColTC: The Finance and General Purposes Committee meets tomorrow, Thursday 15th February at Sutton Coldfield Town Hall. For the\u2026&quot;"/>
    <s v="https://twitter.com/RoyalSutColTC/status/963840043797434369"/>
    <s v="Royal SutCol TC&quot;}], &quot;hashtags&quot;: [], &quot;urls&quot;: []}, &quot;in_reply_to_screen_name&quot;: null, &quot;in_reply_to_user_id&quot;: null, &quot;retweet_count&quot;: 1, &quot;id_str&quot;: &quot;963840043797434369"/>
    <x v="2360"/>
    <x v="1"/>
    <x v="22"/>
  </r>
  <r>
    <s v="Wed Feb 14 18:18:47 +0000 2018"/>
    <s v="2018"/>
    <s v="Wed Feb 14"/>
    <d v="2018-02-14T00:00:00"/>
    <s v="Feb"/>
    <n v="2"/>
    <s v="14"/>
    <x v="7"/>
    <s v="&quot;@HHb72 @RoyalSutColTC @Mayor_RoyalSC how wonderful is this! Fits in so well with the Mayors Eco Challenge!&quot;"/>
    <s v="https://twitter.com/HHb72/status/963839955213737984"/>
    <s v="Holland House&quot;}, {&quot;id&quot;: 732947780495417346, &quot;indices&quot;: [7, 21], &quot;id_str&quot;: &quot;732947780495417346"/>
    <x v="2361"/>
    <x v="0"/>
    <x v="664"/>
  </r>
  <r>
    <s v="Wed Feb 14 10:37:33 +0000 2018"/>
    <s v="2018"/>
    <s v="Wed Feb 14"/>
    <d v="2018-02-14T00:00:00"/>
    <s v="Feb"/>
    <n v="2"/>
    <s v="14"/>
    <x v="10"/>
    <s v="&quot;RT @Mayor_RoyalSC: \ud83c\udf33Mayor's ECO Challenge \ud83c\udf33\nSC Schools - The Mayor is keen to find out how you are getting on with your environmental chall\u2026&quot;"/>
    <s v="https://twitter.com/Mayor_RoyalSC/status/963839700564938753"/>
    <s v="SuttonColdfieldMayor&quot;}], &quot;hashtags&quot;: [], &quot;urls&quot;: []}, &quot;in_reply_to_screen_name&quot;: null, &quot;in_reply_to_user_id&quot;: null, &quot;retweet_count&quot;: 5, &quot;id_str&quot;: &quot;963839700564938753"/>
    <x v="2362"/>
    <x v="1"/>
    <x v="220"/>
  </r>
  <r>
    <s v="Wed Feb 14 10:37:33 +0000 2018"/>
    <s v="2018"/>
    <s v="Wed Feb 14"/>
    <d v="2018-02-14T00:00:00"/>
    <s v="Feb"/>
    <n v="2"/>
    <s v="14"/>
    <x v="10"/>
    <s v="&quot;Mayor's ECO Challenge - The deadline to submit evidence to win an additional \u00a3500 is Friday 2nd March. \ud83c\udf33\ud83c\udf43\ud83d\udeae https://t.co/GLToxwNlC7&quot;"/>
    <s v="https://twitter.com/Mayor_RoyalSC/status/968089375782391808"/>
    <s v="SuttonColdfieldMayor"/>
    <x v="2363"/>
    <x v="1"/>
    <x v="220"/>
  </r>
  <r>
    <s v="Wed Feb 14 10:37:33 +0000 2018"/>
    <s v="2018"/>
    <s v="Wed Feb 14"/>
    <d v="2018-02-14T00:00:00"/>
    <s v="Feb"/>
    <n v="2"/>
    <s v="14"/>
    <x v="10"/>
    <s v="&quot;\ud83c\udf33Mayor's ECO Challenge \ud83c\udf33\nSC Schools - The Mayor is keen to find out how you are getting on with your environmental\u2026 https://t.co/Zj5OyFw23I&quot;"/>
    <s v="https://twitter.com/Mayor_RoyalSC/status/963723881805746177"/>
    <s v="SuttonColdfieldMayor"/>
    <x v="2364"/>
    <x v="1"/>
    <x v="220"/>
  </r>
  <r>
    <s v="Wed Feb 14 07:13:06 +0000 2018"/>
    <s v="2018"/>
    <s v="Wed Feb 14"/>
    <d v="2018-02-14T00:00:00"/>
    <s v="Feb"/>
    <n v="2"/>
    <s v="14"/>
    <x v="14"/>
    <s v="&quot;RT @FOLIOsutcol: Come and enjoy some stories and a play session with us in the @directartaction gallery in the former BHS site at 11.15 tod\u2026&quot;"/>
    <s v="https://twitter.com/FOLIOsutcol/status/963722133514997760"/>
    <s v="FOLIO SuttonColdfied&quot;}, {&quot;id&quot;: 896354818708713473, &quot;indices&quot;: [79, 95], &quot;id_str&quot;: &quot;896354818708713473"/>
    <x v="2365"/>
    <x v="0"/>
    <x v="151"/>
  </r>
  <r>
    <s v="Wed Feb 14 10:37:33 +0000 2018"/>
    <s v="2018"/>
    <s v="Wed Feb 14"/>
    <d v="2018-02-14T00:00:00"/>
    <s v="Feb"/>
    <n v="2"/>
    <s v="14"/>
    <x v="10"/>
    <s v="&quot;RT @Mayor_RoyalSC: Mayor's ECO Challenge - The deadline to submit evidence to win an additional \u00a3500 is Friday 2nd March. \ud83c\udf33\ud83c\udf43\ud83d\udeae https://t.co/\u2026&quot;"/>
    <s v="https://twitter.com/Mayor_RoyalSC/status/968112427446435840"/>
    <s v="SuttonColdfieldMayor&quot;}], &quot;hashtags&quot;: [], &quot;urls&quot;: []}, &quot;in_reply_to_screen_name&quot;: null, &quot;in_reply_to_user_id&quot;: null, &quot;retweet_count&quot;: 7, &quot;id_str&quot;: &quot;968112427446435840"/>
    <x v="2366"/>
    <x v="1"/>
    <x v="220"/>
  </r>
  <r>
    <s v="Wed Feb 14 21:02:52 +0000 2018"/>
    <s v="2018"/>
    <s v="Wed Feb 14"/>
    <d v="2018-02-14T00:00:00"/>
    <s v="Feb"/>
    <n v="2"/>
    <s v="14"/>
    <x v="4"/>
    <s v="&quot;RT @RoyalSuttonNews: What's On: Schools And Family Orienteering Event \u2013 17 February, Sutton Park  https://t.co/BBd4BGhABp https://t.co/7LLn\u2026&quot;"/>
    <s v="https://twitter.com/RoyalSuttonNews/status/964094740181417984"/>
    <s v="Royal Sutton News&quot;}], &quot;hashtags&quot;: [], &quot;urls&quot;: [{&quot;url&quot;: &quot;https://t.co/BBd4BGhABp"/>
    <x v="2367"/>
    <x v="0"/>
    <x v="43"/>
  </r>
  <r>
    <s v="Wed Feb 14 19:50:30 +0000 2018"/>
    <s v="2018"/>
    <s v="Wed Feb 14"/>
    <d v="2018-02-14T00:00:00"/>
    <s v="Feb"/>
    <n v="2"/>
    <s v="14"/>
    <x v="6"/>
    <s v="&quot;@FourOaksNews @HHb72 @Mayor_RoyalSC Looks fantastic! We look forward to finding out who moves in!&quot;"/>
    <s v="https://twitter.com/FourOaksNews/status/963863038746091520"/>
    <s v="Four Oaks News&quot;}, {&quot;id&quot;: 405862022, &quot;indices&quot;: [14, 20], &quot;id_str&quot;: &quot;405862022"/>
    <x v="2368"/>
    <x v="1"/>
    <x v="23"/>
  </r>
  <r>
    <s v="Wed Feb 14 14:51:50 +0000 2018"/>
    <s v="2018"/>
    <s v="Wed Feb 14"/>
    <d v="2018-02-14T00:00:00"/>
    <s v="Feb"/>
    <n v="2"/>
    <s v="14"/>
    <x v="9"/>
    <s v="&quot;RT @FOLIOsutcol: What fun that was! Something a little bit different today -  Storyteller Paul shared rhymes, actions &amp;amp; stories before we g\u2026&quot;"/>
    <s v="https://twitter.com/FOLIOsutcol/status/963819625787076608"/>
    <s v="FOLIO SuttonColdfied&quot;}], &quot;hashtags&quot;: [], &quot;urls&quot;: []}, &quot;in_reply_to_screen_name&quot;: null, &quot;in_reply_to_user_id&quot;: null, &quot;retweet_count&quot;: 1, &quot;id_str&quot;: &quot;963819625787076608"/>
    <x v="2369"/>
    <x v="0"/>
    <x v="151"/>
  </r>
  <r>
    <s v="Wed Feb 14 14:26:25 +0000 2018"/>
    <s v="2018"/>
    <s v="Wed Feb 14"/>
    <d v="2018-02-14T00:00:00"/>
    <s v="Feb"/>
    <n v="2"/>
    <s v="14"/>
    <x v="9"/>
    <s v="&quot;RT @KeepBritainTidy: We've compiled a list of all the (many) ways you can get involved in the #GBSpringClean on 2-4 March. Every little bit\u2026&quot;"/>
    <s v="https://twitter.com/KeepBritainTidy/status/963785331324710912"/>
    <s v="Keep Britain Tidy&quot;}], &quot;hashtags&quot;: [{&quot;indices&quot;: [94, 108], &quot;text&quot;: &quot;GBSpringClean&quot;}], &quot;urls&quot;: []}, &quot;in_reply_to_screen_name&quot;: null, &quot;in_reply_to_user_id&quot;: null, &quot;retweet_count&quot;: 45, &quot;id_str&quot;: &quot;963785331324710912"/>
    <x v="2370"/>
    <x v="0"/>
    <x v="113"/>
  </r>
  <r>
    <s v="Wed Feb 14 13:06:22 +0000 2018"/>
    <s v="2018"/>
    <s v="Wed Feb 14"/>
    <d v="2018-02-14T00:00:00"/>
    <s v="Feb"/>
    <n v="2"/>
    <s v="14"/>
    <x v="12"/>
    <s v="&quot;The Finance and General Purposes Committee meets tomorrow, Thursday 15th February at Sutton Coldfield Town Hall. Fo\u2026 https://t.co/s3UIgYf9s4&quot;"/>
    <s v="https://twitter.com/RoyalSutColTC/status/963761335745110017"/>
    <s v="Royal SutCol TC"/>
    <x v="2371"/>
    <x v="1"/>
    <x v="22"/>
  </r>
  <r>
    <s v="Wed Feb 14 10:37:33 +0000 2018"/>
    <s v="2018"/>
    <s v="Wed Feb 14"/>
    <d v="2018-02-14T00:00:00"/>
    <s v="Feb"/>
    <n v="2"/>
    <s v="14"/>
    <x v="10"/>
    <s v="&quot;RT @Mayor_RoyalSC: \ud83c\udf33Mayor's ECO Challenge \ud83c\udf33\nSC Schools - The Mayor is keen to find out how you are getting on with your environmental chall\u2026&quot;"/>
    <s v="https://twitter.com/Mayor_RoyalSC/status/963752954384846854"/>
    <s v="SuttonColdfieldMayor&quot;}], &quot;hashtags&quot;: [], &quot;urls&quot;: []}, &quot;in_reply_to_screen_name&quot;: null, &quot;in_reply_to_user_id&quot;: null, &quot;retweet_count&quot;: 5, &quot;id_str&quot;: &quot;963752954384846854"/>
    <x v="2372"/>
    <x v="1"/>
    <x v="220"/>
  </r>
  <r>
    <s v="Wed Feb 14 07:13:06 +0000 2018"/>
    <s v="2018"/>
    <s v="Wed Feb 14"/>
    <d v="2018-02-14T00:00:00"/>
    <s v="Feb"/>
    <n v="2"/>
    <s v="14"/>
    <x v="14"/>
    <s v="&quot;RT @FOLIOsutcol: Come and enjoy some stories and a play session with us in the @directartaction gallery in the former BHS site at 11.15 tod\u2026&quot;"/>
    <s v="https://twitter.com/FOLIOsutcol/status/963706576833056769"/>
    <s v="FOLIO SuttonColdfied&quot;}, {&quot;id&quot;: 896354818708713473, &quot;indices&quot;: [79, 95], &quot;id_str&quot;: &quot;896354818708713473"/>
    <x v="2373"/>
    <x v="0"/>
    <x v="151"/>
  </r>
  <r>
    <s v="Tue Feb 13 14:45:03 +0000 2018"/>
    <s v="2018"/>
    <s v="Tue Feb 13"/>
    <d v="2018-02-13T00:00:00"/>
    <s v="Feb"/>
    <n v="2"/>
    <s v="13"/>
    <x v="9"/>
    <s v="&quot;RT @IanDunt: No matter what is going wrong in your life, at least you're not the guy who wrote this tweet. https://t.co/PAtGymeivF&quot;"/>
    <s v="https://twitter.com/IanDunt/status/963732487477350400"/>
    <s v="Ian Dunt&quot;}], &quot;hashtags&quot;: [], &quot;urls&quot;: [{&quot;url&quot;: &quot;https://t.co/PAtGymeivF"/>
    <x v="2374"/>
    <x v="0"/>
    <x v="419"/>
  </r>
  <r>
    <s v="Tue Feb 13 14:31:05 +0000 2018"/>
    <s v="2018"/>
    <s v="Tue Feb 13"/>
    <d v="2018-02-13T00:00:00"/>
    <s v="Feb"/>
    <n v="2"/>
    <s v="13"/>
    <x v="9"/>
    <s v="&quot;RT @neilelkes: Big plans for the area \nhttps://t.co/M4vqLInNmL&quot;"/>
    <s v="https://twitter.com/neilelkes/status/963574301776596994"/>
    <s v="Neil Elkes&quot;}], &quot;hashtags&quot;: [], &quot;urls&quot;: [{&quot;url&quot;: &quot;https://t.co/M4vqLInNmL"/>
    <x v="2375"/>
    <x v="0"/>
    <x v="29"/>
  </r>
  <r>
    <s v="Tue Feb 13 23:56:13 +0000 2018"/>
    <s v="2018"/>
    <s v="Tue Feb 13"/>
    <d v="2018-02-13T00:00:00"/>
    <s v="Feb"/>
    <n v="2"/>
    <s v="13"/>
    <x v="0"/>
    <s v="&quot;@DavidOHagan7 @JHallHDI @lichfieldhalls In Cupam Veritas&quot;"/>
    <s v="https://twitter.com/DavidOHagan7/status/963562487009378307"/>
    <s v="David O'Hagan&quot;}, {&quot;id&quot;: 563905171, &quot;indices&quot;: [14, 23], &quot;id_str&quot;: &quot;563905171"/>
    <x v="2376"/>
    <x v="0"/>
    <x v="34"/>
  </r>
  <r>
    <s v="Tue Feb 13 06:29:19 +0000 2018"/>
    <s v="2018"/>
    <s v="Tue Feb 13"/>
    <d v="2018-02-13T00:00:00"/>
    <s v="Feb"/>
    <n v="2"/>
    <s v="13"/>
    <x v="16"/>
    <s v="&quot;RT @JolyonMaugham: The Philippines President has demanded female guerillas be shot in the vagina to render them \&quot;useless\&quot;.\n\nSo let's recall\u2026&quot;"/>
    <s v="https://twitter.com/JolyonMaugham/status/963442428022845440"/>
    <s v="Jo Maugham QC&quot;}], &quot;hashtags&quot;: [], &quot;urls&quot;: []}, &quot;in_reply_to_screen_name&quot;: null, &quot;in_reply_to_user_id&quot;: null, &quot;retweet_count&quot;: 908, &quot;id_str&quot;: &quot;963442428022845440"/>
    <x v="2377"/>
    <x v="0"/>
    <x v="298"/>
  </r>
  <r>
    <s v="Tue Feb 13 10:51:33 +0000 2018"/>
    <s v="2018"/>
    <s v="Tue Feb 13"/>
    <d v="2018-02-13T00:00:00"/>
    <s v="Feb"/>
    <n v="2"/>
    <s v="13"/>
    <x v="10"/>
    <s v="&quot;\&quot;The only speech May has given recently which had any substance was her party conference speech, and that substance\u2026 https://t.co/E489PASYWj&quot;"/>
    <s v="https://twitter.com/Manish_Vesey/status/963365020334809088"/>
    <s v="Cllr Manish Puri"/>
    <x v="2378"/>
    <x v="1"/>
    <x v="13"/>
  </r>
  <r>
    <s v="Tue Feb 13 02:25:10 +0000 2018"/>
    <s v="2018"/>
    <s v="Tue Feb 13"/>
    <d v="2018-02-13T00:00:00"/>
    <s v="Feb"/>
    <n v="2"/>
    <s v="13"/>
    <x v="21"/>
    <s v="&quot;@AcademiaObscura @DavidOHagan7 Who gives a fuck about an Oxford Comma? https://t.co/S50nIWTItM&quot;"/>
    <s v="https://twitter.com/AcademiaObscura/status/963237581977804805"/>
    <s v="Academia Obscura&quot;}, {&quot;id&quot;: 3351605332, &quot;indices&quot;: [17, 30], &quot;id_str&quot;: &quot;3351605332"/>
    <x v="2379"/>
    <x v="0"/>
    <x v="675"/>
  </r>
  <r>
    <s v="Tue Feb 13 00:09:18 +0000 2018"/>
    <s v="2018"/>
    <s v="Tue Feb 13"/>
    <d v="2018-02-13T00:00:00"/>
    <s v="Feb"/>
    <n v="2"/>
    <s v="13"/>
    <x v="15"/>
    <s v="&quot;RT @BoldmerePaul: This is the real reason why police can't respond to crimes the way they used to @gmpolice @WMPolice @Trafficwmp https://t\u2026&quot;"/>
    <s v="https://twitter.com/BoldmerePaul/status/963453627414335488"/>
    <s v="Boldmere Paul&quot;}, {&quot;id&quot;: 21857067, &quot;indices&quot;: [98, 107], &quot;id_str&quot;: &quot;21857067"/>
    <x v="2380"/>
    <x v="1"/>
    <x v="14"/>
  </r>
  <r>
    <s v="Tue Feb 13 00:09:18 +0000 2018"/>
    <s v="2018"/>
    <s v="Tue Feb 13"/>
    <d v="2018-02-13T00:00:00"/>
    <s v="Feb"/>
    <n v="2"/>
    <s v="13"/>
    <x v="15"/>
    <s v="&quot;This is the real reason why police can't respond to crimes the way they used to @gmpolice @WMPolice @Trafficwmp https://t.co/kUVceaZRpc&quot;"/>
    <s v="https://twitter.com/gmpolice/status/963203391890567168"/>
    <s v="G M Police&quot;}, {&quot;id&quot;: 18134929, &quot;indices&quot;: [90, 99], &quot;id_str&quot;: &quot;18134929"/>
    <x v="2381"/>
    <x v="0"/>
    <x v="676"/>
  </r>
  <r>
    <s v="Tue Feb 13 21:32:11 +0000 2018"/>
    <s v="2018"/>
    <s v="Tue Feb 13"/>
    <d v="2018-02-13T00:00:00"/>
    <s v="Feb"/>
    <n v="2"/>
    <s v="13"/>
    <x v="4"/>
    <s v="&quot;This cat is missing in Station Road Boldmere area https://t.co/uW5dcp8U4b&quot;"/>
    <s v="https://twitter.com/BoldmerePaul/status/963526237913194496"/>
    <s v="Boldmere Paul"/>
    <x v="2382"/>
    <x v="1"/>
    <x v="14"/>
  </r>
  <r>
    <s v="Tue Feb 13 10:38:43 +0000 2018"/>
    <s v="2018"/>
    <s v="Tue Feb 13"/>
    <d v="2018-02-13T00:00:00"/>
    <s v="Feb"/>
    <n v="2"/>
    <s v="13"/>
    <x v="10"/>
    <s v="&quot;Currently in the Town Hall.. admittedly not as glammed up as I would usually be for a Valentines date..\u2026 https://t.co/jKfftJ1zgI&quot;"/>
    <s v="https://twitter.com/GiveBloodNHS/status/963839458431979522"/>
    <s v="GiveBlood NHS  \ud83d\udc89"/>
    <x v="2383"/>
    <x v="0"/>
    <x v="407"/>
  </r>
  <r>
    <s v="Tue Feb 13 14:55:18 +0000 2018"/>
    <s v="2018"/>
    <s v="Tue Feb 13"/>
    <d v="2018-02-13T00:00:00"/>
    <s v="Feb"/>
    <n v="2"/>
    <s v="13"/>
    <x v="9"/>
    <s v="&quot;RT @BrumLeader: Proud to say @BhamCityCouncil plans to remove the fees for child burials and cremations in Birmingham. #childrensfuneralfun\u2026&quot;"/>
    <s v="https://twitter.com/BrumLeader/status/963838532925231104"/>
    <s v="LeaderofBirmingham&quot;}, {&quot;id&quot;: 412425734, &quot;indices&quot;: [29, 45], &quot;id_str&quot;: &quot;412425734"/>
    <x v="2384"/>
    <x v="0"/>
    <x v="437"/>
  </r>
  <r>
    <s v="Tue Feb 13 16:49:24 +0000 2018"/>
    <s v="2018"/>
    <s v="Tue Feb 13"/>
    <d v="2018-02-13T00:00:00"/>
    <s v="Feb"/>
    <n v="2"/>
    <s v="13"/>
    <x v="2"/>
    <s v="&quot;RT @TheIronRoom: Interested in #maps &amp;amp; the growth of #Birmingham through its early maps? Why, how and when were they made? Can they be trus\u2026&quot;"/>
    <s v="https://twitter.com/TheIronRoom/status/963839767355052032"/>
    <s v="Birmingham Archives&quot;}], &quot;hashtags&quot;: [{&quot;indices&quot;: [31, 36], &quot;text&quot;: &quot;maps&quot;}, {&quot;indices&quot;: [57, 68], &quot;text&quot;: &quot;Birmingham&quot;}], &quot;urls&quot;: []}, &quot;in_reply_to_screen_name&quot;: null, &quot;in_reply_to_user_id&quot;: null, &quot;retweet_count&quot;: 40, &quot;id_str&quot;: &quot;963839767355052032"/>
    <x v="2385"/>
    <x v="0"/>
    <x v="677"/>
  </r>
  <r>
    <s v="Tue Feb 13 07:13:03 +0000 2018"/>
    <s v="2018"/>
    <s v="Tue Feb 13"/>
    <d v="2018-02-13T00:00:00"/>
    <s v="Feb"/>
    <n v="2"/>
    <s v="13"/>
    <x v="14"/>
    <s v="&quot;RT @FOLIOsutcol: Tomorrow at 11.15:  our next story &amp;amp; play session in Direct Art Action  (former BHS site). Tonight at 8.30: FOLIO trustees\u2026&quot;"/>
    <s v="https://twitter.com/FOLIOsutcol/status/963468916537397248"/>
    <s v="FOLIO SuttonColdfied&quot;}], &quot;hashtags&quot;: [], &quot;urls&quot;: []}, &quot;in_reply_to_screen_name&quot;: null, &quot;in_reply_to_user_id&quot;: null, &quot;retweet_count&quot;: 5, &quot;id_str&quot;: &quot;963468916537397248"/>
    <x v="2386"/>
    <x v="0"/>
    <x v="151"/>
  </r>
  <r>
    <s v="Tue Feb 13 15:42:58 +0000 2018"/>
    <s v="2018"/>
    <s v="Tue Feb 13"/>
    <d v="2018-02-13T00:00:00"/>
    <s v="Feb"/>
    <n v="2"/>
    <s v="13"/>
    <x v="8"/>
    <s v="&quot;RT @FourOaksWMP: Please make sure you have secured your vehicle, Four Oaks NHT have had several reports of theft from motor vehicles in the\u2026&quot;"/>
    <s v="https://twitter.com/FourOaksWMP/status/963468361010204673"/>
    <s v="Four Oaks WMP&quot;}], &quot;hashtags&quot;: [], &quot;urls&quot;: []}, &quot;in_reply_to_screen_name&quot;: null, &quot;in_reply_to_user_id&quot;: null, &quot;retweet_count&quot;: 5, &quot;id_str&quot;: &quot;963468361010204673"/>
    <x v="2387"/>
    <x v="0"/>
    <x v="207"/>
  </r>
  <r>
    <s v="Tue Feb 13 17:27:00 +0000 2018"/>
    <s v="2018"/>
    <s v="Tue Feb 13"/>
    <d v="2018-02-13T00:00:00"/>
    <s v="Feb"/>
    <n v="2"/>
    <s v="13"/>
    <x v="18"/>
    <s v="&quot;Happy Valentines Day from your caring Conservative government ....! https://t.co/9MBJ4KRKek&quot;"/>
    <s v="https://twitter.com/IanDunt/status/963767410670166017"/>
    <s v="Ian Dunt"/>
    <x v="2388"/>
    <x v="0"/>
    <x v="419"/>
  </r>
  <r>
    <s v="Tue Feb 13 20:00:03 +0000 2018"/>
    <s v="2018"/>
    <s v="Tue Feb 13"/>
    <d v="2018-02-13T00:00:00"/>
    <s v="Feb"/>
    <n v="2"/>
    <s v="13"/>
    <x v="5"/>
    <s v="&quot;RT @nickhorner: Sangria Spanish tapas restaurant opens in Sutton Coldfield\nhttps://t.co/ak7g1Kw9GT&quot;"/>
    <s v="https://twitter.com/nickhorner/status/963529552965394433"/>
    <s v="Nick Horner&quot;}], &quot;hashtags&quot;: [], &quot;urls&quot;: [{&quot;url&quot;: &quot;https://t.co/ak7g1Kw9GT"/>
    <x v="2389"/>
    <x v="0"/>
    <x v="4"/>
  </r>
  <r>
    <s v="Tue Feb 13 14:23:14 +0000 2018"/>
    <s v="2018"/>
    <s v="Tue Feb 13"/>
    <d v="2018-02-13T00:00:00"/>
    <s v="Feb"/>
    <n v="2"/>
    <s v="13"/>
    <x v="9"/>
    <s v="&quot;RT @boldmerelibrary: Always nice to help a local author. https://t.co/VHVOuEnnuw&quot;"/>
    <s v="https://twitter.com/boldmerelibrary/status/964174787923849216"/>
    <s v="boldmere library&quot;}], &quot;hashtags&quot;: [], &quot;urls&quot;: [{&quot;url&quot;: &quot;https://t.co/VHVOuEnnuw"/>
    <x v="2390"/>
    <x v="0"/>
    <x v="124"/>
  </r>
  <r>
    <s v="Tue Feb 13 15:35:00 +0000 2018"/>
    <s v="2018"/>
    <s v="Tue Feb 13"/>
    <d v="2018-02-13T00:00:00"/>
    <s v="Feb"/>
    <n v="2"/>
    <s v="13"/>
    <x v="8"/>
    <s v="&quot;RT @GHHCharity: Support children and young people at your local hospital by taking on the 5km chocolate run on 25 March in Sheldon Country\u2026&quot;"/>
    <s v="https://twitter.com/GHHCharity/status/963477192054394881"/>
    <s v="Good Hope Hospital Charity&quot;}], &quot;hashtags&quot;: [], &quot;urls&quot;: []}, &quot;in_reply_to_screen_name&quot;: null, &quot;in_reply_to_user_id&quot;: null, &quot;retweet_count&quot;: 2, &quot;id_str&quot;: &quot;963477192054394881"/>
    <x v="2391"/>
    <x v="0"/>
    <x v="259"/>
  </r>
  <r>
    <s v="Tue Feb 13 14:40:43 +0000 2018"/>
    <s v="2018"/>
    <s v="Tue Feb 13"/>
    <d v="2018-02-13T00:00:00"/>
    <s v="Feb"/>
    <n v="2"/>
    <s v="13"/>
    <x v="9"/>
    <s v="&quot;RT @greatmidsfunrun: Part of us feels like we should apologise for the puns but the other part of us couldn't regret it any less. Flipping\u2026&quot;"/>
    <s v="https://twitter.com/greatmidsfunrun/status/963442698798665728"/>
    <s v="Great Mids Fun Run&quot;}], &quot;hashtags&quot;: [], &quot;urls&quot;: []}, &quot;in_reply_to_screen_name&quot;: null, &quot;in_reply_to_user_id&quot;: null, &quot;retweet_count&quot;: 3, &quot;id_str&quot;: &quot;963442698798665728"/>
    <x v="2392"/>
    <x v="0"/>
    <x v="110"/>
  </r>
  <r>
    <s v="Tue Feb 13 07:13:03 +0000 2018"/>
    <s v="2018"/>
    <s v="Tue Feb 13"/>
    <d v="2018-02-13T00:00:00"/>
    <s v="Feb"/>
    <n v="2"/>
    <s v="13"/>
    <x v="14"/>
    <s v="&quot;RT @FOLIOsutcol: Tomorrow at 11.15:  our next story &amp;amp; play session in Direct Art Action  (former BHS site). Tonight at 8.30: FOLIO trustees\u2026&quot;"/>
    <s v="https://twitter.com/FOLIOsutcol/status/963362235966992384"/>
    <s v="FOLIO SuttonColdfied&quot;}], &quot;hashtags&quot;: [], &quot;urls&quot;: []}, &quot;in_reply_to_screen_name&quot;: null, &quot;in_reply_to_user_id&quot;: null, &quot;retweet_count&quot;: 5, &quot;id_str&quot;: &quot;963362235966992384"/>
    <x v="2393"/>
    <x v="0"/>
    <x v="151"/>
  </r>
  <r>
    <s v="Mon Feb 12 08:40:26 +0000 2018"/>
    <s v="2018"/>
    <s v="Mon Feb 12"/>
    <d v="2018-02-12T00:00:00"/>
    <s v="Feb"/>
    <n v="2"/>
    <s v="12"/>
    <x v="13"/>
    <s v="&quot;RT @MikeCullen94: I\u2019m a Tory. I come from a working class family. I\u2019m autistic. My parents care for those with disabilities (both physical\u2026&quot;"/>
    <s v="https://twitter.com/MikeCullen94/status/964094842396708864"/>
    <s v="Michael Cullen&quot;}], &quot;hashtags&quot;: [], &quot;urls&quot;: []}, &quot;in_reply_to_screen_name&quot;: null, &quot;in_reply_to_user_id&quot;: null, &quot;retweet_count&quot;: 380, &quot;id_str&quot;: &quot;964094842396708864"/>
    <x v="2394"/>
    <x v="0"/>
    <x v="678"/>
  </r>
  <r>
    <s v="Mon Feb 12 11:18:06 +0000 2018"/>
    <s v="2018"/>
    <s v="Mon Feb 12"/>
    <d v="2018-02-12T00:00:00"/>
    <s v="Feb"/>
    <n v="2"/>
    <s v="12"/>
    <x v="3"/>
    <s v="&quot;This is completely barmy. It says \&quot;come and bring drugs to Broad Street\&quot; - ridiculous. https://t.co/LNwClWtXtO&quot;"/>
    <s v="https://twitter.com/neilelkes/status/963010437313941505"/>
    <s v="Neil Elkes"/>
    <x v="2395"/>
    <x v="0"/>
    <x v="29"/>
  </r>
  <r>
    <s v="Mon Feb 12 11:03:52 +0000 2018"/>
    <s v="2018"/>
    <s v="Mon Feb 12"/>
    <d v="2018-02-12T00:00:00"/>
    <s v="Feb"/>
    <n v="2"/>
    <s v="12"/>
    <x v="3"/>
    <s v="&quot;@KidsUKTrust @boldmerebullets&quot;"/>
    <s v="https://twitter.com/KidsUKTrust/status/963005728465207297"/>
    <s v="Kids UK&quot;}, {&quot;id&quot;: 2467929761, &quot;indices&quot;: [13, 29], &quot;id_str&quot;: &quot;2467929761"/>
    <x v="2396"/>
    <x v="0"/>
    <x v="679"/>
  </r>
  <r>
    <s v="Mon Feb 12 22:08:47 +0000 2018"/>
    <s v="2018"/>
    <s v="Mon Feb 12"/>
    <d v="2018-02-12T00:00:00"/>
    <s v="Feb"/>
    <n v="2"/>
    <s v="12"/>
    <x v="1"/>
    <s v="&quot;@EE Why didn't you offer me this as a loyal customer of 15+ yrs when I contacted you last month? Now I'm with Sky f\u2026 https://t.co/td6ZBnNc1m&quot;"/>
    <s v="https://twitter.com/EE/status/963173061108355072"/>
    <s v="EE&quot;}], &quot;hashtags&quot;: [], &quot;urls&quot;: [{&quot;url&quot;: &quot;https://t.co/td6ZBnNc1m"/>
    <x v="2397"/>
    <x v="0"/>
    <x v="680"/>
  </r>
  <r>
    <s v="Mon Feb 12 13:07:46 +0000 2018"/>
    <s v="2018"/>
    <s v="Mon Feb 12"/>
    <d v="2018-02-12T00:00:00"/>
    <s v="Feb"/>
    <n v="2"/>
    <s v="12"/>
    <x v="12"/>
    <s v="&quot;RT @RobPocock1: Irresponsible. Hope the offender sees this! Keep up the @PlonkWatch https://t.co/rKKK21PUKw&quot;"/>
    <s v="https://twitter.com/RobPocock1/status/963062415259824130"/>
    <s v="Rob Pocock&quot;}, {&quot;id&quot;: 933099277441630209, &quot;indices&quot;: [72, 83], &quot;id_str&quot;: &quot;933099277441630209"/>
    <x v="2398"/>
    <x v="1"/>
    <x v="33"/>
  </r>
  <r>
    <s v="Mon Feb 12 14:38:32 +0000 2018"/>
    <s v="2018"/>
    <s v="Mon Feb 12"/>
    <d v="2018-02-12T00:00:00"/>
    <s v="Feb"/>
    <n v="2"/>
    <s v="12"/>
    <x v="9"/>
    <s v="&quot;@alexjhurley Or more police to deal with the problem.  Drugs are at the heart of almost all crime.  It's a very sli\u2026 https://t.co/UK2w6jyVLh&quot;"/>
    <s v="https://twitter.com/alexjhurley/status/963059751696429056"/>
    <s v="Alex Hurley&quot;}], &quot;hashtags&quot;: [], &quot;urls&quot;: [{&quot;url&quot;: &quot;https://t.co/UK2w6jyVLh"/>
    <x v="2399"/>
    <x v="0"/>
    <x v="10"/>
  </r>
  <r>
    <s v="Mon Feb 12 17:02:19 +0000 2018"/>
    <s v="2018"/>
    <s v="Mon Feb 12"/>
    <d v="2018-02-12T00:00:00"/>
    <s v="Feb"/>
    <n v="2"/>
    <s v="12"/>
    <x v="18"/>
    <s v="&quot;RT @alexjhurley: @RobPocock1 @PlonkWatch Serial offender on Boldmere Road. Always there, across the pavement obscuring view from Tesco junc\u2026&quot;"/>
    <s v="https://twitter.com/alexjhurley/status/964581656983228416"/>
    <s v="Alex Hurley&quot;}, {&quot;id&quot;: 616250395, &quot;indices&quot;: [17, 28], &quot;id_str&quot;: &quot;616250395"/>
    <x v="2400"/>
    <x v="0"/>
    <x v="10"/>
  </r>
  <r>
    <s v="Mon Feb 12 11:45:37 +0000 2018"/>
    <s v="2018"/>
    <s v="Mon Feb 12"/>
    <d v="2018-02-12T00:00:00"/>
    <s v="Feb"/>
    <n v="2"/>
    <s v="12"/>
    <x v="3"/>
    <s v="&quot;RT @andrealeadsom: Pretty despicable whoever sent me this. We live in a democracy- death threats because you don\u2019t agree? And unsigned? cow\u2026&quot;"/>
    <s v="https://twitter.com/andrealeadsom/status/963177458269859841"/>
    <s v="Andrea Leadsom MP&quot;}], &quot;hashtags&quot;: [], &quot;urls&quot;: []}, &quot;in_reply_to_screen_name&quot;: null, &quot;in_reply_to_user_id&quot;: null, &quot;retweet_count&quot;: 4845, &quot;id_str&quot;: &quot;963177458269859841"/>
    <x v="2401"/>
    <x v="0"/>
    <x v="681"/>
  </r>
  <r>
    <s v="Mon Feb 12 21:06:54 +0000 2018"/>
    <s v="2018"/>
    <s v="Mon Feb 12"/>
    <d v="2018-02-12T00:00:00"/>
    <s v="Feb"/>
    <n v="2"/>
    <s v="12"/>
    <x v="4"/>
    <s v="&quot;@passey_louise @CherishedGirls @MarshallTisdal1 Good idea Louise! @alexyip258 I'll drop you an email when I've got more info. \ud83d\udc4d\ud83e\udd1d\ud83d\udde3\ud83d\udc65&quot;"/>
    <s v="https://twitter.com/passey_louise/status/963157486516752385"/>
    <s v="Louise passey&quot;}, {&quot;id&quot;: 1665082754, &quot;indices&quot;: [15, 30], &quot;id_str&quot;: &quot;1665082754"/>
    <x v="2402"/>
    <x v="1"/>
    <x v="21"/>
  </r>
  <r>
    <s v="Mon Feb 12 21:03:08 +0000 2018"/>
    <s v="2018"/>
    <s v="Mon Feb 12"/>
    <d v="2018-02-12T00:00:00"/>
    <s v="Feb"/>
    <n v="2"/>
    <s v="12"/>
    <x v="4"/>
    <s v="&quot;This is crazy! Top - down implementation needed. https://t.co/hEcOBLan0s&quot;"/>
    <s v="https://twitter.com/DailyMailUK/status/963157155175071744"/>
    <s v="Daily Mail U.K."/>
    <x v="2403"/>
    <x v="0"/>
    <x v="682"/>
  </r>
  <r>
    <s v="Mon Feb 12 21:02:59 +0000 2018"/>
    <s v="2018"/>
    <s v="Mon Feb 12"/>
    <d v="2018-02-12T00:00:00"/>
    <s v="Feb"/>
    <n v="2"/>
    <s v="12"/>
    <x v="4"/>
    <s v="&quot;@CherishedGirls Hi! There are 10 Birmingham MP's and they usually are back in Brum on Thursday evening. I'd be happ\u2026 https://t.co/4NYNeNdqZA&quot;"/>
    <s v="https://twitter.com/CherishedGirls/status/963156504554635264"/>
    <s v="Cherished&quot;}], &quot;hashtags&quot;: [], &quot;urls&quot;: [{&quot;url&quot;: &quot;https://t.co/4NYNeNdqZA"/>
    <x v="2404"/>
    <x v="0"/>
    <x v="356"/>
  </r>
  <r>
    <s v="Mon Feb 12 19:04:37 +0000 2018"/>
    <s v="2018"/>
    <s v="Mon Feb 12"/>
    <d v="2018-02-12T00:00:00"/>
    <s v="Feb"/>
    <n v="2"/>
    <s v="12"/>
    <x v="6"/>
    <s v="&quot;It was fantastic to meet with you and @passey_louise today, thank you for your time! Hopefully some great community\u2026 https://t.co/LfcDvs6afc&quot;"/>
    <s v="https://twitter.com/CtEWestMidlands/status/963147517717184512"/>
    <s v="Kath Davies CtE WMids"/>
    <x v="2405"/>
    <x v="0"/>
    <x v="360"/>
  </r>
  <r>
    <s v="Mon Feb 12 18:48:12 +0000 2018"/>
    <s v="2018"/>
    <s v="Mon Feb 12"/>
    <d v="2018-02-12T00:00:00"/>
    <s v="Feb"/>
    <n v="2"/>
    <s v="12"/>
    <x v="7"/>
    <s v="&quot;@sutcolhour \n\nHi! We're a local community page run by the Four Oaks Ward Cllrs on Sutton Coldfield Town Council.\u2026 https://t.co/ejOHGmAlPh&quot;"/>
    <s v="https://twitter.com/sutcolhour/status/963122584807231489"/>
    <s v="SuttonColdfieldHour&quot;}], &quot;hashtags&quot;: [], &quot;urls&quot;: [{&quot;url&quot;: &quot;https://t.co/ejOHGmAlPh"/>
    <x v="2406"/>
    <x v="0"/>
    <x v="683"/>
  </r>
  <r>
    <s v="Mon Feb 12 17:43:17 +0000 2018"/>
    <s v="2018"/>
    <s v="Mon Feb 12"/>
    <d v="2018-02-12T00:00:00"/>
    <s v="Feb"/>
    <n v="2"/>
    <s v="12"/>
    <x v="18"/>
    <s v="&quot;Green &amp;amp; Clean! \u267b\ufe0f\ud83d\udc4d https://t.co/LbaDhoQNt7&quot;"/>
    <s v="https://twitter.com/andy4wm/status/963121336280403968"/>
    <s v="Andy Street"/>
    <x v="2407"/>
    <x v="0"/>
    <x v="266"/>
  </r>
  <r>
    <s v="Mon Feb 12 14:43:03 +0000 2018"/>
    <s v="2018"/>
    <s v="Mon Feb 12"/>
    <d v="2018-02-12T00:00:00"/>
    <s v="Feb"/>
    <n v="2"/>
    <s v="12"/>
    <x v="9"/>
    <s v="&quot;RT @skeenantraining: Dementia does not discriminate: It affects all ages, genders, classes and ethnicities. \nSee the person first, remember\u2026&quot;"/>
    <s v="https://twitter.com/skeenantraining/status/963121139571675138"/>
    <s v="Sarah Keenan Training&quot;}], &quot;hashtags&quot;: [], &quot;urls&quot;: []}, &quot;in_reply_to_screen_name&quot;: null, &quot;in_reply_to_user_id&quot;: null, &quot;retweet_count&quot;: 2, &quot;id_str&quot;: &quot;963121139571675138"/>
    <x v="2408"/>
    <x v="0"/>
    <x v="684"/>
  </r>
  <r>
    <s v="Mon Feb 12 10:22:29 +0000 2018"/>
    <s v="2018"/>
    <s v="Mon Feb 12"/>
    <d v="2018-02-12T00:00:00"/>
    <s v="Feb"/>
    <n v="2"/>
    <s v="12"/>
    <x v="10"/>
    <s v="&quot;RT @warks_wcb: Mums in Sutton Coldfield.... forever watching your children play cricket and want to give it a go yourself? Come and join ou\u2026&quot;"/>
    <s v="https://twitter.com/warks_wcb/status/963121110048018439"/>
    <s v="WCB \ud83c\udfcf&quot;}], &quot;hashtags&quot;: [], &quot;urls&quot;: []}, &quot;in_reply_to_screen_name&quot;: null, &quot;in_reply_to_user_id&quot;: null, &quot;retweet_count&quot;: 6, &quot;id_str&quot;: &quot;963121110048018439"/>
    <x v="2409"/>
    <x v="0"/>
    <x v="685"/>
  </r>
  <r>
    <s v="Mon Feb 12 18:42:11 +0000 2018"/>
    <s v="2018"/>
    <s v="Mon Feb 12"/>
    <d v="2018-02-12T00:00:00"/>
    <s v="Feb"/>
    <n v="2"/>
    <s v="12"/>
    <x v="7"/>
    <s v="&quot;Would you consider a summer holiday in Tunisia this year..? @BBCNews #Holiday #ForeignTravel \n\nhttps://t.co/18JMsqZQIj&quot;"/>
    <s v="https://twitter.com/BBCNews/status/963121069480693760"/>
    <s v="BBC News (UK)&quot;}], &quot;hashtags&quot;: [{&quot;indices&quot;: [69, 77], &quot;text&quot;: &quot;Holiday&quot;}, {&quot;indices&quot;: [78, 92], &quot;text&quot;: &quot;ForeignTravel&quot;}], &quot;urls&quot;: [{&quot;url&quot;: &quot;https://t.co/18JMsqZQIj"/>
    <x v="2410"/>
    <x v="0"/>
    <x v="314"/>
  </r>
  <r>
    <s v="Mon Feb 12 09:20:18 +0000 2018"/>
    <s v="2018"/>
    <s v="Mon Feb 12"/>
    <d v="2018-02-12T00:00:00"/>
    <s v="Feb"/>
    <n v="2"/>
    <s v="12"/>
    <x v="11"/>
    <s v="&quot;RT @RoyalSutColTC: The Finance and General Purposes Committee meets this Thursday, 15th February at Sutton Coldfield Town Hall. For the age\u2026&quot;"/>
    <s v="https://twitter.com/RoyalSutColTC/status/963050579475009542"/>
    <s v="Royal SutCol TC&quot;}], &quot;hashtags&quot;: [], &quot;urls&quot;: []}, &quot;in_reply_to_screen_name&quot;: null, &quot;in_reply_to_user_id&quot;: null, &quot;retweet_count&quot;: 1, &quot;id_str&quot;: &quot;963050579475009542"/>
    <x v="2411"/>
    <x v="1"/>
    <x v="22"/>
  </r>
  <r>
    <s v="Mon Feb 12 10:16:03 +0000 2018"/>
    <s v="2018"/>
    <s v="Mon Feb 12"/>
    <d v="2018-02-12T00:00:00"/>
    <s v="Feb"/>
    <n v="2"/>
    <s v="12"/>
    <x v="10"/>
    <s v="&quot;@Clochmerle1 Good Morning, the total amount raised including ticket sales and raffle/ silent auction was \u00a33651.50.\u2026 https://t.co/cOUzV4yXnW&quot;"/>
    <s v="https://twitter.com/Clochmerle1/status/962993696085078016"/>
    <s v="@ClochmerleOne&quot;}], &quot;hashtags&quot;: [], &quot;urls&quot;: [{&quot;url&quot;: &quot;https://t.co/cOUzV4yXnW"/>
    <x v="2412"/>
    <x v="0"/>
    <x v="686"/>
  </r>
  <r>
    <s v="Mon Feb 12 13:07:46 +0000 2018"/>
    <s v="2018"/>
    <s v="Mon Feb 12"/>
    <d v="2018-02-12T00:00:00"/>
    <s v="Feb"/>
    <n v="2"/>
    <s v="12"/>
    <x v="12"/>
    <s v="&quot;Irresponsible. Hope the offender sees this! Keep up the @PlonkWatch https://t.co/rKKK21PUKw&quot;"/>
    <s v="https://twitter.com/RobPocock1/status/963059634553663489"/>
    <s v="Rob Pocock&quot;}], &quot;hashtags&quot;: [], &quot;urls&quot;: [{&quot;url&quot;: &quot;https://t.co/FgQDdnEi4H"/>
    <x v="2413"/>
    <x v="1"/>
    <x v="33"/>
  </r>
  <r>
    <s v="Mon Feb 12 10:59:04 +0000 2018"/>
    <s v="2018"/>
    <s v="Mon Feb 12"/>
    <d v="2018-02-12T00:00:00"/>
    <s v="Feb"/>
    <n v="2"/>
    <s v="12"/>
    <x v="10"/>
    <s v="&quot;RT @KidsUKTrust: Calling all cyclist.... we  have a fantastic event happening this summer. \nA charity bike ride from Sutton Coldfield to Pr\u2026&quot;"/>
    <s v="https://twitter.com/KidsUKTrust/status/963052862539431936"/>
    <s v="Kids UK&quot;}], &quot;hashtags&quot;: [], &quot;urls&quot;: []}, &quot;in_reply_to_screen_name&quot;: null, &quot;in_reply_to_user_id&quot;: null, &quot;retweet_count&quot;: 2, &quot;id_str&quot;: &quot;963052862539431936"/>
    <x v="2414"/>
    <x v="0"/>
    <x v="679"/>
  </r>
  <r>
    <s v="Mon Feb 12 09:00:19 +0000 2018"/>
    <s v="2018"/>
    <s v="Mon Feb 12"/>
    <d v="2018-02-12T00:00:00"/>
    <s v="Feb"/>
    <n v="2"/>
    <s v="12"/>
    <x v="11"/>
    <s v="&quot;RT @BhamXCCG: We are urging people to Stay Well This Winter, as well as to look out for other people who may need a bit of extra help durin\u2026&quot;"/>
    <s v="https://twitter.com/NHSBSolCCGs/status/963029942937276416"/>
    <s v="NHS B'ham &amp; Solihull CCGs"/>
    <x v="2415"/>
    <x v="0"/>
    <x v="687"/>
  </r>
  <r>
    <s v="Mon Feb 12 10:22:29 +0000 2018"/>
    <s v="2018"/>
    <s v="Mon Feb 12"/>
    <d v="2018-02-12T00:00:00"/>
    <s v="Feb"/>
    <n v="2"/>
    <s v="12"/>
    <x v="10"/>
    <s v="&quot;RT @warks_wcb: Mums in Sutton Coldfield.... forever watching your children play cricket and want to give it a go yourself? Come and join ou\u2026&quot;"/>
    <s v="https://twitter.com/warks_wcb/status/963007304424706048"/>
    <s v="WCB \ud83c\udfcf&quot;}], &quot;hashtags&quot;: [], &quot;urls&quot;: []}, &quot;in_reply_to_screen_name&quot;: null, &quot;in_reply_to_user_id&quot;: null, &quot;retweet_count&quot;: 6, &quot;id_str&quot;: &quot;963007304424706048"/>
    <x v="2416"/>
    <x v="0"/>
    <x v="685"/>
  </r>
  <r>
    <s v="Mon Feb 12 10:04:41 +0000 2018"/>
    <s v="2018"/>
    <s v="Mon Feb 12"/>
    <d v="2018-02-12T00:00:00"/>
    <s v="Feb"/>
    <n v="2"/>
    <s v="12"/>
    <x v="10"/>
    <s v="&quot;Take care out and about today. https://t.co/LTsYD6T5uZ&quot;"/>
    <s v="https://twitter.com/metoffice/status/962992236542791681"/>
    <s v="Met Office&quot;}], &quot;hashtags&quot;: [{&quot;indices&quot;: [34, 39], &quot;text&quot;: &quot;Snow&quot;}, {&quot;indices&quot;: [46, 50], &quot;text&quot;: &quot;Ice&quot;}, {&quot;indices&quot;: [75, 88], &quot;text&quot;: &quot;WestMidlands&quot;}], &quot;urls&quot;: [{&quot;url&quot;: &quot;https://t.co/2Fa1jnrTu2"/>
    <x v="2417"/>
    <x v="0"/>
    <x v="406"/>
  </r>
  <r>
    <s v="Mon Feb 12 09:55:47 +0000 2018"/>
    <s v="2018"/>
    <s v="Mon Feb 12"/>
    <d v="2018-02-12T00:00:00"/>
    <s v="Feb"/>
    <n v="2"/>
    <s v="12"/>
    <x v="11"/>
    <s v="&quot;@Clochmerle1 @suttoncancersup Good morning, this was the amount raised by those who attended on the night of the dinner.&quot;"/>
    <s v="https://twitter.com/Clochmerle1/status/962988595173871616"/>
    <s v="@ClochmerleOne&quot;}, {&quot;id&quot;: 392684797, &quot;indices&quot;: [13, 29], &quot;id_str&quot;: &quot;392684797"/>
    <x v="2418"/>
    <x v="0"/>
    <x v="686"/>
  </r>
  <r>
    <s v="Mon Feb 12 09:20:18 +0000 2018"/>
    <s v="2018"/>
    <s v="Mon Feb 12"/>
    <d v="2018-02-12T00:00:00"/>
    <s v="Feb"/>
    <n v="2"/>
    <s v="12"/>
    <x v="11"/>
    <s v="&quot;The Finance and General Purposes Committee meets this Thursday, 15th February at Sutton Coldfield Town Hall. For th\u2026 https://t.co/TAHHoobFSW&quot;"/>
    <s v="https://twitter.com/RoyalSutColTC/status/962979668499591168"/>
    <s v="Royal SutCol TC"/>
    <x v="2419"/>
    <x v="1"/>
    <x v="22"/>
  </r>
  <r>
    <s v="Sun Feb 11 19:18:17 +0000 2018"/>
    <s v="2018"/>
    <s v="Sun Feb 11"/>
    <d v="2018-02-11T00:00:00"/>
    <s v="Feb"/>
    <n v="2"/>
    <s v="11"/>
    <x v="6"/>
    <s v="&quot;RT @BrandonLewis: So....huge thx to all who have been out &amp;amp; about on the #campaign18 @Conservatives trail today? Keep posting the pics &amp;amp; ke\u2026&quot;"/>
    <s v="https://twitter.com/BrandonLewis/status/963052455125749761"/>
    <s v="Brandon Lewis&quot;}, {&quot;id&quot;: 14281853, &quot;indices&quot;: [89, 103], &quot;id_str&quot;: &quot;14281853"/>
    <x v="2420"/>
    <x v="0"/>
    <x v="80"/>
  </r>
  <r>
    <s v="Sun Feb 11 23:27:05 +0000 2018"/>
    <s v="2018"/>
    <s v="Sun Feb 11"/>
    <d v="2018-02-11T00:00:00"/>
    <s v="Feb"/>
    <n v="2"/>
    <s v="11"/>
    <x v="0"/>
    <s v="&quot;RT @solihullmayor: Had a fantastic evening at Birmingham Town Hall for the Chinese New Year Gala. What talented students! Dancing, singing,\u2026&quot;"/>
    <s v="https://twitter.com/solihullmayor/status/962834057640992769"/>
    <s v="Mayor of Solihull&quot;}], &quot;hashtags&quot;: [], &quot;urls&quot;: []}, &quot;in_reply_to_screen_name&quot;: null, &quot;in_reply_to_user_id&quot;: null, &quot;retweet_count&quot;: 2, &quot;id_str&quot;: &quot;962834057640992769"/>
    <x v="2421"/>
    <x v="0"/>
    <x v="688"/>
  </r>
  <r>
    <s v="Sun Feb 11 13:39:15 +0000 2018"/>
    <s v="2018"/>
    <s v="Sun Feb 11"/>
    <d v="2018-02-11T00:00:00"/>
    <s v="Feb"/>
    <n v="2"/>
    <s v="11"/>
    <x v="12"/>
    <s v="&quot;RT @AVFCOfficial: #AVFC 1-0 #BCFC - GOAL PICS...\n\nYes, Albert \ud83d\udd25\ud83d\ude00\u2764\ufe0f\ufe0f\n\n#PartOfThePride https://t.co/Qgm4VZ9tGB&quot;"/>
    <s v="https://twitter.com/AVFCOfficial/status/962685032631500800"/>
    <s v="Aston Villa FC&quot;}], &quot;hashtags&quot;: [{&quot;indices&quot;: [18, 23], &quot;text&quot;: &quot;AVFC&quot;}, {&quot;indices&quot;: [28, 33], &quot;text&quot;: &quot;BCFC&quot;}, {&quot;indices&quot;: [69, 84], &quot;text&quot;: &quot;PartOfThePride&quot;}], &quot;urls&quot;: [], &quot;media&quot;: [{&quot;source_user_id&quot;: 27489253, &quot;source_status_id_str&quot;: &quot;962682446125858816"/>
    <x v="2422"/>
    <x v="0"/>
    <x v="689"/>
  </r>
  <r>
    <s v="Sun Feb 11 13:43:23 +0000 2018"/>
    <s v="2018"/>
    <s v="Sun Feb 11"/>
    <d v="2018-02-11T00:00:00"/>
    <s v="Feb"/>
    <n v="2"/>
    <s v="11"/>
    <x v="12"/>
    <s v="&quot;RT @AVFCOfficial: GOOOOOOAAALLL!!\n\nWhat a half-volley by @ConorHourihane! We're 2-0 in front! GET IN!! \ud83e\udd81\n\n#PartOfThePride #AVFC https://t.c\u2026&quot;"/>
    <s v="https://twitter.com/AVFCOfficial/status/962685013497204736"/>
    <s v="Aston Villa FC&quot;}, {&quot;id&quot;: 300922481, &quot;indices&quot;: [57, 72], &quot;id_str&quot;: &quot;300922481"/>
    <x v="2423"/>
    <x v="0"/>
    <x v="689"/>
  </r>
  <r>
    <s v="Sun Feb 11 13:03:36 +0000 2018"/>
    <s v="2018"/>
    <s v="Sun Feb 11"/>
    <d v="2018-02-11T00:00:00"/>
    <s v="Feb"/>
    <n v="2"/>
    <s v="11"/>
    <x v="12"/>
    <s v="&quot;RT @birmingham_live: It happened as he was leaving the Mexican restaurant https://t.co/w2xpcjSRKR&quot;"/>
    <s v="https://twitter.com/birmingham_live/status/962677846115307521"/>
    <s v="Birmingham Live&quot;}], &quot;hashtags&quot;: [], &quot;urls&quot;: [{&quot;url&quot;: &quot;https://t.co/w2xpcjSRKR"/>
    <x v="2424"/>
    <x v="0"/>
    <x v="103"/>
  </r>
  <r>
    <s v="Sun Feb 11 06:18:09 +0000 2018"/>
    <s v="2018"/>
    <s v="Sun Feb 11"/>
    <d v="2018-02-11T00:00:00"/>
    <s v="Feb"/>
    <n v="2"/>
    <s v="11"/>
    <x v="16"/>
    <s v="&quot;@DavidOHagan7 @Telegraph But Foxy would have to hand in his frequent flyer dealmaker card and large tracts of Euras\u2026 https://t.co/saR2BRZQ7G&quot;"/>
    <s v="https://twitter.com/DavidOHagan7/status/962571440192151553"/>
    <s v="David O'Hagan&quot;}, {&quot;id&quot;: 16343974, &quot;indices&quot;: [14, 24], &quot;id_str&quot;: &quot;16343974"/>
    <x v="2425"/>
    <x v="0"/>
    <x v="34"/>
  </r>
  <r>
    <s v="Sun Feb 11 06:05:47 +0000 2018"/>
    <s v="2018"/>
    <s v="Sun Feb 11"/>
    <d v="2018-02-11T00:00:00"/>
    <s v="Feb"/>
    <n v="2"/>
    <s v="11"/>
    <x v="16"/>
    <s v="&quot;@DavidOHagan7 @Telegraph But EEA has Free Movement of Persons. Can't see that being acceptable to large swathes of\u2026 https://t.co/pbGXmrWbMj&quot;"/>
    <s v="https://twitter.com/DavidOHagan7/status/962568328542908416"/>
    <s v="David O'Hagan&quot;}, {&quot;id&quot;: 16343974, &quot;indices&quot;: [14, 24], &quot;id_str&quot;: &quot;16343974"/>
    <x v="2426"/>
    <x v="0"/>
    <x v="34"/>
  </r>
  <r>
    <s v="Sun Feb 11 15:46:27 +0000 2018"/>
    <s v="2018"/>
    <s v="Sun Feb 11"/>
    <d v="2018-02-11T00:00:00"/>
    <s v="Feb"/>
    <n v="2"/>
    <s v="11"/>
    <x v="8"/>
    <s v="&quot;RT @rob_kelsall: \u2018Never mind the (Ofsted) Banners\u2019 These banners are going up across schools on 22nd March in the big schools funding banne\u2026&quot;"/>
    <s v="https://twitter.com/rob_kelsall/status/962719446660976640"/>
    <s v="rob kelsall&quot;}], &quot;hashtags&quot;: [], &quot;urls&quot;: []}, &quot;in_reply_to_screen_name&quot;: null, &quot;in_reply_to_user_id&quot;: null, &quot;retweet_count&quot;: 30, &quot;id_str&quot;: &quot;962719446660976640"/>
    <x v="2427"/>
    <x v="0"/>
    <x v="19"/>
  </r>
  <r>
    <s v="Sun Feb 11 05:34:34 +0000 2018"/>
    <s v="2018"/>
    <s v="Sun Feb 11"/>
    <d v="2018-02-11T00:00:00"/>
    <s v="Feb"/>
    <n v="2"/>
    <s v="11"/>
    <x v="17"/>
    <s v="&quot;RT @vincecable: Ministers to set out \u201croad to Brexit\u201d in series of speeches. Probably a series of different roads to different Brexits. Ham\u2026&quot;"/>
    <s v="https://twitter.com/vincecable/status/962690092686086150"/>
    <s v="Vince Cable&quot;}], &quot;hashtags&quot;: [], &quot;urls&quot;: []}, &quot;in_reply_to_screen_name&quot;: null, &quot;in_reply_to_user_id&quot;: null, &quot;retweet_count&quot;: 870, &quot;id_str&quot;: &quot;962690092686086150"/>
    <x v="2428"/>
    <x v="0"/>
    <x v="690"/>
  </r>
  <r>
    <s v="Sun Feb 11 10:48:46 +0000 2018"/>
    <s v="2018"/>
    <s v="Sun Feb 11"/>
    <d v="2018-02-11T00:00:00"/>
    <s v="Feb"/>
    <n v="2"/>
    <s v="11"/>
    <x v="10"/>
    <s v="&quot;Doesn't get out of bed for less than... https://t.co/MdjER8MkvN&quot;"/>
    <s v="https://twitter.com/suttoncfldfirst/status/962689747452940288"/>
    <s v="jack moffat"/>
    <x v="2429"/>
    <x v="0"/>
    <x v="402"/>
  </r>
  <r>
    <s v="Sun Feb 11 13:51:35 +0000 2018"/>
    <s v="2018"/>
    <s v="Sun Feb 11"/>
    <d v="2018-02-11T00:00:00"/>
    <s v="Feb"/>
    <n v="2"/>
    <s v="11"/>
    <x v="12"/>
    <s v="&quot;RT @DavidOHagan7: Things are so fu**ed in Downing St, it's seriously suggest that Nick Timothy, the man who lost the election is brought ba\u2026&quot;"/>
    <s v="https://twitter.com/DavidOHagan7/status/962688295841955841"/>
    <s v="David O'Hagan&quot;}], &quot;hashtags&quot;: [], &quot;urls&quot;: []}, &quot;in_reply_to_screen_name&quot;: null, &quot;in_reply_to_user_id&quot;: null, &quot;retweet_count&quot;: 1, &quot;id_str&quot;: &quot;962688295841955841"/>
    <x v="2430"/>
    <x v="0"/>
    <x v="34"/>
  </r>
  <r>
    <s v="Sun Feb 11 07:40:00 +0000 2018"/>
    <s v="2018"/>
    <s v="Sun Feb 11"/>
    <d v="2018-02-11T00:00:00"/>
    <s v="Feb"/>
    <n v="2"/>
    <s v="11"/>
    <x v="14"/>
    <s v="&quot;RT @SCEACTIONTEAM: Please be aware in #SuttonTrinity there could be commuter chaos as hundreds of car spaces go during station car \ud83d\ude97 Park r\u2026&quot;"/>
    <s v="https://twitter.com/SCEACTIONTEAM/status/962638254607564800"/>
    <s v="Sutton Coldfield East&quot;}], &quot;hashtags&quot;: [{&quot;indices&quot;: [38, 52], &quot;text&quot;: &quot;SuttonTrinity&quot;}], &quot;urls&quot;: []}, &quot;in_reply_to_screen_name&quot;: null, &quot;in_reply_to_user_id&quot;: null, &quot;retweet_count&quot;: 5, &quot;id_str&quot;: &quot;962638254607564800"/>
    <x v="2431"/>
    <x v="0"/>
    <x v="98"/>
  </r>
  <r>
    <s v="Sun Feb 11 05:34:34 +0000 2018"/>
    <s v="2018"/>
    <s v="Sun Feb 11"/>
    <d v="2018-02-11T00:00:00"/>
    <s v="Feb"/>
    <n v="2"/>
    <s v="11"/>
    <x v="17"/>
    <s v="&quot;Let me be clear\nDeep and meaningful\nBespoke\nGlobal Britain\nControl Borders, Laws, money https://t.co/xVBA45FTds&quot;"/>
    <s v="https://twitter.com/BBCNews/status/962577949399617536"/>
    <s v="BBC News (UK)"/>
    <x v="2432"/>
    <x v="0"/>
    <x v="314"/>
  </r>
  <r>
    <s v="Sun Feb 11 06:29:55 +0000 2018"/>
    <s v="2018"/>
    <s v="Sun Feb 11"/>
    <d v="2018-02-11T00:00:00"/>
    <s v="Feb"/>
    <n v="2"/>
    <s v="11"/>
    <x v="16"/>
    <s v="&quot;@DavidOHagan7 @Telegraph Of course. Too early to remember which Acronym gives what.&quot;"/>
    <s v="https://twitter.com/DavidOHagan7/status/962574400024449024"/>
    <s v="David O'Hagan&quot;}, {&quot;id&quot;: 16343974, &quot;indices&quot;: [14, 24], &quot;id_str&quot;: &quot;16343974"/>
    <x v="2433"/>
    <x v="0"/>
    <x v="34"/>
  </r>
  <r>
    <s v="Sun Feb 11 21:32:10 +0000 2018"/>
    <s v="2018"/>
    <s v="Sun Feb 11"/>
    <d v="2018-02-11T00:00:00"/>
    <s v="Feb"/>
    <n v="2"/>
    <s v="11"/>
    <x v="4"/>
    <s v="&quot;RT @rob_kelsall: I\u2019ll leave it just there....A free school set up by a pioneer of the free school movement has announced that it intends to\u2026&quot;"/>
    <s v="https://twitter.com/rob_kelsall/status/962827392678027265"/>
    <s v="rob kelsall&quot;}], &quot;hashtags&quot;: [], &quot;urls&quot;: []}, &quot;in_reply_to_screen_name&quot;: null, &quot;in_reply_to_user_id&quot;: null, &quot;retweet_count&quot;: 31, &quot;id_str&quot;: &quot;962827392678027265"/>
    <x v="2434"/>
    <x v="0"/>
    <x v="19"/>
  </r>
  <r>
    <s v="Sun Feb 11 14:01:49 +0000 2018"/>
    <s v="2018"/>
    <s v="Sun Feb 11"/>
    <d v="2018-02-11T00:00:00"/>
    <s v="Feb"/>
    <n v="2"/>
    <s v="11"/>
    <x v="9"/>
    <s v="&quot;RT @labour_lives: #VotesAt16 \n\nLetter in @thetimes is bang on........ https://t.co/DWnqfVodpf&quot;"/>
    <s v="https://twitter.com/labour_lives/status/962778502687838208"/>
    <s v="Labour Lives&quot;}, {&quot;id&quot;: 6107422, &quot;indices&quot;: [41, 50], &quot;id_str&quot;: &quot;6107422"/>
    <x v="2435"/>
    <x v="0"/>
    <x v="156"/>
  </r>
  <r>
    <s v="Sun Feb 11 17:39:31 +0000 2018"/>
    <s v="2018"/>
    <s v="Sun Feb 11"/>
    <d v="2018-02-11T00:00:00"/>
    <s v="Feb"/>
    <n v="2"/>
    <s v="11"/>
    <x v="18"/>
    <s v="&quot;RT @RobPocock1: View new @KathScott102 video call today, please sign and RT petition against Home Office cuts hitting Sutton Police Station\u2026&quot;"/>
    <s v="https://twitter.com/RobPocock1/status/962757707534094336"/>
    <s v="Rob Pocock&quot;}, {&quot;id&quot;: 934123913377968130, &quot;indices&quot;: [25, 38], &quot;id_str&quot;: &quot;934123913377968130"/>
    <x v="2436"/>
    <x v="1"/>
    <x v="33"/>
  </r>
  <r>
    <s v="Sun Feb 11 18:33:01 +0000 2018"/>
    <s v="2018"/>
    <s v="Sun Feb 11"/>
    <d v="2018-02-11T00:00:00"/>
    <s v="Feb"/>
    <n v="2"/>
    <s v="11"/>
    <x v="7"/>
    <s v="&quot;This is an extraordinarily complex issue. The three week deadline should never have been set. \n\nThis is a great art\u2026 https://t.co/BzdLJijAS0&quot;"/>
    <s v="https://twitter.com/withorpe/status/963160724150345729"/>
    <s v="will thorpe"/>
    <x v="2437"/>
    <x v="0"/>
    <x v="541"/>
  </r>
  <r>
    <s v="Sun Feb 11 17:08:29 +0000 2018"/>
    <s v="2018"/>
    <s v="Sun Feb 11"/>
    <d v="2018-02-11T00:00:00"/>
    <s v="Feb"/>
    <n v="2"/>
    <s v="11"/>
    <x v="18"/>
    <s v="&quot;@alexjhurley @voicesofyouth You make a fair point, I'll delete.&quot;"/>
    <s v="https://twitter.com/alexjhurley/status/962735099803521029"/>
    <s v="Alex Hurley&quot;}, {&quot;id&quot;: 176863974, &quot;indices&quot;: [13, 27], &quot;id_str&quot;: &quot;176863974"/>
    <x v="2438"/>
    <x v="0"/>
    <x v="10"/>
  </r>
  <r>
    <s v="Sun Feb 11 12:09:01 +0000 2018"/>
    <s v="2018"/>
    <s v="Sun Feb 11"/>
    <d v="2018-02-11T00:00:00"/>
    <s v="Feb"/>
    <n v="2"/>
    <s v="11"/>
    <x v="19"/>
    <s v="&quot;RT @KeepBritainTidy: Every bit counts, even if you have only 10 minutes \ud83d\udc9a#GBSpringClean #LitterHeroes https://t.co/jv32eHKxhr&quot;"/>
    <s v="https://twitter.com/KeepBritainTidy/status/963864353740075008"/>
    <s v="Keep Britain Tidy&quot;}], &quot;hashtags&quot;: [{&quot;indices&quot;: [73, 87], &quot;text&quot;: &quot;GBSpringClean&quot;}, {&quot;indices&quot;: [88, 101], &quot;text&quot;: &quot;LitterHeroes&quot;}], &quot;urls&quot;: [{&quot;url&quot;: &quot;https://t.co/jv32eHKxhr"/>
    <x v="2439"/>
    <x v="0"/>
    <x v="113"/>
  </r>
  <r>
    <s v="Sun Feb 11 12:59:06 +0000 2018"/>
    <s v="2018"/>
    <s v="Sun Feb 11"/>
    <d v="2018-02-11T00:00:00"/>
    <s v="Feb"/>
    <n v="2"/>
    <s v="11"/>
    <x v="19"/>
    <s v="&quot;RT @WalmleyRA: Latest info on consultation for Green Belt development at Langley/Peddimore: https://t.co/97bpTwbDtg&quot;"/>
    <s v="https://twitter.com/WalmleyRA/status/962723872213798912"/>
    <s v="Walmley Residents&quot;}], &quot;hashtags&quot;: [], &quot;urls&quot;: [], &quot;media&quot;: [{&quot;source_user_id&quot;: 3244954677, &quot;source_status_id_str&quot;: &quot;962672339958882305"/>
    <x v="2440"/>
    <x v="0"/>
    <x v="192"/>
  </r>
  <r>
    <s v="Sun Feb 11 13:49:53 +0000 2018"/>
    <s v="2018"/>
    <s v="Sun Feb 11"/>
    <d v="2018-02-11T00:00:00"/>
    <s v="Feb"/>
    <n v="2"/>
    <s v="11"/>
    <x v="12"/>
    <s v="&quot;Lovely family mean at the first dates restrauant- Paternoster Chop House. Great Birthday meal \ud83d\udc4d https://t.co/jTFBR5dORh&quot;"/>
    <s v="https://twitter.com/johnperks1/status/962685122226065408"/>
    <s v="John Perks"/>
    <x v="2441"/>
    <x v="1"/>
    <x v="87"/>
  </r>
  <r>
    <s v="Sun Feb 11 13:33:18 +0000 2018"/>
    <s v="2018"/>
    <s v="Sun Feb 11"/>
    <d v="2018-02-11T00:00:00"/>
    <s v="Feb"/>
    <n v="2"/>
    <s v="11"/>
    <x v="12"/>
    <s v="&quot;Apparently rhere is a football match on ? Empty gym https://t.co/nLmAHDjBC7&quot;"/>
    <s v="https://twitter.com/johnperks1/status/962680949459873793"/>
    <s v="John Perks"/>
    <x v="2442"/>
    <x v="1"/>
    <x v="87"/>
  </r>
  <r>
    <s v="Sun Feb 11 10:13:21 +0000 2018"/>
    <s v="2018"/>
    <s v="Sun Feb 11"/>
    <d v="2018-02-11T00:00:00"/>
    <s v="Feb"/>
    <n v="2"/>
    <s v="11"/>
    <x v="10"/>
    <s v="&quot;@walshcat1 Is that health food at the top of the second photo.&quot;"/>
    <s v="https://twitter.com/walshcat1/status/962630630306697216"/>
    <s v="walshcat&quot;}], &quot;hashtags&quot;: [], &quot;urls&quot;: []}, &quot;in_reply_to_screen_name&quot;: &quot;walshcat1"/>
    <x v="2443"/>
    <x v="0"/>
    <x v="211"/>
  </r>
  <r>
    <s v="Sun Feb 11 10:09:56 +0000 2018"/>
    <s v="2018"/>
    <s v="Sun Feb 11"/>
    <d v="2018-02-11T00:00:00"/>
    <s v="Feb"/>
    <n v="2"/>
    <s v="11"/>
    <x v="10"/>
    <s v="&quot;Saw the Bank Robbery yesterday.  What a funny play. My kids loved it. Hope the actor who got injured in the show is\u2026 https://t.co/H8lZKHzslN&quot;"/>
    <s v="https://twitter.com/johnperks1/status/962629770650497024"/>
    <s v="John Perks"/>
    <x v="2444"/>
    <x v="1"/>
    <x v="87"/>
  </r>
  <r>
    <s v="Sun Feb 11 17:39:31 +0000 2018"/>
    <s v="2018"/>
    <s v="Sun Feb 11"/>
    <d v="2018-02-11T00:00:00"/>
    <s v="Feb"/>
    <n v="2"/>
    <s v="11"/>
    <x v="18"/>
    <s v="&quot;View new @KathScott102 video call today, please sign and RT petition against Home Office cuts hitting Sutton Police\u2026 https://t.co/G28YqZLPhu&quot;"/>
    <s v="https://twitter.com/KathScott102/status/962742908838404097"/>
    <s v="Kath Scott&quot;}], &quot;hashtags&quot;: [], &quot;urls&quot;: [{&quot;url&quot;: &quot;https://t.co/G28YqZLPhu"/>
    <x v="2445"/>
    <x v="0"/>
    <x v="17"/>
  </r>
  <r>
    <s v="Sun Feb 11 09:24:13 +0000 2018"/>
    <s v="2018"/>
    <s v="Sun Feb 11"/>
    <d v="2018-02-11T00:00:00"/>
    <s v="Feb"/>
    <n v="2"/>
    <s v="11"/>
    <x v="11"/>
    <s v="&quot;RT @highburyfilm: Saturday 17 February at 7.30 we will be showing the Oscar winning  FARGO,\nJoin the chase with Marge.\n#cinema #boldmere #w\u2026&quot;"/>
    <s v="https://twitter.com/highburyfilm/status/962745881022877704"/>
    <s v="highburyfilmclub&quot;}], &quot;hashtags&quot;: [{&quot;indices&quot;: [119, 126], &quot;text&quot;: &quot;cinema&quot;}, {&quot;indices&quot;: [127, 136], &quot;text&quot;: &quot;boldmere&quot;}], &quot;urls&quot;: []}, &quot;in_reply_to_screen_name&quot;: null, &quot;in_reply_to_user_id&quot;: null, &quot;retweet_count&quot;: 2, &quot;id_str&quot;: &quot;962745881022877704"/>
    <x v="2446"/>
    <x v="0"/>
    <x v="691"/>
  </r>
  <r>
    <s v="Sun Feb 11 15:19:29 +0000 2018"/>
    <s v="2018"/>
    <s v="Sun Feb 11"/>
    <d v="2018-02-11T00:00:00"/>
    <s v="Feb"/>
    <n v="2"/>
    <s v="11"/>
    <x v="8"/>
    <s v="&quot;RT @stjwalmley: We are delighted to announce that St John\u2019s Walmley is partnering with the Erdington Foodbank. A collection box, situated i\u2026&quot;"/>
    <s v="https://twitter.com/stjwalmley/status/962732082572283905"/>
    <s v="St John's Walmley&quot;}], &quot;hashtags&quot;: [], &quot;urls&quot;: []}, &quot;in_reply_to_screen_name&quot;: null, &quot;in_reply_to_user_id&quot;: null, &quot;retweet_count&quot;: 9, &quot;id_str&quot;: &quot;962732082572283905"/>
    <x v="2447"/>
    <x v="0"/>
    <x v="368"/>
  </r>
  <r>
    <s v="Sat Feb 10 21:27:47 +0000 2018"/>
    <s v="2018"/>
    <s v="Sat Feb 10"/>
    <d v="2018-02-10T00:00:00"/>
    <s v="Feb"/>
    <n v="2"/>
    <s v="10"/>
    <x v="4"/>
    <s v="&quot;RT @BoldmerePaul: This is why you should avoid signing petitions organised by the Conservatives - they are purely data mining exercises htt\u2026&quot;"/>
    <s v="https://twitter.com/BoldmerePaul/status/962483567694700544"/>
    <s v="Boldmere Paul&quot;}], &quot;hashtags&quot;: [], &quot;urls&quot;: []}, &quot;in_reply_to_screen_name&quot;: null, &quot;in_reply_to_user_id&quot;: null, &quot;retweet_count&quot;: 4, &quot;id_str&quot;: &quot;962483567694700544"/>
    <x v="2448"/>
    <x v="1"/>
    <x v="14"/>
  </r>
  <r>
    <s v="Sat Feb 10 11:42:30 +0000 2018"/>
    <s v="2018"/>
    <s v="Sat Feb 10"/>
    <d v="2018-02-10T00:00:00"/>
    <s v="Feb"/>
    <n v="2"/>
    <s v="10"/>
    <x v="3"/>
    <s v="&quot;No he means decent folk. People in Debretts, Old Etonians, hedgies embarrassed because their yacht's too small, fam\u2026 https://t.co/nx8hIlcdvW&quot;"/>
    <s v="https://twitter.com/rascalblog/status/962691905338343424"/>
    <s v="Kevin"/>
    <x v="2449"/>
    <x v="0"/>
    <x v="692"/>
  </r>
  <r>
    <s v="Sat Feb 10 11:44:28 +0000 2018"/>
    <s v="2018"/>
    <s v="Sat Feb 10"/>
    <d v="2018-02-10T00:00:00"/>
    <s v="Feb"/>
    <n v="2"/>
    <s v="10"/>
    <x v="3"/>
    <s v="&quot;RT @bengoldacre: Boris today: \&quot;We need talented people to come and make their lives in this country \u2013 doctors...\&quot;\n\nThis speech is detached\u2026&quot;"/>
    <s v="https://twitter.com/bengoldacre/status/963908193876369408"/>
    <s v="ben goldacre, MBE LOL&quot;}], &quot;hashtags&quot;: [], &quot;urls&quot;: []}, &quot;in_reply_to_screen_name&quot;: null, &quot;in_reply_to_user_id&quot;: null, &quot;retweet_count&quot;: 375, &quot;id_str&quot;: &quot;963908193876369408"/>
    <x v="2450"/>
    <x v="0"/>
    <x v="693"/>
  </r>
  <r>
    <s v="Sat Feb 10 16:59:59 +0000 2018"/>
    <s v="2018"/>
    <s v="Sat Feb 10"/>
    <d v="2018-02-10T00:00:00"/>
    <s v="Feb"/>
    <n v="2"/>
    <s v="10"/>
    <x v="2"/>
    <s v="&quot;RT @DancingTheMind: Govt recruiting Drs going well. \n\n1/ A child psychiatrist (grossly short supply in NHS) stopped from working as apparen\u2026&quot;"/>
    <s v="https://twitter.com/DancingTheMind/status/962931943045201920"/>
    <s v="Dr Lauren Gavaghan #NHSLove&quot;}], &quot;hashtags&quot;: [], &quot;urls&quot;: []}, &quot;in_reply_to_screen_name&quot;: null, &quot;in_reply_to_user_id&quot;: null, &quot;retweet_count&quot;: 334, &quot;id_str&quot;: &quot;962931943045201920"/>
    <x v="2451"/>
    <x v="0"/>
    <x v="694"/>
  </r>
  <r>
    <s v="Sat Feb 10 21:27:47 +0000 2018"/>
    <s v="2018"/>
    <s v="Sat Feb 10"/>
    <d v="2018-02-10T00:00:00"/>
    <s v="Feb"/>
    <n v="2"/>
    <s v="10"/>
    <x v="4"/>
    <s v="&quot;This is why you should avoid signing petitions organised by the Conservatives - they are purely data mining exercis\u2026 https://t.co/3vbxvgt4lA&quot;"/>
    <s v="https://twitter.com/BoldmerePaul/status/962437969553645568"/>
    <s v="Boldmere Paul"/>
    <x v="2452"/>
    <x v="1"/>
    <x v="14"/>
  </r>
  <r>
    <s v="Sat Feb 10 16:25:06 +0000 2018"/>
    <s v="2018"/>
    <s v="Sat Feb 10"/>
    <d v="2018-02-10T00:00:00"/>
    <s v="Feb"/>
    <n v="2"/>
    <s v="10"/>
    <x v="2"/>
    <s v="&quot;RT @RoyalSutColTC: Are you interested in organising a litter pick for @KeepBritainTidy's #GBSpringClean? We're supporting groups by offerin\u2026&quot;"/>
    <s v="https://twitter.com/RoyalSutColTC/status/962725367420243969"/>
    <s v="Royal SutCol TC&quot;}, {&quot;id&quot;: 23832084, &quot;indices&quot;: [70, 86], &quot;id_str&quot;: &quot;23832084"/>
    <x v="2453"/>
    <x v="1"/>
    <x v="22"/>
  </r>
  <r>
    <s v="Sat Feb 10 13:23:50 +0000 2018"/>
    <s v="2018"/>
    <s v="Sat Feb 10"/>
    <d v="2018-02-10T00:00:00"/>
    <s v="Feb"/>
    <n v="2"/>
    <s v="10"/>
    <x v="12"/>
    <s v="&quot;RT @LizParry1: Come to Highbury Theatre NOW for a weekend of theatre! https://t.co/HeIWH36fNo&quot;"/>
    <s v="https://twitter.com/LizParry1/status/962316854017560576"/>
    <s v="Liz Parry&quot;}], &quot;hashtags&quot;: [], &quot;urls&quot;: [], &quot;media&quot;: [{&quot;source_user_id&quot;: 299779218, &quot;source_status_id_str&quot;: &quot;962316176843001856"/>
    <x v="2454"/>
    <x v="0"/>
    <x v="5"/>
  </r>
  <r>
    <s v="Sat Feb 10 17:21:51 +0000 2018"/>
    <s v="2018"/>
    <s v="Sat Feb 10"/>
    <d v="2018-02-10T00:00:00"/>
    <s v="Feb"/>
    <n v="2"/>
    <s v="10"/>
    <x v="18"/>
    <s v="&quot;Now over 1,000 signatures - in 2 days! Keep em rolling, please RT https://t.co/ePU3FWiK1j&quot;"/>
    <s v="https://twitter.com/KathScott102/status/962425111524663301"/>
    <s v="Kath Scott&quot;}], &quot;hashtags&quot;: [{&quot;indices&quot;: [46, 61], &quot;text&quot;: &quot;BolderTogether&quot;}], &quot;urls&quot;: [{&quot;url&quot;: &quot;https://t.co/ePOZtJbUGL"/>
    <x v="2455"/>
    <x v="0"/>
    <x v="17"/>
  </r>
  <r>
    <s v="Sat Feb 10 17:21:51 +0000 2018"/>
    <s v="2018"/>
    <s v="Sat Feb 10"/>
    <d v="2018-02-10T00:00:00"/>
    <s v="Feb"/>
    <n v="2"/>
    <s v="10"/>
    <x v="18"/>
    <s v="&quot;Been out getting wet today with @KathScott102 #BolderTogether petitioning about Home Office cuts hitting Sutton Pol\u2026 https://t.co/ePOZtJbUGL&quot;"/>
    <s v="https://twitter.com/KathScott102/status/962376078672257024"/>
    <s v="Kath Scott&quot;}], &quot;hashtags&quot;: [{&quot;indices&quot;: [46, 61], &quot;text&quot;: &quot;BolderTogether&quot;}], &quot;urls&quot;: [{&quot;url&quot;: &quot;https://t.co/ePOZtJbUGL"/>
    <x v="2456"/>
    <x v="0"/>
    <x v="17"/>
  </r>
  <r>
    <s v="Sat Feb 10 16:25:06 +0000 2018"/>
    <s v="2018"/>
    <s v="Sat Feb 10"/>
    <d v="2018-02-10T00:00:00"/>
    <s v="Feb"/>
    <n v="2"/>
    <s v="10"/>
    <x v="2"/>
    <s v="&quot;Are you interested in organising a litter pick for @KeepBritainTidy's #GBSpringClean? We're supporting groups by of\u2026 https://t.co/bZgN7trq0V&quot;"/>
    <s v="https://twitter.com/KeepBritainTidy/status/962361797356539904"/>
    <s v="Keep Britain Tidy&quot;}], &quot;hashtags&quot;: [{&quot;indices&quot;: [70, 84], &quot;text&quot;: &quot;GBSpringClean&quot;}], &quot;urls&quot;: [{&quot;url&quot;: &quot;https://t.co/bZgN7trq0V"/>
    <x v="2457"/>
    <x v="0"/>
    <x v="113"/>
  </r>
  <r>
    <s v="Sat Feb 10 09:40:02 +0000 2018"/>
    <s v="2018"/>
    <s v="Sat Feb 10"/>
    <d v="2018-02-10T00:00:00"/>
    <s v="Feb"/>
    <n v="2"/>
    <s v="10"/>
    <x v="11"/>
    <s v="&quot;RT @ACBirmingham1: Sending off the action cards for the 21 Dementia Friends we\u2019ve made this week! If you\u2019re interested in becoming a Dement\u2026&quot;"/>
    <s v="https://twitter.com/ACBirmingham1/status/962312835702419456"/>
    <s v="Age Concern B'ham&quot;}], &quot;hashtags&quot;: [], &quot;urls&quot;: []}, &quot;in_reply_to_screen_name&quot;: null, &quot;in_reply_to_user_id&quot;: null, &quot;retweet_count&quot;: 1, &quot;id_str&quot;: &quot;962312835702419456"/>
    <x v="2458"/>
    <x v="0"/>
    <x v="171"/>
  </r>
  <r>
    <s v="Sat Feb 10 09:28:46 +0000 2018"/>
    <s v="2018"/>
    <s v="Sat Feb 10"/>
    <d v="2018-02-10T00:00:00"/>
    <s v="Feb"/>
    <n v="2"/>
    <s v="10"/>
    <x v="11"/>
    <s v="&quot;RT @greatmidsfunrun: Don't miss out on Royal Sutton Coldfield's biggest street party of the year - 16th Great Midlands Fun Run - Sun 3 June\u2026&quot;"/>
    <s v="https://twitter.com/greatmidsfunrun/status/962271680000413696"/>
    <s v="Great Mids Fun Run&quot;}], &quot;hashtags&quot;: [], &quot;urls&quot;: []}, &quot;in_reply_to_screen_name&quot;: null, &quot;in_reply_to_user_id&quot;: null, &quot;retweet_count&quot;: 15, &quot;id_str&quot;: &quot;962271680000413696"/>
    <x v="2459"/>
    <x v="0"/>
    <x v="110"/>
  </r>
  <r>
    <s v="Sat Feb 10 09:28:46 +0000 2018"/>
    <s v="2018"/>
    <s v="Sat Feb 10"/>
    <d v="2018-02-10T00:00:00"/>
    <s v="Feb"/>
    <n v="2"/>
    <s v="10"/>
    <x v="11"/>
    <s v="&quot;RT @greatmidsfunrun: Don't miss out on Royal Sutton Coldfield's biggest street party of the year - 16th Great Midlands Fun Run - Sun 3 June\u2026&quot;"/>
    <s v="https://twitter.com/greatmidsfunrun/status/962268810962227200"/>
    <s v="Great Mids Fun Run&quot;}], &quot;hashtags&quot;: [], &quot;urls&quot;: []}, &quot;in_reply_to_screen_name&quot;: null, &quot;in_reply_to_user_id&quot;: null, &quot;retweet_count&quot;: 15, &quot;id_str&quot;: &quot;962268810962227200"/>
    <x v="2460"/>
    <x v="0"/>
    <x v="110"/>
  </r>
  <r>
    <s v="Fri Feb 09 20:12:12 +0000 2018"/>
    <s v="2018"/>
    <s v="Fri Feb 09"/>
    <d v="2018-02-09T00:00:00"/>
    <s v="Feb"/>
    <n v="2"/>
    <s v="09"/>
    <x v="5"/>
    <s v="&quot;@unibirmingham #chinainstitute delighted to be here with Didi #uobcny https://t.co/yBNUjwA1Ui&quot;"/>
    <s v="https://twitter.com/unibirmingham/status/962056557612552194"/>
    <s v="Uni of Birmingham&quot;}], &quot;hashtags&quot;: [{&quot;indices&quot;: [15, 30], &quot;text&quot;: &quot;chinainstitute&quot;}, {&quot;indices&quot;: [62, 69], &quot;text&quot;: &quot;uobcny&quot;}], &quot;urls&quot;: [], &quot;media&quot;: [{&quot;expanded_url&quot;: &quot;https://twitter.com/alexyip258/status/962056557612552194/photo/1"/>
    <x v="2461"/>
    <x v="0"/>
    <x v="695"/>
  </r>
  <r>
    <s v="Fri Feb 09 08:45:04 +0000 2018"/>
    <s v="2018"/>
    <s v="Fri Feb 09"/>
    <d v="2018-02-09T00:00:00"/>
    <s v="Feb"/>
    <n v="2"/>
    <s v="09"/>
    <x v="13"/>
    <s v="&quot;RT @HalaniIAm: \&quot;Latest figures from the charity show children as young as nine are seeking help with suicidal thoughts.\&quot; @PAPYRUS_tweets #S\u2026&quot;"/>
    <s v="https://twitter.com/HalaniIAm/status/962019935625990146"/>
    <s v="Halani C. Foulsham&quot;}, {&quot;id&quot;: 67577416, &quot;indices&quot;: [121, 136], &quot;id_str&quot;: &quot;67577416"/>
    <x v="2462"/>
    <x v="0"/>
    <x v="696"/>
  </r>
  <r>
    <s v="Fri Feb 09 13:53:17 +0000 2018"/>
    <s v="2018"/>
    <s v="Fri Feb 09"/>
    <d v="2018-02-09T00:00:00"/>
    <s v="Feb"/>
    <n v="2"/>
    <s v="09"/>
    <x v="12"/>
    <s v="&quot;RT @SamGyimah: Superb Q&amp;amp;A @unibirmingham and great discussion with reps of @GuildofStudents...so much to discuss and look forward carrying\u2026&quot;"/>
    <s v="https://twitter.com/SamGyimah/status/962019706868678656"/>
    <s v="Sam Gyimah MP&quot;}, {&quot;id&quot;: 17865542, &quot;indices&quot;: [30, 44], &quot;id_str&quot;: &quot;17865542"/>
    <x v="2463"/>
    <x v="0"/>
    <x v="697"/>
  </r>
  <r>
    <s v="Fri Feb 09 20:27:19 +0000 2018"/>
    <s v="2018"/>
    <s v="Fri Feb 09"/>
    <d v="2018-02-09T00:00:00"/>
    <s v="Feb"/>
    <n v="2"/>
    <s v="09"/>
    <x v="5"/>
    <s v="&quot;RT @RobPocock1: Now closing in on 1000! - SIGN to save a public police base in #suttoncoldfield https://t.co/FGXXkcLIVS&quot;"/>
    <s v="https://twitter.com/RobPocock1/status/962316311207600129"/>
    <s v="Rob Pocock&quot;}], &quot;hashtags&quot;: [{&quot;indices&quot;: [79, 95], &quot;text&quot;: &quot;suttoncoldfield&quot;}], &quot;urls&quot;: [{&quot;url&quot;: &quot;https://t.co/FGXXkcLIVS"/>
    <x v="2464"/>
    <x v="1"/>
    <x v="33"/>
  </r>
  <r>
    <s v="Fri Feb 09 18:29:28 +0000 2018"/>
    <s v="2018"/>
    <s v="Fri Feb 09"/>
    <d v="2018-02-09T00:00:00"/>
    <s v="Feb"/>
    <n v="2"/>
    <s v="09"/>
    <x v="7"/>
    <s v="&quot;RT @DavidOHagan7: Sutton Coldfield needs to rise as one, with the greater W Mids, to fight the govt cuts to WMP. 3k staff lost since 2010 &amp;amp;\u2026&quot;"/>
    <s v="https://twitter.com/DavidOHagan7/status/962036513096650754"/>
    <s v="David O'Hagan&quot;}], &quot;hashtags&quot;: [], &quot;urls&quot;: []}, &quot;in_reply_to_screen_name&quot;: null, &quot;in_reply_to_user_id&quot;: null, &quot;retweet_count&quot;: 3, &quot;id_str&quot;: &quot;962036513096650754"/>
    <x v="2465"/>
    <x v="0"/>
    <x v="34"/>
  </r>
  <r>
    <s v="Fri Feb 09 18:29:28 +0000 2018"/>
    <s v="2018"/>
    <s v="Fri Feb 09"/>
    <d v="2018-02-09T00:00:00"/>
    <s v="Feb"/>
    <n v="2"/>
    <s v="09"/>
    <x v="7"/>
    <s v="&quot;RT @DavidOHagan7: If Andrew Mitchell is working for us this week, rather than his \u00a36k per day pay masters, would he pls explain why his gov\u2026&quot;"/>
    <s v="https://twitter.com/DavidOHagan7/status/962034606424784896"/>
    <s v="David O'Hagan&quot;}], &quot;hashtags&quot;: [], &quot;urls&quot;: []}, &quot;in_reply_to_screen_name&quot;: null, &quot;in_reply_to_user_id&quot;: null, &quot;retweet_count&quot;: 17, &quot;id_str&quot;: &quot;962034606424784896"/>
    <x v="2466"/>
    <x v="0"/>
    <x v="34"/>
  </r>
  <r>
    <s v="Fri Feb 09 07:29:36 +0000 2018"/>
    <s v="2018"/>
    <s v="Fri Feb 09"/>
    <d v="2018-02-09T00:00:00"/>
    <s v="Feb"/>
    <n v="2"/>
    <s v="09"/>
    <x v="14"/>
    <s v="&quot;RT @RobPocock1: Now Sutton Police Station SET FOR CLOSURE! Home Office cuts hit home here in Sutton. Sign the petition - keep the police pu\u2026&quot;"/>
    <s v="https://twitter.com/RobPocock1/status/961900157850865664"/>
    <s v="Rob Pocock&quot;}], &quot;hashtags&quot;: [], &quot;urls&quot;: []}, &quot;in_reply_to_screen_name&quot;: null, &quot;in_reply_to_user_id&quot;: null, &quot;retweet_count&quot;: 11, &quot;id_str&quot;: &quot;961900157850865664"/>
    <x v="2467"/>
    <x v="1"/>
    <x v="33"/>
  </r>
  <r>
    <s v="Fri Feb 09 07:29:36 +0000 2018"/>
    <s v="2018"/>
    <s v="Fri Feb 09"/>
    <d v="2018-02-09T00:00:00"/>
    <s v="Feb"/>
    <n v="2"/>
    <s v="09"/>
    <x v="14"/>
    <s v="&quot;RT @KathScott102: SHOCKING NEWS.....\nHOME OFFICE CUTS AFFECT POLICING IN SUTTON COLDFIELD\nSign the petition to KEEP A POLICE PRESENCE in Su\u2026&quot;"/>
    <s v="https://twitter.com/KathScott102/status/961899677078650880"/>
    <s v="Kath Scott&quot;}], &quot;hashtags&quot;: [], &quot;urls&quot;: []}, &quot;in_reply_to_screen_name&quot;: null, &quot;in_reply_to_user_id&quot;: null, &quot;retweet_count&quot;: 11, &quot;id_str&quot;: &quot;961899677078650880"/>
    <x v="2468"/>
    <x v="0"/>
    <x v="17"/>
  </r>
  <r>
    <s v="Fri Feb 09 10:11:17 +0000 2018"/>
    <s v="2018"/>
    <s v="Fri Feb 09"/>
    <d v="2018-02-09T00:00:00"/>
    <s v="Feb"/>
    <n v="2"/>
    <s v="09"/>
    <x v="10"/>
    <s v="&quot;RT @GiveBloodNHS: New donors are urgently needed to help patients with sickle cell disease.  https://t.co/BL4XlSuQHt&quot;"/>
    <s v="https://twitter.com/GiveBloodNHS/status/968901970995171328"/>
    <s v="GiveBlood NHS  \ud83d\udc89&quot;}], &quot;hashtags&quot;: [], &quot;urls&quot;: [{&quot;url&quot;: &quot;https://t.co/BL4XlSuQHt"/>
    <x v="2469"/>
    <x v="0"/>
    <x v="407"/>
  </r>
  <r>
    <s v="Fri Feb 09 17:35:43 +0000 2018"/>
    <s v="2018"/>
    <s v="Fri Feb 09"/>
    <d v="2018-02-09T00:00:00"/>
    <s v="Feb"/>
    <n v="2"/>
    <s v="09"/>
    <x v="18"/>
    <s v="&quot;@Clifford49 I was evidencing that there are two sides to the story. I'm sure you noted that I specifically stated \&quot;\u2026 https://t.co/L6ofyh6gR6&quot;"/>
    <s v="https://twitter.com/Clifford49/status/962017176717729797"/>
    <s v="RichardMorris&quot;}], &quot;hashtags&quot;: [], &quot;urls&quot;: [{&quot;url&quot;: &quot;https://t.co/L6ofyh6gR6"/>
    <x v="2470"/>
    <x v="0"/>
    <x v="96"/>
  </r>
  <r>
    <s v="Fri Feb 09 16:54:47 +0000 2018"/>
    <s v="2018"/>
    <s v="Fri Feb 09"/>
    <d v="2018-02-09T00:00:00"/>
    <s v="Feb"/>
    <n v="2"/>
    <s v="09"/>
    <x v="2"/>
    <s v="&quot;RT @meirionj: I put an amendment to full council this month to strike down the parking charges being introduced to Sutton Park by Labour -\u2026&quot;"/>
    <s v="https://twitter.com/meirionj/status/962016004137140224"/>
    <s v="Meirion Jenkins&quot;}], &quot;hashtags&quot;: [], &quot;urls&quot;: []}, &quot;in_reply_to_screen_name&quot;: null, &quot;in_reply_to_user_id&quot;: null, &quot;retweet_count&quot;: 3, &quot;id_str&quot;: &quot;962016004137140224"/>
    <x v="2471"/>
    <x v="0"/>
    <x v="37"/>
  </r>
  <r>
    <s v="Fri Feb 09 17:30:22 +0000 2018"/>
    <s v="2018"/>
    <s v="Fri Feb 09"/>
    <d v="2018-02-09T00:00:00"/>
    <s v="Feb"/>
    <n v="2"/>
    <s v="09"/>
    <x v="18"/>
    <s v="&quot;@alexjhurley I don't think the blame game solves anything. Of course the Conservative Party need to take some respo\u2026 https://t.co/GfQ0AHrMMS&quot;"/>
    <s v="https://twitter.com/alexjhurley/status/962015831352688641"/>
    <s v="Alex Hurley&quot;}], &quot;hashtags&quot;: [], &quot;urls&quot;: [{&quot;url&quot;: &quot;https://t.co/GfQ0AHrMMS"/>
    <x v="2472"/>
    <x v="0"/>
    <x v="10"/>
  </r>
  <r>
    <s v="Fri Feb 09 15:48:58 +0000 2018"/>
    <s v="2018"/>
    <s v="Fri Feb 09"/>
    <d v="2018-02-09T00:00:00"/>
    <s v="Feb"/>
    <n v="2"/>
    <s v="09"/>
    <x v="8"/>
    <s v="&quot;Save our police station! \n\nhttps://t.co/q50pa6IiUY&quot;"/>
    <s v="https://twitter.com/CKHorrocks/status/961990313563877377"/>
    <s v="Clare K Horrocks"/>
    <x v="2473"/>
    <x v="1"/>
    <x v="47"/>
  </r>
  <r>
    <s v="Fri Feb 09 15:49:15 +0000 2018"/>
    <s v="2018"/>
    <s v="Fri Feb 09"/>
    <d v="2018-02-09T00:00:00"/>
    <s v="Feb"/>
    <n v="2"/>
    <s v="09"/>
    <x v="8"/>
    <s v="&quot;Save our police station! \n\nhttps://t.co/e2bNoVtZqO&quot;"/>
    <s v="https://twitter.com/FourOaksNews/status/961990384724439041"/>
    <s v="Four Oaks News"/>
    <x v="2474"/>
    <x v="1"/>
    <x v="23"/>
  </r>
  <r>
    <s v="Fri Feb 09 21:49:12 +0000 2018"/>
    <s v="2018"/>
    <s v="Fri Feb 09"/>
    <d v="2018-02-09T00:00:00"/>
    <s v="Feb"/>
    <n v="2"/>
    <s v="09"/>
    <x v="4"/>
    <s v="&quot;@NajmC I feel your pain&quot;"/>
    <s v="https://twitter.com/NajmC/status/962080970097774592"/>
    <s v="Najm Clayton&quot;}], &quot;hashtags&quot;: [], &quot;urls&quot;: []}, &quot;in_reply_to_screen_name&quot;: &quot;NajmC"/>
    <x v="2475"/>
    <x v="0"/>
    <x v="39"/>
  </r>
  <r>
    <s v="Fri Feb 09 16:26:47 +0000 2018"/>
    <s v="2018"/>
    <s v="Fri Feb 09"/>
    <d v="2018-02-09T00:00:00"/>
    <s v="Feb"/>
    <n v="2"/>
    <s v="09"/>
    <x v="2"/>
    <s v="&quot;@NajmC It would be the end of the world for my kids if that happened&quot;"/>
    <s v="https://twitter.com/NajmC/status/961999832213807104"/>
    <s v="Najm Clayton&quot;}], &quot;hashtags&quot;: [], &quot;urls&quot;: []}, &quot;in_reply_to_screen_name&quot;: &quot;NajmC"/>
    <x v="2476"/>
    <x v="0"/>
    <x v="39"/>
  </r>
  <r>
    <s v="Fri Feb 09 09:48:22 +0000 2018"/>
    <s v="2018"/>
    <s v="Fri Feb 09"/>
    <d v="2018-02-09T00:00:00"/>
    <s v="Feb"/>
    <n v="2"/>
    <s v="09"/>
    <x v="11"/>
    <s v="&quot;Steve Arnold entertaining guests last Friday evening at my Civic Dinner. Thanks Steve! https://t.co/Wm45ooRPLj&quot;"/>
    <s v="https://twitter.com/Mayor_RoyalSC/status/961899564818141184"/>
    <s v="SuttonColdfieldMayor"/>
    <x v="2477"/>
    <x v="1"/>
    <x v="220"/>
  </r>
  <r>
    <s v="Fri Feb 09 09:45:49 +0000 2018"/>
    <s v="2018"/>
    <s v="Fri Feb 09"/>
    <d v="2018-02-09T00:00:00"/>
    <s v="Feb"/>
    <n v="2"/>
    <s v="09"/>
    <x v="11"/>
    <s v="&quot;Pictures from my Civic Dinner last Friday evening. If you wish to purchase any of the pictures please visit\u2026 https://t.co/kqlzhRt6wB&quot;"/>
    <s v="https://twitter.com/Mayor_RoyalSC/status/961898923953655808"/>
    <s v="SuttonColdfieldMayor"/>
    <x v="2478"/>
    <x v="1"/>
    <x v="220"/>
  </r>
  <r>
    <s v="Fri Feb 09 09:44:02 +0000 2018"/>
    <s v="2018"/>
    <s v="Fri Feb 09"/>
    <d v="2018-02-09T00:00:00"/>
    <s v="Feb"/>
    <n v="2"/>
    <s v="09"/>
    <x v="11"/>
    <s v="&quot;Pictures from my Civic Dinner last Friday evening. If you wish to purchase any of the pictures please visit\u2026 https://t.co/Vr5NBPJfxp&quot;"/>
    <s v="https://twitter.com/Mayor_RoyalSC/status/961898476509585408"/>
    <s v="SuttonColdfieldMayor"/>
    <x v="2479"/>
    <x v="1"/>
    <x v="220"/>
  </r>
  <r>
    <s v="Fri Feb 09 20:27:19 +0000 2018"/>
    <s v="2018"/>
    <s v="Fri Feb 09"/>
    <d v="2018-02-09T00:00:00"/>
    <s v="Feb"/>
    <n v="2"/>
    <s v="09"/>
    <x v="5"/>
    <s v="&quot;Now closing in on 1000! - SIGN to save a public police base in #suttoncoldfield https://t.co/FGXXkcLIVS&quot;"/>
    <s v="https://twitter.com/RobPocock1/status/962314964236230658"/>
    <s v="Rob Pocock"/>
    <x v="2480"/>
    <x v="1"/>
    <x v="33"/>
  </r>
  <r>
    <s v="Fri Feb 09 18:52:03 +0000 2018"/>
    <s v="2018"/>
    <s v="Fri Feb 09"/>
    <d v="2018-02-09T00:00:00"/>
    <s v="Feb"/>
    <n v="2"/>
    <s v="09"/>
    <x v="7"/>
    <s v="&quot;...  probably both ... https://t.co/KWPB7hDCe1&quot;"/>
    <s v="https://twitter.com/treatstreet14/status/962061650726592512"/>
    <s v="Treat street&quot;}, {&quot;id&quot;: 3240885958, &quot;indices&quot;: [15, 28], &quot;id_str&quot;: &quot;3240885958"/>
    <x v="2481"/>
    <x v="0"/>
    <x v="698"/>
  </r>
  <r>
    <s v="Fri Feb 09 20:27:19 +0000 2018"/>
    <s v="2018"/>
    <s v="Fri Feb 09"/>
    <d v="2018-02-09T00:00:00"/>
    <s v="Feb"/>
    <n v="2"/>
    <s v="09"/>
    <x v="5"/>
    <s v="&quot;BRILLIANT WORK FOLKS - 500 signatures in 12 hours, fighting Home Office funding cuts closing Sutton Police Station\u2026 https://t.co/ZwVXb2zJ7e&quot;"/>
    <s v="https://twitter.com/RobPocock1/status/962060363662475267"/>
    <s v="Rob Pocock"/>
    <x v="2482"/>
    <x v="1"/>
    <x v="33"/>
  </r>
  <r>
    <s v="Fri Feb 09 12:27:37 +0000 2018"/>
    <s v="2018"/>
    <s v="Fri Feb 09"/>
    <d v="2018-02-09T00:00:00"/>
    <s v="Feb"/>
    <n v="2"/>
    <s v="09"/>
    <x v="19"/>
    <s v="&quot;@nickhorner And slip a local Sutton Observer office in there too - ensure first with the news!&quot;"/>
    <s v="https://twitter.com/nickhorner/status/961939642902896640"/>
    <s v="Nick Horner&quot;}], &quot;hashtags&quot;: [], &quot;urls&quot;: []}, &quot;in_reply_to_screen_name&quot;: &quot;nickhorner"/>
    <x v="2483"/>
    <x v="0"/>
    <x v="4"/>
  </r>
  <r>
    <s v="Fri Feb 09 11:55:13 +0000 2018"/>
    <s v="2018"/>
    <s v="Fri Feb 09"/>
    <d v="2018-02-09T00:00:00"/>
    <s v="Feb"/>
    <n v="2"/>
    <s v="09"/>
    <x v="3"/>
    <s v="&quot;URGENT - Home Office cuts bite deeper ... Fight back to retain the police presence in Sutton! Please sign and RT https://t.co/Ix64hH1wuk&quot;"/>
    <s v="https://twitter.com/SuttonObserver/status/961933388000256001"/>
    <s v="Sutton Observer"/>
    <x v="2484"/>
    <x v="0"/>
    <x v="36"/>
  </r>
  <r>
    <s v="Fri Feb 09 07:29:36 +0000 2018"/>
    <s v="2018"/>
    <s v="Fri Feb 09"/>
    <d v="2018-02-09T00:00:00"/>
    <s v="Feb"/>
    <n v="2"/>
    <s v="09"/>
    <x v="14"/>
    <s v="&quot;Now Sutton Police Station SET FOR CLOSURE! Home Office cuts hit home here in Sutton. Sign the petition - keep the p\u2026 https://t.co/PMgoLRyqzr&quot;"/>
    <s v="https://twitter.com/KathScott102/status/961898801052225536"/>
    <s v="Kath Scott"/>
    <x v="2485"/>
    <x v="0"/>
    <x v="17"/>
  </r>
  <r>
    <s v="Fri Feb 09 20:08:10 +0000 2018"/>
    <s v="2018"/>
    <s v="Fri Feb 09"/>
    <d v="2018-02-09T00:00:00"/>
    <s v="Feb"/>
    <n v="2"/>
    <s v="09"/>
    <x v="5"/>
    <s v="&quot;\u00a33560 was raised last Friday in aid of @suttoncancersup! Over 120 people enjoyed the dinner &amp;amp; took part in a raffle\u2026 https://t.co/5pceeBV9ji&quot;"/>
    <s v="https://twitter.com/suttoncancersup/status/962055544943996928"/>
    <s v="suttoncancersupport&quot;}], &quot;hashtags&quot;: [], &quot;urls&quot;: [{&quot;url&quot;: &quot;https://t.co/5pceeBV9ji"/>
    <x v="2486"/>
    <x v="0"/>
    <x v="112"/>
  </r>
  <r>
    <s v="Fri Feb 09 16:17:59 +0000 2018"/>
    <s v="2018"/>
    <s v="Fri Feb 09"/>
    <d v="2018-02-09T00:00:00"/>
    <s v="Feb"/>
    <n v="2"/>
    <s v="09"/>
    <x v="2"/>
    <s v="&quot;RT @FOLIOsutcol: Very good meetings today - on site seeing the tremendous developments as the library is refurbished and planning meetings\u2026&quot;"/>
    <s v="https://twitter.com/FOLIOsutcol/status/962025910789525504"/>
    <s v="FOLIO SuttonColdfied&quot;}], &quot;hashtags&quot;: [], &quot;urls&quot;: []}, &quot;in_reply_to_screen_name&quot;: null, &quot;in_reply_to_user_id&quot;: null, &quot;retweet_count&quot;: 3, &quot;id_str&quot;: &quot;962025910789525504"/>
    <x v="2487"/>
    <x v="0"/>
    <x v="151"/>
  </r>
  <r>
    <s v="Fri Feb 09 14:10:16 +0000 2018"/>
    <s v="2018"/>
    <s v="Fri Feb 09"/>
    <d v="2018-02-09T00:00:00"/>
    <s v="Feb"/>
    <n v="2"/>
    <s v="09"/>
    <x v="9"/>
    <s v="&quot;RT @scgracechurch: Next week! Join us for our special #Valentines prize giveaway!  \ud83d\udc9c\n15 hearts to be found...\n15 instant win prizes to be w\u2026&quot;"/>
    <s v="https://twitter.com/scgracechurch/status/961995785385725952"/>
    <s v="Gracechurch Centre&quot;}], &quot;hashtags&quot;: [{&quot;indices&quot;: [54, 65], &quot;text&quot;: &quot;Valentines&quot;}], &quot;urls&quot;: []}, &quot;in_reply_to_screen_name&quot;: null, &quot;in_reply_to_user_id&quot;: null, &quot;retweet_count&quot;: 2, &quot;id_str&quot;: &quot;961995785385725952"/>
    <x v="2488"/>
    <x v="0"/>
    <x v="699"/>
  </r>
  <r>
    <s v="Fri Feb 09 09:48:22 +0000 2018"/>
    <s v="2018"/>
    <s v="Fri Feb 09"/>
    <d v="2018-02-09T00:00:00"/>
    <s v="Feb"/>
    <n v="2"/>
    <s v="09"/>
    <x v="11"/>
    <s v="&quot;RT @Mayor_RoyalSC: Steve Arnold entertaining guests last Friday evening at my Civic Dinner. Thanks Steve! https://t.co/Wm45ooRPLj&quot;"/>
    <s v="https://twitter.com/Mayor_RoyalSC/status/961919380127920129"/>
    <s v="SuttonColdfieldMayor&quot;}], &quot;hashtags&quot;: [], &quot;urls&quot;: [], &quot;media&quot;: [{&quot;source_user_id&quot;: 867378557936431104, &quot;source_status_id_str&quot;: &quot;961899564818141184"/>
    <x v="2489"/>
    <x v="1"/>
    <x v="220"/>
  </r>
  <r>
    <s v="Fri Feb 09 06:00:13 +0000 2018"/>
    <s v="2018"/>
    <s v="Fri Feb 09"/>
    <d v="2018-02-09T00:00:00"/>
    <s v="Feb"/>
    <n v="2"/>
    <s v="09"/>
    <x v="16"/>
    <s v="&quot;RT @samaritans: Loneliness, work stress, financial worries - any one of these is a reason to #TalkToUs if you need support https://t.co/jkZ\u2026&quot;"/>
    <s v="https://twitter.com/samaritans/status/961892444915798022"/>
    <s v="Samaritans&quot;}], &quot;hashtags&quot;: [{&quot;indices&quot;: [93, 102], &quot;text&quot;: &quot;TalkToUs&quot;}], &quot;urls&quot;: []}, &quot;in_reply_to_screen_name&quot;: null, &quot;in_reply_to_user_id&quot;: null, &quot;retweet_count&quot;: 117, &quot;id_str&quot;: &quot;961892444915798022"/>
    <x v="2490"/>
    <x v="0"/>
    <x v="700"/>
  </r>
  <r>
    <s v="Thu Feb 08 16:06:44 +0000 2018"/>
    <s v="2018"/>
    <s v="Thu Feb 08"/>
    <d v="2018-02-08T00:00:00"/>
    <s v="Feb"/>
    <n v="2"/>
    <s v="08"/>
    <x v="2"/>
    <s v="&quot;@conservatives vision for #birmingham After #May2018 #AstonExpressway #timeforachange https://t.co/DQOtjqndq7\u2026 https://t.co/mtBYglJgGa&quot;"/>
    <s v="https://twitter.com/Conservatives/status/961632397837131777"/>
    <s v="Conservatives&quot;}], &quot;hashtags&quot;: [{&quot;indices&quot;: [26, 37], &quot;text&quot;: &quot;birmingham&quot;}, {&quot;indices&quot;: [44, 52], &quot;text&quot;: &quot;May2018&quot;}, {&quot;indices&quot;: [53, 69], &quot;text&quot;: &quot;AstonExpressway&quot;}, {&quot;indices&quot;: [70, 85], &quot;text&quot;: &quot;timeforachange&quot;}], &quot;urls&quot;: [{&quot;url&quot;: &quot;https://t.co/DQOtjqndq7"/>
    <x v="2491"/>
    <x v="0"/>
    <x v="52"/>
  </r>
  <r>
    <s v="Thu Feb 08 09:00:01 +0000 2018"/>
    <s v="2018"/>
    <s v="Thu Feb 08"/>
    <d v="2018-02-08T00:00:00"/>
    <s v="Feb"/>
    <n v="2"/>
    <s v="08"/>
    <x v="11"/>
    <s v="&quot;RT @neilelkes: Pollution busting idea for Aston Expressway https://t.co/QeUuAEDxC3&quot;"/>
    <s v="https://twitter.com/neilelkes/status/961631913172750337"/>
    <s v="Neil Elkes&quot;}], &quot;hashtags&quot;: [], &quot;urls&quot;: [{&quot;url&quot;: &quot;https://t.co/QeUuAEDxC3"/>
    <x v="2492"/>
    <x v="0"/>
    <x v="29"/>
  </r>
  <r>
    <s v="Thu Feb 08 16:24:27 +0000 2018"/>
    <s v="2018"/>
    <s v="Thu Feb 08"/>
    <d v="2018-02-08T00:00:00"/>
    <s v="Feb"/>
    <n v="2"/>
    <s v="08"/>
    <x v="2"/>
    <s v="&quot;RT @BarristerSecret: In this week\u2019s delicious irony, Michael Howard, who voted for the Innocence Tax that prevents acquitted defendants fro\u2026&quot;"/>
    <s v="https://twitter.com/BarristerSecret/status/963572285243379712"/>
    <s v="The Secret Barrister&quot;}], &quot;hashtags&quot;: [], &quot;urls&quot;: []}, &quot;in_reply_to_screen_name&quot;: null, &quot;in_reply_to_user_id&quot;: null, &quot;retweet_count&quot;: 822, &quot;id_str&quot;: &quot;963572285243379712"/>
    <x v="2493"/>
    <x v="0"/>
    <x v="374"/>
  </r>
  <r>
    <s v="Thu Feb 08 06:43:38 +0000 2018"/>
    <s v="2018"/>
    <s v="Thu Feb 08"/>
    <d v="2018-02-08T00:00:00"/>
    <s v="Feb"/>
    <n v="2"/>
    <s v="08"/>
    <x v="16"/>
    <s v="&quot;Imagine all the #parkingplonkers this would record! https://t.co/yFYAv2tumu&quot;"/>
    <s v="https://twitter.com/wmasrobmoore/status/961725886218326016"/>
    <s v="Rob Moore"/>
    <x v="2494"/>
    <x v="0"/>
    <x v="701"/>
  </r>
  <r>
    <s v="Thu Feb 08 22:15:28 +0000 2018"/>
    <s v="2018"/>
    <s v="Thu Feb 08"/>
    <d v="2018-02-08T00:00:00"/>
    <s v="Feb"/>
    <n v="2"/>
    <s v="08"/>
    <x v="1"/>
    <s v="&quot;@wmasrobmoore @WalmleyRA You should retrain and join @Trafficwmp  - the day people can be prosecuted from dashcam o\u2026 https://t.co/iQW47BK31I&quot;"/>
    <s v="https://twitter.com/wmasrobmoore/status/961725192316837888"/>
    <s v="Rob Moore&quot;}, {&quot;id&quot;: 3244954677, &quot;indices&quot;: [14, 24], &quot;id_str&quot;: &quot;3244954677"/>
    <x v="2495"/>
    <x v="0"/>
    <x v="701"/>
  </r>
  <r>
    <s v="Thu Feb 08 22:12:50 +0000 2018"/>
    <s v="2018"/>
    <s v="Thu Feb 08"/>
    <d v="2018-02-08T00:00:00"/>
    <s v="Feb"/>
    <n v="2"/>
    <s v="08"/>
    <x v="1"/>
    <s v="&quot;I never cease to be amazed at the mentality of some people.\n\nhttps://t.co/0bS1OfMQzC&quot;"/>
    <s v="https://twitter.com/BoldmerePaul/status/961724531177132032"/>
    <s v="Boldmere Paul"/>
    <x v="2496"/>
    <x v="1"/>
    <x v="14"/>
  </r>
  <r>
    <s v="Thu Feb 08 19:30:24 +0000 2018"/>
    <s v="2018"/>
    <s v="Thu Feb 08"/>
    <d v="2018-02-08T00:00:00"/>
    <s v="Feb"/>
    <n v="2"/>
    <s v="08"/>
    <x v="6"/>
    <s v="&quot;@RobPocock1 Typical of them to put it out of context&quot;"/>
    <s v="https://twitter.com/RobPocock1/status/961683651493851138"/>
    <s v="Rob Pocock&quot;}], &quot;hashtags&quot;: [], &quot;urls&quot;: []}, &quot;in_reply_to_screen_name&quot;: &quot;RobPocock1"/>
    <x v="2497"/>
    <x v="1"/>
    <x v="33"/>
  </r>
  <r>
    <s v="Thu Feb 08 10:38:45 +0000 2018"/>
    <s v="2018"/>
    <s v="Thu Feb 08"/>
    <d v="2018-02-08T00:00:00"/>
    <s v="Feb"/>
    <n v="2"/>
    <s v="08"/>
    <x v="10"/>
    <s v="&quot;@RobPocock1 Why are Tories saying Labour voted against \u00a3450m of police funding? What's the true story behind all the point scoring?&quot;"/>
    <s v="https://twitter.com/RobPocock1/status/961549855867973632"/>
    <s v="Rob Pocock&quot;}], &quot;hashtags&quot;: [], &quot;urls&quot;: []}, &quot;in_reply_to_screen_name&quot;: &quot;RobPocock1"/>
    <x v="2498"/>
    <x v="1"/>
    <x v="33"/>
  </r>
  <r>
    <s v="Thu Feb 08 09:23:57 +0000 2018"/>
    <s v="2018"/>
    <s v="Thu Feb 08"/>
    <d v="2018-02-08T00:00:00"/>
    <s v="Feb"/>
    <n v="2"/>
    <s v="08"/>
    <x v="11"/>
    <s v="&quot;Horton Motorcycles have kindly donated a 50cc scooter to raise money for the Mayor's chosen charity\u2026 https://t.co/wPtpYwttWh&quot;"/>
    <s v="https://twitter.com/RoyalSutColTC/status/961531031961702401"/>
    <s v="Royal SutCol TC"/>
    <x v="2499"/>
    <x v="1"/>
    <x v="22"/>
  </r>
  <r>
    <s v="Thu Feb 08 11:30:08 +0000 2018"/>
    <s v="2018"/>
    <s v="Thu Feb 08"/>
    <d v="2018-02-08T00:00:00"/>
    <s v="Feb"/>
    <n v="2"/>
    <s v="08"/>
    <x v="3"/>
    <s v="&quot;RT @RossThomson_MP: \ud83c\udfa5 WATCH: I am delighted that the Deputy Chairman of @Conservatives @JamesCleverly is giving his full support and backin\u2026&quot;"/>
    <s v="https://twitter.com/RossThomson_MP/status/962725979285344256"/>
    <s v="Ross Thomson MP&quot;}, {&quot;id&quot;: 14281853, &quot;indices&quot;: [72, 86], &quot;id_str&quot;: &quot;14281853"/>
    <x v="2500"/>
    <x v="0"/>
    <x v="702"/>
  </r>
  <r>
    <s v="Thu Feb 08 13:05:55 +0000 2018"/>
    <s v="2018"/>
    <s v="Thu Feb 08"/>
    <d v="2018-02-08T00:00:00"/>
    <s v="Feb"/>
    <n v="2"/>
    <s v="08"/>
    <x v="12"/>
    <s v="&quot;RT @Number10gov: We\u2019ve launched a call for evidence to crack down on third party puppy sales.\n\nMore here: https://t.co/D8wCDJh6oC https://t\u2026&quot;"/>
    <s v="https://twitter.com/number10gov/status/961759251294294016"/>
    <s v="(UK Prime Minister)&quot;}], &quot;hashtags&quot;: [], &quot;urls&quot;: [{&quot;url&quot;: &quot;https://t.co/D8wCDJh6oC"/>
    <x v="2501"/>
    <x v="0"/>
    <x v="703"/>
  </r>
  <r>
    <s v="Thu Feb 08 15:08:28 +0000 2018"/>
    <s v="2018"/>
    <s v="Thu Feb 08"/>
    <d v="2018-02-08T00:00:00"/>
    <s v="Feb"/>
    <n v="2"/>
    <s v="08"/>
    <x v="8"/>
    <s v="&quot;RT @FourOaksWMP: PCSO Gill Whittingham is in Mere Green, carrying out retail patrols.&quot;"/>
    <s v="https://twitter.com/FourOaksWMP/status/961658554531926017"/>
    <s v="Four Oaks WMP&quot;}], &quot;hashtags&quot;: [], &quot;urls&quot;: []}, &quot;in_reply_to_screen_name&quot;: null, &quot;in_reply_to_user_id&quot;: null, &quot;retweet_count&quot;: 1, &quot;id_str&quot;: &quot;961658554531926017"/>
    <x v="2502"/>
    <x v="0"/>
    <x v="207"/>
  </r>
  <r>
    <s v="Thu Feb 08 17:50:34 +0000 2018"/>
    <s v="2018"/>
    <s v="Thu Feb 08"/>
    <d v="2018-02-08T00:00:00"/>
    <s v="Feb"/>
    <n v="2"/>
    <s v="08"/>
    <x v="18"/>
    <s v="&quot;#BlackHistoryMonth \ud83d\udda4 https://t.co/9P0k8cVj5m&quot;"/>
    <s v="https://twitter.com/CKHorrocks/status/961658527860383745"/>
    <s v="Clare K Horrocks"/>
    <x v="2503"/>
    <x v="1"/>
    <x v="47"/>
  </r>
  <r>
    <s v="Thu Feb 08 09:00:01 +0000 2018"/>
    <s v="2018"/>
    <s v="Thu Feb 08"/>
    <d v="2018-02-08T00:00:00"/>
    <s v="Feb"/>
    <n v="2"/>
    <s v="08"/>
    <x v="11"/>
    <s v="&quot;RT @ErdingtonTories: Read about Birmingham @Conservatives vision to transform Birmingham into a green leading City through our Air Quality\u2026&quot;"/>
    <s v="https://twitter.com/ErdingtonTories/status/961983986204594176"/>
    <s v="ErdingtonTories&quot;}, {&quot;id&quot;: 14281853, &quot;indices&quot;: [43, 57], &quot;id_str&quot;: &quot;14281853"/>
    <x v="2504"/>
    <x v="0"/>
    <x v="367"/>
  </r>
  <r>
    <s v="Thu Feb 08 07:16:26 +0000 2018"/>
    <s v="2018"/>
    <s v="Thu Feb 08"/>
    <d v="2018-02-08T00:00:00"/>
    <s v="Feb"/>
    <n v="2"/>
    <s v="08"/>
    <x v="14"/>
    <s v="&quot;@Mike__Wagstaff @suttoncancersup Hi Mike, unfortunately you cannot purchase raffle tickets online. Please contact t\u2026 https://t.co/vbnvd3zQl5&quot;"/>
    <s v="https://twitter.com/Mike__Wagstaff/status/961498942864228352"/>
    <s v="Mike Wagstaff&quot;}, {&quot;id&quot;: 392684797, &quot;indices&quot;: [16, 32], &quot;id_str&quot;: &quot;392684797"/>
    <x v="2505"/>
    <x v="0"/>
    <x v="704"/>
  </r>
  <r>
    <s v="Thu Feb 08 11:12:55 +0000 2018"/>
    <s v="2018"/>
    <s v="Thu Feb 08"/>
    <d v="2018-02-08T00:00:00"/>
    <s v="Feb"/>
    <n v="2"/>
    <s v="08"/>
    <x v="3"/>
    <s v="&quot;Yes, Council searched dumped rubbish at New Oscott shopping centre last week, found the culprit! Thanks to\u2026 https://t.co/8aK8HaA477&quot;"/>
    <s v="https://twitter.com/BhamCityCouncil/status/961605843715264513"/>
    <s v="Bham City Council"/>
    <x v="2506"/>
    <x v="0"/>
    <x v="73"/>
  </r>
  <r>
    <s v="Thu Feb 08 11:12:39 +0000 2018"/>
    <s v="2018"/>
    <s v="Thu Feb 08"/>
    <d v="2018-02-08T00:00:00"/>
    <s v="Feb"/>
    <n v="2"/>
    <s v="08"/>
    <x v="3"/>
    <s v="&quot;@BoldmerePaul  ..because it's not enough!&quot;"/>
    <s v="https://twitter.com/BoldmerePaul/status/961558390202929152"/>
    <s v="Boldmere Paul&quot;}], &quot;hashtags&quot;: [], &quot;urls&quot;: []}, &quot;in_reply_to_screen_name&quot;: &quot;BoldmerePaul"/>
    <x v="2507"/>
    <x v="1"/>
    <x v="14"/>
  </r>
  <r>
    <s v="Thu Feb 08 20:09:49 +0000 2018"/>
    <s v="2018"/>
    <s v="Thu Feb 08"/>
    <d v="2018-02-08T00:00:00"/>
    <s v="Feb"/>
    <n v="2"/>
    <s v="08"/>
    <x v="5"/>
    <s v="&quot;RT @sea_sutton: #NeverOrdinary - Sea Cadets: https://t.co/cRB9rmlKWP via @YouTube&quot;"/>
    <s v="https://twitter.com/sea_sutton/status/961908599508303873"/>
    <s v="Sutton Coldfield Sea Cadets&quot;}, {&quot;id&quot;: 10228272, &quot;indices&quot;: [73, 81], &quot;id_str&quot;: &quot;10228272"/>
    <x v="2508"/>
    <x v="0"/>
    <x v="705"/>
  </r>
  <r>
    <s v="Wed Feb 07 09:21:58 +0000 2018"/>
    <s v="2018"/>
    <s v="Wed Feb 07"/>
    <d v="2018-02-07T00:00:00"/>
    <s v="Feb"/>
    <n v="2"/>
    <s v="07"/>
    <x v="11"/>
    <s v="&quot;RT @Conservatives: This morning we\u2019re delivering on our pledge to protect and build on workers\u2019 rights, by publishing the Good Work plan in\u2026&quot;"/>
    <s v="https://twitter.com/Conservatives/status/964095495697305606"/>
    <s v="Conservatives&quot;}], &quot;hashtags&quot;: [], &quot;urls&quot;: []}, &quot;in_reply_to_screen_name&quot;: null, &quot;in_reply_to_user_id&quot;: null, &quot;retweet_count&quot;: 56, &quot;id_str&quot;: &quot;964095495697305606"/>
    <x v="2509"/>
    <x v="0"/>
    <x v="52"/>
  </r>
  <r>
    <s v="Wed Feb 07 16:46:19 +0000 2018"/>
    <s v="2018"/>
    <s v="Wed Feb 07"/>
    <d v="2018-02-07T00:00:00"/>
    <s v="Feb"/>
    <n v="2"/>
    <s v="07"/>
    <x v="2"/>
    <s v="&quot;RT @bbradleymp: Labour under Jeremy Corbyn say one thing and then do the opposite.  They say they want more cash for our public services an\u2026&quot;"/>
    <s v="https://twitter.com/bbradleymp/status/961382465863585792"/>
    <s v="Ben Bradley MP&quot;}], &quot;hashtags&quot;: [], &quot;urls&quot;: []}, &quot;in_reply_to_screen_name&quot;: null, &quot;in_reply_to_user_id&quot;: null, &quot;retweet_count&quot;: 84, &quot;id_str&quot;: &quot;961382465863585792"/>
    <x v="2510"/>
    <x v="0"/>
    <x v="534"/>
  </r>
  <r>
    <s v="Wed Feb 07 11:41:30 +0000 2018"/>
    <s v="2018"/>
    <s v="Wed Feb 07"/>
    <d v="2018-02-07T00:00:00"/>
    <s v="Feb"/>
    <n v="2"/>
    <s v="07"/>
    <x v="3"/>
    <s v="&quot;@daily_politics @afneil can you take a little pause please and stop being so aggressive in your line of questioning\u2026 https://t.co/bgHV4DJu8n&quot;"/>
    <s v="https://twitter.com/daily_politics/status/961203263365316608"/>
    <s v="BBC Daily Politics and Sunday Politics&quot;}, {&quot;id&quot;: 136004952, &quot;indices&quot;: [16, 23], &quot;id_str&quot;: &quot;136004952"/>
    <x v="2511"/>
    <x v="0"/>
    <x v="706"/>
  </r>
  <r>
    <s v="Wed Feb 07 16:55:57 +0000 2018"/>
    <s v="2018"/>
    <s v="Wed Feb 07"/>
    <d v="2018-02-07T00:00:00"/>
    <s v="Feb"/>
    <n v="2"/>
    <s v="07"/>
    <x v="2"/>
    <s v="&quot;RT @PeterStefanovi2: Probably the most frightening thing you will watch today https://t.co/5PgKD4F960&quot;"/>
    <s v="https://twitter.com/PeterStefanovi2/status/966033609898496001"/>
    <s v="Peter Stefanovic&quot;}], &quot;hashtags&quot;: [], &quot;urls&quot;: [], &quot;media&quot;: [{&quot;source_user_id&quot;: 2441666255, &quot;source_status_id_str&quot;: &quot;961282397194072064"/>
    <x v="2512"/>
    <x v="0"/>
    <x v="154"/>
  </r>
  <r>
    <s v="Wed Feb 07 10:54:24 +0000 2018"/>
    <s v="2018"/>
    <s v="Wed Feb 07"/>
    <d v="2018-02-07T00:00:00"/>
    <s v="Feb"/>
    <n v="2"/>
    <s v="07"/>
    <x v="10"/>
    <s v="&quot;RT @fouroaks_forum: This is why we may be losing our Police Station in Sutton Coldfield. Please sign the petition:\nhttps://t.co/n6Fja5qhKT\u2026&quot;"/>
    <s v="https://twitter.com/fouroaks_forum/status/961984350446333957"/>
    <s v="Four Oaks Forum&quot;}], &quot;hashtags&quot;: [], &quot;urls&quot;: [{&quot;url&quot;: &quot;https://t.co/n6Fja5qhKT"/>
    <x v="2513"/>
    <x v="0"/>
    <x v="85"/>
  </r>
  <r>
    <s v="Wed Feb 07 22:35:08 +0000 2018"/>
    <s v="2018"/>
    <s v="Wed Feb 07"/>
    <d v="2018-02-07T00:00:00"/>
    <s v="Feb"/>
    <n v="2"/>
    <s v="07"/>
    <x v="1"/>
    <s v="&quot;@DavidOHagan7 @BeckyClarkeB73 @RoyalSuttonNews Lichfield already has 3 including one in Little Aston. Light years ahead of Sutton Tories&quot;"/>
    <s v="https://twitter.com/DavidOHagan7/status/961367752538812419"/>
    <s v="David O'Hagan&quot;}, {&quot;id&quot;: 2516360275, &quot;indices&quot;: [14, 29], &quot;id_str&quot;: &quot;2516360275"/>
    <x v="2514"/>
    <x v="0"/>
    <x v="34"/>
  </r>
  <r>
    <s v="Wed Feb 07 22:30:34 +0000 2018"/>
    <s v="2018"/>
    <s v="Wed Feb 07"/>
    <d v="2018-02-07T00:00:00"/>
    <s v="Feb"/>
    <n v="2"/>
    <s v="07"/>
    <x v="1"/>
    <s v="&quot;@BeckyClarkeB73 @RoyalSuttonNews If it wasn't for the Tories on the town council delaying it because they didn't un\u2026 https://t.co/FbGGp6Smk2&quot;"/>
    <s v="https://twitter.com/BeckyClarkeB73/status/961366605270863872"/>
    <s v="Rebecca Clarke&quot;}, {&quot;id&quot;: 212017113, &quot;indices&quot;: [16, 32], &quot;id_str&quot;: &quot;212017113"/>
    <x v="2515"/>
    <x v="0"/>
    <x v="40"/>
  </r>
  <r>
    <s v="Wed Feb 07 17:09:09 +0000 2018"/>
    <s v="2018"/>
    <s v="Wed Feb 07"/>
    <d v="2018-02-07T00:00:00"/>
    <s v="Feb"/>
    <n v="2"/>
    <s v="07"/>
    <x v="18"/>
    <s v="&quot;@BeckyClarkeB73 @NajmC Such a great community in #Boldmere #lovewhereilive&quot;"/>
    <s v="https://twitter.com/BeckyClarkeB73/status/961285718961213440"/>
    <s v="Rebecca Clarke&quot;}, {&quot;id&quot;: 33674469, &quot;indices&quot;: [16, 22], &quot;id_str&quot;: &quot;33674469"/>
    <x v="2516"/>
    <x v="0"/>
    <x v="40"/>
  </r>
  <r>
    <s v="Wed Feb 07 16:01:36 +0000 2018"/>
    <s v="2018"/>
    <s v="Wed Feb 07"/>
    <d v="2018-02-07T00:00:00"/>
    <s v="Feb"/>
    <n v="2"/>
    <s v="07"/>
    <x v="2"/>
    <s v="&quot;The local Tories don't like scrutiny because it exposes their lies. They tell lies on social media and delete any c\u2026 https://t.co/1CWey1AHWI&quot;"/>
    <s v="https://twitter.com/Louise7Vesey/status/961285338747596801"/>
    <s v="@VeseyConservatives&quot;}], &quot;hashtags&quot;: [], &quot;urls&quot;: [{&quot;url&quot;: &quot;https://t.co/nirc5RP7Y6"/>
    <x v="2517"/>
    <x v="0"/>
    <x v="323"/>
  </r>
  <r>
    <s v="Wed Feb 07 08:08:30 +0000 2018"/>
    <s v="2018"/>
    <s v="Wed Feb 07"/>
    <d v="2018-02-07T00:00:00"/>
    <s v="Feb"/>
    <n v="2"/>
    <s v="07"/>
    <x v="13"/>
    <s v="&quot;@alexjhurley @DavidOHagan7 @Manish_Vesey ... not much more behind in Newhall. Time for change&quot;"/>
    <s v="https://twitter.com/alexjhurley/status/961149660026097664"/>
    <s v="Alex Hurley&quot;}, {&quot;id&quot;: 3351605332, &quot;indices&quot;: [13, 26], &quot;id_str&quot;: &quot;3351605332"/>
    <x v="2518"/>
    <x v="0"/>
    <x v="10"/>
  </r>
  <r>
    <s v="Wed Feb 07 08:07:55 +0000 2018"/>
    <s v="2018"/>
    <s v="Wed Feb 07"/>
    <d v="2018-02-07T00:00:00"/>
    <s v="Feb"/>
    <n v="2"/>
    <s v="07"/>
    <x v="13"/>
    <s v="&quot;@alexjhurley @DavidOHagan7 @Manish_Vesey Independent councillors were only 100 votes behind in old Trinity Ward and not much&quot;"/>
    <s v="https://twitter.com/alexjhurley/status/961149512113934337"/>
    <s v="Alex Hurley&quot;}, {&quot;id&quot;: 3351605332, &quot;indices&quot;: [13, 26], &quot;id_str&quot;: &quot;3351605332"/>
    <x v="2519"/>
    <x v="0"/>
    <x v="10"/>
  </r>
  <r>
    <s v="Wed Feb 07 07:00:01 +0000 2018"/>
    <s v="2018"/>
    <s v="Wed Feb 07"/>
    <d v="2018-02-07T00:00:00"/>
    <s v="Feb"/>
    <n v="2"/>
    <s v="07"/>
    <x v="14"/>
    <s v="&quot;Heartwarming letter from Vivienne Skidmore to @WMPolice following their help in Jockey Road #Boldmere https://t.co/j6G1qeGovE&quot;"/>
    <s v="https://twitter.com/SuttonObserver/status/961147846366986240"/>
    <s v="Sutton Observer"/>
    <x v="2520"/>
    <x v="0"/>
    <x v="36"/>
  </r>
  <r>
    <s v="Wed Feb 07 07:31:35 +0000 2018"/>
    <s v="2018"/>
    <s v="Wed Feb 07"/>
    <d v="2018-02-07T00:00:00"/>
    <s v="Feb"/>
    <n v="2"/>
    <s v="07"/>
    <x v="14"/>
    <s v="&quot;The truth behind council tax increases - imposed by central government. Shameful lies in Tory leaflets trying to sc\u2026 https://t.co/M83B1NnJBk&quot;"/>
    <s v="https://twitter.com/neilelkes/status/961145767602872325"/>
    <s v="Neil Elkes"/>
    <x v="2521"/>
    <x v="0"/>
    <x v="29"/>
  </r>
  <r>
    <s v="Wed Feb 07 15:22:43 +0000 2018"/>
    <s v="2018"/>
    <s v="Wed Feb 07"/>
    <d v="2018-02-07T00:00:00"/>
    <s v="Feb"/>
    <n v="2"/>
    <s v="07"/>
    <x v="8"/>
    <s v="&quot;RT @Mayor_RoyalSC: Horton Motorcycles,a Sutton Coldfield business have kindly donated a 50cc scooter to raise money for my chosen charity @\u2026&quot;"/>
    <s v="https://twitter.com/Mayor_RoyalSC/status/961261707233583105"/>
    <s v="SuttonColdfieldMayor&quot;}], &quot;hashtags&quot;: [], &quot;urls&quot;: []}, &quot;in_reply_to_screen_name&quot;: null, &quot;in_reply_to_user_id&quot;: null, &quot;retweet_count&quot;: 3, &quot;id_str&quot;: &quot;961261707233583105"/>
    <x v="2522"/>
    <x v="1"/>
    <x v="220"/>
  </r>
  <r>
    <s v="Wed Feb 07 09:40:40 +0000 2018"/>
    <s v="2018"/>
    <s v="Wed Feb 07"/>
    <d v="2018-02-07T00:00:00"/>
    <s v="Feb"/>
    <n v="2"/>
    <s v="07"/>
    <x v="11"/>
    <s v="&quot;RT @BhamXCCG: Give your opinion! @NHSEngland are running a public consultation on proposals to reduce #NHS prescribing of over-the-counter\u2026&quot;"/>
    <s v="https://twitter.com/NHSEngland/status/961189564911177728"/>
    <s v="NHS England&quot;}], &quot;hashtags&quot;: [{&quot;indices&quot;: [102, 106], &quot;text&quot;: &quot;NHS&quot;}], &quot;urls&quot;: []}, &quot;in_reply_to_screen_name&quot;: null, &quot;in_reply_to_user_id&quot;: null, &quot;retweet_count&quot;: 3, &quot;id_str&quot;: &quot;961189564911177728"/>
    <x v="2523"/>
    <x v="0"/>
    <x v="707"/>
  </r>
  <r>
    <s v="Wed Feb 07 20:41:01 +0000 2018"/>
    <s v="2018"/>
    <s v="Wed Feb 07"/>
    <d v="2018-02-07T00:00:00"/>
    <s v="Feb"/>
    <n v="2"/>
    <s v="07"/>
    <x v="5"/>
    <s v="&quot;ICYMI: The Town Council has made a grant of \u00a316,200 to the Sutton Coldfield Sea Cadets to make urgent repairs to th\u2026 https://t.co/Q2szbUxVvd&quot;"/>
    <s v="https://twitter.com/RoyalSutColTC/status/961339034558717953"/>
    <s v="Royal SutCol TC"/>
    <x v="2524"/>
    <x v="1"/>
    <x v="22"/>
  </r>
  <r>
    <s v="Wed Feb 07 14:03:22 +0000 2018"/>
    <s v="2018"/>
    <s v="Wed Feb 07"/>
    <d v="2018-02-07T00:00:00"/>
    <s v="Feb"/>
    <n v="2"/>
    <s v="07"/>
    <x v="9"/>
    <s v="&quot;RT @FourOaksWMP: Four Oaks NPT are patrolling schools in the area to ease parking issue's .&quot;"/>
    <s v="https://twitter.com/FourOaksWMP/status/961290972654129152"/>
    <s v="Four Oaks WMP&quot;}], &quot;hashtags&quot;: [], &quot;urls&quot;: []}, &quot;in_reply_to_screen_name&quot;: null, &quot;in_reply_to_user_id&quot;: null, &quot;retweet_count&quot;: 6, &quot;id_str&quot;: &quot;961290972654129152"/>
    <x v="2525"/>
    <x v="0"/>
    <x v="207"/>
  </r>
  <r>
    <s v="Wed Feb 07 18:32:15 +0000 2018"/>
    <s v="2018"/>
    <s v="Wed Feb 07"/>
    <d v="2018-02-07T00:00:00"/>
    <s v="Feb"/>
    <n v="2"/>
    <s v="07"/>
    <x v="7"/>
    <s v="&quot;@Ken__newhall Yeah but not as warm&quot;"/>
    <s v="https://twitter.com/Ken__newhall/status/961306628099334144"/>
    <s v="Ken Wood&quot;}], &quot;hashtags&quot;: [], &quot;urls&quot;: []}, &quot;in_reply_to_screen_name&quot;: &quot;Ken__newhall"/>
    <x v="2526"/>
    <x v="0"/>
    <x v="94"/>
  </r>
  <r>
    <s v="Wed Feb 07 17:02:03 +0000 2018"/>
    <s v="2018"/>
    <s v="Wed Feb 07"/>
    <d v="2018-02-07T00:00:00"/>
    <s v="Feb"/>
    <n v="2"/>
    <s v="07"/>
    <x v="18"/>
    <s v="&quot;@Ken__newhall Just read this. Sat in it for 30 mins&quot;"/>
    <s v="https://twitter.com/Ken__newhall/status/961283930790998016"/>
    <s v="Ken Wood&quot;}], &quot;hashtags&quot;: [], &quot;urls&quot;: []}, &quot;in_reply_to_screen_name&quot;: &quot;Ken__newhall"/>
    <x v="2527"/>
    <x v="0"/>
    <x v="94"/>
  </r>
  <r>
    <s v="Wed Feb 07 15:22:43 +0000 2018"/>
    <s v="2018"/>
    <s v="Wed Feb 07"/>
    <d v="2018-02-07T00:00:00"/>
    <s v="Feb"/>
    <n v="2"/>
    <s v="07"/>
    <x v="8"/>
    <s v="&quot;RT @Mayor_RoyalSC: Horton Motorcycles,a Sutton Coldfield business have kindly donated a 50cc scooter to raise money for my chosen charity @\u2026&quot;"/>
    <s v="https://twitter.com/Mayor_RoyalSC/status/962994168011345920"/>
    <s v="SuttonColdfieldMayor&quot;}], &quot;hashtags&quot;: [], &quot;urls&quot;: []}, &quot;in_reply_to_screen_name&quot;: null, &quot;in_reply_to_user_id&quot;: null, &quot;retweet_count&quot;: 3, &quot;id_str&quot;: &quot;962994168011345920"/>
    <x v="2528"/>
    <x v="1"/>
    <x v="220"/>
  </r>
  <r>
    <s v="Wed Feb 07 15:22:43 +0000 2018"/>
    <s v="2018"/>
    <s v="Wed Feb 07"/>
    <d v="2018-02-07T00:00:00"/>
    <s v="Feb"/>
    <n v="2"/>
    <s v="07"/>
    <x v="8"/>
    <s v="&quot;Horton Motorcycles,a Sutton Coldfield business have kindly donated a 50cc scooter to raise money for my chosen char\u2026 https://t.co/szrihSMEtt&quot;"/>
    <s v="https://twitter.com/Mayor_RoyalSC/status/961258931627679744"/>
    <s v="SuttonColdfieldMayor"/>
    <x v="2529"/>
    <x v="1"/>
    <x v="220"/>
  </r>
  <r>
    <s v="Wed Feb 07 15:51:13 +0000 2018"/>
    <s v="2018"/>
    <s v="Wed Feb 07"/>
    <d v="2018-02-07T00:00:00"/>
    <s v="Feb"/>
    <n v="2"/>
    <s v="07"/>
    <x v="8"/>
    <s v="&quot;RT @TheBishopVesey: https://t.co/rDgerEDlmk Another great edition from @BoldmerePages For all things #Boldmere Superb local magazine Katie\u2026&quot;"/>
    <s v="https://twitter.com/TheBishopVesey/status/961569919442800642"/>
    <s v="The Bishop Vesey&quot;}, {&quot;id&quot;: 703909255460593665, &quot;indices&quot;: [71, 85], &quot;id_str&quot;: &quot;703909255460593665"/>
    <x v="2530"/>
    <x v="0"/>
    <x v="7"/>
  </r>
  <r>
    <s v="Wed Feb 07 17:09:39 +0000 2018"/>
    <s v="2018"/>
    <s v="Wed Feb 07"/>
    <d v="2018-02-07T00:00:00"/>
    <s v="Feb"/>
    <n v="2"/>
    <s v="07"/>
    <x v="18"/>
    <s v="&quot;The cuts to our Police service are devastating. Police numbers down, crime rates up - big surprise. And worse is to\u2026 https://t.co/bqwxSeeolX&quot;"/>
    <s v="https://twitter.com/UKLabour/status/961545040526012416"/>
    <s v="The Labour Party"/>
    <x v="2531"/>
    <x v="0"/>
    <x v="128"/>
  </r>
  <r>
    <s v="Wed Feb 07 12:23:29 +0000 2018"/>
    <s v="2018"/>
    <s v="Wed Feb 07"/>
    <d v="2018-02-07T00:00:00"/>
    <s v="Feb"/>
    <n v="2"/>
    <s v="07"/>
    <x v="19"/>
    <s v="&quot;Many thanks Chris! Kath will add a huge amount to what we can achieve in Sutton Vesey #BolderTogether https://t.co/dqoYZhVvQS&quot;"/>
    <s v="https://twitter.com/RobPocock1/status/961252715404947456"/>
    <s v="Rob Pocock&quot;}, {&quot;id&quot;: 934123913377968130, &quot;indices&quot;: [12, 25], &quot;id_str&quot;: &quot;934123913377968130"/>
    <x v="2532"/>
    <x v="1"/>
    <x v="33"/>
  </r>
  <r>
    <s v="Wed Feb 07 13:35:38 +0000 2018"/>
    <s v="2018"/>
    <s v="Wed Feb 07"/>
    <d v="2018-02-07T00:00:00"/>
    <s v="Feb"/>
    <n v="2"/>
    <s v="07"/>
    <x v="12"/>
    <s v="&quot;Well done to Matt and all @PagetRangers for securing this move, should be another step forward for our great local\u2026 https://t.co/qzSZb0GPnJ&quot;"/>
    <s v="https://twitter.com/PagetRangers/status/961251576349446144"/>
    <s v="Paget Rangers"/>
    <x v="2533"/>
    <x v="0"/>
    <x v="708"/>
  </r>
  <r>
    <s v="Wed Feb 07 15:51:13 +0000 2018"/>
    <s v="2018"/>
    <s v="Wed Feb 07"/>
    <d v="2018-02-07T00:00:00"/>
    <s v="Feb"/>
    <n v="2"/>
    <s v="07"/>
    <x v="8"/>
    <s v="&quot;RT @BoldmerePages: February/ March issue of the #Boldmere Pages - local news, events, offers and competitions! Read it here: https://t.co/f\u2026&quot;"/>
    <s v="https://twitter.com/BoldmerePages/status/961693130205663233"/>
    <s v="The Boldmere Pages&quot;}], &quot;hashtags&quot;: [{&quot;indices&quot;: [48, 57], &quot;text&quot;: &quot;Boldmere&quot;}], &quot;urls&quot;: []}, &quot;in_reply_to_screen_name&quot;: null, &quot;in_reply_to_user_id&quot;: null, &quot;retweet_count&quot;: 15, &quot;id_str&quot;: &quot;961693130205663233"/>
    <x v="2534"/>
    <x v="0"/>
    <x v="709"/>
  </r>
  <r>
    <s v="Wed Feb 07 14:45:20 +0000 2018"/>
    <s v="2018"/>
    <s v="Wed Feb 07"/>
    <d v="2018-02-07T00:00:00"/>
    <s v="Feb"/>
    <n v="2"/>
    <s v="07"/>
    <x v="9"/>
    <s v="&quot;RT @NHSChoices: Running tips for beginners, including safety advice, technique, staying motivated and finding a running club: https://t.co/\u2026&quot;"/>
    <s v="https://twitter.com/NHSChoices/status/961607563283501059"/>
    <s v="NHS Choices&quot;}], &quot;hashtags&quot;: [], &quot;urls&quot;: []}, &quot;in_reply_to_screen_name&quot;: null, &quot;in_reply_to_user_id&quot;: null, &quot;retweet_count&quot;: 46, &quot;id_str&quot;: &quot;961607563283501059"/>
    <x v="2535"/>
    <x v="0"/>
    <x v="546"/>
  </r>
  <r>
    <s v="Wed Feb 07 17:31:40 +0000 2018"/>
    <s v="2018"/>
    <s v="Wed Feb 07"/>
    <d v="2018-02-07T00:00:00"/>
    <s v="Feb"/>
    <n v="2"/>
    <s v="07"/>
    <x v="18"/>
    <s v="&quot;RT @RoyalSuttonNews: YMCA Sutton Coldfield Sleep Easy - Join in, spend a night out and help the YMCA beat youth homelessness...\n https://t.\u2026&quot;"/>
    <s v="https://twitter.com/RoyalSuttonNews/status/961580373489733633"/>
    <s v="Royal Sutton News&quot;}], &quot;hashtags&quot;: [], &quot;urls&quot;: []}, &quot;in_reply_to_screen_name&quot;: null, &quot;in_reply_to_user_id&quot;: null, &quot;retweet_count&quot;: 7, &quot;id_str&quot;: &quot;961580373489733633"/>
    <x v="2536"/>
    <x v="0"/>
    <x v="43"/>
  </r>
  <r>
    <s v="Wed Feb 07 12:55:18 +0000 2018"/>
    <s v="2018"/>
    <s v="Wed Feb 07"/>
    <d v="2018-02-07T00:00:00"/>
    <s v="Feb"/>
    <n v="2"/>
    <s v="07"/>
    <x v="19"/>
    <s v="&quot;RT @stjwalmley: We have two exciting events at St John\u2019s this Saturday! The Games cafe runs from 1-5pm and then the quiz from 7pm! Details\u2026&quot;"/>
    <s v="https://twitter.com/stjwalmley/status/961546662173921285"/>
    <s v="St John's Walmley&quot;}], &quot;hashtags&quot;: [], &quot;urls&quot;: []}, &quot;in_reply_to_screen_name&quot;: null, &quot;in_reply_to_user_id&quot;: null, &quot;retweet_count&quot;: 1, &quot;id_str&quot;: &quot;961546662173921285"/>
    <x v="2537"/>
    <x v="0"/>
    <x v="368"/>
  </r>
  <r>
    <s v="Wed Feb 07 20:41:01 +0000 2018"/>
    <s v="2018"/>
    <s v="Wed Feb 07"/>
    <d v="2018-02-07T00:00:00"/>
    <s v="Feb"/>
    <n v="2"/>
    <s v="07"/>
    <x v="5"/>
    <s v="&quot;RT @RoyalSutColTC: ICYMI: The Town Council has made a grant of \u00a316,200 to the Sutton Coldfield Sea Cadets to make urgent repairs to their b\u2026&quot;"/>
    <s v="https://twitter.com/RoyalSutColTC/status/961351106809999363"/>
    <s v="Royal SutCol TC&quot;}], &quot;hashtags&quot;: [], &quot;urls&quot;: []}, &quot;in_reply_to_screen_name&quot;: null, &quot;in_reply_to_user_id&quot;: null, &quot;retweet_count&quot;: 1, &quot;id_str&quot;: &quot;961351106809999363"/>
    <x v="2538"/>
    <x v="1"/>
    <x v="22"/>
  </r>
  <r>
    <s v="Wed Feb 07 12:44:49 +0000 2018"/>
    <s v="2018"/>
    <s v="Wed Feb 07"/>
    <d v="2018-02-07T00:00:00"/>
    <s v="Feb"/>
    <n v="2"/>
    <s v="07"/>
    <x v="19"/>
    <s v="&quot;RT @KingsBishop2: Wow, Censorship is alive and well with Sutton Coldfield Conservatives - I have just been blocked from commenting on the V\u2026&quot;"/>
    <s v="https://twitter.com/KingsBishop2/status/985603636687527936"/>
    <s v="Tony Cannon&quot;}], &quot;hashtags&quot;: [], &quot;urls&quot;: []}, &quot;in_reply_to_screen_name&quot;: null, &quot;in_reply_to_user_id&quot;: null, &quot;retweet_count&quot;: 3, &quot;id_str&quot;: &quot;985603636687527936"/>
    <x v="2539"/>
    <x v="0"/>
    <x v="38"/>
  </r>
  <r>
    <s v="Tue Feb 06 20:55:03 +0000 2018"/>
    <s v="2018"/>
    <s v="Tue Feb 06"/>
    <d v="2018-02-06T00:00:00"/>
    <s v="Feb"/>
    <n v="2"/>
    <s v="06"/>
    <x v="5"/>
    <s v="&quot;RT @lucyallan: Really sweet moment today when children on a school trip to Parliament unexpectedly bumped into @theresa_may https://t.co/dC\u2026&quot;"/>
    <s v="https://twitter.com/lucyallan/status/961382420183420928"/>
    <s v="Lucy Allan MP&quot;}, {&quot;id&quot;: 747807250819981312, &quot;indices&quot;: [111, 123], &quot;id_str&quot;: &quot;747807250819981312"/>
    <x v="2540"/>
    <x v="0"/>
    <x v="710"/>
  </r>
  <r>
    <s v="Tue Feb 06 11:39:45 +0000 2018"/>
    <s v="2018"/>
    <s v="Tue Feb 06"/>
    <d v="2018-02-06T00:00:00"/>
    <s v="Feb"/>
    <n v="2"/>
    <s v="06"/>
    <x v="3"/>
    <s v="&quot;RT @stjwalmley: Its time to meet one of the staff members here at St John's! Hello @benwcook - our Curate. - here is a quick interview! #Wa\u2026&quot;"/>
    <s v="https://twitter.com/stjwalmley/status/961382190339837952"/>
    <s v="St John's Walmley&quot;}, {&quot;id&quot;: 23306567, &quot;indices&quot;: [83, 92], &quot;id_str&quot;: &quot;23306567"/>
    <x v="2541"/>
    <x v="0"/>
    <x v="368"/>
  </r>
  <r>
    <s v="Tue Feb 06 16:54:33 +0000 2018"/>
    <s v="2018"/>
    <s v="Tue Feb 06"/>
    <d v="2018-02-06T00:00:00"/>
    <s v="Feb"/>
    <n v="2"/>
    <s v="06"/>
    <x v="2"/>
    <s v="&quot;RT @BhamCityCouncil: Another great @Jassansi pic of @BrumLordMayor joined by past female Lord Mayors, Councillors &amp;amp; Staff in the Council Ho\u2026&quot;"/>
    <s v="https://twitter.com/BhamCityCouncil/status/960936102260625409"/>
    <s v="Bham City Council&quot;}, {&quot;id&quot;: 67000962, &quot;indices&quot;: [35, 44], &quot;id_str&quot;: &quot;67000962"/>
    <x v="2542"/>
    <x v="0"/>
    <x v="73"/>
  </r>
  <r>
    <s v="Tue Feb 06 17:06:29 +0000 2018"/>
    <s v="2018"/>
    <s v="Tue Feb 06"/>
    <d v="2018-02-06T00:00:00"/>
    <s v="Feb"/>
    <n v="2"/>
    <s v="06"/>
    <x v="18"/>
    <s v="&quot;RT @andy4wm: As we mark #Votes100 it is important to celebrate how far we have come as a society. But it is also right we reflect and ask o\u2026&quot;"/>
    <s v="https://twitter.com/andy4wm/status/960935772504444933"/>
    <s v="Andy Street&quot;}], &quot;hashtags&quot;: [{&quot;indices&quot;: [24, 33], &quot;text&quot;: &quot;Votes100&quot;}], &quot;urls&quot;: []}, &quot;in_reply_to_screen_name&quot;: null, &quot;in_reply_to_user_id&quot;: null, &quot;retweet_count&quot;: 18, &quot;id_str&quot;: &quot;960935772504444933"/>
    <x v="2543"/>
    <x v="0"/>
    <x v="266"/>
  </r>
  <r>
    <s v="Tue Feb 06 16:28:13 +0000 2018"/>
    <s v="2018"/>
    <s v="Tue Feb 06"/>
    <d v="2018-02-06T00:00:00"/>
    <s v="Feb"/>
    <n v="2"/>
    <s v="06"/>
    <x v="2"/>
    <s v="&quot;The late Ray Hassall past @BrumLordMayor mentioned in @BhamCityCouncil regarding his support for tress in\u2026 https://t.co/n6MtjOiOYV&quot;"/>
    <s v="https://twitter.com/BrumLordMayor/status/960913027263496192"/>
    <s v="Lord Mayor of Bham&quot;}, {&quot;id&quot;: 412425734, &quot;indices&quot;: [54, 70], &quot;id_str&quot;: &quot;412425734"/>
    <x v="2544"/>
    <x v="0"/>
    <x v="263"/>
  </r>
  <r>
    <s v="Tue Feb 06 14:52:18 +0000 2018"/>
    <s v="2018"/>
    <s v="Tue Feb 06"/>
    <d v="2018-02-06T00:00:00"/>
    <s v="Feb"/>
    <n v="2"/>
    <s v="06"/>
    <x v="9"/>
    <s v="&quot;RT @SamGyimah: The Suffragette flag flying @beisgovuk in honour of #100years since women (over 30, with property) were allowed to vote - a\u2026&quot;"/>
    <s v="https://twitter.com/SamGyimah/status/960911999826825216"/>
    <s v="Sam Gyimah MP&quot;}, {&quot;id&quot;: 45205091, &quot;indices&quot;: [43, 53], &quot;id_str&quot;: &quot;45205091"/>
    <x v="2545"/>
    <x v="0"/>
    <x v="697"/>
  </r>
  <r>
    <s v="Tue Feb 06 14:55:53 +0000 2018"/>
    <s v="2018"/>
    <s v="Tue Feb 06"/>
    <d v="2018-02-06T00:00:00"/>
    <s v="Feb"/>
    <n v="2"/>
    <s v="06"/>
    <x v="9"/>
    <s v="&quot;RT @jassansi: .@BhamCityCouncil honours the Suffragettes who campaigned successfully for Votes for Women. @BrumLordMayor is joined by past\u2026&quot;"/>
    <s v="https://twitter.com/jassansi/status/960911800790380545"/>
    <s v="Jas Sansi&quot;}, {&quot;id&quot;: 412425734, &quot;indices&quot;: [15, 31], &quot;id_str&quot;: &quot;412425734"/>
    <x v="2546"/>
    <x v="0"/>
    <x v="609"/>
  </r>
  <r>
    <s v="Tue Feb 06 14:18:51 +0000 2018"/>
    <s v="2018"/>
    <s v="Tue Feb 06"/>
    <d v="2018-02-06T00:00:00"/>
    <s v="Feb"/>
    <n v="2"/>
    <s v="06"/>
    <x v="9"/>
    <s v="&quot;RT @chootchyface: West Midlands set for 17,000 new construction jobs \n\nhttps://t.co/iyby9B0p40&quot;"/>
    <s v="https://twitter.com/chootchyface/status/960885231623524352"/>
    <s v="Chootchy Face&quot;}], &quot;hashtags&quot;: [], &quot;urls&quot;: [{&quot;url&quot;: &quot;https://t.co/iyby9B0p40"/>
    <x v="2547"/>
    <x v="0"/>
    <x v="144"/>
  </r>
  <r>
    <s v="Tue Feb 06 10:55:28 +0000 2018"/>
    <s v="2018"/>
    <s v="Tue Feb 06"/>
    <d v="2018-02-06T00:00:00"/>
    <s v="Feb"/>
    <n v="2"/>
    <s v="06"/>
    <x v="10"/>
    <s v="&quot;RT @ParlyApp: Today we also remember Jo Cox, the  British female MP murdered in 2016 #vote100 #moreincommon https://t.co/m3KjdZaLNL&quot;"/>
    <s v="https://twitter.com/ParlyApp/status/960885172660002821"/>
    <s v="PARLY&quot;}], &quot;hashtags&quot;: [{&quot;indices&quot;: [85, 93], &quot;text&quot;: &quot;vote100&quot;}, {&quot;indices&quot;: [94, 107], &quot;text&quot;: &quot;moreincommon&quot;}], &quot;urls&quot;: [], &quot;media&quot;: [{&quot;source_user_id&quot;: 2861345003, &quot;source_status_id_str&quot;: &quot;960829288445595648"/>
    <x v="2548"/>
    <x v="0"/>
    <x v="711"/>
  </r>
  <r>
    <s v="Tue Feb 06 14:37:01 +0000 2018"/>
    <s v="2018"/>
    <s v="Tue Feb 06"/>
    <d v="2018-02-06T00:00:00"/>
    <s v="Feb"/>
    <n v="2"/>
    <s v="06"/>
    <x v="9"/>
    <s v="&quot;@labour_lives @BhamCityCouncil @stanchers Is it working at the moment?&quot;"/>
    <s v="https://twitter.com/labour_lives/status/960885045274738689"/>
    <s v="Labour Lives&quot;}, {&quot;id&quot;: 412425734, &quot;indices&quot;: [14, 30], &quot;id_str&quot;: &quot;412425734"/>
    <x v="2549"/>
    <x v="0"/>
    <x v="156"/>
  </r>
  <r>
    <s v="Tue Feb 06 11:13:23 +0000 2018"/>
    <s v="2018"/>
    <s v="Tue Feb 06"/>
    <d v="2018-02-06T00:00:00"/>
    <s v="Feb"/>
    <n v="2"/>
    <s v="06"/>
    <x v="3"/>
    <s v="&quot;RT @sajidjavid: Today marks 100 years since the first British women won the right to vote. As a father of 3 girls, so proud that the UK is\u2026&quot;"/>
    <s v="https://twitter.com/sajidjavid/status/960884942807977989"/>
    <s v="Sajid Javid&quot;}], &quot;hashtags&quot;: [], &quot;urls&quot;: []}, &quot;in_reply_to_screen_name&quot;: null, &quot;in_reply_to_user_id&quot;: null, &quot;retweet_count&quot;: 20, &quot;id_str&quot;: &quot;960884942807977989"/>
    <x v="2550"/>
    <x v="0"/>
    <x v="202"/>
  </r>
  <r>
    <s v="Tue Feb 06 22:30:52 +0000 2018"/>
    <s v="2018"/>
    <s v="Tue Feb 06"/>
    <d v="2018-02-06T00:00:00"/>
    <s v="Feb"/>
    <n v="2"/>
    <s v="06"/>
    <x v="1"/>
    <s v="&quot;@veseywmp have you seen this?&quot;"/>
    <s v="https://twitter.com/VeseyWMP/status/961004290734198784"/>
    <s v="Vesey Police&quot;}], &quot;hashtags&quot;: [], &quot;urls&quot;: []}, &quot;in_reply_to_screen_name&quot;: &quot;BoldmerePaul"/>
    <x v="2551"/>
    <x v="0"/>
    <x v="261"/>
  </r>
  <r>
    <s v="Tue Feb 06 22:24:25 +0000 2018"/>
    <s v="2018"/>
    <s v="Tue Feb 06"/>
    <d v="2018-02-06T00:00:00"/>
    <s v="Feb"/>
    <n v="2"/>
    <s v="06"/>
    <x v="1"/>
    <s v="&quot;Another big thank you to @veseywmp - great to see the work of @trafficwmp in Operation Park Safe continuing so well. https://t.co/LfgNRgbP9l&quot;"/>
    <s v="https://twitter.com/BoldmerePaul/status/961004151231733766"/>
    <s v="Boldmere Paul&quot;}], &quot;hashtags&quot;: [], &quot;urls&quot;: [{&quot;url&quot;: &quot;https://t.co/mr4KTkgrEs"/>
    <x v="2552"/>
    <x v="1"/>
    <x v="14"/>
  </r>
  <r>
    <s v="Tue Feb 06 21:38:56 +0000 2018"/>
    <s v="2018"/>
    <s v="Tue Feb 06"/>
    <d v="2018-02-06T00:00:00"/>
    <s v="Feb"/>
    <n v="2"/>
    <s v="06"/>
    <x v="4"/>
    <s v="&quot;Have you used the cash machine at Boots in New Oscott recently? You may want to check your bank statement. https://t.co/YnhCDd4Nf0&quot;"/>
    <s v="https://twitter.com/nickhorner/status/960992310837366785"/>
    <s v="Nick Horner"/>
    <x v="2553"/>
    <x v="0"/>
    <x v="4"/>
  </r>
  <r>
    <s v="Tue Feb 06 21:38:12 +0000 2018"/>
    <s v="2018"/>
    <s v="Tue Feb 06"/>
    <d v="2018-02-06T00:00:00"/>
    <s v="Feb"/>
    <n v="2"/>
    <s v="06"/>
    <x v="4"/>
    <s v="&quot;@VeseyWMP Is this Sunnybank Road again?&quot;"/>
    <s v="https://twitter.com/VeseyWMP/status/960991036473511936"/>
    <s v="Vesey Police&quot;}], &quot;hashtags&quot;: [], &quot;urls&quot;: []}, &quot;in_reply_to_screen_name&quot;: &quot;VeseyWMP"/>
    <x v="2554"/>
    <x v="0"/>
    <x v="261"/>
  </r>
  <r>
    <s v="Tue Feb 06 17:04:19 +0000 2018"/>
    <s v="2018"/>
    <s v="Tue Feb 06"/>
    <d v="2018-02-06T00:00:00"/>
    <s v="Feb"/>
    <n v="2"/>
    <s v="06"/>
    <x v="18"/>
    <s v="&quot;RT @VeseyWMP: Suspicious behaviour this morning in Boldmere. A male trying the door handles on cars. Please report any suspicious behaviour\u2026&quot;"/>
    <s v="https://twitter.com/VeseyWMP/status/960990949823406080"/>
    <s v="Vesey Police&quot;}], &quot;hashtags&quot;: [], &quot;urls&quot;: []}, &quot;in_reply_to_screen_name&quot;: null, &quot;in_reply_to_user_id&quot;: null, &quot;retweet_count&quot;: 39, &quot;id_str&quot;: &quot;960990949823406080"/>
    <x v="2555"/>
    <x v="0"/>
    <x v="261"/>
  </r>
  <r>
    <s v="Tue Feb 06 08:48:46 +0000 2018"/>
    <s v="2018"/>
    <s v="Tue Feb 06"/>
    <d v="2018-02-06T00:00:00"/>
    <s v="Feb"/>
    <n v="2"/>
    <s v="06"/>
    <x v="13"/>
    <s v="&quot;Interesting. Delay it so it doesn't affect elections and then impose it immediately after elections. At least this\u2026 https://t.co/OhZxn0hXo1&quot;"/>
    <s v="https://twitter.com/neilelkes/status/960803188919226368"/>
    <s v="Neil Elkes"/>
    <x v="2556"/>
    <x v="0"/>
    <x v="29"/>
  </r>
  <r>
    <s v="Tue Feb 06 08:15:41 +0000 2018"/>
    <s v="2018"/>
    <s v="Tue Feb 06"/>
    <d v="2018-02-06T00:00:00"/>
    <s v="Feb"/>
    <n v="2"/>
    <s v="06"/>
    <x v="13"/>
    <s v="&quot;RT @FOLIOsutcol: We've got our next story and play session tomorrow at 11.15 in @directartaction's gallery in the former BHS shop in Gracec\u2026&quot;"/>
    <s v="https://twitter.com/FOLIOsutcol/status/960857386994061312"/>
    <s v="FOLIO SuttonColdfied&quot;}, {&quot;id&quot;: 896354818708713473, &quot;indices&quot;: [80, 96], &quot;id_str&quot;: &quot;896354818708713473"/>
    <x v="2557"/>
    <x v="0"/>
    <x v="151"/>
  </r>
  <r>
    <s v="Tue Feb 06 16:11:16 +0000 2018"/>
    <s v="2018"/>
    <s v="Tue Feb 06"/>
    <d v="2018-02-06T00:00:00"/>
    <s v="Feb"/>
    <n v="2"/>
    <s v="06"/>
    <x v="2"/>
    <s v="&quot;RT @Mayor_RoyalSC: Thank you Brian &amp;amp; Hazel from Trinity Photography Group who kindly donated their time and skills to take some quality pic\u2026&quot;"/>
    <s v="https://twitter.com/Mayor_RoyalSC/status/961330739315953665"/>
    <s v="SuttonColdfieldMayor&quot;}], &quot;hashtags&quot;: [], &quot;urls&quot;: []}, &quot;in_reply_to_screen_name&quot;: null, &quot;in_reply_to_user_id&quot;: null, &quot;retweet_count&quot;: 1, &quot;id_str&quot;: &quot;961330739315953665"/>
    <x v="2558"/>
    <x v="1"/>
    <x v="220"/>
  </r>
  <r>
    <s v="Tue Feb 06 09:44:39 +0000 2018"/>
    <s v="2018"/>
    <s v="Tue Feb 06"/>
    <d v="2018-02-06T00:00:00"/>
    <s v="Feb"/>
    <n v="2"/>
    <s v="06"/>
    <x v="11"/>
    <s v="&quot;RT @greatmidsfunrun: Just a little reminder encase you we're hiding under a rock somewhere.. \ud83d\udc40\ud83d\udd34\ud83d\udd35\nhttps://t.co/oKG17MCe8l https://t.co/uWdTg\u2026&quot;"/>
    <s v="https://twitter.com/greatmidsfunrun/status/961217987259887617"/>
    <s v="Great Mids Fun Run&quot;}], &quot;hashtags&quot;: [], &quot;urls&quot;: [{&quot;url&quot;: &quot;https://t.co/oKG17MCe8l"/>
    <x v="2559"/>
    <x v="0"/>
    <x v="110"/>
  </r>
  <r>
    <s v="Tue Feb 06 10:13:05 +0000 2018"/>
    <s v="2018"/>
    <s v="Tue Feb 06"/>
    <d v="2018-02-06T00:00:00"/>
    <s v="Feb"/>
    <n v="2"/>
    <s v="06"/>
    <x v="10"/>
    <s v="&quot;RT @boldmerelibrary: Another FREE session during Half Term https://t.co/RtQYBEcEYa&quot;"/>
    <s v="https://twitter.com/boldmerelibrary/status/961167650759069697"/>
    <s v="boldmere library&quot;}], &quot;hashtags&quot;: [], &quot;urls&quot;: [], &quot;media&quot;: [{&quot;source_user_id&quot;: 2731447896, &quot;source_status_id_str&quot;: &quot;960818622439542784"/>
    <x v="2560"/>
    <x v="0"/>
    <x v="124"/>
  </r>
  <r>
    <s v="Tue Feb 06 09:07:26 +0000 2018"/>
    <s v="2018"/>
    <s v="Tue Feb 06"/>
    <d v="2018-02-06T00:00:00"/>
    <s v="Feb"/>
    <n v="2"/>
    <s v="06"/>
    <x v="11"/>
    <s v="&quot;Such a monumental step forward on this day 100 years ago highlighting why all of us should stand up for what we bel\u2026 https://t.co/PUIKsd3mRx&quot;"/>
    <s v="https://twitter.com/BrandonLewis/status/960835148030849030"/>
    <s v="Brandon Lewis"/>
    <x v="2561"/>
    <x v="0"/>
    <x v="80"/>
  </r>
  <r>
    <s v="Tue Feb 06 07:20:08 +0000 2018"/>
    <s v="2018"/>
    <s v="Tue Feb 06"/>
    <d v="2018-02-06T00:00:00"/>
    <s v="Feb"/>
    <n v="2"/>
    <s v="06"/>
    <x v="14"/>
    <s v="&quot;RT @J21Coaching: \&quot;Here's to strong women. May we know them. May we be them. May we raise them.\&quot; #Suffragette100 #100years #StillMarching\u00a0 \ud83d\udc4a\u2026&quot;"/>
    <s v="https://twitter.com/J21Coaching/status/960833342890487810"/>
    <s v="J21Coaching&quot;}], &quot;hashtags&quot;: [{&quot;indices&quot;: [96, 111], &quot;text&quot;: &quot;Suffragette100&quot;}, {&quot;indices&quot;: [112, 121], &quot;text&quot;: &quot;100years&quot;}, {&quot;indices&quot;: [122, 136], &quot;text&quot;: &quot;StillMarching&quot;}], &quot;urls&quot;: []}, &quot;in_reply_to_screen_name&quot;: null, &quot;in_reply_to_user_id&quot;: null, &quot;retweet_count&quot;: 137, &quot;id_str&quot;: &quot;960833342890487810"/>
    <x v="2562"/>
    <x v="0"/>
    <x v="146"/>
  </r>
  <r>
    <s v="Tue Feb 06 22:17:00 +0000 2018"/>
    <s v="2018"/>
    <s v="Tue Feb 06"/>
    <d v="2018-02-06T00:00:00"/>
    <s v="Feb"/>
    <n v="2"/>
    <s v="06"/>
    <x v="1"/>
    <s v="&quot;@in_d He eventually managed to steal my blanket..&quot;"/>
    <s v="https://twitter.com/in_d/status/961000802616832000"/>
    <s v="Indi Aujla&quot;}], &quot;hashtags&quot;: [], &quot;urls&quot;: []}, &quot;in_reply_to_screen_name&quot;: &quot;in_d"/>
    <x v="2563"/>
    <x v="0"/>
    <x v="712"/>
  </r>
  <r>
    <s v="Tue Feb 06 22:11:17 +0000 2018"/>
    <s v="2018"/>
    <s v="Tue Feb 06"/>
    <d v="2018-02-06T00:00:00"/>
    <s v="Feb"/>
    <n v="2"/>
    <s v="06"/>
    <x v="1"/>
    <s v="&quot;Could this dog be any more spoilt? https://t.co/7peQDxhRur&quot;"/>
    <s v="https://twitter.com/CKHorrocks/status/960999362578010113"/>
    <s v="Clare K Horrocks"/>
    <x v="2564"/>
    <x v="1"/>
    <x v="47"/>
  </r>
  <r>
    <s v="Tue Feb 06 10:09:20 +0000 2018"/>
    <s v="2018"/>
    <s v="Tue Feb 06"/>
    <d v="2018-02-06T00:00:00"/>
    <s v="Feb"/>
    <n v="2"/>
    <s v="06"/>
    <x v="10"/>
    <s v="&quot;RT @karren_brady: Today is an important day\u2026women everywhere in the UK should celebrate. https://t.co/nQH6nyJQua&quot;"/>
    <s v="https://twitter.com/karren_brady/status/960877058778902530"/>
    <s v="Lady Karren Brady&quot;}], &quot;hashtags&quot;: [], &quot;urls&quot;: [], &quot;media&quot;: [{&quot;source_user_id&quot;: 36337670, &quot;source_status_id_str&quot;: &quot;960817680491143168"/>
    <x v="2565"/>
    <x v="0"/>
    <x v="713"/>
  </r>
  <r>
    <s v="Tue Feb 06 16:11:16 +0000 2018"/>
    <s v="2018"/>
    <s v="Tue Feb 06"/>
    <d v="2018-02-06T00:00:00"/>
    <s v="Feb"/>
    <n v="2"/>
    <s v="06"/>
    <x v="2"/>
    <s v="&quot;Thank you Brian &amp;amp; Hazel from Trinity Photography Group who kindly donated their time and skills to take some qualit\u2026 https://t.co/XZX9OiNuHH&quot;"/>
    <s v="https://twitter.com/Mayor_RoyalSC/status/960908760763027456"/>
    <s v="SuttonColdfieldMayor"/>
    <x v="2566"/>
    <x v="1"/>
    <x v="220"/>
  </r>
  <r>
    <s v="Tue Feb 06 23:17:02 +0000 2018"/>
    <s v="2018"/>
    <s v="Tue Feb 06"/>
    <d v="2018-02-06T00:00:00"/>
    <s v="Feb"/>
    <n v="2"/>
    <s v="06"/>
    <x v="0"/>
    <s v="&quot;An illustrious day in the history of British democracy today, well celebrated by women Councillors, across all Part\u2026 https://t.co/ueFPm2Uj3I&quot;"/>
    <s v="https://twitter.com/FXMC1957/status/961022793549778944"/>
    <s v="Prof.Frank McDonough"/>
    <x v="2567"/>
    <x v="0"/>
    <x v="714"/>
  </r>
  <r>
    <s v="Tue Feb 06 21:35:35 +0000 2018"/>
    <s v="2018"/>
    <s v="Tue Feb 06"/>
    <d v="2018-02-06T00:00:00"/>
    <s v="Feb"/>
    <n v="2"/>
    <s v="06"/>
    <x v="4"/>
    <s v="&quot;...and also many thanks to the resident who emailed me about it early this morning. Community alert and fighting ba\u2026 https://t.co/pACeP30WyE&quot;"/>
    <s v="https://twitter.com/BoldmereMums/status/961005833290223616"/>
    <s v="boldmeremums"/>
    <x v="2568"/>
    <x v="0"/>
    <x v="49"/>
  </r>
  <r>
    <s v="Tue Feb 06 10:13:05 +0000 2018"/>
    <s v="2018"/>
    <s v="Tue Feb 06"/>
    <d v="2018-02-06T00:00:00"/>
    <s v="Feb"/>
    <n v="2"/>
    <s v="06"/>
    <x v="10"/>
    <s v="&quot;RT @boldmerelibrary: Another FREE session during Half Term https://t.co/RtQYBEcEYa&quot;"/>
    <s v="https://twitter.com/boldmerelibrary/status/960905017959112705"/>
    <s v="boldmere library&quot;}], &quot;hashtags&quot;: [], &quot;urls&quot;: [], &quot;media&quot;: [{&quot;source_user_id&quot;: 2731447896, &quot;source_status_id_str&quot;: &quot;960818622439542784"/>
    <x v="2569"/>
    <x v="0"/>
    <x v="124"/>
  </r>
  <r>
    <s v="Tue Feb 06 07:30:00 +0000 2018"/>
    <s v="2018"/>
    <s v="Tue Feb 06"/>
    <d v="2018-02-06T00:00:00"/>
    <s v="Feb"/>
    <n v="2"/>
    <s v="06"/>
    <x v="14"/>
    <s v="&quot;RT @nickhorner: Hundreds of car parking spaces set to go (temporarily) during during Sutton Coldfield railway station works\nhttps://t.co/6z\u2026&quot;"/>
    <s v="https://twitter.com/nickhorner/status/960779038557200384"/>
    <s v="Nick Horner&quot;}], &quot;hashtags&quot;: [], &quot;urls&quot;: []}, &quot;in_reply_to_screen_name&quot;: null, &quot;in_reply_to_user_id&quot;: null, &quot;retweet_count&quot;: 2, &quot;id_str&quot;: &quot;960779038557200384"/>
    <x v="2570"/>
    <x v="0"/>
    <x v="4"/>
  </r>
  <r>
    <s v="Mon Feb 05 17:54:41 +0000 2018"/>
    <s v="2018"/>
    <s v="Mon Feb 05"/>
    <d v="2018-02-05T00:00:00"/>
    <s v="Feb"/>
    <n v="2"/>
    <s v="05"/>
    <x v="18"/>
    <s v="&quot;RT @andy4wm: We have identified four potential locations in the West Midlands, Birmingham, Soihull, Coventry and Brierley Hill. If you\u2019re s\u2026&quot;"/>
    <s v="https://twitter.com/andy4wm/status/960911621278371841"/>
    <s v="Andy Street&quot;}], &quot;hashtags&quot;: [], &quot;urls&quot;: []}, &quot;in_reply_to_screen_name&quot;: null, &quot;in_reply_to_user_id&quot;: null, &quot;retweet_count&quot;: 38, &quot;id_str&quot;: &quot;960911621278371841"/>
    <x v="2571"/>
    <x v="0"/>
    <x v="266"/>
  </r>
  <r>
    <s v="Mon Feb 05 12:11:56 +0000 2018"/>
    <s v="2018"/>
    <s v="Mon Feb 05"/>
    <d v="2018-02-05T00:00:00"/>
    <s v="Feb"/>
    <n v="2"/>
    <s v="05"/>
    <x v="19"/>
    <s v="&quot;RT @Jeremy_Hunt: I may disagree with claims made on that march but not ONE of them wants to live in a system where 28m people have no cover\u2026&quot;"/>
    <s v="https://twitter.com/Jeremy_Hunt/status/960820307316658176"/>
    <s v="Jeremy Hunt&quot;}], &quot;hashtags&quot;: [], &quot;urls&quot;: []}, &quot;in_reply_to_screen_name&quot;: null, &quot;in_reply_to_user_id&quot;: null, &quot;retweet_count&quot;: 12456, &quot;id_str&quot;: &quot;960820307316658176"/>
    <x v="2572"/>
    <x v="0"/>
    <x v="715"/>
  </r>
  <r>
    <s v="Mon Feb 05 17:43:11 +0000 2018"/>
    <s v="2018"/>
    <s v="Mon Feb 05"/>
    <d v="2018-02-05T00:00:00"/>
    <s v="Feb"/>
    <n v="2"/>
    <s v="05"/>
    <x v="18"/>
    <s v="&quot;RT @tradegovuk: Watch @LiamFox on how #PMinChina visit helped \ud83c\uddec\ud83c\udde7 businesses take advantage of the massive opportunities available in the wo\u2026&quot;"/>
    <s v="https://twitter.com/tradegovuk/status/960688986229563397"/>
    <s v="Department for International Trade&quot;}, {&quot;id&quot;: 532241033, &quot;indices&quot;: [22, 30], &quot;id_str&quot;: &quot;532241033"/>
    <x v="2573"/>
    <x v="0"/>
    <x v="716"/>
  </r>
  <r>
    <s v="Mon Feb 05 08:46:25 +0000 2018"/>
    <s v="2018"/>
    <s v="Mon Feb 05"/>
    <d v="2018-02-05T00:00:00"/>
    <s v="Feb"/>
    <n v="2"/>
    <s v="05"/>
    <x v="13"/>
    <s v="&quot;RT @birminghampost: Some big numbers here\nhttps://t.co/ibEY0k4kAi&quot;"/>
    <s v="https://twitter.com/birminghampost/status/960445733467049985"/>
    <s v="Birmingham Post&quot;}], &quot;hashtags&quot;: [], &quot;urls&quot;: [{&quot;url&quot;: &quot;https://t.co/ibEY0k4kAi"/>
    <x v="2574"/>
    <x v="0"/>
    <x v="417"/>
  </r>
  <r>
    <s v="Mon Feb 05 08:39:16 +0000 2018"/>
    <s v="2018"/>
    <s v="Mon Feb 05"/>
    <d v="2018-02-05T00:00:00"/>
    <s v="Feb"/>
    <n v="2"/>
    <s v="05"/>
    <x v="13"/>
    <s v="&quot;#Vote100 We owe it to the #suffragette to keep campaigning for women | Emily Thornberry https://t.co/KDcZJD5jkq&quot;"/>
    <s v="https://twitter.com/alexyip258/status/960432624031490048"/>
    <s v="Alex Yip"/>
    <x v="2575"/>
    <x v="0"/>
    <x v="97"/>
  </r>
  <r>
    <s v="Mon Feb 05 16:01:34 +0000 2018"/>
    <s v="2018"/>
    <s v="Mon Feb 05"/>
    <d v="2018-02-05T00:00:00"/>
    <s v="Feb"/>
    <n v="2"/>
    <s v="05"/>
    <x v="2"/>
    <s v="&quot;RT @VeseyWMP: Keep your eyes open for this distinctive bike that was stolen recently from the Boldmere area. Please report any sightings th\u2026&quot;"/>
    <s v="https://twitter.com/VeseyWMP/status/960991361955753984"/>
    <s v="Vesey Police&quot;}], &quot;hashtags&quot;: [], &quot;urls&quot;: []}, &quot;in_reply_to_screen_name&quot;: null, &quot;in_reply_to_user_id&quot;: null, &quot;retweet_count&quot;: 22, &quot;id_str&quot;: &quot;960991361955753984"/>
    <x v="2576"/>
    <x v="0"/>
    <x v="261"/>
  </r>
  <r>
    <s v="Mon Feb 05 17:20:53 +0000 2018"/>
    <s v="2018"/>
    <s v="Mon Feb 05"/>
    <d v="2018-02-05T00:00:00"/>
    <s v="Feb"/>
    <n v="2"/>
    <s v="05"/>
    <x v="18"/>
    <s v="&quot;Great work. Making our pavements and roads safer. Thank you @VeseyWMP https://t.co/DSh7o8Nudw&quot;"/>
    <s v="https://twitter.com/VeseyWMP/status/960991316577607680"/>
    <s v="Vesey Police"/>
    <x v="2577"/>
    <x v="0"/>
    <x v="261"/>
  </r>
  <r>
    <s v="Mon Feb 05 14:37:17 +0000 2018"/>
    <s v="2018"/>
    <s v="Mon Feb 05"/>
    <d v="2018-02-05T00:00:00"/>
    <s v="Feb"/>
    <n v="2"/>
    <s v="05"/>
    <x v="9"/>
    <s v="&quot;RT @BenHudsonMurray: Local #Councillor Census Survey is still taking responses. If you are a #parish, #town or #community councillor, take\u2026&quot;"/>
    <s v="https://twitter.com/BenHudsonMurray/status/960669215547109376"/>
    <s v="Ben Murray&quot;}], &quot;hashtags&quot;: [{&quot;indices&quot;: [27, 38], &quot;text&quot;: &quot;Councillor&quot;}, {&quot;indices&quot;: [93, 100], &quot;text&quot;: &quot;parish&quot;}, {&quot;indices&quot;: [102, 107], &quot;text&quot;: &quot;town&quot;}, {&quot;indices&quot;: [111, 121], &quot;text&quot;: &quot;community&quot;}], &quot;urls&quot;: []}, &quot;in_reply_to_screen_name&quot;: null, &quot;in_reply_to_user_id&quot;: null, &quot;retweet_count&quot;: 8, &quot;id_str&quot;: &quot;960669215547109376"/>
    <x v="2578"/>
    <x v="0"/>
    <x v="717"/>
  </r>
  <r>
    <s v="Mon Feb 05 22:29:48 +0000 2018"/>
    <s v="2018"/>
    <s v="Mon Feb 05"/>
    <d v="2018-02-05T00:00:00"/>
    <s v="Feb"/>
    <n v="2"/>
    <s v="05"/>
    <x v="1"/>
    <s v="&quot;RT @BeckyClarkeB73: @alexjhurley @RoyalSutColTC @Simon_FourOaks The Lichfield approach to Neighbourhood planing should be used as a model f\u2026&quot;"/>
    <s v="https://twitter.com/BeckyClarkeB73/status/960642141390241792"/>
    <s v="Rebecca Clarke&quot;}, {&quot;id&quot;: 284235053, &quot;indices&quot;: [20, 32], &quot;id_str&quot;: &quot;284235053"/>
    <x v="2579"/>
    <x v="0"/>
    <x v="40"/>
  </r>
  <r>
    <s v="Mon Feb 05 20:45:32 +0000 2018"/>
    <s v="2018"/>
    <s v="Mon Feb 05"/>
    <d v="2018-02-05T00:00:00"/>
    <s v="Feb"/>
    <n v="2"/>
    <s v="05"/>
    <x v="5"/>
    <s v="&quot;@BurleyBrowne That's great to hear.  Is it a secret where they are relocating to?&quot;"/>
    <s v="https://twitter.com/BurleyBrowne/status/960615396192727041"/>
    <s v="Burley Browne&quot;}], &quot;hashtags&quot;: [], &quot;urls&quot;: []}, &quot;in_reply_to_screen_name&quot;: &quot;BurleyBrowne"/>
    <x v="2580"/>
    <x v="0"/>
    <x v="27"/>
  </r>
  <r>
    <s v="Mon Feb 05 19:48:38 +0000 2018"/>
    <s v="2018"/>
    <s v="Mon Feb 05"/>
    <d v="2018-02-05T00:00:00"/>
    <s v="Feb"/>
    <n v="2"/>
    <s v="05"/>
    <x v="6"/>
    <s v="&quot;RT @royalsuttontown: Resurfacing Work At Sutton Coldfield Station Park &amp;amp; Ride via @royalsuttonnews https://t.co/4yG2uRB9dP #resurfacing&quot;"/>
    <s v="https://twitter.com/royalsuttontown/status/960805270342590464"/>
    <s v="The Royal Town of Sutton Coldfield&quot;}, {&quot;id&quot;: 212017113, &quot;indices&quot;: [86, 102], &quot;id_str&quot;: &quot;212017113"/>
    <x v="2581"/>
    <x v="0"/>
    <x v="206"/>
  </r>
  <r>
    <s v="Mon Feb 05 10:27:03 +0000 2018"/>
    <s v="2018"/>
    <s v="Mon Feb 05"/>
    <d v="2018-02-05T00:00:00"/>
    <s v="Feb"/>
    <n v="2"/>
    <s v="05"/>
    <x v="10"/>
    <s v="&quot;RT @NSPCC: This #ChildrensMentalHealthWeek, let's learn what to look out for so we can help children who might be struggling with their men\u2026&quot;"/>
    <s v="https://twitter.com/NSPCC/status/960542534345875456"/>
    <s v="NSPCC&quot;}], &quot;hashtags&quot;: [{&quot;indices&quot;: [16, 42], &quot;text&quot;: &quot;ChildrensMentalHealthWeek&quot;}], &quot;urls&quot;: []}, &quot;in_reply_to_screen_name&quot;: null, &quot;in_reply_to_user_id&quot;: null, &quot;retweet_count&quot;: 378, &quot;id_str&quot;: &quot;960542534345875456"/>
    <x v="2582"/>
    <x v="0"/>
    <x v="581"/>
  </r>
  <r>
    <s v="Mon Feb 05 14:31:09 +0000 2018"/>
    <s v="2018"/>
    <s v="Mon Feb 05"/>
    <d v="2018-02-05T00:00:00"/>
    <s v="Feb"/>
    <n v="2"/>
    <s v="05"/>
    <x v="9"/>
    <s v="&quot;@fouroaks_forum Good afternoon, yes the Annual Town Meeting is being held on 14th March. We will let you know the t\u2026 https://t.co/teSurGQ0y8&quot;"/>
    <s v="https://twitter.com/fouroaks_forum/status/960521180619866113"/>
    <s v="Four Oaks Forum&quot;}], &quot;hashtags&quot;: [], &quot;urls&quot;: [{&quot;url&quot;: &quot;https://t.co/teSurGQ0y8"/>
    <x v="2583"/>
    <x v="0"/>
    <x v="85"/>
  </r>
  <r>
    <s v="Mon Feb 05 08:00:17 +0000 2018"/>
    <s v="2018"/>
    <s v="Mon Feb 05"/>
    <d v="2018-02-05T00:00:00"/>
    <s v="Feb"/>
    <n v="2"/>
    <s v="05"/>
    <x v="13"/>
    <s v="&quot;RT @walkfitwithBMF: Don\u2019t keep putting it off.... \nSign up for your FREE session: https://t.co/zRnWfL3jzP https://t.co/PE60gt0Spz&quot;"/>
    <s v="https://twitter.com/walkfitwithBMF/status/960511335036522497"/>
    <s v="Walkfit&quot;}], &quot;hashtags&quot;: [], &quot;urls&quot;: [{&quot;url&quot;: &quot;https://t.co/zRnWfL3jzP"/>
    <x v="2584"/>
    <x v="0"/>
    <x v="718"/>
  </r>
  <r>
    <s v="Mon Feb 05 12:40:19 +0000 2018"/>
    <s v="2018"/>
    <s v="Mon Feb 05"/>
    <d v="2018-02-05T00:00:00"/>
    <s v="Feb"/>
    <n v="2"/>
    <s v="05"/>
    <x v="19"/>
    <s v="&quot;The next meeting of the Planning &amp;amp; Highways Committee is Tuesday, 6th February at 7pm.\nFor the agenda please visit\u2026 https://t.co/yQChCr8pgw&quot;"/>
    <s v="https://twitter.com/RoyalSutColTC/status/960493286191349760"/>
    <s v="Royal SutCol TC"/>
    <x v="2585"/>
    <x v="1"/>
    <x v="22"/>
  </r>
  <r>
    <s v="Mon Feb 05 11:55:23 +0000 2018"/>
    <s v="2018"/>
    <s v="Mon Feb 05"/>
    <d v="2018-02-05T00:00:00"/>
    <s v="Feb"/>
    <n v="2"/>
    <s v="05"/>
    <x v="3"/>
    <s v="&quot;RT @ACBirmingham1: Communitea groups and activities for February. So many exciting things happening. Come down and join us. 76-78 Boldmere\u2026&quot;"/>
    <s v="https://twitter.com/ACBirmingham1/status/960968337420414977"/>
    <s v="Age Concern B'ham&quot;}], &quot;hashtags&quot;: [], &quot;urls&quot;: []}, &quot;in_reply_to_screen_name&quot;: null, &quot;in_reply_to_user_id&quot;: null, &quot;retweet_count&quot;: 2, &quot;id_str&quot;: &quot;960968337420414977"/>
    <x v="2586"/>
    <x v="0"/>
    <x v="171"/>
  </r>
  <r>
    <s v="Mon Feb 05 12:18:29 +0000 2018"/>
    <s v="2018"/>
    <s v="Mon Feb 05"/>
    <d v="2018-02-05T00:00:00"/>
    <s v="Feb"/>
    <n v="2"/>
    <s v="05"/>
    <x v="19"/>
    <s v="&quot;RT @StJamesChurchMG: We are hosting a Big Pancake Party to raise money to help people who are going hungry in this country. There will be g\u2026&quot;"/>
    <s v="https://twitter.com/StJamesChurchMG/status/960855595472621568"/>
    <s v="St James Mere Green&quot;}], &quot;hashtags&quot;: [], &quot;urls&quot;: []}, &quot;in_reply_to_screen_name&quot;: null, &quot;in_reply_to_user_id&quot;: null, &quot;retweet_count&quot;: 12, &quot;id_str&quot;: &quot;960855595472621568"/>
    <x v="2587"/>
    <x v="0"/>
    <x v="456"/>
  </r>
  <r>
    <s v="Mon Feb 05 11:42:42 +0000 2018"/>
    <s v="2018"/>
    <s v="Mon Feb 05"/>
    <d v="2018-02-05T00:00:00"/>
    <s v="Feb"/>
    <n v="2"/>
    <s v="05"/>
    <x v="3"/>
    <s v="&quot;RT @ewan_mackey: For anyone who parks at Sutton Coldfield Station and catches the train... https://t.co/tuxpcEB4Eu&quot;"/>
    <s v="https://twitter.com/ewan_mackey/status/960481344001314816"/>
    <s v="Ewan Mackey&quot;}], &quot;hashtags&quot;: [], &quot;urls&quot;: [{&quot;url&quot;: &quot;https://t.co/tuxpcEB4Eu"/>
    <x v="2588"/>
    <x v="1"/>
    <x v="172"/>
  </r>
  <r>
    <s v="Mon Feb 05 11:57:51 +0000 2018"/>
    <s v="2018"/>
    <s v="Mon Feb 05"/>
    <d v="2018-02-05T00:00:00"/>
    <s v="Feb"/>
    <n v="2"/>
    <s v="05"/>
    <x v="3"/>
    <s v="&quot;https://t.co/yR3vRj9FvD&quot;"/>
    <s v="https://twitter.com/CKHorrocks/status/960482600279269381"/>
    <s v="Clare K Horrocks"/>
    <x v="2589"/>
    <x v="1"/>
    <x v="47"/>
  </r>
  <r>
    <s v="Mon Feb 05 11:42:42 +0000 2018"/>
    <s v="2018"/>
    <s v="Mon Feb 05"/>
    <d v="2018-02-05T00:00:00"/>
    <s v="Feb"/>
    <n v="2"/>
    <s v="05"/>
    <x v="3"/>
    <s v="&quot;RT @ewan_mackey: For anyone who parks at Sutton Coldfield Station and catches the train... https://t.co/tuxpcEB4Eu&quot;"/>
    <s v="https://twitter.com/ewan_mackey/status/960481156717338626"/>
    <s v="Ewan Mackey&quot;}], &quot;hashtags&quot;: [], &quot;urls&quot;: [{&quot;url&quot;: &quot;https://t.co/tuxpcEB4Eu"/>
    <x v="2590"/>
    <x v="1"/>
    <x v="172"/>
  </r>
  <r>
    <s v="Mon Feb 05 11:51:02 +0000 2018"/>
    <s v="2018"/>
    <s v="Mon Feb 05"/>
    <d v="2018-02-05T00:00:00"/>
    <s v="Feb"/>
    <n v="2"/>
    <s v="05"/>
    <x v="3"/>
    <s v="&quot;@Clifford49 Of course that's something a lot of residents will understandably want to know. Ballot papers could sim\u2026 https://t.co/PZpxcvUTOv&quot;"/>
    <s v="https://twitter.com/Clifford49/status/960480882892201985"/>
    <s v="RichardMorris&quot;}], &quot;hashtags&quot;: [], &quot;urls&quot;: [{&quot;url&quot;: &quot;https://t.co/PZpxcvUTOv"/>
    <x v="2591"/>
    <x v="0"/>
    <x v="96"/>
  </r>
  <r>
    <s v="Mon Feb 05 00:08:50 +0000 2018"/>
    <s v="2018"/>
    <s v="Mon Feb 05"/>
    <d v="2018-02-05T00:00:00"/>
    <s v="Feb"/>
    <n v="2"/>
    <s v="05"/>
    <x v="15"/>
    <s v="&quot;@alexjhurley Local Council candidates had to public addresses as of 2016 when I was last (first) up for election..?\u2026 https://t.co/sKIVDBAPSr&quot;"/>
    <s v="https://twitter.com/alexjhurley/status/960304169281343488"/>
    <s v="Alex Hurley&quot;}], &quot;hashtags&quot;: [], &quot;urls&quot;: [{&quot;url&quot;: &quot;https://t.co/sKIVDBAPSr"/>
    <x v="2592"/>
    <x v="0"/>
    <x v="10"/>
  </r>
  <r>
    <s v="Mon Feb 05 17:09:48 +0000 2018"/>
    <s v="2018"/>
    <s v="Mon Feb 05"/>
    <d v="2018-02-05T00:00:00"/>
    <s v="Feb"/>
    <n v="2"/>
    <s v="05"/>
    <x v="18"/>
    <s v="&quot;Commuter chaos as hundreds of car spaces go during station refurb \n https://t.co/wWhRcnDQwa&quot;"/>
    <s v="https://twitter.com/ewan_mackey/status/960561105952272384"/>
    <s v="Ewan Mackey"/>
    <x v="2593"/>
    <x v="1"/>
    <x v="172"/>
  </r>
  <r>
    <s v="Mon Feb 05 12:14:19 +0000 2018"/>
    <s v="2018"/>
    <s v="Mon Feb 05"/>
    <d v="2018-02-05T00:00:00"/>
    <s v="Feb"/>
    <n v="2"/>
    <s v="05"/>
    <x v="19"/>
    <s v="&quot;@nickhorner Just emailed you \ud83d\udc4d https://t.co/9l1Dt55Gdp&quot;"/>
    <s v="https://twitter.com/nickhorner/status/960486744142598144"/>
    <s v="Nick Horner&quot;}], &quot;hashtags&quot;: [], &quot;urls&quot;: [], &quot;media&quot;: [{&quot;expanded_url&quot;: &quot;https://twitter.com/ewan_mackey/status/960486744142598144/photo/1"/>
    <x v="2594"/>
    <x v="0"/>
    <x v="4"/>
  </r>
  <r>
    <s v="Mon Feb 05 11:42:42 +0000 2018"/>
    <s v="2018"/>
    <s v="Mon Feb 05"/>
    <d v="2018-02-05T00:00:00"/>
    <s v="Feb"/>
    <n v="2"/>
    <s v="05"/>
    <x v="3"/>
    <s v="&quot;For anyone who parks at Sutton Coldfield Station and catches the train... https://t.co/tuxpcEB4Eu&quot;"/>
    <s v="https://twitter.com/ewan_mackey/status/960478786935578624"/>
    <s v="Ewan Mackey"/>
    <x v="2595"/>
    <x v="1"/>
    <x v="172"/>
  </r>
  <r>
    <s v="Mon Feb 05 15:46:22 +0000 2018"/>
    <s v="2018"/>
    <s v="Mon Feb 05"/>
    <d v="2018-02-05T00:00:00"/>
    <s v="Feb"/>
    <n v="2"/>
    <s v="05"/>
    <x v="8"/>
    <s v="&quot;RT @GBCCComwealth: Is your organisation doing business internationally? Have you got great links with a #Commonwealth country which is havi\u2026&quot;"/>
    <s v="https://twitter.com/GBCCComwealth/status/960552732007464960"/>
    <s v="Commonwealth Chamber of Commerce&quot;}], &quot;hashtags&quot;: [{&quot;indices&quot;: [104, 117], &quot;text&quot;: &quot;Commonwealth&quot;}], &quot;urls&quot;: []}, &quot;in_reply_to_screen_name&quot;: null, &quot;in_reply_to_user_id&quot;: null, &quot;retweet_count&quot;: 1, &quot;id_str&quot;: &quot;960552732007464960"/>
    <x v="2596"/>
    <x v="0"/>
    <x v="468"/>
  </r>
  <r>
    <s v="Mon Feb 05 16:01:34 +0000 2018"/>
    <s v="2018"/>
    <s v="Mon Feb 05"/>
    <d v="2018-02-05T00:00:00"/>
    <s v="Feb"/>
    <n v="2"/>
    <s v="05"/>
    <x v="2"/>
    <s v="&quot;RT @VeseyWMP: Keep your eyes open for this distinctive bike that was stolen recently from the Boldmere area. Please report any sightings th\u2026&quot;"/>
    <s v="https://twitter.com/VeseyWMP/status/960552656510029824"/>
    <s v="Vesey Police&quot;}], &quot;hashtags&quot;: [], &quot;urls&quot;: []}, &quot;in_reply_to_screen_name&quot;: null, &quot;in_reply_to_user_id&quot;: null, &quot;retweet_count&quot;: 22, &quot;id_str&quot;: &quot;960552656510029824"/>
    <x v="2597"/>
    <x v="0"/>
    <x v="261"/>
  </r>
  <r>
    <s v="Mon Feb 05 13:45:41 +0000 2018"/>
    <s v="2018"/>
    <s v="Mon Feb 05"/>
    <d v="2018-02-05T00:00:00"/>
    <s v="Feb"/>
    <n v="2"/>
    <s v="05"/>
    <x v="12"/>
    <s v="&quot;RT @StaffsPolice: We're appealing to find the owners of jewellery believed to have been stolen in south Staffordshire burglaries. Do you re\u2026&quot;"/>
    <s v="https://twitter.com/StaffsPolice/status/960518862520365058"/>
    <s v="Staffordshire Police&quot;}], &quot;hashtags&quot;: [], &quot;urls&quot;: []}, &quot;in_reply_to_screen_name&quot;: null, &quot;in_reply_to_user_id&quot;: null, &quot;retweet_count&quot;: 19, &quot;id_str&quot;: &quot;960518862520365058"/>
    <x v="2598"/>
    <x v="0"/>
    <x v="719"/>
  </r>
  <r>
    <s v="Mon Feb 05 13:24:33 +0000 2018"/>
    <s v="2018"/>
    <s v="Mon Feb 05"/>
    <d v="2018-02-05T00:00:00"/>
    <s v="Feb"/>
    <n v="2"/>
    <s v="05"/>
    <x v="12"/>
    <s v="&quot;RT @BhamCityCouncil: It's getting cold out there so our gritters will be out on the highways tonight from 7pm and then covering footpaths a\u2026&quot;"/>
    <s v="https://twitter.com/BhamCityCouncil/status/960518141834092545"/>
    <s v="Bham City Council&quot;}], &quot;hashtags&quot;: [], &quot;urls&quot;: []}, &quot;in_reply_to_screen_name&quot;: null, &quot;in_reply_to_user_id&quot;: null, &quot;retweet_count&quot;: 13, &quot;id_str&quot;: &quot;960518141834092545"/>
    <x v="2599"/>
    <x v="0"/>
    <x v="73"/>
  </r>
  <r>
    <s v="Mon Feb 05 12:40:19 +0000 2018"/>
    <s v="2018"/>
    <s v="Mon Feb 05"/>
    <d v="2018-02-05T00:00:00"/>
    <s v="Feb"/>
    <n v="2"/>
    <s v="05"/>
    <x v="19"/>
    <s v="&quot;RT @RoyalSutColTC: The next meeting of the Planning &amp;amp; Highways Committee is Tuesday, 6th February at 7pm.\nFor the agenda please visit https\u2026&quot;"/>
    <s v="https://twitter.com/RoyalSutColTC/status/960518036800376833"/>
    <s v="Royal SutCol TC&quot;}], &quot;hashtags&quot;: [], &quot;urls&quot;: []}, &quot;in_reply_to_screen_name&quot;: null, &quot;in_reply_to_user_id&quot;: null, &quot;retweet_count&quot;: 1, &quot;id_str&quot;: &quot;960518036800376833"/>
    <x v="2600"/>
    <x v="1"/>
    <x v="22"/>
  </r>
  <r>
    <s v="Mon Feb 05 12:18:29 +0000 2018"/>
    <s v="2018"/>
    <s v="Mon Feb 05"/>
    <d v="2018-02-05T00:00:00"/>
    <s v="Feb"/>
    <n v="2"/>
    <s v="05"/>
    <x v="19"/>
    <s v="&quot;RT @StJamesChurchMG: We are hosting a Big Pancake Party to raise money to help people who are going hungry in this country. There will be g\u2026&quot;"/>
    <s v="https://twitter.com/StJamesChurchMG/status/960517824140673024"/>
    <s v="St James Mere Green&quot;}], &quot;hashtags&quot;: [], &quot;urls&quot;: []}, &quot;in_reply_to_screen_name&quot;: null, &quot;in_reply_to_user_id&quot;: null, &quot;retweet_count&quot;: 12, &quot;id_str&quot;: &quot;960517824140673024"/>
    <x v="2601"/>
    <x v="0"/>
    <x v="456"/>
  </r>
  <r>
    <s v="Mon Feb 05 20:06:34 +0000 2018"/>
    <s v="2018"/>
    <s v="Mon Feb 05"/>
    <d v="2018-02-05T00:00:00"/>
    <s v="Feb"/>
    <n v="2"/>
    <s v="05"/>
    <x v="5"/>
    <s v="&quot;@autisticgardner Lol'\ud83d\udc4d&quot;"/>
    <s v="https://twitter.com/autisticgardner/status/960605588198653952"/>
    <s v="Alan Gardner&quot;}], &quot;hashtags&quot;: [], &quot;urls&quot;: []}, &quot;in_reply_to_screen_name&quot;: &quot;autisticgardner"/>
    <x v="2602"/>
    <x v="0"/>
    <x v="84"/>
  </r>
  <r>
    <s v="Mon Feb 05 19:22:10 +0000 2018"/>
    <s v="2018"/>
    <s v="Mon Feb 05"/>
    <d v="2018-02-05T00:00:00"/>
    <s v="Feb"/>
    <n v="2"/>
    <s v="05"/>
    <x v="6"/>
    <s v="&quot;@starwars @autisticgardner We have another trip to the cinema coming up \ud83d\udc4d\ud83d\udc4d\ud83d\udc4d\ud83d\udc4d\ud83d\udc4d\ud83d\udc4d&quot;"/>
    <s v="https://twitter.com/starwars/status/960594417412386816"/>
    <s v="Star Wars&quot;}, {&quot;id&quot;: 3648001045, &quot;indices&quot;: [10, 26], &quot;id_str&quot;: &quot;3648001045"/>
    <x v="2603"/>
    <x v="0"/>
    <x v="720"/>
  </r>
  <r>
    <s v="Mon Feb 05 13:28:43 +0000 2018"/>
    <s v="2018"/>
    <s v="Mon Feb 05"/>
    <d v="2018-02-05T00:00:00"/>
    <s v="Feb"/>
    <n v="2"/>
    <s v="05"/>
    <x v="12"/>
    <s v="&quot;RT @starwars: Watch the new teaser trailer for Solo: A Star Wars Story and see it in theaters May 25. #HanSolo https://t.co/4QSJUPi8SO&quot;"/>
    <s v="https://twitter.com/starwars/status/960594067062222849"/>
    <s v="Star Wars&quot;}], &quot;hashtags&quot;: [{&quot;indices&quot;: [102, 110], &quot;text&quot;: &quot;HanSolo&quot;}], &quot;urls&quot;: [], &quot;media&quot;: [{&quot;source_user_id&quot;: 20106852, &quot;source_status_id_str&quot;: &quot;960505468216008704"/>
    <x v="2604"/>
    <x v="0"/>
    <x v="720"/>
  </r>
  <r>
    <s v="Mon Feb 05 17:20:53 +0000 2018"/>
    <s v="2018"/>
    <s v="Mon Feb 05"/>
    <d v="2018-02-05T00:00:00"/>
    <s v="Feb"/>
    <n v="2"/>
    <s v="05"/>
    <x v="18"/>
    <s v="&quot;Well done once again @VeseyWMP you are doing a cracking job getting at these #parkingplonkers pests @plonkwatch in\u2026 https://t.co/tB41V3vNeV&quot;"/>
    <s v="https://twitter.com/VeseyWMP/status/960650275655741441"/>
    <s v="Vesey Police"/>
    <x v="2605"/>
    <x v="0"/>
    <x v="261"/>
  </r>
  <r>
    <s v="Mon Feb 05 16:01:34 +0000 2018"/>
    <s v="2018"/>
    <s v="Mon Feb 05"/>
    <d v="2018-02-05T00:00:00"/>
    <s v="Feb"/>
    <n v="2"/>
    <s v="05"/>
    <x v="2"/>
    <s v="&quot;Please keep eyes open for this bike and contact @VeseyWMP or phone 101. Time to fight back against local crime! https://t.co/Vd1fazs8Pd&quot;"/>
    <s v="https://twitter.com/VeseyWMP/status/960550512545452032"/>
    <s v="Vesey Police"/>
    <x v="2606"/>
    <x v="0"/>
    <x v="261"/>
  </r>
  <r>
    <s v="Mon Feb 05 11:55:23 +0000 2018"/>
    <s v="2018"/>
    <s v="Mon Feb 05"/>
    <d v="2018-02-05T00:00:00"/>
    <s v="Feb"/>
    <n v="2"/>
    <s v="05"/>
    <x v="3"/>
    <s v="&quot;RT @ACBirmingham1: Communitea groups and activities for February. So many exciting things happening. Come down and join us. 76-78 Boldmere\u2026&quot;"/>
    <s v="https://twitter.com/ACBirmingham1/status/960487920057634816"/>
    <s v="Age Concern B'ham&quot;}], &quot;hashtags&quot;: [], &quot;urls&quot;: []}, &quot;in_reply_to_screen_name&quot;: null, &quot;in_reply_to_user_id&quot;: null, &quot;retweet_count&quot;: 2, &quot;id_str&quot;: &quot;960487920057634816"/>
    <x v="2607"/>
    <x v="0"/>
    <x v="171"/>
  </r>
  <r>
    <s v="Sun Feb 04 07:29:32 +0000 2018"/>
    <s v="2018"/>
    <s v="Sun Feb 04"/>
    <d v="2018-02-04T00:00:00"/>
    <s v="Feb"/>
    <n v="2"/>
    <s v="04"/>
    <x v="14"/>
    <s v="&quot;RT @bbcwm: Today from 12 hear 'The Otherside Of' West Midlands Mayor @andy4wm. He talks frankly to @GoldbergRadio about coming out as gay i\u2026&quot;"/>
    <s v="https://twitter.com/bbcwm/status/960445806393413632"/>
    <s v="BBC WM 95.6&quot;}, {&quot;id&quot;: 771271201419386880, &quot;indices&quot;: [69, 77], &quot;id_str&quot;: &quot;771271201419386880"/>
    <x v="2608"/>
    <x v="0"/>
    <x v="460"/>
  </r>
  <r>
    <s v="Sun Feb 04 12:23:11 +0000 2018"/>
    <s v="2018"/>
    <s v="Sun Feb 04"/>
    <d v="2018-02-04T00:00:00"/>
    <s v="Feb"/>
    <n v="2"/>
    <s v="04"/>
    <x v="19"/>
    <s v="&quot;RT @CCHQPress: The @Conservatives are going to change the law to make it against the law for people to intimidate others. @BrandonLewis hig\u2026&quot;"/>
    <s v="https://twitter.com/CCHQPress/status/960281384454639616"/>
    <s v="CCHQ Press Office&quot;}, {&quot;id&quot;: 14281853, &quot;indices&quot;: [19, 33], &quot;id_str&quot;: &quot;14281853"/>
    <x v="2609"/>
    <x v="0"/>
    <x v="450"/>
  </r>
  <r>
    <s v="Sun Feb 04 18:30:06 +0000 2018"/>
    <s v="2018"/>
    <s v="Sun Feb 04"/>
    <d v="2018-02-04T00:00:00"/>
    <s v="Feb"/>
    <n v="2"/>
    <s v="04"/>
    <x v="7"/>
    <s v="&quot;RT @DFID_UK: #UKaid is leading change in education to unlock the potential of children around the world. \n\n#AidWorks #GlobalBritain #FundEd\u2026&quot;"/>
    <s v="https://twitter.com/DFID_UK/status/960226508399960064"/>
    <s v="DFID&quot;}], &quot;hashtags&quot;: [{&quot;indices&quot;: [13, 19], &quot;text&quot;: &quot;UKaid&quot;}, {&quot;indices&quot;: [107, 116], &quot;text&quot;: &quot;AidWorks&quot;}, {&quot;indices&quot;: [117, 131], &quot;text&quot;: &quot;GlobalBritain&quot;}], &quot;urls&quot;: []}, &quot;in_reply_to_screen_name&quot;: null, &quot;in_reply_to_user_id&quot;: null, &quot;retweet_count&quot;: 20, &quot;id_str&quot;: &quot;960226508399960064"/>
    <x v="2610"/>
    <x v="0"/>
    <x v="484"/>
  </r>
  <r>
    <s v="Sun Feb 04 18:26:41 +0000 2018"/>
    <s v="2018"/>
    <s v="Sun Feb 04"/>
    <d v="2018-02-04T00:00:00"/>
    <s v="Feb"/>
    <n v="2"/>
    <s v="04"/>
    <x v="7"/>
    <s v="&quot;RT @Conservatives: .@BrandonLewis: \&quot;We\u2019ll protect free speech by stepping up our speaker programme \u2013 making sure Conservative voices are he\u2026&quot;"/>
    <s v="https://twitter.com/Conservatives/status/960226473448820736"/>
    <s v="Conservatives&quot;}, {&quot;id&quot;: 16884084, &quot;indices&quot;: [20, 33], &quot;id_str&quot;: &quot;16884084"/>
    <x v="2611"/>
    <x v="0"/>
    <x v="52"/>
  </r>
  <r>
    <s v="Sun Feb 04 18:15:06 +0000 2018"/>
    <s v="2018"/>
    <s v="Sun Feb 04"/>
    <d v="2018-02-04T00:00:00"/>
    <s v="Feb"/>
    <n v="2"/>
    <s v="04"/>
    <x v="7"/>
    <s v="&quot;RT @savechildrenuk: Mass graves are the latest piece of evidence in the growing list of horrific violence committed against #Rohingya in My\u2026&quot;"/>
    <s v="https://twitter.com/savechildrenuk/status/960226369442590721"/>
    <s v="Save the Children UK&quot;}], &quot;hashtags&quot;: [{&quot;indices&quot;: [124, 133], &quot;text&quot;: &quot;Rohingya&quot;}], &quot;urls&quot;: []}, &quot;in_reply_to_screen_name&quot;: null, &quot;in_reply_to_user_id&quot;: null, &quot;retweet_count&quot;: 26, &quot;id_str&quot;: &quot;960226369442590721"/>
    <x v="2612"/>
    <x v="0"/>
    <x v="721"/>
  </r>
  <r>
    <s v="Sun Feb 04 17:56:59 +0000 2018"/>
    <s v="2018"/>
    <s v="Sun Feb 04"/>
    <d v="2018-02-04T00:00:00"/>
    <s v="Feb"/>
    <n v="2"/>
    <s v="04"/>
    <x v="18"/>
    <s v="&quot;RT @birminghammail: Fresh appeal over mystery body found in Birmingham canal https://t.co/yriwAtOAb3 @WMPolice&quot;"/>
    <s v="https://twitter.com/WMPolice/status/960225880965615616"/>
    <s v="West Midlands Police&quot;}], &quot;hashtags&quot;: [], &quot;urls&quot;: [{&quot;url&quot;: &quot;https://t.co/yriwAtOAb3"/>
    <x v="2613"/>
    <x v="0"/>
    <x v="125"/>
  </r>
  <r>
    <s v="Sun Feb 04 16:56:17 +0000 2018"/>
    <s v="2018"/>
    <s v="Sun Feb 04"/>
    <d v="2018-02-04T00:00:00"/>
    <s v="Feb"/>
    <n v="2"/>
    <s v="04"/>
    <x v="2"/>
    <s v="&quot;@DavidOHagan7 @alexjhurley @ch4pb It's a long way to walk from Perry Barr to Falcon Lodge.&quot;"/>
    <s v="https://twitter.com/DavidOHagan7/status/960195316120158208"/>
    <s v="David O'Hagan&quot;}, {&quot;id&quot;: 284235053, &quot;indices&quot;: [14, 26], &quot;id_str&quot;: &quot;284235053"/>
    <x v="2614"/>
    <x v="0"/>
    <x v="34"/>
  </r>
  <r>
    <s v="Sun Feb 04 16:53:39 +0000 2018"/>
    <s v="2018"/>
    <s v="Sun Feb 04"/>
    <d v="2018-02-04T00:00:00"/>
    <s v="Feb"/>
    <n v="2"/>
    <s v="04"/>
    <x v="2"/>
    <s v="&quot;@labour_lives Local referenda are very different to Brexit though to be fair&quot;"/>
    <s v="https://twitter.com/labour_lives/status/960194651977322498"/>
    <s v="Labour Lives&quot;}], &quot;hashtags&quot;: [], &quot;urls&quot;: []}, &quot;in_reply_to_screen_name&quot;: &quot;labour_lives"/>
    <x v="2615"/>
    <x v="0"/>
    <x v="156"/>
  </r>
  <r>
    <s v="Sun Feb 04 13:55:10 +0000 2018"/>
    <s v="2018"/>
    <s v="Sun Feb 04"/>
    <d v="2018-02-04T00:00:00"/>
    <s v="Feb"/>
    <n v="2"/>
    <s v="04"/>
    <x v="12"/>
    <s v="&quot;RT @alexjhurley: @RoyalSutColTC @Simon_FourOaks \n\nThis is what real consultation with an electorate looks like. In Lichfield a long term ne\u2026&quot;"/>
    <s v="https://twitter.com/alexjhurley/status/960179714211176448"/>
    <s v="Alex Hurley&quot;}, {&quot;id&quot;: 732947780495417346, &quot;indices&quot;: [17, 31], &quot;id_str&quot;: &quot;732947780495417346"/>
    <x v="2616"/>
    <x v="0"/>
    <x v="10"/>
  </r>
  <r>
    <s v="Sun Feb 04 15:52:28 +0000 2018"/>
    <s v="2018"/>
    <s v="Sun Feb 04"/>
    <d v="2018-02-04T00:00:00"/>
    <s v="Feb"/>
    <n v="2"/>
    <s v="04"/>
    <x v="8"/>
    <s v="&quot;@alexjhurley @RoyalSutColTC @Simon_FourOaks @BeckyClarkeB73&quot;"/>
    <s v="https://twitter.com/alexjhurley/status/960179253710082048"/>
    <s v="Alex Hurley&quot;}, {&quot;id&quot;: 732947780495417346, &quot;indices&quot;: [13, 27], &quot;id_str&quot;: &quot;732947780495417346"/>
    <x v="2617"/>
    <x v="0"/>
    <x v="10"/>
  </r>
  <r>
    <s v="Sun Feb 04 13:55:10 +0000 2018"/>
    <s v="2018"/>
    <s v="Sun Feb 04"/>
    <d v="2018-02-04T00:00:00"/>
    <s v="Feb"/>
    <n v="2"/>
    <s v="04"/>
    <x v="12"/>
    <s v="&quot;And this is why after 2 years we still have no control over planning because Sutton's inexperienced and lame Tories\u2026 https://t.co/lcldF18n78&quot;"/>
    <s v="https://twitter.com/RoyalSutColTC/status/960179159673786368"/>
    <s v="Royal SutCol TC&quot;}, {&quot;id&quot;: 3241996695, &quot;indices&quot;: [15, 30], &quot;id_str&quot;: &quot;3241996695"/>
    <x v="2618"/>
    <x v="1"/>
    <x v="22"/>
  </r>
  <r>
    <s v="Sun Feb 04 09:00:02 +0000 2018"/>
    <s v="2018"/>
    <s v="Sun Feb 04"/>
    <d v="2018-02-04T00:00:00"/>
    <s v="Feb"/>
    <n v="2"/>
    <s v="04"/>
    <x v="11"/>
    <s v="&quot;RT @Clifford49: I don\u2019t think SCTC has the administrative capacity to run concerts - hence the over-reliance on CBSO, lack of tendering. ht\u2026&quot;"/>
    <s v="https://twitter.com/Clifford49/status/960141226547798016"/>
    <s v="RichardMorris&quot;}], &quot;hashtags&quot;: [], &quot;urls&quot;: []}, &quot;in_reply_to_screen_name&quot;: null, &quot;in_reply_to_user_id&quot;: null, &quot;retweet_count&quot;: 1, &quot;id_str&quot;: &quot;960141226547798016"/>
    <x v="2619"/>
    <x v="0"/>
    <x v="96"/>
  </r>
  <r>
    <s v="Sun Feb 04 09:00:02 +0000 2018"/>
    <s v="2018"/>
    <s v="Sun Feb 04"/>
    <d v="2018-02-04T00:00:00"/>
    <s v="Feb"/>
    <n v="2"/>
    <s v="04"/>
    <x v="11"/>
    <s v="&quot;RT @nickhorner: Concerts in the Park returns to Sutton Coldfield this summer but one councillor believes the public should have had more in\u2026&quot;"/>
    <s v="https://twitter.com/nickhorner/status/960076285287550976"/>
    <s v="Nick Horner&quot;}], &quot;hashtags&quot;: [], &quot;urls&quot;: []}, &quot;in_reply_to_screen_name&quot;: null, &quot;in_reply_to_user_id&quot;: null, &quot;retweet_count&quot;: 8, &quot;id_str&quot;: &quot;960076285287550976"/>
    <x v="2620"/>
    <x v="0"/>
    <x v="4"/>
  </r>
  <r>
    <s v="Sun Feb 04 19:33:01 +0000 2018"/>
    <s v="2018"/>
    <s v="Sun Feb 04"/>
    <d v="2018-02-04T00:00:00"/>
    <s v="Feb"/>
    <n v="2"/>
    <s v="04"/>
    <x v="6"/>
    <s v="&quot;This is why party politics are simply not needed at the local level. Tories resorting to lies in a bid for POWER is\u2026 https://t.co/omRXiLosuK&quot;"/>
    <s v="https://twitter.com/JackDromeyMP/status/960871620536602624"/>
    <s v="Jack Dromey MP&quot;}], &quot;hashtags&quot;: [], &quot;urls&quot;: [{&quot;url&quot;: &quot;https://t.co/udfnQknYHs"/>
    <x v="2621"/>
    <x v="0"/>
    <x v="155"/>
  </r>
  <r>
    <s v="Sun Feb 04 20:34:48 +0000 2018"/>
    <s v="2018"/>
    <s v="Sun Feb 04"/>
    <d v="2018-02-04T00:00:00"/>
    <s v="Feb"/>
    <n v="2"/>
    <s v="04"/>
    <x v="5"/>
    <s v="&quot;RT @royalsuttontown: Public \u2018ignored\u2019 claim over Sutton Coldfield concerts event https://t.co/FAbqIQYLwc&quot;"/>
    <s v="https://twitter.com/royalsuttontown/status/960263642674597888"/>
    <s v="The Royal Town of Sutton Coldfield&quot;}], &quot;hashtags&quot;: [], &quot;urls&quot;: [{&quot;url&quot;: &quot;https://t.co/FAbqIQYLwc"/>
    <x v="2622"/>
    <x v="0"/>
    <x v="206"/>
  </r>
  <r>
    <s v="Sun Feb 04 20:34:48 +0000 2018"/>
    <s v="2018"/>
    <s v="Sun Feb 04"/>
    <d v="2018-02-04T00:00:00"/>
    <s v="Feb"/>
    <n v="2"/>
    <s v="04"/>
    <x v="5"/>
    <s v="&quot;RT @DavidOHagan7: The 1st thing when considering the concert in the park is todisregard the CBSO. They will always perform well, they're an\u2026&quot;"/>
    <s v="https://twitter.com/DavidOHagan7/status/960263563284762624"/>
    <s v="David O'Hagan&quot;}], &quot;hashtags&quot;: [], &quot;urls&quot;: []}, &quot;in_reply_to_screen_name&quot;: null, &quot;in_reply_to_user_id&quot;: null, &quot;retweet_count&quot;: 1, &quot;id_str&quot;: &quot;960263563284762624"/>
    <x v="2623"/>
    <x v="0"/>
    <x v="34"/>
  </r>
  <r>
    <s v="Sun Feb 04 17:32:56 +0000 2018"/>
    <s v="2018"/>
    <s v="Sun Feb 04"/>
    <d v="2018-02-04T00:00:00"/>
    <s v="Feb"/>
    <n v="2"/>
    <s v="04"/>
    <x v="18"/>
    <s v="&quot;@labour_lives For neighbourhood plans referenda are compulsory.&quot;"/>
    <s v="https://twitter.com/labour_lives/status/960204538765602823"/>
    <s v="Labour Lives&quot;}], &quot;hashtags&quot;: [], &quot;urls&quot;: []}, &quot;in_reply_to_screen_name&quot;: &quot;labour_lives"/>
    <x v="2624"/>
    <x v="0"/>
    <x v="156"/>
  </r>
  <r>
    <s v="Sun Feb 04 14:47:00 +0000 2018"/>
    <s v="2018"/>
    <s v="Sun Feb 04"/>
    <d v="2018-02-04T00:00:00"/>
    <s v="Feb"/>
    <n v="2"/>
    <s v="04"/>
    <x v="9"/>
    <s v="&quot;RT @GHHCharity: Join the hospital charity for a fun easter egg hunt, with a 5k chocolate run for bigger kids! Go to https://t.co/zUmpd1BDSd\u2026&quot;"/>
    <s v="https://twitter.com/GHHCharity/status/960606023567466497"/>
    <s v="Good Hope Hospital Charity&quot;}], &quot;hashtags&quot;: [], &quot;urls&quot;: [{&quot;url&quot;: &quot;https://t.co/zUmpd1BDSd"/>
    <x v="2625"/>
    <x v="0"/>
    <x v="259"/>
  </r>
  <r>
    <s v="Sun Feb 04 12:35:59 +0000 2018"/>
    <s v="2018"/>
    <s v="Sun Feb 04"/>
    <d v="2018-02-04T00:00:00"/>
    <s v="Feb"/>
    <n v="2"/>
    <s v="04"/>
    <x v="19"/>
    <s v="&quot;Registration is live, so enter your details to claim your place in this year's @greatmidsfunrun! https://t.co/IDE4CkfM5t&quot;"/>
    <s v="https://twitter.com/greatmidsfunrun/status/960582550308753408"/>
    <s v="Great Mids Fun Run"/>
    <x v="2626"/>
    <x v="0"/>
    <x v="110"/>
  </r>
  <r>
    <s v="Sun Feb 04 11:14:35 +0000 2018"/>
    <s v="2018"/>
    <s v="Sun Feb 04"/>
    <d v="2018-02-04T00:00:00"/>
    <s v="Feb"/>
    <n v="2"/>
    <s v="04"/>
    <x v="3"/>
    <s v="&quot;RT @FourOaksCC: For all kinds of play visit our Toy Library @StJamesChurchMG open this week\nTuesday 1.30-4\nWednesday 9.30-11.30 https://t.c\u2026&quot;"/>
    <s v="https://twitter.com/FourOaksCC/status/960464388909076480"/>
    <s v="Sutton CC&quot;}, {&quot;id&quot;: 837272844837011457, &quot;indices&quot;: [60, 76], &quot;id_str&quot;: &quot;837272844837011457"/>
    <x v="2627"/>
    <x v="0"/>
    <x v="643"/>
  </r>
  <r>
    <s v="Sun Feb 04 20:00:19 +0000 2018"/>
    <s v="2018"/>
    <s v="Sun Feb 04"/>
    <d v="2018-02-04T00:00:00"/>
    <s v="Feb"/>
    <n v="2"/>
    <s v="04"/>
    <x v="5"/>
    <s v="&quot;RT @HolyTrin: Honoured that The British Police Symphony Orchestra @policeorchestra will be performing a night of classics @HolyTrin on Sat\u2026&quot;"/>
    <s v="https://twitter.com/HolyTrin/status/960420254122946560"/>
    <s v="Holy Trinity&quot;}, {&quot;id&quot;: 837224676, &quot;indices&quot;: [66, 82], &quot;id_str&quot;: &quot;837224676"/>
    <x v="2628"/>
    <x v="0"/>
    <x v="415"/>
  </r>
  <r>
    <s v="Sun Feb 04 14:16:45 +0000 2018"/>
    <s v="2018"/>
    <s v="Sun Feb 04"/>
    <d v="2018-02-04T00:00:00"/>
    <s v="Feb"/>
    <n v="2"/>
    <s v="04"/>
    <x v="9"/>
    <s v="&quot;RT @BreastFriendsSC: Our 'Enhanced Supportive Care' service in partnership with @stgileshospice is now operational at their centre in Sutto\u2026&quot;"/>
    <s v="https://twitter.com/BreastFriendsSC/status/960200555212824576"/>
    <s v="Breast Friends&quot;}, {&quot;id&quot;: 135791330, &quot;indices&quot;: [80, 95], &quot;id_str&quot;: &quot;135791330"/>
    <x v="2629"/>
    <x v="0"/>
    <x v="722"/>
  </r>
  <r>
    <s v="Sun Feb 04 10:41:00 +0000 2018"/>
    <s v="2018"/>
    <s v="Sun Feb 04"/>
    <d v="2018-02-04T00:00:00"/>
    <s v="Feb"/>
    <n v="2"/>
    <s v="04"/>
    <x v="10"/>
    <s v="&quot;RT @GHHCharity: Book your place in the Great Midlands Fun Run on 3 June and take on the 8.5 mile course to raise money for patients at your\u2026&quot;"/>
    <s v="https://twitter.com/GHHCharity/status/960110841298391040"/>
    <s v="Good Hope Hospital Charity&quot;}], &quot;hashtags&quot;: [], &quot;urls&quot;: []}, &quot;in_reply_to_screen_name&quot;: null, &quot;in_reply_to_user_id&quot;: null, &quot;retweet_count&quot;: 1, &quot;id_str&quot;: &quot;960110841298391040"/>
    <x v="2630"/>
    <x v="0"/>
    <x v="259"/>
  </r>
  <r>
    <s v="Sun Feb 04 15:21:27 +0000 2018"/>
    <s v="2018"/>
    <s v="Sun Feb 04"/>
    <d v="2018-02-04T00:00:00"/>
    <s v="Feb"/>
    <n v="2"/>
    <s v="04"/>
    <x v="8"/>
    <s v="&quot;\ud83c\udf1f\ud83d\ude98\ud83d\udea6\ud83d\udea7 \ud83c\udf1f\ud83d\ude98\ud83d\udea6\ud83d\udea7 \n\nCome along to our Planning and Highways Meeting this Tuesday, 7pm @ the Town Hall. \n\n\ud83d\udea8Bishop Walsh junc\u2026 https://t.co/NI5i7a39mw&quot;"/>
    <s v="https://twitter.com/FourOaksNews/status/960171449544781826"/>
    <s v="Four Oaks News"/>
    <x v="2631"/>
    <x v="1"/>
    <x v="23"/>
  </r>
  <r>
    <s v="Sun Feb 04 15:19:25 +0000 2018"/>
    <s v="2018"/>
    <s v="Sun Feb 04"/>
    <d v="2018-02-04T00:00:00"/>
    <s v="Feb"/>
    <n v="2"/>
    <s v="04"/>
    <x v="8"/>
    <s v="&quot;What do you think of Grid Girls? \n\nhttps://t.co/v2o8pBZNfY&quot;"/>
    <s v="https://twitter.com/FourOaksNews/status/960170939815219201"/>
    <s v="Four Oaks News"/>
    <x v="2632"/>
    <x v="1"/>
    <x v="23"/>
  </r>
  <r>
    <s v="Sun Feb 04 10:10:38 +0000 2018"/>
    <s v="2018"/>
    <s v="Sun Feb 04"/>
    <d v="2018-02-04T00:00:00"/>
    <s v="Feb"/>
    <n v="2"/>
    <s v="04"/>
    <x v="10"/>
    <s v="&quot;RT @OurPlaceSupport: \ud83c\udfc3\u200d\u2640\ufe0f \ud83c\udfc3\u200d\u2642\ufe0f We\u2019re looking for people to join our Great Midlands Fun Run team to help raise money for the vital... https:\u2026&quot;"/>
    <s v="https://twitter.com/OurPlaceSupport/status/960260644753862656"/>
    <s v="Our Place&quot;}], &quot;hashtags&quot;: [], &quot;urls&quot;: []}, &quot;in_reply_to_screen_name&quot;: null, &quot;in_reply_to_user_id&quot;: null, &quot;retweet_count&quot;: 2, &quot;id_str&quot;: &quot;960260644753862656"/>
    <x v="2633"/>
    <x v="0"/>
    <x v="723"/>
  </r>
  <r>
    <s v="Sun Feb 04 20:52:50 +0000 2018"/>
    <s v="2018"/>
    <s v="Sun Feb 04"/>
    <d v="2018-02-04T00:00:00"/>
    <s v="Feb"/>
    <n v="2"/>
    <s v="04"/>
    <x v="5"/>
    <s v="&quot;RT @GBChamberBoss: Searching for something to listen to on the morning commute?? Check out @GrBhamChambers new, snappy podcasts. Latest on\u2026&quot;"/>
    <s v="https://twitter.com/GBChamberBoss/status/960261089236746245"/>
    <s v="Paul Faulkner&quot;}, {&quot;id&quot;: 131176365, &quot;indices&quot;: [91, 106], &quot;id_str&quot;: &quot;131176365"/>
    <x v="2634"/>
    <x v="0"/>
    <x v="264"/>
  </r>
  <r>
    <s v="Sun Feb 04 12:19:45 +0000 2018"/>
    <s v="2018"/>
    <s v="Sun Feb 04"/>
    <d v="2018-02-04T00:00:00"/>
    <s v="Feb"/>
    <n v="2"/>
    <s v="04"/>
    <x v="19"/>
    <s v="&quot;RT @Conservatives: .@BrandonLewis: We are going to change the law to make it against the law for people to intimidate people, #sundaypoliti\u2026&quot;"/>
    <s v="https://twitter.com/Conservatives/status/960444525490647040"/>
    <s v="Conservatives&quot;}, {&quot;id&quot;: 16884084, &quot;indices&quot;: [20, 33], &quot;id_str&quot;: &quot;16884084"/>
    <x v="2635"/>
    <x v="0"/>
    <x v="52"/>
  </r>
  <r>
    <s v="Sun Feb 04 16:28:38 +0000 2018"/>
    <s v="2018"/>
    <s v="Sun Feb 04"/>
    <d v="2018-02-04T00:00:00"/>
    <s v="Feb"/>
    <n v="2"/>
    <s v="04"/>
    <x v="2"/>
    <s v="&quot;Picking up issues on the doorstep with residents in Reddicap ward. Dangerous pavements putting elderly residents at\u2026 https://t.co/yRXNj5llGv&quot;"/>
    <s v="https://twitter.com/ch4pb/status/960188356406718464"/>
    <s v="Charlotte Hodivala"/>
    <x v="2636"/>
    <x v="1"/>
    <x v="226"/>
  </r>
  <r>
    <s v="Sun Feb 04 15:50:46 +0000 2018"/>
    <s v="2018"/>
    <s v="Sun Feb 04"/>
    <d v="2018-02-04T00:00:00"/>
    <s v="Feb"/>
    <n v="2"/>
    <s v="04"/>
    <x v="8"/>
    <s v="&quot;@BrandonLewis @Conservatives @daily_politics @JEGullis Could not agree more. We need people from all walks of life\u2026 https://t.co/WG4dlGK1iz&quot;"/>
    <s v="https://twitter.com/BrandonLewis/status/960178827434643456"/>
    <s v="Brandon Lewis&quot;}, {&quot;id&quot;: 14281853, &quot;indices&quot;: [14, 28], &quot;id_str&quot;: &quot;14281853"/>
    <x v="2637"/>
    <x v="0"/>
    <x v="80"/>
  </r>
  <r>
    <s v="Sun Feb 04 11:18:53 +0000 2018"/>
    <s v="2018"/>
    <s v="Sun Feb 04"/>
    <d v="2018-02-04T00:00:00"/>
    <s v="Feb"/>
    <n v="2"/>
    <s v="04"/>
    <x v="3"/>
    <s v="&quot;@daily_politics @BrandonLewis @Conservatives Could not agree more, we need people from every walk of life to stand\u2026 https://t.co/OXhe1Pl4gk&quot;"/>
    <s v="https://twitter.com/daily_politics/status/960110406609063936"/>
    <s v="BBC Daily Politics and Sunday Politics&quot;}, {&quot;id&quot;: 16884084, &quot;indices&quot;: [16, 29], &quot;id_str&quot;: &quot;16884084"/>
    <x v="2638"/>
    <x v="0"/>
    <x v="706"/>
  </r>
  <r>
    <s v="Sun Feb 04 12:23:11 +0000 2018"/>
    <s v="2018"/>
    <s v="Sun Feb 04"/>
    <d v="2018-02-04T00:00:00"/>
    <s v="Feb"/>
    <n v="2"/>
    <s v="04"/>
    <x v="19"/>
    <s v="&quot;This is URGENTLY needed. Understand wanting to know whether candidates live in the ward/constituency but our home a\u2026 https://t.co/Qf7XYpeW9g&quot;"/>
    <s v="https://twitter.com/Conservatives/status/960299180626534400"/>
    <s v="Conservatives&quot;}], &quot;hashtags&quot;: [], &quot;urls&quot;: [{&quot;url&quot;: &quot;https://t.co/5ojAlAZuQK"/>
    <x v="2639"/>
    <x v="0"/>
    <x v="52"/>
  </r>
  <r>
    <s v="Sun Feb 04 23:15:14 +0000 2018"/>
    <s v="2018"/>
    <s v="Sun Feb 04"/>
    <d v="2018-02-04T00:00:00"/>
    <s v="Feb"/>
    <n v="2"/>
    <s v="04"/>
    <x v="0"/>
    <s v="&quot;RT @BhamUpdates: I love my city, but we all wish this was factually correct. https://t.co/gXpGKSQzB3&quot;"/>
    <s v="https://twitter.com/BhamUpdates/status/960295753494167553"/>
    <s v="Birmingham Updates&quot;}], &quot;hashtags&quot;: [], &quot;urls&quot;: [], &quot;media&quot;: [{&quot;source_user_id&quot;: 354118394, &quot;source_status_id_str&quot;: &quot;960290681267859457"/>
    <x v="2640"/>
    <x v="0"/>
    <x v="260"/>
  </r>
  <r>
    <s v="Sun Feb 04 18:46:31 +0000 2018"/>
    <s v="2018"/>
    <s v="Sun Feb 04"/>
    <d v="2018-02-04T00:00:00"/>
    <s v="Feb"/>
    <n v="2"/>
    <s v="04"/>
    <x v="7"/>
    <s v="&quot;@Lizzyheath1984 How is he doing&quot;"/>
    <s v="https://twitter.com/Lizzyheath1984/status/960223055934115840"/>
    <s v="Liz heath&quot;}], &quot;hashtags&quot;: [], &quot;urls&quot;: []}, &quot;in_reply_to_screen_name&quot;: &quot;Lizzyheath1984"/>
    <x v="2641"/>
    <x v="0"/>
    <x v="724"/>
  </r>
  <r>
    <s v="Sun Feb 04 18:37:16 +0000 2018"/>
    <s v="2018"/>
    <s v="Sun Feb 04"/>
    <d v="2018-02-04T00:00:00"/>
    <s v="Feb"/>
    <n v="2"/>
    <s v="04"/>
    <x v="7"/>
    <s v="&quot;Playing Clash of Clans in the dark https://t.co/28h4t1gKRB&quot;"/>
    <s v="https://twitter.com/johnperks1/status/960220728732905472"/>
    <s v="John Perks"/>
    <x v="2642"/>
    <x v="1"/>
    <x v="87"/>
  </r>
  <r>
    <s v="Sun Feb 04 18:17:54 +0000 2018"/>
    <s v="2018"/>
    <s v="Sun Feb 04"/>
    <d v="2018-02-04T00:00:00"/>
    <s v="Feb"/>
    <n v="2"/>
    <s v="04"/>
    <x v="7"/>
    <s v="&quot;@autisticgardner Why, would be great fun&quot;"/>
    <s v="https://twitter.com/autisticgardner/status/960215855798898695"/>
    <s v="Alan Gardner&quot;}], &quot;hashtags&quot;: [], &quot;urls&quot;: []}, &quot;in_reply_to_screen_name&quot;: &quot;autisticgardner"/>
    <x v="2643"/>
    <x v="0"/>
    <x v="84"/>
  </r>
  <r>
    <s v="Sun Feb 04 17:51:36 +0000 2018"/>
    <s v="2018"/>
    <s v="Sun Feb 04"/>
    <d v="2018-02-04T00:00:00"/>
    <s v="Feb"/>
    <n v="2"/>
    <s v="04"/>
    <x v="18"/>
    <s v="&quot;@autisticgardner That\u2019s would make us related lol&quot;"/>
    <s v="https://twitter.com/autisticgardner/status/960209236931248128"/>
    <s v="Alan Gardner&quot;}], &quot;hashtags&quot;: [], &quot;urls&quot;: []}, &quot;in_reply_to_screen_name&quot;: &quot;autisticgardner"/>
    <x v="2644"/>
    <x v="0"/>
    <x v="84"/>
  </r>
  <r>
    <s v="Sun Feb 04 16:51:57 +0000 2018"/>
    <s v="2018"/>
    <s v="Sun Feb 04"/>
    <d v="2018-02-04T00:00:00"/>
    <s v="Feb"/>
    <n v="2"/>
    <s v="04"/>
    <x v="2"/>
    <s v="&quot;@autisticgardner We could work out together. #gymbuddies&quot;"/>
    <s v="https://twitter.com/autisticgardner/status/960194225383051264"/>
    <s v="Alan Gardner&quot;}], &quot;hashtags&quot;: [{&quot;indices&quot;: [45, 56], &quot;text&quot;: &quot;gymbuddies&quot;}], &quot;urls&quot;: []}, &quot;in_reply_to_screen_name&quot;: &quot;autisticgardner"/>
    <x v="2645"/>
    <x v="0"/>
    <x v="84"/>
  </r>
  <r>
    <s v="Sun Feb 04 13:44:48 +0000 2018"/>
    <s v="2018"/>
    <s v="Sun Feb 04"/>
    <d v="2018-02-04T00:00:00"/>
    <s v="Feb"/>
    <n v="2"/>
    <s v="04"/>
    <x v="12"/>
    <s v="&quot;@autisticgardner I think you are in better shape rhan me at the moment. The walk to the car may as well be a million miles lol&quot;"/>
    <s v="https://twitter.com/autisticgardner/status/960147126926835713"/>
    <s v="Alan Gardner&quot;}], &quot;hashtags&quot;: [], &quot;urls&quot;: []}, &quot;in_reply_to_screen_name&quot;: &quot;autisticgardner"/>
    <x v="2646"/>
    <x v="0"/>
    <x v="84"/>
  </r>
  <r>
    <s v="Sun Feb 04 13:27:46 +0000 2018"/>
    <s v="2018"/>
    <s v="Sun Feb 04"/>
    <d v="2018-02-04T00:00:00"/>
    <s v="Feb"/>
    <n v="2"/>
    <s v="04"/>
    <x v="12"/>
    <s v="&quot;@autisticgardner I need a phil. I look like i have been swimming&quot;"/>
    <s v="https://twitter.com/autisticgardner/status/960142839702327296"/>
    <s v="Alan Gardner&quot;}], &quot;hashtags&quot;: [], &quot;urls&quot;: []}, &quot;in_reply_to_screen_name&quot;: &quot;autisticgardner"/>
    <x v="2647"/>
    <x v="0"/>
    <x v="84"/>
  </r>
  <r>
    <s v="Sun Feb 04 13:13:46 +0000 2018"/>
    <s v="2018"/>
    <s v="Sun Feb 04"/>
    <d v="2018-02-04T00:00:00"/>
    <s v="Feb"/>
    <n v="2"/>
    <s v="04"/>
    <x v="12"/>
    <s v="&quot;@autisticgardner The hell im going through https://t.co/OEJ42b2mlT&quot;"/>
    <s v="https://twitter.com/autisticgardner/status/960139318080700417"/>
    <s v="Alan Gardner&quot;}], &quot;hashtags&quot;: [], &quot;urls&quot;: [], &quot;media&quot;: [{&quot;expanded_url&quot;: &quot;https://twitter.com/johnperks1/status/960139318080700417/photo/1"/>
    <x v="2648"/>
    <x v="0"/>
    <x v="84"/>
  </r>
  <r>
    <s v="Sun Feb 04 06:52:29 +0000 2018"/>
    <s v="2018"/>
    <s v="Sun Feb 04"/>
    <d v="2018-02-04T00:00:00"/>
    <s v="Feb"/>
    <n v="2"/>
    <s v="04"/>
    <x v="16"/>
    <s v="&quot;@virginmedia I\u2019m getting loads of these. I know it\u2019s spam. To me this suggests the scammers are getting results. Wh\u2026 https://t.co/G5EwDrn2Uy&quot;"/>
    <s v="https://twitter.com/virginmedia/status/960043362807156736"/>
    <s v="Virgin Media&quot;}], &quot;hashtags&quot;: [], &quot;urls&quot;: [{&quot;url&quot;: &quot;https://t.co/G5EwDrn2Uy"/>
    <x v="2649"/>
    <x v="0"/>
    <x v="725"/>
  </r>
  <r>
    <s v="Sun Feb 04 13:51:04 +0000 2018"/>
    <s v="2018"/>
    <s v="Sun Feb 04"/>
    <d v="2018-02-04T00:00:00"/>
    <s v="Feb"/>
    <n v="2"/>
    <s v="04"/>
    <x v="12"/>
    <s v="&quot;Boldmere Mums are bang on the button as always! https://t.co/nMikFVxHwC&quot;"/>
    <s v="https://twitter.com/BoldmereMums/status/960268890445053952"/>
    <s v="boldmeremums"/>
    <x v="2650"/>
    <x v="0"/>
    <x v="49"/>
  </r>
  <r>
    <s v="Sun Feb 04 20:32:13 +0000 2018"/>
    <s v="2018"/>
    <s v="Sun Feb 04"/>
    <d v="2018-02-04T00:00:00"/>
    <s v="Feb"/>
    <n v="2"/>
    <s v="04"/>
    <x v="5"/>
    <s v="&quot;Oh they are still trying that on in Sutton too, but have been out nailing the lie along with @Manish_Vesey and\u2026 https://t.co/X4u5jTVIAJ&quot;"/>
    <s v="https://twitter.com/LisaTrickett41/status/960268511531732992"/>
    <s v="Lisa Trickett"/>
    <x v="2651"/>
    <x v="0"/>
    <x v="262"/>
  </r>
  <r>
    <s v="Sun Feb 04 21:02:01 +0000 2018"/>
    <s v="2018"/>
    <s v="Sun Feb 04"/>
    <d v="2018-02-04T00:00:00"/>
    <s v="Feb"/>
    <n v="2"/>
    <s v="04"/>
    <x v="4"/>
    <s v="&quot;Ben is a great asset to our community, I attended his slot recently at Banners Gate Forum and quickly learned how t\u2026 https://t.co/vj8pGgAdQX&quot;"/>
    <s v="https://twitter.com/BENEA5T/status/960267630442622978"/>
    <s v="Ben East&quot;}], &quot;hashtags&quot;: [], &quot;urls&quot;: [{&quot;url&quot;: &quot;https://t.co/wc5HrYsK1V"/>
    <x v="2652"/>
    <x v="0"/>
    <x v="20"/>
  </r>
  <r>
    <s v="Sun Feb 04 20:00:19 +0000 2018"/>
    <s v="2018"/>
    <s v="Sun Feb 04"/>
    <d v="2018-02-04T00:00:00"/>
    <s v="Feb"/>
    <n v="2"/>
    <s v="04"/>
    <x v="5"/>
    <s v="&quot;RT @HolyTrin: 3 weeks to go! @policeorchestra for one night only!! Book now .... https://t.co/B9wh4toImL&quot;"/>
    <s v="https://twitter.com/HolyTrin/status/966623209541001216"/>
    <s v="Holy Trinity&quot;}, {&quot;id&quot;: 837224676, &quot;indices&quot;: [29, 45], &quot;id_str&quot;: &quot;837224676"/>
    <x v="2653"/>
    <x v="0"/>
    <x v="415"/>
  </r>
  <r>
    <s v="Sat Feb 03 14:24:57 +0000 2018"/>
    <s v="2018"/>
    <s v="Sat Feb 03"/>
    <d v="2018-02-03T00:00:00"/>
    <s v="Feb"/>
    <n v="2"/>
    <s v="03"/>
    <x v="9"/>
    <s v="&quot;RT @JamesCleverly: Calm, balanced, and fair. Compare @Jacob_Rees_Mogg with the masked thugs who were attempting to shout down views they do\u2026&quot;"/>
    <s v="https://twitter.com/JamesCleverly/status/960445210638651393"/>
    <s v="James Cleverly&quot;}, {&quot;id&quot;: 885838630928994304, &quot;indices&quot;: [53, 69], &quot;id_str&quot;: &quot;885838630928994304"/>
    <x v="2654"/>
    <x v="0"/>
    <x v="365"/>
  </r>
  <r>
    <s v="Sat Feb 03 08:56:55 +0000 2018"/>
    <s v="2018"/>
    <s v="Sat Feb 03"/>
    <d v="2018-02-03T00:00:00"/>
    <s v="Feb"/>
    <n v="2"/>
    <s v="03"/>
    <x v="13"/>
    <s v="&quot;RT @davidWhill14: So, I'm still watching Bullseye from 1981. And everyone is unemployed. But when they tell Jim this, he doesn't mock them\u2026&quot;"/>
    <s v="https://twitter.com/davidWhill14/status/963515203550932992"/>
    <s v="David Hill&quot;}], &quot;hashtags&quot;: [], &quot;urls&quot;: []}, &quot;in_reply_to_screen_name&quot;: null, &quot;in_reply_to_user_id&quot;: null, &quot;retweet_count&quot;: 2795, &quot;id_str&quot;: &quot;963515203550932992"/>
    <x v="2655"/>
    <x v="0"/>
    <x v="726"/>
  </r>
  <r>
    <s v="Sat Feb 03 11:12:06 +0000 2018"/>
    <s v="2018"/>
    <s v="Sat Feb 03"/>
    <d v="2018-02-03T00:00:00"/>
    <s v="Feb"/>
    <n v="2"/>
    <s v="03"/>
    <x v="3"/>
    <s v="&quot;@BurleyBrowne Are Swags and Tails closing? They've been at the heart of #Boldmere for many years&quot;"/>
    <s v="https://twitter.com/BurleyBrowne/status/959746313192722432"/>
    <s v="Burley Browne&quot;}], &quot;hashtags&quot;: [{&quot;indices&quot;: [72, 81], &quot;text&quot;: &quot;Boldmere&quot;}], &quot;urls&quot;: []}, &quot;in_reply_to_screen_name&quot;: &quot;BurleyBrowne"/>
    <x v="2656"/>
    <x v="0"/>
    <x v="27"/>
  </r>
  <r>
    <s v="Sat Feb 03 01:37:55 +0000 2018"/>
    <s v="2018"/>
    <s v="Sat Feb 03"/>
    <d v="2018-02-03T00:00:00"/>
    <s v="Feb"/>
    <n v="2"/>
    <s v="03"/>
    <x v="20"/>
    <s v="&quot;@nickhorner Disgraceful. This is despicable&quot;"/>
    <s v="https://twitter.com/nickhorner/status/959601811702341636"/>
    <s v="Nick Horner&quot;}], &quot;hashtags&quot;: [], &quot;urls&quot;: []}, &quot;in_reply_to_screen_name&quot;: &quot;nickhorner"/>
    <x v="2657"/>
    <x v="0"/>
    <x v="4"/>
  </r>
  <r>
    <s v="Sat Feb 03 11:00:40 +0000 2018"/>
    <s v="2018"/>
    <s v="Sat Feb 03"/>
    <d v="2018-02-03T00:00:00"/>
    <s v="Feb"/>
    <n v="2"/>
    <s v="03"/>
    <x v="3"/>
    <s v="&quot;Opportunity for a retail unit in #Boldmere https://t.co/UyfvF00MdE&quot;"/>
    <s v="https://twitter.com/BurleyBrowne/status/959746468067315712"/>
    <s v="Burley Browne"/>
    <x v="2658"/>
    <x v="0"/>
    <x v="27"/>
  </r>
  <r>
    <s v="Sat Feb 03 14:43:49 +0000 2018"/>
    <s v="2018"/>
    <s v="Sat Feb 03"/>
    <d v="2018-02-03T00:00:00"/>
    <s v="Feb"/>
    <n v="2"/>
    <s v="03"/>
    <x v="9"/>
    <s v="&quot;\u2705\u2705\u2705\u2705\u2705 for litter picks in Four Oaks! If anyone else is doing any please send it your photos and we'll repost them t\u2026 https://t.co/W0k26qTOFd&quot;"/>
    <s v="https://twitter.com/ewan_mackey/status/959807120488239104"/>
    <s v="Ewan Mackey"/>
    <x v="2659"/>
    <x v="1"/>
    <x v="172"/>
  </r>
  <r>
    <s v="Sat Feb 03 10:50:36 +0000 2018"/>
    <s v="2018"/>
    <s v="Sat Feb 03"/>
    <d v="2018-02-03T00:00:00"/>
    <s v="Feb"/>
    <n v="2"/>
    <s v="03"/>
    <x v="10"/>
    <s v="&quot;RT @Mayor_RoyalSC: The Mayor would like to thank those who supported his charity fundraiser last night in aid of @suttoncancersup. Thank yo\u2026&quot;"/>
    <s v="https://twitter.com/Mayor_RoyalSC/status/959791987724619776"/>
    <s v="SuttonColdfieldMayor&quot;}, {&quot;id&quot;: 392684797, &quot;indices&quot;: [113, 129], &quot;id_str&quot;: &quot;392684797"/>
    <x v="2660"/>
    <x v="1"/>
    <x v="220"/>
  </r>
  <r>
    <s v="Sat Feb 03 11:03:05 +0000 2018"/>
    <s v="2018"/>
    <s v="Sat Feb 03"/>
    <d v="2018-02-03T00:00:00"/>
    <s v="Feb"/>
    <n v="2"/>
    <s v="03"/>
    <x v="3"/>
    <s v="&quot;RT @Mayor_RoyalSC: A huge thank you to our entertainment at last night's charity fundraiser. Steve Arnold kept everyone entertained during\u2026&quot;"/>
    <s v="https://twitter.com/Mayor_RoyalSC/status/959791966744694785"/>
    <s v="SuttonColdfieldMayor&quot;}], &quot;hashtags&quot;: [], &quot;urls&quot;: []}, &quot;in_reply_to_screen_name&quot;: null, &quot;in_reply_to_user_id&quot;: null, &quot;retweet_count&quot;: 4, &quot;id_str&quot;: &quot;959791966744694785"/>
    <x v="2661"/>
    <x v="1"/>
    <x v="220"/>
  </r>
  <r>
    <s v="Sat Feb 03 11:03:05 +0000 2018"/>
    <s v="2018"/>
    <s v="Sat Feb 03"/>
    <d v="2018-02-03T00:00:00"/>
    <s v="Feb"/>
    <n v="2"/>
    <s v="03"/>
    <x v="3"/>
    <s v="&quot;RT @Mayor_RoyalSC: A huge thank you to our entertainment at last night's charity fundraiser. Steve Arnold kept everyone entertained during\u2026&quot;"/>
    <s v="https://twitter.com/Mayor_RoyalSC/status/959802186606792704"/>
    <s v="SuttonColdfieldMayor&quot;}], &quot;hashtags&quot;: [], &quot;urls&quot;: []}, &quot;in_reply_to_screen_name&quot;: null, &quot;in_reply_to_user_id&quot;: null, &quot;retweet_count&quot;: 4, &quot;id_str&quot;: &quot;959802186606792704"/>
    <x v="2662"/>
    <x v="1"/>
    <x v="220"/>
  </r>
  <r>
    <s v="Sat Feb 03 10:50:36 +0000 2018"/>
    <s v="2018"/>
    <s v="Sat Feb 03"/>
    <d v="2018-02-03T00:00:00"/>
    <s v="Feb"/>
    <n v="2"/>
    <s v="03"/>
    <x v="10"/>
    <s v="&quot;RT @Mayor_RoyalSC: The Mayor would like to thank those who supported his charity fundraiser last night in aid of @suttoncancersup. Thank yo\u2026&quot;"/>
    <s v="https://twitter.com/Mayor_RoyalSC/status/959741151413751808"/>
    <s v="SuttonColdfieldMayor&quot;}, {&quot;id&quot;: 392684797, &quot;indices&quot;: [113, 129], &quot;id_str&quot;: &quot;392684797"/>
    <x v="2663"/>
    <x v="1"/>
    <x v="220"/>
  </r>
  <r>
    <s v="Sat Feb 03 19:38:08 +0000 2018"/>
    <s v="2018"/>
    <s v="Sat Feb 03"/>
    <d v="2018-02-03T00:00:00"/>
    <s v="Feb"/>
    <n v="2"/>
    <s v="03"/>
    <x v="6"/>
    <s v="&quot;@RoyalSuttonNews @ch4pb @RoyalSutColTC @KeepBritainTidy @chriseives @RobPocock1 @BoldmerePaul @StationmasterK\u2026 https://t.co/hfNf5qWTvG&quot;"/>
    <s v="https://twitter.com/RoyalSuttonNews/status/959873657056067584"/>
    <s v="Royal Sutton News&quot;}, {&quot;id&quot;: 2825883455, &quot;indices&quot;: [17, 23], &quot;id_str&quot;: &quot;2825883455"/>
    <x v="2664"/>
    <x v="0"/>
    <x v="43"/>
  </r>
  <r>
    <s v="Sat Feb 03 19:26:42 +0000 2018"/>
    <s v="2018"/>
    <s v="Sat Feb 03"/>
    <d v="2018-02-03T00:00:00"/>
    <s v="Feb"/>
    <n v="2"/>
    <s v="03"/>
    <x v="6"/>
    <s v="&quot;RT @RoyalSuttonNews: Town Council Supports Local Great British Spring Cleaners: \nSutton Coldfield Town Council will supply refuse sacks and\u2026&quot;"/>
    <s v="https://twitter.com/RoyalSuttonNews/status/959872312601468929"/>
    <s v="Royal Sutton News&quot;}], &quot;hashtags&quot;: [], &quot;urls&quot;: []}, &quot;in_reply_to_screen_name&quot;: null, &quot;in_reply_to_user_id&quot;: null, &quot;retweet_count&quot;: 4, &quot;id_str&quot;: &quot;959872312601468929"/>
    <x v="2665"/>
    <x v="0"/>
    <x v="43"/>
  </r>
  <r>
    <s v="Sat Feb 03 14:42:09 +0000 2018"/>
    <s v="2018"/>
    <s v="Sat Feb 03"/>
    <d v="2018-02-03T00:00:00"/>
    <s v="Feb"/>
    <n v="2"/>
    <s v="03"/>
    <x v="9"/>
    <s v="&quot;RT @birminghammail: Extra police patrolling Birmingham city centre streets after several nights of violence https://t.co/ycSFroTNBH&quot;"/>
    <s v="https://twitter.com/birmingham_live/status/959807618817675265"/>
    <s v="Birmingham Live"/>
    <x v="2666"/>
    <x v="0"/>
    <x v="103"/>
  </r>
  <r>
    <s v="Sat Feb 03 14:30:01 +0000 2018"/>
    <s v="2018"/>
    <s v="Sat Feb 03"/>
    <d v="2018-02-03T00:00:00"/>
    <s v="Feb"/>
    <n v="2"/>
    <s v="03"/>
    <x v="9"/>
    <s v="&quot;RT @scgracechurch: Feeling like going for a night out but want to stay close to home? Head down to @Molloys_Sutton and have a great time! h\u2026&quot;"/>
    <s v="https://twitter.com/scgracechurch/status/959807581035384832"/>
    <s v="Gracechurch Centre&quot;}, {&quot;id&quot;: 2151311824, &quot;indices&quot;: [99, 114], &quot;id_str&quot;: &quot;2151311824"/>
    <x v="2667"/>
    <x v="0"/>
    <x v="699"/>
  </r>
  <r>
    <s v="Sat Feb 03 19:26:42 +0000 2018"/>
    <s v="2018"/>
    <s v="Sat Feb 03"/>
    <d v="2018-02-03T00:00:00"/>
    <s v="Feb"/>
    <n v="2"/>
    <s v="03"/>
    <x v="6"/>
    <s v="&quot;RT @RoyalSuttonNews: Town Council Supports Local Great British Spring Cleaners: \nSutton Coldfield Town Council will supply refuse sacks and\u2026&quot;"/>
    <s v="https://twitter.com/RoyalSuttonNews/status/960602488209584132"/>
    <s v="Royal Sutton News&quot;}], &quot;hashtags&quot;: [], &quot;urls&quot;: []}, &quot;in_reply_to_screen_name&quot;: null, &quot;in_reply_to_user_id&quot;: null, &quot;retweet_count&quot;: 4, &quot;id_str&quot;: &quot;960602488209584132"/>
    <x v="2668"/>
    <x v="0"/>
    <x v="43"/>
  </r>
  <r>
    <s v="Sat Feb 03 16:33:28 +0000 2018"/>
    <s v="2018"/>
    <s v="Sat Feb 03"/>
    <d v="2018-02-03T00:00:00"/>
    <s v="Feb"/>
    <n v="2"/>
    <s v="03"/>
    <x v="2"/>
    <s v="&quot;RT @JEGullis: Great to have caught up with the many brilliant people we have in the @Conservatives Party at the West Midlands Conference. @\u2026&quot;"/>
    <s v="https://twitter.com/JEGullis/status/959827611739402247"/>
    <s v="Jonathan Gullis&quot;}, {&quot;id&quot;: 14281853, &quot;indices&quot;: [84, 98], &quot;id_str&quot;: &quot;14281853"/>
    <x v="2669"/>
    <x v="0"/>
    <x v="188"/>
  </r>
  <r>
    <s v="Sat Feb 03 16:35:01 +0000 2018"/>
    <s v="2018"/>
    <s v="Sat Feb 03"/>
    <d v="2018-02-03T00:00:00"/>
    <s v="Feb"/>
    <n v="2"/>
    <s v="03"/>
    <x v="2"/>
    <s v="&quot;West Midlands Conference with new Party Chairman. Inspiring vision for the future and practical steps to get there\u2026 https://t.co/mxa0FNs28c&quot;"/>
    <s v="https://twitter.com/ch4pb/status/959827574095478785"/>
    <s v="Charlotte Hodivala"/>
    <x v="2670"/>
    <x v="1"/>
    <x v="226"/>
  </r>
  <r>
    <s v="Sat Feb 03 14:14:41 +0000 2018"/>
    <s v="2018"/>
    <s v="Sat Feb 03"/>
    <d v="2018-02-03T00:00:00"/>
    <s v="Feb"/>
    <n v="2"/>
    <s v="03"/>
    <x v="9"/>
    <s v="&quot;RT @JEGullis: Final session of today is from @Conservatives Party Chairman, @BrandonLewis. A real buzz in the room and a big welcome given\u2026&quot;"/>
    <s v="https://twitter.com/JEGullis/status/959792811301376000"/>
    <s v="Jonathan Gullis&quot;}, {&quot;id&quot;: 14281853, &quot;indices&quot;: [45, 59], &quot;id_str&quot;: &quot;14281853"/>
    <x v="2671"/>
    <x v="0"/>
    <x v="188"/>
  </r>
  <r>
    <s v="Sat Feb 03 13:06:49 +0000 2018"/>
    <s v="2018"/>
    <s v="Sat Feb 03"/>
    <d v="2018-02-03T00:00:00"/>
    <s v="Feb"/>
    <n v="2"/>
    <s v="03"/>
    <x v="12"/>
    <s v="&quot;RT @BrandonLewis: Brilliant to see so many @Conservatives activists working hard across the country. https://t.co/iysjqR8sJO&quot;"/>
    <s v="https://twitter.com/BrandonLewis/status/959792549023100928"/>
    <s v="Brandon Lewis&quot;}, {&quot;id&quot;: 14281853, &quot;indices&quot;: [43, 57], &quot;id_str&quot;: &quot;14281853"/>
    <x v="2672"/>
    <x v="0"/>
    <x v="80"/>
  </r>
  <r>
    <s v="Sat Feb 03 14:43:49 +0000 2018"/>
    <s v="2018"/>
    <s v="Sat Feb 03"/>
    <d v="2018-02-03T00:00:00"/>
    <s v="Feb"/>
    <n v="2"/>
    <s v="03"/>
    <x v="9"/>
    <s v="&quot;RT @FourOaksNews: \u2705\u2705\u2705\u2705\u2705 for litter picks in Four Oaks! If anyone else is doing any please send it your photos and we'll repost them too! \ud83d\uddd1\u2026&quot;"/>
    <s v="https://twitter.com/FourOaksNews/status/959807242504687621"/>
    <s v="Four Oaks News&quot;}], &quot;hashtags&quot;: [], &quot;urls&quot;: []}, &quot;in_reply_to_screen_name&quot;: null, &quot;in_reply_to_user_id&quot;: null, &quot;retweet_count&quot;: 1, &quot;id_str&quot;: &quot;959807242504687621"/>
    <x v="2673"/>
    <x v="1"/>
    <x v="23"/>
  </r>
  <r>
    <s v="Sat Feb 03 14:43:49 +0000 2018"/>
    <s v="2018"/>
    <s v="Sat Feb 03"/>
    <d v="2018-02-03T00:00:00"/>
    <s v="Feb"/>
    <n v="2"/>
    <s v="03"/>
    <x v="9"/>
    <s v="&quot;A wet but productive morning... https://t.co/HobwzdQTg1 https://t.co/q3h53BHpaX&quot;"/>
    <s v="https://twitter.com/ewan_mackey/status/959799592068972544"/>
    <s v="Ewan Mackey"/>
    <x v="2674"/>
    <x v="1"/>
    <x v="172"/>
  </r>
  <r>
    <s v="Sat Feb 03 21:32:57 +0000 2018"/>
    <s v="2018"/>
    <s v="Sat Feb 03"/>
    <d v="2018-02-03T00:00:00"/>
    <s v="Feb"/>
    <n v="2"/>
    <s v="03"/>
    <x v="4"/>
    <s v="&quot;@passey_louise Sepia ?&quot;"/>
    <s v="https://twitter.com/passey_louise/status/959902554367889408"/>
    <s v="Louise passey&quot;}], &quot;hashtags&quot;: [], &quot;urls&quot;: []}, &quot;in_reply_to_screen_name&quot;: &quot;passey_louise"/>
    <x v="2675"/>
    <x v="1"/>
    <x v="21"/>
  </r>
  <r>
    <s v="Sat Feb 03 08:08:19 +0000 2018"/>
    <s v="2018"/>
    <s v="Sat Feb 03"/>
    <d v="2018-02-03T00:00:00"/>
    <s v="Feb"/>
    <n v="2"/>
    <s v="03"/>
    <x v="13"/>
    <s v="&quot;@walshcat1 Very nice&quot;"/>
    <s v="https://twitter.com/walshcat1/status/959700059834277889"/>
    <s v="walshcat&quot;}], &quot;hashtags&quot;: [], &quot;urls&quot;: []}, &quot;in_reply_to_screen_name&quot;: &quot;walshcat1"/>
    <x v="2676"/>
    <x v="0"/>
    <x v="211"/>
  </r>
  <r>
    <s v="Sat Feb 03 11:03:05 +0000 2018"/>
    <s v="2018"/>
    <s v="Sat Feb 03"/>
    <d v="2018-02-03T00:00:00"/>
    <s v="Feb"/>
    <n v="2"/>
    <s v="03"/>
    <x v="3"/>
    <s v="&quot;A huge thank you to our entertainment at last night's charity fundraiser. Steve Arnold kept everyone entertained du\u2026 https://t.co/cwTx11uhM6&quot;"/>
    <s v="https://twitter.com/Mayor_RoyalSC/status/959744041272389633"/>
    <s v="SuttonColdfieldMayor"/>
    <x v="2677"/>
    <x v="1"/>
    <x v="220"/>
  </r>
  <r>
    <s v="Sat Feb 03 08:10:07 +0000 2018"/>
    <s v="2018"/>
    <s v="Sat Feb 03"/>
    <d v="2018-02-03T00:00:00"/>
    <s v="Feb"/>
    <n v="2"/>
    <s v="03"/>
    <x v="13"/>
    <s v="&quot;Thank you rotary members. Congratulations Steve https://t.co/5XYoDh60Qy&quot;"/>
    <s v="https://twitter.com/Mayor_RoyalSC/status/959742391413551104"/>
    <s v="SuttonColdfieldMayor&quot;}], &quot;hashtags&quot;: [], &quot;urls&quot;: [{&quot;url&quot;: &quot;https://t.co/MpVnFKqA0B"/>
    <x v="2678"/>
    <x v="1"/>
    <x v="220"/>
  </r>
  <r>
    <s v="Sat Feb 03 01:16:29 +0000 2018"/>
    <s v="2018"/>
    <s v="Sat Feb 03"/>
    <d v="2018-02-03T00:00:00"/>
    <s v="Feb"/>
    <n v="2"/>
    <s v="03"/>
    <x v="20"/>
    <s v="&quot;RT @skeenantraining: As the clock strikes 1am no one has turned into a pumpkin. What an amazing and fun night had by all at the @Mayor_Roya\u2026&quot;"/>
    <s v="https://twitter.com/skeenantraining/status/959741751937429504"/>
    <s v="Sarah Keenan Training&quot;}], &quot;hashtags&quot;: [], &quot;urls&quot;: []}, &quot;in_reply_to_screen_name&quot;: null, &quot;in_reply_to_user_id&quot;: null, &quot;retweet_count&quot;: 4, &quot;id_str&quot;: &quot;959741751937429504"/>
    <x v="2679"/>
    <x v="0"/>
    <x v="684"/>
  </r>
  <r>
    <s v="Sat Feb 03 10:50:36 +0000 2018"/>
    <s v="2018"/>
    <s v="Sat Feb 03"/>
    <d v="2018-02-03T00:00:00"/>
    <s v="Feb"/>
    <n v="2"/>
    <s v="03"/>
    <x v="10"/>
    <s v="&quot;The Mayor would like to thank those who supported his charity fundraiser last night in aid of @suttoncancersup. Tha\u2026 https://t.co/BVOiclxrJf&quot;"/>
    <s v="https://twitter.com/suttoncancersup/status/959740900573372417"/>
    <s v="suttoncancersupport&quot;}], &quot;hashtags&quot;: [], &quot;urls&quot;: [{&quot;url&quot;: &quot;https://t.co/BVOiclxrJf"/>
    <x v="2680"/>
    <x v="0"/>
    <x v="112"/>
  </r>
  <r>
    <s v="Sat Feb 03 09:13:00 +0000 2018"/>
    <s v="2018"/>
    <s v="Sat Feb 03"/>
    <d v="2018-02-03T00:00:00"/>
    <s v="Feb"/>
    <n v="2"/>
    <s v="03"/>
    <x v="11"/>
    <s v="&quot;I'll be there, singing for Cyrille today! https://t.co/fMgkq048o5&quot;"/>
    <s v="https://twitter.com/JasonKumar1/status/959747316436684800"/>
    <s v="Jason Kumar"/>
    <x v="2681"/>
    <x v="0"/>
    <x v="727"/>
  </r>
  <r>
    <s v="Sat Feb 03 10:50:36 +0000 2018"/>
    <s v="2018"/>
    <s v="Sat Feb 03"/>
    <d v="2018-02-03T00:00:00"/>
    <s v="Feb"/>
    <n v="2"/>
    <s v="03"/>
    <x v="10"/>
    <s v="&quot;RT @Mayor_RoyalSC: The Mayor would like to thank those who supported his charity fundraiser last night in aid of @suttoncancersup. Thank yo\u2026&quot;"/>
    <s v="https://twitter.com/Mayor_RoyalSC/status/959743858081959937"/>
    <s v="SuttonColdfieldMayor&quot;}, {&quot;id&quot;: 392684797, &quot;indices&quot;: [113, 129], &quot;id_str&quot;: &quot;392684797"/>
    <x v="2682"/>
    <x v="1"/>
    <x v="220"/>
  </r>
  <r>
    <s v="Fri Feb 02 11:46:43 +0000 2018"/>
    <s v="2018"/>
    <s v="Fri Feb 02"/>
    <d v="2018-02-02T00:00:00"/>
    <s v="Feb"/>
    <n v="2"/>
    <s v="02"/>
    <x v="3"/>
    <s v="&quot;RT @BhamUpdates: West Midlands Police &amp;amp; Crime Commissioner proposes to increase council tax to help support the force. https://t.co/pnjhw1r\u2026&quot;"/>
    <s v="https://twitter.com/BhamUpdates/status/960597765960151041"/>
    <s v="Birmingham Updates&quot;}], &quot;hashtags&quot;: [], &quot;urls&quot;: []}, &quot;in_reply_to_screen_name&quot;: null, &quot;in_reply_to_user_id&quot;: null, &quot;retweet_count&quot;: 8, &quot;id_str&quot;: &quot;960597765960151041"/>
    <x v="2683"/>
    <x v="0"/>
    <x v="260"/>
  </r>
  <r>
    <s v="Fri Feb 02 20:54:09 +0000 2018"/>
    <s v="2018"/>
    <s v="Fri Feb 02"/>
    <d v="2018-02-02T00:00:00"/>
    <s v="Feb"/>
    <n v="2"/>
    <s v="02"/>
    <x v="5"/>
    <s v="&quot;RT @CSkidmoreUK: Utterly unacceptable violence on @UWEBristol campus towards my neighbouring MP @Jacob_Rees_Mogg today. These pathetic few\u2026&quot;"/>
    <s v="https://twitter.com/CSkidmoreUK/status/960281164413009920"/>
    <s v="Chris Skidmore&quot;}, {&quot;id&quot;: 51018268, &quot;indices&quot;: [50, 61], &quot;id_str&quot;: &quot;51018268"/>
    <x v="2684"/>
    <x v="0"/>
    <x v="728"/>
  </r>
  <r>
    <s v="Fri Feb 02 19:53:53 +0000 2018"/>
    <s v="2018"/>
    <s v="Fri Feb 02"/>
    <d v="2018-02-02T00:00:00"/>
    <s v="Feb"/>
    <n v="2"/>
    <s v="02"/>
    <x v="6"/>
    <s v="&quot;RT @nickhorner: Brutal attack on an OAP aged 87 in Wylde Green, Sutton Coldfield - what is wrong with people \ud83d\ude21 https://t.co/ooHkF5Xwr4&quot;"/>
    <s v="https://twitter.com/nickhorner/status/960281129424125953"/>
    <s v="Nick Horner&quot;}], &quot;hashtags&quot;: [], &quot;urls&quot;: [{&quot;url&quot;: &quot;https://t.co/ooHkF5Xwr4"/>
    <x v="2685"/>
    <x v="0"/>
    <x v="4"/>
  </r>
  <r>
    <s v="Fri Feb 02 21:11:36 +0000 2018"/>
    <s v="2018"/>
    <s v="Fri Feb 02"/>
    <d v="2018-02-02T00:00:00"/>
    <s v="Feb"/>
    <n v="2"/>
    <s v="02"/>
    <x v="4"/>
    <s v="&quot;@Trafficwmp can you follow me so I can send you a DM pls?&quot;"/>
    <s v="https://twitter.com/Trafficwmp/status/959534792680398848"/>
    <s v="WMP Traffic&quot;}], &quot;hashtags&quot;: [], &quot;urls&quot;: []}, &quot;in_reply_to_screen_name&quot;: &quot;Trafficwmp"/>
    <x v="2686"/>
    <x v="0"/>
    <x v="74"/>
  </r>
  <r>
    <s v="Fri Feb 02 01:29:36 +0000 2018"/>
    <s v="2018"/>
    <s v="Fri Feb 02"/>
    <d v="2018-02-02T00:00:00"/>
    <s v="Feb"/>
    <n v="2"/>
    <s v="02"/>
    <x v="20"/>
    <s v="&quot;@VeseyWMP @RoseReb @PlonkWatch Thanks @VeseyWMP - top team!&quot;"/>
    <s v="https://twitter.com/VeseyWMP/status/959237334351994880"/>
    <s v="Vesey Police&quot;}, {&quot;id&quot;: 131747258, &quot;indices&quot;: [10, 18], &quot;id_str&quot;: &quot;131747258"/>
    <x v="2687"/>
    <x v="0"/>
    <x v="261"/>
  </r>
  <r>
    <s v="Fri Feb 02 00:06:44 +0000 2018"/>
    <s v="2018"/>
    <s v="Fri Feb 02"/>
    <d v="2018-02-02T00:00:00"/>
    <s v="Feb"/>
    <n v="2"/>
    <s v="02"/>
    <x v="15"/>
    <s v="&quot;@DavidOHagan7 Is it for an MP? I thought Sunderland was Brexit! Why Lib Dems? Or was it local council?&quot;"/>
    <s v="https://twitter.com/DavidOHagan7/status/959216478104051714"/>
    <s v="David O'Hagan&quot;}], &quot;hashtags&quot;: [], &quot;urls&quot;: []}, &quot;in_reply_to_screen_name&quot;: &quot;DavidOHagan7"/>
    <x v="2688"/>
    <x v="0"/>
    <x v="34"/>
  </r>
  <r>
    <s v="Fri Feb 02 12:54:56 +0000 2018"/>
    <s v="2018"/>
    <s v="Fri Feb 02"/>
    <d v="2018-02-02T00:00:00"/>
    <s v="Feb"/>
    <n v="2"/>
    <s v="02"/>
    <x v="19"/>
    <s v="&quot;RT @Pawpounders: HELP \nThere is a long haired black tan German Sheppard dog running loose on Worcester lane and in the woods.... https://t.\u2026&quot;"/>
    <s v="https://twitter.com/Pawpounders/status/959415491642216448"/>
    <s v="Pawpounders&quot;}], &quot;hashtags&quot;: [], &quot;urls&quot;: []}, &quot;in_reply_to_screen_name&quot;: null, &quot;in_reply_to_user_id&quot;: null, &quot;retweet_count&quot;: 2, &quot;id_str&quot;: &quot;959415491642216448"/>
    <x v="2689"/>
    <x v="0"/>
    <x v="729"/>
  </r>
  <r>
    <s v="Fri Feb 02 13:12:12 +0000 2018"/>
    <s v="2018"/>
    <s v="Fri Feb 02"/>
    <d v="2018-02-02T00:00:00"/>
    <s v="Feb"/>
    <n v="2"/>
    <s v="02"/>
    <x v="12"/>
    <s v="&quot;GREAT MIDLANDS FUN RUN! \ud83c\udfc3\u200d\u2640\ufe0f\ud83c\udfc3\n\nLAUNCH EVENT THIS SUNDAY 11am - 2.30pm AT COOKES, GOOSEMOOR LANE.\n\nFREE BREAKFAST BA\u2026 https://t.co/Og8AbEEmsx&quot;"/>
    <s v="https://twitter.com/FourOaksNews/status/959414149360095232"/>
    <s v="Four Oaks News"/>
    <x v="2690"/>
    <x v="1"/>
    <x v="23"/>
  </r>
  <r>
    <s v="Fri Feb 02 14:31:24 +0000 2018"/>
    <s v="2018"/>
    <s v="Fri Feb 02"/>
    <d v="2018-02-02T00:00:00"/>
    <s v="Feb"/>
    <n v="2"/>
    <s v="02"/>
    <x v="9"/>
    <s v="&quot;Raffle tickets are \u00a35 and are available from @suttoncancersup. The winner will be drawn on April 20th! https://t.co/TUXVkR2B2f&quot;"/>
    <s v="https://twitter.com/RoyalSuttonNews/status/959461193147699200"/>
    <s v="Royal Sutton News"/>
    <x v="2691"/>
    <x v="0"/>
    <x v="43"/>
  </r>
  <r>
    <s v="Fri Feb 02 11:49:41 +0000 2018"/>
    <s v="2018"/>
    <s v="Fri Feb 02"/>
    <d v="2018-02-02T00:00:00"/>
    <s v="Feb"/>
    <n v="2"/>
    <s v="02"/>
    <x v="3"/>
    <s v="&quot;RT @SCTCRQ: There's still time to win a Valentines Day 3 course meal for two plus a bottle of wine at Pizza Express! Simply print the entry\u2026&quot;"/>
    <s v="https://twitter.com/SCTCRQ/status/959432625692823553"/>
    <s v="SCTCRQ&quot;}], &quot;hashtags&quot;: [], &quot;urls&quot;: []}, &quot;in_reply_to_screen_name&quot;: null, &quot;in_reply_to_user_id&quot;: null, &quot;retweet_count&quot;: 4, &quot;id_str&quot;: &quot;959432625692823553"/>
    <x v="2692"/>
    <x v="0"/>
    <x v="136"/>
  </r>
  <r>
    <s v="Fri Feb 02 12:48:15 +0000 2018"/>
    <s v="2018"/>
    <s v="Fri Feb 02"/>
    <d v="2018-02-02T00:00:00"/>
    <s v="Feb"/>
    <n v="2"/>
    <s v="02"/>
    <x v="19"/>
    <s v="&quot;RT @Walmleycc: A BIG Thank you to #bagsofhelp funding @Tesco_Midlands @groundworkuk https://t.co/jNUiczbZrV \nLooking forward to spending ou\u2026&quot;"/>
    <s v="https://twitter.com/Walmleycc/status/959411134947299329"/>
    <s v="Walmley Cricket Club&quot;}, {&quot;id&quot;: 2248665264, &quot;indices&quot;: [54, 69], &quot;id_str&quot;: &quot;2248665264"/>
    <x v="2693"/>
    <x v="0"/>
    <x v="642"/>
  </r>
  <r>
    <s v="Fri Feb 02 11:35:58 +0000 2018"/>
    <s v="2018"/>
    <s v="Fri Feb 02"/>
    <d v="2018-02-02T00:00:00"/>
    <s v="Feb"/>
    <n v="2"/>
    <s v="02"/>
    <x v="3"/>
    <s v="&quot;RT @SuttonParkObs: Colourful clouds over Queens Coppice yesterday evening. https://t.co/3lShI6kCfy&quot;"/>
    <s v="https://twitter.com/SuttonParkObs/status/959411053900763137"/>
    <s v="SuttonParkObserver&quot;}], &quot;hashtags&quot;: [], &quot;urls&quot;: [], &quot;media&quot;: [{&quot;source_user_id&quot;: 3313662842, &quot;source_status_id_str&quot;: &quot;959389928739221505"/>
    <x v="2694"/>
    <x v="0"/>
    <x v="527"/>
  </r>
  <r>
    <s v="Fri Feb 02 18:37:12 +0000 2018"/>
    <s v="2018"/>
    <s v="Fri Feb 02"/>
    <d v="2018-02-02T00:00:00"/>
    <s v="Feb"/>
    <n v="2"/>
    <s v="02"/>
    <x v="7"/>
    <s v="&quot;RT @WyldeGreenNF: How sad and heartless to attack a pensioner. Our best wishes and thoughts go out to her.\nThis occurred in Wylde Green so\u2026&quot;"/>
    <s v="https://twitter.com/WyldeGreenNF/status/959792158344663041"/>
    <s v="Wylde Green N. Forum&quot;}], &quot;hashtags&quot;: [], &quot;urls&quot;: []}, &quot;in_reply_to_screen_name&quot;: null, &quot;in_reply_to_user_id&quot;: null, &quot;retweet_count&quot;: 5, &quot;id_str&quot;: &quot;959792158344663041"/>
    <x v="2695"/>
    <x v="0"/>
    <x v="210"/>
  </r>
  <r>
    <s v="Fri Feb 02 14:25:28 +0000 2018"/>
    <s v="2018"/>
    <s v="Fri Feb 02"/>
    <d v="2018-02-02T00:00:00"/>
    <s v="Feb"/>
    <n v="2"/>
    <s v="02"/>
    <x v="9"/>
    <s v="&quot;RT @BhamCityCouncil: Public Health are seeking Year 11 \u2013 13 students to join their 1 week work experience placements and support in helping\u2026&quot;"/>
    <s v="https://twitter.com/BhamCityCouncil/status/959453995499687937"/>
    <s v="Bham City Council&quot;}], &quot;hashtags&quot;: [], &quot;urls&quot;: []}, &quot;in_reply_to_screen_name&quot;: null, &quot;in_reply_to_user_id&quot;: null, &quot;retweet_count&quot;: 9, &quot;id_str&quot;: &quot;959453995499687937"/>
    <x v="2696"/>
    <x v="0"/>
    <x v="73"/>
  </r>
  <r>
    <s v="Fri Feb 02 14:39:27 +0000 2018"/>
    <s v="2018"/>
    <s v="Fri Feb 02"/>
    <d v="2018-02-02T00:00:00"/>
    <s v="Feb"/>
    <n v="2"/>
    <s v="02"/>
    <x v="9"/>
    <s v="&quot;RT @stjwalmley: Come and join us this Sunday for our Big Breakfast happening in between our two morning services and then #ExploreTogether\u2026&quot;"/>
    <s v="https://twitter.com/stjwalmley/status/959783680192536577"/>
    <s v="St John's Walmley&quot;}], &quot;hashtags&quot;: [{&quot;indices&quot;: [122, 138], &quot;text&quot;: &quot;ExploreTogether&quot;}], &quot;urls&quot;: []}, &quot;in_reply_to_screen_name&quot;: null, &quot;in_reply_to_user_id&quot;: null, &quot;retweet_count&quot;: 4, &quot;id_str&quot;: &quot;959783680192536577"/>
    <x v="2697"/>
    <x v="0"/>
    <x v="368"/>
  </r>
  <r>
    <s v="Fri Feb 02 16:01:29 +0000 2018"/>
    <s v="2018"/>
    <s v="Fri Feb 02"/>
    <d v="2018-02-02T00:00:00"/>
    <s v="Feb"/>
    <n v="2"/>
    <s v="02"/>
    <x v="2"/>
    <s v="&quot;RT @greatmidsfunrun: Very important update! Everything you need to know about registration, payment, times is tucked away in this lovely li\u2026&quot;"/>
    <s v="https://twitter.com/greatmidsfunrun/status/959763359628513280"/>
    <s v="Great Mids Fun Run&quot;}], &quot;hashtags&quot;: [], &quot;urls&quot;: []}, &quot;in_reply_to_screen_name&quot;: null, &quot;in_reply_to_user_id&quot;: null, &quot;retweet_count&quot;: 1, &quot;id_str&quot;: &quot;959763359628513280"/>
    <x v="2698"/>
    <x v="0"/>
    <x v="110"/>
  </r>
  <r>
    <s v="Fri Feb 02 21:17:34 +0000 2018"/>
    <s v="2018"/>
    <s v="Fri Feb 02"/>
    <d v="2018-02-02T00:00:00"/>
    <s v="Feb"/>
    <n v="2"/>
    <s v="02"/>
    <x v="4"/>
    <s v="&quot;RT @RoyalSuttonNews: Fun Run Registration Opens Sunday 4 February: Register in person on Sunday and receive a free breakfast bap...\nhttps:/\u2026&quot;"/>
    <s v="https://twitter.com/RoyalSuttonNews/status/959731400898437121"/>
    <s v="Royal Sutton News&quot;}], &quot;hashtags&quot;: [], &quot;urls&quot;: []}, &quot;in_reply_to_screen_name&quot;: null, &quot;in_reply_to_user_id&quot;: null, &quot;retweet_count&quot;: 7, &quot;id_str&quot;: &quot;959731400898437121"/>
    <x v="2699"/>
    <x v="0"/>
    <x v="43"/>
  </r>
  <r>
    <s v="Fri Feb 02 16:23:24 +0000 2018"/>
    <s v="2018"/>
    <s v="Fri Feb 02"/>
    <d v="2018-02-02T00:00:00"/>
    <s v="Feb"/>
    <n v="2"/>
    <s v="02"/>
    <x v="2"/>
    <s v="&quot;RT @richtharris1: Sutton Coldfield Sports Awards 2017 @RamadaSuttCold\n@SportinSutton #SCSportsAwards\n\u00a9 @richtharris1 #photography / @Sutton\u2026&quot;"/>
    <s v="https://twitter.com/richtharris1/status/959463190634606592"/>
    <s v="Richard Harris&quot;}, {&quot;id&quot;: 344759528, &quot;indices&quot;: [54, 69], &quot;id_str&quot;: &quot;344759528"/>
    <x v="2700"/>
    <x v="0"/>
    <x v="173"/>
  </r>
  <r>
    <s v="Fri Feb 02 14:00:57 +0000 2018"/>
    <s v="2018"/>
    <s v="Fri Feb 02"/>
    <d v="2018-02-02T00:00:00"/>
    <s v="Feb"/>
    <n v="2"/>
    <s v="02"/>
    <x v="9"/>
    <s v="&quot;Registration for @greatmidsfunrun opens today! https://t.co/z1MNypC9E1&quot;"/>
    <s v="https://twitter.com/greatmidsfunrun/status/960065132746420225"/>
    <s v="Great Mids Fun Run&quot;}], &quot;hashtags&quot;: [], &quot;urls&quot;: [{&quot;url&quot;: &quot;https://t.co/h88eR5YFuM"/>
    <x v="2701"/>
    <x v="0"/>
    <x v="110"/>
  </r>
  <r>
    <s v="Fri Feb 02 19:20:03 +0000 2018"/>
    <s v="2018"/>
    <s v="Fri Feb 02"/>
    <d v="2018-02-02T00:00:00"/>
    <s v="Feb"/>
    <n v="2"/>
    <s v="02"/>
    <x v="6"/>
    <s v="&quot;RT @TerrorismPolice: Know The Game Plan: If you're heading out to watch the football or rugby this weekend, have a great time and look out\u2026&quot;"/>
    <s v="https://twitter.com/TerrorismPolice/status/959882009182113792"/>
    <s v="Terrorism Police UK&quot;}], &quot;hashtags&quot;: [], &quot;urls&quot;: []}, &quot;in_reply_to_screen_name&quot;: null, &quot;in_reply_to_user_id&quot;: null, &quot;retweet_count&quot;: 103, &quot;id_str&quot;: &quot;959882009182113792"/>
    <x v="2702"/>
    <x v="0"/>
    <x v="730"/>
  </r>
  <r>
    <s v="Fri Feb 02 11:46:43 +0000 2018"/>
    <s v="2018"/>
    <s v="Fri Feb 02"/>
    <d v="2018-02-02T00:00:00"/>
    <s v="Feb"/>
    <n v="2"/>
    <s v="02"/>
    <x v="3"/>
    <s v="&quot;RT @BhamUpdates: West Midlands Police &amp;amp; Crime Commissioner proposes to increase council tax to help support the force. https://t.co/pnjhw1r\u2026&quot;"/>
    <s v="https://twitter.com/BhamUpdates/status/960261287048634368"/>
    <s v="Birmingham Updates&quot;}], &quot;hashtags&quot;: [], &quot;urls&quot;: []}, &quot;in_reply_to_screen_name&quot;: null, &quot;in_reply_to_user_id&quot;: null, &quot;retweet_count&quot;: 8, &quot;id_str&quot;: &quot;960261287048634368"/>
    <x v="2703"/>
    <x v="0"/>
    <x v="260"/>
  </r>
  <r>
    <s v="Fri Feb 02 23:20:36 +0000 2018"/>
    <s v="2018"/>
    <s v="Fri Feb 02"/>
    <d v="2018-02-02T00:00:00"/>
    <s v="Feb"/>
    <n v="2"/>
    <s v="02"/>
    <x v="0"/>
    <s v="&quot;RT @KirstieMAllsopp: I know @Jacob_Rees_Mogg (no surprises there \ud83d\ude1c) I profoundly disagree with him on many issues, but he\u2019s got guts and tr\u2026&quot;"/>
    <s v="https://twitter.com/KirstieMAllsopp/status/959863636561973249"/>
    <s v="Kirstie Mary Allsopp&quot;}, {&quot;id&quot;: 885838630928994304, &quot;indices&quot;: [28, 44], &quot;id_str&quot;: &quot;885838630928994304"/>
    <x v="2704"/>
    <x v="0"/>
    <x v="731"/>
  </r>
  <r>
    <s v="Fri Feb 02 21:36:51 +0000 2018"/>
    <s v="2018"/>
    <s v="Fri Feb 02"/>
    <d v="2018-02-02T00:00:00"/>
    <s v="Feb"/>
    <n v="2"/>
    <s v="02"/>
    <x v="4"/>
    <s v="&quot;RT @DavidGauke: So, @johnmcdonnellMP, is what happened to @Jacob_Rees_Mogg tonight what you want? https://t.co/1ZlHdzWfA4&quot;"/>
    <s v="https://twitter.com/DavidGauke/status/959755508499525633"/>
    <s v="David Gauke&quot;}, {&quot;id&quot;: 77234984, &quot;indices&quot;: [20, 36], &quot;id_str&quot;: &quot;77234984"/>
    <x v="2705"/>
    <x v="0"/>
    <x v="732"/>
  </r>
  <r>
    <s v="Fri Feb 02 14:31:24 +0000 2018"/>
    <s v="2018"/>
    <s v="Fri Feb 02"/>
    <d v="2018-02-02T00:00:00"/>
    <s v="Feb"/>
    <n v="2"/>
    <s v="02"/>
    <x v="9"/>
    <s v="&quot;Generous donation to local cancer charity by young local business. Well done and thank you Horton\u2019s Motorcycles https://t.co/KixXp9lBmt&quot;"/>
    <s v="https://twitter.com/RoyalSuttonNews/status/959546916077035520"/>
    <s v="Royal Sutton News"/>
    <x v="2706"/>
    <x v="0"/>
    <x v="43"/>
  </r>
  <r>
    <s v="Fri Feb 02 14:31:24 +0000 2018"/>
    <s v="2018"/>
    <s v="Fri Feb 02"/>
    <d v="2018-02-02T00:00:00"/>
    <s v="Feb"/>
    <n v="2"/>
    <s v="02"/>
    <x v="9"/>
    <s v="&quot;Fantastic donation to local cancer charity by young business owner. Well done Hortons Motorcycles https://t.co/KixXp9lBmt&quot;"/>
    <s v="https://twitter.com/RoyalSuttonNews/status/959546719464775682"/>
    <s v="Royal Sutton News"/>
    <x v="2707"/>
    <x v="0"/>
    <x v="43"/>
  </r>
  <r>
    <s v="Fri Feb 02 20:10:47 +0000 2018"/>
    <s v="2018"/>
    <s v="Fri Feb 02"/>
    <d v="2018-02-02T00:00:00"/>
    <s v="Feb"/>
    <n v="2"/>
    <s v="02"/>
    <x v="5"/>
    <s v="&quot;He has a point. #EqualityIsATwoWayStreet https://t.co/WNpTy26BsZ&quot;"/>
    <s v="https://twitter.com/piersmorgan/status/959818822852251649"/>
    <s v="Piers Morgan"/>
    <x v="2708"/>
    <x v="0"/>
    <x v="336"/>
  </r>
  <r>
    <s v="Fri Feb 02 21:36:51 +0000 2018"/>
    <s v="2018"/>
    <s v="Fri Feb 02"/>
    <d v="2018-02-02T00:00:00"/>
    <s v="Feb"/>
    <n v="2"/>
    <s v="02"/>
    <x v="4"/>
    <s v="&quot;RT @DavidGauke: So, @johnmcdonnellMP, is what happened to @Jacob_Rees_Mogg tonight what you want? https://t.co/1ZlHdzWfA4&quot;"/>
    <s v="https://twitter.com/DavidGauke/status/959785624579575808"/>
    <s v="David Gauke&quot;}, {&quot;id&quot;: 77234984, &quot;indices&quot;: [20, 36], &quot;id_str&quot;: &quot;77234984"/>
    <x v="2709"/>
    <x v="0"/>
    <x v="732"/>
  </r>
  <r>
    <s v="Fri Feb 02 21:53:10 +0000 2018"/>
    <s v="2018"/>
    <s v="Fri Feb 02"/>
    <d v="2018-02-02T00:00:00"/>
    <s v="Feb"/>
    <n v="2"/>
    <s v="02"/>
    <x v="4"/>
    <s v="&quot;RT @UWEBristol: We would like to thank Jacob Rees Mogg for his composure &amp;amp; actions to diffuse what must have been a challenging and unprovo\u2026&quot;"/>
    <s v="https://twitter.com/UWEBristol/status/959785497076879361"/>
    <s v="UWE Bristol&quot;}], &quot;hashtags&quot;: [], &quot;urls&quot;: []}, &quot;in_reply_to_screen_name&quot;: null, &quot;in_reply_to_user_id&quot;: null, &quot;retweet_count&quot;: 986, &quot;id_str&quot;: &quot;959785497076879361"/>
    <x v="2710"/>
    <x v="0"/>
    <x v="733"/>
  </r>
  <r>
    <s v="Fri Feb 02 10:53:01 +0000 2018"/>
    <s v="2018"/>
    <s v="Fri Feb 02"/>
    <d v="2018-02-02T00:00:00"/>
    <s v="Feb"/>
    <n v="2"/>
    <s v="02"/>
    <x v="10"/>
    <s v="&quot;RT @Jeremy_Hunt: It\u2019s hard to imagine the pain of losing a child. We\u2019re looking at what more can be done to support parents at this distres\u2026&quot;"/>
    <s v="https://twitter.com/Jeremy_Hunt/status/959468628998606849"/>
    <s v="Jeremy Hunt&quot;}], &quot;hashtags&quot;: [], &quot;urls&quot;: []}, &quot;in_reply_to_screen_name&quot;: null, &quot;in_reply_to_user_id&quot;: null, &quot;retweet_count&quot;: 93, &quot;id_str&quot;: &quot;959468628998606849"/>
    <x v="2711"/>
    <x v="0"/>
    <x v="715"/>
  </r>
  <r>
    <s v="Fri Feb 02 14:25:28 +0000 2018"/>
    <s v="2018"/>
    <s v="Fri Feb 02"/>
    <d v="2018-02-02T00:00:00"/>
    <s v="Feb"/>
    <n v="2"/>
    <s v="02"/>
    <x v="9"/>
    <s v="&quot;RT @BhamCityCouncil: Public Health are seeking Year 11 \u2013 13 students to join their 1 week work experience placements and support in helping\u2026&quot;"/>
    <s v="https://twitter.com/BhamCityCouncil/status/959453921357033472"/>
    <s v="Bham City Council&quot;}], &quot;hashtags&quot;: [], &quot;urls&quot;: []}, &quot;in_reply_to_screen_name&quot;: null, &quot;in_reply_to_user_id&quot;: null, &quot;retweet_count&quot;: 9, &quot;id_str&quot;: &quot;959453921357033472"/>
    <x v="2712"/>
    <x v="0"/>
    <x v="73"/>
  </r>
  <r>
    <s v="Fri Feb 02 15:42:47 +0000 2018"/>
    <s v="2018"/>
    <s v="Fri Feb 02"/>
    <d v="2018-02-02T00:00:00"/>
    <s v="Feb"/>
    <n v="2"/>
    <s v="02"/>
    <x v="8"/>
    <s v="&quot;I couldn't agree more that stillborn children deserve an acknowledgment of their life. \n\nhttps://t.co/e8vZkRq31e&quot;"/>
    <s v="https://twitter.com/CKHorrocks/status/959452044456267777"/>
    <s v="Clare K Horrocks"/>
    <x v="2713"/>
    <x v="1"/>
    <x v="47"/>
  </r>
  <r>
    <s v="Fri Feb 02 21:36:36 +0000 2018"/>
    <s v="2018"/>
    <s v="Fri Feb 02"/>
    <d v="2018-02-02T00:00:00"/>
    <s v="Feb"/>
    <n v="2"/>
    <s v="02"/>
    <x v="4"/>
    <s v="&quot;@RoyalSuttonNews Looks good to me at the moment. I will use it over the next couple of meetings and see if it ticks all the boxes&quot;"/>
    <s v="https://twitter.com/RoyalSuttonNews/status/959541082752155653"/>
    <s v="Royal Sutton News&quot;}], &quot;hashtags&quot;: [], &quot;urls&quot;: []}, &quot;in_reply_to_screen_name&quot;: &quot;RoyalSuttonNews"/>
    <x v="2714"/>
    <x v="0"/>
    <x v="43"/>
  </r>
  <r>
    <s v="Fri Feb 02 20:32:42 +0000 2018"/>
    <s v="2018"/>
    <s v="Fri Feb 02"/>
    <d v="2018-02-02T00:00:00"/>
    <s v="Feb"/>
    <n v="2"/>
    <s v="02"/>
    <x v="5"/>
    <s v="&quot;@lworral2 You best win lol&quot;"/>
    <s v="https://twitter.com/lworral2/status/959525001908178945"/>
    <s v="Lee Worrall&quot;}], &quot;hashtags&quot;: [], &quot;urls&quot;: []}, &quot;in_reply_to_screen_name&quot;: &quot;lworral2"/>
    <x v="2715"/>
    <x v="0"/>
    <x v="734"/>
  </r>
  <r>
    <s v="Fri Feb 02 20:19:02 +0000 2018"/>
    <s v="2018"/>
    <s v="Fri Feb 02"/>
    <d v="2018-02-02T00:00:00"/>
    <s v="Feb"/>
    <n v="2"/>
    <s v="02"/>
    <x v="5"/>
    <s v="&quot;@RoyalSuttonNews I like your layout for the planning applications. Easier for me to read  \ud83d\udc4d&quot;"/>
    <s v="https://twitter.com/RoyalSuttonNews/status/959521564206215168"/>
    <s v="Royal Sutton News&quot;}], &quot;hashtags&quot;: [], &quot;urls&quot;: []}, &quot;in_reply_to_screen_name&quot;: &quot;RoyalSuttonNews"/>
    <x v="2716"/>
    <x v="0"/>
    <x v="43"/>
  </r>
  <r>
    <s v="Fri Feb 02 19:21:09 +0000 2018"/>
    <s v="2018"/>
    <s v="Fri Feb 02"/>
    <d v="2018-02-02T00:00:00"/>
    <s v="Feb"/>
    <n v="2"/>
    <s v="02"/>
    <x v="6"/>
    <s v="&quot;Look familiar @autisticgardner https://t.co/rJTf2tlVn5&quot;"/>
    <s v="https://twitter.com/autisticgardner/status/959506997275189248"/>
    <s v="Alan Gardner&quot;}], &quot;hashtags&quot;: [], &quot;urls&quot;: [], &quot;media&quot;: [{&quot;expanded_url&quot;: &quot;https://twitter.com/johnperks1/status/959506997275189248/photo/1"/>
    <x v="2717"/>
    <x v="0"/>
    <x v="84"/>
  </r>
  <r>
    <s v="Fri Feb 02 18:48:20 +0000 2018"/>
    <s v="2018"/>
    <s v="Fri Feb 02"/>
    <d v="2018-02-02T00:00:00"/>
    <s v="Feb"/>
    <n v="2"/>
    <s v="02"/>
    <x v="7"/>
    <s v="&quot;@RoyalSuttonNews @scgracechurch @waa_chosen I\u2019m a member and I\u2019m pleased with the place. Just need to get my body into shape&quot;"/>
    <s v="https://twitter.com/RoyalSuttonNews/status/959498738053058561"/>
    <s v="Royal Sutton News&quot;}, {&quot;id&quot;: 773499746, &quot;indices&quot;: [17, 31], &quot;id_str&quot;: &quot;773499746"/>
    <x v="2718"/>
    <x v="0"/>
    <x v="43"/>
  </r>
  <r>
    <s v="Fri Feb 02 14:31:24 +0000 2018"/>
    <s v="2018"/>
    <s v="Fri Feb 02"/>
    <d v="2018-02-02T00:00:00"/>
    <s v="Feb"/>
    <n v="2"/>
    <s v="02"/>
    <x v="9"/>
    <s v="&quot;RT @RoyalSuttonNews: Horton Motorcycles Donate Scooter In Reponse To Mayor\u2019s Charity Appeal: The local motorcycle business was one of many\u2026&quot;"/>
    <s v="https://twitter.com/RoyalSuttonNews/status/959741202865311744"/>
    <s v="Royal Sutton News&quot;}], &quot;hashtags&quot;: [], &quot;urls&quot;: []}, &quot;in_reply_to_screen_name&quot;: null, &quot;in_reply_to_user_id&quot;: null, &quot;retweet_count&quot;: 1, &quot;id_str&quot;: &quot;959741202865311744"/>
    <x v="2719"/>
    <x v="0"/>
    <x v="43"/>
  </r>
  <r>
    <s v="Fri Feb 02 14:32:03 +0000 2018"/>
    <s v="2018"/>
    <s v="Fri Feb 02"/>
    <d v="2018-02-02T00:00:00"/>
    <s v="Feb"/>
    <n v="2"/>
    <s v="02"/>
    <x v="9"/>
    <s v="&quot;Haven't we all felt like that. You should have just had a cup of tea and read the paper Sam! https://t.co/NWsmLgEjjf&quot;"/>
    <s v="https://twitter.com/samuelpepys/status/959446850871980032"/>
    <s v="Samuel Pepys"/>
    <x v="2720"/>
    <x v="0"/>
    <x v="328"/>
  </r>
  <r>
    <s v="Thu Feb 01 18:35:05 +0000 2018"/>
    <s v="2018"/>
    <s v="Thu Feb 01"/>
    <d v="2018-02-01T00:00:00"/>
    <s v="Feb"/>
    <n v="2"/>
    <s v="01"/>
    <x v="7"/>
    <s v="&quot;RT @Samuel_Hodgins: Please sign this https://t.co/n7WwKw7BLO petition as of 19:35 this evening it stands at 4,190. Lets get it too the magi\u2026&quot;"/>
    <s v="https://twitter.com/Samuel_Hodgins/status/964434133735927808"/>
    <s v="Sam Hodgins Local Campaigner for Wylde Green&quot;}], &quot;hashtags&quot;: [], &quot;urls&quot;: [{&quot;url&quot;: &quot;https://t.co/n7WwKw7BLO"/>
    <x v="2721"/>
    <x v="0"/>
    <x v="482"/>
  </r>
  <r>
    <s v="Thu Feb 01 07:38:46 +0000 2018"/>
    <s v="2018"/>
    <s v="Thu Feb 01"/>
    <d v="2018-02-01T00:00:00"/>
    <s v="Feb"/>
    <n v="2"/>
    <s v="01"/>
    <x v="14"/>
    <s v="&quot;@SCCFRs @SuttonObserver @sutton_life What fake news was spreading?&quot;"/>
    <s v="https://twitter.com/SCCFRs/status/958967849107812353"/>
    <s v="SuttonColdfieldCFRs&quot;}, {&quot;id&quot;: 1512995582, &quot;indices&quot;: [8, 23], &quot;id_str&quot;: &quot;1512995582"/>
    <x v="2722"/>
    <x v="0"/>
    <x v="309"/>
  </r>
  <r>
    <s v="Thu Feb 01 18:49:17 +0000 2018"/>
    <s v="2018"/>
    <s v="Thu Feb 01"/>
    <d v="2018-02-01T00:00:00"/>
    <s v="Feb"/>
    <n v="2"/>
    <s v="01"/>
    <x v="7"/>
    <s v="&quot;@RobPocock1 @Manish_Vesey @andy4wm @Louise7Vesey @JanetCairns4 Problem is anyone who exposes the Tory lies gets ban\u2026 https://t.co/1ZvruTg7dx&quot;"/>
    <s v="https://twitter.com/RobPocock1/status/959136590672154630"/>
    <s v="Rob Pocock&quot;}, {&quot;id&quot;: 1662262598, &quot;indices&quot;: [12, 25], &quot;id_str&quot;: &quot;1662262598"/>
    <x v="2723"/>
    <x v="1"/>
    <x v="33"/>
  </r>
  <r>
    <s v="Thu Feb 01 17:11:59 +0000 2018"/>
    <s v="2018"/>
    <s v="Thu Feb 01"/>
    <d v="2018-02-01T00:00:00"/>
    <s v="Feb"/>
    <n v="2"/>
    <s v="01"/>
    <x v="18"/>
    <s v="&quot;@Manish_Vesey @andy4wm @Louise7Vesey @JanetCairns4 I wouldn't worry about it. She blocks anyone who disagrees with\u2026 https://t.co/unt1eekLnM&quot;"/>
    <s v="https://twitter.com/Manish_Vesey/status/959112104484704256"/>
    <s v="Cllr Manish Puri&quot;}, {&quot;id&quot;: 771271201419386880, &quot;indices&quot;: [14, 22], &quot;id_str&quot;: &quot;771271201419386880"/>
    <x v="2724"/>
    <x v="1"/>
    <x v="13"/>
  </r>
  <r>
    <s v="Thu Feb 01 15:46:52 +0000 2018"/>
    <s v="2018"/>
    <s v="Thu Feb 01"/>
    <d v="2018-02-01T00:00:00"/>
    <s v="Feb"/>
    <n v="2"/>
    <s v="01"/>
    <x v="8"/>
    <s v="&quot;RT @BoldmereRoad: Boldmere Sea\ud83d\udc4c\ud83d\udcf8  #Boldmere #SuttonColdfield #PowellsPool https://t.co/iVTE7Eje4W&quot;"/>
    <s v="https://twitter.com/BoldmereRoad/status/959098471658803200"/>
    <s v="Boldmere Road&quot;}], &quot;hashtags&quot;: [{&quot;indices&quot;: [34, 43], &quot;text&quot;: &quot;Boldmere&quot;}, {&quot;indices&quot;: [44, 60], &quot;text&quot;: &quot;SuttonColdfield&quot;}, {&quot;indices&quot;: [61, 73], &quot;text&quot;: &quot;PowellsPool&quot;}], &quot;urls&quot;: [], &quot;media&quot;: [{&quot;source_user_id&quot;: 3221199526, &quot;source_status_id_str&quot;: &quot;959090683943571458"/>
    <x v="2725"/>
    <x v="0"/>
    <x v="32"/>
  </r>
  <r>
    <s v="Thu Feb 01 08:46:11 +0000 2018"/>
    <s v="2018"/>
    <s v="Thu Feb 01"/>
    <d v="2018-02-01T00:00:00"/>
    <s v="Feb"/>
    <n v="2"/>
    <s v="01"/>
    <x v="13"/>
    <s v="&quot;@SCCFRs @SuttonObserver @sutton_life Oh dear! Presumably not the \&quot;saving lives when a paramedic can't make it withi\u2026 https://t.co/FTEynXH8Zi&quot;"/>
    <s v="https://twitter.com/SCCFRs/status/958984813653917698"/>
    <s v="SuttonColdfieldCFRs&quot;}, {&quot;id&quot;: 1512995582, &quot;indices&quot;: [8, 23], &quot;id_str&quot;: &quot;1512995582"/>
    <x v="2726"/>
    <x v="0"/>
    <x v="309"/>
  </r>
  <r>
    <s v="Thu Feb 01 07:47:57 +0000 2018"/>
    <s v="2018"/>
    <s v="Thu Feb 01"/>
    <d v="2018-02-01T00:00:00"/>
    <s v="Feb"/>
    <n v="2"/>
    <s v="01"/>
    <x v="14"/>
    <s v="&quot;Useful for #gcsecs #alevelict #alevelcs \nhttps://t.co/446twr4OVv&quot;"/>
    <s v="https://twitter.com/BoldmerePaul/status/958970160043429888"/>
    <s v="Boldmere Paul"/>
    <x v="2727"/>
    <x v="1"/>
    <x v="14"/>
  </r>
  <r>
    <s v="Thu Feb 01 16:53:59 +0000 2018"/>
    <s v="2018"/>
    <s v="Thu Feb 01"/>
    <d v="2018-02-01T00:00:00"/>
    <s v="Feb"/>
    <n v="2"/>
    <s v="01"/>
    <x v="2"/>
    <s v="&quot;@fouroaks_forum Thanks for your question, let me check the timescales and come back to you.&quot;"/>
    <s v="https://twitter.com/fouroaks_forum/status/959107574686781440"/>
    <s v="Four Oaks Forum&quot;}], &quot;hashtags&quot;: [], &quot;urls&quot;: []}, &quot;in_reply_to_screen_name&quot;: &quot;fouroaks_forum"/>
    <x v="2728"/>
    <x v="0"/>
    <x v="85"/>
  </r>
  <r>
    <s v="Thu Feb 01 12:15:24 +0000 2018"/>
    <s v="2018"/>
    <s v="Thu Feb 01"/>
    <d v="2018-02-01T00:00:00"/>
    <s v="Feb"/>
    <n v="2"/>
    <s v="01"/>
    <x v="19"/>
    <s v="&quot;@fouroaks_forum Thank you for your query. No, it\u2019s not the role of Councils to organise hustings but local communit\u2026 https://t.co/p6vuKNJsN4&quot;"/>
    <s v="https://twitter.com/fouroaks_forum/status/959037466870206464"/>
    <s v="Four Oaks Forum&quot;}], &quot;hashtags&quot;: [], &quot;urls&quot;: [{&quot;url&quot;: &quot;https://t.co/p6vuKNJsN4"/>
    <x v="2729"/>
    <x v="0"/>
    <x v="85"/>
  </r>
  <r>
    <s v="Thu Feb 01 11:55:13 +0000 2018"/>
    <s v="2018"/>
    <s v="Thu Feb 01"/>
    <d v="2018-02-01T00:00:00"/>
    <s v="Feb"/>
    <n v="2"/>
    <s v="01"/>
    <x v="3"/>
    <s v="&quot;@alexjhurley @Mayor_RoyalSC Thank you for getting in touch, you should have had an email from the Town Clerk yester\u2026 https://t.co/Of4dLpCnvu&quot;"/>
    <s v="https://twitter.com/alexjhurley/status/959032385269587968"/>
    <s v="Alex Hurley&quot;}, {&quot;id&quot;: 867378557936431104, &quot;indices&quot;: [13, 27], &quot;id_str&quot;: &quot;867378557936431104"/>
    <x v="2730"/>
    <x v="0"/>
    <x v="10"/>
  </r>
  <r>
    <s v="Thu Feb 01 08:30:35 +0000 2018"/>
    <s v="2018"/>
    <s v="Thu Feb 01"/>
    <d v="2018-02-01T00:00:00"/>
    <s v="Feb"/>
    <n v="2"/>
    <s v="01"/>
    <x v="13"/>
    <s v="&quot;RT @SutColHockey: Do you have a local #charity you would like us to support as part of our annual Gala Ball this year \ud83e\udd14?\nPut your ideas for\u2026&quot;"/>
    <s v="https://twitter.com/SutColHockey/status/959008795560239104"/>
    <s v="Sutton Coldfield HC&quot;}], &quot;hashtags&quot;: [{&quot;indices&quot;: [38, 46], &quot;text&quot;: &quot;charity&quot;}], &quot;urls&quot;: []}, &quot;in_reply_to_screen_name&quot;: null, &quot;in_reply_to_user_id&quot;: null, &quot;retweet_count&quot;: 6, &quot;id_str&quot;: &quot;959008795560239104"/>
    <x v="2731"/>
    <x v="0"/>
    <x v="657"/>
  </r>
  <r>
    <s v="Thu Feb 01 20:08:06 +0000 2018"/>
    <s v="2018"/>
    <s v="Thu Feb 01"/>
    <d v="2018-02-01T00:00:00"/>
    <s v="Feb"/>
    <n v="2"/>
    <s v="01"/>
    <x v="5"/>
    <s v="&quot;The next meeting of the Planning &amp;amp; Highways Committee is Tuesday, 6th February at 7pm.\nFor the agenda please visit\u2026 https://t.co/zafM4vLVzx&quot;"/>
    <s v="https://twitter.com/RoyalSutColTC/status/959156425082703872"/>
    <s v="Royal SutCol TC"/>
    <x v="2732"/>
    <x v="1"/>
    <x v="22"/>
  </r>
  <r>
    <s v="Thu Feb 01 17:09:06 +0000 2018"/>
    <s v="2018"/>
    <s v="Thu Feb 01"/>
    <d v="2018-02-01T00:00:00"/>
    <s v="Feb"/>
    <n v="2"/>
    <s v="01"/>
    <x v="18"/>
    <s v="&quot;The Town Council has made a grant of \u00a316,200 to the Sutton Coldfield Sea Cadets to make urgent repairs to their boa\u2026 https://t.co/hXeF697DFw&quot;"/>
    <s v="https://twitter.com/RoyalSutColTC/status/959111378127785985"/>
    <s v="Royal SutCol TC"/>
    <x v="2733"/>
    <x v="1"/>
    <x v="22"/>
  </r>
  <r>
    <s v="Thu Feb 01 21:28:47 +0000 2018"/>
    <s v="2018"/>
    <s v="Thu Feb 01"/>
    <d v="2018-02-01T00:00:00"/>
    <s v="Feb"/>
    <n v="2"/>
    <s v="01"/>
    <x v="4"/>
    <s v="&quot;RT @SuttonSpeakers: Read about our most recent meeting. Might it tempt you to join us and improve your #publicspeaking? https://t.co/h2FXSv\u2026&quot;"/>
    <s v="https://twitter.com/SuttonSpeakers/status/959397697005514753"/>
    <s v="Sutton Speakers&quot;}], &quot;hashtags&quot;: [{&quot;indices&quot;: [103, 118], &quot;text&quot;: &quot;publicspeaking&quot;}], &quot;urls&quot;: []}, &quot;in_reply_to_screen_name&quot;: null, &quot;in_reply_to_user_id&quot;: null, &quot;retweet_count&quot;: 3, &quot;id_str&quot;: &quot;959397697005514753"/>
    <x v="2734"/>
    <x v="0"/>
    <x v="735"/>
  </r>
  <r>
    <s v="Thu Feb 01 14:46:05 +0000 2018"/>
    <s v="2018"/>
    <s v="Thu Feb 01"/>
    <d v="2018-02-01T00:00:00"/>
    <s v="Feb"/>
    <n v="2"/>
    <s v="01"/>
    <x v="9"/>
    <s v="&quot;RT @d_hemming: Mulberry Walk #Meregreen sold for \u00a321m. Looking forward to the new owners identity being confirmed - hopefully this will all\u2026&quot;"/>
    <s v="https://twitter.com/d_hemming/status/959130731783118854"/>
    <s v="David Hemming&quot;}], &quot;hashtags&quot;: [{&quot;indices&quot;: [29, 39], &quot;text&quot;: &quot;Meregreen&quot;}], &quot;urls&quot;: []}, &quot;in_reply_to_screen_name&quot;: null, &quot;in_reply_to_user_id&quot;: null, &quot;retweet_count&quot;: 1, &quot;id_str&quot;: &quot;959130731783118854"/>
    <x v="2735"/>
    <x v="0"/>
    <x v="348"/>
  </r>
  <r>
    <s v="Thu Feb 01 12:45:42 +0000 2018"/>
    <s v="2018"/>
    <s v="Thu Feb 01"/>
    <d v="2018-02-01T00:00:00"/>
    <s v="Feb"/>
    <n v="2"/>
    <s v="01"/>
    <x v="19"/>
    <s v="&quot;\ud83c\udf0e\u267b\ufe0f Town Council Update \ud83c\udf3a\ud83d\uddd1\n\nCheck out our Facebook post and give us a like! \ud83d\udc4d\n\nhttps://t.co/YsxmyTvnZW&quot;"/>
    <s v="https://twitter.com/FourOaksNews/status/959045092261683200"/>
    <s v="Four Oaks News"/>
    <x v="2736"/>
    <x v="1"/>
    <x v="23"/>
  </r>
  <r>
    <s v="Thu Feb 01 14:55:22 +0000 2018"/>
    <s v="2018"/>
    <s v="Thu Feb 01"/>
    <d v="2018-02-01T00:00:00"/>
    <s v="Feb"/>
    <n v="2"/>
    <s v="01"/>
    <x v="9"/>
    <s v="&quot;RT @boldmerelibrary: Local Author Visit: https://t.co/W3N88A4W07&quot;"/>
    <s v="https://twitter.com/boldmerelibrary/status/959385030748405760"/>
    <s v="boldmere library&quot;}], &quot;hashtags&quot;: [], &quot;urls&quot;: [], &quot;media&quot;: [{&quot;source_user_id&quot;: 2731447896, &quot;source_status_id_str&quot;: &quot;959077721983864832"/>
    <x v="2737"/>
    <x v="0"/>
    <x v="124"/>
  </r>
  <r>
    <s v="Thu Feb 01 18:37:34 +0000 2018"/>
    <s v="2018"/>
    <s v="Thu Feb 01"/>
    <d v="2018-02-01T00:00:00"/>
    <s v="Feb"/>
    <n v="2"/>
    <s v="01"/>
    <x v="7"/>
    <s v="&quot;@alexjhurley @torydom Haha, nice try but I'm not agreeing with it either.. \ud83d\udc4d&quot;"/>
    <s v="https://twitter.com/alexjhurley/status/959133639236837376"/>
    <s v="Alex Hurley&quot;}, {&quot;id&quot;: 64217600, &quot;indices&quot;: [13, 21], &quot;id_str&quot;: &quot;64217600"/>
    <x v="2738"/>
    <x v="0"/>
    <x v="10"/>
  </r>
  <r>
    <s v="Thu Feb 01 18:23:13 +0000 2018"/>
    <s v="2018"/>
    <s v="Thu Feb 01"/>
    <d v="2018-02-01T00:00:00"/>
    <s v="Feb"/>
    <n v="2"/>
    <s v="01"/>
    <x v="7"/>
    <s v="&quot;@alexjhurley @torydom Unless you want to hire me as a PA, tell him yourself! \ud83d\ude1c&quot;"/>
    <s v="https://twitter.com/alexjhurley/status/959130029522288641"/>
    <s v="Alex Hurley&quot;}, {&quot;id&quot;: 64217600, &quot;indices&quot;: [13, 21], &quot;id_str&quot;: &quot;64217600"/>
    <x v="2739"/>
    <x v="0"/>
    <x v="10"/>
  </r>
  <r>
    <s v="Thu Feb 01 10:39:11 +0000 2018"/>
    <s v="2018"/>
    <s v="Thu Feb 01"/>
    <d v="2018-02-01T00:00:00"/>
    <s v="Feb"/>
    <n v="2"/>
    <s v="01"/>
    <x v="10"/>
    <s v="&quot;RT @tkbeynon: Foreign buyers are set to be blocked from buying new homes in London before local residents, we reveal in Times today \nKey po\u2026&quot;"/>
    <s v="https://twitter.com/tkbeynon/status/959015823376560128"/>
    <s v="Tom Knowles&quot;}], &quot;hashtags&quot;: [], &quot;urls&quot;: []}, &quot;in_reply_to_screen_name&quot;: null, &quot;in_reply_to_user_id&quot;: null, &quot;retweet_count&quot;: 14, &quot;id_str&quot;: &quot;959015823376560128"/>
    <x v="2740"/>
    <x v="0"/>
    <x v="160"/>
  </r>
  <r>
    <s v="Thu Feb 01 22:13:57 +0000 2018"/>
    <s v="2018"/>
    <s v="Thu Feb 01"/>
    <d v="2018-02-01T00:00:00"/>
    <s v="Feb"/>
    <n v="2"/>
    <s v="01"/>
    <x v="1"/>
    <s v="&quot;@RoyalSuttonNews @alexyip258 @KIDSWestMidland @BCCNewsRoom @WyldeGreenNF @WyldeGrnRotary Actually, under threat fro\u2026 https://t.co/37b7MPfbyR&quot;"/>
    <s v="https://twitter.com/RoyalSuttonNews/status/959188094573572097"/>
    <s v="Royal Sutton News&quot;}, {&quot;id&quot;: 2845221997, &quot;indices&quot;: [17, 28], &quot;id_str&quot;: &quot;2845221997"/>
    <x v="2741"/>
    <x v="0"/>
    <x v="43"/>
  </r>
  <r>
    <s v="Thu Feb 01 22:10:30 +0000 2018"/>
    <s v="2018"/>
    <s v="Thu Feb 01"/>
    <d v="2018-02-01T00:00:00"/>
    <s v="Feb"/>
    <n v="2"/>
    <s v="01"/>
    <x v="1"/>
    <s v="&quot;@sallyjenkinsuk I have heard the live performance - speak from personal experience!&quot;"/>
    <s v="https://twitter.com/sallyjenkinsuk/status/959187227506036737"/>
    <s v="Sally Jenkins&quot;}], &quot;hashtags&quot;: [], &quot;urls&quot;: []}, &quot;in_reply_to_screen_name&quot;: &quot;sallyjenkinsuk"/>
    <x v="2742"/>
    <x v="0"/>
    <x v="196"/>
  </r>
  <r>
    <s v="Thu Feb 01 18:44:18 +0000 2018"/>
    <s v="2018"/>
    <s v="Thu Feb 01"/>
    <d v="2018-02-01T00:00:00"/>
    <s v="Feb"/>
    <n v="2"/>
    <s v="01"/>
    <x v="7"/>
    <s v="&quot;@Manish_Vesey @andy4wm @Louise7Vesey @JanetCairns4 More lies here: 1/ Not congestion charge, it's Clean Air Zone 2/\u2026 https://t.co/hRA8FoPGOn&quot;"/>
    <s v="https://twitter.com/Manish_Vesey/status/959135336155762690"/>
    <s v="Cllr Manish Puri&quot;}, {&quot;id&quot;: 771271201419386880, &quot;indices&quot;: [14, 22], &quot;id_str&quot;: &quot;771271201419386880"/>
    <x v="2743"/>
    <x v="1"/>
    <x v="13"/>
  </r>
  <r>
    <s v="Thu Feb 01 14:55:22 +0000 2018"/>
    <s v="2018"/>
    <s v="Thu Feb 01"/>
    <d v="2018-02-01T00:00:00"/>
    <s v="Feb"/>
    <n v="2"/>
    <s v="01"/>
    <x v="9"/>
    <s v="&quot;Sally is definitely worth hearing - great entertainment, great literary art https://t.co/jGtI5XPmY2&quot;"/>
    <s v="https://twitter.com/boldmerelibrary/status/959133946687737856"/>
    <s v="boldmere library"/>
    <x v="2744"/>
    <x v="0"/>
    <x v="124"/>
  </r>
  <r>
    <s v="Thu Feb 01 17:59:57 +0000 2018"/>
    <s v="2018"/>
    <s v="Thu Feb 01"/>
    <d v="2018-02-01T00:00:00"/>
    <s v="Feb"/>
    <n v="2"/>
    <s v="01"/>
    <x v="18"/>
    <s v="&quot;More future winners in Sutton! #LabourDoorstep https://t.co/PUExb0AM46&quot;"/>
    <s v="https://twitter.com/SCEACTIONTEAM/status/959133704563187712"/>
    <s v="Sutton Coldfield East&quot;}, {&quot;id&quot;: 209591608, &quot;indices&quot;: [47, 57], &quot;id_str&quot;: &quot;209591608"/>
    <x v="2745"/>
    <x v="0"/>
    <x v="98"/>
  </r>
  <r>
    <s v="Thu Feb 01 18:31:37 +0000 2018"/>
    <s v="2018"/>
    <s v="Thu Feb 01"/>
    <d v="2018-02-01T00:00:00"/>
    <s v="Feb"/>
    <n v="2"/>
    <s v="01"/>
    <x v="7"/>
    <s v="&quot;@nickhorner ... or Blues come to that!&quot;"/>
    <s v="https://twitter.com/nickhorner/status/959132143971598342"/>
    <s v="Nick Horner&quot;}], &quot;hashtags&quot;: [], &quot;urls&quot;: []}, &quot;in_reply_to_screen_name&quot;: &quot;nickhorner"/>
    <x v="2746"/>
    <x v="0"/>
    <x v="4"/>
  </r>
  <r>
    <s v="Thu Feb 01 16:06:07 +0000 2018"/>
    <s v="2018"/>
    <s v="Thu Feb 01"/>
    <d v="2018-02-01T00:00:00"/>
    <s v="Feb"/>
    <n v="2"/>
    <s v="01"/>
    <x v="2"/>
    <s v="&quot;@nickhorner Oh well see you at the Hawthorns next year again then.... #twosuckersforpunishment&quot;"/>
    <s v="https://twitter.com/nickhorner/status/959095529060921344"/>
    <s v="Nick Horner&quot;}], &quot;hashtags&quot;: [{&quot;indices&quot;: [70, 94], &quot;text&quot;: &quot;twosuckersforpunishment&quot;}], &quot;urls&quot;: []}, &quot;in_reply_to_screen_name&quot;: &quot;nickhorner"/>
    <x v="2747"/>
    <x v="0"/>
    <x v="4"/>
  </r>
  <r>
    <s v="Thu Feb 01 14:48:43 +0000 2018"/>
    <s v="2018"/>
    <s v="Thu Feb 01"/>
    <d v="2018-02-01T00:00:00"/>
    <s v="Feb"/>
    <n v="2"/>
    <s v="01"/>
    <x v="9"/>
    <s v="&quot;@nickhorner I have my ticket at the Brummie Road End on Sat Nick, hoping Sturridge makes a decent 6 pointer impact on the pesky Saints!&quot;"/>
    <s v="https://twitter.com/nickhorner/status/959076050478206978"/>
    <s v="Nick Horner&quot;}], &quot;hashtags&quot;: [], &quot;urls&quot;: []}, &quot;in_reply_to_screen_name&quot;: &quot;nickhorner"/>
    <x v="2748"/>
    <x v="0"/>
    <x v="4"/>
  </r>
  <r>
    <s v="Wed Jan 31 14:29:50 +0000 2018"/>
    <s v="2018"/>
    <s v="Wed Jan 31"/>
    <d v="2018-01-31T00:00:00"/>
    <s v="Jan"/>
    <n v="1"/>
    <s v="31"/>
    <x v="9"/>
    <s v="&quot;Cross-city line reopened but expect delays and cancellations&quot;"/>
    <s v="https://twitter.com/BoldmerePaul/status/958708909597868032"/>
    <s v="Boldmere Paul"/>
    <x v="2749"/>
    <x v="1"/>
    <x v="14"/>
  </r>
  <r>
    <s v="Wed Jan 31 12:49:45 +0000 2018"/>
    <s v="2018"/>
    <s v="Wed Jan 31"/>
    <d v="2018-01-31T00:00:00"/>
    <s v="Jan"/>
    <n v="1"/>
    <s v="31"/>
    <x v="19"/>
    <s v="&quot;Gravelly Lane closed at railway bridge in Erdington.  Somebody clearly needs to measure their vehicle before drivin\u2026 https://t.co/mkW8IBh1al&quot;"/>
    <s v="https://twitter.com/BhamUpdates/status/958697983318593537"/>
    <s v="Birmingham Updates"/>
    <x v="2750"/>
    <x v="0"/>
    <x v="260"/>
  </r>
  <r>
    <s v="Wed Jan 31 13:06:27 +0000 2018"/>
    <s v="2018"/>
    <s v="Wed Jan 31"/>
    <d v="2018-01-31T00:00:00"/>
    <s v="Jan"/>
    <n v="1"/>
    <s v="31"/>
    <x v="12"/>
    <s v="&quot;Not a good day to be travelling around Brum.  M6 North blocked between J4 &amp;amp; J4A and cross-city line trains suspende\u2026 https://t.co/aqPYSR9HQj&quot;"/>
    <s v="https://twitter.com/BhamUpdates/status/958696925078982656"/>
    <s v="Birmingham Updates"/>
    <x v="2751"/>
    <x v="0"/>
    <x v="260"/>
  </r>
  <r>
    <s v="Wed Jan 31 12:49:45 +0000 2018"/>
    <s v="2018"/>
    <s v="Wed Jan 31"/>
    <d v="2018-01-31T00:00:00"/>
    <s v="Jan"/>
    <n v="1"/>
    <s v="31"/>
    <x v="19"/>
    <s v="&quot;No trains on cross-city line!  Make alternative plans.  @RoyalSuttonNews @SuttonObserver @nickhorner @JABhammail https://t.co/rvhAYZVDgu&quot;"/>
    <s v="https://twitter.com/BhamUpdates/status/958696655376863232"/>
    <s v="Birmingham Updates"/>
    <x v="2752"/>
    <x v="0"/>
    <x v="260"/>
  </r>
  <r>
    <s v="Wed Jan 31 15:13:57 +0000 2018"/>
    <s v="2018"/>
    <s v="Wed Jan 31"/>
    <d v="2018-01-31T00:00:00"/>
    <s v="Jan"/>
    <n v="1"/>
    <s v="31"/>
    <x v="8"/>
    <s v="&quot;@fouroaks_forum @RoyalSutColTC That's because Frome is run by independents!&quot;"/>
    <s v="https://twitter.com/fouroaks_forum/status/958720010838528000"/>
    <s v="Four Oaks Forum&quot;}, {&quot;id&quot;: 732947780495417346, &quot;indices&quot;: [16, 30], &quot;id_str&quot;: &quot;732947780495417346"/>
    <x v="2753"/>
    <x v="0"/>
    <x v="85"/>
  </r>
  <r>
    <s v="Wed Jan 31 12:20:11 +0000 2018"/>
    <s v="2018"/>
    <s v="Wed Jan 31"/>
    <d v="2018-01-31T00:00:00"/>
    <s v="Jan"/>
    <n v="1"/>
    <s v="31"/>
    <x v="19"/>
    <s v="&quot;RT @WestMidRailway: *UPDATE* The line has been reopened. Services are subject to ongoing delays, cancellations &amp;amp; alterations as services re\u2026&quot;"/>
    <s v="https://twitter.com/WestMidRailway/status/958709964482207744"/>
    <s v="West Midlands Railway&quot;}], &quot;hashtags&quot;: [], &quot;urls&quot;: []}, &quot;in_reply_to_screen_name&quot;: null, &quot;in_reply_to_user_id&quot;: null, &quot;retweet_count&quot;: 3, &quot;id_str&quot;: &quot;958709964482207744"/>
    <x v="2754"/>
    <x v="0"/>
    <x v="59"/>
  </r>
  <r>
    <s v="Wed Jan 31 19:16:18 +0000 2018"/>
    <s v="2018"/>
    <s v="Wed Jan 31"/>
    <d v="2018-01-31T00:00:00"/>
    <s v="Jan"/>
    <n v="1"/>
    <s v="31"/>
    <x v="6"/>
    <s v="&quot;@BoldmereWPC Hi. Could you email info@boldmere.org with a press release and we can cover it? I'm sure\u2026 https://t.co/f0YRsrE0D5&quot;"/>
    <s v="https://twitter.com/BoldmereWPC/status/958781001584578560"/>
    <s v="Boldmere Water Polo&quot;}], &quot;hashtags&quot;: [], &quot;urls&quot;: [{&quot;url&quot;: &quot;https://t.co/f0YRsrE0D5"/>
    <x v="2755"/>
    <x v="0"/>
    <x v="736"/>
  </r>
  <r>
    <s v="Wed Jan 31 19:06:06 +0000 2018"/>
    <s v="2018"/>
    <s v="Wed Jan 31"/>
    <d v="2018-01-31T00:00:00"/>
    <s v="Jan"/>
    <n v="1"/>
    <s v="31"/>
    <x v="6"/>
    <s v="&quot;Another #Boldmere national accolade - well done Ryan https://t.co/BXaJqApyo9&quot;"/>
    <s v="https://twitter.com/BoldmereWPC/status/958780420421832704"/>
    <s v="Boldmere Water Polo"/>
    <x v="2756"/>
    <x v="0"/>
    <x v="736"/>
  </r>
  <r>
    <s v="Wed Jan 31 15:22:54 +0000 2018"/>
    <s v="2018"/>
    <s v="Wed Jan 31"/>
    <d v="2018-01-31T00:00:00"/>
    <s v="Jan"/>
    <n v="1"/>
    <s v="31"/>
    <x v="8"/>
    <s v="&quot;@fouroaks_forum @RoyalSutColTC Also won award for best town council in 2015&quot;"/>
    <s v="https://twitter.com/fouroaks_forum/status/958722264589127682"/>
    <s v="Four Oaks Forum&quot;}, {&quot;id&quot;: 732947780495417346, &quot;indices&quot;: [16, 30], &quot;id_str&quot;: &quot;732947780495417346"/>
    <x v="2757"/>
    <x v="0"/>
    <x v="85"/>
  </r>
  <r>
    <s v="Wed Jan 31 08:00:00 +0000 2018"/>
    <s v="2018"/>
    <s v="Wed Jan 31"/>
    <d v="2018-01-31T00:00:00"/>
    <s v="Jan"/>
    <n v="1"/>
    <s v="31"/>
    <x v="13"/>
    <s v="&quot;RT @CitizensAdvice: Today is our busiest day of the year for giving #debt advice. If you\u2019re struggling with money, we can help https://t.co\u2026&quot;"/>
    <s v="https://twitter.com/CitizensAdvice/status/958662907310592001"/>
    <s v="Citizens Advice&quot;}], &quot;hashtags&quot;: [{&quot;indices&quot;: [68, 73], &quot;text&quot;: &quot;debt&quot;}], &quot;urls&quot;: []}, &quot;in_reply_to_screen_name&quot;: null, &quot;in_reply_to_user_id&quot;: null, &quot;retweet_count&quot;: 48, &quot;id_str&quot;: &quot;958662907310592001"/>
    <x v="2758"/>
    <x v="0"/>
    <x v="737"/>
  </r>
  <r>
    <s v="Wed Jan 31 18:43:46 +0000 2018"/>
    <s v="2018"/>
    <s v="Wed Jan 31"/>
    <d v="2018-01-31T00:00:00"/>
    <s v="Jan"/>
    <n v="1"/>
    <s v="31"/>
    <x v="7"/>
    <s v="&quot;RT @DukeSt_Church: Dementia Awareness\nWeds 7th Feb, 10:30am-11:30am\n@coffeetreedukest \nThe session will be given by Bluebirdcare North Birm\u2026&quot;"/>
    <s v="https://twitter.com/DukeSt_Church/status/959024279659610112"/>
    <s v="Duke Street Church&quot;}], &quot;hashtags&quot;: [], &quot;urls&quot;: []}, &quot;in_reply_to_screen_name&quot;: null, &quot;in_reply_to_user_id&quot;: null, &quot;retweet_count&quot;: 5, &quot;id_str&quot;: &quot;959024279659610112"/>
    <x v="2759"/>
    <x v="0"/>
    <x v="738"/>
  </r>
  <r>
    <s v="Wed Jan 31 15:18:42 +0000 2018"/>
    <s v="2018"/>
    <s v="Wed Jan 31"/>
    <d v="2018-01-31T00:00:00"/>
    <s v="Jan"/>
    <n v="1"/>
    <s v="31"/>
    <x v="8"/>
    <s v="&quot;RT @FOLIOsutcol: Here  are the stories we enjoyed today at our session with the lovely  librarians from @SuttonLibrary The music and singin\u2026&quot;"/>
    <s v="https://twitter.com/FOLIOsutcol/status/958749317812060160"/>
    <s v="FOLIO SuttonColdfied&quot;}, {&quot;id&quot;: 1548085884, &quot;indices&quot;: [104, 118], &quot;id_str&quot;: &quot;1548085884"/>
    <x v="2760"/>
    <x v="0"/>
    <x v="151"/>
  </r>
  <r>
    <s v="Wed Jan 31 12:20:11 +0000 2018"/>
    <s v="2018"/>
    <s v="Wed Jan 31"/>
    <d v="2018-01-31T00:00:00"/>
    <s v="Jan"/>
    <n v="1"/>
    <s v="31"/>
    <x v="19"/>
    <s v="&quot;RT @WestMidRailway: *UPDATE* The line has been reopened. Services are subject to ongoing delays, cancellations &amp;amp; alterations as services re\u2026&quot;"/>
    <s v="https://twitter.com/WestMidRailway/status/958715623172968448"/>
    <s v="West Midlands Railway&quot;}], &quot;hashtags&quot;: [], &quot;urls&quot;: []}, &quot;in_reply_to_screen_name&quot;: null, &quot;in_reply_to_user_id&quot;: null, &quot;retweet_count&quot;: 3, &quot;id_str&quot;: &quot;958715623172968448"/>
    <x v="2761"/>
    <x v="0"/>
    <x v="59"/>
  </r>
  <r>
    <s v="Wed Jan 31 12:49:45 +0000 2018"/>
    <s v="2018"/>
    <s v="Wed Jan 31"/>
    <d v="2018-01-31T00:00:00"/>
    <s v="Jan"/>
    <n v="1"/>
    <s v="31"/>
    <x v="19"/>
    <s v="&quot;RT @BhamUpdates: Public Transport Update - TRAINS - Services currently suspended between New Street and Lichfield City, due to a vehicle co\u2026&quot;"/>
    <s v="https://twitter.com/BhamUpdates/status/958684764587819008"/>
    <s v="Birmingham Updates&quot;}], &quot;hashtags&quot;: [], &quot;urls&quot;: []}, &quot;in_reply_to_screen_name&quot;: null, &quot;in_reply_to_user_id&quot;: null, &quot;retweet_count&quot;: 18, &quot;id_str&quot;: &quot;958684764587819008"/>
    <x v="2762"/>
    <x v="0"/>
    <x v="260"/>
  </r>
  <r>
    <s v="Wed Jan 31 06:47:33 +0000 2018"/>
    <s v="2018"/>
    <s v="Wed Jan 31"/>
    <d v="2018-01-31T00:00:00"/>
    <s v="Jan"/>
    <n v="1"/>
    <s v="31"/>
    <x v="16"/>
    <s v="&quot;RT @FOLIOsutcol: Looking forward to stories and playtime in @directartaction (BHS site in Gracechurch) at 11.15 today! Hope to see you and\u2026&quot;"/>
    <s v="https://twitter.com/FOLIOsutcol/status/958631384796590080"/>
    <s v="FOLIO SuttonColdfied&quot;}, {&quot;id&quot;: 896354818708713473, &quot;indices&quot;: [60, 76], &quot;id_str&quot;: &quot;896354818708713473"/>
    <x v="2763"/>
    <x v="0"/>
    <x v="151"/>
  </r>
  <r>
    <s v="Wed Jan 31 19:24:52 +0000 2018"/>
    <s v="2018"/>
    <s v="Wed Jan 31"/>
    <d v="2018-01-31T00:00:00"/>
    <s v="Jan"/>
    <n v="1"/>
    <s v="31"/>
    <x v="6"/>
    <s v="&quot;RT @PolhomeEditor: BREAKING: MPs vote 236 to 220 in favour of full decant from parliament by MPs. during restoration work. This is big. Ful\u2026&quot;"/>
    <s v="https://twitter.com/PolhomeEditor/status/959014447795798016"/>
    <s v="Kevin Schofield&quot;}], &quot;hashtags&quot;: [], &quot;urls&quot;: []}, &quot;in_reply_to_screen_name&quot;: null, &quot;in_reply_to_user_id&quot;: null, &quot;retweet_count&quot;: 58, &quot;id_str&quot;: &quot;959014447795798016"/>
    <x v="2764"/>
    <x v="0"/>
    <x v="739"/>
  </r>
  <r>
    <s v="Wed Jan 31 10:17:45 +0000 2018"/>
    <s v="2018"/>
    <s v="Wed Jan 31"/>
    <d v="2018-01-31T00:00:00"/>
    <s v="Jan"/>
    <n v="1"/>
    <s v="31"/>
    <x v="10"/>
    <s v="&quot;DOWER ROAD RESTRICTIONS \n\nhttps://t.co/DaqTC9Qsjz&quot;"/>
    <s v="https://twitter.com/FourOaksNews/status/958645470016036864"/>
    <s v="Four Oaks News"/>
    <x v="2765"/>
    <x v="1"/>
    <x v="23"/>
  </r>
  <r>
    <s v="Wed Jan 31 22:01:52 +0000 2018"/>
    <s v="2018"/>
    <s v="Wed Jan 31"/>
    <d v="2018-01-31T00:00:00"/>
    <s v="Jan"/>
    <n v="1"/>
    <s v="31"/>
    <x v="1"/>
    <s v="&quot;I had a great education at Hill West and went on to @KEHSBham mind you, that was a good few years ago https://t.co/FB5VZ3AtmJ&quot;"/>
    <s v="https://twitter.com/RoyalSuttonNews/status/958833438429270017"/>
    <s v="Royal Sutton News"/>
    <x v="2766"/>
    <x v="0"/>
    <x v="43"/>
  </r>
  <r>
    <s v="Wed Jan 31 21:49:54 +0000 2018"/>
    <s v="2018"/>
    <s v="Wed Jan 31"/>
    <d v="2018-01-31T00:00:00"/>
    <s v="Jan"/>
    <n v="1"/>
    <s v="31"/>
    <x v="4"/>
    <s v="&quot;RT @WestMids_CA: Congratulations to #Sandwell #ThriveAwards18 winner Zoe Atkins, who has made a personal difference to mental health and we\u2026&quot;"/>
    <s v="https://twitter.com/WestMids_CA/status/958832749145665536"/>
    <s v="West Midlands CA&quot;}], &quot;hashtags&quot;: [{&quot;indices&quot;: [36, 45], &quot;text&quot;: &quot;Sandwell&quot;}, {&quot;indices&quot;: [46, 61], &quot;text&quot;: &quot;ThriveAwards18&quot;}], &quot;urls&quot;: []}, &quot;in_reply_to_screen_name&quot;: null, &quot;in_reply_to_user_id&quot;: null, &quot;retweet_count&quot;: 5, &quot;id_str&quot;: &quot;958832749145665536"/>
    <x v="2767"/>
    <x v="0"/>
    <x v="457"/>
  </r>
  <r>
    <s v="Wed Jan 31 20:27:45 +0000 2018"/>
    <s v="2018"/>
    <s v="Wed Jan 31"/>
    <d v="2018-01-31T00:00:00"/>
    <s v="Jan"/>
    <n v="1"/>
    <s v="31"/>
    <x v="5"/>
    <s v="&quot;Agree with expenses reforms, but this is incredibly misleading as most (\u00a3158K-ish) was staffing costs. This is a La\u2026 https://t.co/J9vfXzgWRS&quot;"/>
    <s v="https://twitter.com/gracelizabeth3/status/959049300696338432"/>
    <s v="Grace"/>
    <x v="2768"/>
    <x v="0"/>
    <x v="740"/>
  </r>
  <r>
    <s v="Wed Jan 31 21:32:25 +0000 2018"/>
    <s v="2018"/>
    <s v="Wed Jan 31"/>
    <d v="2018-01-31T00:00:00"/>
    <s v="Jan"/>
    <n v="1"/>
    <s v="31"/>
    <x v="4"/>
    <s v="&quot;@NajmC It does look cool&quot;"/>
    <s v="https://twitter.com/NajmC/status/958815256637329415"/>
    <s v="Najm Clayton&quot;}], &quot;hashtags&quot;: [], &quot;urls&quot;: []}, &quot;in_reply_to_screen_name&quot;: &quot;NajmC"/>
    <x v="2769"/>
    <x v="0"/>
    <x v="39"/>
  </r>
  <r>
    <s v="Wed Jan 31 16:59:27 +0000 2018"/>
    <s v="2018"/>
    <s v="Wed Jan 31"/>
    <d v="2018-01-31T00:00:00"/>
    <s v="Jan"/>
    <n v="1"/>
    <s v="31"/>
    <x v="2"/>
    <s v="&quot;@walshcat1 There you go. My random photo&quot;"/>
    <s v="https://twitter.com/walshcat1/status/958746562435395586"/>
    <s v="walshcat&quot;}], &quot;hashtags&quot;: [], &quot;urls&quot;: []}, &quot;in_reply_to_screen_name&quot;: &quot;walshcat1"/>
    <x v="2770"/>
    <x v="0"/>
    <x v="211"/>
  </r>
  <r>
    <s v="Wed Jan 31 09:54:28 +0000 2018"/>
    <s v="2018"/>
    <s v="Wed Jan 31"/>
    <d v="2018-01-31T00:00:00"/>
    <s v="Jan"/>
    <n v="1"/>
    <s v="31"/>
    <x v="11"/>
    <s v="&quot;@BhamCityCouncil Thanks for your help&quot;"/>
    <s v="https://twitter.com/BhamCityCouncil/status/958639612578148353"/>
    <s v="Bham City Council&quot;}], &quot;hashtags&quot;: [], &quot;urls&quot;: []}, &quot;in_reply_to_screen_name&quot;: &quot;BhamCityCouncil"/>
    <x v="2771"/>
    <x v="0"/>
    <x v="73"/>
  </r>
  <r>
    <s v="Wed Jan 31 16:32:43 +0000 2018"/>
    <s v="2018"/>
    <s v="Wed Jan 31"/>
    <d v="2018-01-31T00:00:00"/>
    <s v="Jan"/>
    <n v="1"/>
    <s v="31"/>
    <x v="2"/>
    <s v="&quot;@DavidOHagan7 Well yes it's really difficult knowing which to trust, isn't it......?&quot;"/>
    <s v="https://twitter.com/DavidOHagan7/status/958739831806414849"/>
    <s v="David O'Hagan&quot;}], &quot;hashtags&quot;: [], &quot;urls&quot;: []}, &quot;in_reply_to_screen_name&quot;: &quot;DavidOHagan7"/>
    <x v="2772"/>
    <x v="0"/>
    <x v="34"/>
  </r>
  <r>
    <s v="Tue Jan 30 21:22:53 +0000 2018"/>
    <s v="2018"/>
    <s v="Tue Jan 30"/>
    <d v="2018-01-30T00:00:00"/>
    <s v="Jan"/>
    <n v="1"/>
    <s v="30"/>
    <x v="4"/>
    <s v="&quot;@CKHorrocks @nickhorner @Manish_Vesey You want to watch out - GCHQ might have your internet search history logged now ;-)&quot;"/>
    <s v="https://twitter.com/CKHorrocks/status/958450466525995010"/>
    <s v="Clare K Horrocks&quot;}, {&quot;id&quot;: 14512429, &quot;indices&quot;: [12, 23], &quot;id_str&quot;: &quot;14512429"/>
    <x v="2773"/>
    <x v="1"/>
    <x v="47"/>
  </r>
  <r>
    <s v="Tue Jan 30 21:10:58 +0000 2018"/>
    <s v="2018"/>
    <s v="Tue Jan 30"/>
    <d v="2018-01-30T00:00:00"/>
    <s v="Jan"/>
    <n v="1"/>
    <s v="30"/>
    <x v="4"/>
    <s v="&quot;@nickhorner @Manish_Vesey I was watching similar thing on Traffic Cops on catchup last night (sad I know).  They ha\u2026 https://t.co/fgAyRAiE3j&quot;"/>
    <s v="https://twitter.com/nickhorner/status/958447469075095552"/>
    <s v="Nick Horner&quot;}, {&quot;id&quot;: 1662262598, &quot;indices&quot;: [12, 25], &quot;id_str&quot;: &quot;1662262598"/>
    <x v="2774"/>
    <x v="0"/>
    <x v="4"/>
  </r>
  <r>
    <s v="Tue Jan 30 20:39:28 +0000 2018"/>
    <s v="2018"/>
    <s v="Tue Jan 30"/>
    <d v="2018-01-30T00:00:00"/>
    <s v="Jan"/>
    <n v="1"/>
    <s v="30"/>
    <x v="5"/>
    <s v="&quot;@nickhorner Wow!&quot;"/>
    <s v="https://twitter.com/nickhorner/status/958439542100582414"/>
    <s v="Nick Horner&quot;}], &quot;hashtags&quot;: [], &quot;urls&quot;: []}, &quot;in_reply_to_screen_name&quot;: &quot;nickhorner"/>
    <x v="2775"/>
    <x v="0"/>
    <x v="4"/>
  </r>
  <r>
    <s v="Tue Jan 30 20:09:33 +0000 2018"/>
    <s v="2018"/>
    <s v="Tue Jan 30"/>
    <d v="2018-01-30T00:00:00"/>
    <s v="Jan"/>
    <n v="1"/>
    <s v="30"/>
    <x v="5"/>
    <s v="&quot;RT @RoyalSuttonNews: Sutton Coldfield Charity, Salus Fatigue Foundation To Pilot Wellbeing In The Workplace Project  https://t.co/kcvJZaq7M\u2026&quot;"/>
    <s v="https://twitter.com/RoyalSuttonNews/status/958439184280190978"/>
    <s v="Royal Sutton News&quot;}], &quot;hashtags&quot;: [], &quot;urls&quot;: []}, &quot;in_reply_to_screen_name&quot;: null, &quot;in_reply_to_user_id&quot;: null, &quot;retweet_count&quot;: 3, &quot;id_str&quot;: &quot;958439184280190978"/>
    <x v="2776"/>
    <x v="0"/>
    <x v="43"/>
  </r>
  <r>
    <s v="Tue Jan 30 12:24:51 +0000 2018"/>
    <s v="2018"/>
    <s v="Tue Jan 30"/>
    <d v="2018-01-30T00:00:00"/>
    <s v="Jan"/>
    <n v="1"/>
    <s v="30"/>
    <x v="19"/>
    <s v="&quot;RT @ACBirmingham1: We're thrilled to be hosting a Chatter &amp;amp; Natter table in Communitea, a place where everyone is welcome for some human in\u2026&quot;"/>
    <s v="https://twitter.com/ACBirmingham1/status/958317366336806912"/>
    <s v="Age Concern B'ham&quot;}], &quot;hashtags&quot;: [], &quot;urls&quot;: []}, &quot;in_reply_to_screen_name&quot;: null, &quot;in_reply_to_user_id&quot;: null, &quot;retweet_count&quot;: 9, &quot;id_str&quot;: &quot;958317366336806912"/>
    <x v="2777"/>
    <x v="0"/>
    <x v="171"/>
  </r>
  <r>
    <s v="Tue Jan 30 22:23:25 +0000 2018"/>
    <s v="2018"/>
    <s v="Tue Jan 30"/>
    <d v="2018-01-30T00:00:00"/>
    <s v="Jan"/>
    <n v="1"/>
    <s v="30"/>
    <x v="1"/>
    <s v="&quot;RT @Trafficwmp: Currently at a serious RTC on Little Hardwick Road near to Chester Road, please avoid the area. Updates to follow.&quot;"/>
    <s v="https://twitter.com/Trafficwmp/status/958467325384159232"/>
    <s v="WMP Traffic&quot;}], &quot;hashtags&quot;: [], &quot;urls&quot;: []}, &quot;in_reply_to_screen_name&quot;: null, &quot;in_reply_to_user_id&quot;: null, &quot;retweet_count&quot;: 14, &quot;id_str&quot;: &quot;958467325384159232"/>
    <x v="2778"/>
    <x v="0"/>
    <x v="74"/>
  </r>
  <r>
    <s v="Tue Jan 30 21:30:14 +0000 2018"/>
    <s v="2018"/>
    <s v="Tue Jan 30"/>
    <d v="2018-01-30T00:00:00"/>
    <s v="Jan"/>
    <n v="1"/>
    <s v="30"/>
    <x v="4"/>
    <s v="&quot;@Manish_Vesey @CKHorrocks @nickhorner Manish your 'lines' are so funny!&quot;"/>
    <s v="https://twitter.com/Manish_Vesey/status/958452319687008256"/>
    <s v="Cllr Manish Puri&quot;}, {&quot;id&quot;: 718368064199344128, &quot;indices&quot;: [14, 25], &quot;id_str&quot;: &quot;718368064199344128"/>
    <x v="2779"/>
    <x v="1"/>
    <x v="13"/>
  </r>
  <r>
    <s v="Tue Jan 30 23:03:27 +0000 2018"/>
    <s v="2018"/>
    <s v="Tue Jan 30"/>
    <d v="2018-01-30T00:00:00"/>
    <s v="Jan"/>
    <n v="1"/>
    <s v="30"/>
    <x v="0"/>
    <s v="&quot;@FourOaksNews It wasn't \&quot;my article\&quot; it was from the front page of a reputable national newspaper. It wasn't politi\u2026 https://t.co/JFiwnYqr21&quot;"/>
    <s v="https://twitter.com/FourOaksNews/status/958475777502334976"/>
    <s v="Four Oaks News&quot;}], &quot;hashtags&quot;: [], &quot;urls&quot;: [{&quot;url&quot;: &quot;https://t.co/JFiwnYqr21"/>
    <x v="2780"/>
    <x v="1"/>
    <x v="23"/>
  </r>
  <r>
    <s v="Tue Jan 30 22:46:12 +0000 2018"/>
    <s v="2018"/>
    <s v="Tue Jan 30"/>
    <d v="2018-01-30T00:00:00"/>
    <s v="Jan"/>
    <n v="1"/>
    <s v="30"/>
    <x v="1"/>
    <s v="&quot;I hear that @FourOaksNews (fake news by Conservative councillors) who didn't 'report' on Andrew Mitchell's\u2026 https://t.co/7DG2pAE6Op&quot;"/>
    <s v="https://twitter.com/FourOaksNews/status/958471436838064128"/>
    <s v="Four Oaks News&quot;}], &quot;hashtags&quot;: [], &quot;urls&quot;: [{&quot;url&quot;: &quot;https://t.co/7DG2pAE6Op"/>
    <x v="2781"/>
    <x v="1"/>
    <x v="23"/>
  </r>
  <r>
    <s v="Tue Jan 30 23:21:23 +0000 2018"/>
    <s v="2018"/>
    <s v="Tue Jan 30"/>
    <d v="2018-01-30T00:00:00"/>
    <s v="Jan"/>
    <n v="1"/>
    <s v="30"/>
    <x v="0"/>
    <s v="&quot;@NikKatushkin @FourOaksNews Well that should free up a lot of space in @SuttonObserver&quot;"/>
    <s v="https://twitter.com/NikKatushkin/status/958480289092775937"/>
    <s v="Katushkin&quot;}, {&quot;id&quot;: 747208510715334656, &quot;indices&quot;: [14, 27], &quot;id_str&quot;: &quot;747208510715334656"/>
    <x v="2782"/>
    <x v="0"/>
    <x v="741"/>
  </r>
  <r>
    <s v="Tue Jan 30 23:20:16 +0000 2018"/>
    <s v="2018"/>
    <s v="Tue Jan 30"/>
    <d v="2018-01-30T00:00:00"/>
    <s v="Jan"/>
    <n v="1"/>
    <s v="30"/>
    <x v="0"/>
    <s v="&quot;@FourOaksNews Does that mean @SuttonObserver should refrain from any photos of Mitchell or stories about him having\u2026 https://t.co/UynF8PVQXa&quot;"/>
    <s v="https://twitter.com/FourOaksNews/status/958480009014009857"/>
    <s v="Four Oaks News&quot;}, {&quot;id&quot;: 1512995582, &quot;indices&quot;: [29, 44], &quot;id_str&quot;: &quot;1512995582"/>
    <x v="2783"/>
    <x v="1"/>
    <x v="23"/>
  </r>
  <r>
    <s v="Tue Jan 30 23:17:59 +0000 2018"/>
    <s v="2018"/>
    <s v="Tue Jan 30"/>
    <d v="2018-01-30T00:00:00"/>
    <s v="Jan"/>
    <n v="1"/>
    <s v="30"/>
    <x v="0"/>
    <s v="&quot;Channel 4 Dispatches showing Andrew Mitchell caught in #cashforbrexit scandal available to download now. https://t.co/tXDrvNZBpB&quot;"/>
    <s v="https://twitter.com/BoldmerePaul/status/958479433270284289"/>
    <s v="Boldmere Paul"/>
    <x v="2784"/>
    <x v="1"/>
    <x v="14"/>
  </r>
  <r>
    <s v="Tue Jan 30 09:20:02 +0000 2018"/>
    <s v="2018"/>
    <s v="Tue Jan 30"/>
    <d v="2018-01-30T00:00:00"/>
    <s v="Jan"/>
    <n v="1"/>
    <s v="30"/>
    <x v="11"/>
    <s v="&quot;Are you interested in organising a litter pick for @KeepBritainTidy's #GBSpringClean? We're supporting groups by of\u2026 https://t.co/GRoF4gHbxB&quot;"/>
    <s v="https://twitter.com/KeepBritainTidy/status/958268558106128384"/>
    <s v="Keep Britain Tidy&quot;}], &quot;hashtags&quot;: [{&quot;indices&quot;: [70, 84], &quot;text&quot;: &quot;GBSpringClean&quot;}], &quot;urls&quot;: [{&quot;url&quot;: &quot;https://t.co/GRoF4gHbxB"/>
    <x v="2785"/>
    <x v="0"/>
    <x v="113"/>
  </r>
  <r>
    <s v="Tue Jan 30 17:14:56 +0000 2018"/>
    <s v="2018"/>
    <s v="Tue Jan 30"/>
    <d v="2018-01-30T00:00:00"/>
    <s v="Jan"/>
    <n v="1"/>
    <s v="30"/>
    <x v="18"/>
    <s v="&quot;RT @BoldmereFutures: Local Mum Nominated for Franchisee of the Year \u2013 Vote Now to Support Her https://t.co/s4WNlA87X4 https://t.co/vIvGpkr2\u2026&quot;"/>
    <s v="https://twitter.com/BoldmereFutures/status/958640773016293376"/>
    <s v="Boldmere Futures&quot;}], &quot;hashtags&quot;: [], &quot;urls&quot;: [{&quot;url&quot;: &quot;https://t.co/s4WNlA87X4"/>
    <x v="2786"/>
    <x v="0"/>
    <x v="286"/>
  </r>
  <r>
    <s v="Tue Jan 30 12:24:51 +0000 2018"/>
    <s v="2018"/>
    <s v="Tue Jan 30"/>
    <d v="2018-01-30T00:00:00"/>
    <s v="Jan"/>
    <n v="1"/>
    <s v="30"/>
    <x v="19"/>
    <s v="&quot;RT @ACBirmingham1: We're thrilled to be hosting a Chatter &amp;amp; Natter table in Communitea, a place where everyone is welcome for some human in\u2026&quot;"/>
    <s v="https://twitter.com/ACBirmingham1/status/958372795720880129"/>
    <s v="Age Concern B'ham&quot;}], &quot;hashtags&quot;: [], &quot;urls&quot;: []}, &quot;in_reply_to_screen_name&quot;: null, &quot;in_reply_to_user_id&quot;: null, &quot;retweet_count&quot;: 9, &quot;id_str&quot;: &quot;958372795720880129"/>
    <x v="2787"/>
    <x v="0"/>
    <x v="171"/>
  </r>
  <r>
    <s v="Tue Jan 30 07:09:35 +0000 2018"/>
    <s v="2018"/>
    <s v="Tue Jan 30"/>
    <d v="2018-01-30T00:00:00"/>
    <s v="Jan"/>
    <n v="1"/>
    <s v="30"/>
    <x v="14"/>
    <s v="&quot;RT @FOLIOsutcol: As work continues inside the library getting everything ready for our play-cafe, please don't forget we've a free toddler\u2026&quot;"/>
    <s v="https://twitter.com/FOLIOsutcol/status/958324202171457537"/>
    <s v="FOLIO SuttonColdfied&quot;}], &quot;hashtags&quot;: [], &quot;urls&quot;: []}, &quot;in_reply_to_screen_name&quot;: null, &quot;in_reply_to_user_id&quot;: null, &quot;retweet_count&quot;: 16, &quot;id_str&quot;: &quot;958324202171457537"/>
    <x v="2788"/>
    <x v="0"/>
    <x v="151"/>
  </r>
  <r>
    <s v="Tue Jan 30 21:35:02 +0000 2018"/>
    <s v="2018"/>
    <s v="Tue Jan 30"/>
    <d v="2018-01-30T00:00:00"/>
    <s v="Jan"/>
    <n v="1"/>
    <s v="30"/>
    <x v="4"/>
    <s v="&quot;RT @brummum2mum: Please share - mum2mum market #SuttonColdfield, this Saturday! Lots of bargains available for families with children 0-6 y\u2026&quot;"/>
    <s v="https://twitter.com/brummum2mum/status/958455130466193410"/>
    <s v="mum2mum market Brum&quot;}], &quot;hashtags&quot;: [{&quot;indices&quot;: [47, 63], &quot;text&quot;: &quot;SuttonColdfield&quot;}], &quot;urls&quot;: []}, &quot;in_reply_to_screen_name&quot;: null, &quot;in_reply_to_user_id&quot;: null, &quot;retweet_count&quot;: 11, &quot;id_str&quot;: &quot;958455130466193410"/>
    <x v="2789"/>
    <x v="0"/>
    <x v="742"/>
  </r>
  <r>
    <s v="Tue Jan 30 19:26:42 +0000 2018"/>
    <s v="2018"/>
    <s v="Tue Jan 30"/>
    <d v="2018-01-30T00:00:00"/>
    <s v="Jan"/>
    <n v="1"/>
    <s v="30"/>
    <x v="6"/>
    <s v="&quot;@HHb72 We agree! \ud83d\udc4f&quot;"/>
    <s v="https://twitter.com/HHb72/status/958421230243196929"/>
    <s v="Holland House&quot;}], &quot;hashtags&quot;: [], &quot;urls&quot;: []}, &quot;in_reply_to_screen_name&quot;: &quot;HHb72"/>
    <x v="2790"/>
    <x v="0"/>
    <x v="664"/>
  </r>
  <r>
    <s v="Tue Jan 30 18:56:14 +0000 2018"/>
    <s v="2018"/>
    <s v="Tue Jan 30"/>
    <d v="2018-01-30T00:00:00"/>
    <s v="Jan"/>
    <n v="1"/>
    <s v="30"/>
    <x v="7"/>
    <s v="&quot;RT @Amym2m: We are back at MERE GREEN - THIS SATURDAY! - https://t.co/icESI5Kj9A&quot;"/>
    <s v="https://twitter.com/Amym2m/status/958420962764091392"/>
    <s v="Mum2Mum Sutton&quot;}], &quot;hashtags&quot;: [], &quot;urls&quot;: [{&quot;url&quot;: &quot;https://t.co/icESI5Kj9A"/>
    <x v="2791"/>
    <x v="0"/>
    <x v="743"/>
  </r>
  <r>
    <s v="Tue Jan 30 19:00:01 +0000 2018"/>
    <s v="2018"/>
    <s v="Tue Jan 30"/>
    <d v="2018-01-30T00:00:00"/>
    <s v="Jan"/>
    <n v="1"/>
    <s v="30"/>
    <x v="6"/>
    <s v="&quot;RT @nickhorner: Well done to an array of Sutton Coldfield sporting stars ... \ud83d\udc4f\ud83d\udc4f #SCSportsAwards https://t.co/Hw2bIqEdcj&quot;"/>
    <s v="https://twitter.com/nickhorner/status/958420935631147008"/>
    <s v="Nick Horner&quot;}], &quot;hashtags&quot;: [{&quot;indices&quot;: [80, 95], &quot;text&quot;: &quot;SCSportsAwards&quot;}], &quot;urls&quot;: [{&quot;url&quot;: &quot;https://t.co/Hw2bIqEdcj"/>
    <x v="2792"/>
    <x v="0"/>
    <x v="4"/>
  </r>
  <r>
    <s v="Tue Jan 30 09:20:02 +0000 2018"/>
    <s v="2018"/>
    <s v="Tue Jan 30"/>
    <d v="2018-01-30T00:00:00"/>
    <s v="Jan"/>
    <n v="1"/>
    <s v="30"/>
    <x v="11"/>
    <s v="&quot;RT @RoyalSutColTC: Are you interested in organising a litter pick for @KeepBritainTidy's #GBSpringClean? We're supporting groups by offerin\u2026&quot;"/>
    <s v="https://twitter.com/RoyalSutColTC/status/958294144467853312"/>
    <s v="Royal SutCol TC&quot;}, {&quot;id&quot;: 23832084, &quot;indices&quot;: [70, 86], &quot;id_str&quot;: &quot;23832084"/>
    <x v="2793"/>
    <x v="1"/>
    <x v="22"/>
  </r>
  <r>
    <s v="Tue Jan 30 07:57:09 +0000 2018"/>
    <s v="2018"/>
    <s v="Tue Jan 30"/>
    <d v="2018-01-30T00:00:00"/>
    <s v="Jan"/>
    <n v="1"/>
    <s v="30"/>
    <x v="14"/>
    <s v="&quot;Does anyone have know of any Four Oaks properties like this that need reporting? https://t.co/sESUrnBijr&quot;"/>
    <s v="https://twitter.com/bccemptyhomes/status/958290836369920000"/>
    <s v="BCC Empty Homes"/>
    <x v="2794"/>
    <x v="0"/>
    <x v="410"/>
  </r>
  <r>
    <s v="Tue Jan 30 10:38:43 +0000 2018"/>
    <s v="2018"/>
    <s v="Tue Jan 30"/>
    <d v="2018-01-30T00:00:00"/>
    <s v="Jan"/>
    <n v="1"/>
    <s v="30"/>
    <x v="10"/>
    <s v="&quot;RT @GrBhamChambers: The second reading of the #HS2Phase2A Bill is due today - and Greater #Birmingham business leaders are calling on MPs t\u2026&quot;"/>
    <s v="https://twitter.com/GrBhamChambers/status/958290327521153025"/>
    <s v="GreaterBhamChambers&quot;}], &quot;hashtags&quot;: [{&quot;indices&quot;: [46, 57], &quot;text&quot;: &quot;HS2Phase2A&quot;}, {&quot;indices&quot;: [90, 101], &quot;text&quot;: &quot;Birmingham&quot;}], &quot;urls&quot;: []}, &quot;in_reply_to_screen_name&quot;: null, &quot;in_reply_to_user_id&quot;: null, &quot;retweet_count&quot;: 4, &quot;id_str&quot;: &quot;958290327521153025"/>
    <x v="2795"/>
    <x v="0"/>
    <x v="505"/>
  </r>
  <r>
    <s v="Tue Jan 30 10:15:28 +0000 2018"/>
    <s v="2018"/>
    <s v="Tue Jan 30"/>
    <d v="2018-01-30T00:00:00"/>
    <s v="Jan"/>
    <n v="1"/>
    <s v="30"/>
    <x v="10"/>
    <s v="&quot;RT @WestMids_CA: How @wmgwarwick is contributing to the West Midlands being at the forefront of cutting edge research https://t.co/uteCTWoY\u2026&quot;"/>
    <s v="https://twitter.com/WestMids_CA/status/958290055700893696"/>
    <s v="West Midlands CA&quot;}, {&quot;id&quot;: 20580783, &quot;indices&quot;: [21, 32], &quot;id_str&quot;: &quot;20580783"/>
    <x v="2796"/>
    <x v="0"/>
    <x v="457"/>
  </r>
  <r>
    <s v="Tue Jan 30 10:43:02 +0000 2018"/>
    <s v="2018"/>
    <s v="Tue Jan 30"/>
    <d v="2018-01-30T00:00:00"/>
    <s v="Jan"/>
    <n v="1"/>
    <s v="30"/>
    <x v="10"/>
    <s v="&quot;RT @EllieSimmonds1: @FourOaksNews Thank you!!!&quot;"/>
    <s v="https://twitter.com/EllieSimmonds1/status/958289659209179136"/>
    <s v="Ellie Simmonds&quot;}, {&quot;id&quot;: 747208510715334656, &quot;indices&quot;: [20, 33], &quot;id_str&quot;: &quot;747208510715334656"/>
    <x v="2797"/>
    <x v="0"/>
    <x v="744"/>
  </r>
  <r>
    <s v="Tue Jan 30 07:09:35 +0000 2018"/>
    <s v="2018"/>
    <s v="Tue Jan 30"/>
    <d v="2018-01-30T00:00:00"/>
    <s v="Jan"/>
    <n v="1"/>
    <s v="30"/>
    <x v="14"/>
    <s v="&quot;RT @FOLIOsutcol: As work continues inside the library getting everything ready for our play-cafe, please don't forget we've a free toddler\u2026&quot;"/>
    <s v="https://twitter.com/FOLIOsutcol/status/958268486966480897"/>
    <s v="FOLIO SuttonColdfied&quot;}], &quot;hashtags&quot;: [], &quot;urls&quot;: []}, &quot;in_reply_to_screen_name&quot;: null, &quot;in_reply_to_user_id&quot;: null, &quot;retweet_count&quot;: 16, &quot;id_str&quot;: &quot;958268486966480897"/>
    <x v="2798"/>
    <x v="0"/>
    <x v="151"/>
  </r>
  <r>
    <s v="Tue Jan 30 18:30:08 +0000 2018"/>
    <s v="2018"/>
    <s v="Tue Jan 30"/>
    <d v="2018-01-30T00:00:00"/>
    <s v="Jan"/>
    <n v="1"/>
    <s v="30"/>
    <x v="7"/>
    <s v="&quot;RT @DVLAgovuk: \ud83e\udd14 If you think you have a medical condition  that affects your driving \ud83d\ude97\ud83c\udfcd\ud83d\ude9b\ud83d\ude99\ud83d\ude90, ask your GP for advice. https://t.co/58dv0CWTr\u2026&quot;"/>
    <s v="https://twitter.com/DVLAgovuk/status/958631500529983488"/>
    <s v="DVLA&quot;}], &quot;hashtags&quot;: [], &quot;urls&quot;: []}, &quot;in_reply_to_screen_name&quot;: null, &quot;in_reply_to_user_id&quot;: null, &quot;retweet_count&quot;: 9, &quot;id_str&quot;: &quot;958631500529983488"/>
    <x v="2799"/>
    <x v="0"/>
    <x v="745"/>
  </r>
  <r>
    <s v="Tue Jan 30 22:53:59 +0000 2018"/>
    <s v="2018"/>
    <s v="Tue Jan 30"/>
    <d v="2018-01-30T00:00:00"/>
    <s v="Jan"/>
    <n v="1"/>
    <s v="30"/>
    <x v="1"/>
    <s v="&quot;@BoldmerePaul We accidentally reposted 2 events based in the other Sutton today, &amp;amp; have since deleted. We don't 'pr\u2026 https://t.co/VUdOgZxkwO&quot;"/>
    <s v="https://twitter.com/BoldmerePaul/status/958473393321463808"/>
    <s v="Boldmere Paul&quot;}], &quot;hashtags&quot;: [], &quot;urls&quot;: [{&quot;url&quot;: &quot;https://t.co/VUdOgZxkwO"/>
    <x v="2800"/>
    <x v="1"/>
    <x v="14"/>
  </r>
  <r>
    <s v="Tue Jan 30 22:23:25 +0000 2018"/>
    <s v="2018"/>
    <s v="Tue Jan 30"/>
    <d v="2018-01-30T00:00:00"/>
    <s v="Jan"/>
    <n v="1"/>
    <s v="30"/>
    <x v="1"/>
    <s v="&quot;RT @Trafficwmp: Currently at a serious RTC on Little Hardwick Road near to Chester Road, please avoid the area. Updates to follow.&quot;"/>
    <s v="https://twitter.com/Trafficwmp/status/958483117890785280"/>
    <s v="WMP Traffic&quot;}], &quot;hashtags&quot;: [], &quot;urls&quot;: []}, &quot;in_reply_to_screen_name&quot;: null, &quot;in_reply_to_user_id&quot;: null, &quot;retweet_count&quot;: 14, &quot;id_str&quot;: &quot;958483117890785280"/>
    <x v="2801"/>
    <x v="0"/>
    <x v="74"/>
  </r>
  <r>
    <s v="Tue Jan 30 22:27:51 +0000 2018"/>
    <s v="2018"/>
    <s v="Tue Jan 30"/>
    <d v="2018-01-30T00:00:00"/>
    <s v="Jan"/>
    <n v="1"/>
    <s v="30"/>
    <x v="1"/>
    <s v="&quot;@PrakashDas82 @in_d Lucky Amy! Here's hoping they bring me back a sausage roll.. \ud83d\ude4f\ud83d\ude1c&quot;"/>
    <s v="https://twitter.com/PrakashDas82/status/958466815990140929"/>
    <s v="Prakash Das&quot;}, {&quot;id&quot;: 17443161, &quot;indices&quot;: [14, 19], &quot;id_str&quot;: &quot;17443161"/>
    <x v="2802"/>
    <x v="0"/>
    <x v="746"/>
  </r>
  <r>
    <s v="Tue Jan 30 21:19:03 +0000 2018"/>
    <s v="2018"/>
    <s v="Tue Jan 30"/>
    <d v="2018-01-30T00:00:00"/>
    <s v="Jan"/>
    <n v="1"/>
    <s v="30"/>
    <x v="4"/>
    <s v="&quot;@nickhorner @Manish_Vesey @BoldmerePaul This had me absolutely gobsmacked, so I looked up how much 10mg of Cocaine\u2026 https://t.co/LfPRNlvErc&quot;"/>
    <s v="https://twitter.com/nickhorner/status/958449501865500672"/>
    <s v="Nick Horner&quot;}, {&quot;id&quot;: 1662262598, &quot;indices&quot;: [12, 25], &quot;id_str&quot;: &quot;1662262598"/>
    <x v="2803"/>
    <x v="0"/>
    <x v="4"/>
  </r>
  <r>
    <s v="Tue Jan 30 21:12:53 +0000 2018"/>
    <s v="2018"/>
    <s v="Tue Jan 30"/>
    <d v="2018-01-30T00:00:00"/>
    <s v="Jan"/>
    <n v="1"/>
    <s v="30"/>
    <x v="4"/>
    <s v="&quot;@DavidOHagan7 I'm not sure I know you well enough to judge where you've gone wrong David!&quot;"/>
    <s v="https://twitter.com/DavidOHagan7/status/958447951638036480"/>
    <s v="David O'Hagan&quot;}], &quot;hashtags&quot;: [], &quot;urls&quot;: []}, &quot;in_reply_to_screen_name&quot;: &quot;DavidOHagan7"/>
    <x v="2804"/>
    <x v="0"/>
    <x v="34"/>
  </r>
  <r>
    <s v="Tue Jan 30 19:24:59 +0000 2018"/>
    <s v="2018"/>
    <s v="Tue Jan 30"/>
    <d v="2018-01-30T00:00:00"/>
    <s v="Jan"/>
    <n v="1"/>
    <s v="30"/>
    <x v="6"/>
    <s v="&quot;@DavidOHagan7 Is that a hint there David? \ud83d\ude02&quot;"/>
    <s v="https://twitter.com/DavidOHagan7/status/958420796677992448"/>
    <s v="David O'Hagan&quot;}], &quot;hashtags&quot;: [], &quot;urls&quot;: []}, &quot;in_reply_to_screen_name&quot;: &quot;DavidOHagan7"/>
    <x v="2805"/>
    <x v="0"/>
    <x v="34"/>
  </r>
  <r>
    <s v="Tue Jan 30 19:12:28 +0000 2018"/>
    <s v="2018"/>
    <s v="Tue Jan 30"/>
    <d v="2018-01-30T00:00:00"/>
    <s v="Jan"/>
    <n v="1"/>
    <s v="30"/>
    <x v="6"/>
    <s v="&quot;I need to cook more often. If only you could smell this through twitter! \ud83c\udf72\ud83c\udf74\ud83d\ude0d https://t.co/HDVxpCWT5N&quot;"/>
    <s v="https://twitter.com/CKHorrocks/status/958417648659857408"/>
    <s v="Clare K Horrocks"/>
    <x v="2806"/>
    <x v="1"/>
    <x v="47"/>
  </r>
  <r>
    <s v="Tue Jan 30 09:20:02 +0000 2018"/>
    <s v="2018"/>
    <s v="Tue Jan 30"/>
    <d v="2018-01-30T00:00:00"/>
    <s v="Jan"/>
    <n v="1"/>
    <s v="30"/>
    <x v="11"/>
    <s v="&quot;RT @RoyalSutColTC: Are you interested in organising a litter pick for @KeepBritainTidy's #GBSpringClean? We're supporting groups by offerin\u2026&quot;"/>
    <s v="https://twitter.com/RoyalSutColTC/status/958446535095791621"/>
    <s v="Royal SutCol TC&quot;}, {&quot;id&quot;: 23832084, &quot;indices&quot;: [70, 86], &quot;id_str&quot;: &quot;23832084"/>
    <x v="2807"/>
    <x v="1"/>
    <x v="22"/>
  </r>
  <r>
    <s v="Tue Jan 30 17:17:50 +0000 2018"/>
    <s v="2018"/>
    <s v="Tue Jan 30"/>
    <d v="2018-01-30T00:00:00"/>
    <s v="Jan"/>
    <n v="1"/>
    <s v="30"/>
    <x v="18"/>
    <s v="&quot;@BhamCityCouncil https://t.co/xs7cxn17oe\n\nWhen you click on check your collection it says page not found&quot;"/>
    <s v="https://twitter.com/BhamCityCouncil/status/958388799456923648"/>
    <s v="Bham City Council&quot;}], &quot;hashtags&quot;: [], &quot;urls&quot;: [{&quot;url&quot;: &quot;https://t.co/xs7cxn17oe"/>
    <x v="2808"/>
    <x v="0"/>
    <x v="73"/>
  </r>
  <r>
    <s v="Tue Jan 30 16:51:05 +0000 2018"/>
    <s v="2018"/>
    <s v="Tue Jan 30"/>
    <d v="2018-01-30T00:00:00"/>
    <s v="Jan"/>
    <n v="1"/>
    <s v="30"/>
    <x v="2"/>
    <s v="&quot;@BhamCityCouncil Trying to find what bins of mine are emptied this week and the site comes up with page not found.\u2026 https://t.co/KnoESrxYku&quot;"/>
    <s v="https://twitter.com/BhamCityCouncil/status/958382067460591617"/>
    <s v="Bham City Council&quot;}], &quot;hashtags&quot;: [], &quot;urls&quot;: [{&quot;url&quot;: &quot;https://t.co/KnoESrxYku"/>
    <x v="2809"/>
    <x v="0"/>
    <x v="73"/>
  </r>
  <r>
    <s v="Tue Jan 30 06:26:43 +0000 2018"/>
    <s v="2018"/>
    <s v="Tue Jan 30"/>
    <d v="2018-01-30T00:00:00"/>
    <s v="Jan"/>
    <n v="1"/>
    <s v="30"/>
    <x v="16"/>
    <s v="&quot;@RoyalSuttonNews Great to see these volunteers shaping young people&quot;"/>
    <s v="https://twitter.com/RoyalSuttonNews/status/958224939953385473"/>
    <s v="Royal Sutton News&quot;}], &quot;hashtags&quot;: [], &quot;urls&quot;: []}, &quot;in_reply_to_screen_name&quot;: &quot;RoyalSuttonNews"/>
    <x v="2810"/>
    <x v="0"/>
    <x v="43"/>
  </r>
  <r>
    <s v="Tue Jan 30 09:20:02 +0000 2018"/>
    <s v="2018"/>
    <s v="Tue Jan 30"/>
    <d v="2018-01-30T00:00:00"/>
    <s v="Jan"/>
    <n v="1"/>
    <s v="30"/>
    <x v="11"/>
    <s v="&quot;RT @RoyalSutColTC: Are you interested in organising a litter pick for @KeepBritainTidy's #GBSpringClean? We're supporting groups by offerin\u2026&quot;"/>
    <s v="https://twitter.com/RoyalSutColTC/status/958291976557879297"/>
    <s v="Royal SutCol TC&quot;}, {&quot;id&quot;: 23832084, &quot;indices&quot;: [70, 86], &quot;id_str&quot;: &quot;23832084"/>
    <x v="2811"/>
    <x v="1"/>
    <x v="22"/>
  </r>
  <r>
    <s v="Tue Jan 30 14:14:42 +0000 2018"/>
    <s v="2018"/>
    <s v="Tue Jan 30"/>
    <d v="2018-01-30T00:00:00"/>
    <s v="Jan"/>
    <n v="1"/>
    <s v="30"/>
    <x v="9"/>
    <s v="&quot;RT @ErdingtonTories: At the Erdington district meeting where the failure of 6 labour councillors to attend means we are not quorate and the\u2026&quot;"/>
    <s v="https://twitter.com/ErdingtonTories/status/958738955704422402"/>
    <s v="ErdingtonTories&quot;}], &quot;hashtags&quot;: [], &quot;urls&quot;: []}, &quot;in_reply_to_screen_name&quot;: null, &quot;in_reply_to_user_id&quot;: null, &quot;retweet_count&quot;: 100, &quot;id_str&quot;: &quot;958738955704422402"/>
    <x v="2812"/>
    <x v="0"/>
    <x v="367"/>
  </r>
  <r>
    <s v="Tue Jan 30 17:14:56 +0000 2018"/>
    <s v="2018"/>
    <s v="Tue Jan 30"/>
    <d v="2018-01-30T00:00:00"/>
    <s v="Jan"/>
    <n v="1"/>
    <s v="30"/>
    <x v="18"/>
    <s v="&quot;RT @BoldmereFutures: Local Mum Nominated for Franchisee of the Year \u2013 Vote Now to Support Her https://t.co/s4WNlA87X4 https://t.co/vIvGpkr2\u2026&quot;"/>
    <s v="https://twitter.com/BoldmereFutures/status/959384687507591168"/>
    <s v="Boldmere Futures&quot;}], &quot;hashtags&quot;: [], &quot;urls&quot;: [{&quot;url&quot;: &quot;https://t.co/s4WNlA87X4"/>
    <x v="2813"/>
    <x v="0"/>
    <x v="286"/>
  </r>
  <r>
    <s v="Tue Jan 30 12:24:51 +0000 2018"/>
    <s v="2018"/>
    <s v="Tue Jan 30"/>
    <d v="2018-01-30T00:00:00"/>
    <s v="Jan"/>
    <n v="1"/>
    <s v="30"/>
    <x v="19"/>
    <s v="&quot;RT @ACBirmingham1: We're thrilled to be hosting a Chatter &amp;amp; Natter table in Communitea, a place where everyone is welcome for some human in\u2026&quot;"/>
    <s v="https://twitter.com/ACBirmingham1/status/958739527304142853"/>
    <s v="Age Concern B'ham&quot;}], &quot;hashtags&quot;: [], &quot;urls&quot;: []}, &quot;in_reply_to_screen_name&quot;: null, &quot;in_reply_to_user_id&quot;: null, &quot;retweet_count&quot;: 9, &quot;id_str&quot;: &quot;958739527304142853"/>
    <x v="2814"/>
    <x v="0"/>
    <x v="171"/>
  </r>
  <r>
    <s v="Tue Jan 30 18:42:20 +0000 2018"/>
    <s v="2018"/>
    <s v="Tue Jan 30"/>
    <d v="2018-01-30T00:00:00"/>
    <s v="Jan"/>
    <n v="1"/>
    <s v="30"/>
    <x v="7"/>
    <s v="&quot;.. and see details of continuing https://t.co/WaHX7tACSS - 31 of 32 Sutton schools are still losing out under lates\u2026 https://t.co/rptbcHqi5i&quot;"/>
    <s v="https://twitter.com/Rachael_Swindon/status/958651741658079232"/>
    <s v="Rachael"/>
    <x v="2815"/>
    <x v="0"/>
    <x v="127"/>
  </r>
  <r>
    <s v="Tue Jan 30 23:29:00 +0000 2018"/>
    <s v="2018"/>
    <s v="Tue Jan 30"/>
    <d v="2018-01-30T00:00:00"/>
    <s v="Jan"/>
    <n v="1"/>
    <s v="30"/>
    <x v="0"/>
    <s v="&quot;RT @BhamUpdates: MISSING: Have you seen Joseph Bagworth? \n\nThe 19 year-old from Edgbaston was last seen earlier today. He was wearing a bla\u2026&quot;"/>
    <s v="https://twitter.com/BhamUpdates/status/958651344096768000"/>
    <s v="Birmingham Updates&quot;}], &quot;hashtags&quot;: [], &quot;urls&quot;: []}, &quot;in_reply_to_screen_name&quot;: null, &quot;in_reply_to_user_id&quot;: null, &quot;retweet_count&quot;: 47, &quot;id_str&quot;: &quot;958651344096768000"/>
    <x v="2816"/>
    <x v="0"/>
    <x v="260"/>
  </r>
  <r>
    <s v="Tue Jan 30 07:57:09 +0000 2018"/>
    <s v="2018"/>
    <s v="Tue Jan 30"/>
    <d v="2018-01-30T00:00:00"/>
    <s v="Jan"/>
    <n v="1"/>
    <s v="30"/>
    <x v="14"/>
    <s v="&quot;Practical action, not patronising waffle, on the homelessness crisis. https://t.co/gM59aHCR2L&quot;"/>
    <s v="https://twitter.com/bccemptyhomes/status/958383445897596929"/>
    <s v="BCC Empty Homes"/>
    <x v="2817"/>
    <x v="0"/>
    <x v="410"/>
  </r>
  <r>
    <s v="Tue Jan 30 07:09:35 +0000 2018"/>
    <s v="2018"/>
    <s v="Tue Jan 30"/>
    <d v="2018-01-30T00:00:00"/>
    <s v="Jan"/>
    <n v="1"/>
    <s v="30"/>
    <x v="14"/>
    <s v="&quot;RT @FOLIOsutcol: As work continues inside the library getting everything ready for our play-cafe, please don't forget we've a free toddler\u2026&quot;"/>
    <s v="https://twitter.com/FOLIOsutcol/status/958293899251986432"/>
    <s v="FOLIO SuttonColdfied&quot;}], &quot;hashtags&quot;: [], &quot;urls&quot;: []}, &quot;in_reply_to_screen_name&quot;: null, &quot;in_reply_to_user_id&quot;: null, &quot;retweet_count&quot;: 16, &quot;id_str&quot;: &quot;958293899251986432"/>
    <x v="2818"/>
    <x v="0"/>
    <x v="151"/>
  </r>
  <r>
    <s v="Mon Jan 29 11:56:38 +0000 2018"/>
    <s v="2018"/>
    <s v="Mon Jan 29"/>
    <d v="2018-01-29T00:00:00"/>
    <s v="Jan"/>
    <n v="1"/>
    <s v="29"/>
    <x v="3"/>
    <s v="&quot;RT @sportology: \ud83d\udea8Weekly Offer\ud83d\udea8\nThis week is a good one!\n20% off full size sticks over \u00a3130\n30% off MARKED cricket bats\nTerms and conditions\u2026&quot;"/>
    <s v="https://twitter.com/sportology/status/957946823691374593"/>
    <s v="Sportology Boldmere&quot;}], &quot;hashtags&quot;: [], &quot;urls&quot;: []}, &quot;in_reply_to_screen_name&quot;: null, &quot;in_reply_to_user_id&quot;: null, &quot;retweet_count&quot;: 3, &quot;id_str&quot;: &quot;957946823691374593"/>
    <x v="2819"/>
    <x v="0"/>
    <x v="115"/>
  </r>
  <r>
    <s v="Mon Jan 29 09:08:25 +0000 2018"/>
    <s v="2018"/>
    <s v="Mon Jan 29"/>
    <d v="2018-01-29T00:00:00"/>
    <s v="Jan"/>
    <n v="1"/>
    <s v="29"/>
    <x v="11"/>
    <s v="&quot;RT @skeenantraining: The nation enjoys sunday activities such as watching TV, shopping &amp;amp; tucking into a hearty sunday roasts  @scouts The 1\u2026&quot;"/>
    <s v="https://twitter.com/skeenantraining/status/957941395687464960"/>
    <s v="Sarah Keenan Training&quot;}, {&quot;id&quot;: 2742234752, &quot;indices&quot;: [130, 137], &quot;id_str&quot;: &quot;2742234752"/>
    <x v="2820"/>
    <x v="0"/>
    <x v="684"/>
  </r>
  <r>
    <s v="Mon Jan 29 20:08:04 +0000 2018"/>
    <s v="2018"/>
    <s v="Mon Jan 29"/>
    <d v="2018-01-29T00:00:00"/>
    <s v="Jan"/>
    <n v="1"/>
    <s v="29"/>
    <x v="5"/>
    <s v="&quot;The Town Council's first newsletter will be available soon. You can stay up to date with our news &amp;amp; events by signi\u2026 https://t.co/xJMcDdu9tU&quot;"/>
    <s v="https://twitter.com/RoyalSutColTC/status/958069250945634305"/>
    <s v="Royal SutCol TC"/>
    <x v="2821"/>
    <x v="1"/>
    <x v="22"/>
  </r>
  <r>
    <s v="Mon Jan 29 17:54:00 +0000 2018"/>
    <s v="2018"/>
    <s v="Mon Jan 29"/>
    <d v="2018-01-29T00:00:00"/>
    <s v="Jan"/>
    <n v="1"/>
    <s v="29"/>
    <x v="18"/>
    <s v="&quot;RT @CitizensAdvice: If you\u2019re completing a @HMRCgovuk self-assessment tax return, the deadline is midnight this Wednesday. If you\u2019re late y\u2026&quot;"/>
    <s v="https://twitter.com/CitizensAdvice/status/958038550364262400"/>
    <s v="Citizens Advice&quot;}, {&quot;id&quot;: 107540002, &quot;indices&quot;: [43, 53], &quot;id_str&quot;: &quot;107540002"/>
    <x v="2822"/>
    <x v="0"/>
    <x v="737"/>
  </r>
  <r>
    <s v="Mon Jan 29 08:22:47 +0000 2018"/>
    <s v="2018"/>
    <s v="Mon Jan 29"/>
    <d v="2018-01-29T00:00:00"/>
    <s v="Jan"/>
    <n v="1"/>
    <s v="29"/>
    <x v="13"/>
    <s v="&quot;RT @skeenantraining: @Mayor_RoyalSC @suttoncancersup  The count down has begun to 2018 Mayor's Ball at @MoorHallHotel this Friday. \nTo enab\u2026&quot;"/>
    <s v="https://twitter.com/skeenantraining/status/957984281992802304"/>
    <s v="Sarah Keenan Training&quot;}, {&quot;id&quot;: 867378557936431104, &quot;indices&quot;: [21, 35], &quot;id_str&quot;: &quot;867378557936431104"/>
    <x v="2823"/>
    <x v="0"/>
    <x v="684"/>
  </r>
  <r>
    <s v="Mon Jan 29 14:09:00 +0000 2018"/>
    <s v="2018"/>
    <s v="Mon Jan 29"/>
    <d v="2018-01-29T00:00:00"/>
    <s v="Jan"/>
    <n v="1"/>
    <s v="29"/>
    <x v="9"/>
    <s v="&quot;RT @Mayor_RoyalSC: A huge congratulations to all nominees &amp;amp; winners @ SC Sports Awards. The Mayor had a wonderful evening celebrating with\u2026&quot;"/>
    <s v="https://twitter.com/Mayor_RoyalSC/status/957984217543200769"/>
    <s v="SuttonColdfieldMayor&quot;}], &quot;hashtags&quot;: [], &quot;urls&quot;: []}, &quot;in_reply_to_screen_name&quot;: null, &quot;in_reply_to_user_id&quot;: null, &quot;retweet_count&quot;: 2, &quot;id_str&quot;: &quot;957984217543200769"/>
    <x v="2824"/>
    <x v="1"/>
    <x v="220"/>
  </r>
  <r>
    <s v="Mon Jan 29 06:30:09 +0000 2018"/>
    <s v="2018"/>
    <s v="Mon Jan 29"/>
    <d v="2018-01-29T00:00:00"/>
    <s v="Jan"/>
    <n v="1"/>
    <s v="29"/>
    <x v="16"/>
    <s v="&quot;RT @bhamconnected: From TODAY (29 January) additional traffic restrictions will mean much of Broad St #Birmingham will only be accessible t\u2026&quot;"/>
    <s v="https://twitter.com/bhamconnected/status/957868448280993793"/>
    <s v="Birmingham Connected&quot;}], &quot;hashtags&quot;: [{&quot;indices&quot;: [102, 113], &quot;text&quot;: &quot;Birmingham&quot;}], &quot;urls&quot;: []}, &quot;in_reply_to_screen_name&quot;: null, &quot;in_reply_to_user_id&quot;: null, &quot;retweet_count&quot;: 3, &quot;id_str&quot;: &quot;957868448280993793"/>
    <x v="2825"/>
    <x v="0"/>
    <x v="747"/>
  </r>
  <r>
    <s v="Mon Jan 29 06:21:32 +0000 2018"/>
    <s v="2018"/>
    <s v="Mon Jan 29"/>
    <d v="2018-01-29T00:00:00"/>
    <s v="Jan"/>
    <n v="1"/>
    <s v="29"/>
    <x v="16"/>
    <s v="&quot;RT @NetworkRailBHM: \u2705 CLEARED: The object has been cleared from the overhead wires. Minor disruption may still occur with some residual del\u2026&quot;"/>
    <s v="https://twitter.com/NetworkRailBHM/status/957868423270330369"/>
    <s v="Birmingham New Street&quot;}], &quot;hashtags&quot;: [], &quot;urls&quot;: []}, &quot;in_reply_to_screen_name&quot;: null, &quot;in_reply_to_user_id&quot;: null, &quot;retweet_count&quot;: 2, &quot;id_str&quot;: &quot;957868423270330369"/>
    <x v="2826"/>
    <x v="0"/>
    <x v="748"/>
  </r>
  <r>
    <s v="Mon Jan 29 14:20:15 +0000 2018"/>
    <s v="2018"/>
    <s v="Mon Jan 29"/>
    <d v="2018-01-29T00:00:00"/>
    <s v="Jan"/>
    <n v="1"/>
    <s v="29"/>
    <x v="9"/>
    <s v="&quot;RT @GHHCharity: Join the hospital charity for a fun easter egg hunt, with a 5k chocolate run for bigger kids! Go to https://t.co/uqspqp8Pc5\u2026&quot;"/>
    <s v="https://twitter.com/GHHCharity/status/958292239226228737"/>
    <s v="Good Hope Hospital Charity&quot;}], &quot;hashtags&quot;: [], &quot;urls&quot;: [{&quot;url&quot;: &quot;https://t.co/uqspqp8Pc5"/>
    <x v="2827"/>
    <x v="0"/>
    <x v="259"/>
  </r>
  <r>
    <s v="Mon Jan 29 08:22:47 +0000 2018"/>
    <s v="2018"/>
    <s v="Mon Jan 29"/>
    <d v="2018-01-29T00:00:00"/>
    <s v="Jan"/>
    <n v="1"/>
    <s v="29"/>
    <x v="13"/>
    <s v="&quot;RT @skeenantraining: @Mayor_RoyalSC @suttoncancersup  The count down has begun to 2018 Mayor's Ball at @MoorHallHotel this Friday. \nTo enab\u2026&quot;"/>
    <s v="https://twitter.com/skeenantraining/status/958270731602800640"/>
    <s v="Sarah Keenan Training&quot;}, {&quot;id&quot;: 867378557936431104, &quot;indices&quot;: [21, 35], &quot;id_str&quot;: &quot;867378557936431104"/>
    <x v="2828"/>
    <x v="0"/>
    <x v="684"/>
  </r>
  <r>
    <s v="Mon Jan 29 14:44:40 +0000 2018"/>
    <s v="2018"/>
    <s v="Mon Jan 29"/>
    <d v="2018-01-29T00:00:00"/>
    <s v="Jan"/>
    <n v="1"/>
    <s v="29"/>
    <x v="9"/>
    <s v="&quot;RT @HelenNaraineSC: It would be great if you could spare one minute to read my story and vote for me. I\u2019ve been shortlisted for Top Franchi\u2026&quot;"/>
    <s v="https://twitter.com/HelenNaraineSC/status/957988218695311361"/>
    <s v="The Creation Station&quot;}], &quot;hashtags&quot;: [], &quot;urls&quot;: []}, &quot;in_reply_to_screen_name&quot;: null, &quot;in_reply_to_user_id&quot;: null, &quot;retweet_count&quot;: 2, &quot;id_str&quot;: &quot;957988218695311361"/>
    <x v="2829"/>
    <x v="0"/>
    <x v="231"/>
  </r>
  <r>
    <s v="Mon Jan 29 10:08:11 +0000 2018"/>
    <s v="2018"/>
    <s v="Mon Jan 29"/>
    <d v="2018-01-29T00:00:00"/>
    <s v="Jan"/>
    <n v="1"/>
    <s v="29"/>
    <x v="10"/>
    <s v="&quot;Holla Greggs, what about Birmingham, the 2nd City?! \ud83d\udc94 https://t.co/PxzLlFrCyE&quot;"/>
    <s v="https://twitter.com/GreggsOfficial/status/958445423684915200"/>
    <s v="Greggs"/>
    <x v="2830"/>
    <x v="0"/>
    <x v="749"/>
  </r>
  <r>
    <s v="Mon Jan 29 13:25:44 +0000 2018"/>
    <s v="2018"/>
    <s v="Mon Jan 29"/>
    <d v="2018-01-29T00:00:00"/>
    <s v="Jan"/>
    <n v="1"/>
    <s v="29"/>
    <x v="12"/>
    <s v="&quot;RT @PublicStandards: Review of ethical standards launched to 'safeguard democracy' https://t.co/YkWFrdL1yf&quot;"/>
    <s v="https://twitter.com/PublicStandards/status/958423834515918848"/>
    <s v="CSPL&quot;}], &quot;hashtags&quot;: [], &quot;urls&quot;: [{&quot;url&quot;: &quot;https://t.co/YkWFrdL1yf"/>
    <x v="2831"/>
    <x v="0"/>
    <x v="750"/>
  </r>
  <r>
    <s v="Mon Jan 29 13:46:40 +0000 2018"/>
    <s v="2018"/>
    <s v="Mon Jan 29"/>
    <d v="2018-01-29T00:00:00"/>
    <s v="Jan"/>
    <n v="1"/>
    <s v="29"/>
    <x v="12"/>
    <s v="&quot;RT @IainDale: ALERT: Our big political guest of the day is @Jacob_Rees_Mogg. He'll be joining us on @LBC at around 5.05pm. https://t.co/KWr\u2026&quot;"/>
    <s v="https://twitter.com/IainDale/status/957973547800023041"/>
    <s v="Iain Dale&quot;}, {&quot;id&quot;: 885838630928994304, &quot;indices&quot;: [59, 75], &quot;id_str&quot;: &quot;885838630928994304"/>
    <x v="2832"/>
    <x v="0"/>
    <x v="751"/>
  </r>
  <r>
    <s v="Mon Jan 29 13:47:38 +0000 2018"/>
    <s v="2018"/>
    <s v="Mon Jan 29"/>
    <d v="2018-01-29T00:00:00"/>
    <s v="Jan"/>
    <n v="1"/>
    <s v="29"/>
    <x v="12"/>
    <s v="&quot;A great morning exploring Sutton Park with John Porter from Birmingham Parks. Heavy rain at one point, but fascinat\u2026 https://t.co/soLtDb99Kh&quot;"/>
    <s v="https://twitter.com/CKHorrocks/status/957973514232958976"/>
    <s v="Clare K Horrocks"/>
    <x v="2833"/>
    <x v="1"/>
    <x v="47"/>
  </r>
  <r>
    <s v="Mon Jan 29 22:58:11 +0000 2018"/>
    <s v="2018"/>
    <s v="Mon Jan 29"/>
    <d v="2018-01-29T00:00:00"/>
    <s v="Jan"/>
    <n v="1"/>
    <s v="29"/>
    <x v="1"/>
    <s v="&quot;RT @RoyalSuttonNews: On Saturday 27th January 2018, the 31st Sutton Coldfield West Scout Group held the official opening of their new headq\u2026&quot;"/>
    <s v="https://twitter.com/RoyalSuttonNews/status/958224819509751808"/>
    <s v="Royal Sutton News&quot;}], &quot;hashtags&quot;: [], &quot;urls&quot;: []}, &quot;in_reply_to_screen_name&quot;: null, &quot;in_reply_to_user_id&quot;: null, &quot;retweet_count&quot;: 2, &quot;id_str&quot;: &quot;958224819509751808"/>
    <x v="2834"/>
    <x v="0"/>
    <x v="43"/>
  </r>
  <r>
    <s v="Mon Jan 29 14:09:00 +0000 2018"/>
    <s v="2018"/>
    <s v="Mon Jan 29"/>
    <d v="2018-01-29T00:00:00"/>
    <s v="Jan"/>
    <n v="1"/>
    <s v="29"/>
    <x v="9"/>
    <s v="&quot;A huge congratulations to all nominees &amp;amp; winners @ SC Sports Awards. The Mayor had a wonderful evening celebrating\u2026 https://t.co/xOSow838MO&quot;"/>
    <s v="https://twitter.com/Mayor_RoyalSC/status/957978890089136128"/>
    <s v="SuttonColdfieldMayor"/>
    <x v="2835"/>
    <x v="1"/>
    <x v="220"/>
  </r>
  <r>
    <s v="Mon Jan 29 08:22:47 +0000 2018"/>
    <s v="2018"/>
    <s v="Mon Jan 29"/>
    <d v="2018-01-29T00:00:00"/>
    <s v="Jan"/>
    <n v="1"/>
    <s v="29"/>
    <x v="13"/>
    <s v="&quot;RT @skeenantraining: @Mayor_RoyalSC @suttoncancersup  The count down has begun to 2018 Mayor's Ball at @MoorHallHotel this Friday. \nTo enab\u2026&quot;"/>
    <s v="https://twitter.com/skeenantraining/status/957975777215156225"/>
    <s v="Sarah Keenan Training&quot;}, {&quot;id&quot;: 867378557936431104, &quot;indices&quot;: [21, 35], &quot;id_str&quot;: &quot;867378557936431104"/>
    <x v="2836"/>
    <x v="0"/>
    <x v="684"/>
  </r>
  <r>
    <s v="Mon Jan 29 22:34:22 +0000 2018"/>
    <s v="2018"/>
    <s v="Mon Jan 29"/>
    <d v="2018-01-29T00:00:00"/>
    <s v="Jan"/>
    <n v="1"/>
    <s v="29"/>
    <x v="1"/>
    <s v="&quot;Well done @VeseyWMP for lively and interesting new Police Tasking meeting tonight. Glad to hear action and practica\u2026 https://t.co/qNq2WINclL&quot;"/>
    <s v="https://twitter.com/VeseyWMP/status/958106068600737794"/>
    <s v="Vesey Police&quot;}], &quot;hashtags&quot;: [], &quot;urls&quot;: [{&quot;url&quot;: &quot;https://t.co/qNq2WINclL"/>
    <x v="2837"/>
    <x v="0"/>
    <x v="261"/>
  </r>
  <r>
    <s v="Mon Jan 29 19:11:07 +0000 2018"/>
    <s v="2018"/>
    <s v="Mon Jan 29"/>
    <d v="2018-01-29T00:00:00"/>
    <s v="Jan"/>
    <n v="1"/>
    <s v="29"/>
    <x v="6"/>
    <s v="&quot;RT @TheBishopVesey: Good evening @sutcolhour Some great news....our #roofgarden will be open in May!!We close on Monday 19th February and w\u2026&quot;"/>
    <s v="https://twitter.com/TheBishopVesey/status/958104846275698688"/>
    <s v="The Bishop Vesey&quot;}, {&quot;id&quot;: 2437099008, &quot;indices&quot;: [33, 44], &quot;id_str&quot;: &quot;2437099008"/>
    <x v="2838"/>
    <x v="0"/>
    <x v="7"/>
  </r>
  <r>
    <s v="Mon Jan 29 18:25:25 +0000 2018"/>
    <s v="2018"/>
    <s v="Mon Jan 29"/>
    <d v="2018-01-29T00:00:00"/>
    <s v="Jan"/>
    <n v="1"/>
    <s v="29"/>
    <x v="7"/>
    <s v="&quot;Anyone still fooled by false claims about Council cutting bin collections to fortnightly? Totally untrue scare stor\u2026 https://t.co/nmWrQZ6Iyn&quot;"/>
    <s v="https://twitter.com/RobPocock1/status/958043419997278210"/>
    <s v="Rob Pocock"/>
    <x v="2839"/>
    <x v="1"/>
    <x v="33"/>
  </r>
  <r>
    <s v="Mon Jan 29 11:20:24 +0000 2018"/>
    <s v="2018"/>
    <s v="Mon Jan 29"/>
    <d v="2018-01-29T00:00:00"/>
    <s v="Jan"/>
    <n v="1"/>
    <s v="29"/>
    <x v="3"/>
    <s v="&quot;RT @RoyalSuttonNews: Sutton Coldfield in Numbers:\n2351 - number of children in #SuttonColdfield constituency living in #Poverty\n6000 - numb\u2026&quot;"/>
    <s v="https://twitter.com/RoyalSuttonNews/status/957965733526466560"/>
    <s v="Royal Sutton News&quot;}], &quot;hashtags&quot;: [{&quot;indices&quot;: [79, 95], &quot;text&quot;: &quot;SuttonColdfield&quot;}, {&quot;indices&quot;: [119, 127], &quot;text&quot;: &quot;Poverty&quot;}], &quot;urls&quot;: []}, &quot;in_reply_to_screen_name&quot;: null, &quot;in_reply_to_user_id&quot;: null, &quot;retweet_count&quot;: 20, &quot;id_str&quot;: &quot;957965733526466560"/>
    <x v="2840"/>
    <x v="0"/>
    <x v="43"/>
  </r>
  <r>
    <s v="Sun Jan 28 21:09:19 +0000 2018"/>
    <s v="2018"/>
    <s v="Sun Jan 28"/>
    <d v="2018-01-28T00:00:00"/>
    <s v="Jan"/>
    <n v="1"/>
    <s v="28"/>
    <x v="4"/>
    <s v="&quot;RT @Manish_Vesey: Andrew Mitchell, who was international development secretary under David Cameron, says, \u201cmy constituents don\u2019t mind what\u2026&quot;"/>
    <s v="https://twitter.com/Manish_Vesey/status/957722386694115333"/>
    <s v="Cllr Manish Puri&quot;}], &quot;hashtags&quot;: [], &quot;urls&quot;: []}, &quot;in_reply_to_screen_name&quot;: null, &quot;in_reply_to_user_id&quot;: null, &quot;retweet_count&quot;: 4, &quot;id_str&quot;: &quot;957722386694115333"/>
    <x v="2841"/>
    <x v="1"/>
    <x v="13"/>
  </r>
  <r>
    <s v="Sun Jan 28 19:25:29 +0000 2018"/>
    <s v="2018"/>
    <s v="Sun Jan 28"/>
    <d v="2018-01-28T00:00:00"/>
    <s v="Jan"/>
    <n v="1"/>
    <s v="28"/>
    <x v="6"/>
    <s v="&quot;It's so wrong that one councillor tries to take credit for what is the work of a group of people know as the Sutton\u2026 https://t.co/sTmq9mt8ur&quot;"/>
    <s v="https://twitter.com/nickhorner/status/957696892955168770"/>
    <s v="Nick Horner"/>
    <x v="2842"/>
    <x v="0"/>
    <x v="4"/>
  </r>
  <r>
    <s v="Sun Jan 28 09:46:59 +0000 2018"/>
    <s v="2018"/>
    <s v="Sun Jan 28"/>
    <d v="2018-01-28T00:00:00"/>
    <s v="Jan"/>
    <n v="1"/>
    <s v="28"/>
    <x v="11"/>
    <s v="&quot;Boldmere Summer Festivals secured for 3 years thanks to Sutton Coldfield Charitable Trust.  Now it's down to\u2026 https://t.co/U0GnpwV9cN&quot;"/>
    <s v="https://twitter.com/BoldmereFutures/status/957670682984435712"/>
    <s v="Boldmere Futures"/>
    <x v="2843"/>
    <x v="0"/>
    <x v="286"/>
  </r>
  <r>
    <s v="Sun Jan 28 12:25:29 +0000 2018"/>
    <s v="2018"/>
    <s v="Sun Jan 28"/>
    <d v="2018-01-28T00:00:00"/>
    <s v="Jan"/>
    <n v="1"/>
    <s v="28"/>
    <x v="19"/>
    <s v="&quot;RT @RobPocock1: Read my views on Concert in the Park. Not against the idea, but against excessive Town Council subsidy &amp;amp; distraction from b\u2026&quot;"/>
    <s v="https://twitter.com/RobPocock1/status/957670330201509889"/>
    <s v="Rob Pocock&quot;}], &quot;hashtags&quot;: [], &quot;urls&quot;: []}, &quot;in_reply_to_screen_name&quot;: null, &quot;in_reply_to_user_id&quot;: null, &quot;retweet_count&quot;: 6, &quot;id_str&quot;: &quot;957670330201509889"/>
    <x v="2844"/>
    <x v="1"/>
    <x v="33"/>
  </r>
  <r>
    <s v="Sun Jan 28 12:25:29 +0000 2018"/>
    <s v="2018"/>
    <s v="Sun Jan 28"/>
    <d v="2018-01-28T00:00:00"/>
    <s v="Jan"/>
    <n v="1"/>
    <s v="28"/>
    <x v="19"/>
    <s v="&quot;Financial mismanagement by Sutton Coldfield Tories and not listening to views of nearly 500 residents https://t.co/OTLLVJoSod&quot;"/>
    <s v="https://twitter.com/nickhorner/status/957670305216024578"/>
    <s v="Nick Horner"/>
    <x v="2845"/>
    <x v="0"/>
    <x v="4"/>
  </r>
  <r>
    <s v="Sun Jan 28 00:12:39 +0000 2018"/>
    <s v="2018"/>
    <s v="Sun Jan 28"/>
    <d v="2018-01-28T00:00:00"/>
    <s v="Jan"/>
    <n v="1"/>
    <s v="28"/>
    <x v="15"/>
    <s v="&quot;@alexjhurley @DavidOHagan7 @torydom \ud83d\udc4d&quot;"/>
    <s v="https://twitter.com/alexjhurley/status/957406026856386561"/>
    <s v="Alex Hurley&quot;}, {&quot;id&quot;: 3351605332, &quot;indices&quot;: [13, 26], &quot;id_str&quot;: &quot;3351605332"/>
    <x v="2846"/>
    <x v="0"/>
    <x v="10"/>
  </r>
  <r>
    <s v="Sun Jan 28 22:47:09 +0000 2018"/>
    <s v="2018"/>
    <s v="Sun Jan 28"/>
    <d v="2018-01-28T00:00:00"/>
    <s v="Jan"/>
    <n v="1"/>
    <s v="28"/>
    <x v="1"/>
    <s v="&quot;@NajmC @Jez_Merckel I can't remember. Lot happened since then.&quot;"/>
    <s v="https://twitter.com/NajmC/status/957746897258676224"/>
    <s v="Najm Clayton&quot;}, {&quot;id&quot;: 15257927, &quot;indices&quot;: [7, 19], &quot;id_str&quot;: &quot;15257927"/>
    <x v="2847"/>
    <x v="0"/>
    <x v="39"/>
  </r>
  <r>
    <s v="Sun Jan 28 22:45:56 +0000 2018"/>
    <s v="2018"/>
    <s v="Sun Jan 28"/>
    <d v="2018-01-28T00:00:00"/>
    <s v="Jan"/>
    <n v="1"/>
    <s v="28"/>
    <x v="1"/>
    <s v="&quot;@NajmC @DavidOHagan7 For 15 minutes! \u00a36,000 / 6 / 4 = \u00a3250 his opportunity cost each time he sees a constituent. No\u2026 https://t.co/nsVjjV2TOS&quot;"/>
    <s v="https://twitter.com/NajmC/status/957746593716932609"/>
    <s v="Najm Clayton&quot;}, {&quot;id&quot;: 3351605332, &quot;indices&quot;: [7, 20], &quot;id_str&quot;: &quot;3351605332"/>
    <x v="2848"/>
    <x v="0"/>
    <x v="39"/>
  </r>
  <r>
    <s v="Sun Jan 28 22:41:16 +0000 2018"/>
    <s v="2018"/>
    <s v="Sun Jan 28"/>
    <d v="2018-01-28T00:00:00"/>
    <s v="Jan"/>
    <n v="1"/>
    <s v="28"/>
    <x v="1"/>
    <s v="&quot;@Jez_Merckel @NajmC Did the town council offer a prize? I can't remember.&quot;"/>
    <s v="https://twitter.com/Jez_Merckel/status/957745418556801024"/>
    <s v="Jeremy Merckel&quot;}, {&quot;id&quot;: 33674469, &quot;indices&quot;: [13, 19], &quot;id_str&quot;: &quot;33674469"/>
    <x v="2849"/>
    <x v="0"/>
    <x v="310"/>
  </r>
  <r>
    <s v="Sun Jan 28 22:40:21 +0000 2018"/>
    <s v="2018"/>
    <s v="Sun Jan 28"/>
    <d v="2018-01-28T00:00:00"/>
    <s v="Jan"/>
    <n v="1"/>
    <s v="28"/>
    <x v="1"/>
    <s v="&quot;@DavidOHagan7 @torydom Unless it's front page news of the @SuttonObserver, most people probably won't even know abo\u2026 https://t.co/sBgA9M1fnI&quot;"/>
    <s v="https://twitter.com/DavidOHagan7/status/957745186309902340"/>
    <s v="David O'Hagan&quot;}, {&quot;id&quot;: 64217600, &quot;indices&quot;: [14, 22], &quot;id_str&quot;: &quot;64217600"/>
    <x v="2850"/>
    <x v="0"/>
    <x v="34"/>
  </r>
  <r>
    <s v="Sun Jan 28 12:38:24 +0000 2018"/>
    <s v="2018"/>
    <s v="Sun Jan 28"/>
    <d v="2018-01-28T00:00:00"/>
    <s v="Jan"/>
    <n v="1"/>
    <s v="28"/>
    <x v="19"/>
    <s v="&quot;Andrew Mitchell caught on camera claims his constituents don't mind him earning \u00a36,000 a day.  What do you think? https://t.co/AB88NNjS1P&quot;"/>
    <s v="https://twitter.com/paullewismoney/status/957743325339111425"/>
    <s v="Paul Lewis"/>
    <x v="2851"/>
    <x v="0"/>
    <x v="475"/>
  </r>
  <r>
    <s v="Sun Jan 28 12:38:24 +0000 2018"/>
    <s v="2018"/>
    <s v="Sun Jan 28"/>
    <d v="2018-01-28T00:00:00"/>
    <s v="Jan"/>
    <n v="1"/>
    <s v="28"/>
    <x v="19"/>
    <s v="&quot;Watch how Andrew Mitchell pitches for giving Brexit advice at a cost of \u00a36,000 a day and claims his constituents \&quot;d\u2026 https://t.co/6D3OgtnNk5&quot;"/>
    <s v="https://twitter.com/paullewismoney/status/957741832917651457"/>
    <s v="Paul Lewis"/>
    <x v="2852"/>
    <x v="0"/>
    <x v="475"/>
  </r>
  <r>
    <s v="Sun Jan 28 07:55:00 +0000 2018"/>
    <s v="2018"/>
    <s v="Sun Jan 28"/>
    <d v="2018-01-28T00:00:00"/>
    <s v="Jan"/>
    <n v="1"/>
    <s v="28"/>
    <x v="14"/>
    <s v="&quot;Hi @FourOaksNews as this is a news story of local interest on the front page of one of the most respected newspaper\u2026 https://t.co/MIEt3CT7bI&quot;"/>
    <s v="https://twitter.com/PeterStefanovi2/status/957731472227659782"/>
    <s v="Peter Stefanovic"/>
    <x v="2853"/>
    <x v="0"/>
    <x v="154"/>
  </r>
  <r>
    <s v="Sun Jan 28 19:32:26 +0000 2018"/>
    <s v="2018"/>
    <s v="Sun Jan 28"/>
    <d v="2018-01-28T00:00:00"/>
    <s v="Jan"/>
    <n v="1"/>
    <s v="28"/>
    <x v="6"/>
    <s v="&quot;RT @futurefilm1: #Dispatches Andrew Mitchell is my local MP and I do mind the amount of time he takes time away from sutton coldfield. Is \u00a3\u2026&quot;"/>
    <s v="https://twitter.com/futurefilm1/status/957726571351232512"/>
    <s v="Futurefilm&quot;}], &quot;hashtags&quot;: [{&quot;indices&quot;: [17, 28], &quot;text&quot;: &quot;Dispatches&quot;}], &quot;urls&quot;: []}, &quot;in_reply_to_screen_name&quot;: null, &quot;in_reply_to_user_id&quot;: null, &quot;retweet_count&quot;: 40, &quot;id_str&quot;: &quot;957726571351232512"/>
    <x v="2854"/>
    <x v="0"/>
    <x v="634"/>
  </r>
  <r>
    <s v="Sun Jan 28 12:04:22 +0000 2018"/>
    <s v="2018"/>
    <s v="Sun Jan 28"/>
    <d v="2018-01-28T00:00:00"/>
    <s v="Jan"/>
    <n v="1"/>
    <s v="28"/>
    <x v="19"/>
    <s v="&quot;RT @chrisjcharles: @VillanTommy @RoyalSutColTC @RoyalSuttonNews Let me tell you #AndrewMitchell your constituents DO mind what you are paid\u2026&quot;"/>
    <s v="https://twitter.com/chrisjcharles/status/957726308682883075"/>
    <s v="Chris&quot;}, {&quot;id&quot;: 214663562, &quot;indices&quot;: [19, 31], &quot;id_str&quot;: &quot;214663562"/>
    <x v="2855"/>
    <x v="0"/>
    <x v="752"/>
  </r>
  <r>
    <s v="Sun Jan 28 21:23:52 +0000 2018"/>
    <s v="2018"/>
    <s v="Sun Jan 28"/>
    <d v="2018-01-28T00:00:00"/>
    <s v="Jan"/>
    <n v="1"/>
    <s v="28"/>
    <x v="4"/>
    <s v="&quot;@DavidOHagan7 Me too&quot;"/>
    <s v="https://twitter.com/DavidOHagan7/status/957725939403755520"/>
    <s v="David O'Hagan&quot;}], &quot;hashtags&quot;: [], &quot;urls&quot;: []}, &quot;in_reply_to_screen_name&quot;: &quot;DavidOHagan7"/>
    <x v="2856"/>
    <x v="0"/>
    <x v="34"/>
  </r>
  <r>
    <s v="Sun Jan 28 12:38:24 +0000 2018"/>
    <s v="2018"/>
    <s v="Sun Jan 28"/>
    <d v="2018-01-28T00:00:00"/>
    <s v="Jan"/>
    <n v="1"/>
    <s v="28"/>
    <x v="19"/>
    <s v="&quot;@torydom They're sleeze. Ethically wrong. And his constituents DO MIND that Mitchell #plebgate gets paid \u00a31000 per\u2026 https://t.co/0az0dkV4N5&quot;"/>
    <s v="https://twitter.com/paullewismoney/status/957747509383876615"/>
    <s v="Paul Lewis"/>
    <x v="2857"/>
    <x v="0"/>
    <x v="475"/>
  </r>
  <r>
    <s v="Sun Jan 28 16:59:19 +0000 2018"/>
    <s v="2018"/>
    <s v="Sun Jan 28"/>
    <d v="2018-01-28T00:00:00"/>
    <s v="Jan"/>
    <n v="1"/>
    <s v="28"/>
    <x v="2"/>
    <s v="&quot;RT @HolyTrin: Excited! Tickets already on sale at https://t.co/C1I1gN82vy https://t.co/PE4sZzY4Lw&quot;"/>
    <s v="https://twitter.com/HolyTrin/status/957956504786743296"/>
    <s v="Holy Trinity&quot;}], &quot;hashtags&quot;: [], &quot;urls&quot;: [{&quot;url&quot;: &quot;https://t.co/C1I1gN82vy"/>
    <x v="2858"/>
    <x v="0"/>
    <x v="415"/>
  </r>
  <r>
    <s v="Sun Jan 28 16:09:55 +0000 2018"/>
    <s v="2018"/>
    <s v="Sun Jan 28"/>
    <d v="2018-01-28T00:00:00"/>
    <s v="Jan"/>
    <n v="1"/>
    <s v="28"/>
    <x v="2"/>
    <s v="&quot;RT @highburytheatre: Don't travel too far as BOEING BOEING returns back to the Highbury stage on Tuesday. So sit back and book your tickets\u2026&quot;"/>
    <s v="https://twitter.com/highburytheatre/status/957924551748456448"/>
    <s v="Highbury Theatre&quot;}], &quot;hashtags&quot;: [], &quot;urls&quot;: []}, &quot;in_reply_to_screen_name&quot;: null, &quot;in_reply_to_user_id&quot;: null, &quot;retweet_count&quot;: 3, &quot;id_str&quot;: &quot;957924551748456448"/>
    <x v="2859"/>
    <x v="0"/>
    <x v="277"/>
  </r>
  <r>
    <s v="Sun Jan 28 13:04:52 +0000 2018"/>
    <s v="2018"/>
    <s v="Sun Jan 28"/>
    <d v="2018-01-28T00:00:00"/>
    <s v="Jan"/>
    <n v="1"/>
    <s v="28"/>
    <x v="12"/>
    <s v="&quot;Registration for @greatmidsfunrun opens on Sunday 4th February! https://t.co/w5OBECjV7d&quot;"/>
    <s v="https://twitter.com/greatmidsfunrun/status/957657700296478722"/>
    <s v="Great Mids Fun Run"/>
    <x v="2860"/>
    <x v="0"/>
    <x v="110"/>
  </r>
  <r>
    <s v="Sun Jan 28 15:03:07 +0000 2018"/>
    <s v="2018"/>
    <s v="Sun Jan 28"/>
    <d v="2018-01-28T00:00:00"/>
    <s v="Jan"/>
    <n v="1"/>
    <s v="28"/>
    <x v="8"/>
    <s v="&quot;RT @SuttonParkObs: Anyone seen Tommy, or have any news? https://t.co/iEdtCF4UsT&quot;"/>
    <s v="https://twitter.com/SuttonParkObs/status/957630381972426752"/>
    <s v="SuttonParkObserver&quot;}], &quot;hashtags&quot;: [], &quot;urls&quot;: [], &quot;media&quot;: [{&quot;source_user_id&quot;: 3313662842, &quot;source_status_id_str&quot;: &quot;957630121296453632"/>
    <x v="2861"/>
    <x v="0"/>
    <x v="527"/>
  </r>
  <r>
    <s v="Sun Jan 28 15:03:07 +0000 2018"/>
    <s v="2018"/>
    <s v="Sun Jan 28"/>
    <d v="2018-01-28T00:00:00"/>
    <s v="Jan"/>
    <n v="1"/>
    <s v="28"/>
    <x v="8"/>
    <s v="&quot;RT @SuttonParkObs: Anyone seen Tommy, or have any news? https://t.co/iEdtCF4UsT&quot;"/>
    <s v="https://twitter.com/SuttonParkObs/status/957686599478906881"/>
    <s v="SuttonParkObserver&quot;}], &quot;hashtags&quot;: [], &quot;urls&quot;: [], &quot;media&quot;: [{&quot;source_user_id&quot;: 3313662842, &quot;source_status_id_str&quot;: &quot;957630121296453632"/>
    <x v="2862"/>
    <x v="0"/>
    <x v="527"/>
  </r>
  <r>
    <s v="Sun Jan 28 18:38:04 +0000 2018"/>
    <s v="2018"/>
    <s v="Sun Jan 28"/>
    <d v="2018-01-28T00:00:00"/>
    <s v="Jan"/>
    <n v="1"/>
    <s v="28"/>
    <x v="7"/>
    <s v="&quot;@sarahjbn Brilliant, thank you. I'll add it to the list \u2705\u2705\u2705&quot;"/>
    <s v="https://twitter.com/sarahjbn/status/957684217080623104"/>
    <s v="Sarah&quot;}], &quot;hashtags&quot;: [], &quot;urls&quot;: []}, &quot;in_reply_to_screen_name&quot;: &quot;sarahjbn"/>
    <x v="2863"/>
    <x v="0"/>
    <x v="753"/>
  </r>
  <r>
    <s v="Sun Jan 28 09:02:23 +0000 2018"/>
    <s v="2018"/>
    <s v="Sun Jan 28"/>
    <d v="2018-01-28T00:00:00"/>
    <s v="Jan"/>
    <n v="1"/>
    <s v="28"/>
    <x v="11"/>
    <s v="&quot;@CtEWestMidlands Hi! Thanks for the information. I'll get these posters up in our local community centre and a few\u2026 https://t.co/Ozt7YOQq1N&quot;"/>
    <s v="https://twitter.com/CtEWestMidlands/status/957539338623094785"/>
    <s v="Kath Davies CtE WMids&quot;}], &quot;hashtags&quot;: [], &quot;urls&quot;: [{&quot;url&quot;: &quot;https://t.co/Ozt7YOQq1N"/>
    <x v="2864"/>
    <x v="0"/>
    <x v="360"/>
  </r>
  <r>
    <s v="Sun Jan 28 08:59:35 +0000 2018"/>
    <s v="2018"/>
    <s v="Sun Jan 28"/>
    <d v="2018-01-28T00:00:00"/>
    <s v="Jan"/>
    <n v="1"/>
    <s v="28"/>
    <x v="13"/>
    <s v="&quot;RT @CtEWestMidlands: Good morning @FourOaksNews \u2018Contact The Elderly\u2019 is looking for volunteers in your area #SuttonColdfield\n\nIt\u2019s doesn\u2019t\u2026&quot;"/>
    <s v="https://twitter.com/CtEWestMidlands/status/957538746202775552"/>
    <s v="Kath Davies CtE WMids&quot;}, {&quot;id&quot;: 747208510715334656, &quot;indices&quot;: [34, 47], &quot;id_str&quot;: &quot;747208510715334656"/>
    <x v="2865"/>
    <x v="0"/>
    <x v="360"/>
  </r>
  <r>
    <s v="Sun Jan 28 08:39:00 +0000 2018"/>
    <s v="2018"/>
    <s v="Sun Jan 28"/>
    <d v="2018-01-28T00:00:00"/>
    <s v="Jan"/>
    <n v="1"/>
    <s v="28"/>
    <x v="13"/>
    <s v="&quot;Half term events for families.. \ud83d\udc68\u200d\ud83d\udc69\u200d\ud83d\udc66\u200d\ud83d\udc66\ud83d\udc69\u200d\ud83d\udc69\u200d\ud83d\udc66\u200d\ud83d\udc66\ud83d\udc68\u200d\ud83d\udc68\u200d\ud83d\udc66\u200d\ud83d\udc66 https://t.co/kxWwRq5CbW&quot;"/>
    <s v="https://twitter.com/birmingham_live/status/957535330269351936"/>
    <s v="Birmingham Live"/>
    <x v="2866"/>
    <x v="0"/>
    <x v="103"/>
  </r>
  <r>
    <s v="Sun Jan 28 08:51:29 +0000 2018"/>
    <s v="2018"/>
    <s v="Sun Jan 28"/>
    <d v="2018-01-28T00:00:00"/>
    <s v="Jan"/>
    <n v="1"/>
    <s v="28"/>
    <x v="13"/>
    <s v="&quot;RT @andy4wm: Really pleased to see Birmingham once again lead the way in business start-up numbers. This is another economic success story\u2026&quot;"/>
    <s v="https://twitter.com/andy4wm/status/957740117946437633"/>
    <s v="Andy Street&quot;}], &quot;hashtags&quot;: [], &quot;urls&quot;: []}, &quot;in_reply_to_screen_name&quot;: null, &quot;in_reply_to_user_id&quot;: null, &quot;retweet_count&quot;: 146, &quot;id_str&quot;: &quot;957740117946437633"/>
    <x v="2867"/>
    <x v="0"/>
    <x v="266"/>
  </r>
  <r>
    <s v="Sun Jan 28 16:52:42 +0000 2018"/>
    <s v="2018"/>
    <s v="Sun Jan 28"/>
    <d v="2018-01-28T00:00:00"/>
    <s v="Jan"/>
    <n v="1"/>
    <s v="28"/>
    <x v="2"/>
    <s v="&quot;That's this Sunday! https://t.co/47X6UmpG6C&quot;"/>
    <s v="https://twitter.com/greatmidsfunrun/status/957973719514828800"/>
    <s v="Great Mids Fun Run&quot;}], &quot;hashtags&quot;: [], &quot;urls&quot;: [{&quot;url&quot;: &quot;https://t.co/w5OBECjV7d"/>
    <x v="2868"/>
    <x v="0"/>
    <x v="110"/>
  </r>
  <r>
    <s v="Sun Jan 28 11:34:59 +0000 2018"/>
    <s v="2018"/>
    <s v="Sun Jan 28"/>
    <d v="2018-01-28T00:00:00"/>
    <s v="Jan"/>
    <n v="1"/>
    <s v="28"/>
    <x v="3"/>
    <s v="&quot;\ud83e\udd23\ud83e\udd23\ud83e\udd23 https://t.co/RzLqelij8L&quot;"/>
    <s v="https://twitter.com/CKHorrocks/status/957577744153481216"/>
    <s v="Clare K Horrocks"/>
    <x v="2869"/>
    <x v="1"/>
    <x v="47"/>
  </r>
  <r>
    <s v="Sun Jan 28 10:04:58 +0000 2018"/>
    <s v="2018"/>
    <s v="Sun Jan 28"/>
    <d v="2018-01-28T00:00:00"/>
    <s v="Jan"/>
    <n v="1"/>
    <s v="28"/>
    <x v="10"/>
    <s v="&quot;RT @Baronessjenkin: One third of the world is hungry. One third is obese and we throw away one third of food. Something wrong here. https:/\u2026&quot;"/>
    <s v="https://twitter.com/Baronessjenkin/status/957577340082671616"/>
    <s v="Anne Jenkin&quot;}], &quot;hashtags&quot;: [], &quot;urls&quot;: []}, &quot;in_reply_to_screen_name&quot;: null, &quot;in_reply_to_user_id&quot;: null, &quot;retweet_count&quot;: 18, &quot;id_str&quot;: &quot;957577340082671616"/>
    <x v="2870"/>
    <x v="0"/>
    <x v="606"/>
  </r>
  <r>
    <s v="Sun Jan 28 09:32:06 +0000 2018"/>
    <s v="2018"/>
    <s v="Sun Jan 28"/>
    <d v="2018-01-28T00:00:00"/>
    <s v="Jan"/>
    <n v="1"/>
    <s v="28"/>
    <x v="11"/>
    <s v="&quot;Great @AndrewMarr9 show this morning.. cannot wait for the @piersmorgan &amp;amp; @realDonaldTrump interview tonight! Not e\u2026 https://t.co/iSvFM8xZCl&quot;"/>
    <s v="https://twitter.com/AndrewMarr9/status/957546820070203393"/>
    <s v="Andrew Marr&quot;}, {&quot;id&quot;: 216299334, &quot;indices&quot;: [59, 71], &quot;id_str&quot;: &quot;216299334"/>
    <x v="2871"/>
    <x v="0"/>
    <x v="754"/>
  </r>
  <r>
    <s v="Sun Jan 28 14:03:29 +0000 2018"/>
    <s v="2018"/>
    <s v="Sun Jan 28"/>
    <d v="2018-01-28T00:00:00"/>
    <s v="Jan"/>
    <n v="1"/>
    <s v="28"/>
    <x v="9"/>
    <s v="&quot;RT @ErdingtonTories: Wonderful turnout at the holocaust memorial service in Birmingham City Council banqueting suite with @ewan_mackey http\u2026&quot;"/>
    <s v="https://twitter.com/ErdingtonTories/status/957620410178207744"/>
    <s v="ErdingtonTories&quot;}, {&quot;id&quot;: 2177778044, &quot;indices&quot;: [122, 134], &quot;id_str&quot;: &quot;2177778044"/>
    <x v="2872"/>
    <x v="0"/>
    <x v="367"/>
  </r>
  <r>
    <s v="Sun Jan 28 13:55:13 +0000 2018"/>
    <s v="2018"/>
    <s v="Sun Jan 28"/>
    <d v="2018-01-28T00:00:00"/>
    <s v="Jan"/>
    <n v="1"/>
    <s v="28"/>
    <x v="12"/>
    <s v="&quot;Lit a candle at Birmingham\u2019s #HolocaustRemembranceDay commemorating the Holocaust and Nazi persecutions as well as\u2026 https://t.co/erOt8lxnsc&quot;"/>
    <s v="https://twitter.com/ewan_mackey/status/957613034238889985"/>
    <s v="Ewan Mackey"/>
    <x v="2873"/>
    <x v="1"/>
    <x v="172"/>
  </r>
  <r>
    <s v="Sun Jan 28 12:59:54 +0000 2018"/>
    <s v="2018"/>
    <s v="Sun Jan 28"/>
    <d v="2018-01-28T00:00:00"/>
    <s v="Jan"/>
    <n v="1"/>
    <s v="28"/>
    <x v="19"/>
    <s v="&quot;@louiselharding Lol, that\u2019s gold. The recorder adds to the effect lol&quot;"/>
    <s v="https://twitter.com/louiselharding/status/957599112588771328"/>
    <s v="Louise Harding&quot;}], &quot;hashtags&quot;: [], &quot;urls&quot;: []}, &quot;in_reply_to_screen_name&quot;: &quot;louiselharding"/>
    <x v="2874"/>
    <x v="0"/>
    <x v="755"/>
  </r>
  <r>
    <s v="Sun Jan 28 12:58:37 +0000 2018"/>
    <s v="2018"/>
    <s v="Sun Jan 28"/>
    <d v="2018-01-28T00:00:00"/>
    <s v="Jan"/>
    <n v="1"/>
    <s v="28"/>
    <x v="19"/>
    <s v="&quot;@walshcat1 You must have a random photo for me&quot;"/>
    <s v="https://twitter.com/walshcat1/status/957598791196139525"/>
    <s v="walshcat&quot;}], &quot;hashtags&quot;: [], &quot;urls&quot;: []}, &quot;in_reply_to_screen_name&quot;: &quot;walshcat1"/>
    <x v="2875"/>
    <x v="0"/>
    <x v="211"/>
  </r>
  <r>
    <s v="Sun Jan 28 16:39:00 +0000 2018"/>
    <s v="2018"/>
    <s v="Sun Jan 28"/>
    <d v="2018-01-28T00:00:00"/>
    <s v="Jan"/>
    <n v="1"/>
    <s v="28"/>
    <x v="2"/>
    <s v="&quot;Celebrating Caribbean heritage in Birmingham. #Windrush #youcalledweanswered  #4Queen&amp;amp;Country https://t.co/jugJGfq3WG&quot;"/>
    <s v="https://twitter.com/RJOkello/status/957654251358113792"/>
    <s v="Rachel Okello"/>
    <x v="2876"/>
    <x v="1"/>
    <x v="756"/>
  </r>
  <r>
    <s v="Sun Jan 28 19:10:52 +0000 2018"/>
    <s v="2018"/>
    <s v="Sun Jan 28"/>
    <d v="2018-01-28T00:00:00"/>
    <s v="Jan"/>
    <n v="1"/>
    <s v="28"/>
    <x v="6"/>
    <s v="&quot;@FMATCEO @BoldmereMums @Fmat @fmatdoe Good luck for the future Andy!&quot;"/>
    <s v="https://twitter.com/BoldmereMums/status/957692468115464193"/>
    <s v="boldmeremums&quot;}, {&quot;id&quot;: 19295834, &quot;indices&quot;: [23, 28], &quot;id_str&quot;: &quot;19295834"/>
    <x v="2877"/>
    <x v="0"/>
    <x v="49"/>
  </r>
  <r>
    <s v="Sun Jan 28 10:41:39 +0000 2018"/>
    <s v="2018"/>
    <s v="Sun Jan 28"/>
    <d v="2018-01-28T00:00:00"/>
    <s v="Jan"/>
    <n v="1"/>
    <s v="28"/>
    <x v="10"/>
    <s v="&quot;Yes and also not political to say the Government need to restore the cuts in funding that's created the problem. Ju\u2026 https://t.co/LcytHndsse&quot;"/>
    <s v="https://twitter.com/WyldeGreenNF/status/957670988564529153"/>
    <s v="Wylde Green N. Forum"/>
    <x v="2878"/>
    <x v="0"/>
    <x v="210"/>
  </r>
  <r>
    <s v="Sun Jan 28 12:25:29 +0000 2018"/>
    <s v="2018"/>
    <s v="Sun Jan 28"/>
    <d v="2018-01-28T00:00:00"/>
    <s v="Jan"/>
    <n v="1"/>
    <s v="28"/>
    <x v="19"/>
    <s v="&quot;Read my views on Concert in the Park. Not against the idea, but against excessive Town Council subsidy &amp;amp; distractio\u2026 https://t.co/uE7JslLoCx&quot;"/>
    <s v="https://twitter.com/nickhorner/status/957669865376157697"/>
    <s v="Nick Horner"/>
    <x v="2879"/>
    <x v="0"/>
    <x v="4"/>
  </r>
  <r>
    <s v="Sun Jan 28 09:46:59 +0000 2018"/>
    <s v="2018"/>
    <s v="Sun Jan 28"/>
    <d v="2018-01-28T00:00:00"/>
    <s v="Jan"/>
    <n v="1"/>
    <s v="28"/>
    <x v="11"/>
    <s v="&quot;Brilliant work by @BoldmereFutures - great community leadership for a true resident alliance. Doubters beware - don\u2026 https://t.co/wx7p8uoE0N&quot;"/>
    <s v="https://twitter.com/BoldmereFutures/status/957668983234232320"/>
    <s v="Boldmere Futures"/>
    <x v="2880"/>
    <x v="0"/>
    <x v="286"/>
  </r>
  <r>
    <s v="Sun Jan 28 13:04:52 +0000 2018"/>
    <s v="2018"/>
    <s v="Sun Jan 28"/>
    <d v="2018-01-28T00:00:00"/>
    <s v="Jan"/>
    <n v="1"/>
    <s v="28"/>
    <x v="12"/>
    <s v="&quot;RT @RoyalSutColTC: Registration for @greatmidsfunrun opens on Sunday 4th February! https://t.co/w5OBECjV7d&quot;"/>
    <s v="https://twitter.com/RoyalSutColTC/status/957658567900790784"/>
    <s v="Royal SutCol TC&quot;}, {&quot;id&quot;: 254123907, &quot;indices&quot;: [36, 52], &quot;id_str&quot;: &quot;254123907"/>
    <x v="2881"/>
    <x v="1"/>
    <x v="22"/>
  </r>
  <r>
    <s v="Sun Jan 28 16:40:57 +0000 2018"/>
    <s v="2018"/>
    <s v="Sun Jan 28"/>
    <d v="2018-01-28T00:00:00"/>
    <s v="Jan"/>
    <n v="1"/>
    <s v="28"/>
    <x v="2"/>
    <s v="&quot;RT @SuttonObserver: MISSING DOG: Can you help? Tommy the daschund went missing in Sutton Park near the Jamboree Stone on Friday (Jan 26) at\u2026&quot;"/>
    <s v="https://twitter.com/SuttonObserver/status/957658501660270592"/>
    <s v="Sutton Observer&quot;}], &quot;hashtags&quot;: [], &quot;urls&quot;: []}, &quot;in_reply_to_screen_name&quot;: null, &quot;in_reply_to_user_id&quot;: null, &quot;retweet_count&quot;: 318, &quot;id_str&quot;: &quot;957658501660270592"/>
    <x v="2882"/>
    <x v="0"/>
    <x v="36"/>
  </r>
  <r>
    <s v="Sat Jan 27 14:54:12 +0000 2018"/>
    <s v="2018"/>
    <s v="Sat Jan 27"/>
    <d v="2018-01-27T00:00:00"/>
    <s v="Jan"/>
    <n v="1"/>
    <s v="27"/>
    <x v="9"/>
    <s v="&quot;@O2 B73&quot;"/>
    <s v="https://twitter.com/O2/status/957265491076304898"/>
    <s v="O2 in the UK&quot;}], &quot;hashtags&quot;: [], &quot;urls&quot;: []}, &quot;in_reply_to_screen_name&quot;: &quot;O2"/>
    <x v="2883"/>
    <x v="0"/>
    <x v="757"/>
  </r>
  <r>
    <s v="Sat Jan 27 19:38:54 +0000 2018"/>
    <s v="2018"/>
    <s v="Sat Jan 27"/>
    <d v="2018-01-27T00:00:00"/>
    <s v="Jan"/>
    <n v="1"/>
    <s v="27"/>
    <x v="6"/>
    <s v="&quot;@alexjhurley @DavidOHagan7 @torydom I'm sensitive to that. Imagine the uproar if people used Mohammed or Allah in s\u2026 https://t.co/pJUcb1hDnH&quot;"/>
    <s v="https://twitter.com/alexjhurley/status/957337137938083840"/>
    <s v="Alex Hurley&quot;}, {&quot;id&quot;: 3351605332, &quot;indices&quot;: [13, 26], &quot;id_str&quot;: &quot;3351605332"/>
    <x v="2884"/>
    <x v="0"/>
    <x v="10"/>
  </r>
  <r>
    <s v="Sat Jan 27 17:55:04 +0000 2018"/>
    <s v="2018"/>
    <s v="Sat Jan 27"/>
    <d v="2018-01-27T00:00:00"/>
    <s v="Jan"/>
    <n v="1"/>
    <s v="27"/>
    <x v="18"/>
    <s v="&quot;@Bladerunner954 @Trafficwmp @WMPolice @WMPBreaking @VeseyWMP Had you all just come on shift and come out of HQ at G\u2026 https://t.co/xNyYeY8PAL&quot;"/>
    <s v="https://twitter.com/Bladerunner954/status/957311007407398912"/>
    <s v="Andy Weaver&quot;}, {&quot;id&quot;: 1954864740, &quot;indices&quot;: [16, 27], &quot;id_str&quot;: &quot;1954864740"/>
    <x v="2885"/>
    <x v="0"/>
    <x v="758"/>
  </r>
  <r>
    <s v="Sat Jan 27 17:51:27 +0000 2018"/>
    <s v="2018"/>
    <s v="Sat Jan 27"/>
    <d v="2018-01-27T00:00:00"/>
    <s v="Jan"/>
    <n v="1"/>
    <s v="27"/>
    <x v="18"/>
    <s v="&quot;@Trafficwmp @nickhorner @NajmC&quot;"/>
    <s v="https://twitter.com/Trafficwmp/status/957310095595098112"/>
    <s v="WMP Traffic&quot;}, {&quot;id&quot;: 14512429, &quot;indices&quot;: [12, 23], &quot;id_str&quot;: &quot;14512429"/>
    <x v="2886"/>
    <x v="0"/>
    <x v="74"/>
  </r>
  <r>
    <s v="Sat Jan 27 17:40:36 +0000 2018"/>
    <s v="2018"/>
    <s v="Sat Jan 27"/>
    <d v="2018-01-27T00:00:00"/>
    <s v="Jan"/>
    <n v="1"/>
    <s v="27"/>
    <x v="18"/>
    <s v="&quot;This might be what the 6 cars on blues we saw coming from M6 J5 were going to earlier https://t.co/epO0jJK7Hj&quot;"/>
    <s v="https://twitter.com/Trafficwmp/status/957310002410278912"/>
    <s v="WMP Traffic"/>
    <x v="2887"/>
    <x v="0"/>
    <x v="74"/>
  </r>
  <r>
    <s v="Sat Jan 27 17:50:15 +0000 2018"/>
    <s v="2018"/>
    <s v="Sat Jan 27"/>
    <d v="2018-01-27T00:00:00"/>
    <s v="Jan"/>
    <n v="1"/>
    <s v="27"/>
    <x v="18"/>
    <s v="&quot;@Trafficwmp Is that what the 6 cars on blues were on there way to from M6 J5 earlier?&quot;"/>
    <s v="https://twitter.com/Trafficwmp/status/957309792569225216"/>
    <s v="WMP Traffic&quot;}], &quot;hashtags&quot;: [], &quot;urls&quot;: []}, &quot;in_reply_to_screen_name&quot;: &quot;Trafficwmp"/>
    <x v="2888"/>
    <x v="0"/>
    <x v="74"/>
  </r>
  <r>
    <s v="Sat Jan 27 07:30:00 +0000 2018"/>
    <s v="2018"/>
    <s v="Sat Jan 27"/>
    <d v="2018-01-27T00:00:00"/>
    <s v="Jan"/>
    <n v="1"/>
    <s v="27"/>
    <x v="14"/>
    <s v="&quot;RT @SuttonObserver: Is this the best place to spend money on a revamp?\n https://t.co/3VSgW1tdCd&quot;"/>
    <s v="https://twitter.com/SuttonObserver/status/957309460149653504"/>
    <s v="Sutton Observer&quot;}], &quot;hashtags&quot;: [], &quot;urls&quot;: [{&quot;url&quot;: &quot;https://t.co/3VSgW1tdCd"/>
    <x v="2889"/>
    <x v="0"/>
    <x v="36"/>
  </r>
  <r>
    <s v="Sat Jan 27 17:40:43 +0000 2018"/>
    <s v="2018"/>
    <s v="Sat Jan 27"/>
    <d v="2018-01-27T00:00:00"/>
    <s v="Jan"/>
    <n v="1"/>
    <s v="27"/>
    <x v="18"/>
    <s v="&quot;RT @BeckyClarkeB73: @SuttonObserver Boldmere was promised a play area, and given a consultation on where it should be! We chose the wrong p\u2026&quot;"/>
    <s v="https://twitter.com/BeckyClarkeB73/status/957309358660046849"/>
    <s v="Rebecca Clarke&quot;}, {&quot;id&quot;: 1512995582, &quot;indices&quot;: [20, 35], &quot;id_str&quot;: &quot;1512995582"/>
    <x v="2890"/>
    <x v="0"/>
    <x v="40"/>
  </r>
  <r>
    <s v="Sat Jan 27 17:43:33 +0000 2018"/>
    <s v="2018"/>
    <s v="Sat Jan 27"/>
    <d v="2018-01-27T00:00:00"/>
    <s v="Jan"/>
    <n v="1"/>
    <s v="27"/>
    <x v="18"/>
    <s v="&quot;RT @BeckyClarkeB73: @DavidOHagan7 @Manish_Vesey @torydom @SuttonObserver The only council with fortnightly household waste collections near\u2026&quot;"/>
    <s v="https://twitter.com/BeckyClarkeB73/status/957309248714825730"/>
    <s v="Rebecca Clarke&quot;}, {&quot;id&quot;: 3351605332, &quot;indices&quot;: [20, 33], &quot;id_str&quot;: &quot;3351605332"/>
    <x v="2891"/>
    <x v="0"/>
    <x v="40"/>
  </r>
  <r>
    <s v="Sat Jan 27 17:19:27 +0000 2018"/>
    <s v="2018"/>
    <s v="Sat Jan 27"/>
    <d v="2018-01-27T00:00:00"/>
    <s v="Jan"/>
    <n v="1"/>
    <s v="27"/>
    <x v="18"/>
    <s v="&quot;@NajmC Fair point. I just thought some of those tagged weren't aware what this account was. But yes, cleaning up Sutton is a joint effort.&quot;"/>
    <s v="https://twitter.com/NajmC/status/957302044523679744"/>
    <s v="Najm Clayton&quot;}], &quot;hashtags&quot;: [], &quot;urls&quot;: []}, &quot;in_reply_to_screen_name&quot;: &quot;NajmC"/>
    <x v="2892"/>
    <x v="0"/>
    <x v="39"/>
  </r>
  <r>
    <s v="Sat Jan 27 16:14:36 +0000 2018"/>
    <s v="2018"/>
    <s v="Sat Jan 27"/>
    <d v="2018-01-27T00:00:00"/>
    <s v="Jan"/>
    <n v="1"/>
    <s v="27"/>
    <x v="2"/>
    <s v="&quot;@nickhorner @FourOaksNews Fair comment. Just wasn't sure if everyone tagged knew it wasn't a news page.&quot;"/>
    <s v="https://twitter.com/nickhorner/status/957285724037971971"/>
    <s v="Nick Horner&quot;}, {&quot;id&quot;: 747208510715334656, &quot;indices&quot;: [12, 25], &quot;id_str&quot;: &quot;747208510715334656"/>
    <x v="2893"/>
    <x v="0"/>
    <x v="4"/>
  </r>
  <r>
    <s v="Sat Jan 27 15:52:26 +0000 2018"/>
    <s v="2018"/>
    <s v="Sat Jan 27"/>
    <d v="2018-01-27T00:00:00"/>
    <s v="Jan"/>
    <n v="1"/>
    <s v="27"/>
    <x v="8"/>
    <s v="&quot;Just seen 6 police cars on blues on their way up A452 in Castle Vale. What's happening @Trafficwmp @WMPolice @WMPBreaking @VeseyWMP&quot;"/>
    <s v="https://twitter.com/Trafficwmp/status/957280142862282753"/>
    <s v="WMP Traffic&quot;}, {&quot;id&quot;: 18134929, &quot;indices&quot;: [99, 108], &quot;id_str&quot;: &quot;18134929"/>
    <x v="2894"/>
    <x v="0"/>
    <x v="74"/>
  </r>
  <r>
    <s v="Sat Jan 27 11:46:21 +0000 2018"/>
    <s v="2018"/>
    <s v="Sat Jan 27"/>
    <d v="2018-01-27T00:00:00"/>
    <s v="Jan"/>
    <n v="1"/>
    <s v="27"/>
    <x v="3"/>
    <s v="&quot;RT @IL0VEthe80s: Retweet if you know who these two big guys are... https://t.co/c8W0X3GlTJ&quot;"/>
    <s v="https://twitter.com/IL0VEthe80s/status/967389195378491392"/>
    <s v="I\u276480s                        \ud83d\udd79&quot;}], &quot;hashtags&quot;: [], &quot;urls&quot;: [], &quot;media&quot;: [{&quot;source_user_id&quot;: 1198992138, &quot;source_status_id_str&quot;: &quot;957218214462869504"/>
    <x v="2895"/>
    <x v="0"/>
    <x v="759"/>
  </r>
  <r>
    <s v="Sat Jan 27 09:17:20 +0000 2018"/>
    <s v="2018"/>
    <s v="Sat Jan 27"/>
    <d v="2018-01-27T00:00:00"/>
    <s v="Jan"/>
    <n v="1"/>
    <s v="27"/>
    <x v="11"/>
    <s v="&quot;RT @FourOaksWMP: The Ark Community Church on St James Road Mere Green are holding a cafe between 10am &amp;amp; 12.3pm to raise money for charities.&quot;"/>
    <s v="https://twitter.com/FourOaksWMP/status/957198600970424320"/>
    <s v="Four Oaks WMP&quot;}], &quot;hashtags&quot;: [], &quot;urls&quot;: []}, &quot;in_reply_to_screen_name&quot;: null, &quot;in_reply_to_user_id&quot;: null, &quot;retweet_count&quot;: 5, &quot;id_str&quot;: &quot;957198600970424320"/>
    <x v="2896"/>
    <x v="0"/>
    <x v="207"/>
  </r>
  <r>
    <s v="Sat Jan 27 17:43:06 +0000 2018"/>
    <s v="2018"/>
    <s v="Sat Jan 27"/>
    <d v="2018-01-27T00:00:00"/>
    <s v="Jan"/>
    <n v="1"/>
    <s v="27"/>
    <x v="18"/>
    <s v="&quot;RT @NSPCC: Becoming a #Childline volunteer means being there when a child needs you the most. Join our amazing team and help us keep childr\u2026&quot;"/>
    <s v="https://twitter.com/NSPCC/status/957543772656717824"/>
    <s v="NSPCC&quot;}], &quot;hashtags&quot;: [{&quot;indices&quot;: [22, 32], &quot;text&quot;: &quot;Childline&quot;}], &quot;urls&quot;: []}, &quot;in_reply_to_screen_name&quot;: null, &quot;in_reply_to_user_id&quot;: null, &quot;retweet_count&quot;: 29, &quot;id_str&quot;: &quot;957543772656717824"/>
    <x v="2897"/>
    <x v="0"/>
    <x v="581"/>
  </r>
  <r>
    <s v="Sat Jan 27 11:37:53 +0000 2018"/>
    <s v="2018"/>
    <s v="Sat Jan 27"/>
    <d v="2018-01-27T00:00:00"/>
    <s v="Jan"/>
    <n v="1"/>
    <s v="27"/>
    <x v="3"/>
    <s v="&quot;RT @HolyTrin: Read all about it in the @SuttonObserver !! #Jazz @HolyTrin this Saturday 3rd Feb at 7.30pm. Fret &amp;amp; Fiddle. Buy tickets now a\u2026&quot;"/>
    <s v="https://twitter.com/HolyTrin/status/957277178810503169"/>
    <s v="Holy Trinity&quot;}, {&quot;id&quot;: 1512995582, &quot;indices&quot;: [39, 54], &quot;id_str&quot;: &quot;1512995582"/>
    <x v="2898"/>
    <x v="0"/>
    <x v="415"/>
  </r>
  <r>
    <s v="Sat Jan 27 13:47:24 +0000 2018"/>
    <s v="2018"/>
    <s v="Sat Jan 27"/>
    <d v="2018-01-27T00:00:00"/>
    <s v="Jan"/>
    <n v="1"/>
    <s v="27"/>
    <x v="12"/>
    <s v="&quot;RT @ddalton40: Good piece highlighting the new dynamism in the West Midlands: https://t.co/mCchcdXi6A&quot;"/>
    <s v="https://twitter.com/ddalton40/status/957256415319592961"/>
    <s v="Daniel Dalton&quot;}], &quot;hashtags&quot;: [], &quot;urls&quot;: [{&quot;url&quot;: &quot;https://t.co/mCchcdXi6A"/>
    <x v="2899"/>
    <x v="0"/>
    <x v="760"/>
  </r>
  <r>
    <s v="Sat Jan 27 14:11:39 +0000 2018"/>
    <s v="2018"/>
    <s v="Sat Jan 27"/>
    <d v="2018-01-27T00:00:00"/>
    <s v="Jan"/>
    <n v="1"/>
    <s v="27"/>
    <x v="9"/>
    <s v="&quot;@birmingarbage @BhamCityCouncil We're saying nothing... \ud83d\ude09 https://t.co/9JOCml9qJc&quot;"/>
    <s v="https://twitter.com/birmingarbage/status/957254780690280448"/>
    <s v="Birmingarbage&quot;}, {&quot;id&quot;: 412425734, &quot;indices&quot;: [15, 31], &quot;id_str&quot;: &quot;412425734"/>
    <x v="2900"/>
    <x v="0"/>
    <x v="761"/>
  </r>
  <r>
    <s v="Sat Jan 27 14:02:18 +0000 2018"/>
    <s v="2018"/>
    <s v="Sat Jan 27"/>
    <d v="2018-01-27T00:00:00"/>
    <s v="Jan"/>
    <n v="1"/>
    <s v="27"/>
    <x v="9"/>
    <s v="&quot;@birmingarbage @BhamCityCouncil This 'spring clean up' is being organised by the local Town Council, who have no re\u2026 https://t.co/KVCquvNb30&quot;"/>
    <s v="https://twitter.com/birmingarbage/status/957252429095030784"/>
    <s v="Birmingarbage&quot;}, {&quot;id&quot;: 412425734, &quot;indices&quot;: [15, 31], &quot;id_str&quot;: &quot;412425734"/>
    <x v="2901"/>
    <x v="0"/>
    <x v="761"/>
  </r>
  <r>
    <s v="Sat Jan 27 12:53:47 +0000 2018"/>
    <s v="2018"/>
    <s v="Sat Jan 27"/>
    <d v="2018-01-27T00:00:00"/>
    <s v="Jan"/>
    <n v="1"/>
    <s v="27"/>
    <x v="19"/>
    <s v="&quot;@SuttonObserver @RoyalSuttonNews @royalsuttontown @birminghammail @FourOaksWMP \n\nCould you possibly retweet this pl\u2026 https://t.co/DxeZyWKKwK&quot;"/>
    <s v="https://twitter.com/SuttonObserver/status/957235187103993856"/>
    <s v="Sutton Observer&quot;}, {&quot;id&quot;: 212017113, &quot;indices&quot;: [16, 32], &quot;id_str&quot;: &quot;212017113"/>
    <x v="2902"/>
    <x v="0"/>
    <x v="36"/>
  </r>
  <r>
    <s v="Sat Jan 27 19:00:00 +0000 2018"/>
    <s v="2018"/>
    <s v="Sat Jan 27"/>
    <d v="2018-01-27T00:00:00"/>
    <s v="Jan"/>
    <n v="1"/>
    <s v="27"/>
    <x v="6"/>
    <s v="&quot;RT @WyldeGreenNF: I shall retweet this to get your attention. These Kids and families are being deprived of a better life. I will support t\u2026&quot;"/>
    <s v="https://twitter.com/WyldeGreenNF/status/957576970308669440"/>
    <s v="Wylde Green N. Forum&quot;}], &quot;hashtags&quot;: [], &quot;urls&quot;: []}, &quot;in_reply_to_screen_name&quot;: null, &quot;in_reply_to_user_id&quot;: null, &quot;retweet_count&quot;: 7, &quot;id_str&quot;: &quot;957576970308669440"/>
    <x v="2903"/>
    <x v="0"/>
    <x v="210"/>
  </r>
  <r>
    <s v="Sat Jan 27 20:25:04 +0000 2018"/>
    <s v="2018"/>
    <s v="Sat Jan 27"/>
    <d v="2018-01-27T00:00:00"/>
    <s v="Jan"/>
    <n v="1"/>
    <s v="27"/>
    <x v="5"/>
    <s v="&quot;Would anyone like more information on HS2? \n\nYou could attend one of these events! \n\nCan't make any of these? \n\nI'm\u2026 https://t.co/Lx5834yKZ4&quot;"/>
    <s v="https://twitter.com/HS2ltd/status/957536013106208768"/>
    <s v="HS2 Ltd&quot;}], &quot;hashtags&quot;: [], &quot;urls&quot;: [{&quot;url&quot;: &quot;https://t.co/ndMg5mRRmm"/>
    <x v="2904"/>
    <x v="0"/>
    <x v="762"/>
  </r>
  <r>
    <s v="Sat Jan 27 18:11:48 +0000 2018"/>
    <s v="2018"/>
    <s v="Sat Jan 27"/>
    <d v="2018-01-27T00:00:00"/>
    <s v="Jan"/>
    <n v="1"/>
    <s v="27"/>
    <x v="7"/>
    <s v="&quot;\ud83d\ude02\ud83d\ude02 https://t.co/F43cWwFiYB&quot;"/>
    <s v="https://twitter.com/aliceterry_/status/957532692488294400"/>
    <s v="\u2728Alice\u2728"/>
    <x v="2905"/>
    <x v="0"/>
    <x v="102"/>
  </r>
  <r>
    <s v="Sat Jan 27 20:39:09 +0000 2018"/>
    <s v="2018"/>
    <s v="Sat Jan 27"/>
    <d v="2018-01-27T00:00:00"/>
    <s v="Jan"/>
    <n v="1"/>
    <s v="27"/>
    <x v="5"/>
    <s v="&quot;@NajmC Brilliant news. My kids love the Scouts&quot;"/>
    <s v="https://twitter.com/NajmC/status/957352298086268928"/>
    <s v="Najm Clayton&quot;}], &quot;hashtags&quot;: [], &quot;urls&quot;: []}, &quot;in_reply_to_screen_name&quot;: &quot;NajmC"/>
    <x v="2906"/>
    <x v="0"/>
    <x v="39"/>
  </r>
  <r>
    <s v="Sat Jan 27 20:34:32 +0000 2018"/>
    <s v="2018"/>
    <s v="Sat Jan 27"/>
    <d v="2018-01-27T00:00:00"/>
    <s v="Jan"/>
    <n v="1"/>
    <s v="27"/>
    <x v="5"/>
    <s v="&quot;@louiselharding It cannot be more embarrassing than this. Never in swim wear but my pants https://t.co/xzeucXTLUo&quot;"/>
    <s v="https://twitter.com/louiselharding/status/957351137555959813"/>
    <s v="Louise Harding&quot;}], &quot;hashtags&quot;: [], &quot;urls&quot;: [], &quot;media&quot;: [{&quot;expanded_url&quot;: &quot;https://twitter.com/johnperks1/status/957351137555959813/photo/1"/>
    <x v="2907"/>
    <x v="0"/>
    <x v="755"/>
  </r>
  <r>
    <s v="Sat Jan 27 20:28:47 +0000 2018"/>
    <s v="2018"/>
    <s v="Sat Jan 27"/>
    <d v="2018-01-27T00:00:00"/>
    <s v="Jan"/>
    <n v="1"/>
    <s v="27"/>
    <x v="5"/>
    <s v="&quot;@louiselharding Do it, it\u2019s great looking at old photos. Only post embarrassing ones lol&quot;"/>
    <s v="https://twitter.com/louiselharding/status/957349690038804481"/>
    <s v="Louise Harding&quot;}], &quot;hashtags&quot;: [], &quot;urls&quot;: []}, &quot;in_reply_to_screen_name&quot;: &quot;louiselharding"/>
    <x v="2908"/>
    <x v="0"/>
    <x v="755"/>
  </r>
  <r>
    <s v="Sat Jan 27 20:19:40 +0000 2018"/>
    <s v="2018"/>
    <s v="Sat Jan 27"/>
    <d v="2018-01-27T00:00:00"/>
    <s v="Jan"/>
    <n v="1"/>
    <s v="27"/>
    <x v="5"/>
    <s v="&quot;My first set of wheels. https://t.co/NKSCvjzRRE&quot;"/>
    <s v="https://twitter.com/johnperks1/status/957347397897805824"/>
    <s v="John Perks"/>
    <x v="2909"/>
    <x v="1"/>
    <x v="87"/>
  </r>
  <r>
    <s v="Sat Jan 27 18:48:31 +0000 2018"/>
    <s v="2018"/>
    <s v="Sat Jan 27"/>
    <d v="2018-01-27T00:00:00"/>
    <s v="Jan"/>
    <n v="1"/>
    <s v="27"/>
    <x v="7"/>
    <s v="&quot;@Trafficwmp What a result. Saw you guys parked up dealing with this matter&quot;"/>
    <s v="https://twitter.com/Trafficwmp/status/957324458972385280"/>
    <s v="WMP Traffic&quot;}], &quot;hashtags&quot;: [], &quot;urls&quot;: []}, &quot;in_reply_to_screen_name&quot;: &quot;Trafficwmp"/>
    <x v="2910"/>
    <x v="0"/>
    <x v="74"/>
  </r>
  <r>
    <s v="Sat Jan 27 17:40:36 +0000 2018"/>
    <s v="2018"/>
    <s v="Sat Jan 27"/>
    <d v="2018-01-27T00:00:00"/>
    <s v="Jan"/>
    <n v="1"/>
    <s v="27"/>
    <x v="18"/>
    <s v="&quot;RT @Trafficwmp: C-Unit have been with you on days. We\u2019ve had a pursuit around Walmley, Sutton Coldfield. Driver tried his luck on his toes\u2026&quot;"/>
    <s v="https://twitter.com/Trafficwmp/status/957324066666491905"/>
    <s v="WMP Traffic&quot;}], &quot;hashtags&quot;: [], &quot;urls&quot;: []}, &quot;in_reply_to_screen_name&quot;: null, &quot;in_reply_to_user_id&quot;: null, &quot;retweet_count&quot;: 21, &quot;id_str&quot;: &quot;957324066666491905"/>
    <x v="2911"/>
    <x v="0"/>
    <x v="74"/>
  </r>
  <r>
    <s v="Sat Jan 27 17:31:48 +0000 2018"/>
    <s v="2018"/>
    <s v="Sat Jan 27"/>
    <d v="2018-01-27T00:00:00"/>
    <s v="Jan"/>
    <n v="1"/>
    <s v="27"/>
    <x v="18"/>
    <s v="&quot;Saturday evening and in the gym with surprisingly loads of other people.&quot;"/>
    <s v="https://twitter.com/johnperks1/status/957305149248233479"/>
    <s v="John Perks"/>
    <x v="2912"/>
    <x v="1"/>
    <x v="87"/>
  </r>
  <r>
    <s v="Sat Jan 27 11:53:28 +0000 2018"/>
    <s v="2018"/>
    <s v="Sat Jan 27"/>
    <d v="2018-01-27T00:00:00"/>
    <s v="Jan"/>
    <n v="1"/>
    <s v="27"/>
    <x v="3"/>
    <s v="&quot;@SJPerks2015 @stephbreakfast Very glamorous&quot;"/>
    <s v="https://twitter.com/SJPerks2015/status/957220008349888512"/>
    <s v="SJP&quot;}, {&quot;id&quot;: 95906698, &quot;indices&quot;: [13, 28], &quot;id_str&quot;: &quot;95906698"/>
    <x v="2913"/>
    <x v="0"/>
    <x v="763"/>
  </r>
  <r>
    <s v="Sat Jan 27 11:52:08 +0000 2018"/>
    <s v="2018"/>
    <s v="Sat Jan 27"/>
    <d v="2018-01-27T00:00:00"/>
    <s v="Jan"/>
    <n v="1"/>
    <s v="27"/>
    <x v="3"/>
    <s v="&quot;@autisticgardner Extreme is an understatement&quot;"/>
    <s v="https://twitter.com/autisticgardner/status/957219669991096322"/>
    <s v="Alan Gardner&quot;}], &quot;hashtags&quot;: [], &quot;urls&quot;: []}, &quot;in_reply_to_screen_name&quot;: &quot;autisticgardner"/>
    <x v="2914"/>
    <x v="0"/>
    <x v="84"/>
  </r>
  <r>
    <s v="Sat Jan 27 11:51:50 +0000 2018"/>
    <s v="2018"/>
    <s v="Sat Jan 27"/>
    <d v="2018-01-27T00:00:00"/>
    <s v="Jan"/>
    <n v="1"/>
    <s v="27"/>
    <x v="3"/>
    <s v="&quot;@autisticgardner Both lol&quot;"/>
    <s v="https://twitter.com/autisticgardner/status/957219597316448256"/>
    <s v="Alan Gardner&quot;}], &quot;hashtags&quot;: [], &quot;urls&quot;: []}, &quot;in_reply_to_screen_name&quot;: &quot;autisticgardner"/>
    <x v="2915"/>
    <x v="0"/>
    <x v="84"/>
  </r>
  <r>
    <s v="Sat Jan 27 11:24:56 +0000 2018"/>
    <s v="2018"/>
    <s v="Sat Jan 27"/>
    <d v="2018-01-27T00:00:00"/>
    <s v="Jan"/>
    <n v="1"/>
    <s v="27"/>
    <x v="3"/>
    <s v="&quot;@gardnersrose @passey_louise Need to get a flat stomach like @autisticgardner&quot;"/>
    <s v="https://twitter.com/gardnersrose/status/957212826686427136"/>
    <s v="Messy Mandy&quot;}, {&quot;id&quot;: 1857510481, &quot;indices&quot;: [14, 28], &quot;id_str&quot;: &quot;1857510481"/>
    <x v="2916"/>
    <x v="0"/>
    <x v="117"/>
  </r>
  <r>
    <s v="Sat Jan 27 08:21:25 +0000 2018"/>
    <s v="2018"/>
    <s v="Sat Jan 27"/>
    <d v="2018-01-27T00:00:00"/>
    <s v="Jan"/>
    <n v="1"/>
    <s v="27"/>
    <x v="13"/>
    <s v="&quot;@passey_louise @gardnersrose Lost 5lb only another 99999 to go&quot;"/>
    <s v="https://twitter.com/passey_louise/status/957166640856289281"/>
    <s v="Louise passey&quot;}, {&quot;id&quot;: 706559307731570688, &quot;indices&quot;: [15, 28], &quot;id_str&quot;: &quot;706559307731570688"/>
    <x v="2917"/>
    <x v="1"/>
    <x v="21"/>
  </r>
  <r>
    <s v="Sat Jan 27 20:54:51 +0000 2018"/>
    <s v="2018"/>
    <s v="Sat Jan 27"/>
    <d v="2018-01-27T00:00:00"/>
    <s v="Jan"/>
    <n v="1"/>
    <s v="27"/>
    <x v="5"/>
    <s v="&quot;Well Manish had the cake - now promises to reactivate his relationship with @BBulletsRunning as penitence! https://t.co/yqKiOCYZAR&quot;"/>
    <s v="https://twitter.com/ACBirmingham1/status/957672774012755968"/>
    <s v="Age Concern B'ham&quot;}], &quot;hashtags&quot;: [], &quot;urls&quot;: [{&quot;url&quot;: &quot;https://t.co/2xSdxmSHen"/>
    <x v="2918"/>
    <x v="0"/>
    <x v="171"/>
  </r>
  <r>
    <s v="Sat Jan 27 19:57:28 +0000 2018"/>
    <s v="2018"/>
    <s v="Sat Jan 27"/>
    <d v="2018-01-27T00:00:00"/>
    <s v="Jan"/>
    <n v="1"/>
    <s v="27"/>
    <x v="6"/>
    <s v="&quot;Thanks to all residents who raised things with us in a cold and drizzly #Boldmere this morning - great winning team\u2026 https://t.co/StyKls9qrN&quot;"/>
    <s v="https://twitter.com/RobPocock1/status/957341808350187520"/>
    <s v="Rob Pocock"/>
    <x v="2919"/>
    <x v="1"/>
    <x v="33"/>
  </r>
  <r>
    <s v="Sat Jan 27 12:28:33 +0000 2018"/>
    <s v="2018"/>
    <s v="Sat Jan 27"/>
    <d v="2018-01-27T00:00:00"/>
    <s v="Jan"/>
    <n v="1"/>
    <s v="27"/>
    <x v="19"/>
    <s v="&quot;Another one to add to our #Sutton @PlonkWatch campaign - thanks Zoe! https://t.co/Oofud89Juc&quot;"/>
    <s v="https://twitter.com/zozzle76/status/957252872667885568"/>
    <s v="Zoe Hopkins"/>
    <x v="2920"/>
    <x v="0"/>
    <x v="764"/>
  </r>
  <r>
    <s v="Fri Jan 26 20:23:58 +0000 2018"/>
    <s v="2018"/>
    <s v="Fri Jan 26"/>
    <d v="2018-01-26T00:00:00"/>
    <s v="Jan"/>
    <n v="1"/>
    <s v="26"/>
    <x v="5"/>
    <s v="&quot;So much to be proud of in #Boldmere https://t.co/WiWllBXykR&quot;"/>
    <s v="https://twitter.com/BoldmereJuniors/status/957050619315056641"/>
    <s v="Boldmere Jr School"/>
    <x v="2921"/>
    <x v="0"/>
    <x v="99"/>
  </r>
  <r>
    <s v="Fri Jan 26 16:56:32 +0000 2018"/>
    <s v="2018"/>
    <s v="Fri Jan 26"/>
    <d v="2018-01-26T00:00:00"/>
    <s v="Jan"/>
    <n v="1"/>
    <s v="26"/>
    <x v="2"/>
    <s v="&quot;More Tory fake news exposed but they still keep lying. https://t.co/eKdfgWbC0R&quot;"/>
    <s v="https://twitter.com/LabKingstanding/status/957286899219132417"/>
    <s v="Jane Jones &amp; Des Hughes For Kingstanding"/>
    <x v="2922"/>
    <x v="0"/>
    <x v="372"/>
  </r>
  <r>
    <s v="Fri Jan 26 09:20:00 +0000 2018"/>
    <s v="2018"/>
    <s v="Fri Jan 26"/>
    <d v="2018-01-26T00:00:00"/>
    <s v="Jan"/>
    <n v="1"/>
    <s v="26"/>
    <x v="11"/>
    <s v="&quot;Over \u00a320,000 was granted to 7 groups at the last Amenities, Leisure &amp;amp; Community Services meeting: Sutton Coldfield\u2026 https://t.co/GpY5MIbFvj&quot;"/>
    <s v="https://twitter.com/RoyalSutColTC/status/956818998263533568"/>
    <s v="Royal SutCol TC"/>
    <x v="2923"/>
    <x v="1"/>
    <x v="22"/>
  </r>
  <r>
    <s v="Fri Jan 26 22:15:20 +0000 2018"/>
    <s v="2018"/>
    <s v="Fri Jan 26"/>
    <d v="2018-01-26T00:00:00"/>
    <s v="Jan"/>
    <n v="1"/>
    <s v="26"/>
    <x v="1"/>
    <s v="&quot;RT @GrBhamChambers: Congratulations Wright Restaurants Ltd on winning #SuttonColdfield Business of the Year 2018! #SLTAwards18 https://t.co\u2026&quot;"/>
    <s v="https://twitter.com/GrBhamChambers/status/957015159091888129"/>
    <s v="GreaterBhamChambers&quot;}], &quot;hashtags&quot;: [{&quot;indices&quot;: [70, 86], &quot;text&quot;: &quot;SuttonColdfield&quot;}, {&quot;indices&quot;: [114, 126], &quot;text&quot;: &quot;SLTAwards18&quot;}], &quot;urls&quot;: []}, &quot;in_reply_to_screen_name&quot;: null, &quot;in_reply_to_user_id&quot;: null, &quot;retweet_count&quot;: 7, &quot;id_str&quot;: &quot;957015159091888129"/>
    <x v="2924"/>
    <x v="0"/>
    <x v="505"/>
  </r>
  <r>
    <s v="Fri Jan 26 20:21:21 +0000 2018"/>
    <s v="2018"/>
    <s v="Fri Jan 26"/>
    <d v="2018-01-26T00:00:00"/>
    <s v="Jan"/>
    <n v="1"/>
    <s v="26"/>
    <x v="5"/>
    <s v="&quot;The Ivy is coming to our city... https://t.co/T0vgsXroqD&quot;"/>
    <s v="https://twitter.com/BhamUpdates/status/957015016171065344"/>
    <s v="Birmingham Updates"/>
    <x v="2925"/>
    <x v="0"/>
    <x v="260"/>
  </r>
  <r>
    <s v="Fri Jan 26 22:18:03 +0000 2018"/>
    <s v="2018"/>
    <s v="Fri Jan 26"/>
    <d v="2018-01-26T00:00:00"/>
    <s v="Jan"/>
    <n v="1"/>
    <s v="26"/>
    <x v="1"/>
    <s v="&quot;https://t.co/9j0P8xSFlU\n\nThe average response time for Four Oaks is just 3 minutes and 19 seconds!!! Impressive or what?! \n\n@WestMidsFire&quot;"/>
    <s v="https://twitter.com/WestMidsFire/status/957014800852189185"/>
    <s v="West Midlands Fire&quot;}], &quot;hashtags&quot;: [], &quot;urls&quot;: [{&quot;url&quot;: &quot;https://t.co/9j0P8xSFlU"/>
    <x v="2926"/>
    <x v="0"/>
    <x v="435"/>
  </r>
  <r>
    <s v="Fri Jan 26 22:15:24 +0000 2018"/>
    <s v="2018"/>
    <s v="Fri Jan 26"/>
    <d v="2018-01-26T00:00:00"/>
    <s v="Jan"/>
    <n v="1"/>
    <s v="26"/>
    <x v="1"/>
    <s v="&quot;\ud83c\uddec\ud83c\udde7 GREAT BRITISH CLEAN UP \ud83c\uddec\ud83c\udde7\n\nSutton Coldfield Town Council are taking part in the national cleanup weekend from Ma\u2026 https://t.co/dCcRyImn3R&quot;"/>
    <s v="https://twitter.com/FourOaksNews/status/957014132624121857"/>
    <s v="Four Oaks News"/>
    <x v="2927"/>
    <x v="1"/>
    <x v="23"/>
  </r>
  <r>
    <s v="Fri Jan 26 20:08:01 +0000 2018"/>
    <s v="2018"/>
    <s v="Fri Jan 26"/>
    <d v="2018-01-26T00:00:00"/>
    <s v="Jan"/>
    <n v="1"/>
    <s v="26"/>
    <x v="5"/>
    <s v="&quot;RT @RoyalSutColTC: Read more about the three stages of the plans to develop the play area at Sutton Park Town Gate https://t.co/uaOnJDozNZ\u2026&quot;"/>
    <s v="https://twitter.com/RoyalSutColTC/status/957013681216348163"/>
    <s v="Royal SutCol TC&quot;}], &quot;hashtags&quot;: [], &quot;urls&quot;: [{&quot;url&quot;: &quot;https://t.co/uaOnJDozNZ"/>
    <x v="2928"/>
    <x v="1"/>
    <x v="22"/>
  </r>
  <r>
    <s v="Fri Jan 26 22:13:08 +0000 2018"/>
    <s v="2018"/>
    <s v="Fri Jan 26"/>
    <d v="2018-01-26T00:00:00"/>
    <s v="Jan"/>
    <n v="1"/>
    <s v="26"/>
    <x v="1"/>
    <s v="&quot;Mere Green Play Area - work has begun! \n\nhttps://t.co/tkPMhoXqz2 https://t.co/3AArVoZprr&quot;"/>
    <s v="https://twitter.com/FourOaksNews/status/957013563926831105"/>
    <s v="Four Oaks News"/>
    <x v="2929"/>
    <x v="1"/>
    <x v="23"/>
  </r>
  <r>
    <s v="Fri Jan 26 12:34:13 +0000 2018"/>
    <s v="2018"/>
    <s v="Fri Jan 26"/>
    <d v="2018-01-26T00:00:00"/>
    <s v="Jan"/>
    <n v="1"/>
    <s v="26"/>
    <x v="19"/>
    <s v="&quot;RT @andy4wm: This piece from @TheEconomist is well worth a read and suggests the West Midlands economic success story is starting to turn h\u2026&quot;"/>
    <s v="https://twitter.com/andy4wm/status/956873026309644289"/>
    <s v="Andy Street&quot;}, {&quot;id&quot;: 5988062, &quot;indices&quot;: [29, 42], &quot;id_str&quot;: &quot;5988062"/>
    <x v="2930"/>
    <x v="0"/>
    <x v="266"/>
  </r>
  <r>
    <s v="Fri Jan 26 12:29:40 +0000 2018"/>
    <s v="2018"/>
    <s v="Fri Jan 26"/>
    <d v="2018-01-26T00:00:00"/>
    <s v="Jan"/>
    <n v="1"/>
    <s v="26"/>
    <x v="19"/>
    <s v="&quot;RT @wmaspeterbowles: The current UK threat level is set at severe\n\nJustin Burke-Jones, Special Operations &amp;amp; Resilience Training Manager for\u2026&quot;"/>
    <s v="https://twitter.com/wmaspeterbowles/status/956873004377665537"/>
    <s v="Peter Bowles&quot;}], &quot;hashtags&quot;: [], &quot;urls&quot;: []}, &quot;in_reply_to_screen_name&quot;: null, &quot;in_reply_to_user_id&quot;: null, &quot;retweet_count&quot;: 31, &quot;id_str&quot;: &quot;956873004377665537"/>
    <x v="2931"/>
    <x v="0"/>
    <x v="765"/>
  </r>
  <r>
    <s v="Fri Jan 26 09:20:00 +0000 2018"/>
    <s v="2018"/>
    <s v="Fri Jan 26"/>
    <d v="2018-01-26T00:00:00"/>
    <s v="Jan"/>
    <n v="1"/>
    <s v="26"/>
    <x v="11"/>
    <s v="&quot;RT @RoyalSutColTC: Over \u00a320,000 was granted to 7 groups at the last Amenities, Leisure &amp;amp; Community Services meeting: Sutton Coldfield Scout\u2026&quot;"/>
    <s v="https://twitter.com/RoyalSutColTC/status/956847013924163584"/>
    <s v="Royal SutCol TC&quot;}], &quot;hashtags&quot;: [], &quot;urls&quot;: []}, &quot;in_reply_to_screen_name&quot;: null, &quot;in_reply_to_user_id&quot;: null, &quot;retweet_count&quot;: 2, &quot;id_str&quot;: &quot;956847013924163584"/>
    <x v="2932"/>
    <x v="1"/>
    <x v="22"/>
  </r>
  <r>
    <s v="Fri Jan 26 22:35:55 +0000 2018"/>
    <s v="2018"/>
    <s v="Fri Jan 26"/>
    <d v="2018-01-26T00:00:00"/>
    <s v="Jan"/>
    <n v="1"/>
    <s v="26"/>
    <x v="1"/>
    <s v="&quot;RT @boldmerebullets: Wow!!! We are stunned to have won club of the year! Kudos to all the runners and cyclists in the collective! \ud83d\udc4f\ud83d\udc4f\ud83d\udc4f\ud83d\udeb4\ud83c\udffb\u200d\u2642\ufe0f\u2026&quot;"/>
    <s v="https://twitter.com/boldmerebullets/status/957192014940041216"/>
    <s v="Boldmere Bullets&quot;}], &quot;hashtags&quot;: [], &quot;urls&quot;: []}, &quot;in_reply_to_screen_name&quot;: null, &quot;in_reply_to_user_id&quot;: null, &quot;retweet_count&quot;: 9, &quot;id_str&quot;: &quot;957192014940041216"/>
    <x v="2933"/>
    <x v="0"/>
    <x v="766"/>
  </r>
  <r>
    <s v="Fri Jan 26 20:08:01 +0000 2018"/>
    <s v="2018"/>
    <s v="Fri Jan 26"/>
    <d v="2018-01-26T00:00:00"/>
    <s v="Jan"/>
    <n v="1"/>
    <s v="26"/>
    <x v="5"/>
    <s v="&quot;Read more about the three stages of the plans to develop the play area at Sutton Park Town Gate\u2026 https://t.co/tFMbWjASL4&quot;"/>
    <s v="https://twitter.com/RoyalSutColTC/status/956982076754071554"/>
    <s v="Royal SutCol TC"/>
    <x v="2934"/>
    <x v="1"/>
    <x v="22"/>
  </r>
  <r>
    <s v="Fri Jan 26 16:34:56 +0000 2018"/>
    <s v="2018"/>
    <s v="Fri Jan 26"/>
    <d v="2018-01-26T00:00:00"/>
    <s v="Jan"/>
    <n v="1"/>
    <s v="26"/>
    <x v="2"/>
    <s v="&quot;RT @SportinSutton: So which are you attending tonight? The #SLTAwards18 at the @TheBelfryHotel or #SCsportsawards at the @RamadaSuttCold. S\u2026&quot;"/>
    <s v="https://twitter.com/SportinSutton/status/956950582681579520"/>
    <s v="Sport In Sutton&quot;}, {&quot;id&quot;: 59802678, &quot;indices&quot;: [79, 94], &quot;id_str&quot;: &quot;59802678"/>
    <x v="2935"/>
    <x v="0"/>
    <x v="767"/>
  </r>
  <r>
    <s v="Fri Jan 26 13:35:18 +0000 2018"/>
    <s v="2018"/>
    <s v="Fri Jan 26"/>
    <d v="2018-01-26T00:00:00"/>
    <s v="Jan"/>
    <n v="1"/>
    <s v="26"/>
    <x v="12"/>
    <s v="&quot;RT @ACBirmingham1: We are looking for volunteers to help out at our well-being centres \u203c\ufe0f Here are 10 reasons why you should volunteer to h\u2026&quot;"/>
    <s v="https://twitter.com/ACBirmingham1/status/956888627765792774"/>
    <s v="Age Concern B'ham&quot;}], &quot;hashtags&quot;: [], &quot;urls&quot;: []}, &quot;in_reply_to_screen_name&quot;: null, &quot;in_reply_to_user_id&quot;: null, &quot;retweet_count&quot;: 10, &quot;id_str&quot;: &quot;956888627765792774"/>
    <x v="2936"/>
    <x v="0"/>
    <x v="171"/>
  </r>
  <r>
    <s v="Fri Jan 26 07:30:02 +0000 2018"/>
    <s v="2018"/>
    <s v="Fri Jan 26"/>
    <d v="2018-01-26T00:00:00"/>
    <s v="Jan"/>
    <n v="1"/>
    <s v="26"/>
    <x v="14"/>
    <s v="&quot;RT @HMD_UK: 27 January is Holocaust Memorial Day. We invited people to witness powerful words and captured their reactions.\nWatch and share\u2026&quot;"/>
    <s v="https://twitter.com/HMD_UK/status/957252812563509249"/>
    <s v="Holocaust Memorial Day Trust&quot;}], &quot;hashtags&quot;: [], &quot;urls&quot;: []}, &quot;in_reply_to_screen_name&quot;: null, &quot;in_reply_to_user_id&quot;: null, &quot;retweet_count&quot;: 2794, &quot;id_str&quot;: &quot;957252812563509249"/>
    <x v="2937"/>
    <x v="0"/>
    <x v="768"/>
  </r>
  <r>
    <s v="Fri Jan 26 13:35:18 +0000 2018"/>
    <s v="2018"/>
    <s v="Fri Jan 26"/>
    <d v="2018-01-26T00:00:00"/>
    <s v="Jan"/>
    <n v="1"/>
    <s v="26"/>
    <x v="12"/>
    <s v="&quot;RT @ACBirmingham1: We are looking for volunteers to help out at our well-being centres \u203c\ufe0f Here are 10 reasons why you should volunteer to h\u2026&quot;"/>
    <s v="https://twitter.com/ACBirmingham1/status/957535379653038080"/>
    <s v="Age Concern B'ham&quot;}], &quot;hashtags&quot;: [], &quot;urls&quot;: []}, &quot;in_reply_to_screen_name&quot;: null, &quot;in_reply_to_user_id&quot;: null, &quot;retweet_count&quot;: 10, &quot;id_str&quot;: &quot;957535379653038080"/>
    <x v="2938"/>
    <x v="0"/>
    <x v="171"/>
  </r>
  <r>
    <s v="Fri Jan 26 21:58:08 +0000 2018"/>
    <s v="2018"/>
    <s v="Fri Jan 26"/>
    <d v="2018-01-26T00:00:00"/>
    <s v="Jan"/>
    <n v="1"/>
    <s v="26"/>
    <x v="4"/>
    <s v="&quot;RT @RobbieGibb: We\u2019ve made good progress this week on the Road to Brexit.\n\n1) Nuclear Safeguards Bill passed through the Commons\n2) Sanctio\u2026&quot;"/>
    <s v="https://twitter.com/RobbieGibb/status/957611705349083136"/>
    <s v="Robbie Gibb&quot;}], &quot;hashtags&quot;: [], &quot;urls&quot;: []}, &quot;in_reply_to_screen_name&quot;: null, &quot;in_reply_to_user_id&quot;: null, &quot;retweet_count&quot;: 85, &quot;id_str&quot;: &quot;957611705349083136"/>
    <x v="2939"/>
    <x v="0"/>
    <x v="769"/>
  </r>
  <r>
    <s v="Fri Jan 26 18:19:31 +0000 2018"/>
    <s v="2018"/>
    <s v="Fri Jan 26"/>
    <d v="2018-01-26T00:00:00"/>
    <s v="Jan"/>
    <n v="1"/>
    <s v="26"/>
    <x v="7"/>
    <s v="&quot;RT @DurhamWASP: \u201cThe state has no source of money, other than the money people earn themselves. If the state wishes to spend more it can on\u2026&quot;"/>
    <s v="https://twitter.com/DurhamWASP/status/957188372681953280"/>
    <s v="Mark W.&quot;}], &quot;hashtags&quot;: [], &quot;urls&quot;: []}, &quot;in_reply_to_screen_name&quot;: null, &quot;in_reply_to_user_id&quot;: null, &quot;retweet_count&quot;: 51, &quot;id_str&quot;: &quot;957188372681953280"/>
    <x v="2940"/>
    <x v="0"/>
    <x v="770"/>
  </r>
  <r>
    <s v="Fri Jan 26 22:15:24 +0000 2018"/>
    <s v="2018"/>
    <s v="Fri Jan 26"/>
    <d v="2018-01-26T00:00:00"/>
    <s v="Jan"/>
    <n v="1"/>
    <s v="26"/>
    <x v="1"/>
    <s v="&quot;RT @FourOaksNews: \ud83c\uddec\ud83c\udde7 GREAT BRITISH CLEAN UP \ud83c\uddec\ud83c\udde7\n\nSutton Coldfield Town Council are taking part in the national cleanup weekend from March 2n\u2026&quot;"/>
    <s v="https://twitter.com/FourOaksNews/status/957016086297415681"/>
    <s v="Four Oaks News&quot;}], &quot;hashtags&quot;: [], &quot;urls&quot;: []}, &quot;in_reply_to_screen_name&quot;: null, &quot;in_reply_to_user_id&quot;: null, &quot;retweet_count&quot;: 10, &quot;id_str&quot;: &quot;957016086297415681"/>
    <x v="2941"/>
    <x v="1"/>
    <x v="23"/>
  </r>
  <r>
    <s v="Fri Jan 26 09:42:55 +0000 2018"/>
    <s v="2018"/>
    <s v="Fri Jan 26"/>
    <d v="2018-01-26T00:00:00"/>
    <s v="Jan"/>
    <n v="1"/>
    <s v="26"/>
    <x v="11"/>
    <s v="&quot;@Conservatives is this legitimate? If so, it's unacceptable and not what we stand for as Conservatives. \ud83d\ude1f https://t.co/1mK4OPuOb4&quot;"/>
    <s v="https://twitter.com/iainoverton/status/956876174533251073"/>
    <s v="Iain Overton"/>
    <x v="2942"/>
    <x v="0"/>
    <x v="771"/>
  </r>
  <r>
    <s v="Fri Jan 26 06:01:19 +0000 2018"/>
    <s v="2018"/>
    <s v="Fri Jan 26"/>
    <d v="2018-01-26T00:00:00"/>
    <s v="Jan"/>
    <n v="1"/>
    <s v="26"/>
    <x v="16"/>
    <s v="&quot;Well this ought to be good.. https://t.co/Jsk556I490&quot;"/>
    <s v="https://twitter.com/piersmorgan/status/956785119926341632"/>
    <s v="Piers Morgan&quot;}, {&quot;id&quot;: 19424427, &quot;indices&quot;: [53, 57], &quot;id_str&quot;: &quot;19424427"/>
    <x v="2943"/>
    <x v="0"/>
    <x v="336"/>
  </r>
  <r>
    <s v="Fri Jan 26 22:24:09 +0000 2018"/>
    <s v="2018"/>
    <s v="Fri Jan 26"/>
    <d v="2018-01-26T00:00:00"/>
    <s v="Jan"/>
    <n v="1"/>
    <s v="26"/>
    <x v="1"/>
    <s v="&quot;RT @Geoggersthom: And the winners are... Plantsbrook #bethebest #proudtobeplantsbrook @PlantbrkSchool @scsportsawards https://t.co/MJqmxGYW\u2026&quot;"/>
    <s v="https://twitter.com/Geoggersthom/status/957220031556972544"/>
    <s v="MIss E Thom&quot;}, {&quot;id&quot;: 155203876, &quot;indices&quot;: [86, 101], &quot;id_str&quot;: &quot;155203876"/>
    <x v="2944"/>
    <x v="0"/>
    <x v="772"/>
  </r>
  <r>
    <s v="Fri Jan 26 21:56:57 +0000 2018"/>
    <s v="2018"/>
    <s v="Fri Jan 26"/>
    <d v="2018-01-26T00:00:00"/>
    <s v="Jan"/>
    <n v="1"/>
    <s v="26"/>
    <x v="4"/>
    <s v="&quot;@gardnersrose @passey_louise I\u2019m on it.  Will be going when it\u2019s open lol&quot;"/>
    <s v="https://twitter.com/gardnersrose/status/957009491047993344"/>
    <s v="Messy Mandy&quot;}, {&quot;id&quot;: 1857510481, &quot;indices&quot;: [14, 28], &quot;id_str&quot;: &quot;1857510481"/>
    <x v="2945"/>
    <x v="0"/>
    <x v="117"/>
  </r>
  <r>
    <s v="Fri Jan 26 22:15:24 +0000 2018"/>
    <s v="2018"/>
    <s v="Fri Jan 26"/>
    <d v="2018-01-26T00:00:00"/>
    <s v="Jan"/>
    <n v="1"/>
    <s v="26"/>
    <x v="1"/>
    <s v="&quot;RT @FourOaksNews: \ud83c\uddec\ud83c\udde7 GREAT BRITISH CLEAN UP \ud83c\uddec\ud83c\udde7\n\nSutton Coldfield Town Council are taking part in the national cleanup weekend from March 2n\u2026&quot;"/>
    <s v="https://twitter.com/FourOaksNews/status/957212193224908800"/>
    <s v="Four Oaks News&quot;}], &quot;hashtags&quot;: [], &quot;urls&quot;: []}, &quot;in_reply_to_screen_name&quot;: null, &quot;in_reply_to_user_id&quot;: null, &quot;retweet_count&quot;: 10, &quot;id_str&quot;: &quot;957212193224908800"/>
    <x v="2946"/>
    <x v="1"/>
    <x v="23"/>
  </r>
  <r>
    <s v="Fri Jan 26 14:12:58 +0000 2018"/>
    <s v="2018"/>
    <s v="Fri Jan 26"/>
    <d v="2018-01-26T00:00:00"/>
    <s v="Jan"/>
    <n v="1"/>
    <s v="26"/>
    <x v="9"/>
    <s v="&quot;Live in Sutton Vesey area? Want a community clean up? I'm helping residents do the #GBSpringClean early March e rob.pocock@birmingham.gov.uk&quot;"/>
    <s v="https://twitter.com/RobPocock1/status/956892726741659649"/>
    <s v="Rob Pocock"/>
    <x v="2947"/>
    <x v="1"/>
    <x v="33"/>
  </r>
  <r>
    <s v="Fri Jan 26 12:06:37 +0000 2018"/>
    <s v="2018"/>
    <s v="Fri Jan 26"/>
    <d v="2018-01-26T00:00:00"/>
    <s v="Jan"/>
    <n v="1"/>
    <s v="26"/>
    <x v="19"/>
    <s v="&quot;Congrats to a great #Sutton school https://t.co/gVntA5DV9C&quot;"/>
    <s v="https://twitter.com/RoyalSuttonNews/status/956864452246278144"/>
    <s v="Royal Sutton News"/>
    <x v="2948"/>
    <x v="0"/>
    <x v="43"/>
  </r>
  <r>
    <s v="Fri Jan 26 12:19:42 +0000 2018"/>
    <s v="2018"/>
    <s v="Fri Jan 26"/>
    <d v="2018-01-26T00:00:00"/>
    <s v="Jan"/>
    <n v="1"/>
    <s v="26"/>
    <x v="19"/>
    <s v="&quot;@VeseyWMP Well done @VeseyWMP and the eagle eyed residents of #Boldmere!&quot;"/>
    <s v="https://twitter.com/VeseyWMP/status/956864219479240705"/>
    <s v="Vesey Police&quot;}, {&quot;id&quot;: 2237796246, &quot;indices&quot;: [20, 29], &quot;id_str&quot;: &quot;2237796246"/>
    <x v="2949"/>
    <x v="0"/>
    <x v="261"/>
  </r>
  <r>
    <s v="Fri Jan 26 22:15:20 +0000 2018"/>
    <s v="2018"/>
    <s v="Fri Jan 26"/>
    <d v="2018-01-26T00:00:00"/>
    <s v="Jan"/>
    <n v="1"/>
    <s v="26"/>
    <x v="1"/>
    <s v="&quot;RT @GrBhamChambers: Congratulations Wright Restaurants Ltd on winning #SuttonColdfield Business of the Year 2018! #SLTAwards18 https://t.co\u2026&quot;"/>
    <s v="https://twitter.com/GrBhamChambers/status/957015618401767424"/>
    <s v="GreaterBhamChambers&quot;}], &quot;hashtags&quot;: [{&quot;indices&quot;: [70, 86], &quot;text&quot;: &quot;SuttonColdfield&quot;}, {&quot;indices&quot;: [114, 126], &quot;text&quot;: &quot;SLTAwards18&quot;}], &quot;urls&quot;: []}, &quot;in_reply_to_screen_name&quot;: null, &quot;in_reply_to_user_id&quot;: null, &quot;retweet_count&quot;: 7, &quot;id_str&quot;: &quot;957015618401767424"/>
    <x v="2950"/>
    <x v="0"/>
    <x v="505"/>
  </r>
  <r>
    <s v="Fri Jan 26 17:37:04 +0000 2018"/>
    <s v="2018"/>
    <s v="Fri Jan 26"/>
    <d v="2018-01-26T00:00:00"/>
    <s v="Jan"/>
    <n v="1"/>
    <s v="26"/>
    <x v="18"/>
    <s v="&quot;RT @GBChamberBoss: Team @GrBhamChambers ready for #SLTAwards18 \ud83d\udd7a\ud83d\udc83 https://t.co/0Z8PUxGdRd&quot;"/>
    <s v="https://twitter.com/GBChamberBoss/status/957007924278255616"/>
    <s v="Paul Faulkner&quot;}, {&quot;id&quot;: 131176365, &quot;indices&quot;: [24, 39], &quot;id_str&quot;: &quot;131176365"/>
    <x v="2951"/>
    <x v="0"/>
    <x v="264"/>
  </r>
  <r>
    <s v="Thu Jan 25 09:02:40 +0000 2018"/>
    <s v="2018"/>
    <s v="Thu Jan 25"/>
    <d v="2018-01-25T00:00:00"/>
    <s v="Jan"/>
    <n v="1"/>
    <s v="25"/>
    <x v="11"/>
    <s v="&quot;RT @FOLIOsutcol: Thank you Sutton Coldfield Charitable Trust! Your major grant enabling us to purchase specialist play equipment for our pl\u2026&quot;"/>
    <s v="https://twitter.com/FOLIOsutcol/status/956453621591433216"/>
    <s v="FOLIO SuttonColdfied&quot;}], &quot;hashtags&quot;: [], &quot;urls&quot;: []}, &quot;in_reply_to_screen_name&quot;: null, &quot;in_reply_to_user_id&quot;: null, &quot;retweet_count&quot;: 9, &quot;id_str&quot;: &quot;956453621591433216"/>
    <x v="2952"/>
    <x v="0"/>
    <x v="151"/>
  </r>
  <r>
    <s v="Thu Jan 25 09:59:22 +0000 2018"/>
    <s v="2018"/>
    <s v="Thu Jan 25"/>
    <d v="2018-01-25T00:00:00"/>
    <s v="Jan"/>
    <n v="1"/>
    <s v="25"/>
    <x v="11"/>
    <s v="&quot;\ud83e\udd37\u200d\u2640\ufe0f\ud83e\udd37\u200d\u2642\ufe0f How to contact us? \ud83e\udd37\u200d\u2642\ufe0f\ud83e\udd37\u200d\u2640\ufe0f\n\nEmail: fouroakstowncouncillors@gmail.com\n\nFacebook:\n@FourOaksNews&quot;"/>
    <s v="https://twitter.com/FourOaksNews/status/956466516601516032"/>
    <s v="Four Oaks News&quot;}], &quot;hashtags&quot;: [], &quot;urls&quot;: []}, &quot;in_reply_to_screen_name&quot;: null, &quot;in_reply_to_user_id&quot;: null, &quot;retweet_count&quot;: 0, &quot;id_str&quot;: &quot;956466516601516032"/>
    <x v="2953"/>
    <x v="1"/>
    <x v="23"/>
  </r>
  <r>
    <s v="Thu Jan 25 09:37:25 +0000 2018"/>
    <s v="2018"/>
    <s v="Thu Jan 25"/>
    <d v="2018-01-25T00:00:00"/>
    <s v="Jan"/>
    <n v="1"/>
    <s v="25"/>
    <x v="11"/>
    <s v="&quot;RT @ReleaseSCYMCA: Hi All!\n\nSt Michaels Church is holding a charity 70\u2019s/80\u2019s disco at The Lounge in Boldmere on Saturday 3rd February, all\u2026&quot;"/>
    <s v="https://twitter.com/ReleaseSCYMCA/status/956462904332767232"/>
    <s v="Release Young Carers&quot;}], &quot;hashtags&quot;: [], &quot;urls&quot;: []}, &quot;in_reply_to_screen_name&quot;: null, &quot;in_reply_to_user_id&quot;: null, &quot;retweet_count&quot;: 1, &quot;id_str&quot;: &quot;956462904332767232"/>
    <x v="2954"/>
    <x v="0"/>
    <x v="773"/>
  </r>
  <r>
    <s v="Thu Jan 25 09:09:30 +0000 2018"/>
    <s v="2018"/>
    <s v="Thu Jan 25"/>
    <d v="2018-01-25T00:00:00"/>
    <s v="Jan"/>
    <n v="1"/>
    <s v="25"/>
    <x v="11"/>
    <s v="&quot;RT @StaffsPolice: Are you experienced in managing and developing volunteer opportunities within a large organisation?  @StaffsPCC  is recru\u2026&quot;"/>
    <s v="https://twitter.com/StaffsPolice/status/956455200545542144"/>
    <s v="Staffordshire Police&quot;}, {&quot;id&quot;: 932181145, &quot;indices&quot;: [119, 129], &quot;id_str&quot;: &quot;932181145"/>
    <x v="2955"/>
    <x v="0"/>
    <x v="719"/>
  </r>
  <r>
    <s v="Thu Jan 25 13:43:22 +0000 2018"/>
    <s v="2018"/>
    <s v="Thu Jan 25"/>
    <d v="2018-01-25T00:00:00"/>
    <s v="Jan"/>
    <n v="1"/>
    <s v="25"/>
    <x v="12"/>
    <s v="&quot;RT @SuttonSpeakers: In #SuttonColdfield &amp;amp; need to improve your #publicspeaking skills? Sutton Coldfield Speakers Club can help - visit our\u2026&quot;"/>
    <s v="https://twitter.com/SuttonSpeakers/status/956538409333477376"/>
    <s v="Sutton Speakers&quot;}], &quot;hashtags&quot;: [{&quot;indices&quot;: [23, 39], &quot;text&quot;: &quot;SuttonColdfield&quot;}, {&quot;indices&quot;: [67, 82], &quot;text&quot;: &quot;publicspeaking&quot;}], &quot;urls&quot;: []}, &quot;in_reply_to_screen_name&quot;: null, &quot;in_reply_to_user_id&quot;: null, &quot;retweet_count&quot;: 3, &quot;id_str&quot;: &quot;956538409333477376"/>
    <x v="2956"/>
    <x v="0"/>
    <x v="735"/>
  </r>
  <r>
    <s v="Thu Jan 25 11:46:31 +0000 2018"/>
    <s v="2018"/>
    <s v="Thu Jan 25"/>
    <d v="2018-01-25T00:00:00"/>
    <s v="Jan"/>
    <n v="1"/>
    <s v="25"/>
    <x v="3"/>
    <s v="&quot;RT @brummum2mum: #SuttonColdfield This half-term, aspiring young musicians can experience award winning music programmes right on their doo\u2026&quot;"/>
    <s v="https://twitter.com/brummum2mum/status/956496521779916802"/>
    <s v="mum2mum market Brum&quot;}], &quot;hashtags&quot;: [{&quot;indices&quot;: [17, 33], &quot;text&quot;: &quot;SuttonColdfield&quot;}], &quot;urls&quot;: []}, &quot;in_reply_to_screen_name&quot;: null, &quot;in_reply_to_user_id&quot;: null, &quot;retweet_count&quot;: 5, &quot;id_str&quot;: &quot;956496521779916802"/>
    <x v="2957"/>
    <x v="0"/>
    <x v="742"/>
  </r>
  <r>
    <s v="Thu Jan 25 10:22:03 +0000 2018"/>
    <s v="2018"/>
    <s v="Thu Jan 25"/>
    <d v="2018-01-25T00:00:00"/>
    <s v="Jan"/>
    <n v="1"/>
    <s v="25"/>
    <x v="10"/>
    <s v="&quot;#ThrowbackThursday to when @RoyalHotelSC looked like this! #SuttonColdfield #TBT https://t.co/ws55Nue9Mz&quot;"/>
    <s v="https://twitter.com/RoyalHotelSC/status/956472225103843328"/>
    <s v="The Royal Sutton&quot;}], &quot;hashtags&quot;: [{&quot;indices&quot;: [0, 18], &quot;text&quot;: &quot;ThrowbackThursday&quot;}, {&quot;indices&quot;: [59, 75], &quot;text&quot;: &quot;SuttonColdfield&quot;}, {&quot;indices&quot;: [76, 80], &quot;text&quot;: &quot;TBT&quot;}], &quot;urls&quot;: [], &quot;media&quot;: [{&quot;expanded_url&quot;: &quot;https://twitter.com/RoyalSutColTC/status/956472225103843328/photo/1"/>
    <x v="2958"/>
    <x v="0"/>
    <x v="774"/>
  </r>
  <r>
    <s v="Thu Jan 25 15:50:50 +0000 2018"/>
    <s v="2018"/>
    <s v="Thu Jan 25"/>
    <d v="2018-01-25T00:00:00"/>
    <s v="Jan"/>
    <n v="1"/>
    <s v="25"/>
    <x v="8"/>
    <s v="&quot;RT @MoorHallHotel: We're delighted to have presented a cheque for \u00a32,000 to our chosen charity for 2017, Our Place Community Hub, which wil\u2026&quot;"/>
    <s v="https://twitter.com/MoorHallHotel/status/956575466957213699"/>
    <s v="Moor Hall Hotel&quot;}], &quot;hashtags&quot;: [], &quot;urls&quot;: []}, &quot;in_reply_to_screen_name&quot;: null, &quot;in_reply_to_user_id&quot;: null, &quot;retweet_count&quot;: 4, &quot;id_str&quot;: &quot;956575466957213699"/>
    <x v="2959"/>
    <x v="0"/>
    <x v="775"/>
  </r>
  <r>
    <s v="Thu Jan 25 14:06:03 +0000 2018"/>
    <s v="2018"/>
    <s v="Thu Jan 25"/>
    <d v="2018-01-25T00:00:00"/>
    <s v="Jan"/>
    <n v="1"/>
    <s v="25"/>
    <x v="9"/>
    <s v="&quot;RT @verdolounge: It\u2019s getting towards the weekend, what are your plans for Sunday? How about grabbing a table with some friends, having a b\u2026&quot;"/>
    <s v="https://twitter.com/verdolounge/status/956545426244689931"/>
    <s v="Verdo lounge&quot;}], &quot;hashtags&quot;: [], &quot;urls&quot;: []}, &quot;in_reply_to_screen_name&quot;: null, &quot;in_reply_to_user_id&quot;: null, &quot;retweet_count&quot;: 2, &quot;id_str&quot;: &quot;956545426244689931"/>
    <x v="2960"/>
    <x v="0"/>
    <x v="497"/>
  </r>
  <r>
    <s v="Thu Jan 25 19:43:59 +0000 2018"/>
    <s v="2018"/>
    <s v="Thu Jan 25"/>
    <d v="2018-01-25T00:00:00"/>
    <s v="Jan"/>
    <n v="1"/>
    <s v="25"/>
    <x v="6"/>
    <s v="&quot;RT @SCCFRs: Last night our #Responders @GaryRc379 @Kevintu40269007  @BENEA5T   attended six #999 calls. All of them arriving first #OnScene\u2026&quot;"/>
    <s v="https://twitter.com/SCCFRs/status/956648338941775872"/>
    <s v="SuttonColdfieldCFRs&quot;}, {&quot;id&quot;: 220661215, &quot;indices&quot;: [39, 49], &quot;id_str&quot;: &quot;220661215"/>
    <x v="2961"/>
    <x v="0"/>
    <x v="309"/>
  </r>
  <r>
    <s v="Thu Jan 25 13:59:10 +0000 2018"/>
    <s v="2018"/>
    <s v="Thu Jan 25"/>
    <d v="2018-01-25T00:00:00"/>
    <s v="Jan"/>
    <n v="1"/>
    <s v="25"/>
    <x v="12"/>
    <s v="&quot;RT @the_tpa: There\u2019s no such thing as government money - only taxpayers money! https://t.co/9DyYfb3Dft&quot;"/>
    <s v="https://twitter.com/the_tpa/status/956878562790961153"/>
    <s v="TaxPayers' Alliance&quot;}], &quot;hashtags&quot;: [], &quot;urls&quot;: [], &quot;media&quot;: [{&quot;source_user_id&quot;: 107029948, &quot;source_status_id_str&quot;: &quot;956526863341555712"/>
    <x v="2962"/>
    <x v="0"/>
    <x v="776"/>
  </r>
  <r>
    <s v="Thu Jan 25 15:37:18 +0000 2018"/>
    <s v="2018"/>
    <s v="Thu Jan 25"/>
    <d v="2018-01-25T00:00:00"/>
    <s v="Jan"/>
    <n v="1"/>
    <s v="25"/>
    <x v="8"/>
    <s v="&quot;RT @BhamUpdates: THINK! Using your phone while stuck in traffic is illegal. If you're caught using it behind the wheel, you will receive a\u2026&quot;"/>
    <s v="https://twitter.com/BhamUpdates/status/956869329819185152"/>
    <s v="Birmingham Updates&quot;}], &quot;hashtags&quot;: [], &quot;urls&quot;: []}, &quot;in_reply_to_screen_name&quot;: null, &quot;in_reply_to_user_id&quot;: null, &quot;retweet_count&quot;: 7, &quot;id_str&quot;: &quot;956869329819185152"/>
    <x v="2963"/>
    <x v="0"/>
    <x v="260"/>
  </r>
  <r>
    <s v="Thu Jan 25 15:37:18 +0000 2018"/>
    <s v="2018"/>
    <s v="Thu Jan 25"/>
    <d v="2018-01-25T00:00:00"/>
    <s v="Jan"/>
    <n v="1"/>
    <s v="25"/>
    <x v="8"/>
    <s v="&quot;RT @BhamUpdates: THINK! Using your phone while stuck in traffic is illegal. If you're caught using it behind the wheel, you will receive a\u2026&quot;"/>
    <s v="https://twitter.com/BhamUpdates/status/957248658298343424"/>
    <s v="Birmingham Updates&quot;}], &quot;hashtags&quot;: [], &quot;urls&quot;: []}, &quot;in_reply_to_screen_name&quot;: null, &quot;in_reply_to_user_id&quot;: null, &quot;retweet_count&quot;: 7, &quot;id_str&quot;: &quot;957248658298343424"/>
    <x v="2964"/>
    <x v="0"/>
    <x v="260"/>
  </r>
  <r>
    <s v="Thu Jan 25 22:18:24 +0000 2018"/>
    <s v="2018"/>
    <s v="Thu Jan 25"/>
    <d v="2018-01-25T00:00:00"/>
    <s v="Jan"/>
    <n v="1"/>
    <s v="25"/>
    <x v="1"/>
    <s v="&quot;RT @annietrev: OK so a group of us MPs are going to try to give up plastic for  Lent. Thoughts? Help? Advice ....\n\nAnyone else up for it?\u2026&quot;"/>
    <s v="https://twitter.com/annietrev/status/956785255855292417"/>
    <s v="Anne-Marie Trevelyan&quot;}], &quot;hashtags&quot;: [], &quot;urls&quot;: []}, &quot;in_reply_to_screen_name&quot;: null, &quot;in_reply_to_user_id&quot;: null, &quot;retweet_count&quot;: 3, &quot;id_str&quot;: &quot;956785255855292417"/>
    <x v="2965"/>
    <x v="0"/>
    <x v="777"/>
  </r>
  <r>
    <s v="Thu Jan 25 11:30:24 +0000 2018"/>
    <s v="2018"/>
    <s v="Thu Jan 25"/>
    <d v="2018-01-25T00:00:00"/>
    <s v="Jan"/>
    <n v="1"/>
    <s v="25"/>
    <x v="3"/>
    <s v="&quot;RT @tsecrime: RT @bhamts: #Counterfeit whisky can ruin your #Burnsnight. If it is suspicious don\u2019t buy or drink it, and report it to Tradin\u2026&quot;"/>
    <s v="https://twitter.com/tsecrime/status/956782980197965824"/>
    <s v="TSecrime&quot;}, {&quot;id&quot;: 43960889, &quot;indices&quot;: [17, 24], &quot;id_str&quot;: &quot;43960889"/>
    <x v="2966"/>
    <x v="0"/>
    <x v="778"/>
  </r>
  <r>
    <s v="Thu Jan 25 09:44:24 +0000 2018"/>
    <s v="2018"/>
    <s v="Thu Jan 25"/>
    <d v="2018-01-25T00:00:00"/>
    <s v="Jan"/>
    <n v="1"/>
    <s v="25"/>
    <x v="11"/>
    <s v="&quot;Really great messages. \n\nhttps://t.co/wIDYY80eSC&quot;"/>
    <s v="https://twitter.com/CKHorrocks/status/956462749290201088"/>
    <s v="Clare K Horrocks"/>
    <x v="2967"/>
    <x v="1"/>
    <x v="47"/>
  </r>
  <r>
    <s v="Thu Jan 25 07:28:53 +0000 2018"/>
    <s v="2018"/>
    <s v="Thu Jan 25"/>
    <d v="2018-01-25T00:00:00"/>
    <s v="Jan"/>
    <n v="1"/>
    <s v="25"/>
    <x v="14"/>
    <s v="&quot;This is something being discussed as part of infrastructure plans for the Green Belt development in Walmley. Sprint\u2026 https://t.co/MKbqVRP6Wb&quot;"/>
    <s v="https://twitter.com/birminghampost/status/956454614987046912"/>
    <s v="Birmingham Post&quot;}], &quot;hashtags&quot;: [], &quot;urls&quot;: [{&quot;url&quot;: &quot;https://t.co/eP783dPNd8"/>
    <x v="2968"/>
    <x v="0"/>
    <x v="417"/>
  </r>
  <r>
    <s v="Thu Jan 25 10:22:03 +0000 2018"/>
    <s v="2018"/>
    <s v="Thu Jan 25"/>
    <d v="2018-01-25T00:00:00"/>
    <s v="Jan"/>
    <n v="1"/>
    <s v="25"/>
    <x v="10"/>
    <s v="&quot;RT @RoyalSutColTC: #ThrowbackThursday to when @RoyalHotelSC looked like this! #SuttonColdfield #TBT https://t.co/ws55Nue9Mz&quot;"/>
    <s v="https://twitter.com/RoyalSutColTC/status/956625172240445446"/>
    <s v="Royal SutCol TC&quot;}, {&quot;id&quot;: 903818112, &quot;indices&quot;: [46, 59], &quot;id_str&quot;: &quot;903818112"/>
    <x v="2969"/>
    <x v="1"/>
    <x v="22"/>
  </r>
  <r>
    <s v="Thu Jan 25 09:02:40 +0000 2018"/>
    <s v="2018"/>
    <s v="Thu Jan 25"/>
    <d v="2018-01-25T00:00:00"/>
    <s v="Jan"/>
    <n v="1"/>
    <s v="25"/>
    <x v="11"/>
    <s v="&quot;RT @FOLIOsutcol: Thank you Sutton Coldfield Charitable Trust! Your major grant enabling us to purchase specialist play equipment for our pl\u2026&quot;"/>
    <s v="https://twitter.com/FOLIOsutcol/status/956576539809927168"/>
    <s v="FOLIO SuttonColdfied&quot;}], &quot;hashtags&quot;: [], &quot;urls&quot;: []}, &quot;in_reply_to_screen_name&quot;: null, &quot;in_reply_to_user_id&quot;: null, &quot;retweet_count&quot;: 9, &quot;id_str&quot;: &quot;956576539809927168"/>
    <x v="2970"/>
    <x v="0"/>
    <x v="151"/>
  </r>
  <r>
    <s v="Thu Jan 25 13:02:47 +0000 2018"/>
    <s v="2018"/>
    <s v="Thu Jan 25"/>
    <d v="2018-01-25T00:00:00"/>
    <s v="Jan"/>
    <n v="1"/>
    <s v="25"/>
    <x v="12"/>
    <s v="&quot;RT @Cllr_David_B: Plantsbrook Local Nature Reserve - hooray we've got a new gate. Lets beat the fly tipping too, this is a great start http\u2026&quot;"/>
    <s v="https://twitter.com/Cllr_David_B/status/956575968998682624"/>
    <s v="David Barrie&quot;}], &quot;hashtags&quot;: [], &quot;urls&quot;: []}, &quot;in_reply_to_screen_name&quot;: null, &quot;in_reply_to_user_id&quot;: null, &quot;retweet_count&quot;: 5, &quot;id_str&quot;: &quot;956575968998682624"/>
    <x v="2971"/>
    <x v="0"/>
    <x v="779"/>
  </r>
  <r>
    <s v="Thu Jan 25 17:14:13 +0000 2018"/>
    <s v="2018"/>
    <s v="Thu Jan 25"/>
    <d v="2018-01-25T00:00:00"/>
    <s v="Jan"/>
    <n v="1"/>
    <s v="25"/>
    <x v="18"/>
    <s v="&quot;@Cllr_David_B Brilliant news&quot;"/>
    <s v="https://twitter.com/Cllr_David_B/status/956575949876875264"/>
    <s v="David Barrie&quot;}], &quot;hashtags&quot;: [], &quot;urls&quot;: []}, &quot;in_reply_to_screen_name&quot;: &quot;Cllr_David_B"/>
    <x v="2972"/>
    <x v="0"/>
    <x v="779"/>
  </r>
  <r>
    <s v="Thu Jan 25 17:48:39 +0000 2018"/>
    <s v="2018"/>
    <s v="Thu Jan 25"/>
    <d v="2018-01-25T00:00:00"/>
    <s v="Jan"/>
    <n v="1"/>
    <s v="25"/>
    <x v="18"/>
    <s v="&quot;RT @highburytheatre: Audiences have been flown up, up and away with our current production of BOEING, BOEING come and see the production fo\u2026&quot;"/>
    <s v="https://twitter.com/highburytheatre/status/956864576083120128"/>
    <s v="Highbury Theatre&quot;}], &quot;hashtags&quot;: [], &quot;urls&quot;: []}, &quot;in_reply_to_screen_name&quot;: null, &quot;in_reply_to_user_id&quot;: null, &quot;retweet_count&quot;: 4, &quot;id_str&quot;: &quot;956864576083120128"/>
    <x v="2973"/>
    <x v="0"/>
    <x v="277"/>
  </r>
  <r>
    <s v="Thu Jan 25 16:47:14 +0000 2018"/>
    <s v="2018"/>
    <s v="Thu Jan 25"/>
    <d v="2018-01-25T00:00:00"/>
    <s v="Jan"/>
    <n v="1"/>
    <s v="25"/>
    <x v="2"/>
    <s v="&quot;Great job done @TessaJowell we're all with you in the fight! https://t.co/mDUwvJD6pg&quot;"/>
    <s v="https://twitter.com/TessaJowell/status/956661936883716097"/>
    <s v="Tessa Jowell&quot;}], &quot;hashtags&quot;: [], &quot;urls&quot;: [{&quot;url&quot;: &quot;https://t.co/ypd4RD6Z0m"/>
    <x v="2974"/>
    <x v="0"/>
    <x v="780"/>
  </r>
  <r>
    <s v="Thu Jan 25 09:02:40 +0000 2018"/>
    <s v="2018"/>
    <s v="Thu Jan 25"/>
    <d v="2018-01-25T00:00:00"/>
    <s v="Jan"/>
    <n v="1"/>
    <s v="25"/>
    <x v="11"/>
    <s v="&quot;Well done @FOLIOsutcol - star community group for Sutton families! Thanks for all you do https://t.co/eXyezWblma&quot;"/>
    <s v="https://twitter.com/FOLIOsutcol/status/956521323764834304"/>
    <s v="FOLIO SuttonColdfied"/>
    <x v="2975"/>
    <x v="0"/>
    <x v="151"/>
  </r>
  <r>
    <s v="Thu Jan 25 10:17:25 +0000 2018"/>
    <s v="2018"/>
    <s v="Thu Jan 25"/>
    <d v="2018-01-25T00:00:00"/>
    <s v="Jan"/>
    <n v="1"/>
    <s v="25"/>
    <x v="10"/>
    <s v="&quot;RT @TheDeliin: ***INVESTMENT OPPORTUNITY*** \nWe are interested in expanding The Deli in house bakery and would be interested in talking to\u2026&quot;"/>
    <s v="https://twitter.com/TheDeliin/status/956505892492636161"/>
    <s v="The Deli in Boldmere&quot;}], &quot;hashtags&quot;: [], &quot;urls&quot;: []}, &quot;in_reply_to_screen_name&quot;: null, &quot;in_reply_to_user_id&quot;: null, &quot;retweet_count&quot;: 10, &quot;id_str&quot;: &quot;956505892492636161"/>
    <x v="2976"/>
    <x v="0"/>
    <x v="9"/>
  </r>
  <r>
    <s v="Wed Jan 24 07:29:56 +0000 2018"/>
    <s v="2018"/>
    <s v="Wed Jan 24"/>
    <d v="2018-01-24T00:00:00"/>
    <s v="Jan"/>
    <n v="1"/>
    <s v="24"/>
    <x v="14"/>
    <s v="&quot;\ud83c\udf1f We've changed our name! \ud83c\udf1f\n\nWe are now FOUR OAKS NEWS! \n\n\ud83d\uddde\ud83d\udcf2\ud83d\uddde\ud83d\udcf2\ud83d\uddde\ud83d\uddde\ud83d\udcf2\ud83d\uddde\ud83d\udcf2&quot;"/>
    <s v="https://twitter.com/FourOaksNews/status/956066522753130496"/>
    <s v="Four Oaks News"/>
    <x v="2977"/>
    <x v="1"/>
    <x v="23"/>
  </r>
  <r>
    <s v="Wed Jan 24 07:29:37 +0000 2018"/>
    <s v="2018"/>
    <s v="Wed Jan 24"/>
    <d v="2018-01-24T00:00:00"/>
    <s v="Jan"/>
    <n v="1"/>
    <s v="24"/>
    <x v="14"/>
    <s v="&quot;Don't forget our FULL Town Council meeting is this evening, 7pm in the Bedford Suite @ Town Hall.\n\n\ud83c\udf1f20 \ud83c\udf1f Minutes of\u2026 https://t.co/RvQ4sXwroz&quot;"/>
    <s v="https://twitter.com/FourOaksNews/status/956066440897028097"/>
    <s v="Four Oaks News"/>
    <x v="2978"/>
    <x v="1"/>
    <x v="23"/>
  </r>
  <r>
    <s v="Wed Jan 24 10:21:34 +0000 2018"/>
    <s v="2018"/>
    <s v="Wed Jan 24"/>
    <d v="2018-01-24T00:00:00"/>
    <s v="Jan"/>
    <n v="1"/>
    <s v="24"/>
    <x v="10"/>
    <s v="&quot;@DavidOHagan7 We update residents all across Sutton, but our primary focus is the current ward boundaries. The curr\u2026 https://t.co/kvZ7byFmD5&quot;"/>
    <s v="https://twitter.com/DavidOHagan7/status/956109716018597888"/>
    <s v="David O'Hagan&quot;}], &quot;hashtags&quot;: [], &quot;urls&quot;: [{&quot;url&quot;: &quot;https://t.co/kvZ7byFmD5"/>
    <x v="2979"/>
    <x v="0"/>
    <x v="34"/>
  </r>
  <r>
    <s v="Wed Jan 24 07:00:23 +0000 2018"/>
    <s v="2018"/>
    <s v="Wed Jan 24"/>
    <d v="2018-01-24T00:00:00"/>
    <s v="Jan"/>
    <n v="1"/>
    <s v="24"/>
    <x v="14"/>
    <s v="&quot;RT @BCRbirmingham: 'When St Dunstan\u2019s Primary School in King\u2019s Heath organised a walking bus for the BBC2 Fighting For Air programme, PM2.5\u2026&quot;"/>
    <s v="https://twitter.com/BCRbirmingham/status/956102889382010880"/>
    <s v="BhamCycleRevolution&quot;}], &quot;hashtags&quot;: [], &quot;urls&quot;: []}, &quot;in_reply_to_screen_name&quot;: null, &quot;in_reply_to_user_id&quot;: null, &quot;retweet_count&quot;: 14, &quot;id_str&quot;: &quot;956102889382010880"/>
    <x v="2980"/>
    <x v="0"/>
    <x v="781"/>
  </r>
  <r>
    <s v="Wed Jan 24 09:03:08 +0000 2018"/>
    <s v="2018"/>
    <s v="Wed Jan 24"/>
    <d v="2018-01-24T00:00:00"/>
    <s v="Jan"/>
    <n v="1"/>
    <s v="24"/>
    <x v="11"/>
    <s v="&quot;RT @OFFICIALWMAS: Anyone else arriving at work like this? \ud83d\udca6 \ud83d\udca8 It\u2019s wet &amp;amp; windy out there this morning thanks to #StormGeorgina so if you\u2019re\u2026&quot;"/>
    <s v="https://twitter.com/OFFICIALWMAS/status/956102474326306816"/>
    <s v="West Midlands Ambulance Service&quot;}], &quot;hashtags&quot;: [{&quot;indices&quot;: [116, 130], &quot;text&quot;: &quot;StormGeorgina&quot;}], &quot;urls&quot;: []}, &quot;in_reply_to_screen_name&quot;: null, &quot;in_reply_to_user_id&quot;: null, &quot;retweet_count&quot;: 20, &quot;id_str&quot;: &quot;956102474326306816"/>
    <x v="2981"/>
    <x v="0"/>
    <x v="63"/>
  </r>
  <r>
    <s v="Wed Jan 24 01:11:03 +0000 2018"/>
    <s v="2018"/>
    <s v="Wed Jan 24"/>
    <d v="2018-01-24T00:00:00"/>
    <s v="Jan"/>
    <n v="1"/>
    <s v="24"/>
    <x v="20"/>
    <s v="&quot;Incredible to have got so far! Go West Midlands Ambulance Service! \ud83d\ude4c\n\nDon't know about you, but I wouldn't want to\u2026 https://t.co/HDnLPeqAJw&quot;"/>
    <s v="https://twitter.com/OFFICIALWMAS/status/956087445480787969"/>
    <s v="West Midlands Ambulance Service"/>
    <x v="2982"/>
    <x v="0"/>
    <x v="63"/>
  </r>
  <r>
    <s v="Wed Jan 24 08:50:00 +0000 2018"/>
    <s v="2018"/>
    <s v="Wed Jan 24"/>
    <d v="2018-01-24T00:00:00"/>
    <s v="Jan"/>
    <n v="1"/>
    <s v="24"/>
    <x v="13"/>
    <s v="&quot;RT @BGKitchen_: Fuel for Skool with our great sandwich offer.\nCall in and pick up one of our delicious hot bacon or sausage sandwiches on t\u2026&quot;"/>
    <s v="https://twitter.com/BGKitchen_/status/956087289523908608"/>
    <s v="Bean Green Kitchen&quot;}], &quot;hashtags&quot;: [], &quot;urls&quot;: []}, &quot;in_reply_to_screen_name&quot;: null, &quot;in_reply_to_user_id&quot;: null, &quot;retweet_count&quot;: 4, &quot;id_str&quot;: &quot;956087289523908608"/>
    <x v="2983"/>
    <x v="0"/>
    <x v="782"/>
  </r>
  <r>
    <s v="Wed Jan 24 10:27:10 +0000 2018"/>
    <s v="2018"/>
    <s v="Wed Jan 24"/>
    <d v="2018-01-24T00:00:00"/>
    <s v="Jan"/>
    <n v="1"/>
    <s v="24"/>
    <x v="10"/>
    <s v="&quot;RT @RoyalSuttonNews: Have Your Say: Sutton Coldfield Town Council Full Meeting this evening. Public questions from 7pm. Agenda https://t.co\u2026&quot;"/>
    <s v="https://twitter.com/RoyalSuttonNews/status/956112906416017408"/>
    <s v="Royal Sutton News&quot;}], &quot;hashtags&quot;: [], &quot;urls&quot;: []}, &quot;in_reply_to_screen_name&quot;: null, &quot;in_reply_to_user_id&quot;: null, &quot;retweet_count&quot;: 5, &quot;id_str&quot;: &quot;956112906416017408"/>
    <x v="2984"/>
    <x v="0"/>
    <x v="43"/>
  </r>
  <r>
    <s v="Wed Jan 24 10:29:44 +0000 2018"/>
    <s v="2018"/>
    <s v="Wed Jan 24"/>
    <d v="2018-01-24T00:00:00"/>
    <s v="Jan"/>
    <n v="1"/>
    <s v="24"/>
    <x v="10"/>
    <s v="&quot;@DavidOHagan7 I would also like to point out that the fabulous @RoyalSuttonNews also includes \&quot;News\&quot; in its name,an\u2026 https://t.co/t3zkggZCQv&quot;"/>
    <s v="https://twitter.com/DavidOHagan7/status/956111771718356993"/>
    <s v="David O'Hagan&quot;}, {&quot;id&quot;: 212017113, &quot;indices&quot;: [63, 79], &quot;id_str&quot;: &quot;212017113"/>
    <x v="2985"/>
    <x v="0"/>
    <x v="34"/>
  </r>
  <r>
    <s v="Wed Jan 24 10:28:45 +0000 2018"/>
    <s v="2018"/>
    <s v="Wed Jan 24"/>
    <d v="2018-01-24T00:00:00"/>
    <s v="Jan"/>
    <n v="1"/>
    <s v="24"/>
    <x v="10"/>
    <s v="&quot;@DavidOHagan7 It's no reflection on that. Our content isn't just Town Council issues, it's wider community events &amp;amp;\u2026 https://t.co/e9EClD2dQD&quot;"/>
    <s v="https://twitter.com/DavidOHagan7/status/956111523780407296"/>
    <s v="David O'Hagan&quot;}], &quot;hashtags&quot;: [], &quot;urls&quot;: [{&quot;url&quot;: &quot;https://t.co/e9EClD2dQD"/>
    <x v="2986"/>
    <x v="0"/>
    <x v="34"/>
  </r>
  <r>
    <s v="Wed Jan 24 17:02:12 +0000 2018"/>
    <s v="2018"/>
    <s v="Wed Jan 24"/>
    <d v="2018-01-24T00:00:00"/>
    <s v="Jan"/>
    <n v="1"/>
    <s v="24"/>
    <x v="18"/>
    <s v="&quot;Did you know you are 70% more likely to survive a cardiac arrest when a Defibrillator is used? \ud83d\ude31\u2665\ufe0f\ud83d\ude4c https://t.co/BoyqKmz6TK&quot;"/>
    <s v="https://twitter.com/moorhallprimary/status/956212445047074817"/>
    <s v="Moor Hall Primary&quot;}, {&quot;id&quot;: 392684797, &quot;indices&quot;: [79, 95], &quot;id_str&quot;: &quot;392684797"/>
    <x v="2987"/>
    <x v="0"/>
    <x v="168"/>
  </r>
  <r>
    <s v="Wed Jan 24 11:05:53 +0000 2018"/>
    <s v="2018"/>
    <s v="Wed Jan 24"/>
    <d v="2018-01-24T00:00:00"/>
    <s v="Jan"/>
    <n v="1"/>
    <s v="24"/>
    <x v="3"/>
    <s v="&quot;@fouroaks_forum @DavidOHagan7 I have edited the photo to remove the words. I assume you will equally be looking at\u2026 https://t.co/2VFceZJNJS&quot;"/>
    <s v="https://twitter.com/fouroaks_forum/status/956120868035407872"/>
    <s v="Four Oaks Forum&quot;}, {&quot;id&quot;: 3351605332, &quot;indices&quot;: [16, 29], &quot;id_str&quot;: &quot;3351605332"/>
    <x v="2988"/>
    <x v="0"/>
    <x v="85"/>
  </r>
  <r>
    <s v="Wed Jan 24 10:51:25 +0000 2018"/>
    <s v="2018"/>
    <s v="Wed Jan 24"/>
    <d v="2018-01-24T00:00:00"/>
    <s v="Jan"/>
    <n v="1"/>
    <s v="24"/>
    <x v="10"/>
    <s v="&quot;@fouroaks_forum @DavidOHagan7 In the interests of full disclosure, openness &amp;amp; transparency, the photograph informs\u2026 https://t.co/mUwThkm95u&quot;"/>
    <s v="https://twitter.com/fouroaks_forum/status/956117227442528256"/>
    <s v="Four Oaks Forum&quot;}, {&quot;id&quot;: 3351605332, &quot;indices&quot;: [16, 29], &quot;id_str&quot;: &quot;3351605332"/>
    <x v="2989"/>
    <x v="0"/>
    <x v="85"/>
  </r>
  <r>
    <s v="Wed Jan 24 10:40:32 +0000 2018"/>
    <s v="2018"/>
    <s v="Wed Jan 24"/>
    <d v="2018-01-24T00:00:00"/>
    <s v="Jan"/>
    <n v="1"/>
    <s v="24"/>
    <x v="10"/>
    <s v="&quot;@DavidOHagan7 @fouroaks_forum We work with local groups, not against. We are not political. As I have pointed out,\u2026 https://t.co/3dBOeh1bOH&quot;"/>
    <s v="https://twitter.com/DavidOHagan7/status/956114487110787072"/>
    <s v="David O'Hagan&quot;}, {&quot;id&quot;: 782943220330291200, &quot;indices&quot;: [14, 29], &quot;id_str&quot;: &quot;782943220330291200"/>
    <x v="2990"/>
    <x v="0"/>
    <x v="34"/>
  </r>
  <r>
    <s v="Wed Jan 24 13:45:13 +0000 2018"/>
    <s v="2018"/>
    <s v="Wed Jan 24"/>
    <d v="2018-01-24T00:00:00"/>
    <s v="Jan"/>
    <n v="1"/>
    <s v="24"/>
    <x v="12"/>
    <s v="&quot;RT @WMPolice: You LOVED hearing about brave Robyn when she chased a burglar out of her house. Now she's been given top award by our top cop\u2026&quot;"/>
    <s v="https://twitter.com/WMPolice/status/956453391005347840"/>
    <s v="West Midlands Police&quot;}], &quot;hashtags&quot;: [], &quot;urls&quot;: []}, &quot;in_reply_to_screen_name&quot;: null, &quot;in_reply_to_user_id&quot;: null, &quot;retweet_count&quot;: 48, &quot;id_str&quot;: &quot;956453391005347840"/>
    <x v="2991"/>
    <x v="0"/>
    <x v="125"/>
  </r>
  <r>
    <s v="Wed Jan 24 17:25:17 +0000 2018"/>
    <s v="2018"/>
    <s v="Wed Jan 24"/>
    <d v="2018-01-24T00:00:00"/>
    <s v="Jan"/>
    <n v="1"/>
    <s v="24"/>
    <x v="18"/>
    <s v="&quot;Just a final reminder to anyone interested in Sutton Coldfield: Full Town Council Meeting this evening @ Town Hall,\u2026 https://t.co/6wTE3ozdNZ&quot;"/>
    <s v="https://twitter.com/FourOaksNews/status/956216348702584832"/>
    <s v="Four Oaks News"/>
    <x v="2992"/>
    <x v="1"/>
    <x v="23"/>
  </r>
  <r>
    <s v="Wed Jan 24 15:48:02 +0000 2018"/>
    <s v="2018"/>
    <s v="Wed Jan 24"/>
    <d v="2018-01-24T00:00:00"/>
    <s v="Jan"/>
    <n v="1"/>
    <s v="24"/>
    <x v="8"/>
    <s v="&quot;Would anyone like to share their expertise? https://t.co/85nqIJSgrr&quot;"/>
    <s v="https://twitter.com/CommonsCMS/status/956213094136598529"/>
    <s v="DCMS Committee&quot;}], &quot;hashtags&quot;: [], &quot;urls&quot;: [{&quot;url&quot;: &quot;https://t.co/EqgGwJC9bn"/>
    <x v="2993"/>
    <x v="0"/>
    <x v="783"/>
  </r>
  <r>
    <s v="Wed Jan 24 17:08:32 +0000 2018"/>
    <s v="2018"/>
    <s v="Wed Jan 24"/>
    <d v="2018-01-24T00:00:00"/>
    <s v="Jan"/>
    <n v="1"/>
    <s v="24"/>
    <x v="18"/>
    <s v="&quot;Wow, I didn't realise some of this.. \ud83d\udc4d\ud83d\udc4d https://t.co/UphmNq5gcj&quot;"/>
    <s v="https://twitter.com/SuttonParkNNR/status/956212783766556673"/>
    <s v="Sutton Ranger"/>
    <x v="2994"/>
    <x v="0"/>
    <x v="784"/>
  </r>
  <r>
    <s v="Wed Jan 24 10:00:04 +0000 2018"/>
    <s v="2018"/>
    <s v="Wed Jan 24"/>
    <d v="2018-01-24T00:00:00"/>
    <s v="Jan"/>
    <n v="1"/>
    <s v="24"/>
    <x v="10"/>
    <s v="&quot;RT @HMRCgovuk: Some scams we hear about at HMRC target the elderly and vulnerable but everyone is at risk from phishing emails, texts and c\u2026&quot;"/>
    <s v="https://twitter.com/HMRCgovuk/status/956185835791101952"/>
    <s v="HM Revenue &amp; Customs&quot;}], &quot;hashtags&quot;: [], &quot;urls&quot;: []}, &quot;in_reply_to_screen_name&quot;: null, &quot;in_reply_to_user_id&quot;: null, &quot;retweet_count&quot;: 42, &quot;id_str&quot;: &quot;956185835791101952"/>
    <x v="2995"/>
    <x v="0"/>
    <x v="785"/>
  </r>
  <r>
    <s v="Wed Jan 24 17:19:09 +0000 2018"/>
    <s v="2018"/>
    <s v="Wed Jan 24"/>
    <d v="2018-01-24T00:00:00"/>
    <s v="Jan"/>
    <n v="1"/>
    <s v="24"/>
    <x v="18"/>
    <s v="&quot;Facebook live session at 11am EST, so that's 4pm UK time today! #YoungPeople #GlobalChange https://t.co/ABu9UGXrsX&quot;"/>
    <s v="https://twitter.com/UNYouthEnvoy/status/956453410886311936"/>
    <s v="UN Youth Envoy"/>
    <x v="2996"/>
    <x v="0"/>
    <x v="452"/>
  </r>
  <r>
    <s v="Wed Jan 24 13:09:19 +0000 2018"/>
    <s v="2018"/>
    <s v="Wed Jan 24"/>
    <d v="2018-01-24T00:00:00"/>
    <s v="Jan"/>
    <n v="1"/>
    <s v="24"/>
    <x v="12"/>
    <s v="&quot;RT @RoyalSuttonNews: To sign the petition in support of the Short Breaks service visit:\nhttps://t.co/MBc7LGvrBo\n\nDemonstration of support i\u2026&quot;"/>
    <s v="https://twitter.com/RoyalSuttonNews/status/958981718282817537"/>
    <s v="Royal Sutton News&quot;}], &quot;hashtags&quot;: [], &quot;urls&quot;: [{&quot;url&quot;: &quot;https://t.co/MBc7LGvrBo"/>
    <x v="2997"/>
    <x v="0"/>
    <x v="43"/>
  </r>
  <r>
    <s v="Wed Jan 24 14:50:42 +0000 2018"/>
    <s v="2018"/>
    <s v="Wed Jan 24"/>
    <d v="2018-01-24T00:00:00"/>
    <s v="Jan"/>
    <n v="1"/>
    <s v="24"/>
    <x v="9"/>
    <s v="&quot;RT @Tory_Generation: \&quot;I know, it's not a comfortable thing to do\&quot; - Prime Minister @Theresa_May encourages more women to go for smear tests\u2026&quot;"/>
    <s v="https://twitter.com/Tory_Generation/status/956464324335357952"/>
    <s v="Tory Generation&quot;}, {&quot;id&quot;: 747807250819981312, &quot;indices&quot;: [83, 95], &quot;id_str&quot;: &quot;747807250819981312"/>
    <x v="2998"/>
    <x v="0"/>
    <x v="786"/>
  </r>
  <r>
    <s v="Wed Jan 24 11:30:00 +0000 2018"/>
    <s v="2018"/>
    <s v="Wed Jan 24"/>
    <d v="2018-01-24T00:00:00"/>
    <s v="Jan"/>
    <n v="1"/>
    <s v="24"/>
    <x v="3"/>
    <s v="&quot;RT @Pontifex: There is no such thing as harmless disinformation; trusting in falsehood can have dire consequences.&quot;"/>
    <s v="https://twitter.com/Pontifex/status/956462370410377216"/>
    <s v="Pope Francis&quot;}], &quot;hashtags&quot;: [], &quot;urls&quot;: []}, &quot;in_reply_to_screen_name&quot;: null, &quot;in_reply_to_user_id&quot;: null, &quot;retweet_count&quot;: 44561, &quot;id_str&quot;: &quot;956462370410377216"/>
    <x v="2999"/>
    <x v="0"/>
    <x v="787"/>
  </r>
  <r>
    <s v="Wed Jan 24 17:15:00 +0000 2018"/>
    <s v="2018"/>
    <s v="Wed Jan 24"/>
    <d v="2018-01-24T00:00:00"/>
    <s v="Jan"/>
    <n v="1"/>
    <s v="24"/>
    <x v="18"/>
    <s v="&quot;RT @tamworthherald: Restaurants and car showroom planned for Tamworth. https://t.co/5prQq3Q2rm&quot;"/>
    <s v="https://twitter.com/tamworthherald/status/956453504830312448"/>
    <s v="Tamworth Herald&quot;}], &quot;hashtags&quot;: [], &quot;urls&quot;: [{&quot;url&quot;: &quot;https://t.co/5prQq3Q2rm"/>
    <x v="3000"/>
    <x v="0"/>
    <x v="788"/>
  </r>
  <r>
    <s v="Wed Jan 24 10:33:37 +0000 2018"/>
    <s v="2018"/>
    <s v="Wed Jan 24"/>
    <d v="2018-01-24T00:00:00"/>
    <s v="Jan"/>
    <n v="1"/>
    <s v="24"/>
    <x v="10"/>
    <s v="&quot;@BoldmerePaul @neilelkes @LisaTrickett41 https://t.co/vxp147WQqb \ud83d\udc4d&quot;"/>
    <s v="https://twitter.com/BoldmerePaul/status/956112747716112386"/>
    <s v="Boldmere Paul&quot;}, {&quot;id&quot;: 135214527, &quot;indices&quot;: [14, 24], &quot;id_str&quot;: &quot;135214527"/>
    <x v="3001"/>
    <x v="1"/>
    <x v="14"/>
  </r>
  <r>
    <s v="Wed Jan 24 08:40:21 +0000 2018"/>
    <s v="2018"/>
    <s v="Wed Jan 24"/>
    <d v="2018-01-24T00:00:00"/>
    <s v="Jan"/>
    <n v="1"/>
    <s v="24"/>
    <x v="13"/>
    <s v="&quot;RT @valuablequottes: You probably wouldn't worry about what people think of you if you could know how seldom they do. - Olin Miller&quot;"/>
    <s v="https://twitter.com/valuablequottes/status/956110564744466433"/>
    <s v="Famous Quotes&quot;}], &quot;hashtags&quot;: [], &quot;urls&quot;: []}, &quot;in_reply_to_screen_name&quot;: null, &quot;in_reply_to_user_id&quot;: null, &quot;retweet_count&quot;: 23, &quot;id_str&quot;: &quot;956110564744466433"/>
    <x v="3002"/>
    <x v="0"/>
    <x v="216"/>
  </r>
  <r>
    <s v="Wed Jan 24 10:22:04 +0000 2018"/>
    <s v="2018"/>
    <s v="Wed Jan 24"/>
    <d v="2018-01-24T00:00:00"/>
    <s v="Jan"/>
    <n v="1"/>
    <s v="24"/>
    <x v="10"/>
    <s v="&quot;I'm not sure why \&quot;wealthy\&quot; is needed here? Should his level of success somehow impact, be that positively or negati\u2026 https://t.co/lins2VnVjB&quot;"/>
    <s v="https://twitter.com/PA/status/956110333197934592"/>
    <s v="Press Association"/>
    <x v="3003"/>
    <x v="0"/>
    <x v="789"/>
  </r>
  <r>
    <s v="Wed Jan 24 10:02:02 +0000 2018"/>
    <s v="2018"/>
    <s v="Wed Jan 24"/>
    <d v="2018-01-24T00:00:00"/>
    <s v="Jan"/>
    <n v="1"/>
    <s v="24"/>
    <x v="10"/>
    <s v="&quot;I have been asked so many times why I have never pursued career opportunities outside of Birmingham.. well when Bir\u2026 https://t.co/yyjiJlrs2x&quot;"/>
    <s v="https://twitter.com/CKHorrocks/status/956104798759215104"/>
    <s v="Clare K Horrocks"/>
    <x v="3004"/>
    <x v="1"/>
    <x v="47"/>
  </r>
  <r>
    <s v="Wed Jan 24 20:28:54 +0000 2018"/>
    <s v="2018"/>
    <s v="Wed Jan 24"/>
    <d v="2018-01-24T00:00:00"/>
    <s v="Jan"/>
    <n v="1"/>
    <s v="24"/>
    <x v="5"/>
    <s v="&quot;@autisticgardner Yeah you cannot get that. Nor phil&quot;"/>
    <s v="https://twitter.com/autisticgardner/status/956262556687044608"/>
    <s v="Alan Gardner&quot;}], &quot;hashtags&quot;: [], &quot;urls&quot;: []}, &quot;in_reply_to_screen_name&quot;: &quot;autisticgardner"/>
    <x v="3005"/>
    <x v="0"/>
    <x v="84"/>
  </r>
  <r>
    <s v="Wed Jan 24 20:02:25 +0000 2018"/>
    <s v="2018"/>
    <s v="Wed Jan 24"/>
    <d v="2018-01-24T00:00:00"/>
    <s v="Jan"/>
    <n v="1"/>
    <s v="24"/>
    <x v="5"/>
    <s v="&quot;@Ken__newhall @Cllr_David_B I know fred was unable to do his job tonight&quot;"/>
    <s v="https://twitter.com/Ken__newhall/status/956255892890177536"/>
    <s v="Ken Wood&quot;}, {&quot;id&quot;: 1899557918, &quot;indices&quot;: [14, 27], &quot;id_str&quot;: &quot;1899557918"/>
    <x v="3006"/>
    <x v="0"/>
    <x v="94"/>
  </r>
  <r>
    <s v="Wed Jan 24 20:01:19 +0000 2018"/>
    <s v="2018"/>
    <s v="Wed Jan 24"/>
    <d v="2018-01-24T00:00:00"/>
    <s v="Jan"/>
    <n v="1"/>
    <s v="24"/>
    <x v="5"/>
    <s v="&quot;@autisticgardner I know. Ibfeel the guilt&quot;"/>
    <s v="https://twitter.com/autisticgardner/status/956255612450623489"/>
    <s v="Alan Gardner&quot;}], &quot;hashtags&quot;: [], &quot;urls&quot;: []}, &quot;in_reply_to_screen_name&quot;: &quot;autisticgardner"/>
    <x v="3007"/>
    <x v="0"/>
    <x v="84"/>
  </r>
  <r>
    <s v="Wed Jan 24 19:12:10 +0000 2018"/>
    <s v="2018"/>
    <s v="Wed Jan 24"/>
    <d v="2018-01-24T00:00:00"/>
    <s v="Jan"/>
    <n v="1"/>
    <s v="24"/>
    <x v="6"/>
    <s v="&quot;@Ken__newhall @Cllr_David_B First meeting I have missed. Not happy&quot;"/>
    <s v="https://twitter.com/Ken__newhall/status/956243244018487296"/>
    <s v="Ken Wood&quot;}, {&quot;id&quot;: 1899557918, &quot;indices&quot;: [14, 27], &quot;id_str&quot;: &quot;1899557918"/>
    <x v="3008"/>
    <x v="0"/>
    <x v="94"/>
  </r>
  <r>
    <s v="Wed Jan 24 11:51:44 +0000 2018"/>
    <s v="2018"/>
    <s v="Wed Jan 24"/>
    <d v="2018-01-24T00:00:00"/>
    <s v="Jan"/>
    <n v="1"/>
    <s v="24"/>
    <x v="3"/>
    <s v="&quot;@autisticgardner What do we need&quot;"/>
    <s v="https://twitter.com/autisticgardner/status/956132405915607040"/>
    <s v="Alan Gardner&quot;}], &quot;hashtags&quot;: [], &quot;urls&quot;: []}, &quot;in_reply_to_screen_name&quot;: &quot;autisticgardner"/>
    <x v="3009"/>
    <x v="0"/>
    <x v="84"/>
  </r>
  <r>
    <s v="Wed Jan 24 13:22:31 +0000 2018"/>
    <s v="2018"/>
    <s v="Wed Jan 24"/>
    <d v="2018-01-24T00:00:00"/>
    <s v="Jan"/>
    <n v="1"/>
    <s v="24"/>
    <x v="12"/>
    <s v="&quot;RT @PagetRangers: Atherstone Clash Postponed\nhttps://t.co/4pNXMUTb8G&quot;"/>
    <s v="https://twitter.com/PagetRangers/status/956236009284554752"/>
    <s v="Paget Rangers&quot;}], &quot;hashtags&quot;: [], &quot;urls&quot;: [{&quot;url&quot;: &quot;https://t.co/4pNXMUTb8G"/>
    <x v="3010"/>
    <x v="0"/>
    <x v="708"/>
  </r>
  <r>
    <s v="Wed Jan 24 13:58:03 +0000 2018"/>
    <s v="2018"/>
    <s v="Wed Jan 24"/>
    <d v="2018-01-24T00:00:00"/>
    <s v="Jan"/>
    <n v="1"/>
    <s v="24"/>
    <x v="12"/>
    <s v="&quot;RT @FOLIOsutcol: *Thank you* to the fabulous library staff from @SuttonLibrary who did such a fun, lively story time today in @directartact\u2026&quot;"/>
    <s v="https://twitter.com/FOLIOsutcol/status/956203478619222016"/>
    <s v="FOLIO SuttonColdfied&quot;}, {&quot;id&quot;: 1548085884, &quot;indices&quot;: [64, 78], &quot;id_str&quot;: &quot;1548085884"/>
    <x v="3011"/>
    <x v="0"/>
    <x v="151"/>
  </r>
  <r>
    <s v="Tue Jan 23 17:47:06 +0000 2018"/>
    <s v="2018"/>
    <s v="Tue Jan 23"/>
    <d v="2018-01-23T00:00:00"/>
    <s v="Jan"/>
    <n v="1"/>
    <s v="23"/>
    <x v="18"/>
    <s v="&quot;Halfway through the week already! Wowza \ud83d\udc40\u23f0 https://t.co/k3QGEQ6amd&quot;"/>
    <s v="https://twitter.com/sallyeaves/status/956067381406822400"/>
    <s v="Sally Eaves&quot;}, {&quot;id&quot;: 2724273446, &quot;indices&quot;: [53, 62], &quot;id_str&quot;: &quot;2724273446"/>
    <x v="3012"/>
    <x v="0"/>
    <x v="790"/>
  </r>
  <r>
    <s v="Tue Jan 23 11:19:17 +0000 2018"/>
    <s v="2018"/>
    <s v="Tue Jan 23"/>
    <d v="2018-01-23T00:00:00"/>
    <s v="Jan"/>
    <n v="1"/>
    <s v="23"/>
    <x v="3"/>
    <s v="&quot;RT @RoyalSutColTC: ICYMI: The Town Council is funding a Changing Places room in the Gracechurch Centre. The decision to spend \u00a340,000 on th\u2026&quot;"/>
    <s v="https://twitter.com/RoyalSutColTC/status/956110395776872449"/>
    <s v="Royal SutCol TC&quot;}], &quot;hashtags&quot;: [], &quot;urls&quot;: []}, &quot;in_reply_to_screen_name&quot;: null, &quot;in_reply_to_user_id&quot;: null, &quot;retweet_count&quot;: 5, &quot;id_str&quot;: &quot;956110395776872449"/>
    <x v="3013"/>
    <x v="1"/>
    <x v="22"/>
  </r>
  <r>
    <s v="Tue Jan 23 11:19:17 +0000 2018"/>
    <s v="2018"/>
    <s v="Tue Jan 23"/>
    <d v="2018-01-23T00:00:00"/>
    <s v="Jan"/>
    <n v="1"/>
    <s v="23"/>
    <x v="3"/>
    <s v="&quot;ICYMI: The Town Council is funding a Changing Places room in the Gracechurch Centre. The decision to spend \u00a340,000\u2026 https://t.co/jmFfT19FwZ&quot;"/>
    <s v="https://twitter.com/RoyalSutColTC/status/955761851144507392"/>
    <s v="Royal SutCol TC"/>
    <x v="3014"/>
    <x v="1"/>
    <x v="22"/>
  </r>
  <r>
    <s v="Tue Jan 23 05:44:07 +0000 2018"/>
    <s v="2018"/>
    <s v="Tue Jan 23"/>
    <d v="2018-01-23T00:00:00"/>
    <s v="Jan"/>
    <n v="1"/>
    <s v="23"/>
    <x v="17"/>
    <s v="&quot;RT @HolisticHatch: #baby #massage classes Boldmere #suttoncoldfield #February classes now open to book! For more info contact Faye... https\u2026&quot;"/>
    <s v="https://twitter.com/HolisticHatch/status/955752852349124610"/>
    <s v="Holistic Hatchlings&quot;}], &quot;hashtags&quot;: [{&quot;indices&quot;: [19, 24], &quot;text&quot;: &quot;baby&quot;}, {&quot;indices&quot;: [25, 33], &quot;text&quot;: &quot;massage&quot;}, {&quot;indices&quot;: [51, 67], &quot;text&quot;: &quot;suttoncoldfield&quot;}, {&quot;indices&quot;: [68, 77], &quot;text&quot;: &quot;February&quot;}], &quot;urls&quot;: []}, &quot;in_reply_to_screen_name&quot;: null, &quot;in_reply_to_user_id&quot;: null, &quot;retweet_count&quot;: 1, &quot;id_str&quot;: &quot;955752852349124610"/>
    <x v="3015"/>
    <x v="0"/>
    <x v="791"/>
  </r>
  <r>
    <s v="Tue Jan 23 08:49:03 +0000 2018"/>
    <s v="2018"/>
    <s v="Tue Jan 23"/>
    <d v="2018-01-23T00:00:00"/>
    <s v="Jan"/>
    <n v="1"/>
    <s v="23"/>
    <x v="13"/>
    <s v="&quot;RT @BhamXCCG: Take time to make a difference during Ageing Together Week 2018 #ATW18 Saying a simple hello can make a difference. Get to kn\u2026&quot;"/>
    <s v="https://twitter.com/BhamXCCG/status/955750422127501312"/>
    <s v="NHS B'ham X City CCG&quot;}], &quot;hashtags&quot;: [{&quot;indices&quot;: [78, 84], &quot;text&quot;: &quot;ATW18&quot;}], &quot;urls&quot;: []}, &quot;in_reply_to_screen_name&quot;: null, &quot;in_reply_to_user_id&quot;: null, &quot;retweet_count&quot;: 2, &quot;id_str&quot;: &quot;955750422127501312"/>
    <x v="3016"/>
    <x v="0"/>
    <x v="792"/>
  </r>
  <r>
    <s v="Tue Jan 23 11:58:04 +0000 2018"/>
    <s v="2018"/>
    <s v="Tue Jan 23"/>
    <d v="2018-01-23T00:00:00"/>
    <s v="Jan"/>
    <n v="1"/>
    <s v="23"/>
    <x v="3"/>
    <s v="&quot;Congratulations! https://t.co/a0xUw9l1eP&quot;"/>
    <s v="https://twitter.com/NewHallHotelSpa/status/955819462875320320"/>
    <s v="New Hall Hotel &amp; Spa&quot;}, {&quot;id&quot;: 55249596, &quot;indices&quot;: [23, 33], &quot;id_str&quot;: &quot;55249596"/>
    <x v="3017"/>
    <x v="0"/>
    <x v="793"/>
  </r>
  <r>
    <s v="Tue Jan 23 21:45:24 +0000 2018"/>
    <s v="2018"/>
    <s v="Tue Jan 23"/>
    <d v="2018-01-23T00:00:00"/>
    <s v="Jan"/>
    <n v="1"/>
    <s v="23"/>
    <x v="4"/>
    <s v="&quot;RT @BreastFriendsSC: Please put your little blue tokens in our slot at your local @Tesco up till 28th Feb. Thank you 'Bags of Help' for you\u2026&quot;"/>
    <s v="https://twitter.com/BreastFriendsSC/status/956212581798174720"/>
    <s v="Breast Friends&quot;}, {&quot;id&quot;: 271986064, &quot;indices&quot;: [82, 88], &quot;id_str&quot;: &quot;271986064"/>
    <x v="3018"/>
    <x v="0"/>
    <x v="722"/>
  </r>
  <r>
    <s v="Tue Jan 23 15:14:02 +0000 2018"/>
    <s v="2018"/>
    <s v="Tue Jan 23"/>
    <d v="2018-01-23T00:00:00"/>
    <s v="Jan"/>
    <n v="1"/>
    <s v="23"/>
    <x v="8"/>
    <s v="&quot;RT @stjwalmley: Why not join us at the Quiz Night at St John\u2019s? Details in image! #Church #Walmley https://t.co/ZxDVNUiSzM https://t.co/o0y\u2026&quot;"/>
    <s v="https://twitter.com/stjwalmley/status/956117125919395840"/>
    <s v="St John's Walmley&quot;}], &quot;hashtags&quot;: [{&quot;indices&quot;: [82, 89], &quot;text&quot;: &quot;Church&quot;}, {&quot;indices&quot;: [90, 98], &quot;text&quot;: &quot;Walmley&quot;}], &quot;urls&quot;: [{&quot;url&quot;: &quot;https://t.co/ZxDVNUiSzM"/>
    <x v="3019"/>
    <x v="0"/>
    <x v="368"/>
  </r>
  <r>
    <s v="Tue Jan 23 13:21:50 +0000 2018"/>
    <s v="2018"/>
    <s v="Tue Jan 23"/>
    <d v="2018-01-23T00:00:00"/>
    <s v="Jan"/>
    <n v="1"/>
    <s v="23"/>
    <x v="12"/>
    <s v="&quot;RT @BhamUpdates: Smear test plea for women in Birmingham and Solihull as screening attendance falls #SmearForSmear https://t.co/k6AfCUdllk\u2026&quot;"/>
    <s v="https://twitter.com/BhamUpdates/status/956094232065867776"/>
    <s v="Birmingham Updates&quot;}], &quot;hashtags&quot;: [{&quot;indices&quot;: [100, 114], &quot;text&quot;: &quot;SmearForSmear&quot;}], &quot;urls&quot;: [{&quot;url&quot;: &quot;https://t.co/k6AfCUdllk"/>
    <x v="3020"/>
    <x v="0"/>
    <x v="260"/>
  </r>
  <r>
    <s v="Tue Jan 23 20:08:02 +0000 2018"/>
    <s v="2018"/>
    <s v="Tue Jan 23"/>
    <d v="2018-01-23T00:00:00"/>
    <s v="Jan"/>
    <n v="1"/>
    <s v="23"/>
    <x v="5"/>
    <s v="&quot;There will be a meeting of the Full Council tomorrow at the Town Hall, starting at 7pm. The first 20 minutes is set\u2026 https://t.co/bpmFrQLfNI&quot;"/>
    <s v="https://twitter.com/RoyalSutColTC/status/955894917838114828"/>
    <s v="Royal SutCol TC"/>
    <x v="3021"/>
    <x v="1"/>
    <x v="22"/>
  </r>
  <r>
    <s v="Tue Jan 23 21:45:24 +0000 2018"/>
    <s v="2018"/>
    <s v="Tue Jan 23"/>
    <d v="2018-01-23T00:00:00"/>
    <s v="Jan"/>
    <n v="1"/>
    <s v="23"/>
    <x v="4"/>
    <s v="&quot;RT @BreastFriendsSC: Please put your little blue tokens in our slot at your local @Tesco up till 28th Feb. Thank you 'Bags of Help' for you\u2026&quot;"/>
    <s v="https://twitter.com/BreastFriendsSC/status/956139120815955969"/>
    <s v="Breast Friends&quot;}, {&quot;id&quot;: 271986064, &quot;indices&quot;: [82, 88], &quot;id_str&quot;: &quot;271986064"/>
    <x v="3022"/>
    <x v="0"/>
    <x v="722"/>
  </r>
  <r>
    <s v="Tue Jan 23 13:10:00 +0000 2018"/>
    <s v="2018"/>
    <s v="Tue Jan 23"/>
    <d v="2018-01-23T00:00:00"/>
    <s v="Jan"/>
    <n v="1"/>
    <s v="23"/>
    <x v="12"/>
    <s v="&quot;RT @matthewlcannon: This Birmingham city centre market is to close after 40 years this weekend\nhttps://t.co/n3M0zIjvMu&quot;"/>
    <s v="https://twitter.com/matthewlcannon/status/956455558265090049"/>
    <s v="Matt Cannon&quot;}], &quot;hashtags&quot;: [], &quot;urls&quot;: [{&quot;url&quot;: &quot;https://t.co/n3M0zIjvMu"/>
    <x v="3023"/>
    <x v="0"/>
    <x v="794"/>
  </r>
  <r>
    <s v="Tue Jan 23 11:02:48 +0000 2018"/>
    <s v="2018"/>
    <s v="Tue Jan 23"/>
    <d v="2018-01-23T00:00:00"/>
    <s v="Jan"/>
    <n v="1"/>
    <s v="23"/>
    <x v="3"/>
    <s v="&quot;RT @MollyShep: This paracetamol is 25p, but it's as low as 16p in Home Bargains. When you choose to get paracetamol for 'free' from the pha\u2026&quot;"/>
    <s v="https://twitter.com/MollyShep/status/956648529610575872"/>
    <s v="Molly Shepherd-Boden&quot;}], &quot;hashtags&quot;: [], &quot;urls&quot;: []}, &quot;in_reply_to_screen_name&quot;: null, &quot;in_reply_to_user_id&quot;: null, &quot;retweet_count&quot;: 19648, &quot;id_str&quot;: &quot;956648529610575872"/>
    <x v="3024"/>
    <x v="0"/>
    <x v="795"/>
  </r>
  <r>
    <s v="Tue Jan 23 20:01:02 +0000 2018"/>
    <s v="2018"/>
    <s v="Tue Jan 23"/>
    <d v="2018-01-23T00:00:00"/>
    <s v="Jan"/>
    <n v="1"/>
    <s v="23"/>
    <x v="5"/>
    <s v="&quot;RT @Conservatives: Labour's front bench take on the famous black chair. How do they get on?  \nYou'll want the sound on for this one\u2026 \ud83d\udd08 #Lab\u2026&quot;"/>
    <s v="https://twitter.com/Conservatives/status/956257261814517760"/>
    <s v="Conservatives&quot;}], &quot;hashtags&quot;: [], &quot;urls&quot;: []}, &quot;in_reply_to_screen_name&quot;: null, &quot;in_reply_to_user_id&quot;: null, &quot;retweet_count&quot;: 1024, &quot;id_str&quot;: &quot;956257261814517760"/>
    <x v="3025"/>
    <x v="0"/>
    <x v="52"/>
  </r>
  <r>
    <s v="Tue Jan 23 21:45:24 +0000 2018"/>
    <s v="2018"/>
    <s v="Tue Jan 23"/>
    <d v="2018-01-23T00:00:00"/>
    <s v="Jan"/>
    <n v="1"/>
    <s v="23"/>
    <x v="4"/>
    <s v="&quot;RT @BreastFriendsSC: Please put your little blue tokens in our slot at your local @Tesco up till 28th Feb. Thank you 'Bags of Help' for you\u2026&quot;"/>
    <s v="https://twitter.com/BreastFriendsSC/status/956212533546889216"/>
    <s v="Breast Friends&quot;}, {&quot;id&quot;: 271986064, &quot;indices&quot;: [82, 88], &quot;id_str&quot;: &quot;271986064"/>
    <x v="3026"/>
    <x v="0"/>
    <x v="722"/>
  </r>
  <r>
    <s v="Tue Jan 23 13:30:21 +0000 2018"/>
    <s v="2018"/>
    <s v="Tue Jan 23"/>
    <d v="2018-01-23T00:00:00"/>
    <s v="Jan"/>
    <n v="1"/>
    <s v="23"/>
    <x v="12"/>
    <s v="&quot;Interesting. \ud83d\udc4d https://t.co/mx1YN4qvml&quot;"/>
    <s v="https://twitter.com/Publicsectorplc/status/956104855344607232"/>
    <s v="Public Sector Plc"/>
    <x v="3027"/>
    <x v="0"/>
    <x v="796"/>
  </r>
  <r>
    <s v="Tue Jan 23 21:33:51 +0000 2018"/>
    <s v="2018"/>
    <s v="Tue Jan 23"/>
    <d v="2018-01-23T00:00:00"/>
    <s v="Jan"/>
    <n v="1"/>
    <s v="23"/>
    <x v="4"/>
    <s v="&quot;@passey_louise Don\u2019t think it will be quite that quick&quot;"/>
    <s v="https://twitter.com/passey_louise/status/955916511960584192"/>
    <s v="Louise passey&quot;}], &quot;hashtags&quot;: [], &quot;urls&quot;: []}, &quot;in_reply_to_screen_name&quot;: &quot;passey_louise"/>
    <x v="3028"/>
    <x v="1"/>
    <x v="21"/>
  </r>
  <r>
    <s v="Tue Jan 23 21:28:54 +0000 2018"/>
    <s v="2018"/>
    <s v="Tue Jan 23"/>
    <d v="2018-01-23T00:00:00"/>
    <s v="Jan"/>
    <n v="1"/>
    <s v="23"/>
    <x v="4"/>
    <s v="&quot;Week 3 of going to the gym. Still hurting me in places I never knew I had \ud83d\udcaa\ud83d\udcaa\ud83d\ude2d\ud83c\udfcb\ufe0f\u200d\u2642\ufe0f&quot;"/>
    <s v="https://twitter.com/johnperks1/status/955915268991090689"/>
    <s v="John Perks"/>
    <x v="3029"/>
    <x v="1"/>
    <x v="87"/>
  </r>
  <r>
    <s v="Tue Jan 23 18:07:03 +0000 2018"/>
    <s v="2018"/>
    <s v="Tue Jan 23"/>
    <d v="2018-01-23T00:00:00"/>
    <s v="Jan"/>
    <n v="1"/>
    <s v="23"/>
    <x v="7"/>
    <s v="&quot;@nickhorner I was really impressed by something so simple. He just looked at me as I was weird lol&quot;"/>
    <s v="https://twitter.com/nickhorner/status/955864472110977024"/>
    <s v="Nick Horner&quot;}], &quot;hashtags&quot;: [], &quot;urls&quot;: []}, &quot;in_reply_to_screen_name&quot;: &quot;nickhorner"/>
    <x v="3030"/>
    <x v="0"/>
    <x v="4"/>
  </r>
  <r>
    <s v="Tue Jan 23 17:57:09 +0000 2018"/>
    <s v="2018"/>
    <s v="Tue Jan 23"/>
    <d v="2018-01-23T00:00:00"/>
    <s v="Jan"/>
    <n v="1"/>
    <s v="23"/>
    <x v="18"/>
    <s v="&quot;Watched my son text on his phone. It looked a strange screen. On his Phone he has font and colour options to make i\u2026 https://t.co/Az2K2hgTkT&quot;"/>
    <s v="https://twitter.com/johnperks1/status/955861977972211712"/>
    <s v="John Perks"/>
    <x v="3031"/>
    <x v="1"/>
    <x v="87"/>
  </r>
  <r>
    <s v="Tue Jan 23 16:31:22 +0000 2018"/>
    <s v="2018"/>
    <s v="Tue Jan 23"/>
    <d v="2018-01-23T00:00:00"/>
    <s v="Jan"/>
    <n v="1"/>
    <s v="23"/>
    <x v="2"/>
    <s v="&quot;RT @RoyalSuttonNews: Staff and parents from @KIDSWestMidland with Cllr Alex Yip outside the Council House in Birmingham today prior to meet\u2026&quot;"/>
    <s v="https://twitter.com/RoyalSuttonNews/status/955849969000505344"/>
    <s v="Royal Sutton News&quot;}, {&quot;id&quot;: 790499692027191296, &quot;indices&quot;: [44, 60], &quot;id_str&quot;: &quot;790499692027191296"/>
    <x v="3032"/>
    <x v="0"/>
    <x v="43"/>
  </r>
  <r>
    <s v="Tue Jan 23 23:01:23 +0000 2018"/>
    <s v="2018"/>
    <s v="Tue Jan 23"/>
    <d v="2018-01-23T00:00:00"/>
    <s v="Jan"/>
    <n v="1"/>
    <s v="23"/>
    <x v="0"/>
    <s v="&quot;This is a stunning success and shows just what local democracy is all about. All congrats to the Independent Counci\u2026 https://t.co/DpcQnh8kgS&quot;"/>
    <s v="https://twitter.com/BoldmerePaul/status/956110140024991744"/>
    <s v="Boldmere Paul"/>
    <x v="3033"/>
    <x v="1"/>
    <x v="14"/>
  </r>
  <r>
    <s v="Tue Jan 23 20:08:02 +0000 2018"/>
    <s v="2018"/>
    <s v="Tue Jan 23"/>
    <d v="2018-01-23T00:00:00"/>
    <s v="Jan"/>
    <n v="1"/>
    <s v="23"/>
    <x v="5"/>
    <s v="&quot;Your chance to hold YOUR Council to account! Town Council Budget must have proper public consultation - even the mu\u2026 https://t.co/VSGNOTLerf&quot;"/>
    <s v="https://twitter.com/RoyalSutColTC/status/955916744744493056"/>
    <s v="Royal SutCol TC"/>
    <x v="3034"/>
    <x v="1"/>
    <x v="22"/>
  </r>
  <r>
    <s v="Tue Jan 23 19:02:17 +0000 2018"/>
    <s v="2018"/>
    <s v="Tue Jan 23"/>
    <d v="2018-01-23T00:00:00"/>
    <s v="Jan"/>
    <n v="1"/>
    <s v="23"/>
    <x v="6"/>
    <s v="&quot;Please see my appeal for witnesses - call @WMPolice on 101 you can do it in confidence. For the sake of our safe co\u2026 https://t.co/2KKCkczcZl&quot;"/>
    <s v="https://twitter.com/RoyalSuttonNews/status/955915879639932928"/>
    <s v="Royal Sutton News"/>
    <x v="3035"/>
    <x v="0"/>
    <x v="43"/>
  </r>
  <r>
    <s v="Tue Jan 23 15:56:20 +0000 2018"/>
    <s v="2018"/>
    <s v="Tue Jan 23"/>
    <d v="2018-01-23T00:00:00"/>
    <s v="Jan"/>
    <n v="1"/>
    <s v="23"/>
    <x v="8"/>
    <s v="&quot;Yes write to Theresa May and demand she stops ripping up local government services through endless cuts to Council\u2026 https://t.co/opbSyMzHBG&quot;"/>
    <s v="https://twitter.com/KIDScharity/status/955852905050988546"/>
    <s v="KIDS&quot;}, {&quot;id&quot;: 412425734, &quot;indices&quot;: [26, 42], &quot;id_str&quot;: &quot;412425734"/>
    <x v="3036"/>
    <x v="0"/>
    <x v="797"/>
  </r>
  <r>
    <s v="Tue Jan 23 12:06:37 +0000 2018"/>
    <s v="2018"/>
    <s v="Tue Jan 23"/>
    <d v="2018-01-23T00:00:00"/>
    <s v="Jan"/>
    <n v="1"/>
    <s v="23"/>
    <x v="19"/>
    <s v="&quot;@rhiannldavies @WMPolice @bhameastside Yes please or email rob.pocock@birmingham.gov.uk&quot;"/>
    <s v="https://twitter.com/rhiannldavies/status/955773763768995840"/>
    <s v="Rhiannon Davies&quot;}, {&quot;id&quot;: 18134929, &quot;indices&quot;: [15, 24], &quot;id_str&quot;: &quot;18134929"/>
    <x v="3037"/>
    <x v="0"/>
    <x v="798"/>
  </r>
  <r>
    <s v="Tue Jan 23 11:19:17 +0000 2018"/>
    <s v="2018"/>
    <s v="Tue Jan 23"/>
    <d v="2018-01-23T00:00:00"/>
    <s v="Jan"/>
    <n v="1"/>
    <s v="23"/>
    <x v="3"/>
    <s v="&quot;RT @RoyalSutColTC: ICYMI: The Town Council is funding a Changing Places room in the Gracechurch Centre. The decision to spend \u00a340,000 on th\u2026&quot;"/>
    <s v="https://twitter.com/RoyalSutColTC/status/955770572121821184"/>
    <s v="Royal SutCol TC&quot;}], &quot;hashtags&quot;: [], &quot;urls&quot;: []}, &quot;in_reply_to_screen_name&quot;: null, &quot;in_reply_to_user_id&quot;: null, &quot;retweet_count&quot;: 5, &quot;id_str&quot;: &quot;955770572121821184"/>
    <x v="3038"/>
    <x v="1"/>
    <x v="22"/>
  </r>
  <r>
    <s v="Mon Jan 22 09:20:11 +0000 2018"/>
    <s v="2018"/>
    <s v="Mon Jan 22"/>
    <d v="2018-01-22T00:00:00"/>
    <s v="Jan"/>
    <n v="1"/>
    <s v="22"/>
    <x v="11"/>
    <s v="&quot;There will be a meeting of the Full Council on Wednesday 24th January at the Town Hall, starting at 7pm. The first\u2026 https://t.co/T5QGEHmO8H&quot;"/>
    <s v="https://twitter.com/RoyalSutColTC/status/955369491449425920"/>
    <s v="Royal SutCol TC"/>
    <x v="3039"/>
    <x v="1"/>
    <x v="22"/>
  </r>
  <r>
    <s v="Mon Jan 22 11:10:20 +0000 2018"/>
    <s v="2018"/>
    <s v="Mon Jan 22"/>
    <d v="2018-01-22T00:00:00"/>
    <s v="Jan"/>
    <n v="1"/>
    <s v="22"/>
    <x v="3"/>
    <s v="&quot;RT @Romulus_fc: https://t.co/Kl0DiOV5uC&quot;"/>
    <s v="https://twitter.com/Romulus_fc/status/955697138264141824"/>
    <s v="Romulus FC&quot;}], &quot;hashtags&quot;: [], &quot;urls&quot;: [], &quot;media&quot;: [{&quot;source_user_id&quot;: 1558242086, &quot;source_status_id_str&quot;: &quot;955397213550768128"/>
    <x v="3040"/>
    <x v="0"/>
    <x v="799"/>
  </r>
  <r>
    <s v="Mon Jan 22 21:25:41 +0000 2018"/>
    <s v="2018"/>
    <s v="Mon Jan 22"/>
    <d v="2018-01-22T00:00:00"/>
    <s v="Jan"/>
    <n v="1"/>
    <s v="22"/>
    <x v="4"/>
    <s v="&quot;Anyone free to help out? Just one hour could make such a difference! https://t.co/0k4LA3yY7T&quot;"/>
    <s v="https://twitter.com/FoMossyBank/status/955583085114003456"/>
    <s v="Friends of MossyBank"/>
    <x v="3041"/>
    <x v="0"/>
    <x v="561"/>
  </r>
  <r>
    <s v="Mon Jan 22 17:39:21 +0000 2018"/>
    <s v="2018"/>
    <s v="Mon Jan 22"/>
    <d v="2018-01-22T00:00:00"/>
    <s v="Jan"/>
    <n v="1"/>
    <s v="22"/>
    <x v="18"/>
    <s v="&quot;RT @Trafficwmp: The #WMPRHRT are concentrating on mobile phone offences this week. You won't even know you've been caught in most cases unt\u2026&quot;"/>
    <s v="https://twitter.com/Trafficwmp/status/955583000460300288"/>
    <s v="WMP Traffic&quot;}], &quot;hashtags&quot;: [{&quot;indices&quot;: [20, 28], &quot;text&quot;: &quot;WMPRHRT&quot;}], &quot;urls&quot;: []}, &quot;in_reply_to_screen_name&quot;: null, &quot;in_reply_to_user_id&quot;: null, &quot;retweet_count&quot;: 63, &quot;id_str&quot;: &quot;955583000460300288"/>
    <x v="3042"/>
    <x v="0"/>
    <x v="74"/>
  </r>
  <r>
    <s v="Mon Jan 22 10:37:50 +0000 2018"/>
    <s v="2018"/>
    <s v="Mon Jan 22"/>
    <d v="2018-01-22T00:00:00"/>
    <s v="Jan"/>
    <n v="1"/>
    <s v="22"/>
    <x v="10"/>
    <s v="&quot;RT @Mayor_RoyalSC: On Saturday morning the Mayor got to see first hand the hard work volunteers do to protect hedgehogs. Please visit https\u2026&quot;"/>
    <s v="https://twitter.com/Mayor_RoyalSC/status/955488191141875713"/>
    <s v="SuttonColdfieldMayor&quot;}], &quot;hashtags&quot;: [], &quot;urls&quot;: []}, &quot;in_reply_to_screen_name&quot;: null, &quot;in_reply_to_user_id&quot;: null, &quot;retweet_count&quot;: 3, &quot;id_str&quot;: &quot;955488191141875713"/>
    <x v="3043"/>
    <x v="1"/>
    <x v="220"/>
  </r>
  <r>
    <s v="Mon Jan 22 07:04:50 +0000 2018"/>
    <s v="2018"/>
    <s v="Mon Jan 22"/>
    <d v="2018-01-22T00:00:00"/>
    <s v="Jan"/>
    <n v="1"/>
    <s v="22"/>
    <x v="14"/>
    <s v="&quot;RT @WMidsAlerts: #Warning \n\n#M42 southbound has 2 lanes closed and delays on approach to J8 #M6 due to debris in the carriageway. A tempora\u2026&quot;"/>
    <s v="https://twitter.com/WMidsAlerts/status/955346977570590720"/>
    <s v="West Midlands Alerts&quot;}], &quot;hashtags&quot;: [{&quot;indices&quot;: [17, 25], &quot;text&quot;: &quot;Warning&quot;}, {&quot;indices&quot;: [28, 32], &quot;text&quot;: &quot;M42&quot;}, {&quot;indices&quot;: [92, 95], &quot;text&quot;: &quot;M6&quot;}], &quot;urls&quot;: []}, &quot;in_reply_to_screen_name&quot;: null, &quot;in_reply_to_user_id&quot;: null, &quot;retweet_count&quot;: 4, &quot;id_str&quot;: &quot;955346977570590720"/>
    <x v="3044"/>
    <x v="0"/>
    <x v="428"/>
  </r>
  <r>
    <s v="Mon Jan 22 10:37:50 +0000 2018"/>
    <s v="2018"/>
    <s v="Mon Jan 22"/>
    <d v="2018-01-22T00:00:00"/>
    <s v="Jan"/>
    <n v="1"/>
    <s v="22"/>
    <x v="10"/>
    <s v="&quot;RT @Mayor_RoyalSC: On Saturday morning the Mayor got to see first hand the hard work volunteers do to protect hedgehogs. Please visit https\u2026&quot;"/>
    <s v="https://twitter.com/Mayor_RoyalSC/status/955403889683173377"/>
    <s v="SuttonColdfieldMayor&quot;}], &quot;hashtags&quot;: [], &quot;urls&quot;: []}, &quot;in_reply_to_screen_name&quot;: null, &quot;in_reply_to_user_id&quot;: null, &quot;retweet_count&quot;: 3, &quot;id_str&quot;: &quot;955403889683173377"/>
    <x v="3045"/>
    <x v="1"/>
    <x v="220"/>
  </r>
  <r>
    <s v="Mon Jan 22 11:20:33 +0000 2018"/>
    <s v="2018"/>
    <s v="Mon Jan 22"/>
    <d v="2018-01-22T00:00:00"/>
    <s v="Jan"/>
    <n v="1"/>
    <s v="22"/>
    <x v="3"/>
    <s v="&quot;@ArthurTerrySch @newalextheatre @arthurterrype @ATS_Dance Good luck!&quot;"/>
    <s v="https://twitter.com/ArthurTerrySch/status/955399782515793920"/>
    <s v="Arthur Terry School&quot;}, {&quot;id&quot;: 32389954, &quot;indices&quot;: [16, 31], &quot;id_str&quot;: &quot;32389954"/>
    <x v="3046"/>
    <x v="0"/>
    <x v="111"/>
  </r>
  <r>
    <s v="Mon Jan 22 15:33:08 +0000 2018"/>
    <s v="2018"/>
    <s v="Mon Jan 22"/>
    <d v="2018-01-22T00:00:00"/>
    <s v="Jan"/>
    <n v="1"/>
    <s v="22"/>
    <x v="8"/>
    <s v="&quot;Sounds amazing! Who'd like to take on this challenge for @GHHCharity? https://t.co/2qK8OiIVvh&quot;"/>
    <s v="https://twitter.com/GHHCharity/status/955463346790297601"/>
    <s v="Good Hope Hospital Charity&quot;}], &quot;hashtags&quot;: [], &quot;urls&quot;: [{&quot;url&quot;: &quot;https://t.co/2qK8OiIVvh"/>
    <x v="3047"/>
    <x v="0"/>
    <x v="259"/>
  </r>
  <r>
    <s v="Mon Jan 22 13:47:06 +0000 2018"/>
    <s v="2018"/>
    <s v="Mon Jan 22"/>
    <d v="2018-01-22T00:00:00"/>
    <s v="Jan"/>
    <n v="1"/>
    <s v="22"/>
    <x v="12"/>
    <s v="&quot;RT @autismwestmids: Are you looking for some free advice and guidance on #autism? We still have places left on our Sutton Coldfield Advice\u2026&quot;"/>
    <s v="https://twitter.com/autismwestmids/status/955446527132127233"/>
    <s v="Autism West Midlands&quot;}], &quot;hashtags&quot;: [{&quot;indices&quot;: [73, 80], &quot;text&quot;: &quot;autism&quot;}], &quot;urls&quot;: []}, &quot;in_reply_to_screen_name&quot;: null, &quot;in_reply_to_user_id&quot;: null, &quot;retweet_count&quot;: 12, &quot;id_str&quot;: &quot;955446527132127233"/>
    <x v="3048"/>
    <x v="0"/>
    <x v="426"/>
  </r>
  <r>
    <s v="Mon Jan 22 19:57:44 +0000 2018"/>
    <s v="2018"/>
    <s v="Mon Jan 22"/>
    <d v="2018-01-22T00:00:00"/>
    <s v="Jan"/>
    <n v="1"/>
    <s v="22"/>
    <x v="6"/>
    <s v="&quot;RT @FourOaksCC: To Wednesday and beyond. #sutcolhour New morning session 9.30-11.30 at Four Oaks Toy Library, St James Church Centre https:\u2026&quot;"/>
    <s v="https://twitter.com/FourOaksCC/status/955762098658856960"/>
    <s v="Sutton CC&quot;}], &quot;hashtags&quot;: [{&quot;indices&quot;: [41, 52], &quot;text&quot;: &quot;sutcolhour&quot;}], &quot;urls&quot;: []}, &quot;in_reply_to_screen_name&quot;: null, &quot;in_reply_to_user_id&quot;: null, &quot;retweet_count&quot;: 2, &quot;id_str&quot;: &quot;955762098658856960"/>
    <x v="3049"/>
    <x v="0"/>
    <x v="643"/>
  </r>
  <r>
    <s v="Mon Jan 22 20:08:06 +0000 2018"/>
    <s v="2018"/>
    <s v="Mon Jan 22"/>
    <d v="2018-01-22T00:00:00"/>
    <s v="Jan"/>
    <n v="1"/>
    <s v="22"/>
    <x v="5"/>
    <s v="&quot;The Town Council's first newsletter will be available soon. You can stay up to date with our news &amp;amp; events by signi\u2026 https://t.co/mf3hs3J8pe&quot;"/>
    <s v="https://twitter.com/RoyalSutColTC/status/955532545906667521"/>
    <s v="Royal SutCol TC"/>
    <x v="3050"/>
    <x v="1"/>
    <x v="22"/>
  </r>
  <r>
    <s v="Mon Jan 22 10:34:19 +0000 2018"/>
    <s v="2018"/>
    <s v="Mon Jan 22"/>
    <d v="2018-01-22T00:00:00"/>
    <s v="Jan"/>
    <n v="1"/>
    <s v="22"/>
    <x v="10"/>
    <s v="&quot;RT @boldmerebullets: Encouraging more women into cycling is one of our goals for 2018. We\u2019re proud to launch two events in March - a mainte\u2026&quot;"/>
    <s v="https://twitter.com/boldmerebullets/status/955493765086621697"/>
    <s v="Boldmere Bullets&quot;}], &quot;hashtags&quot;: [], &quot;urls&quot;: []}, &quot;in_reply_to_screen_name&quot;: null, &quot;in_reply_to_user_id&quot;: null, &quot;retweet_count&quot;: 10, &quot;id_str&quot;: &quot;955493765086621697"/>
    <x v="3051"/>
    <x v="0"/>
    <x v="766"/>
  </r>
  <r>
    <s v="Mon Jan 22 21:25:41 +0000 2018"/>
    <s v="2018"/>
    <s v="Mon Jan 22"/>
    <d v="2018-01-22T00:00:00"/>
    <s v="Jan"/>
    <n v="1"/>
    <s v="22"/>
    <x v="4"/>
    <s v="&quot;RT @FoMossyBank: https://t.co/m0yHZtsLmN&quot;"/>
    <s v="https://twitter.com/FoMossyBank/status/955807331102621697"/>
    <s v="Friends of MossyBank&quot;}], &quot;hashtags&quot;: [], &quot;urls&quot;: [], &quot;media&quot;: [{&quot;source_user_id&quot;: 915206105747410944, &quot;source_status_id_str&quot;: &quot;955552070999867393"/>
    <x v="3052"/>
    <x v="0"/>
    <x v="561"/>
  </r>
  <r>
    <s v="Mon Jan 22 20:02:57 +0000 2018"/>
    <s v="2018"/>
    <s v="Mon Jan 22"/>
    <d v="2018-01-22T00:00:00"/>
    <s v="Jan"/>
    <n v="1"/>
    <s v="22"/>
    <x v="5"/>
    <s v="&quot;RT @SuttonRewards: Visit the Empire Cinema and celebrate Awards Season! \ud83c\udfc6\ud83c\udfa5buy a ticket to 3 awards season films and receive a FREE ticket t\u2026&quot;"/>
    <s v="https://twitter.com/SuttonRewards/status/955782203065106432"/>
    <s v="Sutton Card&quot;}], &quot;hashtags&quot;: [], &quot;urls&quot;: []}, &quot;in_reply_to_screen_name&quot;: null, &quot;in_reply_to_user_id&quot;: null, &quot;retweet_count&quot;: 2, &quot;id_str&quot;: &quot;955782203065106432"/>
    <x v="3053"/>
    <x v="0"/>
    <x v="800"/>
  </r>
  <r>
    <s v="Mon Jan 22 22:58:34 +0000 2018"/>
    <s v="2018"/>
    <s v="Mon Jan 22"/>
    <d v="2018-01-22T00:00:00"/>
    <s v="Jan"/>
    <n v="1"/>
    <s v="22"/>
    <x v="1"/>
    <s v="&quot;RT @WalmleyGC: #SundayRoast \ud83c\udf57are back this week! \ud83c\udf7d\ufe0f Please book at the bar as soon as possible. Enjoy our carvery on #Sunday #WestMidlands\u2026&quot;"/>
    <s v="https://twitter.com/WalmleyGC/status/955840568705372161"/>
    <s v="Walmley Golf Club&quot;}], &quot;hashtags&quot;: [{&quot;indices&quot;: [15, 27], &quot;text&quot;: &quot;SundayRoast&quot;}, {&quot;indices&quot;: [117, 124], &quot;text&quot;: &quot;Sunday&quot;}, {&quot;indices&quot;: [125, 138], &quot;text&quot;: &quot;WestMidlands&quot;}], &quot;urls&quot;: []}, &quot;in_reply_to_screen_name&quot;: null, &quot;in_reply_to_user_id&quot;: null, &quot;retweet_count&quot;: 3, &quot;id_str&quot;: &quot;955840568705372161"/>
    <x v="3054"/>
    <x v="0"/>
    <x v="801"/>
  </r>
  <r>
    <s v="Mon Jan 22 10:00:13 +0000 2018"/>
    <s v="2018"/>
    <s v="Mon Jan 22"/>
    <d v="2018-01-22T00:00:00"/>
    <s v="Jan"/>
    <n v="1"/>
    <s v="22"/>
    <x v="10"/>
    <s v="&quot;RT @santanderuk: Your bank will never ask you to transfer your money into a \u2018safe account\u2019. #TakeFive to stop fraud. For tips on how to pro\u2026&quot;"/>
    <s v="https://twitter.com/santanderuk/status/957709664380227585"/>
    <s v="Santander UK&quot;}], &quot;hashtags&quot;: [{&quot;indices&quot;: [92, 101], &quot;text&quot;: &quot;TakeFive&quot;}], &quot;urls&quot;: []}, &quot;in_reply_to_screen_name&quot;: null, &quot;in_reply_to_user_id&quot;: null, &quot;retweet_count&quot;: 344, &quot;id_str&quot;: &quot;957709664380227585"/>
    <x v="3055"/>
    <x v="0"/>
    <x v="802"/>
  </r>
  <r>
    <s v="Mon Jan 22 22:01:08 +0000 2018"/>
    <s v="2018"/>
    <s v="Mon Jan 22"/>
    <d v="2018-01-22T00:00:00"/>
    <s v="Jan"/>
    <n v="1"/>
    <s v="22"/>
    <x v="1"/>
    <s v="&quot;The Station Pub looks great at night.    Feel another night required there https://t.co/7BwKPZ9V0z&quot;"/>
    <s v="https://twitter.com/johnperks1/status/955560992217419777"/>
    <s v="John Perks"/>
    <x v="3056"/>
    <x v="1"/>
    <x v="87"/>
  </r>
  <r>
    <s v="Mon Jan 22 10:37:50 +0000 2018"/>
    <s v="2018"/>
    <s v="Mon Jan 22"/>
    <d v="2018-01-22T00:00:00"/>
    <s v="Jan"/>
    <n v="1"/>
    <s v="22"/>
    <x v="10"/>
    <s v="&quot;On Saturday morning the Mayor got to see first hand the hard work volunteers do to protect hedgehogs. Please visit\u2026 https://t.co/wgV02tH5UG&quot;"/>
    <s v="https://twitter.com/Mayor_RoyalSC/status/955389033307410432"/>
    <s v="SuttonColdfieldMayor"/>
    <x v="3057"/>
    <x v="1"/>
    <x v="220"/>
  </r>
  <r>
    <s v="Mon Jan 22 21:25:41 +0000 2018"/>
    <s v="2018"/>
    <s v="Mon Jan 22"/>
    <d v="2018-01-22T00:00:00"/>
    <s v="Jan"/>
    <n v="1"/>
    <s v="22"/>
    <x v="4"/>
    <s v="&quot;...whatever the weather, @FoMossyBank always guarantee you an entertaining morning at the makeover! Great new commu\u2026 https://t.co/c82kWAWxMo&quot;"/>
    <s v="https://twitter.com/FoMossyBank/status/955561202603773952"/>
    <s v="Friends of MossyBank"/>
    <x v="3058"/>
    <x v="0"/>
    <x v="561"/>
  </r>
  <r>
    <s v="Mon Jan 22 19:59:22 +0000 2018"/>
    <s v="2018"/>
    <s v="Mon Jan 22"/>
    <d v="2018-01-22T00:00:00"/>
    <s v="Jan"/>
    <n v="1"/>
    <s v="22"/>
    <x v="6"/>
    <s v="&quot;RT @fouroaks_forum: This is ridiculous. You can see two school children being forced into the road due to the car completely blocking the p\u2026&quot;"/>
    <s v="https://twitter.com/fouroaks_forum/status/955536115691376642"/>
    <s v="Four Oaks Forum&quot;}], &quot;hashtags&quot;: [], &quot;urls&quot;: []}, &quot;in_reply_to_screen_name&quot;: null, &quot;in_reply_to_user_id&quot;: null, &quot;retweet_count&quot;: 7, &quot;id_str&quot;: &quot;955536115691376642"/>
    <x v="3059"/>
    <x v="0"/>
    <x v="85"/>
  </r>
  <r>
    <s v="Mon Jan 22 19:26:46 +0000 2018"/>
    <s v="2018"/>
    <s v="Mon Jan 22"/>
    <d v="2018-01-22T00:00:00"/>
    <s v="Jan"/>
    <n v="1"/>
    <s v="22"/>
    <x v="6"/>
    <s v="&quot;If anyone witnessed this please contact @WMPolice phone 101 - there is a court case coming and the police need firs\u2026 https://t.co/9cDIFVPuxJ&quot;"/>
    <s v="https://twitter.com/nickhorner/status/955535885151494144"/>
    <s v="Nick Horner"/>
    <x v="3060"/>
    <x v="0"/>
    <x v="4"/>
  </r>
  <r>
    <s v="Mon Jan 22 13:33:45 +0000 2018"/>
    <s v="2018"/>
    <s v="Mon Jan 22"/>
    <d v="2018-01-22T00:00:00"/>
    <s v="Jan"/>
    <n v="1"/>
    <s v="22"/>
    <x v="12"/>
    <s v="&quot;RT @BoldmereJuniors: After great difficulty, heating is now resumed and hopefully all boiler issues resolved. School open as normal tomorro\u2026&quot;"/>
    <s v="https://twitter.com/BoldmereJuniors/status/955475759505735682"/>
    <s v="Boldmere Jr School&quot;}], &quot;hashtags&quot;: [], &quot;urls&quot;: []}, &quot;in_reply_to_screen_name&quot;: null, &quot;in_reply_to_user_id&quot;: null, &quot;retweet_count&quot;: 8, &quot;id_str&quot;: &quot;955475759505735682"/>
    <x v="3061"/>
    <x v="0"/>
    <x v="99"/>
  </r>
  <r>
    <s v="Mon Jan 22 12:19:55 +0000 2018"/>
    <s v="2018"/>
    <s v="Mon Jan 22"/>
    <d v="2018-01-22T00:00:00"/>
    <s v="Jan"/>
    <n v="1"/>
    <s v="22"/>
    <x v="19"/>
    <s v="&quot;Good to hear cashpoint mugger arrested after attempted theft in Boldmere yesterday. Well done @WMPolice @VeseyWMP a\u2026 https://t.co/WQ64EGBobS&quot;"/>
    <s v="https://twitter.com/WMPolice/status/955414724711190528"/>
    <s v="West Midlands Police&quot;}, {&quot;id&quot;: 2237796246, &quot;indices&quot;: [104, 113], &quot;id_str&quot;: &quot;2237796246"/>
    <x v="3062"/>
    <x v="0"/>
    <x v="125"/>
  </r>
  <r>
    <s v="Mon Jan 22 21:25:41 +0000 2018"/>
    <s v="2018"/>
    <s v="Mon Jan 22"/>
    <d v="2018-01-22T00:00:00"/>
    <s v="Jan"/>
    <n v="1"/>
    <s v="22"/>
    <x v="4"/>
    <s v="&quot;RT @FoMossyBank: https://t.co/m0yHZtsLmN&quot;"/>
    <s v="https://twitter.com/FoMossyBank/status/955555176655589376"/>
    <s v="Friends of MossyBank&quot;}], &quot;hashtags&quot;: [], &quot;urls&quot;: [], &quot;media&quot;: [{&quot;source_user_id&quot;: 915206105747410944, &quot;source_status_id_str&quot;: &quot;955552070999867393"/>
    <x v="3063"/>
    <x v="0"/>
    <x v="561"/>
  </r>
  <r>
    <s v="Sun Jan 21 21:25:19 +0000 2018"/>
    <s v="2018"/>
    <s v="Sun Jan 21"/>
    <d v="2018-01-21T00:00:00"/>
    <s v="Jan"/>
    <n v="1"/>
    <s v="21"/>
    <x v="4"/>
    <s v="&quot;This is starting today.. \ud83d\udcf5 https://t.co/ClqVOE3fkq&quot;"/>
    <s v="https://twitter.com/WMidsAlerts/status/955346807596470272"/>
    <s v="West Midlands Alerts"/>
    <x v="3064"/>
    <x v="0"/>
    <x v="428"/>
  </r>
  <r>
    <s v="Sun Jan 21 18:48:19 +0000 2018"/>
    <s v="2018"/>
    <s v="Sun Jan 21"/>
    <d v="2018-01-21T00:00:00"/>
    <s v="Jan"/>
    <n v="1"/>
    <s v="21"/>
    <x v="7"/>
    <s v="&quot;RT @SuttonObserver: A welcome return!? \ud83e\udd42 https://t.co/z7oIF4gg2w&quot;"/>
    <s v="https://twitter.com/SuttonObserver/status/955177401968939008"/>
    <s v="Sutton Observer&quot;}], &quot;hashtags&quot;: [], &quot;urls&quot;: [{&quot;url&quot;: &quot;https://t.co/z7oIF4gg2w"/>
    <x v="3065"/>
    <x v="0"/>
    <x v="36"/>
  </r>
  <r>
    <s v="Sun Jan 21 20:34:36 +0000 2018"/>
    <s v="2018"/>
    <s v="Sun Jan 21"/>
    <d v="2018-01-21T00:00:00"/>
    <s v="Jan"/>
    <n v="1"/>
    <s v="21"/>
    <x v="5"/>
    <s v="&quot;Who's coming to our Full Council meeting on Wednesday? 7pm at the Town Hall (in the Bedford Suite). \n\nAgenda here:\u2026 https://t.co/OZT14lNQun&quot;"/>
    <s v="https://twitter.com/FourOaksNews/status/955176827361943552"/>
    <s v="Four Oaks News"/>
    <x v="3066"/>
    <x v="1"/>
    <x v="23"/>
  </r>
  <r>
    <s v="Sun Jan 21 06:27:56 +0000 2018"/>
    <s v="2018"/>
    <s v="Sun Jan 21"/>
    <d v="2018-01-21T00:00:00"/>
    <s v="Jan"/>
    <n v="1"/>
    <s v="21"/>
    <x v="16"/>
    <s v="&quot;Please share and retweet. https://t.co/5mpTVv7dGS&quot;"/>
    <s v="https://twitter.com/FourOaksNews/status/954963757834391554"/>
    <s v="Four Oaks News"/>
    <x v="3067"/>
    <x v="1"/>
    <x v="23"/>
  </r>
  <r>
    <s v="Sun Jan 21 02:07:09 +0000 2018"/>
    <s v="2018"/>
    <s v="Sun Jan 21"/>
    <d v="2018-01-21T00:00:00"/>
    <s v="Jan"/>
    <n v="1"/>
    <s v="21"/>
    <x v="21"/>
    <s v="&quot;RT @WestMidsFire: Please don't be alarmed if you see a large number of fire appliances near to New Street Station in Birmingham. We are cur\u2026&quot;"/>
    <s v="https://twitter.com/WestMidsFire/status/954963693149786112"/>
    <s v="West Midlands Fire&quot;}], &quot;hashtags&quot;: [], &quot;urls&quot;: []}, &quot;in_reply_to_screen_name&quot;: null, &quot;in_reply_to_user_id&quot;: null, &quot;retweet_count&quot;: 43, &quot;id_str&quot;: &quot;954963693149786112"/>
    <x v="3068"/>
    <x v="0"/>
    <x v="435"/>
  </r>
  <r>
    <s v="Sun Jan 21 06:17:48 +0000 2018"/>
    <s v="2018"/>
    <s v="Sun Jan 21"/>
    <d v="2018-01-21T00:00:00"/>
    <s v="Jan"/>
    <n v="1"/>
    <s v="21"/>
    <x v="16"/>
    <s v="&quot;RT @HuffPostWomen: Larry Nassar\u2019s victims get their day in court: \&quot;Little girls don\u2019t stay little forever\&quot; https://t.co/hEfR4I9HXc&quot;"/>
    <s v="https://twitter.com/HuffPostWomen/status/954963575495372800"/>
    <s v="HuffPostWomen&quot;}], &quot;hashtags&quot;: [], &quot;urls&quot;: [{&quot;url&quot;: &quot;https://t.co/hEfR4I9HXc"/>
    <x v="3069"/>
    <x v="0"/>
    <x v="803"/>
  </r>
  <r>
    <s v="Sun Jan 21 12:40:00 +0000 2018"/>
    <s v="2018"/>
    <s v="Sun Jan 21"/>
    <d v="2018-01-21T00:00:00"/>
    <s v="Jan"/>
    <n v="1"/>
    <s v="21"/>
    <x v="19"/>
    <s v="&quot;.@suttoncancersup is the chosen charity of @Mayor_RoyalSC for the year. To celebrate, the Mayor is holding a charit\u2026 https://t.co/w3Be6Mbjcx&quot;"/>
    <s v="https://twitter.com/suttoncancersup/status/955057391099408385"/>
    <s v="suttoncancersupport&quot;}, {&quot;id&quot;: 867378557936431104, &quot;indices&quot;: [43, 57], &quot;id_str&quot;: &quot;867378557936431104"/>
    <x v="3070"/>
    <x v="0"/>
    <x v="112"/>
  </r>
  <r>
    <s v="Sun Jan 21 12:40:00 +0000 2018"/>
    <s v="2018"/>
    <s v="Sun Jan 21"/>
    <d v="2018-01-21T00:00:00"/>
    <s v="Jan"/>
    <n v="1"/>
    <s v="21"/>
    <x v="19"/>
    <s v="&quot;RT @Mayor_RoyalSC: The deadline to purchase tickets is Friday 26th Jan. Please contact Natalia on 0121 663 1765 and support @suttoncancersu\u2026&quot;"/>
    <s v="https://twitter.com/Mayor_RoyalSC/status/955488217788280833"/>
    <s v="SuttonColdfieldMayor&quot;}], &quot;hashtags&quot;: [], &quot;urls&quot;: []}, &quot;in_reply_to_screen_name&quot;: null, &quot;in_reply_to_user_id&quot;: null, &quot;retweet_count&quot;: 1, &quot;id_str&quot;: &quot;955488217788280833"/>
    <x v="3071"/>
    <x v="1"/>
    <x v="220"/>
  </r>
  <r>
    <s v="Sun Jan 21 13:13:59 +0000 2018"/>
    <s v="2018"/>
    <s v="Sun Jan 21"/>
    <d v="2018-01-21T00:00:00"/>
    <s v="Jan"/>
    <n v="1"/>
    <s v="21"/>
    <x v="12"/>
    <s v="&quot;Wow! Such a rich history. #SuttonColdfield https://t.co/yTbJgh9J2G&quot;"/>
    <s v="https://twitter.com/HolyTrin/status/955346885849608192"/>
    <s v="Holy Trinity"/>
    <x v="3072"/>
    <x v="0"/>
    <x v="415"/>
  </r>
  <r>
    <s v="Sun Jan 21 22:48:36 +0000 2018"/>
    <s v="2018"/>
    <s v="Sun Jan 21"/>
    <d v="2018-01-21T00:00:00"/>
    <s v="Jan"/>
    <n v="1"/>
    <s v="21"/>
    <x v="1"/>
    <s v="&quot;RT @highburytheatre: Tonight was the final dress rehearsal for BOEING BOEING. It's already shaping up to be a hilariously, farcical evening\u2026&quot;"/>
    <s v="https://twitter.com/highburytheatre/status/955402668855488512"/>
    <s v="Highbury Theatre&quot;}], &quot;hashtags&quot;: [], &quot;urls&quot;: []}, &quot;in_reply_to_screen_name&quot;: null, &quot;in_reply_to_user_id&quot;: null, &quot;retweet_count&quot;: 5, &quot;id_str&quot;: &quot;955402668855488512"/>
    <x v="3073"/>
    <x v="0"/>
    <x v="277"/>
  </r>
  <r>
    <s v="Sun Jan 21 18:59:40 +0000 2018"/>
    <s v="2018"/>
    <s v="Sun Jan 21"/>
    <d v="2018-01-21T00:00:00"/>
    <s v="Jan"/>
    <n v="1"/>
    <s v="21"/>
    <x v="7"/>
    <s v="&quot;RT @FourOaksCC: Messy Monday \u00a32 Holland House 675 7171 29/1 @1pm An invite to NEW families - new to centre/Sutton/UK. Please book. https://\u2026&quot;"/>
    <s v="https://twitter.com/FourOaksCC/status/955419800603447302"/>
    <s v="Sutton CC&quot;}, {&quot;id&quot;: 25836723, &quot;indices&quot;: [60, 64], &quot;id_str&quot;: &quot;25836723"/>
    <x v="3074"/>
    <x v="0"/>
    <x v="643"/>
  </r>
  <r>
    <s v="Sun Jan 21 12:40:00 +0000 2018"/>
    <s v="2018"/>
    <s v="Sun Jan 21"/>
    <d v="2018-01-21T00:00:00"/>
    <s v="Jan"/>
    <n v="1"/>
    <s v="21"/>
    <x v="19"/>
    <s v="&quot;Tickets are on sale until tomorrow only! https://t.co/NvssY6ZPbn&quot;"/>
    <s v="https://twitter.com/suttoncancersup/status/956509386704384000"/>
    <s v="suttoncancersupport&quot;}, {&quot;id&quot;: 867378557936431104, &quot;indices&quot;: [43, 57], &quot;id_str&quot;: &quot;867378557936431104"/>
    <x v="3075"/>
    <x v="0"/>
    <x v="112"/>
  </r>
  <r>
    <s v="Sun Jan 21 21:25:19 +0000 2018"/>
    <s v="2018"/>
    <s v="Sun Jan 21"/>
    <d v="2018-01-21T00:00:00"/>
    <s v="Jan"/>
    <n v="1"/>
    <s v="21"/>
    <x v="4"/>
    <s v="&quot;This starts today. \ud83d\udcf5 https://t.co/AlsZvNYPdR&quot;"/>
    <s v="https://twitter.com/WMidsAlerts/status/955346766756540417"/>
    <s v="West Midlands Alerts"/>
    <x v="3076"/>
    <x v="0"/>
    <x v="428"/>
  </r>
  <r>
    <s v="Sun Jan 21 12:37:55 +0000 2018"/>
    <s v="2018"/>
    <s v="Sun Jan 21"/>
    <d v="2018-01-21T00:00:00"/>
    <s v="Jan"/>
    <n v="1"/>
    <s v="21"/>
    <x v="19"/>
    <s v="&quot;RT @Number10cat: Decline. https://t.co/z4Vr4lhEFj&quot;"/>
    <s v="https://twitter.com/Number10cat/status/955066220889411584"/>
    <s v="Larry the Cat&quot;}], &quot;hashtags&quot;: [], &quot;urls&quot;: [], &quot;media&quot;: [{&quot;source_user_id&quot;: 252521025, &quot;source_status_id_str&quot;: &quot;955056863539757056"/>
    <x v="3077"/>
    <x v="0"/>
    <x v="804"/>
  </r>
  <r>
    <s v="Sun Jan 21 06:17:48 +0000 2018"/>
    <s v="2018"/>
    <s v="Sun Jan 21"/>
    <d v="2018-01-21T00:00:00"/>
    <s v="Jan"/>
    <n v="1"/>
    <s v="21"/>
    <x v="16"/>
    <s v="&quot;The most heroic examples of strength and courage. I hope these victims are eventually able to find peace and move f\u2026 https://t.co/qVkaPAWpke&quot;"/>
    <s v="https://twitter.com/HuffPostWomen/status/954968237674024960"/>
    <s v="HuffPostWomen"/>
    <x v="3078"/>
    <x v="0"/>
    <x v="803"/>
  </r>
  <r>
    <s v="Sun Jan 21 06:25:06 +0000 2018"/>
    <s v="2018"/>
    <s v="Sun Jan 21"/>
    <d v="2018-01-21T00:00:00"/>
    <s v="Jan"/>
    <n v="1"/>
    <s v="21"/>
    <x v="16"/>
    <s v="&quot;Just reading about #OnlyFoolsAndHorses \u2639\ufe0f I agree some language is unacceptable by today's standards, but there nee\u2026 https://t.co/cFq9crnvdh&quot;"/>
    <s v="https://twitter.com/CKHorrocks/status/954963041417908224"/>
    <s v="Clare K Horrocks"/>
    <x v="3079"/>
    <x v="1"/>
    <x v="47"/>
  </r>
  <r>
    <s v="Sun Jan 21 12:18:06 +0000 2018"/>
    <s v="2018"/>
    <s v="Sun Jan 21"/>
    <d v="2018-01-21T00:00:00"/>
    <s v="Jan"/>
    <n v="1"/>
    <s v="21"/>
    <x v="19"/>
    <s v="&quot;The skills these guys have is amazing.  Such a buzz to watch. Twitter has destroyed the quality of this though https://t.co/h6Uj5ZzKnJ&quot;"/>
    <s v="https://twitter.com/johnperks1/status/955051877317607424"/>
    <s v="John Perks"/>
    <x v="3080"/>
    <x v="1"/>
    <x v="87"/>
  </r>
  <r>
    <s v="Sun Jan 21 12:40:00 +0000 2018"/>
    <s v="2018"/>
    <s v="Sun Jan 21"/>
    <d v="2018-01-21T00:00:00"/>
    <s v="Jan"/>
    <n v="1"/>
    <s v="21"/>
    <x v="19"/>
    <s v="&quot;The deadline to purchase tickets is Friday 26th Jan. Please contact Natalia on 0121 663 1765 and support\u2026 https://t.co/iz1Kk5eUHJ&quot;"/>
    <s v="https://twitter.com/suttoncancersup/status/955382093294555136"/>
    <s v="suttoncancersupport&quot;}, {&quot;id&quot;: 867378557936431104, &quot;indices&quot;: [43, 57], &quot;id_str&quot;: &quot;867378557936431104"/>
    <x v="3081"/>
    <x v="0"/>
    <x v="112"/>
  </r>
  <r>
    <s v="Sun Jan 21 15:06:30 +0000 2018"/>
    <s v="2018"/>
    <s v="Sun Jan 21"/>
    <d v="2018-01-21T00:00:00"/>
    <s v="Jan"/>
    <n v="1"/>
    <s v="21"/>
    <x v="8"/>
    <s v="&quot;RT @MrsNickyClark: After I launched my campaign for Blue Badges Sarah Lambert from the NAS got in touch and said she wanted to work togethe\u2026&quot;"/>
    <s v="https://twitter.com/MrsNickyClark/status/955414815371091968"/>
    <s v="Nicky Clark&quot;}], &quot;hashtags&quot;: [], &quot;urls&quot;: []}, &quot;in_reply_to_screen_name&quot;: null, &quot;in_reply_to_user_id&quot;: null, &quot;retweet_count&quot;: 11, &quot;id_str&quot;: &quot;955414815371091968"/>
    <x v="3082"/>
    <x v="0"/>
    <x v="805"/>
  </r>
  <r>
    <s v="Sun Jan 21 21:25:19 +0000 2018"/>
    <s v="2018"/>
    <s v="Sun Jan 21"/>
    <d v="2018-01-21T00:00:00"/>
    <s v="Jan"/>
    <n v="1"/>
    <s v="21"/>
    <x v="4"/>
    <s v="&quot;... read before you tweet and drive! https://t.co/n5lf6OEY0A&quot;"/>
    <s v="https://twitter.com/WMidsAlerts/status/955205974331154434"/>
    <s v="West Midlands Alerts"/>
    <x v="3083"/>
    <x v="0"/>
    <x v="428"/>
  </r>
  <r>
    <s v="Sun Jan 21 22:17:35 +0000 2018"/>
    <s v="2018"/>
    <s v="Sun Jan 21"/>
    <d v="2018-01-21T00:00:00"/>
    <s v="Jan"/>
    <n v="1"/>
    <s v="21"/>
    <x v="1"/>
    <s v="&quot;Maybe @torydom is applying for the job? https://t.co/hdzNLQxOUZ&quot;"/>
    <s v="https://twitter.com/torydom/status/955203265620258816"/>
    <s v="Dominic McDonough&quot;}], &quot;hashtags&quot;: [], &quot;urls&quot;: [{&quot;url&quot;: &quot;https://t.co/HI3doyuZcX"/>
    <x v="3084"/>
    <x v="0"/>
    <x v="45"/>
  </r>
  <r>
    <s v="Sun Jan 21 20:48:56 +0000 2018"/>
    <s v="2018"/>
    <s v="Sun Jan 21"/>
    <d v="2018-01-21T00:00:00"/>
    <s v="Jan"/>
    <n v="1"/>
    <s v="21"/>
    <x v="5"/>
    <s v="&quot;RT @WMidsAlerts: #MISSING \n\nHave you seen John Pritchard? \n\nHe suffers with Alzheimer's and could have made his way to #Erdington from #Gre\u2026&quot;"/>
    <s v="https://twitter.com/WMidsAlerts/status/955189437796896768"/>
    <s v="West Midlands Alerts&quot;}], &quot;hashtags&quot;: [{&quot;indices&quot;: [17, 25], &quot;text&quot;: &quot;MISSING&quot;}, {&quot;indices&quot;: [119, 129], &quot;text&quot;: &quot;Erdington&quot;}], &quot;urls&quot;: []}, &quot;in_reply_to_screen_name&quot;: null, &quot;in_reply_to_user_id&quot;: null, &quot;retweet_count&quot;: 84, &quot;id_str&quot;: &quot;955189437796896768"/>
    <x v="3085"/>
    <x v="0"/>
    <x v="428"/>
  </r>
  <r>
    <s v="Sun Jan 21 19:10:11 +0000 2018"/>
    <s v="2018"/>
    <s v="Sun Jan 21"/>
    <d v="2018-01-21T00:00:00"/>
    <s v="Jan"/>
    <n v="1"/>
    <s v="21"/>
    <x v="6"/>
    <s v="&quot;Let's hope @KathScott102 is going on this journey...! https://t.co/keWaeJPqTt&quot;"/>
    <s v="https://twitter.com/BoldmereMums/status/955188099306401792"/>
    <s v="boldmeremums"/>
    <x v="3086"/>
    <x v="0"/>
    <x v="49"/>
  </r>
  <r>
    <s v="Sat Jan 20 18:05:28 +0000 2018"/>
    <s v="2018"/>
    <s v="Sat Jan 20"/>
    <d v="2018-01-20T00:00:00"/>
    <s v="Jan"/>
    <n v="1"/>
    <s v="20"/>
    <x v="7"/>
    <s v="&quot;RT @MubuMusic: V excited for tomorrow afternoon's Live In The Lodge free New Year Concert in Falcon Lodge - featuring the Community Choir,\u2026&quot;"/>
    <s v="https://twitter.com/MubuMusic/status/954964995380514816"/>
    <s v="Mubu Music&quot;}], &quot;hashtags&quot;: [], &quot;urls&quot;: []}, &quot;in_reply_to_screen_name&quot;: null, &quot;in_reply_to_user_id&quot;: null, &quot;retweet_count&quot;: 11, &quot;id_str&quot;: &quot;954964995380514816"/>
    <x v="3087"/>
    <x v="0"/>
    <x v="806"/>
  </r>
  <r>
    <s v="Sat Jan 20 13:39:33 +0000 2018"/>
    <s v="2018"/>
    <s v="Sat Jan 20"/>
    <d v="2018-01-20T00:00:00"/>
    <s v="Jan"/>
    <n v="1"/>
    <s v="20"/>
    <x v="12"/>
    <s v="&quot;Amazing! \ud83d\udcaf https://t.co/ucultNGWwy&quot;"/>
    <s v="https://twitter.com/Trafficwmp/status/954964152317079557"/>
    <s v="WMP Traffic"/>
    <x v="3088"/>
    <x v="0"/>
    <x v="74"/>
  </r>
  <r>
    <s v="Sat Jan 20 20:44:00 +0000 2018"/>
    <s v="2018"/>
    <s v="Sat Jan 20"/>
    <d v="2018-01-20T00:00:00"/>
    <s v="Jan"/>
    <n v="1"/>
    <s v="20"/>
    <x v="5"/>
    <s v="&quot;RT @birminghammail: More snow on the way \n\nhttps://t.co/U06mQsCNcY&quot;"/>
    <s v="https://twitter.com/birmingham_live/status/954963389595422720"/>
    <s v="Birmingham Live"/>
    <x v="3089"/>
    <x v="0"/>
    <x v="103"/>
  </r>
  <r>
    <s v="Sat Jan 20 09:23:04 +0000 2018"/>
    <s v="2018"/>
    <s v="Sat Jan 20"/>
    <d v="2018-01-20T00:00:00"/>
    <s v="Jan"/>
    <n v="1"/>
    <s v="20"/>
    <x v="11"/>
    <s v="&quot;RT @SStirling1980: @RoyalSutColTC @CP_Consortium @scgracechurch Very proud of the decision by my local council, will make such a difference\u2026&quot;"/>
    <s v="https://twitter.com/SStirling1980/status/954646643676196864"/>
    <s v="Serena&quot;}, {&quot;id&quot;: 732947780495417346, &quot;indices&quot;: [19, 33], &quot;id_str&quot;: &quot;732947780495417346"/>
    <x v="3090"/>
    <x v="0"/>
    <x v="807"/>
  </r>
  <r>
    <s v="Sat Jan 20 14:56:20 +0000 2018"/>
    <s v="2018"/>
    <s v="Sat Jan 20"/>
    <d v="2018-01-20T00:00:00"/>
    <s v="Jan"/>
    <n v="1"/>
    <s v="20"/>
    <x v="9"/>
    <s v="&quot;RT @thomascoffey75: @ErdingtonTories @garysambrookKS @ewan_mackey @Ken__newhall @Q66Suzi @StorerRon Was a brilliant response on the doorste\u2026&quot;"/>
    <s v="https://twitter.com/thomascoffey75/status/954731169609846784"/>
    <s v="Thomas Coffey&quot;}, {&quot;id&quot;: 300332700, &quot;indices&quot;: [20, 36], &quot;id_str&quot;: &quot;300332700"/>
    <x v="3091"/>
    <x v="0"/>
    <x v="79"/>
  </r>
  <r>
    <s v="Sat Jan 20 14:54:17 +0000 2018"/>
    <s v="2018"/>
    <s v="Sat Jan 20"/>
    <d v="2018-01-20T00:00:00"/>
    <s v="Jan"/>
    <n v="1"/>
    <s v="20"/>
    <x v="9"/>
    <s v="&quot;RT @ErdingtonTories: Positive response on the #ToryCanvass  in the wet and snow! Real upset and disappointment in the failings of the Birmi\u2026&quot;"/>
    <s v="https://twitter.com/ErdingtonTories/status/954731098721980417"/>
    <s v="ErdingtonTories&quot;}], &quot;hashtags&quot;: [{&quot;indices&quot;: [46, 58], &quot;text&quot;: &quot;ToryCanvass&quot;}], &quot;urls&quot;: []}, &quot;in_reply_to_screen_name&quot;: null, &quot;in_reply_to_user_id&quot;: null, &quot;retweet_count&quot;: 6, &quot;id_str&quot;: &quot;954731098721980417"/>
    <x v="3092"/>
    <x v="0"/>
    <x v="367"/>
  </r>
  <r>
    <s v="Sat Jan 20 15:59:11 +0000 2018"/>
    <s v="2018"/>
    <s v="Sat Jan 20"/>
    <d v="2018-01-20T00:00:00"/>
    <s v="Jan"/>
    <n v="1"/>
    <s v="20"/>
    <x v="8"/>
    <s v="&quot;RT @g6ued: Sutton Coldfield RFC show off their new kit and sponsor in the snow ! @sc_rfc @WatesGroup @MickeyBeardmore @SportinSutton @Royal\u2026&quot;"/>
    <s v="https://twitter.com/g6ued/status/955129144559505408"/>
    <s v="Tim Lloyd&quot;}, {&quot;id&quot;: 503487498, &quot;indices&quot;: [81, 88], &quot;id_str&quot;: &quot;503487498"/>
    <x v="3093"/>
    <x v="0"/>
    <x v="808"/>
  </r>
  <r>
    <s v="Sat Jan 20 23:31:03 +0000 2018"/>
    <s v="2018"/>
    <s v="Sat Jan 20"/>
    <d v="2018-01-20T00:00:00"/>
    <s v="Jan"/>
    <n v="1"/>
    <s v="20"/>
    <x v="0"/>
    <s v="&quot;Great family night watching arena cross. The kids loved it as much as me https://t.co/LNvlyRvuzJ&quot;"/>
    <s v="https://twitter.com/johnperks1/status/954858844710232066"/>
    <s v="John Perks"/>
    <x v="3094"/>
    <x v="1"/>
    <x v="87"/>
  </r>
  <r>
    <s v="Sat Jan 20 16:34:43 +0000 2018"/>
    <s v="2018"/>
    <s v="Sat Jan 20"/>
    <d v="2018-01-20T00:00:00"/>
    <s v="Jan"/>
    <n v="1"/>
    <s v="20"/>
    <x v="2"/>
    <s v="&quot;@autisticgardner Brilliant lol&quot;"/>
    <s v="https://twitter.com/autisticgardner/status/954754071390576640"/>
    <s v="Alan Gardner&quot;}], &quot;hashtags&quot;: [], &quot;urls&quot;: []}, &quot;in_reply_to_screen_name&quot;: &quot;autisticgardner"/>
    <x v="3095"/>
    <x v="0"/>
    <x v="84"/>
  </r>
  <r>
    <s v="Sat Jan 20 16:44:34 +0000 2018"/>
    <s v="2018"/>
    <s v="Sat Jan 20"/>
    <d v="2018-01-20T00:00:00"/>
    <s v="Jan"/>
    <n v="1"/>
    <s v="20"/>
    <x v="2"/>
    <s v="&quot;Out this afternoon with @KathScott102  meeting residents in #Boldmere - hear Kath's views on campaigning in the sno\u2026 https://t.co/Mj5XydMN80&quot;"/>
    <s v="https://twitter.com/KathScott102/status/954756549070802944"/>
    <s v="Kath Scott&quot;}], &quot;hashtags&quot;: [{&quot;indices&quot;: [60, 69], &quot;text&quot;: &quot;Boldmere&quot;}], &quot;urls&quot;: [{&quot;url&quot;: &quot;https://t.co/Mj5XydMN80"/>
    <x v="3096"/>
    <x v="0"/>
    <x v="17"/>
  </r>
  <r>
    <s v="Sat Jan 20 09:42:37 +0000 2018"/>
    <s v="2018"/>
    <s v="Sat Jan 20"/>
    <d v="2018-01-20T00:00:00"/>
    <s v="Jan"/>
    <n v="1"/>
    <s v="20"/>
    <x v="11"/>
    <s v="&quot;Great community event, well worth supporting! https://t.co/0dl59BeQ22&quot;"/>
    <s v="https://twitter.com/SuttonGames/status/954707497847279617"/>
    <s v="Sutton Games&quot;}], &quot;hashtags&quot;: [], &quot;urls&quot;: [{&quot;url&quot;: &quot;https://t.co/oYgTcfAGkZ"/>
    <x v="3097"/>
    <x v="0"/>
    <x v="270"/>
  </r>
  <r>
    <s v="Fri Jan 19 14:54:23 +0000 2018"/>
    <s v="2018"/>
    <s v="Fri Jan 19"/>
    <d v="2018-01-19T00:00:00"/>
    <s v="Jan"/>
    <n v="1"/>
    <s v="19"/>
    <x v="9"/>
    <s v="&quot;RT @WyldeGreenNF: Thanks to ALL that helped with the litter pick. #WGprimary #wyldegreenNF #suttoncoldfield .\nThis also serves to educate t\u2026&quot;"/>
    <s v="https://twitter.com/WyldeGreenNF/status/954668977199992833"/>
    <s v="Wylde Green N. Forum&quot;}], &quot;hashtags&quot;: [{&quot;indices&quot;: [66, 76], &quot;text&quot;: &quot;WGprimary&quot;}, {&quot;indices&quot;: [77, 90], &quot;text&quot;: &quot;wyldegreenNF&quot;}, {&quot;indices&quot;: [91, 107], &quot;text&quot;: &quot;suttoncoldfield&quot;}], &quot;urls&quot;: []}, &quot;in_reply_to_screen_name&quot;: null, &quot;in_reply_to_user_id&quot;: null, &quot;retweet_count&quot;: 3, &quot;id_str&quot;: &quot;954668977199992833"/>
    <x v="3098"/>
    <x v="0"/>
    <x v="210"/>
  </r>
  <r>
    <s v="Fri Jan 19 18:59:39 +0000 2018"/>
    <s v="2018"/>
    <s v="Fri Jan 19"/>
    <d v="2018-01-19T00:00:00"/>
    <s v="Jan"/>
    <n v="1"/>
    <s v="19"/>
    <x v="7"/>
    <s v="&quot;RT @RoyalSuttonNews: Sutton Coldfield Community Games: Date Confirmed For 2018 https://t.co/RBFE4sQTqe https://t.co/hzC7OrZvK2&quot;"/>
    <s v="https://twitter.com/RoyalSuttonNews/status/954632852989186049"/>
    <s v="Royal Sutton News&quot;}], &quot;hashtags&quot;: [], &quot;urls&quot;: [{&quot;url&quot;: &quot;https://t.co/RBFE4sQTqe"/>
    <x v="3099"/>
    <x v="0"/>
    <x v="43"/>
  </r>
  <r>
    <s v="Fri Jan 19 06:23:44 +0000 2018"/>
    <s v="2018"/>
    <s v="Fri Jan 19"/>
    <d v="2018-01-19T00:00:00"/>
    <s v="Jan"/>
    <n v="1"/>
    <s v="19"/>
    <x v="16"/>
    <s v="&quot;@RoyalSuttonNews @RoyalSutColTC @chriseives @ch4pb @StationmasterK @Simon_FourOaks @BCCNewsRoom @scgracechurch\u2026 https://t.co/wflthtgvrE&quot;"/>
    <s v="https://twitter.com/RoyalSuttonNews/status/954237924236840960"/>
    <s v="Royal Sutton News&quot;}, {&quot;id&quot;: 732947780495417346, &quot;indices&quot;: [17, 31], &quot;id_str&quot;: &quot;732947780495417346"/>
    <x v="3100"/>
    <x v="0"/>
    <x v="43"/>
  </r>
  <r>
    <s v="Fri Jan 19 10:22:51 +0000 2018"/>
    <s v="2018"/>
    <s v="Fri Jan 19"/>
    <d v="2018-01-19T00:00:00"/>
    <s v="Jan"/>
    <n v="1"/>
    <s v="19"/>
    <x v="10"/>
    <s v="&quot;RT @RoyalSutColTC: The Town Council has agreed to fund a Changing Places room in the Gracechurch Centre. The decision to spend \u00a340,000 on t\u2026&quot;"/>
    <s v="https://twitter.com/RoyalSutColTC/status/954300153636192258"/>
    <s v="Royal SutCol TC&quot;}], &quot;hashtags&quot;: [], &quot;urls&quot;: []}, &quot;in_reply_to_screen_name&quot;: null, &quot;in_reply_to_user_id&quot;: null, &quot;retweet_count&quot;: 8, &quot;id_str&quot;: &quot;954300153636192258"/>
    <x v="3101"/>
    <x v="1"/>
    <x v="22"/>
  </r>
  <r>
    <s v="Fri Jan 19 18:02:02 +0000 2018"/>
    <s v="2018"/>
    <s v="Fri Jan 19"/>
    <d v="2018-01-19T00:00:00"/>
    <s v="Jan"/>
    <n v="1"/>
    <s v="19"/>
    <x v="7"/>
    <s v="&quot;RT @RoyalSutColTC: Falcon Lodge's community came together for an afternoon of discussion last week. The conference is part of a piece of wo\u2026&quot;"/>
    <s v="https://twitter.com/RoyalSutColTC/status/954425147343228928"/>
    <s v="Royal SutCol TC&quot;}], &quot;hashtags&quot;: [], &quot;urls&quot;: []}, &quot;in_reply_to_screen_name&quot;: null, &quot;in_reply_to_user_id&quot;: null, &quot;retweet_count&quot;: 4, &quot;id_str&quot;: &quot;954425147343228928"/>
    <x v="3102"/>
    <x v="1"/>
    <x v="22"/>
  </r>
  <r>
    <s v="Fri Jan 19 19:49:09 +0000 2018"/>
    <s v="2018"/>
    <s v="Fri Jan 19"/>
    <d v="2018-01-19T00:00:00"/>
    <s v="Jan"/>
    <n v="1"/>
    <s v="19"/>
    <x v="6"/>
    <s v="&quot;@autisticgardner May the Phil be with you&quot;"/>
    <s v="https://twitter.com/autisticgardner/status/954440614153740288"/>
    <s v="Alan Gardner&quot;}], &quot;hashtags&quot;: [], &quot;urls&quot;: []}, &quot;in_reply_to_screen_name&quot;: &quot;autisticgardner"/>
    <x v="3103"/>
    <x v="0"/>
    <x v="84"/>
  </r>
  <r>
    <s v="Fri Jan 19 19:36:36 +0000 2018"/>
    <s v="2018"/>
    <s v="Fri Jan 19"/>
    <d v="2018-01-19T00:00:00"/>
    <s v="Jan"/>
    <n v="1"/>
    <s v="19"/>
    <x v="6"/>
    <s v="&quot;@autisticgardner Did you get the inspiration from when we went to see The Last Jedi https://t.co/4jtb6z1T8J&quot;"/>
    <s v="https://twitter.com/autisticgardner/status/954437454039273472"/>
    <s v="Alan Gardner&quot;}], &quot;hashtags&quot;: [], &quot;urls&quot;: [], &quot;media&quot;: [{&quot;expanded_url&quot;: &quot;https://twitter.com/johnperks1/status/954437454039273472/photo/1"/>
    <x v="3104"/>
    <x v="0"/>
    <x v="84"/>
  </r>
  <r>
    <s v="Fri Jan 19 20:58:13 +0000 2018"/>
    <s v="2018"/>
    <s v="Fri Jan 19"/>
    <d v="2018-01-19T00:00:00"/>
    <s v="Jan"/>
    <n v="1"/>
    <s v="19"/>
    <x v="5"/>
    <s v="&quot;@autisticgardner I want a little garden put in Sutton Coldfield that is designed by you. In honour of Phil ! And it\u2026 https://t.co/5QAMydlvnv&quot;"/>
    <s v="https://twitter.com/autisticgardner/status/954457994137423872"/>
    <s v="Alan Gardner&quot;}], &quot;hashtags&quot;: [], &quot;urls&quot;: [{&quot;url&quot;: &quot;https://t.co/5QAMydlvnv"/>
    <x v="3105"/>
    <x v="0"/>
    <x v="84"/>
  </r>
  <r>
    <s v="Fri Jan 19 20:12:08 +0000 2018"/>
    <s v="2018"/>
    <s v="Fri Jan 19"/>
    <d v="2018-01-19T00:00:00"/>
    <s v="Jan"/>
    <n v="1"/>
    <s v="19"/>
    <x v="5"/>
    <s v="&quot;@autisticgardner Yeah, I will get Phil an invite too&quot;"/>
    <s v="https://twitter.com/autisticgardner/status/954446398069575680"/>
    <s v="Alan Gardner&quot;}], &quot;hashtags&quot;: [], &quot;urls&quot;: []}, &quot;in_reply_to_screen_name&quot;: &quot;autisticgardner"/>
    <x v="3106"/>
    <x v="0"/>
    <x v="84"/>
  </r>
  <r>
    <s v="Fri Jan 19 08:18:05 +0000 2018"/>
    <s v="2018"/>
    <s v="Fri Jan 19"/>
    <d v="2018-01-19T00:00:00"/>
    <s v="Jan"/>
    <n v="1"/>
    <s v="19"/>
    <x v="13"/>
    <s v="&quot;Save the hogs! https://t.co/X86ARLphVn&quot;"/>
    <s v="https://twitter.com/ConversationUK/status/954352060224409600"/>
    <s v="The Conversation&quot;}], &quot;hashtags&quot;: [], &quot;urls&quot;: [{&quot;url&quot;: &quot;https://t.co/sMn1sXSp7Y"/>
    <x v="3107"/>
    <x v="0"/>
    <x v="809"/>
  </r>
  <r>
    <s v="Fri Jan 19 13:14:31 +0000 2018"/>
    <s v="2018"/>
    <s v="Fri Jan 19"/>
    <d v="2018-01-19T00:00:00"/>
    <s v="Jan"/>
    <n v="1"/>
    <s v="19"/>
    <x v="12"/>
    <s v="&quot;RT @BBulletsRunning: We\u2019re doing Stage 4 and Stage 4&amp;amp;5 on Sunday. Join us at 7:45am for the warm up at Boldmere Gate car park, the run will\u2026&quot;"/>
    <s v="https://twitter.com/BBulletsRunning/status/954351117462396928"/>
    <s v="Boldmere Bullets&quot;}], &quot;hashtags&quot;: [], &quot;urls&quot;: []}, &quot;in_reply_to_screen_name&quot;: null, &quot;in_reply_to_user_id&quot;: null, &quot;retweet_count&quot;: 1, &quot;id_str&quot;: &quot;954351117462396928"/>
    <x v="3108"/>
    <x v="0"/>
    <x v="290"/>
  </r>
  <r>
    <s v="Fri Jan 19 10:22:56 +0000 2018"/>
    <s v="2018"/>
    <s v="Fri Jan 19"/>
    <d v="2018-01-19T00:00:00"/>
    <s v="Jan"/>
    <n v="1"/>
    <s v="19"/>
    <x v="10"/>
    <s v="&quot;RT @Fairfax_MAT: @KathScott102 @BoldmereMums @RobPocock1 @Manish_Vesey @BoldmereJuniors @BBulletsRunning @SCEACTIONTEAM @NajmC @HarvesterBm\u2026&quot;"/>
    <s v="https://twitter.com/Fairfax_MAT/status/954318720419205122"/>
    <s v="FMAT&quot;}, {&quot;id&quot;: 934123913377968130, &quot;indices&quot;: [17, 30], &quot;id_str&quot;: &quot;934123913377968130"/>
    <x v="3109"/>
    <x v="0"/>
    <x v="810"/>
  </r>
  <r>
    <s v="Fri Jan 19 21:52:20 +0000 2018"/>
    <s v="2018"/>
    <s v="Fri Jan 19"/>
    <d v="2018-01-19T00:00:00"/>
    <s v="Jan"/>
    <n v="1"/>
    <s v="19"/>
    <x v="4"/>
    <s v="&quot;Wow, I never knew how much of the population is under 30 in the Arab region.. 60%!! Proof if ever it was needed tha\u2026 https://t.co/AtftWve0fS&quot;"/>
    <s v="https://twitter.com/UNYouthEnvoy/status/956453472538447872"/>
    <s v="UN Youth Envoy"/>
    <x v="3110"/>
    <x v="0"/>
    <x v="452"/>
  </r>
  <r>
    <s v="Fri Jan 19 12:39:37 +0000 2018"/>
    <s v="2018"/>
    <s v="Fri Jan 19"/>
    <d v="2018-01-19T00:00:00"/>
    <s v="Jan"/>
    <n v="1"/>
    <s v="19"/>
    <x v="19"/>
    <s v="&quot;RT @carriesymonds: Please do keep digging deep &amp;amp; sharing with friends. The 2 victims attempting to launch this judicial review are not doin\u2026&quot;"/>
    <s v="https://twitter.com/carriesymonds/status/954967770537648128"/>
    <s v="Carrie Symonds&quot;}], &quot;hashtags&quot;: [], &quot;urls&quot;: []}, &quot;in_reply_to_screen_name&quot;: null, &quot;in_reply_to_user_id&quot;: null, &quot;retweet_count&quot;: 47, &quot;id_str&quot;: &quot;954967770537648128"/>
    <x v="3111"/>
    <x v="0"/>
    <x v="335"/>
  </r>
  <r>
    <s v="Fri Jan 19 21:20:29 +0000 2018"/>
    <s v="2018"/>
    <s v="Fri Jan 19"/>
    <d v="2018-01-19T00:00:00"/>
    <s v="Jan"/>
    <n v="1"/>
    <s v="19"/>
    <x v="4"/>
    <s v="&quot;RT @Okeating: Here's a handy diagram to help women choose the right style for their shape. https://t.co/PLYtZcFKHt&quot;"/>
    <s v="https://twitter.com/Okeating/status/954967281586630656"/>
    <s v="Oonagh&quot;}], &quot;hashtags&quot;: [], &quot;urls&quot;: [], &quot;media&quot;: [{&quot;source_user_id&quot;: 83100594, &quot;source_status_id_str&quot;: &quot;954463596557361153"/>
    <x v="3112"/>
    <x v="0"/>
    <x v="811"/>
  </r>
  <r>
    <s v="Fri Jan 19 22:56:24 +0000 2018"/>
    <s v="2018"/>
    <s v="Fri Jan 19"/>
    <d v="2018-01-19T00:00:00"/>
    <s v="Jan"/>
    <n v="1"/>
    <s v="19"/>
    <x v="1"/>
    <s v="&quot;Sound sense from @KathScott102 as always - someone who knows what she's talking about and fights for it! https://t.co/hnQjtHydNa&quot;"/>
    <s v="https://twitter.com/KathScott102/status/954708287827709952"/>
    <s v="Kath Scott"/>
    <x v="3113"/>
    <x v="0"/>
    <x v="17"/>
  </r>
  <r>
    <s v="Fri Jan 19 17:27:40 +0000 2018"/>
    <s v="2018"/>
    <s v="Fri Jan 19"/>
    <d v="2018-01-19T00:00:00"/>
    <s v="Jan"/>
    <n v="1"/>
    <s v="19"/>
    <x v="18"/>
    <s v="&quot;Poundland on Princess Alice retail park New Oscott, plan to open a new mezzanine floor for clothing, see 2018/00265\u2026 https://t.co/Fz7dPtbzB3&quot;"/>
    <s v="https://twitter.com/RobPocock1/status/954405007092264960"/>
    <s v="Rob Pocock"/>
    <x v="3114"/>
    <x v="1"/>
    <x v="33"/>
  </r>
  <r>
    <s v="Fri Jan 19 17:15:21 +0000 2018"/>
    <s v="2018"/>
    <s v="Fri Jan 19"/>
    <d v="2018-01-19T00:00:00"/>
    <s v="Jan"/>
    <n v="1"/>
    <s v="19"/>
    <x v="18"/>
    <s v="&quot;Good to hear @Ameyplc agreed today to repair the big pothole round the ironworks on Boldmere Rd by Park Hotel after\u2026 https://t.co/tgr4bI8Lm6&quot;"/>
    <s v="https://twitter.com/Ameyplc/status/954401908638314496"/>
    <s v="Amey&quot;}], &quot;hashtags&quot;: [], &quot;urls&quot;: [{&quot;url&quot;: &quot;https://t.co/tgr4bI8Lm6"/>
    <x v="3115"/>
    <x v="0"/>
    <x v="812"/>
  </r>
  <r>
    <s v="Fri Jan 19 10:22:51 +0000 2018"/>
    <s v="2018"/>
    <s v="Fri Jan 19"/>
    <d v="2018-01-19T00:00:00"/>
    <s v="Jan"/>
    <n v="1"/>
    <s v="19"/>
    <x v="10"/>
    <s v="&quot;RT @RoyalSutColTC: The Town Council has agreed to fund a Changing Places room in the Gracechurch Centre. The decision to spend \u00a340,000 on t\u2026&quot;"/>
    <s v="https://twitter.com/RoyalSutColTC/status/954299414620917761"/>
    <s v="Royal SutCol TC&quot;}], &quot;hashtags&quot;: [], &quot;urls&quot;: []}, &quot;in_reply_to_screen_name&quot;: null, &quot;in_reply_to_user_id&quot;: null, &quot;retweet_count&quot;: 8, &quot;id_str&quot;: &quot;954299414620917761"/>
    <x v="3116"/>
    <x v="1"/>
    <x v="22"/>
  </r>
  <r>
    <s v="Fri Jan 19 20:42:12 +0000 2018"/>
    <s v="2018"/>
    <s v="Fri Jan 19"/>
    <d v="2018-01-19T00:00:00"/>
    <s v="Jan"/>
    <n v="1"/>
    <s v="19"/>
    <x v="5"/>
    <s v="&quot;RT @jasperfforde: Just finishing Early Riser now, so we'll have a pub. date soon and news of future books. Normal service will be resumed a\u2026&quot;"/>
    <s v="https://twitter.com/jasperfforde/status/954462675991433216"/>
    <s v="Jasper Fforde&quot;}], &quot;hashtags&quot;: [], &quot;urls&quot;: []}, &quot;in_reply_to_screen_name&quot;: null, &quot;in_reply_to_user_id&quot;: null, &quot;retweet_count&quot;: 30, &quot;id_str&quot;: &quot;954462675991433216"/>
    <x v="3117"/>
    <x v="0"/>
    <x v="813"/>
  </r>
  <r>
    <s v="Thu Jan 18 11:28:49 +0000 2018"/>
    <s v="2018"/>
    <s v="Thu Jan 18"/>
    <d v="2018-01-18T00:00:00"/>
    <s v="Jan"/>
    <n v="1"/>
    <s v="18"/>
    <x v="3"/>
    <s v="&quot;RT @SuttonLibrary: 2/2 we can still be reached via this page, or through our usual email address. \n\nFor phone enquiries, please ring Mere G\u2026&quot;"/>
    <s v="https://twitter.com/SuttonLibrary/status/957256816299270145"/>
    <s v="Sutton Coldfield Lib&quot;}], &quot;hashtags&quot;: [], &quot;urls&quot;: []}, &quot;in_reply_to_screen_name&quot;: null, &quot;in_reply_to_user_id&quot;: null, &quot;retweet_count&quot;: 5, &quot;id_str&quot;: &quot;957256816299270145"/>
    <x v="3118"/>
    <x v="0"/>
    <x v="814"/>
  </r>
  <r>
    <s v="Thu Jan 18 11:28:27 +0000 2018"/>
    <s v="2018"/>
    <s v="Thu Jan 18"/>
    <d v="2018-01-18T00:00:00"/>
    <s v="Jan"/>
    <n v="1"/>
    <s v="18"/>
    <x v="3"/>
    <s v="&quot;RT @SuttonLibrary: 1/2 Sutton Library is currently closed for approximately 12 weeks, whilst work is undertaken on an exciting new collabor\u2026&quot;"/>
    <s v="https://twitter.com/SuttonLibrary/status/957256809122861057"/>
    <s v="Sutton Coldfield Lib&quot;}], &quot;hashtags&quot;: [], &quot;urls&quot;: []}, &quot;in_reply_to_screen_name&quot;: null, &quot;in_reply_to_user_id&quot;: null, &quot;retweet_count&quot;: 10, &quot;id_str&quot;: &quot;957256809122861057"/>
    <x v="3119"/>
    <x v="0"/>
    <x v="814"/>
  </r>
  <r>
    <s v="Thu Jan 18 16:13:57 +0000 2018"/>
    <s v="2018"/>
    <s v="Thu Jan 18"/>
    <d v="2018-01-18T00:00:00"/>
    <s v="Jan"/>
    <n v="1"/>
    <s v="18"/>
    <x v="2"/>
    <s v="&quot;RT @BhamTrees4Life: Well it was an early start at Newhall Valley CP today everyone was really keen to crack on with the mornings work and t\u2026&quot;"/>
    <s v="https://twitter.com/BhamTrees4Life/status/954041989829414912"/>
    <s v="Bham Trees for Life&quot;}], &quot;hashtags&quot;: [], &quot;urls&quot;: []}, &quot;in_reply_to_screen_name&quot;: null, &quot;in_reply_to_user_id&quot;: null, &quot;retweet_count&quot;: 7, &quot;id_str&quot;: &quot;954041989829414912"/>
    <x v="3120"/>
    <x v="0"/>
    <x v="815"/>
  </r>
  <r>
    <s v="Thu Jan 18 21:57:32 +0000 2018"/>
    <s v="2018"/>
    <s v="Thu Jan 18"/>
    <d v="2018-01-18T00:00:00"/>
    <s v="Jan"/>
    <n v="1"/>
    <s v="18"/>
    <x v="4"/>
    <s v="&quot;RT @RoyalSuttonNews: @RoyalSutColTC ALCS Committee Meeting:  Go ahead given to Gracechurch Changing Places toilets and Town Gate Destinatio\u2026&quot;"/>
    <s v="https://twitter.com/RoyalSuttonNews/status/954115026863968256"/>
    <s v="Royal Sutton News&quot;}, {&quot;id&quot;: 732947780495417346, &quot;indices&quot;: [21, 35], &quot;id_str&quot;: &quot;732947780495417346"/>
    <x v="3121"/>
    <x v="0"/>
    <x v="43"/>
  </r>
  <r>
    <s v="Thu Jan 18 16:03:59 +0000 2018"/>
    <s v="2018"/>
    <s v="Thu Jan 18"/>
    <d v="2018-01-18T00:00:00"/>
    <s v="Jan"/>
    <n v="1"/>
    <s v="18"/>
    <x v="2"/>
    <s v="&quot;RT @boldmerelibrary: Explore Learn are now taking Bookings for there next FREE 11+ sessions 8th &amp;amp; 15th Feb. if you are interested Please sp\u2026&quot;"/>
    <s v="https://twitter.com/boldmerelibrary/status/954066566882131968"/>
    <s v="boldmere library&quot;}], &quot;hashtags&quot;: [], &quot;urls&quot;: []}, &quot;in_reply_to_screen_name&quot;: null, &quot;in_reply_to_user_id&quot;: null, &quot;retweet_count&quot;: 8, &quot;id_str&quot;: &quot;954066566882131968"/>
    <x v="3122"/>
    <x v="0"/>
    <x v="124"/>
  </r>
  <r>
    <s v="Thu Jan 18 21:57:32 +0000 2018"/>
    <s v="2018"/>
    <s v="Thu Jan 18"/>
    <d v="2018-01-18T00:00:00"/>
    <s v="Jan"/>
    <n v="1"/>
    <s v="18"/>
    <x v="4"/>
    <s v="&quot;Significant improvements being delivered and explored for our town. Huge thanks to the Gracechurch Centre https://t.co/COj8muI5JF&quot;"/>
    <s v="https://twitter.com/RoyalSutColTC/status/954129553886269441"/>
    <s v="Royal SutCol TC&quot;}], &quot;hashtags&quot;: [], &quot;urls&quot;: [{&quot;url&quot;: &quot;https://t.co/FINsBMJucS"/>
    <x v="3123"/>
    <x v="1"/>
    <x v="22"/>
  </r>
  <r>
    <s v="Thu Jan 18 12:58:01 +0000 2018"/>
    <s v="2018"/>
    <s v="Thu Jan 18"/>
    <d v="2018-01-18T00:00:00"/>
    <s v="Jan"/>
    <n v="1"/>
    <s v="18"/>
    <x v="19"/>
    <s v="&quot;RT @daily_politics: \u201cI stood in Merseyside, actually I stood where I am from. Going round the streets of St Helens South and Whiston with a\u2026&quot;"/>
    <s v="https://twitter.com/daily_politics/status/954056076726501376"/>
    <s v="BBC Daily Politics and Sunday Politics&quot;}], &quot;hashtags&quot;: [], &quot;urls&quot;: []}, &quot;in_reply_to_screen_name&quot;: null, &quot;in_reply_to_user_id&quot;: null, &quot;retweet_count&quot;: 11, &quot;id_str&quot;: &quot;954056076726501376"/>
    <x v="3124"/>
    <x v="0"/>
    <x v="706"/>
  </r>
  <r>
    <s v="Thu Jan 18 20:54:23 +0000 2018"/>
    <s v="2018"/>
    <s v="Thu Jan 18"/>
    <d v="2018-01-18T00:00:00"/>
    <s v="Jan"/>
    <n v="1"/>
    <s v="18"/>
    <x v="5"/>
    <s v="&quot;RT @BhamUpdates: Mr Motivator has dressed the famous Bullring Bull as part of a campaign to encourage a healthy mind, body and spirit. http\u2026&quot;"/>
    <s v="https://twitter.com/BhamUpdates/status/954112726015643648"/>
    <s v="Birmingham Updates&quot;}], &quot;hashtags&quot;: [], &quot;urls&quot;: []}, &quot;in_reply_to_screen_name&quot;: null, &quot;in_reply_to_user_id&quot;: null, &quot;retweet_count&quot;: 60, &quot;id_str&quot;: &quot;954112726015643648"/>
    <x v="3125"/>
    <x v="0"/>
    <x v="260"/>
  </r>
  <r>
    <s v="Thu Jan 18 22:00:42 +0000 2018"/>
    <s v="2018"/>
    <s v="Thu Jan 18"/>
    <d v="2018-01-18T00:00:00"/>
    <s v="Jan"/>
    <n v="1"/>
    <s v="18"/>
    <x v="1"/>
    <s v="&quot;RT @CAFOD: When it comes to the #refugeecrisis, it can be hard to know what\u2019s really going on. Take our quick quiz to find out how well you\u2026&quot;"/>
    <s v="https://twitter.com/CAFOD/status/954112581345710082"/>
    <s v="CAFOD&quot;}], &quot;hashtags&quot;: [{&quot;indices&quot;: [32, 46], &quot;text&quot;: &quot;refugeecrisis&quot;}], &quot;urls&quot;: []}, &quot;in_reply_to_screen_name&quot;: null, &quot;in_reply_to_user_id&quot;: null, &quot;retweet_count&quot;: 12, &quot;id_str&quot;: &quot;954112581345710082"/>
    <x v="3126"/>
    <x v="0"/>
    <x v="816"/>
  </r>
  <r>
    <s v="Thu Jan 18 22:25:35 +0000 2018"/>
    <s v="2018"/>
    <s v="Thu Jan 18"/>
    <d v="2018-01-18T00:00:00"/>
    <s v="Jan"/>
    <n v="1"/>
    <s v="18"/>
    <x v="1"/>
    <s v="&quot;RT @TristanJFC: Thank you to all the councillors who came to this evening's Prevent workshop and to all our speakers including @waqarahmed1\u2026&quot;"/>
    <s v="https://twitter.com/TristanJFC/status/954118618660397056"/>
    <s v="Tristan Chatfield&quot;}, {&quot;id&quot;: 212858692, &quot;indices&quot;: [127, 139], &quot;id_str&quot;: &quot;212858692"/>
    <x v="3127"/>
    <x v="0"/>
    <x v="817"/>
  </r>
  <r>
    <s v="Thu Jan 18 09:28:57 +0000 2018"/>
    <s v="2018"/>
    <s v="Thu Jan 18"/>
    <d v="2018-01-18T00:00:00"/>
    <s v="Jan"/>
    <n v="1"/>
    <s v="18"/>
    <x v="11"/>
    <s v="&quot;RT @andy4wm: Delighted to officially launch the West Midlands Growth Company this morning. This region has the fastest growing regional eco\u2026&quot;"/>
    <s v="https://twitter.com/andy4wm/status/954032993269633024"/>
    <s v="Andy Street&quot;}], &quot;hashtags&quot;: [], &quot;urls&quot;: []}, &quot;in_reply_to_screen_name&quot;: null, &quot;in_reply_to_user_id&quot;: null, &quot;retweet_count&quot;: 49, &quot;id_str&quot;: &quot;954032993269633024"/>
    <x v="3128"/>
    <x v="0"/>
    <x v="266"/>
  </r>
  <r>
    <s v="Wed Jan 17 15:40:23 +0000 2018"/>
    <s v="2018"/>
    <s v="Wed Jan 17"/>
    <d v="2018-01-17T00:00:00"/>
    <s v="Jan"/>
    <n v="1"/>
    <s v="17"/>
    <x v="8"/>
    <s v="&quot;RT @mrdanwalker: What is amazing about the clip is that she cared enough to come back.  If she hadn't done that... he wouldn't be here. htt\u2026&quot;"/>
    <s v="https://twitter.com/mrdanwalker/status/957592800383684608"/>
    <s v="Dan Walker&quot;}], &quot;hashtags&quot;: [], &quot;urls&quot;: []}, &quot;in_reply_to_screen_name&quot;: null, &quot;in_reply_to_user_id&quot;: null, &quot;retweet_count&quot;: 636, &quot;id_str&quot;: &quot;957592800383684608"/>
    <x v="3129"/>
    <x v="0"/>
    <x v="818"/>
  </r>
  <r>
    <s v="Wed Jan 17 21:51:16 +0000 2018"/>
    <s v="2018"/>
    <s v="Wed Jan 17"/>
    <d v="2018-01-17T00:00:00"/>
    <s v="Jan"/>
    <n v="1"/>
    <s v="17"/>
    <x v="4"/>
    <s v="&quot;@OliverHawkes I will brag about anything that is good news for Sutton Coldfield. The good that will come from these grants is amazing&quot;"/>
    <s v="https://twitter.com/OliverHawkes/status/953746569639219201"/>
    <s v="Oliver Hawkes&quot;}], &quot;hashtags&quot;: [], &quot;urls&quot;: []}, &quot;in_reply_to_screen_name&quot;: &quot;OliverHawkes"/>
    <x v="3130"/>
    <x v="0"/>
    <x v="819"/>
  </r>
  <r>
    <s v="Wed Jan 17 21:36:44 +0000 2018"/>
    <s v="2018"/>
    <s v="Wed Jan 17"/>
    <d v="2018-01-17T00:00:00"/>
    <s v="Jan"/>
    <n v="1"/>
    <s v="17"/>
    <x v="4"/>
    <s v="&quot;@KingsBishop2 @JanetCairns4 The Gracechurch Manager was there confirming what work had happened. I have no reason to disbelieve these people&quot;"/>
    <s v="https://twitter.com/KingsBishop2/status/953742911966937088"/>
    <s v="Tony Cannon&quot;}, {&quot;id&quot;: 873605905547395072, &quot;indices&quot;: [14, 27], &quot;id_str&quot;: &quot;873605905547395072"/>
    <x v="3131"/>
    <x v="0"/>
    <x v="38"/>
  </r>
  <r>
    <s v="Wed Jan 17 21:27:24 +0000 2018"/>
    <s v="2018"/>
    <s v="Wed Jan 17"/>
    <d v="2018-01-17T00:00:00"/>
    <s v="Jan"/>
    <n v="1"/>
    <s v="17"/>
    <x v="4"/>
    <s v="&quot;@KingsBishop2 @JanetCairns4 The main thing tonight is that Sutton Coldfield Town Centre will have a changing places\u2026 https://t.co/kBixT3FaMc&quot;"/>
    <s v="https://twitter.com/KingsBishop2/status/953740564037554176"/>
    <s v="Tony Cannon&quot;}, {&quot;id&quot;: 873605905547395072, &quot;indices&quot;: [14, 27], &quot;id_str&quot;: &quot;873605905547395072"/>
    <x v="3132"/>
    <x v="0"/>
    <x v="38"/>
  </r>
  <r>
    <s v="Wed Jan 17 21:01:29 +0000 2018"/>
    <s v="2018"/>
    <s v="Wed Jan 17"/>
    <d v="2018-01-17T00:00:00"/>
    <s v="Jan"/>
    <n v="1"/>
    <s v="17"/>
    <x v="4"/>
    <s v="&quot;@KingsBishop2 @JanetCairns4 Janet has done fantastic work for Sutton Coldfield and I have not said other wise. She\u2026 https://t.co/bSibDyOLX4&quot;"/>
    <s v="https://twitter.com/KingsBishop2/status/953734042221973510"/>
    <s v="Tony Cannon&quot;}, {&quot;id&quot;: 873605905547395072, &quot;indices&quot;: [14, 27], &quot;id_str&quot;: &quot;873605905547395072"/>
    <x v="3133"/>
    <x v="0"/>
    <x v="38"/>
  </r>
  <r>
    <s v="Wed Jan 17 20:22:14 +0000 2018"/>
    <s v="2018"/>
    <s v="Wed Jan 17"/>
    <d v="2018-01-17T00:00:00"/>
    <s v="Jan"/>
    <n v="1"/>
    <s v="17"/>
    <x v="5"/>
    <s v="&quot;Lots of good causes getting grants from the Town Council. This is the Town Council working at its best&quot;"/>
    <s v="https://twitter.com/johnperks1/status/953724161289084929"/>
    <s v="John Perks"/>
    <x v="3134"/>
    <x v="1"/>
    <x v="87"/>
  </r>
  <r>
    <s v="Wed Jan 17 20:07:01 +0000 2018"/>
    <s v="2018"/>
    <s v="Wed Jan 17"/>
    <d v="2018-01-17T00:00:00"/>
    <s v="Jan"/>
    <n v="1"/>
    <s v="17"/>
    <x v="5"/>
    <s v="&quot;@KingsBishop2 @JanetCairns4 Its a great win for the people who need it.&quot;"/>
    <s v="https://twitter.com/KingsBishop2/status/953720333382639617"/>
    <s v="Tony Cannon&quot;}, {&quot;id&quot;: 873605905547395072, &quot;indices&quot;: [14, 27], &quot;id_str&quot;: &quot;873605905547395072"/>
    <x v="3135"/>
    <x v="0"/>
    <x v="38"/>
  </r>
  <r>
    <s v="Wed Jan 17 19:52:20 +0000 2018"/>
    <s v="2018"/>
    <s v="Wed Jan 17"/>
    <d v="2018-01-17T00:00:00"/>
    <s v="Jan"/>
    <n v="1"/>
    <s v="17"/>
    <x v="6"/>
    <s v="&quot;What a result for Sutton Coldfield. @passey_louise your hard paid off and Sutton Coldfield Town Centre will get it\u2019\u2026 https://t.co/dkap1pxf1m&quot;"/>
    <s v="https://twitter.com/passey_louise/status/953716638825832450"/>
    <s v="Louise passey&quot;}], &quot;hashtags&quot;: [], &quot;urls&quot;: [{&quot;url&quot;: &quot;https://t.co/dkap1pxf1m"/>
    <x v="3136"/>
    <x v="1"/>
    <x v="21"/>
  </r>
  <r>
    <s v="Wed Jan 17 19:07:54 +0000 2018"/>
    <s v="2018"/>
    <s v="Wed Jan 17"/>
    <d v="2018-01-17T00:00:00"/>
    <s v="Jan"/>
    <n v="1"/>
    <s v="17"/>
    <x v="6"/>
    <s v="&quot;Spectating at the first Town Council Amenties meeting of the year.  Full house, so should be a good meeting&quot;"/>
    <s v="https://twitter.com/johnperks1/status/953705458287759361"/>
    <s v="John Perks"/>
    <x v="3137"/>
    <x v="1"/>
    <x v="87"/>
  </r>
  <r>
    <s v="Wed Jan 17 10:49:50 +0000 2018"/>
    <s v="2018"/>
    <s v="Wed Jan 17"/>
    <d v="2018-01-17T00:00:00"/>
    <s v="Jan"/>
    <n v="1"/>
    <s v="17"/>
    <x v="10"/>
    <s v="&quot;RT @BhamUpdates: Have YOUR say on proposals to improve M42 Junction 6, near the NEC &amp;amp; Birmingham Airport.  https://t.co/5cBiq16hl0 https://\u2026&quot;"/>
    <s v="https://twitter.com/BhamUpdates/status/953619212605550593"/>
    <s v="Birmingham Updates&quot;}], &quot;hashtags&quot;: [], &quot;urls&quot;: [{&quot;url&quot;: &quot;https://t.co/5cBiq16hl0"/>
    <x v="3138"/>
    <x v="0"/>
    <x v="260"/>
  </r>
  <r>
    <s v="Wed Jan 17 10:11:42 +0000 2018"/>
    <s v="2018"/>
    <s v="Wed Jan 17"/>
    <d v="2018-01-17T00:00:00"/>
    <s v="Jan"/>
    <n v="1"/>
    <s v="17"/>
    <x v="10"/>
    <s v="&quot;Well #SuttonVesey leads the way! - thanks to @VeseyWMP also to @BoldmerePaul https://t.co/ooxGVzoxZv&quot;"/>
    <s v="https://twitter.com/VeseyWMP/status/953618996863135744"/>
    <s v="Vesey Police&quot;}, {&quot;id&quot;: 1095603336, &quot;indices&quot;: [63, 75], &quot;id_str&quot;: &quot;1095603336"/>
    <x v="3139"/>
    <x v="0"/>
    <x v="261"/>
  </r>
  <r>
    <s v="Wed Jan 17 09:02:26 +0000 2018"/>
    <s v="2018"/>
    <s v="Wed Jan 17"/>
    <d v="2018-01-17T00:00:00"/>
    <s v="Jan"/>
    <n v="1"/>
    <s v="17"/>
    <x v="11"/>
    <s v="&quot;RT @FOLIOsutcol: We're delighted to announce a special collaboration with @SuttonLibrary and @GavLawley to bring weekly free toddler story\u2026&quot;"/>
    <s v="https://twitter.com/FOLIOsutcol/status/953561426181918721"/>
    <s v="FOLIO SuttonColdfied&quot;}, {&quot;id&quot;: 1548085884, &quot;indices&quot;: [74, 88], &quot;id_str&quot;: &quot;1548085884"/>
    <x v="3140"/>
    <x v="0"/>
    <x v="151"/>
  </r>
  <r>
    <s v="Wed Jan 17 08:00:00 +0000 2018"/>
    <s v="2018"/>
    <s v="Wed Jan 17"/>
    <d v="2018-01-17T00:00:00"/>
    <s v="Jan"/>
    <n v="1"/>
    <s v="17"/>
    <x v="13"/>
    <s v="&quot;Thanks @birminghammail for covering this campaign, New Oscott residents will be grateful and hopefully good will co\u2026 https://t.co/qCXYeEZVNh&quot;"/>
    <s v="https://twitter.com/RobPocock1/status/953560883980103691"/>
    <s v="Rob Pocock&quot;}], &quot;hashtags&quot;: [], &quot;urls&quot;: [{&quot;url&quot;: &quot;https://t.co/Tewk9tpVxf"/>
    <x v="3141"/>
    <x v="1"/>
    <x v="33"/>
  </r>
  <r>
    <s v="Wed Jan 17 15:29:35 +0000 2018"/>
    <s v="2018"/>
    <s v="Wed Jan 17"/>
    <d v="2018-01-17T00:00:00"/>
    <s v="Jan"/>
    <n v="1"/>
    <s v="17"/>
    <x v="8"/>
    <s v="&quot;A big question to ask here - should the Town Council underwrite another concert in the park that now costs \u00a3209,000\u2026 https://t.co/Eb5oaFJVtg&quot;"/>
    <s v="https://twitter.com/RoyalSuttonNews/status/953654917855670273"/>
    <s v="Royal Sutton News"/>
    <x v="3142"/>
    <x v="0"/>
    <x v="43"/>
  </r>
  <r>
    <s v="Wed Jan 17 14:33:40 +0000 2018"/>
    <s v="2018"/>
    <s v="Wed Jan 17"/>
    <d v="2018-01-17T00:00:00"/>
    <s v="Jan"/>
    <n v="1"/>
    <s v="17"/>
    <x v="9"/>
    <s v="&quot;...and she will make a brilliant new Councillor! Great to team up with the unbeatable @KathScott102 #BolderTogether\u2026 https://t.co/O2nD10mxSE&quot;"/>
    <s v="https://twitter.com/KathScott102/status/953653863575425024"/>
    <s v="Kath Scott&quot;}], &quot;hashtags&quot;: [], &quot;urls&quot;: [{&quot;url&quot;: &quot;https://t.co/ckhjGjkcBZ"/>
    <x v="3143"/>
    <x v="0"/>
    <x v="17"/>
  </r>
  <r>
    <s v="Wed Jan 17 16:15:56 +0000 2018"/>
    <s v="2018"/>
    <s v="Wed Jan 17"/>
    <d v="2018-01-17T00:00:00"/>
    <s v="Jan"/>
    <n v="1"/>
    <s v="17"/>
    <x v="2"/>
    <s v="&quot;@Jez_Merckel I'll forward the budget details on both income and expenditure&quot;"/>
    <s v="https://twitter.com/Jez_Merckel/status/953662179470925824"/>
    <s v="Jeremy Merckel&quot;}], &quot;hashtags&quot;: [], &quot;urls&quot;: []}, &quot;in_reply_to_screen_name&quot;: &quot;Jez_Merckel"/>
    <x v="3144"/>
    <x v="0"/>
    <x v="310"/>
  </r>
  <r>
    <s v="Wed Jan 17 17:30:28 +0000 2018"/>
    <s v="2018"/>
    <s v="Wed Jan 17"/>
    <d v="2018-01-17T00:00:00"/>
    <s v="Jan"/>
    <n v="1"/>
    <s v="17"/>
    <x v="18"/>
    <s v="&quot;Across the political spectrum we need more women to stand and @women2win continue to lead the way https://t.co/rU8fXLOmjf&quot;"/>
    <s v="https://twitter.com/Baronessjenkin/status/954056615082250241"/>
    <s v="Anne Jenkin&quot;}], &quot;hashtags&quot;: [], &quot;urls&quot;: [{&quot;url&quot;: &quot;https://t.co/JdMMxUPS2I"/>
    <x v="3145"/>
    <x v="0"/>
    <x v="606"/>
  </r>
  <r>
    <s v="Wed Jan 17 20:22:14 +0000 2018"/>
    <s v="2018"/>
    <s v="Wed Jan 17"/>
    <d v="2018-01-17T00:00:00"/>
    <s v="Jan"/>
    <n v="1"/>
    <s v="17"/>
    <x v="5"/>
    <s v="&quot;RT @johnperks1: Lots of good causes getting grants from the Town Council. This is the Town Council working at its best&quot;"/>
    <s v="https://twitter.com/johnperks1/status/953754070405312515"/>
    <s v="John Perks&quot;}], &quot;hashtags&quot;: [], &quot;urls&quot;: []}, &quot;in_reply_to_screen_name&quot;: null, &quot;in_reply_to_user_id&quot;: null, &quot;retweet_count&quot;: 4, &quot;id_str&quot;: &quot;953754070405312515"/>
    <x v="3146"/>
    <x v="1"/>
    <x v="87"/>
  </r>
  <r>
    <s v="Wed Jan 17 19:52:20 +0000 2018"/>
    <s v="2018"/>
    <s v="Wed Jan 17"/>
    <d v="2018-01-17T00:00:00"/>
    <s v="Jan"/>
    <n v="1"/>
    <s v="17"/>
    <x v="6"/>
    <s v="&quot;RT @johnperks1: What a result for Sutton Coldfield. @passey_louise your hard paid off and Sutton Coldfield Town Centre will get it\u2019s first\u2026&quot;"/>
    <s v="https://twitter.com/johnperks1/status/953754045398831104"/>
    <s v="John Perks&quot;}, {&quot;id&quot;: 1857510481, &quot;indices&quot;: [52, 66], &quot;id_str&quot;: &quot;1857510481"/>
    <x v="3147"/>
    <x v="1"/>
    <x v="87"/>
  </r>
  <r>
    <s v="Tue Jan 16 18:50:08 +0000 2018"/>
    <s v="2018"/>
    <s v="Tue Jan 16"/>
    <d v="2018-01-16T00:00:00"/>
    <s v="Jan"/>
    <n v="1"/>
    <s v="16"/>
    <x v="7"/>
    <s v="&quot;RT @BhamCityCouncil: Temperatures are dropping tonight - so our gritters will be out shortly from 7pm. Take care on the roads #WMGrit https\u2026&quot;"/>
    <s v="https://twitter.com/BhamCityCouncil/status/953373545274454016"/>
    <s v="Bham City Council&quot;}], &quot;hashtags&quot;: [{&quot;indices&quot;: [126, 133], &quot;text&quot;: &quot;WMGrit&quot;}], &quot;urls&quot;: []}, &quot;in_reply_to_screen_name&quot;: null, &quot;in_reply_to_user_id&quot;: null, &quot;retweet_count&quot;: 14, &quot;id_str&quot;: &quot;953373545274454016"/>
    <x v="3148"/>
    <x v="0"/>
    <x v="73"/>
  </r>
  <r>
    <s v="Tue Jan 16 21:11:21 +0000 2018"/>
    <s v="2018"/>
    <s v="Tue Jan 16"/>
    <d v="2018-01-16T00:00:00"/>
    <s v="Jan"/>
    <n v="1"/>
    <s v="16"/>
    <x v="4"/>
    <s v="&quot;Many thanks to the many New Oscott residents who have signed my recent petition to get 'keep clear' markings to hel\u2026 https://t.co/WDaAayZg6A&quot;"/>
    <s v="https://twitter.com/RobPocock1/status/953374135811477504"/>
    <s v="Rob Pocock"/>
    <x v="3149"/>
    <x v="1"/>
    <x v="33"/>
  </r>
  <r>
    <s v="Tue Jan 16 12:13:21 +0000 2018"/>
    <s v="2018"/>
    <s v="Tue Jan 16"/>
    <d v="2018-01-16T00:00:00"/>
    <s v="Jan"/>
    <n v="1"/>
    <s v="16"/>
    <x v="19"/>
    <s v="&quot;RT @CEOjuliem: He was a great supporter of NHS in Birmingham too. A sad loss. https://t.co/z9qXUVlt9L&quot;"/>
    <s v="https://twitter.com/CEOjuliem/status/953753745275355136"/>
    <s v="Dame Julie Moore&quot;}], &quot;hashtags&quot;: [], &quot;urls&quot;: [{&quot;url&quot;: &quot;https://t.co/z9qXUVlt9L"/>
    <x v="3150"/>
    <x v="0"/>
    <x v="820"/>
  </r>
  <r>
    <s v="Tue Jan 16 10:04:18 +0000 2018"/>
    <s v="2018"/>
    <s v="Tue Jan 16"/>
    <d v="2018-01-16T00:00:00"/>
    <s v="Jan"/>
    <n v="1"/>
    <s v="16"/>
    <x v="10"/>
    <s v="&quot;RT @MacInfoBuses: The Betty team are in #SuttonColdfield today til 4pm to answer your #Cancer Q's and provide free info, no appointment nee\u2026&quot;"/>
    <s v="https://twitter.com/MacInfoBuses/status/953222779511410696"/>
    <s v="Beryl &amp; Betty&quot;}], &quot;hashtags&quot;: [{&quot;indices&quot;: [40, 56], &quot;text&quot;: &quot;SuttonColdfield&quot;}, {&quot;indices&quot;: [86, 93], &quot;text&quot;: &quot;Cancer&quot;}], &quot;urls&quot;: []}, &quot;in_reply_to_screen_name&quot;: null, &quot;in_reply_to_user_id&quot;: null, &quot;retweet_count&quot;: 3, &quot;id_str&quot;: &quot;953222779511410696"/>
    <x v="3151"/>
    <x v="0"/>
    <x v="821"/>
  </r>
  <r>
    <s v="Mon Jan 15 16:45:19 +0000 2018"/>
    <s v="2018"/>
    <s v="Mon Jan 15"/>
    <d v="2018-01-15T00:00:00"/>
    <s v="Jan"/>
    <n v="1"/>
    <s v="15"/>
    <x v="2"/>
    <s v="&quot;@mexicogoodwinn I dont know. I googled it and it says Dodd is the contractor. Dont know if this is related to Caril\u2026 https://t.co/j7pwyeXHqb&quot;"/>
    <s v="https://twitter.com/mexicogoodwinn/status/952944799031709699"/>
    <s v="mexicogoodwinn&quot;}], &quot;hashtags&quot;: [], &quot;urls&quot;: [{&quot;url&quot;: &quot;https://t.co/j7pwyeXHqb"/>
    <x v="3152"/>
    <x v="0"/>
    <x v="822"/>
  </r>
  <r>
    <s v="Mon Jan 15 19:49:35 +0000 2018"/>
    <s v="2018"/>
    <s v="Mon Jan 15"/>
    <d v="2018-01-15T00:00:00"/>
    <s v="Jan"/>
    <n v="1"/>
    <s v="15"/>
    <x v="6"/>
    <s v="&quot;... yes and @KathScott102 is already hitting the headlines after her dramatic intervention at City Council last wee\u2026 https://t.co/ds1KaUdMWt&quot;"/>
    <s v="https://twitter.com/KathScott102/status/953019643693846529"/>
    <s v="Kath Scott&quot;}, {&quot;id&quot;: 3306438573, &quot;indices&quot;: [76, 89], &quot;id_str&quot;: &quot;3306438573"/>
    <x v="3153"/>
    <x v="0"/>
    <x v="17"/>
  </r>
  <r>
    <s v="Mon Jan 15 08:24:57 +0000 2018"/>
    <s v="2018"/>
    <s v="Mon Jan 15"/>
    <d v="2018-01-15T00:00:00"/>
    <s v="Jan"/>
    <n v="1"/>
    <s v="15"/>
    <x v="13"/>
    <s v="&quot;RIP Cyrille - scored the best goal I ever saw at the Hawthorns v Norwich FA Cup '82. And who will forget him in our\u2026 https://t.co/9B7XefpFYL&quot;"/>
    <s v="https://twitter.com/JasonKumar1/status/952859191273762816"/>
    <s v="Jason Kumar"/>
    <x v="3154"/>
    <x v="0"/>
    <x v="727"/>
  </r>
  <r>
    <s v="Mon Jan 15 01:40:37 +0000 2018"/>
    <s v="2018"/>
    <s v="Mon Jan 15"/>
    <d v="2018-01-15T00:00:00"/>
    <s v="Jan"/>
    <n v="1"/>
    <s v="15"/>
    <x v="20"/>
    <s v="&quot;Epic quote.. \u2728 https://t.co/dR5D8OoeDR&quot;"/>
    <s v="https://twitter.com/CharlesK587/status/952856534199033857"/>
    <s v="Charles King"/>
    <x v="3155"/>
    <x v="0"/>
    <x v="823"/>
  </r>
  <r>
    <s v="Mon Jan 15 20:08:04 +0000 2018"/>
    <s v="2018"/>
    <s v="Mon Jan 15"/>
    <d v="2018-01-15T00:00:00"/>
    <s v="Jan"/>
    <n v="1"/>
    <s v="15"/>
    <x v="5"/>
    <s v="&quot;Tickets for this event are still available. https://t.co/8nuuiX72yh&quot;"/>
    <s v="https://twitter.com/suttoncancersup/status/953222674410590208"/>
    <s v="suttoncancersupport&quot;}, {&quot;id&quot;: 867378557936431104, &quot;indices&quot;: [43, 57], &quot;id_str&quot;: &quot;867378557936431104"/>
    <x v="3156"/>
    <x v="0"/>
    <x v="112"/>
  </r>
  <r>
    <s v="Sun Jan 14 19:06:25 +0000 2018"/>
    <s v="2018"/>
    <s v="Sun Jan 14"/>
    <d v="2018-01-14T00:00:00"/>
    <s v="Jan"/>
    <n v="1"/>
    <s v="14"/>
    <x v="6"/>
    <s v="&quot;RT @gardnersrose: Pleased to say he has been found safe&quot;"/>
    <s v="https://twitter.com/gardnersrose/status/952623768043753478"/>
    <s v="Messy Mandy&quot;}], &quot;hashtags&quot;: [], &quot;urls&quot;: []}, &quot;in_reply_to_screen_name&quot;: null, &quot;in_reply_to_user_id&quot;: null, &quot;retweet_count&quot;: 2, &quot;id_str&quot;: &quot;952623768043753478"/>
    <x v="3157"/>
    <x v="0"/>
    <x v="117"/>
  </r>
  <r>
    <s v="Sun Jan 14 17:17:02 +0000 2018"/>
    <s v="2018"/>
    <s v="Sun Jan 14"/>
    <d v="2018-01-14T00:00:00"/>
    <s v="Jan"/>
    <n v="1"/>
    <s v="14"/>
    <x v="18"/>
    <s v="&quot;@CKHorrocks In heels as well \ud83d\udc4d&quot;"/>
    <s v="https://twitter.com/CKHorrocks/status/952590393304117251"/>
    <s v="Clare K Horrocks&quot;}], &quot;hashtags&quot;: [], &quot;urls&quot;: []}, &quot;in_reply_to_screen_name&quot;: &quot;CKHorrocks"/>
    <x v="3158"/>
    <x v="1"/>
    <x v="47"/>
  </r>
  <r>
    <s v="Sun Jan 14 10:15:49 +0000 2018"/>
    <s v="2018"/>
    <s v="Sun Jan 14"/>
    <d v="2018-01-14T00:00:00"/>
    <s v="Jan"/>
    <n v="1"/>
    <s v="14"/>
    <x v="10"/>
    <s v="&quot;@autisticgardner Yes I remember that\u2019s where you got your inspiration for your hair colour. You wanted to look like\u2026 https://t.co/n9pOFYVGCH&quot;"/>
    <s v="https://twitter.com/autisticgardner/status/952484388431974400"/>
    <s v="Alan Gardner&quot;}], &quot;hashtags&quot;: [], &quot;urls&quot;: [{&quot;url&quot;: &quot;https://t.co/n9pOFYVGCH"/>
    <x v="3159"/>
    <x v="0"/>
    <x v="84"/>
  </r>
  <r>
    <s v="Sun Jan 14 10:11:26 +0000 2018"/>
    <s v="2018"/>
    <s v="Sun Jan 14"/>
    <d v="2018-01-14T00:00:00"/>
    <s v="Jan"/>
    <n v="1"/>
    <s v="14"/>
    <x v="10"/>
    <s v="&quot;@autisticgardner Oh yes, not one to boast but I did actually finish school. I know it\u2019s not obvious lol&quot;"/>
    <s v="https://twitter.com/autisticgardner/status/952483286957293568"/>
    <s v="Alan Gardner&quot;}], &quot;hashtags&quot;: [], &quot;urls&quot;: []}, &quot;in_reply_to_screen_name&quot;: &quot;autisticgardner"/>
    <x v="3160"/>
    <x v="0"/>
    <x v="84"/>
  </r>
  <r>
    <s v="Sun Jan 14 20:34:51 +0000 2018"/>
    <s v="2018"/>
    <s v="Sun Jan 14"/>
    <d v="2018-01-14T00:00:00"/>
    <s v="Jan"/>
    <n v="1"/>
    <s v="14"/>
    <x v="5"/>
    <s v="&quot;RT @PagetRangers: Paget have been drawn away to @WalsallWoodFC in the 3rd Round of the @JWHuntCup&quot;"/>
    <s v="https://twitter.com/PagetRangers/status/952895694985220096"/>
    <s v="Paget Rangers&quot;}, {&quot;id&quot;: 786780403, &quot;indices&quot;: [48, 62], &quot;id_str&quot;: &quot;786780403"/>
    <x v="3161"/>
    <x v="0"/>
    <x v="708"/>
  </r>
  <r>
    <s v="Sun Jan 14 00:02:56 +0000 2018"/>
    <s v="2018"/>
    <s v="Sun Jan 14"/>
    <d v="2018-01-14T00:00:00"/>
    <s v="Jan"/>
    <n v="1"/>
    <s v="14"/>
    <x v="15"/>
    <s v="&quot;..but luckily @TheDeliin #Boldmere looks to be flourishing thanks to the indefatigable Pip and family! https://t.co/bd8URfIMHW&quot;"/>
    <s v="https://twitter.com/TheDeliin/status/952669993384251392"/>
    <s v="The Deli in Boldmere"/>
    <x v="3162"/>
    <x v="0"/>
    <x v="9"/>
  </r>
  <r>
    <s v="Sun Jan 14 13:17:35 +0000 2018"/>
    <s v="2018"/>
    <s v="Sun Jan 14"/>
    <d v="2018-01-14T00:00:00"/>
    <s v="Jan"/>
    <n v="1"/>
    <s v="14"/>
    <x v="12"/>
    <s v="&quot;Waiting any longer for action is not acceptable https://t.co/JQ258tEXjN&quot;"/>
    <s v="https://twitter.com/ch4pb/status/952530132572495873"/>
    <s v="Charlotte Hodivala"/>
    <x v="3163"/>
    <x v="1"/>
    <x v="226"/>
  </r>
  <r>
    <s v="Sun Jan 14 22:53:39 +0000 2018"/>
    <s v="2018"/>
    <s v="Sun Jan 14"/>
    <d v="2018-01-14T00:00:00"/>
    <s v="Jan"/>
    <n v="1"/>
    <s v="14"/>
    <x v="1"/>
    <s v="&quot;RT @valuablequottes: Good judgment comes from experience and experience comes from bad judgment.-Fred Brooks&quot;"/>
    <s v="https://twitter.com/valuablequottes/status/952678272881524737"/>
    <s v="Famous Quotes&quot;}], &quot;hashtags&quot;: [], &quot;urls&quot;: []}, &quot;in_reply_to_screen_name&quot;: null, &quot;in_reply_to_user_id&quot;: null, &quot;retweet_count&quot;: 13, &quot;id_str&quot;: &quot;952678272881524737"/>
    <x v="3164"/>
    <x v="0"/>
    <x v="216"/>
  </r>
  <r>
    <s v="Sun Jan 14 17:11:56 +0000 2018"/>
    <s v="2018"/>
    <s v="Sun Jan 14"/>
    <d v="2018-01-14T00:00:00"/>
    <s v="Jan"/>
    <n v="1"/>
    <s v="14"/>
    <x v="18"/>
    <s v="&quot;No such thing as \&quot;boy\&quot; jobs and \&quot;girl\&quot; jobs in my Grandparents house... Christmas decorations all away for another\u2026 https://t.co/1amW2qsgun&quot;"/>
    <s v="https://twitter.com/CKHorrocks/status/952589107661819904"/>
    <s v="Clare K Horrocks"/>
    <x v="3165"/>
    <x v="1"/>
    <x v="47"/>
  </r>
  <r>
    <s v="Sat Jan 13 08:00:00 +0000 2018"/>
    <s v="2018"/>
    <s v="Sat Jan 13"/>
    <d v="2018-01-13T00:00:00"/>
    <s v="Jan"/>
    <n v="1"/>
    <s v="13"/>
    <x v="13"/>
    <s v="&quot;RT @AidenHatfield: You have to be a pretty strong person to pretend that you're okay...\n\nIt takes an even stronger person to admit that you\u2026&quot;"/>
    <s v="https://twitter.com/AidenHatfield/status/968629985119559682"/>
    <s v="Aiden Hatfield&quot;}], &quot;hashtags&quot;: [], &quot;urls&quot;: []}, &quot;in_reply_to_screen_name&quot;: null, &quot;in_reply_to_user_id&quot;: null, &quot;retweet_count&quot;: 2120, &quot;id_str&quot;: &quot;968629985119559682"/>
    <x v="3166"/>
    <x v="0"/>
    <x v="824"/>
  </r>
  <r>
    <s v="Sat Jan 13 08:10:18 +0000 2018"/>
    <s v="2018"/>
    <s v="Sat Jan 13"/>
    <d v="2018-01-13T00:00:00"/>
    <s v="Jan"/>
    <n v="1"/>
    <s v="13"/>
    <x v="13"/>
    <s v="&quot;RT @DavidOHagan7: Sutton Coldfield  library closure is only temporary, and when it reopens there will fabulous improvements. Thanks to FOLI\u2026&quot;"/>
    <s v="https://twitter.com/DavidOHagan7/status/952222247841918977"/>
    <s v="David O'Hagan&quot;}], &quot;hashtags&quot;: [], &quot;urls&quot;: []}, &quot;in_reply_to_screen_name&quot;: null, &quot;in_reply_to_user_id&quot;: null, &quot;retweet_count&quot;: 1, &quot;id_str&quot;: &quot;952222247841918977"/>
    <x v="3167"/>
    <x v="0"/>
    <x v="34"/>
  </r>
  <r>
    <s v="Sat Jan 13 17:00:08 +0000 2018"/>
    <s v="2018"/>
    <s v="Sat Jan 13"/>
    <d v="2018-01-13T00:00:00"/>
    <s v="Jan"/>
    <n v="1"/>
    <s v="13"/>
    <x v="18"/>
    <s v="&quot;Many thanks to #SuttonVesey residents for great ideas raised while out with @KathScott102 in #Boldmere this morning. #frozen but grateful!&quot;"/>
    <s v="https://twitter.com/KathScott102/status/952223751743135744"/>
    <s v="Kath Scott&quot;}], &quot;hashtags&quot;: [{&quot;indices&quot;: [15, 27], &quot;text&quot;: &quot;SuttonVesey&quot;}, {&quot;indices&quot;: [93, 102], &quot;text&quot;: &quot;Boldmere&quot;}, {&quot;indices&quot;: [117, 124], &quot;text&quot;: &quot;frozen&quot;}], &quot;urls&quot;: []}, &quot;in_reply_to_screen_name&quot;: null, &quot;in_reply_to_user_id&quot;: null, &quot;retweet_count&quot;: 4, &quot;id_str&quot;: &quot;952223751743135744"/>
    <x v="3168"/>
    <x v="0"/>
    <x v="17"/>
  </r>
  <r>
    <s v="Sat Jan 13 21:30:05 +0000 2018"/>
    <s v="2018"/>
    <s v="Sat Jan 13"/>
    <d v="2018-01-13T00:00:00"/>
    <s v="Jan"/>
    <n v="1"/>
    <s v="13"/>
    <x v="4"/>
    <s v="&quot;RT @gardnersrose: @autisticgardner please retweet, young man from Sutton Coldfield missing @passey_louise @johnperks1 https://t.co/HV159b2n\u2026&quot;"/>
    <s v="https://twitter.com/gardnersrose/status/952480874968289280"/>
    <s v="Messy Mandy&quot;}, {&quot;id&quot;: 3648001045, &quot;indices&quot;: [18, 34], &quot;id_str&quot;: &quot;3648001045"/>
    <x v="3169"/>
    <x v="0"/>
    <x v="117"/>
  </r>
  <r>
    <s v="Sat Jan 13 19:06:09 +0000 2018"/>
    <s v="2018"/>
    <s v="Sat Jan 13"/>
    <d v="2018-01-13T00:00:00"/>
    <s v="Jan"/>
    <n v="1"/>
    <s v="13"/>
    <x v="6"/>
    <s v="&quot;RT @alexyip258: Thanks for coming out and helping today guys!! Cheering on @thomascoffey75 @Leona_Leung @ErdingtonTories! @ConservativesWM\u2026&quot;"/>
    <s v="https://twitter.com/alexyip258/status/952256671925067776"/>
    <s v="Alex Yip&quot;}, {&quot;id&quot;: 3461153901, &quot;indices&quot;: [75, 90], &quot;id_str&quot;: &quot;3461153901"/>
    <x v="3170"/>
    <x v="0"/>
    <x v="97"/>
  </r>
  <r>
    <s v="Sat Jan 13 16:40:30 +0000 2018"/>
    <s v="2018"/>
    <s v="Sat Jan 13"/>
    <d v="2018-01-13T00:00:00"/>
    <s v="Jan"/>
    <n v="1"/>
    <s v="13"/>
    <x v="2"/>
    <s v="&quot;The old and the new. My old school reduced to rubble. My son's brand new modern school standing next to it.  Plants\u2026 https://t.co/p0deLayDvN&quot;"/>
    <s v="https://twitter.com/johnperks1/status/952218809074581504"/>
    <s v="John Perks"/>
    <x v="3171"/>
    <x v="1"/>
    <x v="87"/>
  </r>
  <r>
    <s v="Sat Jan 13 16:13:51 +0000 2018"/>
    <s v="2018"/>
    <s v="Sat Jan 13"/>
    <d v="2018-01-13T00:00:00"/>
    <s v="Jan"/>
    <n v="1"/>
    <s v="13"/>
    <x v="2"/>
    <s v="&quot;Enjoying our bikes in beautiful Sutton Park. https://t.co/s4fHmndUtB&quot;"/>
    <s v="https://twitter.com/johnperks1/status/952212105872269312"/>
    <s v="John Perks"/>
    <x v="3172"/>
    <x v="1"/>
    <x v="87"/>
  </r>
  <r>
    <s v="Sat Jan 13 13:16:04 +0000 2018"/>
    <s v="2018"/>
    <s v="Sat Jan 13"/>
    <d v="2018-01-13T00:00:00"/>
    <s v="Jan"/>
    <n v="1"/>
    <s v="13"/>
    <x v="12"/>
    <s v="&quot;The future Prime Minister. @alexyip258 https://t.co/UN8RkQiVlf&quot;"/>
    <s v="https://twitter.com/alexyip258/status/952167362740015104"/>
    <s v="Alex Yip&quot;}], &quot;hashtags&quot;: [], &quot;urls&quot;: [], &quot;media&quot;: [{&quot;expanded_url&quot;: &quot;https://twitter.com/johnperks1/status/952167362740015104/photo/1"/>
    <x v="3173"/>
    <x v="0"/>
    <x v="97"/>
  </r>
  <r>
    <s v="Sat Jan 13 08:11:26 +0000 2018"/>
    <s v="2018"/>
    <s v="Sat Jan 13"/>
    <d v="2018-01-13T00:00:00"/>
    <s v="Jan"/>
    <n v="1"/>
    <s v="13"/>
    <x v="13"/>
    <s v="&quot;Had a new router and I cannot believe how many things I have to change the password for.&quot;"/>
    <s v="https://twitter.com/johnperks1/status/952090701885517829"/>
    <s v="John Perks"/>
    <x v="3174"/>
    <x v="1"/>
    <x v="87"/>
  </r>
  <r>
    <s v="Sat Jan 13 13:58:04 +0000 2018"/>
    <s v="2018"/>
    <s v="Sat Jan 13"/>
    <d v="2018-01-13T00:00:00"/>
    <s v="Jan"/>
    <n v="1"/>
    <s v="13"/>
    <x v="12"/>
    <s v="&quot;RT @RoyalSuttonNews: Appeal for Witnesses Following Fatal Motorcycle Accident in Darnick Road Sutton Coldield\n https://t.co/T5hoVFJAw5 http\u2026&quot;"/>
    <s v="https://twitter.com/RoyalSuttonNews/status/952223955812864001"/>
    <s v="Royal Sutton News&quot;}], &quot;hashtags&quot;: [], &quot;urls&quot;: [{&quot;url&quot;: &quot;https://t.co/T5hoVFJAw5"/>
    <x v="3175"/>
    <x v="0"/>
    <x v="43"/>
  </r>
  <r>
    <s v="Sat Jan 13 19:54:56 +0000 2018"/>
    <s v="2018"/>
    <s v="Sat Jan 13"/>
    <d v="2018-01-13T00:00:00"/>
    <s v="Jan"/>
    <n v="1"/>
    <s v="13"/>
    <x v="6"/>
    <s v="&quot;RT @hm: https://t.co/QXwUExiyiG&quot;"/>
    <s v="https://twitter.com/hm/status/952343759269912577"/>
    <s v="H&amp;M&quot;}], &quot;hashtags&quot;: [], &quot;urls&quot;: [], &quot;media&quot;: [{&quot;source_user_id&quot;: 14399483, &quot;source_status_id_str&quot;: &quot;952267740143906816"/>
    <x v="3176"/>
    <x v="0"/>
    <x v="825"/>
  </r>
  <r>
    <s v="Fri Jan 12 16:21:28 +0000 2018"/>
    <s v="2018"/>
    <s v="Fri Jan 12"/>
    <d v="2018-01-12T00:00:00"/>
    <s v="Jan"/>
    <n v="1"/>
    <s v="12"/>
    <x v="2"/>
    <s v="&quot;Yes and the Government should fund social care and police properly too out of fair national taxes - not sneaking it\u2026 https://t.co/9Ha4IaezjX&quot;"/>
    <s v="https://twitter.com/BrumLeader/status/951868539551481856"/>
    <s v="LeaderofBirmingham&quot;}], &quot;hashtags&quot;: [{&quot;indices&quot;: [92, 100], &quot;text&quot;: &quot;torytax&quot;}], &quot;urls&quot;: [{&quot;url&quot;: &quot;https://t.co/aJv4XZR1WE"/>
    <x v="3177"/>
    <x v="0"/>
    <x v="437"/>
  </r>
  <r>
    <s v="Fri Jan 12 15:14:08 +0000 2018"/>
    <s v="2018"/>
    <s v="Fri Jan 12"/>
    <d v="2018-01-12T00:00:00"/>
    <s v="Jan"/>
    <n v="1"/>
    <s v="12"/>
    <x v="8"/>
    <s v="&quot;Yes @BeckyClarkeB73 this is a notorious hoptspot, I have heard rumours the businesses around there are not helping\u2026 https://t.co/98W57b37QM&quot;"/>
    <s v="https://twitter.com/RobPocock1/status/951867334666477574"/>
    <s v="Rob Pocock&quot;}, {&quot;id&quot;: 3240885958, &quot;indices&quot;: [12, 25], &quot;id_str&quot;: &quot;3240885958"/>
    <x v="3178"/>
    <x v="1"/>
    <x v="33"/>
  </r>
  <r>
    <s v="Fri Jan 12 07:41:11 +0000 2018"/>
    <s v="2018"/>
    <s v="Fri Jan 12"/>
    <d v="2018-01-12T00:00:00"/>
    <s v="Jan"/>
    <n v="1"/>
    <s v="12"/>
    <x v="14"/>
    <s v="&quot;RT @DavidOHagan7: @BoldmerePaul the dangerous parking campaign has made national news. Congratulations it's been a phenomenal success, show\u2026&quot;"/>
    <s v="https://twitter.com/DavidOHagan7/status/951807540555321344"/>
    <s v="David O'Hagan&quot;}, {&quot;id&quot;: 3240885958, &quot;indices&quot;: [18, 31], &quot;id_str&quot;: &quot;3240885958"/>
    <x v="3179"/>
    <x v="0"/>
    <x v="34"/>
  </r>
  <r>
    <s v="Fri Jan 12 09:00:16 +0000 2018"/>
    <s v="2018"/>
    <s v="Fri Jan 12"/>
    <d v="2018-01-12T00:00:00"/>
    <s v="Jan"/>
    <n v="1"/>
    <s v="12"/>
    <x v="11"/>
    <s v="&quot;RT @themikesfc: MIDWEEK AT THE MIKES\nWe are away at Long Eaton on Saturday, but back home here at TBMG on Tuesday night, when we welcome @H\u2026&quot;"/>
    <s v="https://twitter.com/themikesfc/status/951807377384361984"/>
    <s v="Boldmere St Michaels&quot;}], &quot;hashtags&quot;: [], &quot;urls&quot;: []}, &quot;in_reply_to_screen_name&quot;: null, &quot;in_reply_to_user_id&quot;: null, &quot;retweet_count&quot;: 4, &quot;id_str&quot;: &quot;951807377384361984"/>
    <x v="3180"/>
    <x v="0"/>
    <x v="826"/>
  </r>
  <r>
    <s v="Fri Jan 12 08:00:57 +0000 2018"/>
    <s v="2018"/>
    <s v="Fri Jan 12"/>
    <d v="2018-01-12T00:00:00"/>
    <s v="Jan"/>
    <n v="1"/>
    <s v="12"/>
    <x v="13"/>
    <s v="&quot;RT @BoldmereJuniors: Please be aware that there are temporary traffic lights at the end of Cofield Rd and Boldmere Rd. You may wish to allo\u2026&quot;"/>
    <s v="https://twitter.com/BoldmereJuniors/status/951802555893534720"/>
    <s v="Boldmere Jr School&quot;}], &quot;hashtags&quot;: [], &quot;urls&quot;: []}, &quot;in_reply_to_screen_name&quot;: null, &quot;in_reply_to_user_id&quot;: null, &quot;retweet_count&quot;: 3, &quot;id_str&quot;: &quot;951802555893534720"/>
    <x v="3181"/>
    <x v="0"/>
    <x v="99"/>
  </r>
  <r>
    <s v="Fri Jan 12 18:35:32 +0000 2018"/>
    <s v="2018"/>
    <s v="Fri Jan 12"/>
    <d v="2018-01-12T00:00:00"/>
    <s v="Jan"/>
    <n v="1"/>
    <s v="12"/>
    <x v="7"/>
    <s v="&quot;RT @ch4pb: Compass Support Services https://t.co/k37PaA6eEN fantastic conference on community planning in Falcon Lodge today. Thanks for al\u2026&quot;"/>
    <s v="https://twitter.com/ch4pb/status/951892061552246784"/>
    <s v="Charlotte Hodivala&quot;}], &quot;hashtags&quot;: [], &quot;urls&quot;: [{&quot;url&quot;: &quot;https://t.co/k37PaA6eEN"/>
    <x v="3182"/>
    <x v="1"/>
    <x v="226"/>
  </r>
  <r>
    <s v="Fri Jan 12 21:03:22 +0000 2018"/>
    <s v="2018"/>
    <s v="Fri Jan 12"/>
    <d v="2018-01-12T00:00:00"/>
    <s v="Jan"/>
    <n v="1"/>
    <s v="12"/>
    <x v="4"/>
    <s v="&quot;RT @CarlBovisNature: Retweet if you are AGAINST Fox-hunting!\n\nThis beauty was seen alongside a river near Cheddar in Somerset, UK. https://\u2026&quot;"/>
    <s v="https://twitter.com/CarlBovisNature/status/952660986749693952"/>
    <s v="Carl Bovis&quot;}], &quot;hashtags&quot;: [], &quot;urls&quot;: []}, &quot;in_reply_to_screen_name&quot;: null, &quot;in_reply_to_user_id&quot;: null, &quot;retweet_count&quot;: 3735, &quot;id_str&quot;: &quot;952660986749693952"/>
    <x v="3183"/>
    <x v="0"/>
    <x v="827"/>
  </r>
  <r>
    <s v="Fri Jan 12 18:35:32 +0000 2018"/>
    <s v="2018"/>
    <s v="Fri Jan 12"/>
    <d v="2018-01-12T00:00:00"/>
    <s v="Jan"/>
    <n v="1"/>
    <s v="12"/>
    <x v="7"/>
    <s v="&quot;Compass Support Services https://t.co/k37PaA6eEN fantastic conference on community planning in Falcon Lodge today.\u2026 https://t.co/SiW00ujVyc&quot;"/>
    <s v="https://twitter.com/ch4pb/status/951885372908191745"/>
    <s v="Charlotte Hodivala"/>
    <x v="3184"/>
    <x v="1"/>
    <x v="226"/>
  </r>
  <r>
    <s v="Fri Jan 12 00:06:02 +0000 2018"/>
    <s v="2018"/>
    <s v="Fri Jan 12"/>
    <d v="2018-01-12T00:00:00"/>
    <s v="Jan"/>
    <n v="1"/>
    <s v="12"/>
    <x v="15"/>
    <s v="&quot;@CharlesK587  https://t.co/HtI9Qp3a5j&quot;"/>
    <s v="https://twitter.com/CharlesK587/status/951606155217985536"/>
    <s v="Charles King&quot;}], &quot;hashtags&quot;: [], &quot;urls&quot;: [], &quot;media&quot;: [{&quot;expanded_url&quot;: &quot;https://twitter.com/CKHorrocks/status/951606155217985536/photo/1"/>
    <x v="3185"/>
    <x v="0"/>
    <x v="823"/>
  </r>
  <r>
    <s v="Fri Jan 12 18:35:32 +0000 2018"/>
    <s v="2018"/>
    <s v="Fri Jan 12"/>
    <d v="2018-01-12T00:00:00"/>
    <s v="Jan"/>
    <n v="1"/>
    <s v="12"/>
    <x v="7"/>
    <s v="&quot;RT @ch4pb: Compass Support Services https://t.co/k37PaA6eEN fantastic conference on community planning in Falcon Lodge today. Thanks for al\u2026&quot;"/>
    <s v="https://twitter.com/ch4pb/status/951889980363767810"/>
    <s v="Charlotte Hodivala&quot;}], &quot;hashtags&quot;: [], &quot;urls&quot;: [{&quot;url&quot;: &quot;https://t.co/k37PaA6eEN"/>
    <x v="3186"/>
    <x v="1"/>
    <x v="226"/>
  </r>
  <r>
    <s v="Fri Jan 12 14:29:19 +0000 2018"/>
    <s v="2018"/>
    <s v="Fri Jan 12"/>
    <d v="2018-01-12T00:00:00"/>
    <s v="Jan"/>
    <n v="1"/>
    <s v="12"/>
    <x v="9"/>
    <s v="&quot;RT @RoyalSutColTC: Fantastic to see so many people in attendance at the Falcon Lodge\nCommunity Conference this afternoon. People are sharin\u2026&quot;"/>
    <s v="https://twitter.com/RoyalSutColTC/status/951833022348906497"/>
    <s v="Royal SutCol TC&quot;}], &quot;hashtags&quot;: [], &quot;urls&quot;: []}, &quot;in_reply_to_screen_name&quot;: null, &quot;in_reply_to_user_id&quot;: null, &quot;retweet_count&quot;: 2, &quot;id_str&quot;: &quot;951833022348906497"/>
    <x v="3187"/>
    <x v="1"/>
    <x v="22"/>
  </r>
  <r>
    <s v="Thu Jan 11 15:08:03 +0000 2018"/>
    <s v="2018"/>
    <s v="Thu Jan 11"/>
    <d v="2018-01-11T00:00:00"/>
    <s v="Jan"/>
    <n v="1"/>
    <s v="11"/>
    <x v="8"/>
    <s v="&quot;@calumarchie @BoldmerePaul 10 is better, in Sovereign House if that's ok&quot;"/>
    <s v="https://twitter.com/calumarchie/status/951470767400783872"/>
    <s v="Calum Archibald&quot;}, {&quot;id&quot;: 3240885958, &quot;indices&quot;: [13, 26], &quot;id_str&quot;: &quot;3240885958"/>
    <x v="3188"/>
    <x v="0"/>
    <x v="828"/>
  </r>
  <r>
    <s v="Thu Jan 11 12:35:35 +0000 2018"/>
    <s v="2018"/>
    <s v="Thu Jan 11"/>
    <d v="2018-01-11T00:00:00"/>
    <s v="Jan"/>
    <n v="1"/>
    <s v="11"/>
    <x v="19"/>
    <s v="&quot;Congrats on coming wedding Fiona, was not aware of forthcoming Big Day! https://t.co/GW7IywCrUS&quot;"/>
    <s v="https://twitter.com/HAFFERTEE/status/951468811630383105"/>
    <s v="Fiona Oram"/>
    <x v="3189"/>
    <x v="0"/>
    <x v="199"/>
  </r>
  <r>
    <s v="Thu Jan 11 14:58:22 +0000 2018"/>
    <s v="2018"/>
    <s v="Thu Jan 11"/>
    <d v="2018-01-11T00:00:00"/>
    <s v="Jan"/>
    <n v="1"/>
    <s v="11"/>
    <x v="9"/>
    <s v="&quot;RT @boldmerelibrary: https://t.co/wCbDKPzBKC&quot;"/>
    <s v="https://twitter.com/boldmerelibrary/status/951583485562707968"/>
    <s v="boldmere library&quot;}], &quot;hashtags&quot;: [], &quot;urls&quot;: [], &quot;media&quot;: [{&quot;source_user_id&quot;: 2731447896, &quot;source_status_id_str&quot;: &quot;951468333148360706"/>
    <x v="3190"/>
    <x v="0"/>
    <x v="124"/>
  </r>
  <r>
    <s v="Thu Jan 11 14:58:22 +0000 2018"/>
    <s v="2018"/>
    <s v="Thu Jan 11"/>
    <d v="2018-01-11T00:00:00"/>
    <s v="Jan"/>
    <n v="1"/>
    <s v="11"/>
    <x v="9"/>
    <s v="&quot;RT @boldmerelibrary: https://t.co/wCbDKPzBKC&quot;"/>
    <s v="https://twitter.com/boldmerelibrary/status/951531918880800768"/>
    <s v="boldmere library&quot;}], &quot;hashtags&quot;: [], &quot;urls&quot;: [], &quot;media&quot;: [{&quot;source_user_id&quot;: 2731447896, &quot;source_status_id_str&quot;: &quot;951468333148360706"/>
    <x v="3191"/>
    <x v="0"/>
    <x v="124"/>
  </r>
  <r>
    <s v="Thu Jan 11 07:32:04 +0000 2018"/>
    <s v="2018"/>
    <s v="Thu Jan 11"/>
    <d v="2018-01-11T00:00:00"/>
    <s v="Jan"/>
    <n v="1"/>
    <s v="11"/>
    <x v="14"/>
    <s v="&quot;RT @Baronessjenkin: Delighted @theresa_may @michaelgove acting on reducing #plastics. Planet\u2019s resources are finite and we have to conserve\u2026&quot;"/>
    <s v="https://twitter.com/Baronessjenkin/status/951527896740442112"/>
    <s v="Anne Jenkin&quot;}, {&quot;id&quot;: 747807250819981312, &quot;indices&quot;: [30, 42], &quot;id_str&quot;: &quot;747807250819981312"/>
    <x v="3192"/>
    <x v="0"/>
    <x v="606"/>
  </r>
  <r>
    <s v="Thu Jan 11 18:53:58 +0000 2018"/>
    <s v="2018"/>
    <s v="Thu Jan 11"/>
    <d v="2018-01-11T00:00:00"/>
    <s v="Jan"/>
    <n v="1"/>
    <s v="11"/>
    <x v="7"/>
    <s v="&quot;@AshleyTWalsh Once answered the door to my MP in a big fluffy leopard print dressing gown WITH matching socks.. to\u2026 https://t.co/GVS2Fu5rsS&quot;"/>
    <s v="https://twitter.com/AshleyTWalsh/status/951527621388636160"/>
    <s v="Ashley Walsh&quot;}], &quot;hashtags&quot;: [], &quot;urls&quot;: [{&quot;url&quot;: &quot;https://t.co/GVS2Fu5rsS"/>
    <x v="3193"/>
    <x v="0"/>
    <x v="829"/>
  </r>
  <r>
    <s v="Thu Jan 11 18:49:19 +0000 2018"/>
    <s v="2018"/>
    <s v="Thu Jan 11"/>
    <d v="2018-01-11T00:00:00"/>
    <s v="Jan"/>
    <n v="1"/>
    <s v="11"/>
    <x v="7"/>
    <s v="&quot;@CharlesK587 You always ask me such challenging questions Charles.. I love it! Firstly, Sorry \ud83d\ude41 but I do not have t\u2026 https://t.co/Wk9iyiyPrx&quot;"/>
    <s v="https://twitter.com/CharlesK587/status/951526454667431937"/>
    <s v="Charles King&quot;}], &quot;hashtags&quot;: [], &quot;urls&quot;: [{&quot;url&quot;: &quot;https://t.co/Wk9iyiyPrx"/>
    <x v="3194"/>
    <x v="0"/>
    <x v="823"/>
  </r>
  <r>
    <s v="Thu Jan 11 14:41:23 +0000 2018"/>
    <s v="2018"/>
    <s v="Thu Jan 11"/>
    <d v="2018-01-11T00:00:00"/>
    <s v="Jan"/>
    <n v="1"/>
    <s v="11"/>
    <x v="9"/>
    <s v="&quot;This year the Mayors chosen charity is The Cancer Support Centre SC. I am hosting a dinner on 2nd February to raise\u2026 https://t.co/iIJ1ykYNgW&quot;"/>
    <s v="https://twitter.com/Mayor_RoyalSC/status/951464058657656832"/>
    <s v="SuttonColdfieldMayor"/>
    <x v="3195"/>
    <x v="1"/>
    <x v="220"/>
  </r>
  <r>
    <s v="Thu Jan 11 01:34:50 +0000 2018"/>
    <s v="2018"/>
    <s v="Thu Jan 11"/>
    <d v="2018-01-11T00:00:00"/>
    <s v="Jan"/>
    <n v="1"/>
    <s v="11"/>
    <x v="20"/>
    <s v="&quot;@Hunter1_lj @BBCNews @itvnews @TheVoiceNews @DavidLammy Very sad story indeed.  My only pity is for the child.  She\u2026 https://t.co/tjCksOO25G&quot;"/>
    <s v="https://twitter.com/Hunter1_lj/status/951266115824517126"/>
    <s v="'LJ' Hunter&quot;}, {&quot;id&quot;: 612473, &quot;indices&quot;: [12, 20], &quot;id_str&quot;: &quot;612473"/>
    <x v="3196"/>
    <x v="0"/>
    <x v="830"/>
  </r>
  <r>
    <s v="Thu Jan 11 01:32:54 +0000 2018"/>
    <s v="2018"/>
    <s v="Thu Jan 11"/>
    <d v="2018-01-11T00:00:00"/>
    <s v="Jan"/>
    <n v="1"/>
    <s v="11"/>
    <x v="20"/>
    <s v="&quot;@wpbeginner Thank you..&quot;"/>
    <s v="https://twitter.com/wpbeginner/status/951265629218263040"/>
    <s v="WordPress Beginner&quot;}], &quot;hashtags&quot;: [], &quot;urls&quot;: []}, &quot;in_reply_to_screen_name&quot;: &quot;wpbeginner"/>
    <x v="3197"/>
    <x v="0"/>
    <x v="831"/>
  </r>
  <r>
    <s v="Thu Jan 11 12:40:01 +0000 2018"/>
    <s v="2018"/>
    <s v="Thu Jan 11"/>
    <d v="2018-01-11T00:00:00"/>
    <s v="Jan"/>
    <n v="1"/>
    <s v="11"/>
    <x v="19"/>
    <s v="&quot;RT @RoyalSutColTC: The Falcon Lodge Community Conference is tomorrow (Friday). Cllr Simon Ward, Leader of Royal Sutton Coldfield Town Counc\u2026&quot;"/>
    <s v="https://twitter.com/RoyalSutColTC/status/951539379880779776"/>
    <s v="Royal SutCol TC&quot;}], &quot;hashtags&quot;: [], &quot;urls&quot;: []}, &quot;in_reply_to_screen_name&quot;: null, &quot;in_reply_to_user_id&quot;: null, &quot;retweet_count&quot;: 2, &quot;id_str&quot;: &quot;951539379880779776"/>
    <x v="3198"/>
    <x v="1"/>
    <x v="22"/>
  </r>
  <r>
    <s v="Thu Jan 11 17:38:54 +0000 2018"/>
    <s v="2018"/>
    <s v="Thu Jan 11"/>
    <d v="2018-01-11T00:00:00"/>
    <s v="Jan"/>
    <n v="1"/>
    <s v="11"/>
    <x v="18"/>
    <s v="&quot;@hillwestprimary Sorted&quot;"/>
    <s v="https://twitter.com/hillwestprimary/status/951508732378263553"/>
    <s v="Hillwest&quot;}], &quot;hashtags&quot;: [], &quot;urls&quot;: []}, &quot;in_reply_to_screen_name&quot;: &quot;hillwestprimary"/>
    <x v="3199"/>
    <x v="0"/>
    <x v="832"/>
  </r>
  <r>
    <s v="Thu Jan 11 17:36:07 +0000 2018"/>
    <s v="2018"/>
    <s v="Thu Jan 11"/>
    <d v="2018-01-11T00:00:00"/>
    <s v="Jan"/>
    <n v="1"/>
    <s v="11"/>
    <x v="18"/>
    <s v="&quot;@hillwestprimary Which side of road needs to be kept clear we are trying to move cars on&quot;"/>
    <s v="https://twitter.com/hillwestprimary/status/951508030360780800"/>
    <s v="Hillwest&quot;}], &quot;hashtags&quot;: [], &quot;urls&quot;: []}, &quot;in_reply_to_screen_name&quot;: &quot;hillwestprimary"/>
    <x v="3200"/>
    <x v="0"/>
    <x v="832"/>
  </r>
  <r>
    <s v="Thu Jan 11 16:45:54 +0000 2018"/>
    <s v="2018"/>
    <s v="Thu Jan 11"/>
    <d v="2018-01-11T00:00:00"/>
    <s v="Jan"/>
    <n v="1"/>
    <s v="11"/>
    <x v="2"/>
    <s v="&quot;@abcelya What you doing later ?&quot;"/>
    <s v="https://twitter.com/abcelya/status/951495392327360515"/>
    <s v="Celya Ab&quot;}], &quot;hashtags&quot;: [], &quot;urls&quot;: []}, &quot;in_reply_to_screen_name&quot;: &quot;abcelya"/>
    <x v="3201"/>
    <x v="0"/>
    <x v="833"/>
  </r>
  <r>
    <s v="Thu Jan 11 10:47:50 +0000 2018"/>
    <s v="2018"/>
    <s v="Thu Jan 11"/>
    <d v="2018-01-11T00:00:00"/>
    <s v="Jan"/>
    <n v="1"/>
    <s v="11"/>
    <x v="10"/>
    <s v="&quot;@TheVampsBrad @Bennett7Layla found an interesting interview I\u2019d forgotten about on my phone yesterday ........ highest bidder gets it !&quot;"/>
    <s v="https://twitter.com/TheVampsBrad/status/951405282055409664"/>
    <s v="Bradley Will Simpson&quot;}, {&quot;id&quot;: 4105213636, &quot;indices&quot;: [14, 28], &quot;id_str&quot;: &quot;4105213636"/>
    <x v="3202"/>
    <x v="0"/>
    <x v="834"/>
  </r>
  <r>
    <s v="Wed Jan 10 17:20:58 +0000 2018"/>
    <s v="2018"/>
    <s v="Wed Jan 10"/>
    <d v="2018-01-10T00:00:00"/>
    <s v="Jan"/>
    <n v="1"/>
    <s v="10"/>
    <x v="18"/>
    <s v="&quot;Welcome back Najm! Thanks for re-instant  a much valued channel for local democracy https://t.co/S9VYBImD9T&quot;"/>
    <s v="https://twitter.com/RoyalSuttonNews/status/951153419598868480"/>
    <s v="Royal Sutton News&quot;}], &quot;hashtags&quot;: [], &quot;urls&quot;: [{&quot;url&quot;: &quot;https://t.co/IccXJuNte5"/>
    <x v="3203"/>
    <x v="0"/>
    <x v="43"/>
  </r>
  <r>
    <s v="Wed Jan 10 18:02:00 +0000 2018"/>
    <s v="2018"/>
    <s v="Wed Jan 10"/>
    <d v="2018-01-10T00:00:00"/>
    <s v="Jan"/>
    <n v="1"/>
    <s v="10"/>
    <x v="7"/>
    <s v="&quot;At City Health Scrutiny - pleased to hear crazy idea of changing Good Hope name to Royal Sutton going nowhere- GHH needs \u00a3, not name plates!&quot;"/>
    <s v="https://twitter.com/RobPocock1/status/951152157822251008"/>
    <s v="Rob Pocock"/>
    <x v="3204"/>
    <x v="1"/>
    <x v="33"/>
  </r>
  <r>
    <s v="Wed Jan 10 11:32:45 +0000 2018"/>
    <s v="2018"/>
    <s v="Wed Jan 10"/>
    <d v="2018-01-10T00:00:00"/>
    <s v="Jan"/>
    <n v="1"/>
    <s v="10"/>
    <x v="3"/>
    <s v="&quot;RT @BBulletsRunning: It might have been cold last night but we still had a fantastic turnout with lots of new members! https://t.co/EvBiLhh\u2026&quot;"/>
    <s v="https://twitter.com/BBulletsRunning/status/951061784248619008"/>
    <s v="Boldmere Bullets&quot;}], &quot;hashtags&quot;: [], &quot;urls&quot;: []}, &quot;in_reply_to_screen_name&quot;: null, &quot;in_reply_to_user_id&quot;: null, &quot;retweet_count&quot;: 2, &quot;id_str&quot;: &quot;951061784248619008"/>
    <x v="3205"/>
    <x v="0"/>
    <x v="290"/>
  </r>
  <r>
    <s v="Wed Jan 10 12:28:50 +0000 2018"/>
    <s v="2018"/>
    <s v="Wed Jan 10"/>
    <d v="2018-01-10T00:00:00"/>
    <s v="Jan"/>
    <n v="1"/>
    <s v="10"/>
    <x v="19"/>
    <s v="&quot;RT @RoyalSutColTC: Still some places left on these autism advice sessions, do share if you know someone you think might be interested. http\u2026&quot;"/>
    <s v="https://twitter.com/RoyalSutColTC/status/951468429462200321"/>
    <s v="Royal SutCol TC&quot;}], &quot;hashtags&quot;: [], &quot;urls&quot;: []}, &quot;in_reply_to_screen_name&quot;: null, &quot;in_reply_to_user_id&quot;: null, &quot;retweet_count&quot;: 14, &quot;id_str&quot;: &quot;951468429462200321"/>
    <x v="3206"/>
    <x v="1"/>
    <x v="22"/>
  </r>
  <r>
    <s v="Wed Jan 10 22:39:09 +0000 2018"/>
    <s v="2018"/>
    <s v="Wed Jan 10"/>
    <d v="2018-01-10T00:00:00"/>
    <s v="Jan"/>
    <n v="1"/>
    <s v="10"/>
    <x v="1"/>
    <s v="&quot;@fouroaks_forum are a great independent voice of local residents, democracy relies on local people speaking out and\u2026 https://t.co/nE17mIRuc5&quot;"/>
    <s v="https://twitter.com/fouroaks_forum/status/951224408219312128"/>
    <s v="Four Oaks Forum&quot;}], &quot;hashtags&quot;: [], &quot;urls&quot;: [{&quot;url&quot;: &quot;https://t.co/YoTm4keuvJ"/>
    <x v="3207"/>
    <x v="0"/>
    <x v="85"/>
  </r>
  <r>
    <s v="Wed Jan 10 22:44:26 +0000 2018"/>
    <s v="2018"/>
    <s v="Wed Jan 10"/>
    <d v="2018-01-10T00:00:00"/>
    <s v="Jan"/>
    <n v="1"/>
    <s v="10"/>
    <x v="1"/>
    <s v="&quot;@muddys117 @WMPolice @VeseyWMP @PlonkWatch yes that's a b** nuisance site, but harder to prosecute as the law doesn't extent to this yet&quot;"/>
    <s v="https://twitter.com/muddys117/status/951223233688297472"/>
    <s v="Si&quot;}, {&quot;id&quot;: 18134929, &quot;indices&quot;: [11, 20], &quot;id_str&quot;: &quot;18134929"/>
    <x v="3208"/>
    <x v="0"/>
    <x v="835"/>
  </r>
  <r>
    <s v="Wed Jan 10 13:45:47 +0000 2018"/>
    <s v="2018"/>
    <s v="Wed Jan 10"/>
    <d v="2018-01-10T00:00:00"/>
    <s v="Jan"/>
    <n v="1"/>
    <s v="10"/>
    <x v="12"/>
    <s v="&quot;Great stuff @WMPolice @VeseyWMP here's the warning to #parkingplonkers - you don't just get a \u00a3 fine, you actually\u2026 https://t.co/kkfFBESEIJ&quot;"/>
    <s v="https://twitter.com/STrinityWMP/status/951214558865248261"/>
    <s v="Sutton Trinity WMP"/>
    <x v="3209"/>
    <x v="0"/>
    <x v="135"/>
  </r>
  <r>
    <s v="Wed Jan 10 22:05:27 +0000 2018"/>
    <s v="2018"/>
    <s v="Wed Jan 10"/>
    <d v="2018-01-10T00:00:00"/>
    <s v="Jan"/>
    <n v="1"/>
    <s v="10"/>
    <x v="1"/>
    <s v="&quot;@DavidBHomer not on tonight's agenda. I think it's part of those brilliant planned arrangements for #NHSCrisis- cancel planned arrangements!&quot;"/>
    <s v="https://twitter.com/DavidBHomer/status/951213422900924416"/>
    <s v="David Homer \ud83c\uddec\ud83c\udde7\ud83c\uddea\ud83c\uddfa&quot;}], &quot;hashtags&quot;: [{&quot;indices&quot;: [100, 110], &quot;text&quot;: &quot;NHSCrisis&quot;}], &quot;urls&quot;: []}, &quot;in_reply_to_screen_name&quot;: &quot;DavidBHomer"/>
    <x v="3210"/>
    <x v="0"/>
    <x v="51"/>
  </r>
  <r>
    <s v="Wed Jan 10 11:52:37 +0000 2018"/>
    <s v="2018"/>
    <s v="Wed Jan 10"/>
    <d v="2018-01-10T00:00:00"/>
    <s v="Jan"/>
    <n v="1"/>
    <s v="10"/>
    <x v="3"/>
    <s v="&quot;RT @andy4wm: Now is the time to start making our case. I hope everybody in the West Midlands is behind this campaign and will join us in ma\u2026&quot;"/>
    <s v="https://twitter.com/andy4wm/status/951243458253082624"/>
    <s v="Andy Street&quot;}], &quot;hashtags&quot;: [], &quot;urls&quot;: []}, &quot;in_reply_to_screen_name&quot;: null, &quot;in_reply_to_user_id&quot;: null, &quot;retweet_count&quot;: 308, &quot;id_str&quot;: &quot;951243458253082624"/>
    <x v="3211"/>
    <x v="0"/>
    <x v="266"/>
  </r>
  <r>
    <s v="Wed Jan 10 13:05:57 +0000 2018"/>
    <s v="2018"/>
    <s v="Wed Jan 10"/>
    <d v="2018-01-10T00:00:00"/>
    <s v="Jan"/>
    <n v="1"/>
    <s v="10"/>
    <x v="12"/>
    <s v="&quot;RT @RoyalSutColTC: Wonderful to see so many attend this defibrillator training! https://t.co/SajhwZz1w3&quot;"/>
    <s v="https://twitter.com/RoyalSutColTC/status/951101182486999041"/>
    <s v="Royal SutCol TC&quot;}], &quot;hashtags&quot;: [], &quot;urls&quot;: [{&quot;url&quot;: &quot;https://t.co/SajhwZz1w3"/>
    <x v="3212"/>
    <x v="1"/>
    <x v="22"/>
  </r>
  <r>
    <s v="Tue Jan 09 09:57:00 +0000 2018"/>
    <s v="2018"/>
    <s v="Tue Jan 09"/>
    <d v="2018-01-09T00:00:00"/>
    <s v="Jan"/>
    <n v="1"/>
    <s v="09"/>
    <x v="11"/>
    <s v="&quot;...that's a lovely cartoon I might store for future leaflets! https://t.co/9xqcAtTPDB&quot;"/>
    <s v="https://twitter.com/DavidOHagan7/status/950671020125454336"/>
    <s v="David O'Hagan"/>
    <x v="3213"/>
    <x v="0"/>
    <x v="34"/>
  </r>
  <r>
    <s v="Tue Jan 09 12:38:20 +0000 2018"/>
    <s v="2018"/>
    <s v="Tue Jan 09"/>
    <d v="2018-01-09T00:00:00"/>
    <s v="Jan"/>
    <n v="1"/>
    <s v="09"/>
    <x v="19"/>
    <s v="&quot;RT @BoldmereJuniors: We found two smile stones on the way back to school! #spreadgoodwill #smilestones #bekind https://t.co/1nUXckQUaU&quot;"/>
    <s v="https://twitter.com/BoldmereJuniors/status/950712385949577216"/>
    <s v="Boldmere Jr School&quot;}], &quot;hashtags&quot;: [{&quot;indices&quot;: [74, 89], &quot;text&quot;: &quot;spreadgoodwill&quot;}, {&quot;indices&quot;: [90, 102], &quot;text&quot;: &quot;smilestones&quot;}, {&quot;indices&quot;: [103, 110], &quot;text&quot;: &quot;bekind&quot;}], &quot;urls&quot;: [], &quot;media&quot;: [{&quot;source_user_id&quot;: 962284046, &quot;source_status_id_str&quot;: &quot;950708315620864000"/>
    <x v="3214"/>
    <x v="0"/>
    <x v="99"/>
  </r>
  <r>
    <s v="Tue Jan 09 11:07:34 +0000 2018"/>
    <s v="2018"/>
    <s v="Tue Jan 09"/>
    <d v="2018-01-09T00:00:00"/>
    <s v="Jan"/>
    <n v="1"/>
    <s v="09"/>
    <x v="3"/>
    <s v="&quot;Hope @VeseyWMP get to this one too @claudiadreads they are doing a big operation today. New Oscott @NORGinfo needs\u2026 https://t.co/R8m7DVyo4D&quot;"/>
    <s v="https://twitter.com/RobPocock1/status/950714081119539201"/>
    <s v="Rob Pocock&quot;}], &quot;hashtags&quot;: [], &quot;urls&quot;: [], &quot;media&quot;: [{&quot;expanded_url&quot;: &quot;https://twitter.com/claudiadreads/status/950685472510144512/photo/1"/>
    <x v="3215"/>
    <x v="1"/>
    <x v="33"/>
  </r>
  <r>
    <s v="Tue Jan 09 12:58:29 +0000 2018"/>
    <s v="2018"/>
    <s v="Tue Jan 09"/>
    <d v="2018-01-09T00:00:00"/>
    <s v="Jan"/>
    <n v="1"/>
    <s v="09"/>
    <x v="19"/>
    <s v="&quot;Great to see @VeseyWMP out in force today ticketing dangerous parkers here. Congrats to @BoldmerePaul for helping set it up! #bigimpact&quot;"/>
    <s v="https://twitter.com/VeseyWMP/status/950713386446282753"/>
    <s v="Vesey Police&quot;}, {&quot;id&quot;: 3240885958, &quot;indices&quot;: [88, 101], &quot;id_str&quot;: &quot;3240885958"/>
    <x v="3216"/>
    <x v="0"/>
    <x v="261"/>
  </r>
  <r>
    <s v="Tue Jan 09 11:41:50 +0000 2018"/>
    <s v="2018"/>
    <s v="Tue Jan 09"/>
    <d v="2018-01-09T00:00:00"/>
    <s v="Jan"/>
    <n v="1"/>
    <s v="09"/>
    <x v="3"/>
    <s v="&quot;RT @BoldmerePaul: Out with @Trafficwmp and @VeseyWMP and @nickhorner dealing with dangerous parking in #boldmere and #vesey. \u00a3100 and 3 poi\u2026&quot;"/>
    <s v="https://twitter.com/BoldmerePaul/status/950714498138214400"/>
    <s v="Boldmere Paul&quot;}, {&quot;id&quot;: 1954864740, &quot;indices&quot;: [27, 38], &quot;id_str&quot;: &quot;1954864740"/>
    <x v="3217"/>
    <x v="1"/>
    <x v="14"/>
  </r>
  <r>
    <s v="Tue Jan 09 18:01:20 +0000 2018"/>
    <s v="2018"/>
    <s v="Tue Jan 09"/>
    <d v="2018-01-09T00:00:00"/>
    <s v="Jan"/>
    <n v="1"/>
    <s v="09"/>
    <x v="7"/>
    <s v="&quot;See this and thanks @nickhorner @birminghammail for covering this massive operation today, let's hope all\u2026 https://t.co/sUThFm6WKH&quot;"/>
    <s v="https://twitter.com/PlonkWatch/status/950790893644247040"/>
    <s v="Parking Plonkers&quot;}], &quot;hashtags&quot;: [], &quot;urls&quot;: [{&quot;url&quot;: &quot;https://t.co/AXmOSBGUuc"/>
    <x v="3218"/>
    <x v="0"/>
    <x v="108"/>
  </r>
  <r>
    <s v="Tue Jan 09 16:16:24 +0000 2018"/>
    <s v="2018"/>
    <s v="Tue Jan 09"/>
    <d v="2018-01-09T00:00:00"/>
    <s v="Jan"/>
    <n v="1"/>
    <s v="09"/>
    <x v="2"/>
    <s v="&quot;Ahem Kath may of course appear on the BBC, but also get elected as a Councillor on BCC! https://t.co/PbhpUnqhMH&quot;"/>
    <s v="https://twitter.com/KathScott102/status/950769789567422465"/>
    <s v="Kath Scott&quot;}], &quot;hashtags&quot;: [], &quot;urls&quot;: [{&quot;url&quot;: &quot;https://t.co/DagbPEYMHN"/>
    <x v="3219"/>
    <x v="0"/>
    <x v="17"/>
  </r>
  <r>
    <s v="Tue Jan 09 07:04:46 +0000 2018"/>
    <s v="2018"/>
    <s v="Tue Jan 09"/>
    <d v="2018-01-09T00:00:00"/>
    <s v="Jan"/>
    <n v="1"/>
    <s v="09"/>
    <x v="14"/>
    <s v="&quot;Spot on Jen! Beware what is to come ... https://t.co/Oo6rJelJfh&quot;"/>
    <s v="https://twitter.com/leoniedelt/status/950762382757900288"/>
    <s v="Jen Leavesley\u26a1"/>
    <x v="3220"/>
    <x v="0"/>
    <x v="42"/>
  </r>
  <r>
    <s v="Tue Jan 09 14:51:34 +0000 2018"/>
    <s v="2018"/>
    <s v="Tue Jan 09"/>
    <d v="2018-01-09T00:00:00"/>
    <s v="Jan"/>
    <n v="1"/>
    <s v="09"/>
    <x v="9"/>
    <s v="&quot;The unstoppable @KathScott102 goes live at City Council today battling for further improvement to schools admission\u2026 https://t.co/4dplkcRhTV&quot;"/>
    <s v="https://twitter.com/KathScott102/status/950741846023696384"/>
    <s v="Kath Scott&quot;}], &quot;hashtags&quot;: [], &quot;urls&quot;: [{&quot;url&quot;: &quot;https://t.co/4dplkcRhTV"/>
    <x v="3221"/>
    <x v="0"/>
    <x v="17"/>
  </r>
  <r>
    <s v="Tue Jan 09 22:33:55 +0000 2018"/>
    <s v="2018"/>
    <s v="Tue Jan 09"/>
    <d v="2018-01-09T00:00:00"/>
    <s v="Jan"/>
    <n v="1"/>
    <s v="09"/>
    <x v="1"/>
    <s v="&quot;@calumarchie @BoldmerePaul Friday best, before 11.30 in Boldmere?&quot;"/>
    <s v="https://twitter.com/calumarchie/status/950858201376940034"/>
    <s v="Calum Archibald&quot;}, {&quot;id&quot;: 3240885958, &quot;indices&quot;: [13, 26], &quot;id_str&quot;: &quot;3240885958"/>
    <x v="3222"/>
    <x v="0"/>
    <x v="828"/>
  </r>
  <r>
    <s v="Tue Jan 09 22:21:31 +0000 2018"/>
    <s v="2018"/>
    <s v="Tue Jan 09"/>
    <d v="2018-01-09T00:00:00"/>
    <s v="Jan"/>
    <n v="1"/>
    <s v="09"/>
    <x v="1"/>
    <s v="&quot;@calumarchie @BoldmerePaul no problem, Paul and I could do a double act!&quot;"/>
    <s v="https://twitter.com/calumarchie/status/950855077341876226"/>
    <s v="Calum Archibald&quot;}, {&quot;id&quot;: 3240885958, &quot;indices&quot;: [13, 26], &quot;id_str&quot;: &quot;3240885958"/>
    <x v="3223"/>
    <x v="0"/>
    <x v="828"/>
  </r>
  <r>
    <s v="Tue Jan 09 21:38:53 +0000 2018"/>
    <s v="2018"/>
    <s v="Tue Jan 09"/>
    <d v="2018-01-09T00:00:00"/>
    <s v="Jan"/>
    <n v="1"/>
    <s v="09"/>
    <x v="4"/>
    <s v="&quot;@BoldmerePaul .. and you as a broadcaster!&quot;"/>
    <s v="https://twitter.com/BoldmerePaul/status/950844350317162496"/>
    <s v="Boldmere Paul&quot;}], &quot;hashtags&quot;: [], &quot;urls&quot;: []}, &quot;in_reply_to_screen_name&quot;: &quot;BoldmerePaul"/>
    <x v="3224"/>
    <x v="1"/>
    <x v="14"/>
  </r>
  <r>
    <s v="Tue Jan 09 21:09:06 +0000 2018"/>
    <s v="2018"/>
    <s v="Tue Jan 09"/>
    <d v="2018-01-09T00:00:00"/>
    <s v="Jan"/>
    <n v="1"/>
    <s v="09"/>
    <x v="4"/>
    <s v="&quot;Click to hear @KathScott102 on her success with school admissions at today's City Council meeting. Final piece of j\u2026 https://t.co/9ywgWxNErU&quot;"/>
    <s v="https://twitter.com/KathScott102/status/950836855163052033"/>
    <s v="Kath Scott&quot;}], &quot;hashtags&quot;: [], &quot;urls&quot;: [{&quot;url&quot;: &quot;https://t.co/9ywgWxNErU"/>
    <x v="3225"/>
    <x v="0"/>
    <x v="17"/>
  </r>
  <r>
    <s v="Tue Jan 09 21:06:10 +0000 2018"/>
    <s v="2018"/>
    <s v="Tue Jan 09"/>
    <d v="2018-01-09T00:00:00"/>
    <s v="Jan"/>
    <n v="1"/>
    <s v="09"/>
    <x v="4"/>
    <s v="&quot;https://t.co/A3jTek0sK5&quot;"/>
    <s v="https://twitter.com/RobPocock1/status/950836115195551744"/>
    <s v="Rob Pocock"/>
    <x v="3226"/>
    <x v="1"/>
    <x v="33"/>
  </r>
  <r>
    <s v="Tue Jan 09 22:41:56 +0000 2018"/>
    <s v="2018"/>
    <s v="Tue Jan 09"/>
    <d v="2018-01-09T00:00:00"/>
    <s v="Jan"/>
    <n v="1"/>
    <s v="09"/>
    <x v="1"/>
    <s v="&quot;RT @FOLIOsutcol: A very exciting Trustees meeting this week as we worked through the latest lot of details about the installation of our pl\u2026&quot;"/>
    <s v="https://twitter.com/FOLIOsutcol/status/951075344588648448"/>
    <s v="FOLIO SuttonColdfied&quot;}], &quot;hashtags&quot;: [], &quot;urls&quot;: []}, &quot;in_reply_to_screen_name&quot;: null, &quot;in_reply_to_user_id&quot;: null, &quot;retweet_count&quot;: 4, &quot;id_str&quot;: &quot;951075344588648448"/>
    <x v="3227"/>
    <x v="0"/>
    <x v="151"/>
  </r>
  <r>
    <s v="Tue Jan 09 14:36:34 +0000 2018"/>
    <s v="2018"/>
    <s v="Tue Jan 09"/>
    <d v="2018-01-09T00:00:00"/>
    <s v="Jan"/>
    <n v="1"/>
    <s v="09"/>
    <x v="9"/>
    <s v="&quot;RT @ErdingtonTories: Labour Council admit they still haven't cleared all refuse from Christmas week in City and need another week to get it\u2026&quot;"/>
    <s v="https://twitter.com/ErdingtonTories/status/950782808880017408"/>
    <s v="ErdingtonTories&quot;}], &quot;hashtags&quot;: [], &quot;urls&quot;: []}, &quot;in_reply_to_screen_name&quot;: null, &quot;in_reply_to_user_id&quot;: null, &quot;retweet_count&quot;: 9, &quot;id_str&quot;: &quot;950782808880017408"/>
    <x v="3228"/>
    <x v="0"/>
    <x v="367"/>
  </r>
  <r>
    <s v="Mon Jan 08 10:46:53 +0000 2018"/>
    <s v="2018"/>
    <s v="Mon Jan 08"/>
    <d v="2018-01-08T00:00:00"/>
    <s v="Jan"/>
    <n v="1"/>
    <s v="08"/>
    <x v="10"/>
    <s v="&quot;Well done @WMPolice @PlonkWatch - there is no escape for those pesky parkers, let's roll this out across Sutton! https://t.co/wd4pQSPemx&quot;"/>
    <s v="https://twitter.com/FourOaksWMP/status/950398718414647296"/>
    <s v="Four Oaks WMP"/>
    <x v="3229"/>
    <x v="0"/>
    <x v="207"/>
  </r>
  <r>
    <s v="Mon Jan 08 16:04:03 +0000 2018"/>
    <s v="2018"/>
    <s v="Mon Jan 08"/>
    <d v="2018-01-08T00:00:00"/>
    <s v="Jan"/>
    <n v="1"/>
    <s v="08"/>
    <x v="2"/>
    <s v="&quot;@samuelpepys I get some of that too Sam when out canvassing....!&quot;"/>
    <s v="https://twitter.com/samuelpepys/status/950397699467210752"/>
    <s v="Samuel Pepys&quot;}], &quot;hashtags&quot;: [], &quot;urls&quot;: []}, &quot;in_reply_to_screen_name&quot;: &quot;samuelpepys"/>
    <x v="3230"/>
    <x v="0"/>
    <x v="328"/>
  </r>
  <r>
    <s v="Mon Jan 08 21:45:26 +0000 2018"/>
    <s v="2018"/>
    <s v="Mon Jan 08"/>
    <d v="2018-01-08T00:00:00"/>
    <s v="Jan"/>
    <n v="1"/>
    <s v="08"/>
    <x v="4"/>
    <s v="&quot;Well done Lynda! https://t.co/5p9RrIaLIz&quot;"/>
    <s v="https://twitter.com/UKLabour/status/950504619058352129"/>
    <s v="The Labour Party&quot;}, {&quot;id&quot;: 2345590071, &quot;indices&quot;: [66, 79], &quot;id_str&quot;: &quot;2345590071"/>
    <x v="3231"/>
    <x v="0"/>
    <x v="128"/>
  </r>
  <r>
    <s v="Mon Jan 08 16:18:02 +0000 2018"/>
    <s v="2018"/>
    <s v="Mon Jan 08"/>
    <d v="2018-01-08T00:00:00"/>
    <s v="Jan"/>
    <n v="1"/>
    <s v="08"/>
    <x v="2"/>
    <s v="&quot;@HeatherB18 @BCC_Help @BoldmerePaul Which road?&quot;"/>
    <s v="https://twitter.com/HeatherB18/status/950401219444531200"/>
    <s v="Heather Willis&quot;}, {&quot;id&quot;: 3438898371, &quot;indices&quot;: [12, 21], &quot;id_str&quot;: &quot;3438898371"/>
    <x v="3232"/>
    <x v="0"/>
    <x v="836"/>
  </r>
  <r>
    <s v="Mon Jan 08 16:09:03 +0000 2018"/>
    <s v="2018"/>
    <s v="Mon Jan 08"/>
    <d v="2018-01-08T00:00:00"/>
    <s v="Jan"/>
    <n v="1"/>
    <s v="08"/>
    <x v="2"/>
    <s v="&quot;@HeatherB18 @BCC_Help @BoldmerePaul Is it recycling? There is a back up crew working on that&quot;"/>
    <s v="https://twitter.com/HeatherB18/status/950398957255122948"/>
    <s v="Heather Willis&quot;}, {&quot;id&quot;: 3438898371, &quot;indices&quot;: [12, 21], &quot;id_str&quot;: &quot;3438898371"/>
    <x v="3233"/>
    <x v="0"/>
    <x v="836"/>
  </r>
  <r>
    <s v="Mon Jan 08 05:41:16 +0000 2018"/>
    <s v="2018"/>
    <s v="Mon Jan 08"/>
    <d v="2018-01-08T00:00:00"/>
    <s v="Jan"/>
    <n v="1"/>
    <s v="08"/>
    <x v="17"/>
    <s v="&quot;@Trafficwmp Well done guys. Heard them on the A38 last night&quot;"/>
    <s v="https://twitter.com/Trafficwmp/status/950240971966636034"/>
    <s v="WMP Traffic&quot;}], &quot;hashtags&quot;: [], &quot;urls&quot;: []}, &quot;in_reply_to_screen_name&quot;: &quot;Trafficwmp"/>
    <x v="3234"/>
    <x v="0"/>
    <x v="74"/>
  </r>
  <r>
    <s v="Mon Jan 08 10:46:53 +0000 2018"/>
    <s v="2018"/>
    <s v="Mon Jan 08"/>
    <d v="2018-01-08T00:00:00"/>
    <s v="Jan"/>
    <n v="1"/>
    <s v="08"/>
    <x v="10"/>
    <s v="&quot;RT @FourOaksWMP: These vehicles have been ticketed this morning in Mere Green for parking completely on the pavement obstructing it. To mak\u2026&quot;"/>
    <s v="https://twitter.com/FourOaksWMP/status/950347661424627712"/>
    <s v="Four Oaks WMP&quot;}], &quot;hashtags&quot;: [], &quot;urls&quot;: []}, &quot;in_reply_to_screen_name&quot;: null, &quot;in_reply_to_user_id&quot;: null, &quot;retweet_count&quot;: 6, &quot;id_str&quot;: &quot;950347661424627712"/>
    <x v="3235"/>
    <x v="0"/>
    <x v="207"/>
  </r>
  <r>
    <s v="Mon Jan 08 12:45:03 +0000 2018"/>
    <s v="2018"/>
    <s v="Mon Jan 08"/>
    <d v="2018-01-08T00:00:00"/>
    <s v="Jan"/>
    <n v="1"/>
    <s v="08"/>
    <x v="19"/>
    <s v="&quot;Is it the weekend yet?&quot;"/>
    <s v="https://twitter.com/CKHorrocks/status/950347618026246144"/>
    <s v="Clare K Horrocks"/>
    <x v="3236"/>
    <x v="1"/>
    <x v="47"/>
  </r>
  <r>
    <s v="Mon Jan 08 17:00:03 +0000 2018"/>
    <s v="2018"/>
    <s v="Mon Jan 08"/>
    <d v="2018-01-08T00:00:00"/>
    <s v="Jan"/>
    <n v="1"/>
    <s v="08"/>
    <x v="18"/>
    <s v="&quot;RT @SuttonObserver: An angler casts his line into the calm waters of Powell\u2019s Pool and catches a superb sunset over Sutton Park in Sutton C\u2026&quot;"/>
    <s v="https://twitter.com/SuttonObserver/status/950445278699679745"/>
    <s v="Sutton Observer&quot;}], &quot;hashtags&quot;: [], &quot;urls&quot;: []}, &quot;in_reply_to_screen_name&quot;: null, &quot;in_reply_to_user_id&quot;: null, &quot;retweet_count&quot;: 6, &quot;id_str&quot;: &quot;950445278699679745"/>
    <x v="3237"/>
    <x v="0"/>
    <x v="36"/>
  </r>
  <r>
    <s v="Mon Jan 08 07:00:00 +0000 2018"/>
    <s v="2018"/>
    <s v="Mon Jan 08"/>
    <d v="2018-01-08T00:00:00"/>
    <s v="Jan"/>
    <n v="1"/>
    <s v="08"/>
    <x v="14"/>
    <s v="&quot;RT @RoyalSutColTC: Do take the chance to have your say on the proposed traffic calming measures at Wylde Green Road East View Road junction\u2026&quot;"/>
    <s v="https://twitter.com/RoyalSutColTC/status/950373478653362176"/>
    <s v="Royal SutCol TC&quot;}], &quot;hashtags&quot;: [], &quot;urls&quot;: []}, &quot;in_reply_to_screen_name&quot;: null, &quot;in_reply_to_user_id&quot;: null, &quot;retweet_count&quot;: 3, &quot;id_str&quot;: &quot;950373478653362176"/>
    <x v="3238"/>
    <x v="1"/>
    <x v="22"/>
  </r>
  <r>
    <s v="Sun Jan 07 19:17:02 +0000 2018"/>
    <s v="2018"/>
    <s v="Sun Jan 07"/>
    <d v="2018-01-07T00:00:00"/>
    <s v="Jan"/>
    <n v="1"/>
    <s v="07"/>
    <x v="6"/>
    <s v="&quot;Many thanks to the residents of New Oscott who have been in touch about the recent break-ins. I'll pick up the secu\u2026 https://t.co/awnsHokOez&quot;"/>
    <s v="https://twitter.com/RobPocock1/status/950083877510492160"/>
    <s v="Rob Pocock"/>
    <x v="3239"/>
    <x v="1"/>
    <x v="33"/>
  </r>
  <r>
    <s v="Sun Jan 07 08:57:48 +0000 2018"/>
    <s v="2018"/>
    <s v="Sun Jan 07"/>
    <d v="2018-01-07T00:00:00"/>
    <s v="Jan"/>
    <n v="1"/>
    <s v="07"/>
    <x v="13"/>
    <s v="&quot;RT @DavidOHagan7: So Theresa May is abandoning her manifesto commitment to repeal the hunting ban. Apparently she's discovered it's elector\u2026&quot;"/>
    <s v="https://twitter.com/DavidOHagan7/status/949997901106860032"/>
    <s v="David O'Hagan&quot;}], &quot;hashtags&quot;: [], &quot;urls&quot;: []}, &quot;in_reply_to_screen_name&quot;: null, &quot;in_reply_to_user_id&quot;: null, &quot;retweet_count&quot;: 1, &quot;id_str&quot;: &quot;949997901106860032"/>
    <x v="3240"/>
    <x v="0"/>
    <x v="34"/>
  </r>
  <r>
    <s v="Sun Jan 07 11:22:48 +0000 2018"/>
    <s v="2018"/>
    <s v="Sun Jan 07"/>
    <d v="2018-01-07T00:00:00"/>
    <s v="Jan"/>
    <n v="1"/>
    <s v="07"/>
    <x v="3"/>
    <s v="&quot;well the voters won that one! https://t.co/mpCTNFbsaH&quot;"/>
    <s v="https://twitter.com/UKLabour/status/950348044293345281"/>
    <s v="The Labour Party"/>
    <x v="3241"/>
    <x v="0"/>
    <x v="128"/>
  </r>
  <r>
    <s v="Sun Jan 07 17:15:58 +0000 2018"/>
    <s v="2018"/>
    <s v="Sun Jan 07"/>
    <d v="2018-01-07T00:00:00"/>
    <s v="Jan"/>
    <n v="1"/>
    <s v="07"/>
    <x v="18"/>
    <s v="&quot;...yes a highly dodgy spot. Should get traffic calming soon but that won't stop idiots... https://t.co/09BfbOKHu9&quot;"/>
    <s v="https://twitter.com/Etape22/status/950118211881787394"/>
    <s v="Etape 22"/>
    <x v="3242"/>
    <x v="0"/>
    <x v="837"/>
  </r>
  <r>
    <s v="Sun Jan 07 10:40:15 +0000 2018"/>
    <s v="2018"/>
    <s v="Sun Jan 07"/>
    <d v="2018-01-07T00:00:00"/>
    <s v="Jan"/>
    <n v="1"/>
    <s v="07"/>
    <x v="10"/>
    <s v="&quot;More evidence our cash-starved care system is crumbling round our ears&amp;gt;a lot of Sutton Vesey families have lost out\u2026 https://t.co/TKFiBPqrFo&quot;"/>
    <s v="https://twitter.com/ToryFibs/status/950117364355485697"/>
    <s v="Tory Fibs"/>
    <x v="3243"/>
    <x v="0"/>
    <x v="838"/>
  </r>
  <r>
    <s v="Sun Jan 07 16:45:24 +0000 2018"/>
    <s v="2018"/>
    <s v="Sun Jan 07"/>
    <d v="2018-01-07T00:00:00"/>
    <s v="Jan"/>
    <n v="1"/>
    <s v="07"/>
    <x v="2"/>
    <s v="&quot;@23Slater23 @walshcat1 That\u2019s gold&quot;"/>
    <s v="https://twitter.com/23Slater23/status/950045714725441536"/>
    <s v="Slates&quot;}, {&quot;id&quot;: 369759207, &quot;indices&quot;: [12, 22], &quot;id_str&quot;: &quot;369759207"/>
    <x v="3244"/>
    <x v="0"/>
    <x v="839"/>
  </r>
  <r>
    <s v="Sun Jan 07 15:55:03 +0000 2018"/>
    <s v="2018"/>
    <s v="Sun Jan 07"/>
    <d v="2018-01-07T00:00:00"/>
    <s v="Jan"/>
    <n v="1"/>
    <s v="07"/>
    <x v="8"/>
    <s v="&quot;Had my first visit to The Gym at the Parade in Sutton Coldfield. Apart from me being unfit, I really enjoyed it. Th\u2026 https://t.co/wYSIHurJhW&quot;"/>
    <s v="https://twitter.com/johnperks1/status/950033045922500608"/>
    <s v="John Perks"/>
    <x v="3245"/>
    <x v="1"/>
    <x v="87"/>
  </r>
  <r>
    <s v="Sun Jan 07 13:32:46 +0000 2018"/>
    <s v="2018"/>
    <s v="Sun Jan 07"/>
    <d v="2018-01-07T00:00:00"/>
    <s v="Jan"/>
    <n v="1"/>
    <s v="07"/>
    <x v="12"/>
    <s v="&quot;@walshcat1 @23Slater23 not only did he make me join a gym.  I had to have very bright trainers https://t.co/3SvrOhrNRQ&quot;"/>
    <s v="https://twitter.com/walshcat1/status/949997238306172928"/>
    <s v="walshcat&quot;}, {&quot;id&quot;: 357710671, &quot;indices&quot;: [11, 22], &quot;id_str&quot;: &quot;357710671"/>
    <x v="3246"/>
    <x v="0"/>
    <x v="211"/>
  </r>
  <r>
    <s v="Sun Jan 07 11:00:37 +0000 2018"/>
    <s v="2018"/>
    <s v="Sun Jan 07"/>
    <d v="2018-01-07T00:00:00"/>
    <s v="Jan"/>
    <n v="1"/>
    <s v="07"/>
    <x v="3"/>
    <s v="&quot;RT @BDAdyslexia: Ever thought of looking at things from a different perspective?\n\nFind out more about dyslexia by visiting the BDA website:\u2026&quot;"/>
    <s v="https://twitter.com/BDAdyslexia/status/949962056568049664"/>
    <s v="British Dyslexia&quot;}], &quot;hashtags&quot;: [], &quot;urls&quot;: []}, &quot;in_reply_to_screen_name&quot;: null, &quot;in_reply_to_user_id&quot;: null, &quot;retweet_count&quot;: 9, &quot;id_str&quot;: &quot;949962056568049664"/>
    <x v="3247"/>
    <x v="0"/>
    <x v="840"/>
  </r>
  <r>
    <s v="Sun Jan 07 19:26:14 +0000 2018"/>
    <s v="2018"/>
    <s v="Sun Jan 07"/>
    <d v="2018-01-07T00:00:00"/>
    <s v="Jan"/>
    <n v="1"/>
    <s v="07"/>
    <x v="6"/>
    <s v="&quot;@JackWright789 You thinking of joining&quot;"/>
    <s v="https://twitter.com/JackWright789/status/950086191323537408"/>
    <s v="Jack Wright&quot;}], &quot;hashtags&quot;: [], &quot;urls&quot;: []}, &quot;in_reply_to_screen_name&quot;: &quot;JackWright789"/>
    <x v="3248"/>
    <x v="0"/>
    <x v="191"/>
  </r>
  <r>
    <s v="Sun Jan 07 19:24:52 +0000 2018"/>
    <s v="2018"/>
    <s v="Sun Jan 07"/>
    <d v="2018-01-07T00:00:00"/>
    <s v="Jan"/>
    <n v="1"/>
    <s v="07"/>
    <x v="6"/>
    <s v="&quot;@JackWright789 I went at 12.30pm and there was about 20 people doing a class and 10 in the gym.  So not that many.\u2026 https://t.co/lRXehGSgqq&quot;"/>
    <s v="https://twitter.com/JackWright789/status/950085849236099072"/>
    <s v="Jack Wright&quot;}], &quot;hashtags&quot;: [], &quot;urls&quot;: [{&quot;url&quot;: &quot;https://t.co/lRXehGSgqq"/>
    <x v="3249"/>
    <x v="0"/>
    <x v="191"/>
  </r>
  <r>
    <s v="Sun Jan 07 19:49:35 +0000 2018"/>
    <s v="2018"/>
    <s v="Sun Jan 07"/>
    <d v="2018-01-07T00:00:00"/>
    <s v="Jan"/>
    <n v="1"/>
    <s v="07"/>
    <x v="6"/>
    <s v="&quot;@JackWright789 Worth popping down for a look. The 24 hour opening is great for me&quot;"/>
    <s v="https://twitter.com/JackWright789/status/950092065936994304"/>
    <s v="Jack Wright&quot;}], &quot;hashtags&quot;: [], &quot;urls&quot;: []}, &quot;in_reply_to_screen_name&quot;: &quot;JackWright789"/>
    <x v="3250"/>
    <x v="0"/>
    <x v="191"/>
  </r>
  <r>
    <s v="Sat Jan 06 10:11:03 +0000 2018"/>
    <s v="2018"/>
    <s v="Sat Jan 06"/>
    <d v="2018-01-06T00:00:00"/>
    <s v="Jan"/>
    <n v="1"/>
    <s v="06"/>
    <x v="10"/>
    <s v="&quot;RT @boldmerelibrary: Free 11+ sessions at Boldmere Library see below https://t.co/GDKcZnoOM5&quot;"/>
    <s v="https://twitter.com/boldmerelibrary/status/949601772431134725"/>
    <s v="boldmere library&quot;}], &quot;hashtags&quot;: [], &quot;urls&quot;: [], &quot;media&quot;: [{&quot;source_user_id&quot;: 2731447896, &quot;source_status_id_str&quot;: &quot;949584086968012800"/>
    <x v="3251"/>
    <x v="0"/>
    <x v="124"/>
  </r>
  <r>
    <s v="Sat Jan 06 21:12:15 +0000 2018"/>
    <s v="2018"/>
    <s v="Sat Jan 06"/>
    <d v="2018-01-06T00:00:00"/>
    <s v="Jan"/>
    <n v="1"/>
    <s v="06"/>
    <x v="4"/>
    <s v="&quot;What a film @autisticgardner . How long for the next one https://t.co/ZUDbUKF5xs&quot;"/>
    <s v="https://twitter.com/autisticgardner/status/949750483442372609"/>
    <s v="Alan Gardner&quot;}], &quot;hashtags&quot;: [], &quot;urls&quot;: [], &quot;media&quot;: [{&quot;expanded_url&quot;: &quot;https://twitter.com/johnperks1/status/949750483442372609/photo/1"/>
    <x v="3252"/>
    <x v="0"/>
    <x v="84"/>
  </r>
  <r>
    <s v="Sat Jan 06 17:36:35 +0000 2018"/>
    <s v="2018"/>
    <s v="Sat Jan 06"/>
    <d v="2018-01-06T00:00:00"/>
    <s v="Jan"/>
    <n v="1"/>
    <s v="06"/>
    <x v="18"/>
    <s v="&quot;My family and @autisticgardner went to see Star Wars - The last Jedi. What a film and great company https://t.co/B6J9NnqgFc&quot;"/>
    <s v="https://twitter.com/autisticgardner/status/949696209601654785"/>
    <s v="Alan Gardner&quot;}], &quot;hashtags&quot;: [], &quot;urls&quot;: [], &quot;media&quot;: [{&quot;expanded_url&quot;: &quot;https://twitter.com/johnperks1/status/949696209601654785/photo/1"/>
    <x v="3253"/>
    <x v="0"/>
    <x v="84"/>
  </r>
  <r>
    <s v="Sat Jan 06 21:27:10 +0000 2018"/>
    <s v="2018"/>
    <s v="Sat Jan 06"/>
    <d v="2018-01-06T00:00:00"/>
    <s v="Jan"/>
    <n v="1"/>
    <s v="06"/>
    <x v="4"/>
    <s v="&quot;@autisticgardner The kids loved it. They are talking about Phil. They love the stories. Great to see you out&quot;"/>
    <s v="https://twitter.com/autisticgardner/status/949754236190982147"/>
    <s v="Alan Gardner&quot;}], &quot;hashtags&quot;: [], &quot;urls&quot;: []}, &quot;in_reply_to_screen_name&quot;: &quot;autisticgardner"/>
    <x v="3254"/>
    <x v="0"/>
    <x v="84"/>
  </r>
  <r>
    <s v="Sat Jan 06 21:16:05 +0000 2018"/>
    <s v="2018"/>
    <s v="Sat Jan 06"/>
    <d v="2018-01-06T00:00:00"/>
    <s v="Jan"/>
    <n v="1"/>
    <s v="06"/>
    <x v="4"/>
    <s v="&quot;@autisticgardner Unless the films go bad&quot;"/>
    <s v="https://twitter.com/autisticgardner/status/949751448203661312"/>
    <s v="Alan Gardner&quot;}], &quot;hashtags&quot;: [], &quot;urls&quot;: []}, &quot;in_reply_to_screen_name&quot;: &quot;autisticgardner"/>
    <x v="3255"/>
    <x v="0"/>
    <x v="84"/>
  </r>
  <r>
    <s v="Sat Jan 06 00:11:07 +0000 2018"/>
    <s v="2018"/>
    <s v="Sat Jan 06"/>
    <d v="2018-01-06T00:00:00"/>
    <s v="Jan"/>
    <n v="1"/>
    <s v="06"/>
    <x v="15"/>
    <s v="&quot;RT @RogolsUK: #Immigration A special message for the New Year https://t.co/PlO688Bpwb via @YouTube&quot;"/>
    <s v="https://twitter.com/RogolsUK/status/949663716899000323"/>
    <s v="RogolsUK Immigration&quot;}, {&quot;id&quot;: 10228272, &quot;indices&quot;: [90, 98], &quot;id_str&quot;: &quot;10228272"/>
    <x v="3256"/>
    <x v="0"/>
    <x v="841"/>
  </r>
  <r>
    <s v="Sat Jan 06 15:25:28 +0000 2018"/>
    <s v="2018"/>
    <s v="Sat Jan 06"/>
    <d v="2018-01-06T00:00:00"/>
    <s v="Jan"/>
    <n v="1"/>
    <s v="06"/>
    <x v="8"/>
    <s v="&quot;@Hunter1_lj @BBCNews @itvnews @TheVoiceNews @DavidLammy Where does it mention about her immigration status?&quot;"/>
    <s v="https://twitter.com/Hunter1_lj/status/949663212877819905"/>
    <s v="'LJ' Hunter&quot;}, {&quot;id&quot;: 612473, &quot;indices&quot;: [12, 20], &quot;id_str&quot;: &quot;612473"/>
    <x v="3257"/>
    <x v="0"/>
    <x v="830"/>
  </r>
  <r>
    <s v="Sat Jan 06 15:16:40 +0000 2018"/>
    <s v="2018"/>
    <s v="Sat Jan 06"/>
    <d v="2018-01-06T00:00:00"/>
    <s v="Jan"/>
    <n v="1"/>
    <s v="06"/>
    <x v="8"/>
    <s v="&quot;@wpbeginner Hi Just signed up to your mailing list but is this for https://t.co/VdhdI0sFIL or https://t.co/0MVlvBR5gM Thanks&quot;"/>
    <s v="https://twitter.com/wpbeginner/status/949660996884459523"/>
    <s v="WordPress Beginner&quot;}], &quot;hashtags&quot;: [], &quot;urls&quot;: [{&quot;url&quot;: &quot;https://t.co/VdhdI0sFIL"/>
    <x v="3258"/>
    <x v="0"/>
    <x v="831"/>
  </r>
  <r>
    <s v="Fri Jan 05 20:19:50 +0000 2018"/>
    <s v="2018"/>
    <s v="Fri Jan 05"/>
    <d v="2018-01-05T00:00:00"/>
    <s v="Jan"/>
    <n v="1"/>
    <s v="05"/>
    <x v="5"/>
    <s v="&quot;I see the Sutton Conservatives attack Labour for raising Council Tax (2%, below inflation), but are strangely silen\u2026 https://t.co/KD6aBIheiX&quot;"/>
    <s v="https://twitter.com/SC_Labour/status/949399741951037440"/>
    <s v="Sutton Coldfield Labour"/>
    <x v="3259"/>
    <x v="0"/>
    <x v="842"/>
  </r>
  <r>
    <s v="Fri Jan 05 22:53:50 +0000 2018"/>
    <s v="2018"/>
    <s v="Fri Jan 05"/>
    <d v="2018-01-05T00:00:00"/>
    <s v="Jan"/>
    <n v="1"/>
    <s v="05"/>
    <x v="1"/>
    <s v="&quot;For those who believe in evidence, here's the truth about #NHSCrisis. For those who prefer #FakeNews just tune in t\u2026 https://t.co/un3xKiZJ5I&quot;"/>
    <s v="https://twitter.com/NHSMillion/status/950119033038409732"/>
    <s v="NHS Million"/>
    <x v="3260"/>
    <x v="0"/>
    <x v="843"/>
  </r>
  <r>
    <s v="Fri Jan 05 08:50:09 +0000 2018"/>
    <s v="2018"/>
    <s v="Fri Jan 05"/>
    <d v="2018-01-05T00:00:00"/>
    <s v="Jan"/>
    <n v="1"/>
    <s v="05"/>
    <x v="13"/>
    <s v="&quot;@gardnersrose How cool. Love these&quot;"/>
    <s v="https://twitter.com/gardnersrose/status/949201342295429121"/>
    <s v="Messy Mandy&quot;}], &quot;hashtags&quot;: [], &quot;urls&quot;: []}, &quot;in_reply_to_screen_name&quot;: &quot;gardnersrose"/>
    <x v="3261"/>
    <x v="0"/>
    <x v="117"/>
  </r>
  <r>
    <s v="Fri Jan 05 16:04:59 +0000 2018"/>
    <s v="2018"/>
    <s v="Fri Jan 05"/>
    <d v="2018-01-05T00:00:00"/>
    <s v="Jan"/>
    <n v="1"/>
    <s v="05"/>
    <x v="2"/>
    <s v="&quot;RT @BenHudsonMurray: So far the @NALC Local Councillor Census Survey states that over 69.5% of councillors are aged over 55. The Diversity\u2026&quot;"/>
    <s v="https://twitter.com/BenHudsonMurray/status/949965881274195969"/>
    <s v="Ben Murray&quot;}, {&quot;id&quot;: 20527656, &quot;indices&quot;: [32, 37], &quot;id_str&quot;: &quot;20527656"/>
    <x v="3262"/>
    <x v="0"/>
    <x v="717"/>
  </r>
  <r>
    <s v="Fri Jan 05 09:20:15 +0000 2018"/>
    <s v="2018"/>
    <s v="Fri Jan 05"/>
    <d v="2018-01-05T00:00:00"/>
    <s v="Jan"/>
    <n v="1"/>
    <s v="05"/>
    <x v="11"/>
    <s v="&quot;RT @RoyalSutColTC: Simon Ward writes about the progress of the Town Council over 2017 and the opportunities and challenges coming up this y\u2026&quot;"/>
    <s v="https://twitter.com/RoyalSutColTC/status/949577519216328704"/>
    <s v="Royal SutCol TC&quot;}], &quot;hashtags&quot;: [], &quot;urls&quot;: []}, &quot;in_reply_to_screen_name&quot;: null, &quot;in_reply_to_user_id&quot;: null, &quot;retweet_count&quot;: 3, &quot;id_str&quot;: &quot;949577519216328704"/>
    <x v="3263"/>
    <x v="1"/>
    <x v="22"/>
  </r>
  <r>
    <s v="Fri Jan 05 10:03:34 +0000 2018"/>
    <s v="2018"/>
    <s v="Fri Jan 05"/>
    <d v="2018-01-05T00:00:00"/>
    <s v="Jan"/>
    <n v="1"/>
    <s v="05"/>
    <x v="10"/>
    <s v="&quot;Sutton Trinity Ward not seeing any improvement in refuse collections despite the Bin Dispute being declared over. T\u2026 https://t.co/Hb0OZ2MifV&quot;"/>
    <s v="https://twitter.com/ewan_mackey/status/949219814735777792"/>
    <s v="Ewan Mackey"/>
    <x v="3264"/>
    <x v="1"/>
    <x v="172"/>
  </r>
  <r>
    <s v="Thu Jan 04 09:20:38 +0000 2018"/>
    <s v="2018"/>
    <s v="Thu Jan 04"/>
    <d v="2018-01-04T00:00:00"/>
    <s v="Jan"/>
    <n v="1"/>
    <s v="04"/>
    <x v="11"/>
    <s v="&quot;RT @SCCFRs: The figures are in for the #Volunteers and they look great. Sutton CFR's gave 2514 hours of their time to @OFFICIALWMAS #Respon\u2026&quot;"/>
    <s v="https://twitter.com/SCCFRs/status/949260749259595776"/>
    <s v="SuttonColdfieldCFRs&quot;}, {&quot;id&quot;: 236349903, &quot;indices&quot;: [118, 131], &quot;id_str&quot;: &quot;236349903"/>
    <x v="3265"/>
    <x v="0"/>
    <x v="309"/>
  </r>
  <r>
    <s v="Thu Jan 04 18:25:53 +0000 2018"/>
    <s v="2018"/>
    <s v="Thu Jan 04"/>
    <d v="2018-01-04T00:00:00"/>
    <s v="Jan"/>
    <n v="1"/>
    <s v="04"/>
    <x v="7"/>
    <s v="&quot;RT @Bannersgateprim: We are looking forward to welcoming pupils back to school on Tuesday 9th January. https://t.co/oZVrunyQwN&quot;"/>
    <s v="https://twitter.com/Bannersgateprim/status/949250397172101120"/>
    <s v="Bannersgateprimary&quot;}], &quot;hashtags&quot;: [], &quot;urls&quot;: [], &quot;media&quot;: [{&quot;source_user_id&quot;: 978422016, &quot;source_status_id_str&quot;: &quot;948983841867423744"/>
    <x v="3266"/>
    <x v="0"/>
    <x v="221"/>
  </r>
  <r>
    <s v="Thu Jan 04 21:20:08 +0000 2018"/>
    <s v="2018"/>
    <s v="Thu Jan 04"/>
    <d v="2018-01-04T00:00:00"/>
    <s v="Jan"/>
    <n v="1"/>
    <s v="04"/>
    <x v="4"/>
    <s v="&quot;Our blog rings in the new year with a look back over the major  developments of 2017; Spouse visas and deportation\u2026 https://t.co/9bd5m9PJID&quot;"/>
    <s v="https://twitter.com/RJOkello/status/949027691688230912"/>
    <s v="Rachel Okello"/>
    <x v="3267"/>
    <x v="1"/>
    <x v="756"/>
  </r>
  <r>
    <s v="Wed Jan 03 15:35:28 +0000 2018"/>
    <s v="2018"/>
    <s v="Wed Jan 03"/>
    <d v="2018-01-03T00:00:00"/>
    <s v="Jan"/>
    <n v="1"/>
    <s v="03"/>
    <x v="8"/>
    <s v="&quot;RT @greatmidsfunrun: https://t.co/roBJRLNfwE&quot;"/>
    <s v="https://twitter.com/greatmidsfunrun/status/949265158899191808"/>
    <s v="Great Mids Fun Run&quot;}], &quot;hashtags&quot;: [], &quot;urls&quot;: [], &quot;media&quot;: [{&quot;source_user_id&quot;: 254123907, &quot;source_status_id_str&quot;: &quot;948578566656200705"/>
    <x v="3268"/>
    <x v="0"/>
    <x v="110"/>
  </r>
  <r>
    <s v="Tue Jan 02 11:07:05 +0000 2018"/>
    <s v="2018"/>
    <s v="Tue Jan 02"/>
    <d v="2018-01-02T00:00:00"/>
    <s v="Jan"/>
    <n v="1"/>
    <s v="02"/>
    <x v="3"/>
    <s v="&quot;If you were thinking of donating to a charity this week, WaterAid are currently running a prize draw for a swimming\u2026 https://t.co/NcqKmtRJVW&quot;"/>
    <s v="https://twitter.com/WaterAidUK/status/956086940767604736"/>
    <s v="WaterAid UK \ud83d\udca6"/>
    <x v="3269"/>
    <x v="0"/>
    <x v="844"/>
  </r>
  <r>
    <s v="Mon Jan 01 10:20:53 +0000 2018"/>
    <s v="2018"/>
    <s v="Mon Jan 01"/>
    <d v="2018-01-01T00:00:00"/>
    <s v="Jan"/>
    <n v="1"/>
    <s v="01"/>
    <x v="10"/>
    <s v="&quot;@autisticgardner Boom ! He\u2019s back \ud83d\udc4f\ud83d\ude00\ud83d\udc4d https://t.co/wPQd9pn8EV&quot;"/>
    <s v="https://twitter.com/autisticgardner/status/947774620622606336"/>
    <s v="Alan Gardner&quot;}], &quot;hashtags&quot;: [], &quot;urls&quot;: [], &quot;media&quot;: [{&quot;expanded_url&quot;: &quot;https://twitter.com/johnperks1/status/947774620622606336/photo/1"/>
    <x v="3270"/>
    <x v="0"/>
    <x v="84"/>
  </r>
  <r>
    <s v="Mon Jan 01 07:37:02 +0000 2018"/>
    <s v="2018"/>
    <s v="Mon Jan 01"/>
    <d v="2018-01-01T00:00:00"/>
    <s v="Jan"/>
    <n v="1"/>
    <s v="01"/>
    <x v="14"/>
    <s v="&quot;Congratulations if your are reading this. You survived 2017, well done !  Good luck in writing 2018 on the date for\u2026 https://t.co/nOW55qIumw&quot;"/>
    <s v="https://twitter.com/johnperks1/status/947733389574098944"/>
    <s v="John Perks"/>
    <x v="3271"/>
    <x v="1"/>
    <x v="87"/>
  </r>
  <r>
    <s v="Mon Jan 01 20:53:41 +0000 2018"/>
    <s v="2018"/>
    <s v="Mon Jan 01"/>
    <d v="2018-01-01T00:00:00"/>
    <s v="Jan"/>
    <n v="1"/>
    <s v="01"/>
    <x v="5"/>
    <s v="&quot;@autisticgardner Not intentionally. I was disappointed how every one was saying last year was bad. If you survive it\u2019s a good year&quot;"/>
    <s v="https://twitter.com/autisticgardner/status/947933872712507392"/>
    <s v="Alan Gardner&quot;}], &quot;hashtags&quot;: [], &quot;urls&quot;: []}, &quot;in_reply_to_screen_name&quot;: &quot;autisticgardner"/>
    <x v="3272"/>
    <x v="0"/>
    <x v="84"/>
  </r>
  <r>
    <s v="Mon Jan 01 21:02:12 +0000 2018"/>
    <s v="2018"/>
    <s v="Mon Jan 01"/>
    <d v="2018-01-01T00:00:00"/>
    <s v="Jan"/>
    <n v="1"/>
    <s v="01"/>
    <x v="4"/>
    <s v="&quot;@autisticgardner Lol, your going no where until Sutton Coldfield win every category in Britain in Bloom&quot;"/>
    <s v="https://twitter.com/autisticgardner/status/947936017188818944"/>
    <s v="Alan Gardner&quot;}], &quot;hashtags&quot;: [], &quot;urls&quot;: []}, &quot;in_reply_to_screen_name&quot;: &quot;autisticgardner"/>
    <x v="3273"/>
    <x v="0"/>
    <x v="84"/>
  </r>
  <r>
    <s v="Mon Jan 01 12:42:13 +0000 2018"/>
    <s v="2018"/>
    <s v="Mon Jan 01"/>
    <d v="2018-01-01T00:00:00"/>
    <s v="Jan"/>
    <n v="1"/>
    <s v="01"/>
    <x v="19"/>
    <s v="&quot;A happy and peaceful new year to you all.&quot;"/>
    <s v="https://twitter.com/ch4pb/status/947810188488298496"/>
    <s v="Charlotte Hodivala"/>
    <x v="3274"/>
    <x v="1"/>
    <x v="226"/>
  </r>
  <r>
    <s v="Mon Jan 01 13:28:28 +0000 2018"/>
    <s v="2018"/>
    <s v="Mon Jan 01"/>
    <d v="2018-01-01T00:00:00"/>
    <s v="Jan"/>
    <n v="1"/>
    <s v="01"/>
    <x v="12"/>
    <s v="&quot;RT @BhamCityCouncil: It's going to be cold overnight so our crews will be gritting roads from 8pm. Take care if you're out and about #wmgrit&quot;"/>
    <s v="https://twitter.com/BhamCityCouncil/status/947891530253074437"/>
    <s v="Bham City Council&quot;}], &quot;hashtags&quot;: [{&quot;indices&quot;: [133, 140], &quot;text&quot;: &quot;wmgrit&quot;}], &quot;urls&quot;: []}, &quot;in_reply_to_screen_name&quot;: null, &quot;in_reply_to_user_id&quot;: null, &quot;retweet_count&quot;: 15, &quot;id_str&quot;: &quot;947891530253074437"/>
    <x v="3275"/>
    <x v="0"/>
    <x v="73"/>
  </r>
  <r>
    <s v="Sun Dec 31 09:01:39 +0000 2017"/>
    <s v="2017"/>
    <s v="Sun Dec 31"/>
    <d v="2017-12-31T00:00:00"/>
    <s v="Dec"/>
    <n v="12"/>
    <s v="31"/>
    <x v="11"/>
    <s v="&quot;@SkyNews Local hero makes the national news.&quot;"/>
    <s v="https://twitter.com/SkyNews/status/947392293652320256"/>
    <s v="Sky News&quot;}], &quot;hashtags&quot;: [], &quot;urls&quot;: []}, &quot;in_reply_to_screen_name&quot;: &quot;SkyNews"/>
    <x v="3276"/>
    <x v="0"/>
    <x v="845"/>
  </r>
  <r>
    <s v="Sun Dec 31 10:09:16 +0000 2017"/>
    <s v="2017"/>
    <s v="Sun Dec 31"/>
    <d v="2017-12-31T00:00:00"/>
    <s v="Dec"/>
    <n v="12"/>
    <s v="31"/>
    <x v="10"/>
    <s v="&quot;RT @FOLIOsutcol: Thank you David Pears, Mayor of Sutton Coldfield, for including us in your New Year Message. 2017 has been quite a year fo\u2026&quot;"/>
    <s v="https://twitter.com/FOLIOsutcol/status/947435784172392448"/>
    <s v="FOLIO SuttonColdfied&quot;}], &quot;hashtags&quot;: [], &quot;urls&quot;: []}, &quot;in_reply_to_screen_name&quot;: null, &quot;in_reply_to_user_id&quot;: null, &quot;retweet_count&quot;: 2, &quot;id_str&quot;: &quot;947435784172392448"/>
    <x v="3277"/>
    <x v="0"/>
    <x v="151"/>
  </r>
  <r>
    <s v="Sun Dec 31 18:57:49 +0000 2017"/>
    <s v="2017"/>
    <s v="Sun Dec 31"/>
    <d v="2017-12-31T00:00:00"/>
    <s v="Dec"/>
    <n v="12"/>
    <s v="31"/>
    <x v="7"/>
    <s v="&quot;Last curry of the year at the Shaban.  Now #eatentoomech https://t.co/xX4kYGyu4c&quot;"/>
    <s v="https://twitter.com/johnperks1/status/947542325462556679"/>
    <s v="John Perks"/>
    <x v="3278"/>
    <x v="1"/>
    <x v="87"/>
  </r>
  <r>
    <s v="Sun Dec 31 15:18:09 +0000 2017"/>
    <s v="2017"/>
    <s v="Sun Dec 31"/>
    <d v="2017-12-31T00:00:00"/>
    <s v="Dec"/>
    <n v="12"/>
    <s v="31"/>
    <x v="8"/>
    <s v="&quot;RT @birminghammail: JLR dad in race against time to raise fortune for life-saving cancer treatment\nhttps://t.co/JAx9ofShWx&quot;"/>
    <s v="https://twitter.com/birmingham_live/status/947499674491064320"/>
    <s v="Birmingham Live"/>
    <x v="3279"/>
    <x v="0"/>
    <x v="103"/>
  </r>
  <r>
    <s v="Sun Dec 31 15:06:46 +0000 2017"/>
    <s v="2017"/>
    <s v="Sun Dec 31"/>
    <d v="2017-12-31T00:00:00"/>
    <s v="Dec"/>
    <n v="12"/>
    <s v="31"/>
    <x v="8"/>
    <s v="&quot;Enjoying New hall Valley and blowing the cobwebs away https://t.co/58Nin9tonl&quot;"/>
    <s v="https://twitter.com/johnperks1/status/947484178093887489"/>
    <s v="John Perks"/>
    <x v="3280"/>
    <x v="1"/>
    <x v="87"/>
  </r>
  <r>
    <s v="Sun Dec 31 12:04:34 +0000 2017"/>
    <s v="2017"/>
    <s v="Sun Dec 31"/>
    <d v="2017-12-31T00:00:00"/>
    <s v="Dec"/>
    <n v="12"/>
    <s v="31"/>
    <x v="19"/>
    <s v="&quot;RT @HolyTrin: Today we said a huge thank you to Stella Thebridge @Warks1 as she steps down as Director of Music @HolyTrin after 17 years. G\u2026&quot;"/>
    <s v="https://twitter.com/HolyTrin/status/947455039525748736"/>
    <s v="Holy Trinity&quot;}, {&quot;id&quot;: 21863223, &quot;indices&quot;: [65, 72], &quot;id_str&quot;: &quot;21863223"/>
    <x v="3281"/>
    <x v="0"/>
    <x v="415"/>
  </r>
  <r>
    <s v="Sun Dec 31 20:04:11 +0000 2017"/>
    <s v="2017"/>
    <s v="Sun Dec 31"/>
    <d v="2017-12-31T00:00:00"/>
    <s v="Dec"/>
    <n v="12"/>
    <s v="31"/>
    <x v="5"/>
    <s v="&quot;https://t.co/sxu8sYgIpa&quot;"/>
    <s v="https://twitter.com/johnperks1/status/947559028787425283"/>
    <s v="John Perks"/>
    <x v="3282"/>
    <x v="1"/>
    <x v="87"/>
  </r>
  <r>
    <s v="Sun Dec 31 19:30:01 +0000 2017"/>
    <s v="2017"/>
    <s v="Sun Dec 31"/>
    <d v="2017-12-31T00:00:00"/>
    <s v="Dec"/>
    <n v="12"/>
    <s v="31"/>
    <x v="6"/>
    <s v="&quot;@Ken__newhall I hope they have lots of coffee&quot;"/>
    <s v="https://twitter.com/Ken__newhall/status/947550430166470657"/>
    <s v="Ken Wood&quot;}], &quot;hashtags&quot;: [], &quot;urls&quot;: []}, &quot;in_reply_to_screen_name&quot;: &quot;Ken__newhall"/>
    <x v="3283"/>
    <x v="0"/>
    <x v="94"/>
  </r>
  <r>
    <s v="Sun Dec 31 06:59:44 +0000 2017"/>
    <s v="2017"/>
    <s v="Sun Dec 31"/>
    <d v="2017-12-31T00:00:00"/>
    <s v="Dec"/>
    <n v="12"/>
    <s v="31"/>
    <x v="16"/>
    <s v="&quot;Happy last morning of 2017.. \u2615\ufe0f\ud83d\udcd6 https://t.co/9u95wTe79Q&quot;"/>
    <s v="https://twitter.com/CKHorrocks/status/947361614541606912"/>
    <s v="Clare K Horrocks"/>
    <x v="3284"/>
    <x v="1"/>
    <x v="47"/>
  </r>
  <r>
    <s v="Sat Dec 30 13:10:31 +0000 2017"/>
    <s v="2017"/>
    <s v="Sat Dec 30"/>
    <d v="2017-12-30T00:00:00"/>
    <s v="Dec"/>
    <n v="12"/>
    <s v="30"/>
    <x v="12"/>
    <s v="&quot;My kids cannot believe what we used to wear in Cubs. Not as cool as today but still great fun. #scouts #sutton Cold\u2026 https://t.co/PXlvrZ1IDQ&quot;"/>
    <s v="https://twitter.com/johnperks1/status/947092538565029889"/>
    <s v="John Perks"/>
    <x v="3285"/>
    <x v="1"/>
    <x v="87"/>
  </r>
  <r>
    <s v="Sat Dec 30 09:37:21 +0000 2017"/>
    <s v="2017"/>
    <s v="Sat Dec 30"/>
    <d v="2017-12-30T00:00:00"/>
    <s v="Dec"/>
    <n v="12"/>
    <s v="30"/>
    <x v="11"/>
    <s v="&quot;Not my photo - found on net. \n\nManey Corner, Sutton Coldfield 1872\n\nThe Odeon will eventually be on the right. https://t.co/oFOIW3rkqD&quot;"/>
    <s v="https://twitter.com/johnperks1/status/947038890589937667"/>
    <s v="John Perks"/>
    <x v="3286"/>
    <x v="1"/>
    <x v="87"/>
  </r>
  <r>
    <s v="Sat Dec 30 09:00:43 +0000 2017"/>
    <s v="2017"/>
    <s v="Sat Dec 30"/>
    <d v="2017-12-30T00:00:00"/>
    <s v="Dec"/>
    <n v="12"/>
    <s v="30"/>
    <x v="11"/>
    <s v="&quot;JLR dad needs to raise \u00a31.6m for life-saving US cancer treatment https://t.co/cKWWur9Bug&quot;"/>
    <s v="https://twitter.com/johnperks1/status/947029672549683201"/>
    <s v="John Perks"/>
    <x v="3287"/>
    <x v="1"/>
    <x v="87"/>
  </r>
  <r>
    <s v="Sat Dec 30 08:51:14 +0000 2017"/>
    <s v="2017"/>
    <s v="Sat Dec 30"/>
    <d v="2017-12-30T00:00:00"/>
    <s v="Dec"/>
    <n v="12"/>
    <s v="30"/>
    <x v="13"/>
    <s v="&quot;What was my mother thinking of. An elastic tie ? Good job I was cool at posing https://t.co/c3jCvXu8UP&quot;"/>
    <s v="https://twitter.com/johnperks1/status/947027287727321088"/>
    <s v="John Perks"/>
    <x v="3288"/>
    <x v="1"/>
    <x v="87"/>
  </r>
  <r>
    <s v="Sat Dec 30 18:43:42 +0000 2017"/>
    <s v="2017"/>
    <s v="Sat Dec 30"/>
    <d v="2017-12-30T00:00:00"/>
    <s v="Dec"/>
    <n v="12"/>
    <s v="30"/>
    <x v="7"/>
    <s v="&quot;Just been to see the Blueman group. What a show. First saw it over 20 years ago. I got picked on in the show and we\u2026 https://t.co/sGKzkdqB6I&quot;"/>
    <s v="https://twitter.com/johnperks1/status/947176384056700928"/>
    <s v="John Perks"/>
    <x v="3289"/>
    <x v="1"/>
    <x v="87"/>
  </r>
  <r>
    <s v="Sat Dec 30 11:45:01 +0000 2017"/>
    <s v="2017"/>
    <s v="Sat Dec 30"/>
    <d v="2017-12-30T00:00:00"/>
    <s v="Dec"/>
    <n v="12"/>
    <s v="30"/>
    <x v="3"/>
    <s v="&quot;RT @sajidjavid: Congratulations to British holocaust survivors recognised in New Year Honours List. You are all an incredible inspiration t\u2026&quot;"/>
    <s v="https://twitter.com/sajidjavid/status/947357193740972032"/>
    <s v="Sajid Javid&quot;}], &quot;hashtags&quot;: [], &quot;urls&quot;: []}, &quot;in_reply_to_screen_name&quot;: null, &quot;in_reply_to_user_id&quot;: null, &quot;retweet_count&quot;: 164, &quot;id_str&quot;: &quot;947357193740972032"/>
    <x v="3290"/>
    <x v="0"/>
    <x v="202"/>
  </r>
  <r>
    <s v="Fri Dec 29 08:45:59 +0000 2017"/>
    <s v="2017"/>
    <s v="Fri Dec 29"/>
    <d v="2017-12-29T00:00:00"/>
    <s v="Dec"/>
    <n v="12"/>
    <s v="29"/>
    <x v="13"/>
    <s v="&quot;@Trafficwmp @NPASBirmingham @JackHadleyWMP @WMPDogs Well done guys, great work&quot;"/>
    <s v="https://twitter.com/Trafficwmp/status/946663576860872704"/>
    <s v="WMP Traffic&quot;}, {&quot;id&quot;: 269918055, &quot;indices&quot;: [12, 27], &quot;id_str&quot;: &quot;269918055"/>
    <x v="3291"/>
    <x v="0"/>
    <x v="74"/>
  </r>
  <r>
    <s v="Fri Dec 29 03:21:13 +0000 2017"/>
    <s v="2017"/>
    <s v="Fri Dec 29"/>
    <d v="2017-12-29T00:00:00"/>
    <s v="Dec"/>
    <n v="12"/>
    <s v="29"/>
    <x v="23"/>
    <s v="&quot;RT @Trafficwmp: Fantastic result with a lengthy pursuit around #SuttonColdfield with this corsa. The car was #Stolen in a car jacking &amp;amp; the\u2026&quot;"/>
    <s v="https://twitter.com/Trafficwmp/status/946663524402630656"/>
    <s v="WMP Traffic&quot;}], &quot;hashtags&quot;: [{&quot;indices&quot;: [63, 79], &quot;text&quot;: &quot;SuttonColdfield&quot;}, {&quot;indices&quot;: [109, 116], &quot;text&quot;: &quot;Stolen&quot;}], &quot;urls&quot;: []}, &quot;in_reply_to_screen_name&quot;: null, &quot;in_reply_to_user_id&quot;: null, &quot;retweet_count&quot;: 32, &quot;id_str&quot;: &quot;946663524402630656"/>
    <x v="3292"/>
    <x v="0"/>
    <x v="74"/>
  </r>
  <r>
    <s v="Fri Dec 29 21:12:08 +0000 2017"/>
    <s v="2017"/>
    <s v="Fri Dec 29"/>
    <d v="2017-12-29T00:00:00"/>
    <s v="Dec"/>
    <n v="12"/>
    <s v="29"/>
    <x v="4"/>
    <s v="&quot;@gardnersrose @autisticgardner I will have to give it a try&quot;"/>
    <s v="https://twitter.com/gardnersrose/status/946851351954448386"/>
    <s v="Messy Mandy&quot;}, {&quot;id&quot;: 3648001045, &quot;indices&quot;: [14, 30], &quot;id_str&quot;: &quot;3648001045"/>
    <x v="3293"/>
    <x v="0"/>
    <x v="117"/>
  </r>
  <r>
    <s v="Fri Dec 29 12:47:51 +0000 2017"/>
    <s v="2017"/>
    <s v="Fri Dec 29"/>
    <d v="2017-12-29T00:00:00"/>
    <s v="Dec"/>
    <n v="12"/>
    <s v="29"/>
    <x v="19"/>
    <s v="&quot;@DavidOHagan7 They still have the Christmas stuff in. At least give it a few weeks break&quot;"/>
    <s v="https://twitter.com/DavidOHagan7/status/946724445850304517"/>
    <s v="David O'Hagan&quot;}], &quot;hashtags&quot;: [], &quot;urls&quot;: []}, &quot;in_reply_to_screen_name&quot;: &quot;DavidOHagan7"/>
    <x v="3294"/>
    <x v="0"/>
    <x v="34"/>
  </r>
  <r>
    <s v="Fri Dec 29 12:04:52 +0000 2017"/>
    <s v="2017"/>
    <s v="Fri Dec 29"/>
    <d v="2017-12-29T00:00:00"/>
    <s v="Dec"/>
    <n v="12"/>
    <s v="29"/>
    <x v="19"/>
    <s v="&quot;Easter eggs for sale at the Co-op at the Reddicap. Why ? https://t.co/abP16zOAZ5&quot;"/>
    <s v="https://twitter.com/johnperks1/status/946713625691086848"/>
    <s v="John Perks"/>
    <x v="3295"/>
    <x v="1"/>
    <x v="87"/>
  </r>
  <r>
    <s v="Fri Dec 29 22:38:14 +0000 2017"/>
    <s v="2017"/>
    <s v="Fri Dec 29"/>
    <d v="2017-12-29T00:00:00"/>
    <s v="Dec"/>
    <n v="12"/>
    <s v="29"/>
    <x v="1"/>
    <s v="&quot;RT @JBickertonUK: The deadline for nominations was 31 March. The Grenfell Tower fire and all the 2017 terror attacks other than Westminster\u2026&quot;"/>
    <s v="https://twitter.com/JBickertonUK/status/947357208941092864"/>
    <s v="James Bickerton&quot;}], &quot;hashtags&quot;: [], &quot;urls&quot;: []}, &quot;in_reply_to_screen_name&quot;: null, &quot;in_reply_to_user_id&quot;: null, &quot;retweet_count&quot;: 218, &quot;id_str&quot;: &quot;947357208941092864"/>
    <x v="3296"/>
    <x v="0"/>
    <x v="846"/>
  </r>
  <r>
    <s v="Thu Dec 28 21:17:50 +0000 2017"/>
    <s v="2017"/>
    <s v="Thu Dec 28"/>
    <d v="2017-12-28T00:00:00"/>
    <s v="Dec"/>
    <n v="12"/>
    <s v="28"/>
    <x v="4"/>
    <s v="&quot;@Ken__newhall Big kid lol&quot;"/>
    <s v="https://twitter.com/Ken__newhall/status/946490397077004289"/>
    <s v="Ken Wood&quot;}], &quot;hashtags&quot;: [], &quot;urls&quot;: []}, &quot;in_reply_to_screen_name&quot;: &quot;Ken__newhall"/>
    <x v="3297"/>
    <x v="0"/>
    <x v="94"/>
  </r>
  <r>
    <s v="Thu Dec 28 18:49:16 +0000 2017"/>
    <s v="2017"/>
    <s v="Thu Dec 28"/>
    <d v="2017-12-28T00:00:00"/>
    <s v="Dec"/>
    <n v="12"/>
    <s v="28"/>
    <x v="7"/>
    <s v="&quot;An absolute fantastic meal from a restrauant we have been visiting for over 20 years in Birmingham. @SanCarlo_Group https://t.co/LQMbwxuNlJ&quot;"/>
    <s v="https://twitter.com/SanCarlo_Group/status/946453008447148032"/>
    <s v="San Carlo Restaurants&quot;}], &quot;hashtags&quot;: [], &quot;urls&quot;: [], &quot;media&quot;: [{&quot;expanded_url&quot;: &quot;https://twitter.com/johnperks1/status/946453008447148032/photo/1"/>
    <x v="3298"/>
    <x v="0"/>
    <x v="847"/>
  </r>
  <r>
    <s v="Thu Dec 28 17:41:12 +0000 2017"/>
    <s v="2017"/>
    <s v="Thu Dec 28"/>
    <d v="2017-12-28T00:00:00"/>
    <s v="Dec"/>
    <n v="12"/>
    <s v="28"/>
    <x v="18"/>
    <s v="&quot;@MossBros I believe it\u2019s what they used to call \u201cpulling a Ratner!\u201d  Disgusted.&quot;"/>
    <s v="https://twitter.com/MossBros/status/946435878972510209"/>
    <s v="Moss Bros.&quot;}], &quot;hashtags&quot;: [], &quot;urls&quot;: []}, &quot;in_reply_to_screen_name&quot;: &quot;MossBros"/>
    <x v="3299"/>
    <x v="0"/>
    <x v="848"/>
  </r>
  <r>
    <s v="Thu Dec 28 17:40:18 +0000 2017"/>
    <s v="2017"/>
    <s v="Thu Dec 28"/>
    <d v="2017-12-28T00:00:00"/>
    <s v="Dec"/>
    <n v="12"/>
    <s v="28"/>
    <x v="18"/>
    <s v="&quot;@MossBros Absolutely appalled at the (mis)treatment of my Mother and I by \u2018Manager\u2019 Dave Singh at your Birmingham N\u2026 https://t.co/gseyUwuAqt&quot;"/>
    <s v="https://twitter.com/MossBros/status/946435655432900608"/>
    <s v="Moss Bros.&quot;}], &quot;hashtags&quot;: [], &quot;urls&quot;: [{&quot;url&quot;: &quot;https://t.co/gseyUwuAqt"/>
    <x v="3300"/>
    <x v="0"/>
    <x v="848"/>
  </r>
  <r>
    <s v="Thu Dec 28 21:46:49 +0000 2017"/>
    <s v="2017"/>
    <s v="Thu Dec 28"/>
    <d v="2017-12-28T00:00:00"/>
    <s v="Dec"/>
    <n v="12"/>
    <s v="28"/>
    <x v="4"/>
    <s v="&quot;@johnperks1 @SanCarlo_Group Oo yummy! Super jealous. Have a great dinner \ud83c\udf64\ud83e\uddc0\ud83e\udd56\ud83e\udd42&quot;"/>
    <s v="https://twitter.com/johnperks1/status/946497690917064704"/>
    <s v="John Perks&quot;}, {&quot;id&quot;: 117073470, &quot;indices&quot;: [12, 27], &quot;id_str&quot;: &quot;117073470"/>
    <x v="3301"/>
    <x v="1"/>
    <x v="87"/>
  </r>
  <r>
    <s v="Thu Dec 28 15:48:39 +0000 2017"/>
    <s v="2017"/>
    <s v="Thu Dec 28"/>
    <d v="2017-12-28T00:00:00"/>
    <s v="Dec"/>
    <n v="12"/>
    <s v="28"/>
    <x v="8"/>
    <s v="&quot;Love this! https://t.co/c1GEhW2UOB&quot;"/>
    <s v="https://twitter.com/CKHorrocks/status/946407555504463872"/>
    <s v="Clare K Horrocks"/>
    <x v="3302"/>
    <x v="1"/>
    <x v="47"/>
  </r>
  <r>
    <s v="Wed Dec 27 17:51:30 +0000 2017"/>
    <s v="2017"/>
    <s v="Wed Dec 27"/>
    <d v="2017-12-27T00:00:00"/>
    <s v="Dec"/>
    <n v="12"/>
    <s v="27"/>
    <x v="18"/>
    <s v="&quot;Found some photos of me as a child. Looks like I have always has style lol https://t.co/l0fvMU4c8Y&quot;"/>
    <s v="https://twitter.com/johnperks1/status/946076086433210370"/>
    <s v="John Perks"/>
    <x v="3303"/>
    <x v="1"/>
    <x v="87"/>
  </r>
  <r>
    <s v="Wed Dec 27 15:40:00 +0000 2017"/>
    <s v="2017"/>
    <s v="Wed Dec 27"/>
    <d v="2017-12-27T00:00:00"/>
    <s v="Dec"/>
    <n v="12"/>
    <s v="27"/>
    <x v="8"/>
    <s v="&quot;@virginmedia I will give them a call. The same happened to my last modem. I had to keep rebooting it&quot;"/>
    <s v="https://twitter.com/virginmedia/status/946042990270799872"/>
    <s v="Virgin Media&quot;}], &quot;hashtags&quot;: [], &quot;urls&quot;: []}, &quot;in_reply_to_screen_name&quot;: &quot;virginmedia"/>
    <x v="3304"/>
    <x v="0"/>
    <x v="725"/>
  </r>
  <r>
    <s v="Wed Dec 27 14:45:07 +0000 2017"/>
    <s v="2017"/>
    <s v="Wed Dec 27"/>
    <d v="2017-12-27T00:00:00"/>
    <s v="Dec"/>
    <n v="12"/>
    <s v="27"/>
    <x v="9"/>
    <s v="&quot;@virginmedia It says super hub 2&quot;"/>
    <s v="https://twitter.com/virginmedia/status/946029178855546881"/>
    <s v="Virgin Media&quot;}], &quot;hashtags&quot;: [], &quot;urls&quot;: []}, &quot;in_reply_to_screen_name&quot;: &quot;virginmedia"/>
    <x v="3305"/>
    <x v="0"/>
    <x v="725"/>
  </r>
  <r>
    <s v="Wed Dec 27 14:24:13 +0000 2017"/>
    <s v="2017"/>
    <s v="Wed Dec 27"/>
    <d v="2017-12-27T00:00:00"/>
    <s v="Dec"/>
    <n v="12"/>
    <s v="27"/>
    <x v="9"/>
    <s v="&quot;@virginmedia It\u2019s on and off. I think the modem is at the end of its life. This happened with the last one I had&quot;"/>
    <s v="https://twitter.com/virginmedia/status/946023918707662848"/>
    <s v="Virgin Media&quot;}], &quot;hashtags&quot;: [], &quot;urls&quot;: []}, &quot;in_reply_to_screen_name&quot;: &quot;virginmedia"/>
    <x v="3306"/>
    <x v="0"/>
    <x v="725"/>
  </r>
  <r>
    <s v="Wed Dec 27 10:45:35 +0000 2017"/>
    <s v="2017"/>
    <s v="Wed Dec 27"/>
    <d v="2017-12-27T00:00:00"/>
    <s v="Dec"/>
    <n v="12"/>
    <s v="27"/>
    <x v="10"/>
    <s v="&quot;@BTCare @OvertonEsther @virginmedia No I\u2019m with Virgin&quot;"/>
    <s v="https://twitter.com/BTCare/status/945968898888863744"/>
    <s v="BTCare&quot;}, {&quot;id&quot;: 3728428660, &quot;indices&quot;: [8, 22], &quot;id_str&quot;: &quot;3728428660"/>
    <x v="3307"/>
    <x v="0"/>
    <x v="849"/>
  </r>
  <r>
    <s v="Wed Dec 27 10:40:53 +0000 2017"/>
    <s v="2017"/>
    <s v="Wed Dec 27"/>
    <d v="2017-12-27T00:00:00"/>
    <s v="Dec"/>
    <n v="12"/>
    <s v="27"/>
    <x v="10"/>
    <s v="&quot;@OvertonEsther @bt_uk @virginmedia That\u2019s bad as the TV was absolute rubbish this Christmas. Our internet went down\u2026 https://t.co/WvgVXv8wrX&quot;"/>
    <s v="https://twitter.com/OvertonEsther/status/945967714484572160"/>
    <s v="Esther Overton&quot;}, {&quot;id&quot;: 118750085, &quot;indices&quot;: [15, 21], &quot;id_str&quot;: &quot;118750085"/>
    <x v="3308"/>
    <x v="0"/>
    <x v="850"/>
  </r>
  <r>
    <s v="Wed Dec 27 08:58:23 +0000 2017"/>
    <s v="2017"/>
    <s v="Wed Dec 27"/>
    <d v="2017-12-27T00:00:00"/>
    <s v="Dec"/>
    <n v="12"/>
    <s v="27"/>
    <x v="13"/>
    <s v="&quot;@walshcat1 Love the hair&quot;"/>
    <s v="https://twitter.com/walshcat1/status/945941923335950336"/>
    <s v="walshcat&quot;}], &quot;hashtags&quot;: [], &quot;urls&quot;: []}, &quot;in_reply_to_screen_name&quot;: &quot;walshcat1"/>
    <x v="3309"/>
    <x v="0"/>
    <x v="211"/>
  </r>
  <r>
    <s v="Wed Dec 27 14:15:05 +0000 2017"/>
    <s v="2017"/>
    <s v="Wed Dec 27"/>
    <d v="2017-12-27T00:00:00"/>
    <s v="Dec"/>
    <n v="12"/>
    <s v="27"/>
    <x v="9"/>
    <s v="&quot;RT @BhamCityCouncil: 'Tis the season to be safe, we're encouraging Christmas revellers to stay safe and pre-book their private hire cars or\u2026&quot;"/>
    <s v="https://twitter.com/BhamCityCouncil/status/946408114005389318"/>
    <s v="Bham City Council&quot;}], &quot;hashtags&quot;: [], &quot;urls&quot;: []}, &quot;in_reply_to_screen_name&quot;: null, &quot;in_reply_to_user_id&quot;: null, &quot;retweet_count&quot;: 6, &quot;id_str&quot;: &quot;946408114005389318"/>
    <x v="3310"/>
    <x v="0"/>
    <x v="73"/>
  </r>
  <r>
    <s v="Wed Dec 27 23:28:25 +0000 2017"/>
    <s v="2017"/>
    <s v="Wed Dec 27"/>
    <d v="2017-12-27T00:00:00"/>
    <s v="Dec"/>
    <n v="12"/>
    <s v="27"/>
    <x v="0"/>
    <s v="&quot;Little bit of late night reading.. \ud83d\ude0d\ud83e\udd56\ud83e\uddc0\ud83e\udd52\ud83c\udf64 @simpsons_rest https://t.co/X4FebOBQvP&quot;"/>
    <s v="https://twitter.com/simpsons_rest/status/946160874091417600"/>
    <s v="Simpsons B'ham&quot;}], &quot;hashtags&quot;: [], &quot;urls&quot;: [], &quot;media&quot;: [{&quot;expanded_url&quot;: &quot;https://twitter.com/CKHorrocks/status/946160874091417600/photo/1"/>
    <x v="3311"/>
    <x v="0"/>
    <x v="851"/>
  </r>
  <r>
    <s v="Wed Dec 27 10:26:48 +0000 2017"/>
    <s v="2017"/>
    <s v="Wed Dec 27"/>
    <d v="2017-12-27T00:00:00"/>
    <s v="Dec"/>
    <n v="12"/>
    <s v="27"/>
    <x v="10"/>
    <s v="&quot;@waqarahmed1 So very sorry to read this Waqar. All our thoughts are with you.&quot;"/>
    <s v="https://twitter.com/waqarahmed1/status/945964173430804480"/>
    <s v="Waqar Ahmed&quot;}], &quot;hashtags&quot;: [], &quot;urls&quot;: []}, &quot;in_reply_to_screen_name&quot;: &quot;waqarahmed1"/>
    <x v="3312"/>
    <x v="0"/>
    <x v="852"/>
  </r>
  <r>
    <s v="Wed Dec 27 09:13:12 +0000 2017"/>
    <s v="2017"/>
    <s v="Wed Dec 27"/>
    <d v="2017-12-27T00:00:00"/>
    <s v="Dec"/>
    <n v="12"/>
    <s v="27"/>
    <x v="11"/>
    <s v="&quot;RT @OurPlaceSupport: @RoyalSutColTC @Mayor_RoyalSC @sutcolhour pls share our consultation survey so all Sutton residents have opportunity t\u2026&quot;"/>
    <s v="https://twitter.com/OurPlaceSupport/status/948132466962952193"/>
    <s v="Our Place&quot;}, {&quot;id&quot;: 732947780495417346, &quot;indices&quot;: [21, 35], &quot;id_str&quot;: &quot;732947780495417346"/>
    <x v="3313"/>
    <x v="0"/>
    <x v="723"/>
  </r>
  <r>
    <s v="Tue Dec 26 10:00:10 +0000 2017"/>
    <s v="2017"/>
    <s v="Tue Dec 26"/>
    <d v="2017-12-26T00:00:00"/>
    <s v="Dec"/>
    <n v="12"/>
    <s v="26"/>
    <x v="10"/>
    <s v="&quot;RT @sutcoldfieldbid: Get down to Sutton Coldfield Town Hall for the spectacular Christmas panto - Jack and the Beanstalk! It's on until the\u2026&quot;"/>
    <s v="https://twitter.com/sutcoldfieldbid/status/945605234822406145"/>
    <s v="sutcoldfieldbid&quot;}], &quot;hashtags&quot;: [], &quot;urls&quot;: []}, &quot;in_reply_to_screen_name&quot;: null, &quot;in_reply_to_user_id&quot;: null, &quot;retweet_count&quot;: 1, &quot;id_str&quot;: &quot;945605234822406145"/>
    <x v="3314"/>
    <x v="0"/>
    <x v="853"/>
  </r>
  <r>
    <s v="Tue Dec 26 23:26:49 +0000 2017"/>
    <s v="2017"/>
    <s v="Tue Dec 26"/>
    <d v="2017-12-26T00:00:00"/>
    <s v="Dec"/>
    <n v="12"/>
    <s v="26"/>
    <x v="0"/>
    <s v="&quot;@walshcat1 The range even looks good with snow on it&quot;"/>
    <s v="https://twitter.com/walshcat1/status/945798084155596801"/>
    <s v="walshcat&quot;}], &quot;hashtags&quot;: [], &quot;urls&quot;: []}, &quot;in_reply_to_screen_name&quot;: &quot;walshcat1"/>
    <x v="3315"/>
    <x v="0"/>
    <x v="211"/>
  </r>
  <r>
    <s v="Tue Dec 26 18:09:43 +0000 2017"/>
    <s v="2017"/>
    <s v="Tue Dec 26"/>
    <d v="2017-12-26T00:00:00"/>
    <s v="Dec"/>
    <n v="12"/>
    <s v="26"/>
    <x v="7"/>
    <s v="&quot;Peter Pan Goes Wrong https://t.co/EkpXC3awVS via @YouTube This production is brilliant&quot;"/>
    <s v="https://twitter.com/YouTube/status/945718281821917185"/>
    <s v="YouTube&quot;}], &quot;hashtags&quot;: [], &quot;urls&quot;: [{&quot;url&quot;: &quot;https://t.co/EkpXC3awVS"/>
    <x v="3316"/>
    <x v="0"/>
    <x v="854"/>
  </r>
  <r>
    <s v="Tue Dec 26 15:10:00 +0000 2017"/>
    <s v="2017"/>
    <s v="Tue Dec 26"/>
    <d v="2017-12-26T00:00:00"/>
    <s v="Dec"/>
    <n v="12"/>
    <s v="26"/>
    <x v="8"/>
    <s v="&quot;Boxing day Barbeque. Why not https://t.co/l0UpGbw7cU&quot;"/>
    <s v="https://twitter.com/johnperks1/status/945673053073231874"/>
    <s v="John Perks"/>
    <x v="3317"/>
    <x v="1"/>
    <x v="87"/>
  </r>
  <r>
    <s v="Mon Dec 25 19:54:59 +0000 2017"/>
    <s v="2017"/>
    <s v="Mon Dec 25"/>
    <d v="2017-12-25T00:00:00"/>
    <s v="Dec"/>
    <n v="12"/>
    <s v="25"/>
    <x v="6"/>
    <s v="&quot;Oh Brilliant. The wifi has died.&quot;"/>
    <s v="https://twitter.com/johnperks1/status/945382384496758784"/>
    <s v="John Perks"/>
    <x v="3318"/>
    <x v="1"/>
    <x v="87"/>
  </r>
  <r>
    <s v="Mon Dec 25 17:19:28 +0000 2017"/>
    <s v="2017"/>
    <s v="Mon Dec 25"/>
    <d v="2017-12-25T00:00:00"/>
    <s v="Dec"/>
    <n v="12"/>
    <s v="25"/>
    <x v="18"/>
    <s v="&quot;@CMPG @Gozneyovens @Trafficwmp Slightly jealous. Happy Christmas guys&quot;"/>
    <s v="https://twitter.com/CMPG/status/945343246900891648"/>
    <s v="CMPG&quot;}, {&quot;id&quot;: 1116795188, &quot;indices&quot;: [6, 18], &quot;id_str&quot;: &quot;1116795188"/>
    <x v="3319"/>
    <x v="0"/>
    <x v="257"/>
  </r>
  <r>
    <s v="Mon Dec 25 15:01:26 +0000 2017"/>
    <s v="2017"/>
    <s v="Mon Dec 25"/>
    <d v="2017-12-25T00:00:00"/>
    <s v="Dec"/>
    <n v="12"/>
    <s v="25"/>
    <x v="8"/>
    <s v="&quot;RT @Jacob_Rees_Mogg: God Save the Queen https://t.co/zeJxEJOFGp&quot;"/>
    <s v="https://twitter.com/Jacob_Rees_Mogg/status/946489924265619456"/>
    <s v="Jacob Rees-Mogg&quot;}], &quot;hashtags&quot;: [], &quot;urls&quot;: [{&quot;url&quot;: &quot;https://t.co/zeJxEJOFGp"/>
    <x v="3320"/>
    <x v="0"/>
    <x v="364"/>
  </r>
  <r>
    <s v="Sun Dec 24 23:07:11 +0000 2017"/>
    <s v="2017"/>
    <s v="Sun Dec 24"/>
    <d v="2017-12-24T00:00:00"/>
    <s v="Dec"/>
    <n v="12"/>
    <s v="24"/>
    <x v="0"/>
    <s v="&quot;@DavidOHagan7 @SaintPeter Happy Christmas&quot;"/>
    <s v="https://twitter.com/DavidOHagan7/status/945068365609136129"/>
    <s v="David O'Hagan&quot;}, {&quot;id&quot;: 701063, &quot;indices&quot;: [14, 25], &quot;id_str&quot;: &quot;701063"/>
    <x v="3321"/>
    <x v="0"/>
    <x v="34"/>
  </r>
  <r>
    <s v="Sun Dec 24 19:46:53 +0000 2017"/>
    <s v="2017"/>
    <s v="Sun Dec 24"/>
    <d v="2017-12-24T00:00:00"/>
    <s v="Dec"/>
    <n v="12"/>
    <s v="24"/>
    <x v="6"/>
    <s v="&quot;@TheBishopVesey And you guys. Hope you manage a rest&quot;"/>
    <s v="https://twitter.com/TheBishopVesey/status/945017958002290689"/>
    <s v="The Bishop Vesey&quot;}], &quot;hashtags&quot;: [], &quot;urls&quot;: []}, &quot;in_reply_to_screen_name&quot;: &quot;TheBishopVesey"/>
    <x v="3322"/>
    <x v="0"/>
    <x v="7"/>
  </r>
  <r>
    <s v="Sun Dec 24 19:01:00 +0000 2017"/>
    <s v="2017"/>
    <s v="Sun Dec 24"/>
    <d v="2017-12-24T00:00:00"/>
    <s v="Dec"/>
    <n v="12"/>
    <s v="24"/>
    <x v="6"/>
    <s v="&quot;My new Bessie . Jack and the Bean Stalk at Sutton Coldfield Town Hall @SJPerks2015 https://t.co/3wHabTTHpB&quot;"/>
    <s v="https://twitter.com/SJPerks2015/status/945006412836540417"/>
    <s v="SJP&quot;}], &quot;hashtags&quot;: [], &quot;urls&quot;: [], &quot;media&quot;: [{&quot;expanded_url&quot;: &quot;https://twitter.com/johnperks1/status/945006412836540417/photo/1"/>
    <x v="3323"/>
    <x v="0"/>
    <x v="763"/>
  </r>
  <r>
    <s v="Sun Dec 24 18:59:28 +0000 2017"/>
    <s v="2017"/>
    <s v="Sun Dec 24"/>
    <d v="2017-12-24T00:00:00"/>
    <s v="Dec"/>
    <n v="12"/>
    <s v="24"/>
    <x v="7"/>
    <s v="&quot;Just got back from Jack and the Bean Stalk at Sutton Coldfield Town Hall. Can't recommend it enough. Absolutely bri\u2026 https://t.co/OLtO8S6tgR&quot;"/>
    <s v="https://twitter.com/johnperks1/status/945006026352463873"/>
    <s v="John Perks"/>
    <x v="3324"/>
    <x v="1"/>
    <x v="87"/>
  </r>
  <r>
    <s v="Sun Dec 24 14:21:51 +0000 2017"/>
    <s v="2017"/>
    <s v="Sun Dec 24"/>
    <d v="2017-12-24T00:00:00"/>
    <s v="Dec"/>
    <n v="12"/>
    <s v="24"/>
    <x v="9"/>
    <s v="&quot;@JackWright789 @autisticgardner @gardnersrose Make sure he has the right drugs. Need him to deliver Sutton in Bloom.&quot;"/>
    <s v="https://twitter.com/JackWright789/status/944936162355040257"/>
    <s v="Jack Wright&quot;}, {&quot;id&quot;: 3648001045, &quot;indices&quot;: [15, 31], &quot;id_str&quot;: &quot;3648001045"/>
    <x v="3325"/>
    <x v="0"/>
    <x v="191"/>
  </r>
  <r>
    <s v="Sun Dec 24 14:12:45 +0000 2017"/>
    <s v="2017"/>
    <s v="Sun Dec 24"/>
    <d v="2017-12-24T00:00:00"/>
    <s v="Dec"/>
    <n v="12"/>
    <s v="24"/>
    <x v="9"/>
    <s v="&quot;@JackWright789 You have made Christmas for those 8 families. Glad there are people like you about. Have a great Christmas&quot;"/>
    <s v="https://twitter.com/JackWright789/status/944933872978055170"/>
    <s v="Jack Wright&quot;}], &quot;hashtags&quot;: [], &quot;urls&quot;: []}, &quot;in_reply_to_screen_name&quot;: &quot;JackWright789"/>
    <x v="3326"/>
    <x v="0"/>
    <x v="191"/>
  </r>
  <r>
    <s v="Sun Dec 24 14:10:27 +0000 2017"/>
    <s v="2017"/>
    <s v="Sun Dec 24"/>
    <d v="2017-12-24T00:00:00"/>
    <s v="Dec"/>
    <n v="12"/>
    <s v="24"/>
    <x v="9"/>
    <s v="&quot;@NajmC Love this tip. Let\u2019s all do it&quot;"/>
    <s v="https://twitter.com/NajmC/status/944933291664314369"/>
    <s v="Najm Clayton&quot;}], &quot;hashtags&quot;: [], &quot;urls&quot;: []}, &quot;in_reply_to_screen_name&quot;: &quot;NajmC"/>
    <x v="3327"/>
    <x v="0"/>
    <x v="39"/>
  </r>
  <r>
    <s v="Sun Dec 24 10:07:12 +0000 2017"/>
    <s v="2017"/>
    <s v="Sun Dec 24"/>
    <d v="2017-12-24T00:00:00"/>
    <s v="Dec"/>
    <n v="12"/>
    <s v="24"/>
    <x v="10"/>
    <s v="&quot;A Perks family Christmas Tradition.  Breakfast on Christmas Eve at the Bishop Vesey. It really feels like christmas\u2026 https://t.co/heq5u99jxr&quot;"/>
    <s v="https://twitter.com/johnperks1/status/944872076535648256"/>
    <s v="John Perks"/>
    <x v="3328"/>
    <x v="1"/>
    <x v="87"/>
  </r>
  <r>
    <s v="Sun Dec 24 08:15:08 +0000 2017"/>
    <s v="2017"/>
    <s v="Sun Dec 24"/>
    <d v="2017-12-24T00:00:00"/>
    <s v="Dec"/>
    <n v="12"/>
    <s v="24"/>
    <x v="13"/>
    <s v="&quot;Only a parent of a non sleeping child will appreciate this. I had the job of getting my two children up this mornin\u2026 https://t.co/6OKluqK3l7&quot;"/>
    <s v="https://twitter.com/johnperks1/status/944843873381122048"/>
    <s v="John Perks"/>
    <x v="3329"/>
    <x v="1"/>
    <x v="87"/>
  </r>
  <r>
    <s v="Sun Dec 24 13:30:20 +0000 2017"/>
    <s v="2017"/>
    <s v="Sun Dec 24"/>
    <d v="2017-12-24T00:00:00"/>
    <s v="Dec"/>
    <n v="12"/>
    <s v="24"/>
    <x v="12"/>
    <s v="&quot;Haven't got a bleeding clue about whiskey. Stared at the shelf for a good ten minutes before spotting a bottle that\u2026 https://t.co/UTom4EO0ta&quot;"/>
    <s v="https://twitter.com/CKHorrocks/status/944923194481434631"/>
    <s v="Clare K Horrocks"/>
    <x v="3330"/>
    <x v="1"/>
    <x v="47"/>
  </r>
  <r>
    <s v="Sun Dec 24 14:24:13 +0000 2017"/>
    <s v="2017"/>
    <s v="Sun Dec 24"/>
    <d v="2017-12-24T00:00:00"/>
    <s v="Dec"/>
    <n v="12"/>
    <s v="24"/>
    <x v="9"/>
    <s v="&quot;Office for National Statistics says exports now rising faster than imports with the trade deficit narrowing by \u00a314.\u2026 https://t.co/CQhvNfMU8O&quot;"/>
    <s v="https://twitter.com/ch4pb/status/944936756633317376"/>
    <s v="Charlotte Hodivala"/>
    <x v="3331"/>
    <x v="1"/>
    <x v="226"/>
  </r>
  <r>
    <s v="Sun Dec 24 14:15:32 +0000 2017"/>
    <s v="2017"/>
    <s v="Sun Dec 24"/>
    <d v="2017-12-24T00:00:00"/>
    <s v="Dec"/>
    <n v="12"/>
    <s v="24"/>
    <x v="9"/>
    <s v="&quot;RT @Number10gov: \&quot;Whatever our faith, let us come together confident and united in the values we share. Happy Christmas.\&quot; - Prime Minister\u2026&quot;"/>
    <s v="https://twitter.com/number10gov/status/944936026346348544"/>
    <s v="(UK Prime Minister)&quot;}], &quot;hashtags&quot;: [], &quot;urls&quot;: []}, &quot;in_reply_to_screen_name&quot;: null, &quot;in_reply_to_user_id&quot;: null, &quot;retweet_count&quot;: 455, &quot;id_str&quot;: &quot;944936026346348544"/>
    <x v="3332"/>
    <x v="0"/>
    <x v="703"/>
  </r>
  <r>
    <s v="Sat Dec 23 11:21:38 +0000 2017"/>
    <s v="2017"/>
    <s v="Sat Dec 23"/>
    <d v="2017-12-23T00:00:00"/>
    <s v="Dec"/>
    <n v="12"/>
    <s v="23"/>
    <x v="3"/>
    <s v="&quot;@RoyalSuttonNews Still like my full frame but I do now use my camera phone alot&quot;"/>
    <s v="https://twitter.com/RoyalSuttonNews/status/944528418409984000"/>
    <s v="Royal Sutton News&quot;}], &quot;hashtags&quot;: [], &quot;urls&quot;: []}, &quot;in_reply_to_screen_name&quot;: &quot;RoyalSuttonNews"/>
    <x v="3333"/>
    <x v="0"/>
    <x v="43"/>
  </r>
  <r>
    <s v="Sat Dec 23 11:15:37 +0000 2017"/>
    <s v="2017"/>
    <s v="Sat Dec 23"/>
    <d v="2017-12-23T00:00:00"/>
    <s v="Dec"/>
    <n v="12"/>
    <s v="23"/>
    <x v="3"/>
    <s v="&quot;Arrrrhhhh that time of year that sprouts appear on the dinner table.  The food of the devil in my eyes https://t.co/ASAHfyUiYt&quot;"/>
    <s v="https://twitter.com/johnperks1/status/944526908003414017"/>
    <s v="John Perks"/>
    <x v="3334"/>
    <x v="1"/>
    <x v="87"/>
  </r>
  <r>
    <s v="Sat Dec 23 16:55:02 +0000 2017"/>
    <s v="2017"/>
    <s v="Sat Dec 23"/>
    <d v="2017-12-23T00:00:00"/>
    <s v="Dec"/>
    <n v="12"/>
    <s v="23"/>
    <x v="2"/>
    <s v="&quot;Now the garage lights have broke. Its the curse of Christmas that every thing breaks.&quot;"/>
    <s v="https://twitter.com/johnperks1/status/944612322907222016"/>
    <s v="John Perks"/>
    <x v="3335"/>
    <x v="1"/>
    <x v="87"/>
  </r>
  <r>
    <s v="Sat Dec 23 12:34:15 +0000 2017"/>
    <s v="2017"/>
    <s v="Sat Dec 23"/>
    <d v="2017-12-23T00:00:00"/>
    <s v="Dec"/>
    <n v="12"/>
    <s v="23"/>
    <x v="19"/>
    <s v="&quot;RT @VillaGirl65: Avoid Walmley folks for at least an hour ... RTA in centre of village. Complete gridlock. No-one seems to have the driving\u2026&quot;"/>
    <s v="https://twitter.com/VillaGirl65/status/944559222641123330"/>
    <s v="Joanne Ellis&quot;}], &quot;hashtags&quot;: [], &quot;urls&quot;: []}, &quot;in_reply_to_screen_name&quot;: null, &quot;in_reply_to_user_id&quot;: null, &quot;retweet_count&quot;: 4, &quot;id_str&quot;: &quot;944559222641123330"/>
    <x v="3336"/>
    <x v="0"/>
    <x v="855"/>
  </r>
  <r>
    <s v="Sat Dec 23 17:25:45 +0000 2017"/>
    <s v="2017"/>
    <s v="Sat Dec 23"/>
    <d v="2017-12-23T00:00:00"/>
    <s v="Dec"/>
    <n v="12"/>
    <s v="23"/>
    <x v="18"/>
    <s v="&quot;RT @Number10gov: \&quot;This year we will celebrate Christmas secure in the knowledge that our servicemen and women, many far away from their own\u2026&quot;"/>
    <s v="https://twitter.com/number10gov/status/944669381946114048"/>
    <s v="(UK Prime Minister)&quot;}], &quot;hashtags&quot;: [], &quot;urls&quot;: []}, &quot;in_reply_to_screen_name&quot;: null, &quot;in_reply_to_user_id&quot;: null, &quot;retweet_count&quot;: 1213, &quot;id_str&quot;: &quot;944669381946114048"/>
    <x v="3337"/>
    <x v="0"/>
    <x v="703"/>
  </r>
  <r>
    <s v="Sat Dec 23 16:09:44 +0000 2017"/>
    <s v="2017"/>
    <s v="Sat Dec 23"/>
    <d v="2017-12-23T00:00:00"/>
    <s v="Dec"/>
    <n v="12"/>
    <s v="23"/>
    <x v="2"/>
    <s v="&quot;RT @StationmasterK: @DPD_UK we are currently experiencing high call volumes and wait time are in excess of five minutes ........ you don\u2019t\u2026&quot;"/>
    <s v="https://twitter.com/StationmasterK/status/944603935360323584"/>
    <s v="Keith Ward&quot;}, {&quot;id&quot;: 123918742, &quot;indices&quot;: [20, 27], &quot;id_str&quot;: &quot;123918742"/>
    <x v="3338"/>
    <x v="1"/>
    <x v="383"/>
  </r>
  <r>
    <s v="Sat Dec 23 16:09:44 +0000 2017"/>
    <s v="2017"/>
    <s v="Sat Dec 23"/>
    <d v="2017-12-23T00:00:00"/>
    <s v="Dec"/>
    <n v="12"/>
    <s v="23"/>
    <x v="2"/>
    <s v="&quot;@DPD_UK we are currently experiencing high call volumes and wait time are in excess of five minutes ........ you do\u2026 https://t.co/crtc33ZgqW&quot;"/>
    <s v="https://twitter.com/DPD_UK/status/944600924261150721"/>
    <s v="DPD UK&quot;}], &quot;hashtags&quot;: [], &quot;urls&quot;: [{&quot;url&quot;: &quot;https://t.co/crtc33ZgqW"/>
    <x v="3339"/>
    <x v="0"/>
    <x v="856"/>
  </r>
  <r>
    <s v="Sat Dec 23 16:06:38 +0000 2017"/>
    <s v="2017"/>
    <s v="Sat Dec 23"/>
    <d v="2017-12-23T00:00:00"/>
    <s v="Dec"/>
    <n v="12"/>
    <s v="23"/>
    <x v="2"/>
    <s v="&quot;@DPDCustomerCare call time will be in excess of five minutes ....... you don\u2019t say ! AND who is this James who sign\u2026 https://t.co/vuldOi4KJk&quot;"/>
    <s v="https://twitter.com/DPDCustomerCare/status/944600142715543553"/>
    <s v="DPD Customer Care&quot;}], &quot;hashtags&quot;: [], &quot;urls&quot;: [{&quot;url&quot;: &quot;https://t.co/vuldOi4KJk"/>
    <x v="3340"/>
    <x v="0"/>
    <x v="857"/>
  </r>
  <r>
    <s v="Fri Dec 22 21:21:43 +0000 2017"/>
    <s v="2017"/>
    <s v="Fri Dec 22"/>
    <d v="2017-12-22T00:00:00"/>
    <s v="Dec"/>
    <n v="12"/>
    <s v="22"/>
    <x v="4"/>
    <s v="&quot;Pete Tong Ibiza Classics - TV Ad https://t.co/kgiAM9boLX via @YouTube. Can\u2019t wait to see this next year. Let\u2019s ave it&quot;"/>
    <s v="https://twitter.com/YouTube/status/944317046904541186"/>
    <s v="YouTube&quot;}], &quot;hashtags&quot;: [], &quot;urls&quot;: [{&quot;url&quot;: &quot;https://t.co/kgiAM9boLX"/>
    <x v="3341"/>
    <x v="0"/>
    <x v="854"/>
  </r>
  <r>
    <s v="Fri Dec 22 23:20:06 +0000 2017"/>
    <s v="2017"/>
    <s v="Fri Dec 22"/>
    <d v="2017-12-22T00:00:00"/>
    <s v="Dec"/>
    <n v="12"/>
    <s v="22"/>
    <x v="0"/>
    <s v="&quot;RT @ProstateUK: Jeff Stelling &amp;amp; the Soccer Saturday boys give us a team talk to raise awareness of a disease killing one man every 45 minut\u2026&quot;"/>
    <s v="https://twitter.com/ProstateUK/status/970439034693615619"/>
    <s v="Prostate Cancer UK&quot;}], &quot;hashtags&quot;: [], &quot;urls&quot;: []}, &quot;in_reply_to_screen_name&quot;: null, &quot;in_reply_to_user_id&quot;: null, &quot;retweet_count&quot;: 2805, &quot;id_str&quot;: &quot;970439034693615619"/>
    <x v="3342"/>
    <x v="0"/>
    <x v="858"/>
  </r>
  <r>
    <s v="Fri Dec 22 08:39:34 +0000 2017"/>
    <s v="2017"/>
    <s v="Fri Dec 22"/>
    <d v="2017-12-22T00:00:00"/>
    <s v="Dec"/>
    <n v="12"/>
    <s v="22"/>
    <x v="13"/>
    <s v="&quot;Haven't crawled along the lichfield road at 8.30am for quite some time.. haven't the kids broken up yet? Traffic is immense!&quot;"/>
    <s v="https://twitter.com/CKHorrocks/status/944125247384707072"/>
    <s v="Clare K Horrocks"/>
    <x v="3343"/>
    <x v="1"/>
    <x v="47"/>
  </r>
  <r>
    <s v="Fri Dec 22 08:36:12 +0000 2017"/>
    <s v="2017"/>
    <s v="Fri Dec 22"/>
    <d v="2017-12-22T00:00:00"/>
    <s v="Dec"/>
    <n v="12"/>
    <s v="22"/>
    <x v="13"/>
    <s v="&quot;@obscuredbykep @NALC Congratulations! Really looking forward to working with you. \ud83d\udc4d&quot;"/>
    <s v="https://twitter.com/obscuredbykep/status/944124400328159232"/>
    <s v="Adam Keppel-Green&quot;}, {&quot;id&quot;: 20527656, &quot;indices&quot;: [15, 20], &quot;id_str&quot;: &quot;20527656"/>
    <x v="3344"/>
    <x v="0"/>
    <x v="859"/>
  </r>
  <r>
    <s v="Fri Dec 22 14:52:39 +0000 2017"/>
    <s v="2017"/>
    <s v="Fri Dec 22"/>
    <d v="2017-12-22T00:00:00"/>
    <s v="Dec"/>
    <n v="12"/>
    <s v="22"/>
    <x v="9"/>
    <s v="&quot;RT @SuttonParkObs: Mist hung over the park all day today, giving a mysterious atmosphere to well know vistas. https://t.co/qyqKwcFvzQ&quot;"/>
    <s v="https://twitter.com/SuttonParkObs/status/944224425116864518"/>
    <s v="SuttonParkObserver&quot;}], &quot;hashtags&quot;: [], &quot;urls&quot;: [], &quot;media&quot;: [{&quot;source_user_id&quot;: 3313662842, &quot;source_status_id_str&quot;: &quot;944219135856259072"/>
    <x v="3345"/>
    <x v="0"/>
    <x v="527"/>
  </r>
  <r>
    <s v="Thu Dec 21 17:01:01 +0000 2017"/>
    <s v="2017"/>
    <s v="Thu Dec 21"/>
    <d v="2017-12-21T00:00:00"/>
    <s v="Dec"/>
    <n v="12"/>
    <s v="21"/>
    <x v="18"/>
    <s v="&quot;RT @DementiaFriends: Christmas means many things to many people\u2014typically a time for food, family &amp;amp; festivities. But for people affected by\u2026&quot;"/>
    <s v="https://twitter.com/DementiaFriends/status/943902800483901440"/>
    <s v="Dementia Friends&quot;}], &quot;hashtags&quot;: [], &quot;urls&quot;: []}, &quot;in_reply_to_screen_name&quot;: null, &quot;in_reply_to_user_id&quot;: null, &quot;retweet_count&quot;: 89, &quot;id_str&quot;: &quot;943902800483901440"/>
    <x v="3346"/>
    <x v="0"/>
    <x v="860"/>
  </r>
  <r>
    <s v="Thu Dec 21 16:09:18 +0000 2017"/>
    <s v="2017"/>
    <s v="Thu Dec 21"/>
    <d v="2017-12-21T00:00:00"/>
    <s v="Dec"/>
    <n v="12"/>
    <s v="21"/>
    <x v="2"/>
    <s v="&quot;Love this! But re: No 7, there's nothing wrong with a job washing up or stacking shelves \ud83d\udc4d both these jobs are need\u2026 https://t.co/Duj6puNhLt&quot;"/>
    <s v="https://twitter.com/birmingham_live/status/943877393932005376"/>
    <s v="Birmingham Live"/>
    <x v="3347"/>
    <x v="0"/>
    <x v="103"/>
  </r>
  <r>
    <s v="Thu Dec 21 10:54:04 +0000 2017"/>
    <s v="2017"/>
    <s v="Thu Dec 21"/>
    <d v="2017-12-21T00:00:00"/>
    <s v="Dec"/>
    <n v="12"/>
    <s v="21"/>
    <x v="10"/>
    <s v="&quot;RT @UNHCRYemen: #Yemen today after more than two years of conflict:\n\n\u2022 22.2 million need humanitarian aid\n\u2022 17.8 million without adequate f\u2026&quot;"/>
    <s v="https://twitter.com/UNHCRYemen/status/943954832867692544"/>
    <s v="UNHCR Yemen&quot;}], &quot;hashtags&quot;: [{&quot;indices&quot;: [16, 22], &quot;text&quot;: &quot;Yemen&quot;}], &quot;urls&quot;: []}, &quot;in_reply_to_screen_name&quot;: null, &quot;in_reply_to_user_id&quot;: null, &quot;retweet_count&quot;: 220, &quot;id_str&quot;: &quot;943954832867692544"/>
    <x v="3348"/>
    <x v="0"/>
    <x v="861"/>
  </r>
  <r>
    <s v="Thu Dec 21 18:12:52 +0000 2017"/>
    <s v="2017"/>
    <s v="Thu Dec 21"/>
    <d v="2017-12-21T00:00:00"/>
    <s v="Dec"/>
    <n v="12"/>
    <s v="21"/>
    <x v="7"/>
    <s v="&quot;RT @andy4wm: With @birminghamcg22 and @Coventry2021 and huge investments in transport infrastructure and a growing economy, the West Midlan\u2026&quot;"/>
    <s v="https://twitter.com/andy4wm/status/944302752208965632"/>
    <s v="Andy Street&quot;}, {&quot;id&quot;: 855750715914031105, &quot;indices&quot;: [18, 33], &quot;id_str&quot;: &quot;855750715914031105"/>
    <x v="3349"/>
    <x v="0"/>
    <x v="266"/>
  </r>
  <r>
    <s v="Thu Dec 21 11:26:08 +0000 2017"/>
    <s v="2017"/>
    <s v="Thu Dec 21"/>
    <d v="2017-12-21T00:00:00"/>
    <s v="Dec"/>
    <n v="12"/>
    <s v="21"/>
    <x v="3"/>
    <s v="&quot;RT @GiveBloodNHS: New Year's resolution? In 2018, you can change someone else's life. Not just your own. https://t.co/PYGl33vJkC&quot;"/>
    <s v="https://twitter.com/GiveBloodNHS/status/957688395177873409"/>
    <s v="GiveBlood NHS  \ud83d\udc89&quot;}], &quot;hashtags&quot;: [], &quot;urls&quot;: [{&quot;url&quot;: &quot;https://t.co/PYGl33vJkC"/>
    <x v="3350"/>
    <x v="0"/>
    <x v="407"/>
  </r>
  <r>
    <s v="Thu Dec 21 09:32:45 +0000 2017"/>
    <s v="2017"/>
    <s v="Thu Dec 21"/>
    <d v="2017-12-21T00:00:00"/>
    <s v="Dec"/>
    <n v="12"/>
    <s v="21"/>
    <x v="11"/>
    <s v="&quot;RT @andy4wm: And there we have it. Birmingham is the host city for the 2022 Commonwealth Games. Well done @BrumLeader @birminghamcg22 @Bham\u2026&quot;"/>
    <s v="https://twitter.com/andy4wm/status/943792342833729537"/>
    <s v="Andy Street&quot;}, {&quot;id&quot;: 4328930475, &quot;indices&quot;: [106, 117], &quot;id_str&quot;: &quot;4328930475"/>
    <x v="3351"/>
    <x v="0"/>
    <x v="266"/>
  </r>
  <r>
    <s v="Wed Dec 20 09:20:02 +0000 2017"/>
    <s v="2017"/>
    <s v="Wed Dec 20"/>
    <d v="2017-12-20T00:00:00"/>
    <s v="Dec"/>
    <n v="12"/>
    <s v="20"/>
    <x v="11"/>
    <s v="&quot;RT @RoyalSutColTC: .@TheSilverLineUK is the UK\u2019s only free &amp;amp; confidential helpline for lonely older people, open 24 hrs a day, every day. T\u2026&quot;"/>
    <s v="https://twitter.com/RoyalSutColTC/status/943437372947132417"/>
    <s v="Royal SutCol TC&quot;}, {&quot;id&quot;: 625303780, &quot;indices&quot;: [20, 36], &quot;id_str&quot;: &quot;625303780"/>
    <x v="3352"/>
    <x v="1"/>
    <x v="22"/>
  </r>
  <r>
    <s v="Wed Dec 20 09:10:02 +0000 2017"/>
    <s v="2017"/>
    <s v="Wed Dec 20"/>
    <d v="2017-12-20T00:00:00"/>
    <s v="Dec"/>
    <n v="12"/>
    <s v="20"/>
    <x v="11"/>
    <s v="&quot;RT @RoyalSuttonNews: If you can, please spare a couple of minutes to help the fab people at @OurPlaceSupport by completing their survey. #h\u2026&quot;"/>
    <s v="https://twitter.com/RoyalSuttonNews/status/943437657572630529"/>
    <s v="Royal Sutton News&quot;}, {&quot;id&quot;: 353547923, &quot;indices&quot;: [92, 108], &quot;id_str&quot;: &quot;353547923"/>
    <x v="3353"/>
    <x v="0"/>
    <x v="43"/>
  </r>
  <r>
    <s v="Wed Dec 20 13:00:58 +0000 2017"/>
    <s v="2017"/>
    <s v="Wed Dec 20"/>
    <d v="2017-12-20T00:00:00"/>
    <s v="Dec"/>
    <n v="12"/>
    <s v="20"/>
    <x v="12"/>
    <s v="&quot;Gifts are on everyone's mind this week but volunteers give the gift of their time all year round. My nominated char\u2026 https://t.co/uigXKhClyJ&quot;"/>
    <s v="https://twitter.com/Mayor_RoyalSC/status/943466252923699201"/>
    <s v="SuttonColdfieldMayor"/>
    <x v="3354"/>
    <x v="1"/>
    <x v="220"/>
  </r>
  <r>
    <s v="Wed Dec 20 09:28:53 +0000 2017"/>
    <s v="2017"/>
    <s v="Wed Dec 20"/>
    <d v="2017-12-20T00:00:00"/>
    <s v="Dec"/>
    <n v="12"/>
    <s v="20"/>
    <x v="11"/>
    <s v="&quot;Last night, the Mayor attended an awards evening at John Willmott's School. Congratulations to those pupils past &amp;amp;\u2026 https://t.co/sdar79RIKp&quot;"/>
    <s v="https://twitter.com/Mayor_RoyalSC/status/943412880124375041"/>
    <s v="SuttonColdfieldMayor"/>
    <x v="3355"/>
    <x v="1"/>
    <x v="220"/>
  </r>
  <r>
    <s v="Wed Dec 20 15:54:05 +0000 2017"/>
    <s v="2017"/>
    <s v="Wed Dec 20"/>
    <d v="2017-12-20T00:00:00"/>
    <s v="Dec"/>
    <n v="12"/>
    <s v="20"/>
    <x v="8"/>
    <s v="&quot;@TheAA_Help That's fine.  Just wanted @TheAA_UK 2 no #AutomaticsDontTow to help the next person  #NoCar4Xmas&quot;"/>
    <s v="https://twitter.com/TheAA_Help/status/943509820182876161"/>
    <s v="The AA&quot;}, {&quot;id&quot;: 384323508, &quot;indices&quot;: [38, 47], &quot;id_str&quot;: &quot;384323508"/>
    <x v="3356"/>
    <x v="0"/>
    <x v="862"/>
  </r>
  <r>
    <s v="Wed Dec 20 15:12:27 +0000 2017"/>
    <s v="2017"/>
    <s v="Wed Dec 20"/>
    <d v="2017-12-20T00:00:00"/>
    <s v="Dec"/>
    <n v="12"/>
    <s v="20"/>
    <x v="8"/>
    <s v="&quot;@TheAA_Help Ur @TheAA_UK \&quot;Mgr\&quot; M Kearney denied negligence with no investigation started &amp;amp; no case ref. given. Who\u2026 https://t.co/y8lbChn9Cp&quot;"/>
    <s v="https://twitter.com/TheAA_Help/status/943499341775458305"/>
    <s v="The AA&quot;}, {&quot;id&quot;: 384323508, &quot;indices&quot;: [15, 24], &quot;id_str&quot;: &quot;384323508"/>
    <x v="3357"/>
    <x v="0"/>
    <x v="862"/>
  </r>
  <r>
    <s v="Wed Dec 20 15:00:54 +0000 2017"/>
    <s v="2017"/>
    <s v="Wed Dec 20"/>
    <d v="2017-12-20T00:00:00"/>
    <s v="Dec"/>
    <n v="12"/>
    <s v="20"/>
    <x v="8"/>
    <s v="&quot;@TheAA_Help Yes initial diagnosed problem fixed now in different garage with new different problem after @TheAA_UK towing. #NoCar4Xmas&quot;"/>
    <s v="https://twitter.com/TheAA_Help/status/943496434736881664"/>
    <s v="The AA&quot;}, {&quot;id&quot;: 384323508, &quot;indices&quot;: [105, 114], &quot;id_str&quot;: &quot;384323508"/>
    <x v="3358"/>
    <x v="0"/>
    <x v="862"/>
  </r>
  <r>
    <s v="Wed Dec 20 14:33:42 +0000 2017"/>
    <s v="2017"/>
    <s v="Wed Dec 20"/>
    <d v="2017-12-20T00:00:00"/>
    <s v="Dec"/>
    <n v="12"/>
    <s v="20"/>
    <x v="9"/>
    <s v="&quot;@TheAA_Help I'm sorry 2 cos didn't no. @TheAA_UK towed my auto.  Diagnosed problem fixed / transmission broke. What\u2026 https://t.co/fdt19zL9Tq&quot;"/>
    <s v="https://twitter.com/TheAA_Help/status/943489590727446528"/>
    <s v="The AA&quot;}, {&quot;id&quot;: 384323508, &quot;indices&quot;: [39, 48], &quot;id_str&quot;: &quot;384323508"/>
    <x v="3359"/>
    <x v="0"/>
    <x v="862"/>
  </r>
  <r>
    <s v="Wed Dec 20 13:39:07 +0000 2017"/>
    <s v="2017"/>
    <s v="Wed Dec 20"/>
    <d v="2017-12-20T00:00:00"/>
    <s v="Dec"/>
    <n v="12"/>
    <s v="20"/>
    <x v="12"/>
    <s v="&quot;11 yrs + a member.  So disappointed with @TheAA_UK #AutomaticsDontTow #Schoolrun woes #NoCar4Xmas :-(&quot;"/>
    <s v="https://twitter.com/TheAA_UK/status/943475854209900544"/>
    <s v="The AA&quot;}], &quot;hashtags&quot;: [{&quot;indices&quot;: [51, 69], &quot;text&quot;: &quot;AutomaticsDontTow&quot;}, {&quot;indices&quot;: [70, 80], &quot;text&quot;: &quot;Schoolrun&quot;}, {&quot;indices&quot;: [86, 97], &quot;text&quot;: &quot;NoCar4Xmas&quot;}], &quot;urls&quot;: []}, &quot;in_reply_to_screen_name&quot;: null, &quot;in_reply_to_user_id&quot;: null, &quot;retweet_count&quot;: 0, &quot;id_str&quot;: &quot;943475854209900544"/>
    <x v="3360"/>
    <x v="0"/>
    <x v="863"/>
  </r>
  <r>
    <s v="Tue Dec 19 18:18:48 +0000 2017"/>
    <s v="2017"/>
    <s v="Tue Dec 19"/>
    <d v="2017-12-19T00:00:00"/>
    <s v="Dec"/>
    <n v="12"/>
    <s v="19"/>
    <x v="7"/>
    <s v="&quot;https://t.co/Q05s5ZUcEG&quot;"/>
    <s v="https://twitter.com/CKHorrocks/status/943183851312082954"/>
    <s v="Clare K Horrocks"/>
    <x v="3361"/>
    <x v="1"/>
    <x v="47"/>
  </r>
  <r>
    <s v="Tue Dec 19 13:11:06 +0000 2017"/>
    <s v="2017"/>
    <s v="Tue Dec 19"/>
    <d v="2017-12-19T00:00:00"/>
    <s v="Dec"/>
    <n v="12"/>
    <s v="19"/>
    <x v="12"/>
    <s v="&quot;My #DiversityPledge is to commit to helping other young people get involved in local government. What's yours? @NALC #DiversityCommission&quot;"/>
    <s v="https://twitter.com/NALC/status/943106415467606016"/>
    <s v="NALC&quot;}], &quot;hashtags&quot;: [{&quot;indices&quot;: [3, 19], &quot;text&quot;: &quot;DiversityPledge&quot;}, {&quot;indices&quot;: [117, 137], &quot;text&quot;: &quot;DiversityCommission&quot;}], &quot;urls&quot;: []}, &quot;in_reply_to_screen_name&quot;: null, &quot;in_reply_to_user_id&quot;: null, &quot;retweet_count&quot;: 0, &quot;id_str&quot;: &quot;943106415467606016"/>
    <x v="3362"/>
    <x v="0"/>
    <x v="229"/>
  </r>
  <r>
    <s v="Tue Dec 19 12:53:00 +0000 2017"/>
    <s v="2017"/>
    <s v="Tue Dec 19"/>
    <d v="2017-12-19T00:00:00"/>
    <s v="Dec"/>
    <n v="12"/>
    <s v="19"/>
    <x v="19"/>
    <s v="&quot;An incredible honour to have been elected to the @NALC Larger Council's Committee today. Delighted to represent Sut\u2026 https://t.co/wcSL7cRbCA&quot;"/>
    <s v="https://twitter.com/NALC/status/943101861514575873"/>
    <s v="NALC&quot;}], &quot;hashtags&quot;: [], &quot;urls&quot;: [{&quot;url&quot;: &quot;https://t.co/wcSL7cRbCA"/>
    <x v="3363"/>
    <x v="0"/>
    <x v="229"/>
  </r>
  <r>
    <s v="Tue Dec 19 17:14:55 +0000 2017"/>
    <s v="2017"/>
    <s v="Tue Dec 19"/>
    <d v="2017-12-19T00:00:00"/>
    <s v="Dec"/>
    <n v="12"/>
    <s v="19"/>
    <x v="18"/>
    <s v="&quot;RT @Cllr_David_B: Retweeted Meirion Jenkins (@meirionj):\n\nBailiffs remove equipment from Labour Birmingham council offices because... https\u2026&quot;"/>
    <s v="https://twitter.com/Cllr_David_B/status/943247010076987392"/>
    <s v="David Barrie&quot;}, {&quot;id&quot;: 278981081, &quot;indices&quot;: [45, 54], &quot;id_str&quot;: &quot;278981081"/>
    <x v="3364"/>
    <x v="0"/>
    <x v="779"/>
  </r>
  <r>
    <s v="Tue Dec 19 22:29:36 +0000 2017"/>
    <s v="2017"/>
    <s v="Tue Dec 19"/>
    <d v="2017-12-19T00:00:00"/>
    <s v="Dec"/>
    <n v="12"/>
    <s v="19"/>
    <x v="1"/>
    <s v="&quot;@Stchadsc delightful carol concert with @whcps tonight. Thanks for the warm welcome and a Merry Christmas to you all.&quot;"/>
    <s v="https://twitter.com/Stchadsc/status/943246966137421824"/>
    <s v="St Chads church&quot;}, {&quot;id&quot;: 151392169, &quot;indices&quot;: [40, 46], &quot;id_str&quot;: &quot;151392169"/>
    <x v="3365"/>
    <x v="0"/>
    <x v="562"/>
  </r>
  <r>
    <s v="Tue Dec 19 13:54:54 +0000 2017"/>
    <s v="2017"/>
    <s v="Tue Dec 19"/>
    <d v="2017-12-19T00:00:00"/>
    <s v="Dec"/>
    <n v="12"/>
    <s v="19"/>
    <x v="12"/>
    <s v="&quot;Shocking! The bailiffs have been called to Birmingham City Council https://t.co/Y7blSdPatc&quot;"/>
    <s v="https://twitter.com/ErdingtonTories/status/943149006045286401"/>
    <s v="ErdingtonTories"/>
    <x v="3366"/>
    <x v="0"/>
    <x v="367"/>
  </r>
  <r>
    <s v="Tue Dec 19 00:38:40 +0000 2017"/>
    <s v="2017"/>
    <s v="Tue Dec 19"/>
    <d v="2017-12-19T00:00:00"/>
    <s v="Dec"/>
    <n v="12"/>
    <s v="19"/>
    <x v="15"/>
    <s v="&quot;@mattjwillis You\u2019ve changed ! Hope you and yours are well mate ! All the best for the season and stuff&quot;"/>
    <s v="https://twitter.com/mattjwillis/status/942917060992098309"/>
    <s v="matt willis&quot;}], &quot;hashtags&quot;: [], &quot;urls&quot;: []}, &quot;in_reply_to_screen_name&quot;: &quot;mattjwillis"/>
    <x v="3367"/>
    <x v="0"/>
    <x v="864"/>
  </r>
  <r>
    <s v="Mon Dec 18 18:00:09 +0000 2017"/>
    <s v="2017"/>
    <s v="Mon Dec 18"/>
    <d v="2017-12-18T00:00:00"/>
    <s v="Dec"/>
    <n v="12"/>
    <s v="18"/>
    <x v="7"/>
    <s v="&quot;Congratulations to everyone who organised the Chanukah Candle Lighting Event in Birmingham this evening. It was a g\u2026 https://t.co/a7WAhwYp2d&quot;"/>
    <s v="https://twitter.com/ewan_mackey/status/942816771383406592"/>
    <s v="Ewan Mackey"/>
    <x v="3368"/>
    <x v="1"/>
    <x v="172"/>
  </r>
  <r>
    <s v="Mon Dec 18 09:20:29 +0000 2017"/>
    <s v="2017"/>
    <s v="Mon Dec 18"/>
    <d v="2017-12-18T00:00:00"/>
    <s v="Dec"/>
    <n v="12"/>
    <s v="18"/>
    <x v="11"/>
    <s v="&quot;The Mayor at the opening of Horton Motorcycles on 9th December https://t.co/C92OT2pTbs&quot;"/>
    <s v="https://twitter.com/Mayor_RoyalSC/status/942685993932611584"/>
    <s v="SuttonColdfieldMayor"/>
    <x v="3369"/>
    <x v="1"/>
    <x v="220"/>
  </r>
  <r>
    <s v="Sun Dec 17 08:49:29 +0000 2017"/>
    <s v="2017"/>
    <s v="Sun Dec 17"/>
    <d v="2017-12-17T00:00:00"/>
    <s v="Dec"/>
    <n v="12"/>
    <s v="17"/>
    <x v="13"/>
    <s v="&quot;RT @karren_brady: Good Morning, miserable day out, hope my column will cheer you up! \n\nhttps://t.co/0v3LoYJwjD&quot;"/>
    <s v="https://twitter.com/karren_brady/status/942392650967240704"/>
    <s v="Lady Karren Brady&quot;}], &quot;hashtags&quot;: [], &quot;urls&quot;: [{&quot;url&quot;: &quot;https://t.co/0v3LoYJwjD"/>
    <x v="3370"/>
    <x v="0"/>
    <x v="713"/>
  </r>
  <r>
    <s v="Fri Dec 15 22:54:42 +0000 2017"/>
    <s v="2017"/>
    <s v="Fri Dec 15"/>
    <d v="2017-12-15T00:00:00"/>
    <s v="Dec"/>
    <n v="12"/>
    <s v="15"/>
    <x v="1"/>
    <s v="&quot;@Manish_Vesey @DavidOHagan7 Bit of a generalisation there..not ALL are focused on accumulating more + many people a\u2026 https://t.co/Uji2mHRb7s&quot;"/>
    <s v="https://twitter.com/Manish_Vesey/status/941803732123217920"/>
    <s v="Cllr Manish Puri&quot;}, {&quot;id&quot;: 3351605332, &quot;indices&quot;: [14, 27], &quot;id_str&quot;: &quot;3351605332"/>
    <x v="3371"/>
    <x v="1"/>
    <x v="13"/>
  </r>
  <r>
    <s v="Fri Dec 15 22:41:02 +0000 2017"/>
    <s v="2017"/>
    <s v="Fri Dec 15"/>
    <d v="2017-12-15T00:00:00"/>
    <s v="Dec"/>
    <n v="12"/>
    <s v="15"/>
    <x v="1"/>
    <s v="&quot;@DavidOHagan7 @Manish_Vesey Your worth = goodness of your intentions x effort you put in to making the world a bett\u2026 https://t.co/qOb32dGSgn&quot;"/>
    <s v="https://twitter.com/DavidOHagan7/status/941800292135424000"/>
    <s v="David O'Hagan&quot;}, {&quot;id&quot;: 1662262598, &quot;indices&quot;: [14, 27], &quot;id_str&quot;: &quot;1662262598"/>
    <x v="3372"/>
    <x v="0"/>
    <x v="34"/>
  </r>
  <r>
    <s v="Fri Dec 15 22:48:28 +0000 2017"/>
    <s v="2017"/>
    <s v="Fri Dec 15"/>
    <d v="2017-12-15T00:00:00"/>
    <s v="Dec"/>
    <n v="12"/>
    <s v="15"/>
    <x v="1"/>
    <s v="&quot;RT @StJamesChurchMG: Come and Join us this Saturday for our Annual Pub Carol Singing at Mare Pool Pub in Mere Green from 7pm...wear you fes\u2026&quot;"/>
    <s v="https://twitter.com/StJamesChurchMG/status/941803903053713408"/>
    <s v="St James Mere Green&quot;}], &quot;hashtags&quot;: [], &quot;urls&quot;: []}, &quot;in_reply_to_screen_name&quot;: null, &quot;in_reply_to_user_id&quot;: null, &quot;retweet_count&quot;: 4, &quot;id_str&quot;: &quot;941803903053713408"/>
    <x v="3373"/>
    <x v="0"/>
    <x v="456"/>
  </r>
  <r>
    <s v="Fri Dec 15 10:12:32 +0000 2017"/>
    <s v="2017"/>
    <s v="Fri Dec 15"/>
    <d v="2017-12-15T00:00:00"/>
    <s v="Dec"/>
    <n v="12"/>
    <s v="15"/>
    <x v="10"/>
    <s v="&quot;Roads in Sutton are extremely icy, cars sliding everywhere and many accidents. If you can, stay home, stay safe.&quot;"/>
    <s v="https://twitter.com/ch4pb/status/941611928975302656"/>
    <s v="Charlotte Hodivala"/>
    <x v="3374"/>
    <x v="1"/>
    <x v="226"/>
  </r>
  <r>
    <s v="Fri Dec 15 09:35:52 +0000 2017"/>
    <s v="2017"/>
    <s v="Fri Dec 15"/>
    <d v="2017-12-15T00:00:00"/>
    <s v="Dec"/>
    <n v="12"/>
    <s v="15"/>
    <x v="11"/>
    <s v="&quot;Just for your information, the roads in Royal Sutton Coldfield are particularly icy this morning. We had\u2026\u2026 https://t.co/BUYMcXVt9a&quot;"/>
    <s v="https://twitter.com/ewan_mackey/status/941602701011509249"/>
    <s v="Ewan Mackey"/>
    <x v="3375"/>
    <x v="1"/>
    <x v="172"/>
  </r>
  <r>
    <s v="Fri Dec 15 23:00:19 +0000 2017"/>
    <s v="2017"/>
    <s v="Fri Dec 15"/>
    <d v="2017-12-15T00:00:00"/>
    <s v="Dec"/>
    <n v="12"/>
    <s v="15"/>
    <x v="0"/>
    <s v="&quot;RT @FourOaksTC: @fouroaks_forum Of course we do! We are often out delivering information leaflets/speaking to residents. We are also always\u2026&quot;"/>
    <s v="https://twitter.com/fouroaks_forum/status/941806202077483008"/>
    <s v="Four Oaks Forum&quot;}], &quot;hashtags&quot;: [], &quot;urls&quot;: []}, &quot;in_reply_to_screen_name&quot;: null, &quot;in_reply_to_user_id&quot;: null, &quot;retweet_count&quot;: 1, &quot;id_str&quot;: &quot;941806202077483008"/>
    <x v="3376"/>
    <x v="0"/>
    <x v="85"/>
  </r>
  <r>
    <s v="Thu Dec 14 14:45:16 +0000 2017"/>
    <s v="2017"/>
    <s v="Thu Dec 14"/>
    <d v="2017-12-14T00:00:00"/>
    <s v="Dec"/>
    <n v="12"/>
    <s v="14"/>
    <x v="9"/>
    <s v="&quot;RT @FOLIOsutcol: We've just sent out our 1st consultation survey to those of you who kindly agreed to help us as part of a steering group f\u2026&quot;"/>
    <s v="https://twitter.com/FOLIOsutcol/status/941381409314308096"/>
    <s v="FOLIO SuttonColdfied&quot;}], &quot;hashtags&quot;: [], &quot;urls&quot;: []}, &quot;in_reply_to_screen_name&quot;: null, &quot;in_reply_to_user_id&quot;: null, &quot;retweet_count&quot;: 9, &quot;id_str&quot;: &quot;941381409314308096"/>
    <x v="3377"/>
    <x v="0"/>
    <x v="151"/>
  </r>
  <r>
    <s v="Thu Dec 14 18:50:48 +0000 2017"/>
    <s v="2017"/>
    <s v="Thu Dec 14"/>
    <d v="2017-12-14T00:00:00"/>
    <s v="Dec"/>
    <n v="12"/>
    <s v="14"/>
    <x v="7"/>
    <s v="&quot;Town Council offices are still open and business is continuing as usual, but last nights Full Council meeting was t\u2026 https://t.co/UJcpiX9l1N&quot;"/>
    <s v="https://twitter.com/CKHorrocks/status/941379963990827008"/>
    <s v="Clare K Horrocks"/>
    <x v="3378"/>
    <x v="1"/>
    <x v="47"/>
  </r>
  <r>
    <s v="Thu Dec 14 15:42:41 +0000 2017"/>
    <s v="2017"/>
    <s v="Thu Dec 14"/>
    <d v="2017-12-14T00:00:00"/>
    <s v="Dec"/>
    <n v="12"/>
    <s v="14"/>
    <x v="8"/>
    <s v="&quot;Voting has been extended for @NALC 's Larger Councils Committee! Voting is now open until Monday 18th December 2017\u2026 https://t.co/9ffkbLRSnH&quot;"/>
    <s v="https://twitter.com/NALC/status/941332625511329797"/>
    <s v="NALC&quot;}], &quot;hashtags&quot;: [], &quot;urls&quot;: [{&quot;url&quot;: &quot;https://t.co/9ffkbLRSnH"/>
    <x v="3379"/>
    <x v="0"/>
    <x v="229"/>
  </r>
  <r>
    <s v="Thu Dec 14 21:13:45 +0000 2017"/>
    <s v="2017"/>
    <s v="Thu Dec 14"/>
    <d v="2017-12-14T00:00:00"/>
    <s v="Dec"/>
    <n v="12"/>
    <s v="14"/>
    <x v="4"/>
    <s v="&quot;Fantastic meeting of Clifton Road Advisory Committee this evening. So many ideas for investing in the future of the\u2026 https://t.co/V3MB4M3h3t&quot;"/>
    <s v="https://twitter.com/CKHorrocks/status/941415941145006082"/>
    <s v="Clare K Horrocks"/>
    <x v="3380"/>
    <x v="1"/>
    <x v="47"/>
  </r>
  <r>
    <s v="Thu Dec 14 13:33:22 +0000 2017"/>
    <s v="2017"/>
    <s v="Thu Dec 14"/>
    <d v="2017-12-14T00:00:00"/>
    <s v="Dec"/>
    <n v="12"/>
    <s v="14"/>
    <x v="12"/>
    <s v="&quot;RT @ewan_mackey: With the icy/snowy weather we have presently I thought you may like to know the location of Royal Sutton Coldfield's Grit\u2026&quot;"/>
    <s v="https://twitter.com/ewan_mackey/status/941611554180599808"/>
    <s v="Ewan Mackey&quot;}], &quot;hashtags&quot;: [], &quot;urls&quot;: []}, &quot;in_reply_to_screen_name&quot;: null, &quot;in_reply_to_user_id&quot;: null, &quot;retweet_count&quot;: 3, &quot;id_str&quot;: &quot;941611554180599808"/>
    <x v="3381"/>
    <x v="1"/>
    <x v="172"/>
  </r>
  <r>
    <s v="Thu Dec 14 13:33:22 +0000 2017"/>
    <s v="2017"/>
    <s v="Thu Dec 14"/>
    <d v="2017-12-14T00:00:00"/>
    <s v="Dec"/>
    <n v="12"/>
    <s v="14"/>
    <x v="12"/>
    <s v="&quot;With the icy/snowy weather we have presently I thought you may like to know the location of Royal Sutton Coldfield'\u2026 https://t.co/3navXXF0yI&quot;"/>
    <s v="https://twitter.com/ewan_mackey/status/941300082359570432"/>
    <s v="Ewan Mackey"/>
    <x v="3382"/>
    <x v="1"/>
    <x v="172"/>
  </r>
  <r>
    <s v="Thu Dec 14 15:23:44 +0000 2017"/>
    <s v="2017"/>
    <s v="Thu Dec 14"/>
    <d v="2017-12-14T00:00:00"/>
    <s v="Dec"/>
    <n v="12"/>
    <s v="14"/>
    <x v="8"/>
    <s v="&quot;RT @mgcps_b75: Mere Green out in the community litter picking. #community #ecocouncil #atlp https://t.co/6hiFZaiiZS&quot;"/>
    <s v="https://twitter.com/mgcps_b75/status/941603747888861184"/>
    <s v="Mere Green Primary&quot;}], &quot;hashtags&quot;: [{&quot;indices&quot;: [63, 73], &quot;text&quot;: &quot;community&quot;}, {&quot;indices&quot;: [74, 85], &quot;text&quot;: &quot;ecocouncil&quot;}, {&quot;indices&quot;: [86, 91], &quot;text&quot;: &quot;atlp&quot;}], &quot;urls&quot;: [], &quot;media&quot;: [{&quot;source_user_id&quot;: 273331513, &quot;source_status_id_str&quot;: &quot;941327854821937153"/>
    <x v="3383"/>
    <x v="0"/>
    <x v="209"/>
  </r>
  <r>
    <s v="Thu Dec 14 13:33:22 +0000 2017"/>
    <s v="2017"/>
    <s v="Thu Dec 14"/>
    <d v="2017-12-14T00:00:00"/>
    <s v="Dec"/>
    <n v="12"/>
    <s v="14"/>
    <x v="12"/>
    <s v="&quot;RT @ewan_mackey: With the icy/snowy weather we have presently I thought you may like to know the location of Royal Sutton Coldfield's Grit\u2026&quot;"/>
    <s v="https://twitter.com/ewan_mackey/status/941301859276476416"/>
    <s v="Ewan Mackey&quot;}], &quot;hashtags&quot;: [], &quot;urls&quot;: []}, &quot;in_reply_to_screen_name&quot;: null, &quot;in_reply_to_user_id&quot;: null, &quot;retweet_count&quot;: 3, &quot;id_str&quot;: &quot;941301859276476416"/>
    <x v="3384"/>
    <x v="1"/>
    <x v="172"/>
  </r>
  <r>
    <s v="Wed Dec 13 09:34:14 +0000 2017"/>
    <s v="2017"/>
    <s v="Wed Dec 13"/>
    <d v="2017-12-13T00:00:00"/>
    <s v="Dec"/>
    <n v="12"/>
    <s v="13"/>
    <x v="11"/>
    <s v="&quot;@VillanTommy Thanks. I'd never heard of it!&quot;"/>
    <s v="https://twitter.com/VillanTommy/status/940877512275611648"/>
    <s v="Paul W Tomlinson&quot;}], &quot;hashtags&quot;: [], &quot;urls&quot;: []}, &quot;in_reply_to_screen_name&quot;: &quot;VillanTommy"/>
    <x v="3385"/>
    <x v="0"/>
    <x v="61"/>
  </r>
  <r>
    <s v="Wed Dec 13 18:13:14 +0000 2017"/>
    <s v="2017"/>
    <s v="Wed Dec 13"/>
    <d v="2017-12-13T00:00:00"/>
    <s v="Dec"/>
    <n v="12"/>
    <s v="13"/>
    <x v="7"/>
    <s v="&quot;Looking at my twitter feed and it seems I missed a really great Nalc Larger Councils Conference today! \ud83d\ude14 hopefully\u2026 https://t.co/2OAAn0zSpd&quot;"/>
    <s v="https://twitter.com/CKHorrocks/status/941008125271961600"/>
    <s v="Clare K Horrocks"/>
    <x v="3386"/>
    <x v="1"/>
    <x v="47"/>
  </r>
  <r>
    <s v="Wed Dec 13 12:40:32 +0000 2017"/>
    <s v="2017"/>
    <s v="Wed Dec 13"/>
    <d v="2017-12-13T00:00:00"/>
    <s v="Dec"/>
    <n v="12"/>
    <s v="13"/>
    <x v="19"/>
    <s v="&quot;RT @RoyalSutColTC: There is a Full Council meeting tonight (Wednesday 13th December) at the Town Hall starting at 7.00pm, with the first 20\u2026&quot;"/>
    <s v="https://twitter.com/RoyalSutColTC/status/940953601979158528"/>
    <s v="Royal SutCol TC&quot;}], &quot;hashtags&quot;: [], &quot;urls&quot;: []}, &quot;in_reply_to_screen_name&quot;: null, &quot;in_reply_to_user_id&quot;: null, &quot;retweet_count&quot;: 7, &quot;id_str&quot;: &quot;940953601979158528"/>
    <x v="3387"/>
    <x v="1"/>
    <x v="22"/>
  </r>
  <r>
    <s v="Tue Dec 12 13:20:47 +0000 2017"/>
    <s v="2017"/>
    <s v="Tue Dec 12"/>
    <d v="2017-12-12T00:00:00"/>
    <s v="Dec"/>
    <n v="12"/>
    <s v="12"/>
    <x v="12"/>
    <s v="&quot;I know this is a long shot, but does anyone remember Wendy who used to run a gift/trinkets shop on Boldmere High St\u2026 https://t.co/8BRMX8dNex&quot;"/>
    <s v="https://twitter.com/CKHorrocks/status/940572140176371714"/>
    <s v="Clare K Horrocks"/>
    <x v="3388"/>
    <x v="1"/>
    <x v="47"/>
  </r>
  <r>
    <s v="Tue Dec 12 13:39:30 +0000 2017"/>
    <s v="2017"/>
    <s v="Tue Dec 12"/>
    <d v="2017-12-12T00:00:00"/>
    <s v="Dec"/>
    <n v="12"/>
    <s v="12"/>
    <x v="12"/>
    <s v="&quot;@in_d Trust you to know that.. thanks \ud83d\ude0a&quot;"/>
    <s v="https://twitter.com/in_d/status/940576848114798592"/>
    <s v="Indi Aujla&quot;}], &quot;hashtags&quot;: [], &quot;urls&quot;: []}, &quot;in_reply_to_screen_name&quot;: &quot;in_d"/>
    <x v="3389"/>
    <x v="0"/>
    <x v="712"/>
  </r>
  <r>
    <s v="Tue Dec 12 13:23:33 +0000 2017"/>
    <s v="2017"/>
    <s v="Tue Dec 12"/>
    <d v="2017-12-12T00:00:00"/>
    <s v="Dec"/>
    <n v="12"/>
    <s v="12"/>
    <x v="12"/>
    <s v="&quot;Saw this on LinkedIn earlier.. video games? Marc Zuckerburg? \&quot;What's a career\&quot;? Paying off my student loans? None o\u2026 https://t.co/LmNvV1ugGJ&quot;"/>
    <s v="https://twitter.com/CKHorrocks/status/940572835990339584"/>
    <s v="Clare K Horrocks"/>
    <x v="3390"/>
    <x v="1"/>
    <x v="47"/>
  </r>
  <r>
    <s v="Tue Dec 12 21:43:16 +0000 2017"/>
    <s v="2017"/>
    <s v="Tue Dec 12"/>
    <d v="2017-12-12T00:00:00"/>
    <s v="Dec"/>
    <n v="12"/>
    <s v="12"/>
    <x v="4"/>
    <s v="&quot;@A_J_92 @BoldmereFutures @BoldmereRoad @boldmerelocal How amazing! Thank you, will DM you now. \u263a\ufe0f&quot;"/>
    <s v="https://twitter.com/A_J_92/status/940698593329065984"/>
    <s v="Ash\u2757\ufe0f&quot;}, {&quot;id&quot;: 707673726255550464, &quot;indices&quot;: [8, 24], &quot;id_str&quot;: &quot;707673726255550464"/>
    <x v="3391"/>
    <x v="0"/>
    <x v="865"/>
  </r>
  <r>
    <s v="Tue Dec 12 21:20:00 +0000 2017"/>
    <s v="2017"/>
    <s v="Tue Dec 12"/>
    <d v="2017-12-12T00:00:00"/>
    <s v="Dec"/>
    <n v="12"/>
    <s v="12"/>
    <x v="4"/>
    <s v="&quot;Well thanks for ruining all the good hiding places @Independent https://t.co/czOuSSWAYv&quot;"/>
    <s v="https://twitter.com/Independent/status/940695539494150144"/>
    <s v="The Independent"/>
    <x v="3392"/>
    <x v="0"/>
    <x v="281"/>
  </r>
  <r>
    <s v="Tue Dec 12 12:19:49 +0000 2017"/>
    <s v="2017"/>
    <s v="Tue Dec 12"/>
    <d v="2017-12-12T00:00:00"/>
    <s v="Dec"/>
    <n v="12"/>
    <s v="12"/>
    <x v="19"/>
    <s v="&quot;RT @neilelkes: So Brum Council tax will rise by 4.99 per cent as expected - the highest allowed without a referendum #bcclive&quot;"/>
    <s v="https://twitter.com/neilelkes/status/940690384174370816"/>
    <s v="Neil Elkes&quot;}], &quot;hashtags&quot;: [{&quot;indices&quot;: [117, 125], &quot;text&quot;: &quot;bcclive&quot;}], &quot;urls&quot;: []}, &quot;in_reply_to_screen_name&quot;: null, &quot;in_reply_to_user_id&quot;: null, &quot;retweet_count&quot;: 11, &quot;id_str&quot;: &quot;940690384174370816"/>
    <x v="3393"/>
    <x v="0"/>
    <x v="29"/>
  </r>
  <r>
    <s v="Tue Dec 12 20:47:54 +0000 2017"/>
    <s v="2017"/>
    <s v="Tue Dec 12"/>
    <d v="2017-12-12T00:00:00"/>
    <s v="Dec"/>
    <n v="12"/>
    <s v="12"/>
    <x v="5"/>
    <s v="&quot;@sammy_sansome @BoldmereRoad @BoldmereFutures @boldmerelocal Thank you so much, this will be so useful! \ud83d\ude03\ud83d\udc4f\ud83c\udffb\ud83d\ude4c&quot;"/>
    <s v="https://twitter.com/sammy_sansome/status/940684659377262592"/>
    <s v="Peter Sansome&quot;}, {&quot;id&quot;: 3221199526, &quot;indices&quot;: [15, 28], &quot;id_str&quot;: &quot;3221199526"/>
    <x v="3394"/>
    <x v="0"/>
    <x v="866"/>
  </r>
  <r>
    <s v="Tue Dec 12 15:39:30 +0000 2017"/>
    <s v="2017"/>
    <s v="Tue Dec 12"/>
    <d v="2017-12-12T00:00:00"/>
    <s v="Dec"/>
    <n v="12"/>
    <s v="12"/>
    <x v="8"/>
    <s v="&quot;RT @FourOaksWMP: *** FROSTY WEATHER*** Please don\u2019t leave your car de-frosting unattended. Don\u2019t make it easy for would be thieves to take\u2026&quot;"/>
    <s v="https://twitter.com/FourOaksWMP/status/940614400800690178"/>
    <s v="Four Oaks WMP&quot;}], &quot;hashtags&quot;: [], &quot;urls&quot;: []}, &quot;in_reply_to_screen_name&quot;: null, &quot;in_reply_to_user_id&quot;: null, &quot;retweet_count&quot;: 3, &quot;id_str&quot;: &quot;940614400800690178"/>
    <x v="3395"/>
    <x v="0"/>
    <x v="207"/>
  </r>
  <r>
    <s v="Tue Dec 12 10:30:29 +0000 2017"/>
    <s v="2017"/>
    <s v="Tue Dec 12"/>
    <d v="2017-12-12T00:00:00"/>
    <s v="Dec"/>
    <n v="12"/>
    <s v="12"/>
    <x v="10"/>
    <s v="&quot;RT @neilelkes: New way for you to help city's homeless https://t.co/ltVZirUpFJ&quot;"/>
    <s v="https://twitter.com/neilelkes/status/940718674817712129"/>
    <s v="Neil Elkes&quot;}], &quot;hashtags&quot;: [], &quot;urls&quot;: [{&quot;url&quot;: &quot;https://t.co/ltVZirUpFJ"/>
    <x v="3396"/>
    <x v="0"/>
    <x v="29"/>
  </r>
  <r>
    <s v="Tue Dec 12 22:01:51 +0000 2017"/>
    <s v="2017"/>
    <s v="Tue Dec 12"/>
    <d v="2017-12-12T00:00:00"/>
    <s v="Dec"/>
    <n v="12"/>
    <s v="12"/>
    <x v="1"/>
    <s v="&quot;This lovely gentleman just helped track down my grandparents long lost friend! Such a kind thing to do.\u2026 https://t.co/hV6ZgyamI0&quot;"/>
    <s v="https://twitter.com/CKHorrocks/status/940703268942073857"/>
    <s v="Clare K Horrocks"/>
    <x v="3397"/>
    <x v="1"/>
    <x v="47"/>
  </r>
  <r>
    <s v="Tue Dec 12 14:11:00 +0000 2017"/>
    <s v="2017"/>
    <s v="Tue Dec 12"/>
    <d v="2017-12-12T00:00:00"/>
    <s v="Dec"/>
    <n v="12"/>
    <s v="12"/>
    <x v="9"/>
    <s v="&quot;RT @BhamCityCouncil: We've launched our #BrumBudget18 consultation. Please have your say here https://t.co/4D7B6hs6O9 #brum #localgov https\u2026&quot;"/>
    <s v="https://twitter.com/BhamCityCouncil/status/940959671506042882"/>
    <s v="Bham City Council&quot;}], &quot;hashtags&quot;: [{&quot;indices&quot;: [40, 53], &quot;text&quot;: &quot;BrumBudget18&quot;}, {&quot;indices&quot;: [118, 123], &quot;text&quot;: &quot;brum&quot;}, {&quot;indices&quot;: [124, 133], &quot;text&quot;: &quot;localgov&quot;}], &quot;urls&quot;: [{&quot;url&quot;: &quot;https://t.co/4D7B6hs6O9"/>
    <x v="3398"/>
    <x v="0"/>
    <x v="73"/>
  </r>
  <r>
    <s v="Mon Dec 11 22:00:46 +0000 2017"/>
    <s v="2017"/>
    <s v="Mon Dec 11"/>
    <d v="2017-12-11T00:00:00"/>
    <s v="Dec"/>
    <n v="12"/>
    <s v="11"/>
    <x v="1"/>
    <s v="&quot;@johnperks1 @PlantbrkSchool Send them round to me John! I'll bake them a cake \ud83d\ude0a\ud83c\udf82&quot;"/>
    <s v="https://twitter.com/johnperks1/status/940340607289057280"/>
    <s v="John Perks&quot;}, {&quot;id&quot;: 155203876, &quot;indices&quot;: [12, 27], &quot;id_str&quot;: &quot;155203876"/>
    <x v="3399"/>
    <x v="1"/>
    <x v="87"/>
  </r>
  <r>
    <s v="Mon Dec 11 15:29:17 +0000 2017"/>
    <s v="2017"/>
    <s v="Mon Dec 11"/>
    <d v="2017-12-11T00:00:00"/>
    <s v="Dec"/>
    <n v="12"/>
    <s v="11"/>
    <x v="8"/>
    <s v="&quot;RT @WyldeGreenNF: If your Local Sutton School is open tomorrow please let us know.\n#wyldegreenNF #SuttonColdfield #WalmleyRA and others. It\u2026&quot;"/>
    <s v="https://twitter.com/WyldeGreenNF/status/940257648171241472"/>
    <s v="Wylde Green N. Forum&quot;}], &quot;hashtags&quot;: [{&quot;indices&quot;: [83, 96], &quot;text&quot;: &quot;wyldegreenNF&quot;}, {&quot;indices&quot;: [97, 113], &quot;text&quot;: &quot;SuttonColdfield&quot;}, {&quot;indices&quot;: [114, 124], &quot;text&quot;: &quot;WalmleyRA&quot;}], &quot;urls&quot;: []}, &quot;in_reply_to_screen_name&quot;: null, &quot;in_reply_to_user_id&quot;: null, &quot;retweet_count&quot;: 1, &quot;id_str&quot;: &quot;940257648171241472"/>
    <x v="3400"/>
    <x v="0"/>
    <x v="210"/>
  </r>
  <r>
    <s v="Sun Dec 10 19:45:51 +0000 2017"/>
    <s v="2017"/>
    <s v="Sun Dec 10"/>
    <d v="2017-12-10T00:00:00"/>
    <s v="Dec"/>
    <n v="12"/>
    <s v="10"/>
    <x v="6"/>
    <s v="&quot;@DavidOHagan7 Hi David, firstly Congratulations. Secondly, can I ask why you aren't standing in Four Oaks? Could ha\u2026 https://t.co/HffmVmDI5e&quot;"/>
    <s v="https://twitter.com/DavidOHagan7/status/939944269162401792"/>
    <s v="David O'Hagan&quot;}], &quot;hashtags&quot;: [], &quot;urls&quot;: [{&quot;url&quot;: &quot;https://t.co/HffmVmDI5e"/>
    <x v="3401"/>
    <x v="0"/>
    <x v="34"/>
  </r>
  <r>
    <s v="Sun Dec 10 11:31:05 +0000 2017"/>
    <s v="2017"/>
    <s v="Sun Dec 10"/>
    <d v="2017-12-10T00:00:00"/>
    <s v="Dec"/>
    <n v="12"/>
    <s v="10"/>
    <x v="3"/>
    <s v="&quot;RT @BhamUpdates: URGENT APPEAL: The Heartlands, Good Hope and Solihull Hospitals are appealing for locals with 4x4s to help transport clini\u2026&quot;"/>
    <s v="https://twitter.com/BhamUpdates/status/939828200401784832"/>
    <s v="Birmingham Updates&quot;}], &quot;hashtags&quot;: [], &quot;urls&quot;: []}, &quot;in_reply_to_screen_name&quot;: null, &quot;in_reply_to_user_id&quot;: null, &quot;retweet_count&quot;: 1696, &quot;id_str&quot;: &quot;939828200401784832"/>
    <x v="3402"/>
    <x v="0"/>
    <x v="260"/>
  </r>
  <r>
    <s v="Sun Dec 10 20:13:49 +0000 2017"/>
    <s v="2017"/>
    <s v="Sun Dec 10"/>
    <d v="2017-12-10T00:00:00"/>
    <s v="Dec"/>
    <n v="12"/>
    <s v="10"/>
    <x v="5"/>
    <s v="&quot;@DavidOHagan7 I wish the best of luck to anyone engaging in the democratic process, so although I'd prefer the Cons\u2026 https://t.co/szRzbULxFQ&quot;"/>
    <s v="https://twitter.com/DavidOHagan7/status/939951307804368896"/>
    <s v="David O'Hagan&quot;}], &quot;hashtags&quot;: [], &quot;urls&quot;: [{&quot;url&quot;: &quot;https://t.co/szRzbULxFQ"/>
    <x v="3403"/>
    <x v="0"/>
    <x v="34"/>
  </r>
  <r>
    <s v="Sun Dec 10 19:48:23 +0000 2017"/>
    <s v="2017"/>
    <s v="Sun Dec 10"/>
    <d v="2017-12-10T00:00:00"/>
    <s v="Dec"/>
    <n v="12"/>
    <s v="10"/>
    <x v="6"/>
    <s v="&quot;RT @MyBCU: Snow update: We expect all BCU buildings to be open tomorrow, but there will be inevitable impact from the current weather condi\u2026&quot;"/>
    <s v="https://twitter.com/MyBCU/status/939971070391717888"/>
    <s v="Birmingham City Uni&quot;}], &quot;hashtags&quot;: [], &quot;urls&quot;: []}, &quot;in_reply_to_screen_name&quot;: null, &quot;in_reply_to_user_id&quot;: null, &quot;retweet_count&quot;: 44, &quot;id_str&quot;: &quot;939971070391717888"/>
    <x v="3404"/>
    <x v="0"/>
    <x v="867"/>
  </r>
  <r>
    <s v="Sun Dec 10 21:16:54 +0000 2017"/>
    <s v="2017"/>
    <s v="Sun Dec 10"/>
    <d v="2017-12-10T00:00:00"/>
    <s v="Dec"/>
    <n v="12"/>
    <s v="10"/>
    <x v="4"/>
    <s v="&quot;RT @wlv_uni: We continue to monitor the weather carefully but at this stage the University is due to open tomorrow. Staff and students shou\u2026&quot;"/>
    <s v="https://twitter.com/wlv_uni/status/939970999256264705"/>
    <s v="Uni of Wolverhampton&quot;}], &quot;hashtags&quot;: [], &quot;urls&quot;: []}, &quot;in_reply_to_screen_name&quot;: null, &quot;in_reply_to_user_id&quot;: null, &quot;retweet_count&quot;: 21, &quot;id_str&quot;: &quot;939970999256264705"/>
    <x v="3405"/>
    <x v="0"/>
    <x v="868"/>
  </r>
  <r>
    <s v="Sun Dec 10 21:28:02 +0000 2017"/>
    <s v="2017"/>
    <s v="Sun Dec 10"/>
    <d v="2017-12-10T00:00:00"/>
    <s v="Dec"/>
    <n v="12"/>
    <s v="10"/>
    <x v="4"/>
    <s v="&quot;RT @HerefordFC: VOLUNTEERS: We need help to clear snow from outside and inside the ground tomorrow to make sure it's safe for everyone. If\u2026&quot;"/>
    <s v="https://twitter.com/HerefordFC/status/939970985838743557"/>
    <s v="Hereford FC&quot;}], &quot;hashtags&quot;: [], &quot;urls&quot;: []}, &quot;in_reply_to_screen_name&quot;: null, &quot;in_reply_to_user_id&quot;: null, &quot;retweet_count&quot;: 40, &quot;id_str&quot;: &quot;939970985838743557"/>
    <x v="3406"/>
    <x v="0"/>
    <x v="869"/>
  </r>
  <r>
    <s v="Sun Dec 10 22:17:13 +0000 2017"/>
    <s v="2017"/>
    <s v="Sun Dec 10"/>
    <d v="2017-12-10T00:00:00"/>
    <s v="Dec"/>
    <n v="12"/>
    <s v="10"/>
    <x v="1"/>
    <s v="&quot;@torydom \ud83d\ude02 I'm laughing, but I do feel for you \u2639\ufe0fhow long have you got to turn the place around?&quot;"/>
    <s v="https://twitter.com/torydom/status/939982362401796096"/>
    <s v="Dominic McDonough&quot;}], &quot;hashtags&quot;: [], &quot;urls&quot;: []}, &quot;in_reply_to_screen_name&quot;: &quot;torydom"/>
    <x v="3407"/>
    <x v="0"/>
    <x v="45"/>
  </r>
  <r>
    <s v="Sun Dec 10 22:15:44 +0000 2017"/>
    <s v="2017"/>
    <s v="Sun Dec 10"/>
    <d v="2017-12-10T00:00:00"/>
    <s v="Dec"/>
    <n v="12"/>
    <s v="10"/>
    <x v="1"/>
    <s v="&quot;@BoldmerePaul @Clifford49 Paul, you are being a bit overly picky here. It's almost like you are trying to start an\u2026 https://t.co/YJUs1OGHlV&quot;"/>
    <s v="https://twitter.com/BoldmerePaul/status/939981986768224256"/>
    <s v="Boldmere Paul&quot;}, {&quot;id&quot;: 14452085, &quot;indices&quot;: [14, 25], &quot;id_str&quot;: &quot;14452085"/>
    <x v="3408"/>
    <x v="1"/>
    <x v="14"/>
  </r>
  <r>
    <s v="Sun Dec 10 22:07:44 +0000 2017"/>
    <s v="2017"/>
    <s v="Sun Dec 10"/>
    <d v="2017-12-10T00:00:00"/>
    <s v="Dec"/>
    <n v="12"/>
    <s v="10"/>
    <x v="1"/>
    <s v="&quot;@Clifford49 If this was a some kind of political point scoring manoeuvre, which it wasn't but I think you have assu\u2026 https://t.co/TqYmQ2EE5L&quot;"/>
    <s v="https://twitter.com/Clifford49/status/939979972743237632"/>
    <s v="RichardMorris&quot;}], &quot;hashtags&quot;: [], &quot;urls&quot;: [{&quot;url&quot;: &quot;https://t.co/TqYmQ2EE5L"/>
    <x v="3409"/>
    <x v="0"/>
    <x v="96"/>
  </r>
  <r>
    <s v="Sun Dec 10 22:20:08 +0000 2017"/>
    <s v="2017"/>
    <s v="Sun Dec 10"/>
    <d v="2017-12-10T00:00:00"/>
    <s v="Dec"/>
    <n v="12"/>
    <s v="10"/>
    <x v="1"/>
    <s v="&quot;@torydom That resemblance is just uncanny \ud83d\udc4c\ud83c\udffc&quot;"/>
    <s v="https://twitter.com/torydom/status/939983095004098565"/>
    <s v="Dominic McDonough&quot;}], &quot;hashtags&quot;: [], &quot;urls&quot;: []}, &quot;in_reply_to_screen_name&quot;: &quot;torydom"/>
    <x v="3410"/>
    <x v="0"/>
    <x v="45"/>
  </r>
  <r>
    <s v="Sun Dec 10 12:30:00 +0000 2017"/>
    <s v="2017"/>
    <s v="Sun Dec 10"/>
    <d v="2017-12-10T00:00:00"/>
    <s v="Dec"/>
    <n v="12"/>
    <s v="10"/>
    <x v="19"/>
    <s v="&quot;RT @Pontifex: Political activity must truly be conducted at the service of the human person, with respect for creation and for the common g\u2026&quot;"/>
    <s v="https://twitter.com/Pontifex/status/942524910479593472"/>
    <s v="Pope Francis&quot;}], &quot;hashtags&quot;: [], &quot;urls&quot;: []}, &quot;in_reply_to_screen_name&quot;: null, &quot;in_reply_to_user_id&quot;: null, &quot;retweet_count&quot;: 17458, &quot;id_str&quot;: &quot;942524910479593472"/>
    <x v="3411"/>
    <x v="0"/>
    <x v="787"/>
  </r>
  <r>
    <s v="Sun Dec 10 11:03:05 +0000 2017"/>
    <s v="2017"/>
    <s v="Sun Dec 10"/>
    <d v="2017-12-10T00:00:00"/>
    <s v="Dec"/>
    <n v="12"/>
    <s v="10"/>
    <x v="3"/>
    <s v="&quot;RT @Hunter1_lj: @Fern_Britton I really enjoy watching your interviews&amp;amp;your guests personal journey with God lastweek&amp;amp;this were great,next w\u2026&quot;"/>
    <s v="https://twitter.com/Hunter1_lj/status/942338794665201664"/>
    <s v="'LJ' Hunter&quot;}, {&quot;id&quot;: 821190636, &quot;indices&quot;: [16, 29], &quot;id_str&quot;: &quot;821190636"/>
    <x v="3412"/>
    <x v="0"/>
    <x v="830"/>
  </r>
  <r>
    <s v="Sun Dec 10 15:24:06 +0000 2017"/>
    <s v="2017"/>
    <s v="Sun Dec 10"/>
    <d v="2017-12-10T00:00:00"/>
    <s v="Dec"/>
    <n v="12"/>
    <s v="10"/>
    <x v="8"/>
    <s v="&quot;RT @BhamUpdates: URGENT APPEAL: Birmingham Children\u2019s Hospital is appealing for people with 4x4s to help transport staff to the hospital in\u2026&quot;"/>
    <s v="https://twitter.com/BhamUpdates/status/939891962710290432"/>
    <s v="Birmingham Updates&quot;}], &quot;hashtags&quot;: [], &quot;urls&quot;: []}, &quot;in_reply_to_screen_name&quot;: null, &quot;in_reply_to_user_id&quot;: null, &quot;retweet_count&quot;: 850, &quot;id_str&quot;: &quot;939891962710290432"/>
    <x v="3413"/>
    <x v="0"/>
    <x v="260"/>
  </r>
  <r>
    <s v="Sat Dec 09 15:52:42 +0000 2017"/>
    <s v="2017"/>
    <s v="Sat Dec 09"/>
    <d v="2017-12-09T00:00:00"/>
    <s v="Dec"/>
    <n v="12"/>
    <s v="09"/>
    <x v="8"/>
    <s v="&quot;Astonishing! \u201cBirmingham Labour candidate claimed 'no proof' that ISIS existed\u201d \n https://t.co/bdLq2zyZne&quot;"/>
    <s v="https://twitter.com/ewan_mackey/status/939523207463391232"/>
    <s v="Ewan Mackey"/>
    <x v="3414"/>
    <x v="1"/>
    <x v="172"/>
  </r>
  <r>
    <s v="Sat Dec 09 10:36:08 +0000 2017"/>
    <s v="2017"/>
    <s v="Sat Dec 09"/>
    <d v="2017-12-09T00:00:00"/>
    <s v="Dec"/>
    <n v="12"/>
    <s v="09"/>
    <x v="10"/>
    <s v="&quot;RT @HolyTrin: Delighted to be nominated by Royal Sutton Coldfield Civic Society for the Best Restoration, Re-ordering &amp;amp; Conservation Award\u2026&quot;"/>
    <s v="https://twitter.com/HolyTrin/status/939452401324568576"/>
    <s v="Holy Trinity&quot;}], &quot;hashtags&quot;: [], &quot;urls&quot;: []}, &quot;in_reply_to_screen_name&quot;: null, &quot;in_reply_to_user_id&quot;: null, &quot;retweet_count&quot;: 3, &quot;id_str&quot;: &quot;939452401324568576"/>
    <x v="3415"/>
    <x v="0"/>
    <x v="415"/>
  </r>
  <r>
    <s v="Fri Dec 08 12:04:07 +0000 2017"/>
    <s v="2017"/>
    <s v="Fri Dec 08"/>
    <d v="2017-12-08T00:00:00"/>
    <s v="Dec"/>
    <n v="12"/>
    <s v="08"/>
    <x v="19"/>
    <s v="&quot;Tomorrow afternoon, the Mayor will be opening Jones's Wood Christmas Event. Santa will be arriving at 4pm at Fox Ho\u2026 https://t.co/vXu3Vk113D&quot;"/>
    <s v="https://twitter.com/Mayor_RoyalSC/status/939103293963415552"/>
    <s v="SuttonColdfieldMayor"/>
    <x v="3416"/>
    <x v="1"/>
    <x v="220"/>
  </r>
  <r>
    <s v="Fri Dec 08 12:04:07 +0000 2017"/>
    <s v="2017"/>
    <s v="Fri Dec 08"/>
    <d v="2017-12-08T00:00:00"/>
    <s v="Dec"/>
    <n v="12"/>
    <s v="08"/>
    <x v="19"/>
    <s v="&quot;RT @nickhorner: This is TODAY. Get down there and enjoy the festive spirit \u2026! https://t.co/5l3Zgsokzm&quot;"/>
    <s v="https://twitter.com/nickhorner/status/939475619578032128"/>
    <s v="Nick Horner&quot;}], &quot;hashtags&quot;: [], &quot;urls&quot;: [{&quot;url&quot;: &quot;https://t.co/5l3Zgsokzm"/>
    <x v="3417"/>
    <x v="0"/>
    <x v="4"/>
  </r>
  <r>
    <s v="Thu Dec 07 10:07:51 +0000 2017"/>
    <s v="2017"/>
    <s v="Thu Dec 07"/>
    <d v="2017-12-07T00:00:00"/>
    <s v="Dec"/>
    <n v="12"/>
    <s v="07"/>
    <x v="10"/>
    <s v="&quot;RT @EddieHughes4WN: Who is your #mentalhealth star? Nominate someone for a #ThriveWM award today: https://t.co/jTvUhUOQ1b @WestMids_CA http\u2026&quot;"/>
    <s v="https://twitter.com/EddieHughes4WN/status/938718455393595392"/>
    <s v="Eddie Hughes MP&quot;}, {&quot;id&quot;: 3414955703, &quot;indices&quot;: [122, 134], &quot;id_str&quot;: &quot;3414955703"/>
    <x v="3418"/>
    <x v="0"/>
    <x v="140"/>
  </r>
  <r>
    <s v="Thu Dec 07 15:28:56 +0000 2017"/>
    <s v="2017"/>
    <s v="Thu Dec 07"/>
    <d v="2017-12-07T00:00:00"/>
    <s v="Dec"/>
    <n v="12"/>
    <s v="07"/>
    <x v="8"/>
    <s v="&quot;RT @WestMidsFire: In need of warm clothes, coats, sleeping bags? Or know someone that might? Get down to @ladywoodfire who are giving these\u2026&quot;"/>
    <s v="https://twitter.com/WestMidsFire/status/938811082923225088"/>
    <s v="West Midlands Fire&quot;}, {&quot;id&quot;: 259891407, &quot;indices&quot;: [105, 118], &quot;id_str&quot;: &quot;259891407"/>
    <x v="3419"/>
    <x v="0"/>
    <x v="435"/>
  </r>
  <r>
    <s v="Thu Dec 07 09:56:43 +0000 2017"/>
    <s v="2017"/>
    <s v="Thu Dec 07"/>
    <d v="2017-12-07T00:00:00"/>
    <s v="Dec"/>
    <n v="12"/>
    <s v="07"/>
    <x v="11"/>
    <s v="&quot;On Saturday morning, the Mayor will be attending the official opening of Horton Motorcycles in Vesey ward.&quot;"/>
    <s v="https://twitter.com/Mayor_RoyalSC/status/938708844263497729"/>
    <s v="SuttonColdfieldMayor"/>
    <x v="3420"/>
    <x v="1"/>
    <x v="220"/>
  </r>
  <r>
    <s v="Thu Dec 07 18:36:30 +0000 2017"/>
    <s v="2017"/>
    <s v="Thu Dec 07"/>
    <d v="2017-12-07T00:00:00"/>
    <s v="Dec"/>
    <n v="12"/>
    <s v="07"/>
    <x v="7"/>
    <s v="&quot;RT @SuttonParkObs: 4:30pm and it\u2019s almost dark in the park at this time of year, but tonight\u2019s sky was sultry and dramatic. https://t.co/UN\u2026&quot;"/>
    <s v="https://twitter.com/SuttonParkObs/status/938841318876438530"/>
    <s v="SuttonParkObserver&quot;}], &quot;hashtags&quot;: [], &quot;urls&quot;: []}, &quot;in_reply_to_screen_name&quot;: null, &quot;in_reply_to_user_id&quot;: null, &quot;retweet_count&quot;: 2, &quot;id_str&quot;: &quot;938841318876438530"/>
    <x v="3421"/>
    <x v="0"/>
    <x v="527"/>
  </r>
  <r>
    <s v="Wed Dec 06 07:05:48 +0000 2017"/>
    <s v="2017"/>
    <s v="Wed Dec 06"/>
    <d v="2017-12-06T00:00:00"/>
    <s v="Dec"/>
    <n v="12"/>
    <s v="06"/>
    <x v="14"/>
    <s v="&quot;RT @FourOaksTC: \u2b50\ufe0f\ud83d\ude97 Four Oaks Road Update \ud83d\ude97\u2b50\ufe0f\n\nhttps://t.co/GBiAqoGB1p&quot;"/>
    <s v="https://twitter.com/FourOaksNews/status/938303725403361280"/>
    <s v="Four Oaks News"/>
    <x v="3422"/>
    <x v="1"/>
    <x v="23"/>
  </r>
  <r>
    <s v="Wed Dec 06 06:43:36 +0000 2017"/>
    <s v="2017"/>
    <s v="Wed Dec 06"/>
    <d v="2017-12-06T00:00:00"/>
    <s v="Dec"/>
    <n v="12"/>
    <s v="06"/>
    <x v="16"/>
    <s v="&quot;RT @FourOaksTC: \ud83c\udf33\u2b50\ufe0f Please see this update on Mulberry Walk \u2b50\ufe0f\ud83c\udf33\n\nhttps://t.co/igRSpoZaCJ&quot;"/>
    <s v="https://twitter.com/FourOaksNews/status/938303710249324545"/>
    <s v="Four Oaks News"/>
    <x v="3423"/>
    <x v="1"/>
    <x v="23"/>
  </r>
  <r>
    <s v="Wed Dec 06 20:08:04 +0000 2017"/>
    <s v="2017"/>
    <s v="Wed Dec 06"/>
    <d v="2017-12-06T00:00:00"/>
    <s v="Dec"/>
    <n v="12"/>
    <s v="06"/>
    <x v="5"/>
    <s v="&quot;RT @RoyalSutColTC: We are pleased to launch our new website! It\u2019s brighter and bolder and easier to find information about what we are doin\u2026&quot;"/>
    <s v="https://twitter.com/RoyalSutColTC/status/938504994650763264"/>
    <s v="Royal SutCol TC&quot;}], &quot;hashtags&quot;: [], &quot;urls&quot;: []}, &quot;in_reply_to_screen_name&quot;: null, &quot;in_reply_to_user_id&quot;: null, &quot;retweet_count&quot;: 9, &quot;id_str&quot;: &quot;938504994650763264"/>
    <x v="3424"/>
    <x v="1"/>
    <x v="22"/>
  </r>
  <r>
    <s v="Wed Dec 06 21:17:59 +0000 2017"/>
    <s v="2017"/>
    <s v="Wed Dec 06"/>
    <d v="2017-12-06T00:00:00"/>
    <s v="Dec"/>
    <n v="12"/>
    <s v="06"/>
    <x v="4"/>
    <s v="&quot;@triciaagnello It appears the Observer need deliverers for certain roads.&quot;"/>
    <s v="https://twitter.com/triciaagnello/status/938517902856261633"/>
    <s v="Patricia Agnello&quot;}], &quot;hashtags&quot;: [], &quot;urls&quot;: []}, &quot;in_reply_to_screen_name&quot;: &quot;triciaagnello"/>
    <x v="3425"/>
    <x v="0"/>
    <x v="870"/>
  </r>
  <r>
    <s v="Wed Dec 06 21:15:22 +0000 2017"/>
    <s v="2017"/>
    <s v="Wed Dec 06"/>
    <d v="2017-12-06T00:00:00"/>
    <s v="Dec"/>
    <n v="12"/>
    <s v="06"/>
    <x v="4"/>
    <s v="&quot;@moorhallprimary Yes no problem.&quot;"/>
    <s v="https://twitter.com/moorhallprimary/status/938517243004153856"/>
    <s v="Moor Hall Primary&quot;}], &quot;hashtags&quot;: [], &quot;urls&quot;: []}, &quot;in_reply_to_screen_name&quot;: &quot;moorhallprimary"/>
    <x v="3426"/>
    <x v="0"/>
    <x v="168"/>
  </r>
  <r>
    <s v="Wed Dec 06 16:49:21 +0000 2017"/>
    <s v="2017"/>
    <s v="Wed Dec 06"/>
    <d v="2017-12-06T00:00:00"/>
    <s v="Dec"/>
    <n v="12"/>
    <s v="06"/>
    <x v="2"/>
    <s v="&quot;@moorhallprimary Hi Let me know the balance you need &amp;amp; I'll see if I can source the rest for you.&quot;"/>
    <s v="https://twitter.com/moorhallprimary/status/938450298179383297"/>
    <s v="Moor Hall Primary&quot;}], &quot;hashtags&quot;: [], &quot;urls&quot;: []}, &quot;in_reply_to_screen_name&quot;: &quot;moorhallprimary"/>
    <x v="3427"/>
    <x v="0"/>
    <x v="168"/>
  </r>
  <r>
    <s v="Wed Dec 06 16:47:40 +0000 2017"/>
    <s v="2017"/>
    <s v="Wed Dec 06"/>
    <d v="2017-12-06T00:00:00"/>
    <s v="Dec"/>
    <n v="12"/>
    <s v="06"/>
    <x v="2"/>
    <s v="&quot;Judging by our email in-box it seems that some households in Royal Sutton Coldfield didn\u2019t receive the Observer las\u2026 https://t.co/tytKCDHOUJ&quot;"/>
    <s v="https://twitter.com/ewan_mackey/status/938449875238350853"/>
    <s v="Ewan Mackey"/>
    <x v="3428"/>
    <x v="1"/>
    <x v="172"/>
  </r>
  <r>
    <s v="Wed Dec 06 13:00:28 +0000 2017"/>
    <s v="2017"/>
    <s v="Wed Dec 06"/>
    <d v="2017-12-06T00:00:00"/>
    <s v="Dec"/>
    <n v="12"/>
    <s v="06"/>
    <x v="12"/>
    <s v="&quot;@RevagreenukAndy Good point I meant to use this... https://t.co/sdOKDoWo2Z&quot;"/>
    <s v="https://twitter.com/RevagreenukAndy/status/938392699220185088"/>
    <s v="Andy Green&quot;}], &quot;hashtags&quot;: [], &quot;urls&quot;: [], &quot;media&quot;: [{&quot;expanded_url&quot;: &quot;https://twitter.com/ewan_mackey/status/938392699220185088/photo/1"/>
    <x v="3429"/>
    <x v="0"/>
    <x v="150"/>
  </r>
  <r>
    <s v="Wed Dec 06 11:11:53 +0000 2017"/>
    <s v="2017"/>
    <s v="Wed Dec 06"/>
    <d v="2017-12-06T00:00:00"/>
    <s v="Dec"/>
    <n v="12"/>
    <s v="06"/>
    <x v="3"/>
    <s v="&quot;Yesterday at Full Council, an amendment was tabled to ensure that the Sutton Coldfield Town Council funded projects\u2026 https://t.co/REQBHDoqKT&quot;"/>
    <s v="https://twitter.com/ewan_mackey/status/938365371282796544"/>
    <s v="Ewan Mackey"/>
    <x v="3430"/>
    <x v="1"/>
    <x v="172"/>
  </r>
  <r>
    <s v="Wed Dec 06 20:08:04 +0000 2017"/>
    <s v="2017"/>
    <s v="Wed Dec 06"/>
    <d v="2017-12-06T00:00:00"/>
    <s v="Dec"/>
    <n v="12"/>
    <s v="06"/>
    <x v="5"/>
    <s v="&quot;RT @RoyalSutColTC: We are pleased to launch our new website! It\u2019s brighter and bolder and easier to find information about what we are doin\u2026&quot;"/>
    <s v="https://twitter.com/RoyalSutColTC/status/938510958946869249"/>
    <s v="Royal SutCol TC&quot;}], &quot;hashtags&quot;: [], &quot;urls&quot;: []}, &quot;in_reply_to_screen_name&quot;: null, &quot;in_reply_to_user_id&quot;: null, &quot;retweet_count&quot;: 9, &quot;id_str&quot;: &quot;938510958946869249"/>
    <x v="3431"/>
    <x v="1"/>
    <x v="22"/>
  </r>
  <r>
    <s v="Wed Dec 06 16:47:40 +0000 2017"/>
    <s v="2017"/>
    <s v="Wed Dec 06"/>
    <d v="2017-12-06T00:00:00"/>
    <s v="Dec"/>
    <n v="12"/>
    <s v="06"/>
    <x v="2"/>
    <s v="&quot;RT @ewan_mackey: Judging by our email in-box it seems that some households in Royal Sutton Coldfield didn\u2019t receive the Observer last week\u2026&quot;"/>
    <s v="https://twitter.com/ewan_mackey/status/938455777488105472"/>
    <s v="Ewan Mackey&quot;}], &quot;hashtags&quot;: [], &quot;urls&quot;: []}, &quot;in_reply_to_screen_name&quot;: null, &quot;in_reply_to_user_id&quot;: null, &quot;retweet_count&quot;: 3, &quot;id_str&quot;: &quot;938455777488105472"/>
    <x v="3432"/>
    <x v="1"/>
    <x v="172"/>
  </r>
  <r>
    <s v="Wed Dec 06 11:11:53 +0000 2017"/>
    <s v="2017"/>
    <s v="Wed Dec 06"/>
    <d v="2017-12-06T00:00:00"/>
    <s v="Dec"/>
    <n v="12"/>
    <s v="06"/>
    <x v="3"/>
    <s v="&quot;RT @ewan_mackey: Yesterday at Full Council, an amendment was tabled to ensure that the Sutton Coldfield Town Council funded projects totall\u2026&quot;"/>
    <s v="https://twitter.com/ewan_mackey/status/938375709139132416"/>
    <s v="Ewan Mackey&quot;}], &quot;hashtags&quot;: [], &quot;urls&quot;: []}, &quot;in_reply_to_screen_name&quot;: null, &quot;in_reply_to_user_id&quot;: null, &quot;retweet_count&quot;: 3, &quot;id_str&quot;: &quot;938375709139132416"/>
    <x v="3433"/>
    <x v="1"/>
    <x v="172"/>
  </r>
  <r>
    <s v="Wed Dec 06 06:43:36 +0000 2017"/>
    <s v="2017"/>
    <s v="Wed Dec 06"/>
    <d v="2017-12-06T00:00:00"/>
    <s v="Dec"/>
    <n v="12"/>
    <s v="06"/>
    <x v="16"/>
    <s v="&quot;RT @FourOaksTC: \ud83c\udf33\u2b50\ufe0f Please see this update on Mulberry Walk \u2b50\ufe0f\ud83c\udf33\n\nhttps://t.co/igRSpoZaCJ&quot;"/>
    <s v="https://twitter.com/FourOaksNews/status/938319782457290753"/>
    <s v="Four Oaks News"/>
    <x v="3434"/>
    <x v="1"/>
    <x v="23"/>
  </r>
  <r>
    <s v="Tue Dec 05 11:50:38 +0000 2017"/>
    <s v="2017"/>
    <s v="Tue Dec 05"/>
    <d v="2017-12-05T00:00:00"/>
    <s v="Dec"/>
    <n v="12"/>
    <s v="05"/>
    <x v="3"/>
    <s v="&quot;RT @WMPolice: Police Cadets are back! The scheme recruits 13-15 year-olds to learn about policing and represent the force. If you're a youn\u2026&quot;"/>
    <s v="https://twitter.com/WMPolice/status/938307795614609408"/>
    <s v="West Midlands Police&quot;}], &quot;hashtags&quot;: [], &quot;urls&quot;: []}, &quot;in_reply_to_screen_name&quot;: null, &quot;in_reply_to_user_id&quot;: null, &quot;retweet_count&quot;: 68, &quot;id_str&quot;: &quot;938307795614609408"/>
    <x v="3435"/>
    <x v="0"/>
    <x v="125"/>
  </r>
  <r>
    <s v="Tue Dec 05 15:26:46 +0000 2017"/>
    <s v="2017"/>
    <s v="Tue Dec 05"/>
    <d v="2017-12-05T00:00:00"/>
    <s v="Dec"/>
    <n v="12"/>
    <s v="05"/>
    <x v="8"/>
    <s v="&quot;Awesome! https://t.co/v3EVgfyiUw&quot;"/>
    <s v="https://twitter.com/BVGS_Economics/status/938067466563063810"/>
    <s v="BVGS Economics&quot;}], &quot;hashtags&quot;: [], &quot;urls&quot;: [{&quot;url&quot;: &quot;https://t.co/iVoRsOWFbb"/>
    <x v="3436"/>
    <x v="0"/>
    <x v="871"/>
  </r>
  <r>
    <s v="Tue Dec 05 14:32:16 +0000 2017"/>
    <s v="2017"/>
    <s v="Tue Dec 05"/>
    <d v="2017-12-05T00:00:00"/>
    <s v="Dec"/>
    <n v="12"/>
    <s v="05"/>
    <x v="9"/>
    <s v="&quot;RT @neilelkes: Green waste rebate/discount cost \u00a3700k on top of \u00a36.6m cost of summer bin strike says @LisaTrickett41 #bcclive&quot;"/>
    <s v="https://twitter.com/neilelkes/status/938067110701518848"/>
    <s v="Neil Elkes&quot;}, {&quot;id&quot;: 575643815, &quot;indices&quot;: [101, 116], &quot;id_str&quot;: &quot;575643815"/>
    <x v="3437"/>
    <x v="0"/>
    <x v="29"/>
  </r>
  <r>
    <s v="Tue Dec 05 12:38:06 +0000 2017"/>
    <s v="2017"/>
    <s v="Tue Dec 05"/>
    <d v="2017-12-05T00:00:00"/>
    <s v="Dec"/>
    <n v="12"/>
    <s v="05"/>
    <x v="19"/>
    <s v="&quot;RT @BhamUpdates: BREAKING: Nine terrorist attacks have been prevented in the UK in the past year, director general of MI5 Andrew Parker has\u2026&quot;"/>
    <s v="https://twitter.com/BhamUpdates/status/938063644163821568"/>
    <s v="Birmingham Updates&quot;}], &quot;hashtags&quot;: [], &quot;urls&quot;: []}, &quot;in_reply_to_screen_name&quot;: null, &quot;in_reply_to_user_id&quot;: null, &quot;retweet_count&quot;: 4, &quot;id_str&quot;: &quot;938063644163821568"/>
    <x v="3438"/>
    <x v="0"/>
    <x v="260"/>
  </r>
  <r>
    <s v="Tue Dec 05 11:21:40 +0000 2017"/>
    <s v="2017"/>
    <s v="Tue Dec 05"/>
    <d v="2017-12-05T00:00:00"/>
    <s v="Dec"/>
    <n v="12"/>
    <s v="05"/>
    <x v="3"/>
    <s v="&quot;RT @FourOaksTC: November Crime Report for #FourOaks #MereGreen #SuttonColdfield \ud83d\ude97\ud83d\udea8\ud83d\ude31\ud83d\ude33 https://t.co/Dvq61nM7PY&quot;"/>
    <s v="https://twitter.com/FourOaksNews/status/938005508459556864"/>
    <s v="Four Oaks News"/>
    <x v="3439"/>
    <x v="1"/>
    <x v="23"/>
  </r>
  <r>
    <s v="Tue Dec 05 17:05:27 +0000 2017"/>
    <s v="2017"/>
    <s v="Tue Dec 05"/>
    <d v="2017-12-05T00:00:00"/>
    <s v="Dec"/>
    <n v="12"/>
    <s v="05"/>
    <x v="18"/>
    <s v="&quot;RT @JEGullis: \u2705Compulsory phonics &amp;amp; ensuring pupils can decode words by end of Year 1\n\u270581% of Year 1 pupils now meeting expected target in\u2026&quot;"/>
    <s v="https://twitter.com/JEGullis/status/938453040390115329"/>
    <s v="Jonathan Gullis&quot;}], &quot;hashtags&quot;: [], &quot;urls&quot;: []}, &quot;in_reply_to_screen_name&quot;: null, &quot;in_reply_to_user_id&quot;: null, &quot;retweet_count&quot;: 65, &quot;id_str&quot;: &quot;938453040390115329"/>
    <x v="3440"/>
    <x v="0"/>
    <x v="188"/>
  </r>
  <r>
    <s v="Tue Dec 05 17:56:05 +0000 2017"/>
    <s v="2017"/>
    <s v="Tue Dec 05"/>
    <d v="2017-12-05T00:00:00"/>
    <s v="Dec"/>
    <n v="12"/>
    <s v="05"/>
    <x v="18"/>
    <s v="&quot;Today is #InternationalVolunteerDay. A big thank you to all Sutton Coldfield Volunteers for the contribution you ma\u2026 https://t.co/H4AKIZazpJ&quot;"/>
    <s v="https://twitter.com/Mayor_RoyalSC/status/938104703434608640"/>
    <s v="SuttonColdfieldMayor"/>
    <x v="3441"/>
    <x v="1"/>
    <x v="220"/>
  </r>
  <r>
    <s v="Tue Dec 05 18:46:33 +0000 2017"/>
    <s v="2017"/>
    <s v="Tue Dec 05"/>
    <d v="2017-12-05T00:00:00"/>
    <s v="Dec"/>
    <n v="12"/>
    <s v="05"/>
    <x v="7"/>
    <s v="&quot;RT @leoniedelt: This is how you (partly) keep your school from having to cut the week down to 4 1/2 days.\n\nStop believing in \&quot;SEN support\&quot;\u2026&quot;"/>
    <s v="https://twitter.com/leoniedelt/status/975368563832901632"/>
    <s v="Jen Leavesley\u26a1&quot;}], &quot;hashtags&quot;: [], &quot;urls&quot;: []}, &quot;in_reply_to_screen_name&quot;: null, &quot;in_reply_to_user_id&quot;: null, &quot;retweet_count&quot;: 10, &quot;id_str&quot;: &quot;975368563832901632"/>
    <x v="3442"/>
    <x v="0"/>
    <x v="42"/>
  </r>
  <r>
    <s v="Tue Dec 05 17:56:05 +0000 2017"/>
    <s v="2017"/>
    <s v="Tue Dec 05"/>
    <d v="2017-12-05T00:00:00"/>
    <s v="Dec"/>
    <n v="12"/>
    <s v="05"/>
    <x v="18"/>
    <s v="&quot;RT @Mayor_RoyalSC: Today is #InternationalVolunteerDay. A big thank you to all Sutton Coldfield Volunteers for the contribution you make to\u2026&quot;"/>
    <s v="https://twitter.com/Mayor_RoyalSC/status/938321183006711809"/>
    <s v="SuttonColdfieldMayor&quot;}], &quot;hashtags&quot;: [{&quot;indices&quot;: [28, 54], &quot;text&quot;: &quot;InternationalVolunteerDay&quot;}], &quot;urls&quot;: []}, &quot;in_reply_to_screen_name&quot;: null, &quot;in_reply_to_user_id&quot;: null, &quot;retweet_count&quot;: 2, &quot;id_str&quot;: &quot;938321183006711809"/>
    <x v="3443"/>
    <x v="1"/>
    <x v="220"/>
  </r>
  <r>
    <s v="Mon Dec 04 16:21:56 +0000 2017"/>
    <s v="2017"/>
    <s v="Mon Dec 04"/>
    <d v="2017-12-04T00:00:00"/>
    <s v="Dec"/>
    <n v="12"/>
    <s v="04"/>
    <x v="2"/>
    <s v="&quot;If you needed blood would you accept it? \n\nIf the answer is yes, why won't you give it? \n\nOne day it could be you t\u2026 https://t.co/MaTW8q9zBv&quot;"/>
    <s v="https://twitter.com/GiveBloodNHS/status/938063631484440576"/>
    <s v="GiveBlood NHS  \ud83d\udc89"/>
    <x v="3444"/>
    <x v="0"/>
    <x v="407"/>
  </r>
  <r>
    <s v="Mon Dec 04 17:16:02 +0000 2017"/>
    <s v="2017"/>
    <s v="Mon Dec 04"/>
    <d v="2017-12-04T00:00:00"/>
    <s v="Dec"/>
    <n v="12"/>
    <s v="04"/>
    <x v="18"/>
    <s v="&quot;We can start a new working trend.. work from your car as opposed to home... since thats where we'll be spending mos\u2026 https://t.co/x8cZA4k6ol&quot;"/>
    <s v="https://twitter.com/johnperks1/status/937742010634600448"/>
    <s v="John Perks"/>
    <x v="3445"/>
    <x v="1"/>
    <x v="87"/>
  </r>
  <r>
    <s v="Mon Dec 04 15:12:23 +0000 2017"/>
    <s v="2017"/>
    <s v="Mon Dec 04"/>
    <d v="2017-12-04T00:00:00"/>
    <s v="Dec"/>
    <n v="12"/>
    <s v="04"/>
    <x v="8"/>
    <s v="&quot;RT @Midlands_editor: Good to see Lichfield MP @Mike_Fabricant taking his punishment from Tamworth mayor @JohnChesworth and Danny Cook, lead\u2026&quot;"/>
    <s v="https://twitter.com/Midlands_editor/status/937723907045494784"/>
    <s v="Gary Phelps&quot;}, {&quot;id&quot;: 19058678, &quot;indices&quot;: [46, 61], &quot;id_str&quot;: &quot;19058678"/>
    <x v="3446"/>
    <x v="0"/>
    <x v="611"/>
  </r>
  <r>
    <s v="Mon Dec 04 17:56:08 +0000 2017"/>
    <s v="2017"/>
    <s v="Mon Dec 04"/>
    <d v="2017-12-04T00:00:00"/>
    <s v="Dec"/>
    <n v="12"/>
    <s v="04"/>
    <x v="18"/>
    <s v="&quot;Did you know there are 5 defibrillators in Sutton Coldfield?\u00a0\n@moorhallprimary\n@suttoncancersup, Lindridge Rd\nWalme\u2026 https://t.co/nFu5yF7bH8&quot;"/>
    <s v="https://twitter.com/5_News/status/956210539549601794"/>
    <s v="5News"/>
    <x v="3447"/>
    <x v="0"/>
    <x v="872"/>
  </r>
  <r>
    <s v="Mon Dec 04 20:00:23 +0000 2017"/>
    <s v="2017"/>
    <s v="Mon Dec 04"/>
    <d v="2017-12-04T00:00:00"/>
    <s v="Dec"/>
    <n v="12"/>
    <s v="04"/>
    <x v="5"/>
    <s v="&quot;RT @J21Coaching: Have a great week all @sutcolhour  thanks for the #BusinessNetworking \ud83d\ude4c\ud83c\udf84\ud83c\udf84\ud83d\ude00@J21Property @CookesStorage @passey_louise @ch4p\u2026&quot;"/>
    <s v="https://twitter.com/J21Coaching/status/937820982546436097"/>
    <s v="J21Coaching&quot;}, {&quot;id&quot;: 2437099008, &quot;indices&quot;: [39, 50], &quot;id_str&quot;: &quot;2437099008"/>
    <x v="3448"/>
    <x v="0"/>
    <x v="146"/>
  </r>
  <r>
    <s v="Mon Dec 04 10:04:35 +0000 2017"/>
    <s v="2017"/>
    <s v="Mon Dec 04"/>
    <d v="2017-12-04T00:00:00"/>
    <s v="Dec"/>
    <n v="12"/>
    <s v="04"/>
    <x v="10"/>
    <s v="&quot;Wow!! Fantastic amount raised for this wonderful charity. Well done to everyone involved https://t.co/89la8C4gsC&quot;"/>
    <s v="https://twitter.com/Mayor_RoyalSC/status/937675573819736064"/>
    <s v="SuttonColdfieldMayor&quot;}, {&quot;id&quot;: 392684797, &quot;indices&quot;: [70, 86], &quot;id_str&quot;: &quot;392684797"/>
    <x v="3449"/>
    <x v="1"/>
    <x v="220"/>
  </r>
  <r>
    <s v="Mon Dec 04 18:40:34 +0000 2017"/>
    <s v="2017"/>
    <s v="Mon Dec 04"/>
    <d v="2017-12-04T00:00:00"/>
    <s v="Dec"/>
    <n v="12"/>
    <s v="04"/>
    <x v="7"/>
    <s v="&quot;RT @SuttonObserver: Watch out for this \ud83d\udc40 https://t.co/Ut8ok99sb4&quot;"/>
    <s v="https://twitter.com/SuttonObserver/status/937757197286723584"/>
    <s v="Sutton Observer&quot;}], &quot;hashtags&quot;: [], &quot;urls&quot;: [{&quot;url&quot;: &quot;https://t.co/Ut8ok99sb4"/>
    <x v="3450"/>
    <x v="0"/>
    <x v="36"/>
  </r>
  <r>
    <s v="Sun Dec 03 08:33:54 +0000 2017"/>
    <s v="2017"/>
    <s v="Sun Dec 03"/>
    <d v="2017-12-03T00:00:00"/>
    <s v="Dec"/>
    <n v="12"/>
    <s v="03"/>
    <x v="13"/>
    <s v="&quot;RT @WestMidsFire: Out for a few drinks last night? \nIf you're about to drive or ride this morning, PLEASE watch this hard-hitting, 360-degr\u2026&quot;"/>
    <s v="https://twitter.com/WestMidsFire/status/937628360565579777"/>
    <s v="West Midlands Fire&quot;}], &quot;hashtags&quot;: [], &quot;urls&quot;: []}, &quot;in_reply_to_screen_name&quot;: null, &quot;in_reply_to_user_id&quot;: null, &quot;retweet_count&quot;: 67, &quot;id_str&quot;: &quot;937628360565579777"/>
    <x v="3451"/>
    <x v="0"/>
    <x v="435"/>
  </r>
  <r>
    <s v="Sun Dec 03 12:49:20 +0000 2017"/>
    <s v="2017"/>
    <s v="Sun Dec 03"/>
    <d v="2017-12-03T00:00:00"/>
    <s v="Dec"/>
    <n v="12"/>
    <s v="03"/>
    <x v="19"/>
    <s v="&quot;Can't quite believe I have just seen a man Christmas shopping in shorts and flip flops! Clearly an invincible alien of some kind...\ud83c\udf84\u2744\ufe0f\ud83d\udc7d&quot;"/>
    <s v="https://twitter.com/CKHorrocks/status/937302733471744000"/>
    <s v="Clare K Horrocks"/>
    <x v="3452"/>
    <x v="1"/>
    <x v="47"/>
  </r>
  <r>
    <s v="Sat Dec 02 12:05:20 +0000 2017"/>
    <s v="2017"/>
    <s v="Sat Dec 02"/>
    <d v="2017-12-02T00:00:00"/>
    <s v="Dec"/>
    <n v="12"/>
    <s v="02"/>
    <x v="19"/>
    <s v="&quot;@Clifford49 https://t.co/KF2CzdMpAs \ud83d\ude0a&quot;"/>
    <s v="https://twitter.com/Clifford49/status/936929274426265600"/>
    <s v="RichardMorris&quot;}], &quot;hashtags&quot;: [], &quot;urls&quot;: [{&quot;url&quot;: &quot;https://t.co/KF2CzdMpAs"/>
    <x v="3453"/>
    <x v="0"/>
    <x v="96"/>
  </r>
  <r>
    <s v="Sat Dec 02 09:37:09 +0000 2017"/>
    <s v="2017"/>
    <s v="Sat Dec 02"/>
    <d v="2017-12-02T00:00:00"/>
    <s v="Dec"/>
    <n v="12"/>
    <s v="02"/>
    <x v="11"/>
    <s v="&quot;@NBS_NTU Definitely go and get some information from Newton 8 &amp;amp; 9! #BABM is the best degree / work balance you could ask for.&quot;"/>
    <s v="https://twitter.com/NBS_NTU/status/936891978859425792"/>
    <s v="Nottingham Business&quot;}], &quot;hashtags&quot;: [{&quot;indices&quot;: [71, 76], &quot;text&quot;: &quot;BABM&quot;}], &quot;urls&quot;: []}, &quot;in_reply_to_screen_name&quot;: &quot;NBS_NTU"/>
    <x v="3454"/>
    <x v="0"/>
    <x v="873"/>
  </r>
  <r>
    <s v="Sat Dec 02 09:05:05 +0000 2017"/>
    <s v="2017"/>
    <s v="Sat Dec 02"/>
    <d v="2017-12-02T00:00:00"/>
    <s v="Dec"/>
    <n v="12"/>
    <s v="02"/>
    <x v="11"/>
    <s v="&quot;RT @Number10gov: PM: On the International Day for the Abolition of Slavery, I\u2019m pleased to reaffirm the UK's commitment to end #ModernSlave\u2026&quot;"/>
    <s v="https://twitter.com/number10gov/status/936890314446348288"/>
    <s v="(UK Prime Minister)&quot;}], &quot;hashtags&quot;: [], &quot;urls&quot;: []}, &quot;in_reply_to_screen_name&quot;: null, &quot;in_reply_to_user_id&quot;: null, &quot;retweet_count&quot;: 248, &quot;id_str&quot;: &quot;936890314446348288"/>
    <x v="3455"/>
    <x v="0"/>
    <x v="703"/>
  </r>
  <r>
    <s v="Sat Dec 02 20:43:54 +0000 2017"/>
    <s v="2017"/>
    <s v="Sat Dec 02"/>
    <d v="2017-12-02T00:00:00"/>
    <s v="Dec"/>
    <n v="12"/>
    <s v="02"/>
    <x v="5"/>
    <s v="&quot;It was a pleasure to help!! https://t.co/wyeGHxALFb&quot;"/>
    <s v="https://twitter.com/FoMossyBank/status/937220415407214592"/>
    <s v="Friends of MossyBank"/>
    <x v="3456"/>
    <x v="0"/>
    <x v="561"/>
  </r>
  <r>
    <s v="Fri Dec 01 15:42:02 +0000 2017"/>
    <s v="2017"/>
    <s v="Fri Dec 01"/>
    <d v="2017-12-01T00:00:00"/>
    <s v="Dec"/>
    <n v="12"/>
    <s v="01"/>
    <x v="8"/>
    <s v="&quot;RT @RoyalSutColTC: If you're a parent looking for advice about autism and your child, the Council has funded an advice and guidance session\u2026&quot;"/>
    <s v="https://twitter.com/RoyalSutColTC/status/936889145330249728"/>
    <s v="Royal SutCol TC&quot;}], &quot;hashtags&quot;: [], &quot;urls&quot;: []}, &quot;in_reply_to_screen_name&quot;: null, &quot;in_reply_to_user_id&quot;: null, &quot;retweet_count&quot;: 12, &quot;id_str&quot;: &quot;936889145330249728"/>
    <x v="3457"/>
    <x v="1"/>
    <x v="22"/>
  </r>
  <r>
    <s v="Fri Dec 01 23:40:21 +0000 2017"/>
    <s v="2017"/>
    <s v="Fri Dec 01"/>
    <d v="2017-12-01T00:00:00"/>
    <s v="Dec"/>
    <n v="12"/>
    <s v="01"/>
    <x v="0"/>
    <s v="&quot;@RoyalSutColTC @SuttonObserver @FourOaksTC @fouroaks_forum @UmbrellaHealth Setting a votive on behalf of everyone i\u2026 https://t.co/nOInxXySpz&quot;"/>
    <s v="https://twitter.com/RoyalSutColTC/status/936741789331009537"/>
    <s v="Royal SutCol TC&quot;}, {&quot;id&quot;: 1512995582, &quot;indices&quot;: [15, 30], &quot;id_str&quot;: &quot;1512995582"/>
    <x v="3458"/>
    <x v="1"/>
    <x v="22"/>
  </r>
  <r>
    <s v="Fri Dec 01 23:33:34 +0000 2017"/>
    <s v="2017"/>
    <s v="Fri Dec 01"/>
    <d v="2017-12-01T00:00:00"/>
    <s v="Dec"/>
    <n v="12"/>
    <s v="01"/>
    <x v="0"/>
    <s v="&quot;@UmbrellaHealth It was a huge pleasure to work with you today and I hope that we can build on this throughout the year to come.&quot;"/>
    <s v="https://twitter.com/UmbrellaHealth/status/936740082706538496"/>
    <s v="Umbrella&quot;}], &quot;hashtags&quot;: [], &quot;urls&quot;: []}, &quot;in_reply_to_screen_name&quot;: &quot;UmbrellaHealth"/>
    <x v="3459"/>
    <x v="0"/>
    <x v="874"/>
  </r>
  <r>
    <s v="Fri Dec 01 13:36:53 +0000 2017"/>
    <s v="2017"/>
    <s v="Fri Dec 01"/>
    <d v="2017-12-01T00:00:00"/>
    <s v="Dec"/>
    <n v="12"/>
    <s v="01"/>
    <x v="12"/>
    <s v="&quot;RT @UmbrellaHealth: @chriseives shares his experience of living with the HIV virus and the importance of regular testing whatever your age\u2026&quot;"/>
    <s v="https://twitter.com/UmbrellaHealth/status/936738988404170752"/>
    <s v="Umbrella&quot;}, {&quot;id&quot;: 2870542251, &quot;indices&quot;: [20, 31], &quot;id_str&quot;: &quot;2870542251"/>
    <x v="3460"/>
    <x v="0"/>
    <x v="874"/>
  </r>
  <r>
    <s v="Fri Dec 01 17:12:17 +0000 2017"/>
    <s v="2017"/>
    <s v="Fri Dec 01"/>
    <d v="2017-12-01T00:00:00"/>
    <s v="Dec"/>
    <n v="12"/>
    <s v="01"/>
    <x v="18"/>
    <s v="&quot;RT @LizClements: Feisty debate today with 6th formers @KEHSBham: excellent questions &amp;amp; strong views about Trump, public sector pay, Brexit,\u2026&quot;"/>
    <s v="https://twitter.com/LizClements/status/936650478024347650"/>
    <s v="Liz Clements&quot;}, {&quot;id&quot;: 429802251, &quot;indices&quot;: [54, 63], &quot;id_str&quot;: &quot;429802251"/>
    <x v="3461"/>
    <x v="0"/>
    <x v="875"/>
  </r>
  <r>
    <s v="Fri Dec 01 17:06:10 +0000 2017"/>
    <s v="2017"/>
    <s v="Fri Dec 01"/>
    <d v="2017-12-01T00:00:00"/>
    <s v="Dec"/>
    <n v="12"/>
    <s v="01"/>
    <x v="18"/>
    <s v="&quot;RT @leedargue: Fantastic students and staff at @KEHSBham who ran a great debate today! \n\nNice to meet @nickhillman Elanor Masters, @LizClem\u2026&quot;"/>
    <s v="https://twitter.com/leedargue/status/936650435351449600"/>
    <s v="Lee Dargue #mentalhealth #FBPE&quot;}, {&quot;id&quot;: 429802251, &quot;indices&quot;: [47, 56], &quot;id_str&quot;: &quot;429802251"/>
    <x v="3462"/>
    <x v="0"/>
    <x v="876"/>
  </r>
  <r>
    <s v="Fri Dec 01 08:20:03 +0000 2017"/>
    <s v="2017"/>
    <s v="Fri Dec 01"/>
    <d v="2017-12-01T00:00:00"/>
    <s v="Dec"/>
    <n v="12"/>
    <s v="01"/>
    <x v="13"/>
    <s v="&quot;RT @RoyalSutColTC: Tomorrow is #SmallBizSatUK, encouraging people to shop at independent retailers. We have so many fantastic independent b\u2026&quot;"/>
    <s v="https://twitter.com/RoyalSutColTC/status/936546472627200000"/>
    <s v="Royal SutCol TC&quot;}], &quot;hashtags&quot;: [{&quot;indices&quot;: [31, 45], &quot;text&quot;: &quot;SmallBizSatUK&quot;}], &quot;urls&quot;: []}, &quot;in_reply_to_screen_name&quot;: null, &quot;in_reply_to_user_id&quot;: null, &quot;retweet_count&quot;: 6, &quot;id_str&quot;: &quot;936546472627200000"/>
    <x v="3463"/>
    <x v="1"/>
    <x v="22"/>
  </r>
  <r>
    <s v="Fri Dec 01 10:07:12 +0000 2017"/>
    <s v="2017"/>
    <s v="Fri Dec 01"/>
    <d v="2017-12-01T00:00:00"/>
    <s v="Dec"/>
    <n v="12"/>
    <s v="01"/>
    <x v="10"/>
    <s v="&quot;RT @RoyalSutColTC: Look out for today's @SuttonObserver. The outside pages tell you what the Town Council has been up to in the last year &amp;amp;\u2026&quot;"/>
    <s v="https://twitter.com/RoyalSutColTC/status/936662644118958083"/>
    <s v="Royal SutCol TC&quot;}, {&quot;id&quot;: 1512995582, &quot;indices&quot;: [40, 55], &quot;id_str&quot;: &quot;1512995582"/>
    <x v="3464"/>
    <x v="1"/>
    <x v="22"/>
  </r>
  <r>
    <s v="Fri Dec 01 18:17:29 +0000 2017"/>
    <s v="2017"/>
    <s v="Fri Dec 01"/>
    <d v="2017-12-01T00:00:00"/>
    <s v="Dec"/>
    <n v="12"/>
    <s v="01"/>
    <x v="7"/>
    <s v="&quot;RT @RoyalSutColTC: Cllr Ives visited Good Hope Hospital with @UmbrellaHealth as part of the events around #WorldAidsDay today. See our Face\u2026&quot;"/>
    <s v="https://twitter.com/RoyalSutColTC/status/936661299781689344"/>
    <s v="Royal SutCol TC&quot;}, {&quot;id&quot;: 2589073320, &quot;indices&quot;: [61, 76], &quot;id_str&quot;: &quot;2589073320"/>
    <x v="3465"/>
    <x v="1"/>
    <x v="22"/>
  </r>
  <r>
    <s v="Thu Nov 30 16:20:01 +0000 2017"/>
    <s v="2017"/>
    <s v="Thu Nov 30"/>
    <d v="2017-11-30T00:00:00"/>
    <s v="Nov"/>
    <n v="11"/>
    <s v="30"/>
    <x v="2"/>
    <s v="&quot;RT @RoyalSutColTC: Cllr Christopher Ives will lead other local and city councillors at the World AIDS Day Vigil on Friday from 7pm @bhamcat\u2026&quot;"/>
    <s v="https://twitter.com/RoyalSutColTC/status/936738900047024128"/>
    <s v="Royal SutCol TC&quot;}], &quot;hashtags&quot;: [], &quot;urls&quot;: []}, &quot;in_reply_to_screen_name&quot;: null, &quot;in_reply_to_user_id&quot;: null, &quot;retweet_count&quot;: 4, &quot;id_str&quot;: &quot;936738900047024128"/>
    <x v="3466"/>
    <x v="1"/>
    <x v="22"/>
  </r>
  <r>
    <s v="Thu Nov 30 10:41:53 +0000 2017"/>
    <s v="2017"/>
    <s v="Thu Nov 30"/>
    <d v="2017-11-30T00:00:00"/>
    <s v="Nov"/>
    <n v="11"/>
    <s v="30"/>
    <x v="10"/>
    <s v="&quot;This Saturday, the Mayor will be opening The Cancer Support Centre's Winter Fayre. Doors open at 11am entry costs \u00a3\u2026 https://t.co/PQCGqtsSUd&quot;"/>
    <s v="https://twitter.com/Mayor_RoyalSC/status/936183497399717888"/>
    <s v="SuttonColdfieldMayor"/>
    <x v="3467"/>
    <x v="1"/>
    <x v="220"/>
  </r>
  <r>
    <s v="Thu Nov 30 16:20:01 +0000 2017"/>
    <s v="2017"/>
    <s v="Thu Nov 30"/>
    <d v="2017-11-30T00:00:00"/>
    <s v="Nov"/>
    <n v="11"/>
    <s v="30"/>
    <x v="2"/>
    <s v="&quot;RT @RoyalSutColTC: Cllr Christopher Ives will lead other local and city councillors at the World AIDS Day Vigil on Friday from 7pm @bhamcat\u2026&quot;"/>
    <s v="https://twitter.com/RoyalSutColTC/status/936270839732953089"/>
    <s v="Royal SutCol TC&quot;}], &quot;hashtags&quot;: [], &quot;urls&quot;: []}, &quot;in_reply_to_screen_name&quot;: null, &quot;in_reply_to_user_id&quot;: null, &quot;retweet_count&quot;: 4, &quot;id_str&quot;: &quot;936270839732953089"/>
    <x v="3468"/>
    <x v="1"/>
    <x v="22"/>
  </r>
  <r>
    <s v="Wed Nov 29 07:13:00 +0000 2017"/>
    <s v="2017"/>
    <s v="Wed Nov 29"/>
    <d v="2017-11-29T00:00:00"/>
    <s v="Nov"/>
    <n v="11"/>
    <s v="29"/>
    <x v="14"/>
    <s v="&quot;Don't react to the past, prepare for the future. #WednesdayWisdom&quot;"/>
    <s v="https://twitter.com/CKHorrocks/status/935768540161994753"/>
    <s v="Clare K Horrocks"/>
    <x v="3469"/>
    <x v="1"/>
    <x v="47"/>
  </r>
  <r>
    <s v="Wed Nov 29 07:05:45 +0000 2017"/>
    <s v="2017"/>
    <s v="Wed Nov 29"/>
    <d v="2017-11-29T00:00:00"/>
    <s v="Nov"/>
    <n v="11"/>
    <s v="29"/>
    <x v="14"/>
    <s v="&quot;Uncovered a gap in the Christmas jumper market last night.. there are ZERO Conservative party Christmas jumpers to\u2026 https://t.co/3b9CEJMawI&quot;"/>
    <s v="https://twitter.com/CKHorrocks/status/935766714859573248"/>
    <s v="Clare K Horrocks"/>
    <x v="3470"/>
    <x v="1"/>
    <x v="47"/>
  </r>
  <r>
    <s v="Wed Nov 29 07:55:01 +0000 2017"/>
    <s v="2017"/>
    <s v="Wed Nov 29"/>
    <d v="2017-11-29T00:00:00"/>
    <s v="Nov"/>
    <n v="11"/>
    <s v="29"/>
    <x v="14"/>
    <s v="&quot;@alexjhurley @CCHQPress @ConservativesGE I thought there would at least be a @BorisJohnson one.. no such luck!&quot;"/>
    <s v="https://twitter.com/alexjhurley/status/935779116242128896"/>
    <s v="Alex Hurley&quot;}, {&quot;id&quot;: 56679400, &quot;indices&quot;: [13, 23], &quot;id_str&quot;: &quot;56679400"/>
    <x v="3471"/>
    <x v="0"/>
    <x v="10"/>
  </r>
  <r>
    <s v="Wed Nov 29 19:21:03 +0000 2017"/>
    <s v="2017"/>
    <s v="Wed Nov 29"/>
    <d v="2017-11-29T00:00:00"/>
    <s v="Nov"/>
    <n v="11"/>
    <s v="29"/>
    <x v="6"/>
    <s v="&quot;Waiting for the ever wonderful @brb https://t.co/G6tnK8MgFP&quot;"/>
    <s v="https://twitter.com/BRB/status/935951759964590081"/>
    <s v="Birmingham Royal Ballet&quot;}], &quot;hashtags&quot;: [], &quot;urls&quot;: [], &quot;media&quot;: [{&quot;expanded_url&quot;: &quot;https://twitter.com/ch4pb/status/935951759964590081/photo/1"/>
    <x v="3472"/>
    <x v="0"/>
    <x v="877"/>
  </r>
  <r>
    <s v="Wed Nov 29 07:05:45 +0000 2017"/>
    <s v="2017"/>
    <s v="Wed Nov 29"/>
    <d v="2017-11-29T00:00:00"/>
    <s v="Nov"/>
    <n v="11"/>
    <s v="29"/>
    <x v="14"/>
    <s v="&quot;So following on from my Christmas Jumper disappointment.. I'm saddened to say @labour are beating us in the Mother'\u2026 https://t.co/F20VAS4m2W&quot;"/>
    <s v="https://twitter.com/CKHorrocks/status/969664608486215683"/>
    <s v="Clare K Horrocks"/>
    <x v="3473"/>
    <x v="1"/>
    <x v="47"/>
  </r>
  <r>
    <s v="Tue Nov 28 13:53:01 +0000 2017"/>
    <s v="2017"/>
    <s v="Tue Nov 28"/>
    <d v="2017-11-28T00:00:00"/>
    <s v="Nov"/>
    <n v="11"/>
    <s v="28"/>
    <x v="12"/>
    <s v="&quot;RT @RoyalSuttonNews: An online interactive map version of Sutton Coldfield Civic Society's Heritage Trail... you're welcome x\nhttps://t.co/\u2026&quot;"/>
    <s v="https://twitter.com/RoyalSuttonNews/status/935780434868359168"/>
    <s v="Royal Sutton News&quot;}], &quot;hashtags&quot;: [], &quot;urls&quot;: []}, &quot;in_reply_to_screen_name&quot;: null, &quot;in_reply_to_user_id&quot;: null, &quot;retweet_count&quot;: 15, &quot;id_str&quot;: &quot;935780434868359168"/>
    <x v="3474"/>
    <x v="0"/>
    <x v="43"/>
  </r>
  <r>
    <s v="Tue Nov 28 21:00:04 +0000 2017"/>
    <s v="2017"/>
    <s v="Tue Nov 28"/>
    <d v="2017-11-28T00:00:00"/>
    <s v="Nov"/>
    <n v="11"/>
    <s v="28"/>
    <x v="4"/>
    <s v="&quot;RT @nickhorner: Sutton Coldfeld Library set to close for 'three months' in new year for key refurbishment https://t.co/9GuHau9d4X&quot;"/>
    <s v="https://twitter.com/nickhorner/status/935766856593563648"/>
    <s v="Nick Horner&quot;}], &quot;hashtags&quot;: [], &quot;urls&quot;: [{&quot;url&quot;: &quot;https://t.co/9GuHau9d4X"/>
    <x v="3475"/>
    <x v="0"/>
    <x v="4"/>
  </r>
  <r>
    <s v="Tue Nov 28 21:00:04 +0000 2017"/>
    <s v="2017"/>
    <s v="Tue Nov 28"/>
    <d v="2017-11-28T00:00:00"/>
    <s v="Nov"/>
    <n v="11"/>
    <s v="28"/>
    <x v="4"/>
    <s v="&quot;RT @nickhorner: Sutton Coldfeld Library set to close for 'three months' in new year for key refurbishment https://t.co/9GuHau9d4X&quot;"/>
    <s v="https://twitter.com/nickhorner/status/935783317261160448"/>
    <s v="Nick Horner&quot;}], &quot;hashtags&quot;: [], &quot;urls&quot;: [{&quot;url&quot;: &quot;https://t.co/9GuHau9d4X"/>
    <x v="3476"/>
    <x v="0"/>
    <x v="4"/>
  </r>
  <r>
    <s v="Mon Nov 27 16:00:37 +0000 2017"/>
    <s v="2017"/>
    <s v="Mon Nov 27"/>
    <d v="2017-11-27T00:00:00"/>
    <s v="Nov"/>
    <n v="11"/>
    <s v="27"/>
    <x v="2"/>
    <s v="&quot;This kind of behaviour needs eradicating. Politicians need to be held to account in the same way an employee would\u2026 https://t.co/aqa6AkHER6&quot;"/>
    <s v="https://twitter.com/emmadentcoad/status/935771255936077824"/>
    <s v="Emma Dent Coad&quot;}], &quot;hashtags&quot;: [], &quot;urls&quot;: [{&quot;url&quot;: &quot;https://t.co/JpgVUoF4xQ"/>
    <x v="3477"/>
    <x v="0"/>
    <x v="878"/>
  </r>
  <r>
    <s v="Mon Nov 27 10:30:14 +0000 2017"/>
    <s v="2017"/>
    <s v="Mon Nov 27"/>
    <d v="2017-11-27T00:00:00"/>
    <s v="Nov"/>
    <n v="11"/>
    <s v="27"/>
    <x v="10"/>
    <s v="&quot;Delighted to hear of the engagement of Prince Harry and Megan Markle. Wishing them a lifetime of happiness together. https://t.co/vN49VhCHpM&quot;"/>
    <s v="https://twitter.com/10DowningStreet/status/935110481051865088"/>
    <s v="UK Prime Minister"/>
    <x v="3478"/>
    <x v="0"/>
    <x v="280"/>
  </r>
  <r>
    <s v="Mon Nov 27 21:00:00 +0000 2017"/>
    <s v="2017"/>
    <s v="Mon Nov 27"/>
    <d v="2017-11-27T00:00:00"/>
    <s v="Nov"/>
    <n v="11"/>
    <s v="27"/>
    <x v="4"/>
    <s v="&quot;RT @nickhorner: These four pubs in Sutton Coldfield and Erdington have 'exceptional toilets' https://t.co/KXj84k75NB&quot;"/>
    <s v="https://twitter.com/nickhorner/status/935766904081444864"/>
    <s v="Nick Horner&quot;}], &quot;hashtags&quot;: [], &quot;urls&quot;: [{&quot;url&quot;: &quot;https://t.co/KXj84k75NB"/>
    <x v="3479"/>
    <x v="0"/>
    <x v="4"/>
  </r>
  <r>
    <s v="Mon Nov 27 19:57:07 +0000 2017"/>
    <s v="2017"/>
    <s v="Mon Nov 27"/>
    <d v="2017-11-27T00:00:00"/>
    <s v="Nov"/>
    <n v="11"/>
    <s v="27"/>
    <x v="6"/>
    <s v="&quot;RT @limitless4life: I've just published \&quot;How to be Mindful not Mind Full!\&quot; on my blog. Have a read - https://t.co/rzCsVeCpu9 #ConfidenceBui\u2026&quot;"/>
    <s v="https://twitter.com/limitless4life/status/935441313633308673"/>
    <s v="Alison Burgess&quot;}], &quot;hashtags&quot;: [], &quot;urls&quot;: [{&quot;url&quot;: &quot;https://t.co/rzCsVeCpu9"/>
    <x v="3480"/>
    <x v="0"/>
    <x v="879"/>
  </r>
  <r>
    <s v="Mon Nov 27 20:55:28 +0000 2017"/>
    <s v="2017"/>
    <s v="Mon Nov 27"/>
    <d v="2017-11-27T00:00:00"/>
    <s v="Nov"/>
    <n v="11"/>
    <s v="27"/>
    <x v="5"/>
    <s v="&quot;RT @RoyalSutColTC: A full council meeting will be held at the Town Hall tomorrow from 7pm, for more information see our Facebook event http\u2026&quot;"/>
    <s v="https://twitter.com/RoyalSutColTC/status/935441055410946048"/>
    <s v="Royal SutCol TC&quot;}], &quot;hashtags&quot;: [], &quot;urls&quot;: []}, &quot;in_reply_to_screen_name&quot;: null, &quot;in_reply_to_user_id&quot;: null, &quot;retweet_count&quot;: 5, &quot;id_str&quot;: &quot;935441055410946048"/>
    <x v="3481"/>
    <x v="1"/>
    <x v="22"/>
  </r>
  <r>
    <s v="Mon Nov 27 10:32:59 +0000 2017"/>
    <s v="2017"/>
    <s v="Mon Nov 27"/>
    <d v="2017-11-27T00:00:00"/>
    <s v="Nov"/>
    <n v="11"/>
    <s v="27"/>
    <x v="10"/>
    <s v="&quot;The Mayor  with Members of Streetly Methodist Church at their tree planting ceremony on Sunday. https://t.co/r1DSM0XWtd&quot;"/>
    <s v="https://twitter.com/Mayor_RoyalSC/status/935094090970161153"/>
    <s v="SuttonColdfieldMayor"/>
    <x v="3482"/>
    <x v="1"/>
    <x v="220"/>
  </r>
  <r>
    <s v="Mon Nov 27 17:22:50 +0000 2017"/>
    <s v="2017"/>
    <s v="Mon Nov 27"/>
    <d v="2017-11-27T00:00:00"/>
    <s v="Nov"/>
    <n v="11"/>
    <s v="27"/>
    <x v="18"/>
    <s v="&quot;RT @StJamesChurchMG: Please come and join us as we welcome, families living with Dementia in Sutton Coldfield and their carers to join us w\u2026&quot;"/>
    <s v="https://twitter.com/StJamesChurchMG/status/935213527190638592"/>
    <s v="St James Mere Green&quot;}], &quot;hashtags&quot;: [], &quot;urls&quot;: []}, &quot;in_reply_to_screen_name&quot;: null, &quot;in_reply_to_user_id&quot;: null, &quot;retweet_count&quot;: 6, &quot;id_str&quot;: &quot;935213527190638592"/>
    <x v="3483"/>
    <x v="0"/>
    <x v="456"/>
  </r>
  <r>
    <s v="Sun Nov 26 07:45:27 +0000 2017"/>
    <s v="2017"/>
    <s v="Sun Nov 26"/>
    <d v="2017-11-26T00:00:00"/>
    <s v="Nov"/>
    <n v="11"/>
    <s v="26"/>
    <x v="14"/>
    <s v="&quot;RT @andy4wm: A great evening celebrating the seventh anniversary of @PhoenixNewsUK with His Imperial Majesty King Adeyeye Enitan Ogunwusi,\u2026&quot;"/>
    <s v="https://twitter.com/andy4wm/status/934890778563940352"/>
    <s v="Andy Street&quot;}, {&quot;id&quot;: 552743517, &quot;indices&quot;: [68, 82], &quot;id_str&quot;: &quot;552743517"/>
    <x v="3484"/>
    <x v="0"/>
    <x v="266"/>
  </r>
  <r>
    <s v="Sat Nov 25 08:25:57 +0000 2017"/>
    <s v="2017"/>
    <s v="Sat Nov 25"/>
    <d v="2017-11-25T00:00:00"/>
    <s v="Nov"/>
    <n v="11"/>
    <s v="25"/>
    <x v="13"/>
    <s v="&quot;Decoding the various statements Labour Leader Ian Ward says \u201cThere have been no winners here\u201d what he really means\u2026 https://t.co/FhVPw4Zpw3&quot;"/>
    <s v="https://twitter.com/ewan_mackey/status/934337349693198336"/>
    <s v="Ewan Mackey"/>
    <x v="3485"/>
    <x v="1"/>
    <x v="172"/>
  </r>
  <r>
    <s v="Thu Nov 23 14:17:33 +0000 2017"/>
    <s v="2017"/>
    <s v="Thu Nov 23"/>
    <d v="2017-11-23T00:00:00"/>
    <s v="Nov"/>
    <n v="11"/>
    <s v="23"/>
    <x v="9"/>
    <s v="&quot;The Mayor will be alongside volunteers from The Charter of Trees, Woods &amp;amp; People to plant a Sessile Oak tree in Sut\u2026 https://t.co/31wd2KmI2g&quot;"/>
    <s v="https://twitter.com/Mayor_RoyalSC/status/933701054482526208"/>
    <s v="SuttonColdfieldMayor"/>
    <x v="3486"/>
    <x v="1"/>
    <x v="220"/>
  </r>
  <r>
    <s v="Tue Nov 21 21:48:43 +0000 2017"/>
    <s v="2017"/>
    <s v="Tue Nov 21"/>
    <d v="2017-11-21T00:00:00"/>
    <s v="Nov"/>
    <n v="11"/>
    <s v="21"/>
    <x v="4"/>
    <s v="&quot;RT @Justice4the21: Sincere Thanks to @GBChamberBoss @andy4wm @BhamCityCouncil Councillors for being present &amp;amp; paying their respects to our\u2026&quot;"/>
    <s v="https://twitter.com/Justice4the21/status/933103064956878848"/>
    <s v="Justice4the21&quot;}, {&quot;id&quot;: 3305849837, &quot;indices&quot;: [37, 51], &quot;id_str&quot;: &quot;3305849837"/>
    <x v="3487"/>
    <x v="0"/>
    <x v="880"/>
  </r>
  <r>
    <s v="Tue Nov 21 20:05:53 +0000 2017"/>
    <s v="2017"/>
    <s v="Tue Nov 21"/>
    <d v="2017-11-21T00:00:00"/>
    <s v="Nov"/>
    <n v="11"/>
    <s v="21"/>
    <x v="5"/>
    <s v="&quot;RT @ErdingtonTories: Moving plea for support from @Justice4the21 and service this evening on the 43rd anniversary of the pub bombings @ewan\u2026&quot;"/>
    <s v="https://twitter.com/ErdingtonTories/status/933074138255806464"/>
    <s v="ErdingtonTories&quot;}, {&quot;id&quot;: 499770223, &quot;indices&quot;: [50, 64], &quot;id_str&quot;: &quot;499770223"/>
    <x v="3488"/>
    <x v="0"/>
    <x v="367"/>
  </r>
  <r>
    <s v="Tue Nov 21 08:00:01 +0000 2017"/>
    <s v="2017"/>
    <s v="Tue Nov 21"/>
    <d v="2017-11-21T00:00:00"/>
    <s v="Nov"/>
    <n v="11"/>
    <s v="21"/>
    <x v="13"/>
    <s v="&quot;RT @nickhorner: More than 20 firearms handed in by ONE person at Sutton Coldfield police station...\nhttps://t.co/jQiQswmLW8&quot;"/>
    <s v="https://twitter.com/nickhorner/status/933044843575685120"/>
    <s v="Nick Horner&quot;}], &quot;hashtags&quot;: [], &quot;urls&quot;: [{&quot;url&quot;: &quot;https://t.co/jQiQswmLW8"/>
    <x v="3489"/>
    <x v="0"/>
    <x v="4"/>
  </r>
  <r>
    <s v="Mon Nov 20 17:04:22 +0000 2017"/>
    <s v="2017"/>
    <s v="Mon Nov 20"/>
    <d v="2017-11-20T00:00:00"/>
    <s v="Nov"/>
    <n v="11"/>
    <s v="20"/>
    <x v="18"/>
    <s v="&quot;RT @MicrobLog_me_uk: Thanks to @GHHCharity for supporting our #AntibioticGuardian #Doit4Das campaign this year. @thegillabbott @codd_jane @\u2026&quot;"/>
    <s v="https://twitter.com/MicrobLog_me_uk/status/932752541078687745"/>
    <s v="Abid Hussain&quot;}, {&quot;id&quot;: 846719889293365253, &quot;indices&quot;: [31, 42], &quot;id_str&quot;: &quot;846719889293365253"/>
    <x v="3490"/>
    <x v="0"/>
    <x v="881"/>
  </r>
  <r>
    <s v="Mon Nov 20 21:20:33 +0000 2017"/>
    <s v="2017"/>
    <s v="Mon Nov 20"/>
    <d v="2017-11-20T00:00:00"/>
    <s v="Nov"/>
    <n v="11"/>
    <s v="20"/>
    <x v="4"/>
    <s v="&quot;RT @ErdingtonTories: Moving freedom of city service for the victims of the pub bombings this evening. The freedom scroll will be displayed\u2026&quot;"/>
    <s v="https://twitter.com/ErdingtonTories/status/933045066976890880"/>
    <s v="ErdingtonTories&quot;}], &quot;hashtags&quot;: [], &quot;urls&quot;: []}, &quot;in_reply_to_screen_name&quot;: null, &quot;in_reply_to_user_id&quot;: null, &quot;retweet_count&quot;: 16, &quot;id_str&quot;: &quot;933045066976890880"/>
    <x v="3491"/>
    <x v="0"/>
    <x v="367"/>
  </r>
  <r>
    <s v="Mon Nov 20 07:56:17 +0000 2017"/>
    <s v="2017"/>
    <s v="Mon Nov 20"/>
    <d v="2017-11-20T00:00:00"/>
    <s v="Nov"/>
    <n v="11"/>
    <s v="20"/>
    <x v="14"/>
    <s v="&quot;https://t.co/yKHt9n8pSt&quot;"/>
    <s v="https://twitter.com/Simon_FourOaks/status/932517942750842880"/>
    <s v="Simon Ward"/>
    <x v="3492"/>
    <x v="1"/>
    <x v="459"/>
  </r>
  <r>
    <s v="Sat Nov 18 09:05:00 +0000 2017"/>
    <s v="2017"/>
    <s v="Sat Nov 18"/>
    <d v="2017-11-18T00:00:00"/>
    <s v="Nov"/>
    <n v="11"/>
    <s v="18"/>
    <x v="11"/>
    <s v="&quot;RT @neilelkes: How much the bin strike cost https://t.co/SklJnILSSS&quot;"/>
    <s v="https://twitter.com/neilelkes/status/931815502875385856"/>
    <s v="Neil Elkes&quot;}], &quot;hashtags&quot;: [], &quot;urls&quot;: [{&quot;url&quot;: &quot;https://t.co/SklJnILSSS"/>
    <x v="3493"/>
    <x v="0"/>
    <x v="29"/>
  </r>
  <r>
    <s v="Fri Nov 17 23:43:08 +0000 2017"/>
    <s v="2017"/>
    <s v="Fri Nov 17"/>
    <d v="2017-11-17T00:00:00"/>
    <s v="Nov"/>
    <n v="11"/>
    <s v="17"/>
    <x v="0"/>
    <s v="&quot;@Jacob_Rees_Mogg Truly fabulous annual dinner, utterly wonderful speaker who inspires so many of us. https://t.co/8mbI6tiPXQ&quot;"/>
    <s v="https://twitter.com/Jacob_Rees_Mogg/status/931669063272665088"/>
    <s v="Jacob Rees-Mogg&quot;}], &quot;hashtags&quot;: [], &quot;urls&quot;: [], &quot;media&quot;: [{&quot;expanded_url&quot;: &quot;https://twitter.com/ch4pb/status/931669063272665088/photo/1"/>
    <x v="3494"/>
    <x v="0"/>
    <x v="364"/>
  </r>
  <r>
    <s v="Fri Nov 17 13:20:29 +0000 2017"/>
    <s v="2017"/>
    <s v="Fri Nov 17"/>
    <d v="2017-11-17T00:00:00"/>
    <s v="Nov"/>
    <n v="11"/>
    <s v="17"/>
    <x v="12"/>
    <s v="&quot;RT @RoyalSutColTC: Christmas cheer is starting to spread around Sutton Coldfield with brand new Christmas lights up in Boldmere, Falcon Lod\u2026&quot;"/>
    <s v="https://twitter.com/RoyalSutColTC/status/931565103492804609"/>
    <s v="Royal SutCol TC&quot;}], &quot;hashtags&quot;: [], &quot;urls&quot;: []}, &quot;in_reply_to_screen_name&quot;: null, &quot;in_reply_to_user_id&quot;: null, &quot;retweet_count&quot;: 9, &quot;id_str&quot;: &quot;931565103492804609"/>
    <x v="3495"/>
    <x v="1"/>
    <x v="22"/>
  </r>
  <r>
    <s v="Fri Nov 17 13:20:29 +0000 2017"/>
    <s v="2017"/>
    <s v="Fri Nov 17"/>
    <d v="2017-11-17T00:00:00"/>
    <s v="Nov"/>
    <n v="11"/>
    <s v="17"/>
    <x v="12"/>
    <s v="&quot;RT @RoyalSutColTC: Christmas cheer is starting to spread around Sutton Coldfield with brand new Christmas lights up in Boldmere, Falcon Lod\u2026&quot;"/>
    <s v="https://twitter.com/RoyalSutColTC/status/931533570514006017"/>
    <s v="Royal SutCol TC&quot;}], &quot;hashtags&quot;: [], &quot;urls&quot;: []}, &quot;in_reply_to_screen_name&quot;: null, &quot;in_reply_to_user_id&quot;: null, &quot;retweet_count&quot;: 9, &quot;id_str&quot;: &quot;931533570514006017"/>
    <x v="3496"/>
    <x v="1"/>
    <x v="22"/>
  </r>
  <r>
    <s v="Fri Nov 17 08:24:35 +0000 2017"/>
    <s v="2017"/>
    <s v="Fri Nov 17"/>
    <d v="2017-11-17T00:00:00"/>
    <s v="Nov"/>
    <n v="11"/>
    <s v="17"/>
    <x v="13"/>
    <s v="&quot;Come along and show your support for this wonderful centre and pick up some Christmas gifts. https://t.co/qaM8I3PQTC&quot;"/>
    <s v="https://twitter.com/suttoncancersup/status/931460599598518274"/>
    <s v="suttoncancersupport"/>
    <x v="3497"/>
    <x v="0"/>
    <x v="112"/>
  </r>
  <r>
    <s v="Fri Nov 17 16:21:14 +0000 2017"/>
    <s v="2017"/>
    <s v="Fri Nov 17"/>
    <d v="2017-11-17T00:00:00"/>
    <s v="Nov"/>
    <n v="11"/>
    <s v="17"/>
    <x v="2"/>
    <s v="&quot;RT @DifferentAnglez: Thank You @ClareM_HoP for partnering with me &amp;amp; the panel members @RJOkello @ShabanaMahmood #L'myahRossWalcott @DESJADD\u2026&quot;"/>
    <s v="https://twitter.com/DifferentAnglez/status/932274975897243648"/>
    <s v="Charmaine&quot;}, {&quot;id&quot;: 752865076995039232, &quot;indices&quot;: [31, 42], &quot;id_str&quot;: &quot;752865076995039232"/>
    <x v="3498"/>
    <x v="0"/>
    <x v="882"/>
  </r>
  <r>
    <s v="Fri Nov 17 17:23:02 +0000 2017"/>
    <s v="2017"/>
    <s v="Fri Nov 17"/>
    <d v="2017-11-17T00:00:00"/>
    <s v="Nov"/>
    <n v="11"/>
    <s v="17"/>
    <x v="18"/>
    <s v="&quot;RT @SuttonParkObs: It\u2019s an almost mystical atmosphere in Westwood Coppice at dusk this time of year. https://t.co/XERfKZHlJa&quot;"/>
    <s v="https://twitter.com/SuttonParkObs/status/932214593979584513"/>
    <s v="SuttonParkObserver&quot;}], &quot;hashtags&quot;: [], &quot;urls&quot;: [], &quot;media&quot;: [{&quot;source_user_id&quot;: 3313662842, &quot;source_status_id_str&quot;: &quot;931573406838992896"/>
    <x v="3499"/>
    <x v="0"/>
    <x v="527"/>
  </r>
  <r>
    <s v="Fri Nov 17 13:20:29 +0000 2017"/>
    <s v="2017"/>
    <s v="Fri Nov 17"/>
    <d v="2017-11-17T00:00:00"/>
    <s v="Nov"/>
    <n v="11"/>
    <s v="17"/>
    <x v="12"/>
    <s v="&quot;RT @RoyalSutColTC: Christmas cheer is starting to spread around Sutton Coldfield with brand new Christmas lights up in Boldmere, Falcon Lod\u2026&quot;"/>
    <s v="https://twitter.com/RoyalSutColTC/status/931538028341932033"/>
    <s v="Royal SutCol TC&quot;}], &quot;hashtags&quot;: [], &quot;urls&quot;: []}, &quot;in_reply_to_screen_name&quot;: null, &quot;in_reply_to_user_id&quot;: null, &quot;retweet_count&quot;: 9, &quot;id_str&quot;: &quot;931538028341932033"/>
    <x v="3500"/>
    <x v="1"/>
    <x v="22"/>
  </r>
  <r>
    <s v="Wed Nov 15 19:58:46 +0000 2017"/>
    <s v="2017"/>
    <s v="Wed Nov 15"/>
    <d v="2017-11-15T00:00:00"/>
    <s v="Nov"/>
    <n v="11"/>
    <s v="15"/>
    <x v="6"/>
    <s v="&quot;RT @Number10gov: PM at #TechNation roundtable: The tech sector is a huge success story for UK, and companies represented here are all part\u2026&quot;"/>
    <s v="https://twitter.com/number10gov/status/931203172776992769"/>
    <s v="(UK Prime Minister)&quot;}], &quot;hashtags&quot;: [{&quot;indices&quot;: [23, 34], &quot;text&quot;: &quot;TechNation&quot;}], &quot;urls&quot;: []}, &quot;in_reply_to_screen_name&quot;: null, &quot;in_reply_to_user_id&quot;: null, &quot;retweet_count&quot;: 236, &quot;id_str&quot;: &quot;931203172776992769"/>
    <x v="3501"/>
    <x v="0"/>
    <x v="703"/>
  </r>
  <r>
    <s v="Wed Nov 15 13:46:50 +0000 2017"/>
    <s v="2017"/>
    <s v="Wed Nov 15"/>
    <d v="2017-11-15T00:00:00"/>
    <s v="Nov"/>
    <n v="11"/>
    <s v="15"/>
    <x v="12"/>
    <s v="&quot;The Cancer Support Centre Sutton Coldfield is looking for fundraising volunteers. Could it be you? https://t.co/6BCnULgMYW&quot;"/>
    <s v="https://twitter.com/Mayor_RoyalSC/status/930794220322992128"/>
    <s v="SuttonColdfieldMayor"/>
    <x v="3502"/>
    <x v="1"/>
    <x v="220"/>
  </r>
  <r>
    <s v="Sun Nov 12 15:28:07 +0000 2017"/>
    <s v="2017"/>
    <s v="Sun Nov 12"/>
    <d v="2017-11-12T00:00:00"/>
    <s v="Nov"/>
    <n v="11"/>
    <s v="12"/>
    <x v="8"/>
    <s v="&quot;RT @childminding: Claim your free 2018 Childminding Organiser. Available to all Registered Childminders. https://t.co/6QQHAgTbDu&quot;"/>
    <s v="https://twitter.com/childminding/status/957868565406928896"/>
    <s v="Childminders&quot;}], &quot;hashtags&quot;: [], &quot;urls&quot;: [{&quot;url&quot;: &quot;https://t.co/6QQHAgTbDu"/>
    <x v="3503"/>
    <x v="0"/>
    <x v="883"/>
  </r>
  <r>
    <s v="Sun Nov 12 15:41:01 +0000 2017"/>
    <s v="2017"/>
    <s v="Sun Nov 12"/>
    <d v="2017-11-12T00:00:00"/>
    <s v="Nov"/>
    <n v="11"/>
    <s v="12"/>
    <x v="8"/>
    <s v="&quot;RT @childminding: Free \u00a310m Public Liability Insurance &amp;amp; Employers' Liability Insurance for Registered Childminder gold members. https://t.\u2026&quot;"/>
    <s v="https://twitter.com/childminding/status/960297855964639232"/>
    <s v="Childminders&quot;}], &quot;hashtags&quot;: [], &quot;urls&quot;: []}, &quot;in_reply_to_screen_name&quot;: null, &quot;in_reply_to_user_id&quot;: null, &quot;retweet_count&quot;: 10, &quot;id_str&quot;: &quot;960297855964639232"/>
    <x v="3504"/>
    <x v="0"/>
    <x v="883"/>
  </r>
  <r>
    <s v="Sun Nov 12 21:59:43 +0000 2017"/>
    <s v="2017"/>
    <s v="Sun Nov 12"/>
    <d v="2017-11-12T00:00:00"/>
    <s v="Nov"/>
    <n v="11"/>
    <s v="12"/>
    <x v="4"/>
    <s v="&quot;@johnperks1 @SuttonObserver Wait for it..........&quot;"/>
    <s v="https://twitter.com/johnperks1/status/929831094547034112"/>
    <s v="John Perks&quot;}, {&quot;id&quot;: 1512995582, &quot;indices&quot;: [12, 27], &quot;id_str&quot;: &quot;1512995582"/>
    <x v="3505"/>
    <x v="1"/>
    <x v="87"/>
  </r>
  <r>
    <s v="Sun Nov 12 21:15:26 +0000 2017"/>
    <s v="2017"/>
    <s v="Sun Nov 12"/>
    <d v="2017-11-12T00:00:00"/>
    <s v="Nov"/>
    <n v="11"/>
    <s v="12"/>
    <x v="4"/>
    <s v="&quot;Remembrance Sunday in Walmley.\nThank you. https://t.co/fdETZHpuAp&quot;"/>
    <s v="https://twitter.com/ch4pb/status/929819953569681408"/>
    <s v="Charlotte Hodivala"/>
    <x v="3506"/>
    <x v="1"/>
    <x v="226"/>
  </r>
  <r>
    <s v="Sun Nov 12 13:39:26 +0000 2017"/>
    <s v="2017"/>
    <s v="Sun Nov 12"/>
    <d v="2017-11-12T00:00:00"/>
    <s v="Nov"/>
    <n v="11"/>
    <s v="12"/>
    <x v="12"/>
    <s v="&quot;RT @theresa_may: I pay tribute not just to our Armed Forces but also to those who stand alongside them in this small act of remembrance eac\u2026&quot;"/>
    <s v="https://twitter.com/theresa_may/status/929819166617538560"/>
    <s v="Theresa May&quot;}], &quot;hashtags&quot;: [], &quot;urls&quot;: []}, &quot;in_reply_to_screen_name&quot;: null, &quot;in_reply_to_user_id&quot;: null, &quot;retweet_count&quot;: 665, &quot;id_str&quot;: &quot;929819166617538560"/>
    <x v="3507"/>
    <x v="0"/>
    <x v="106"/>
  </r>
  <r>
    <s v="Sun Nov 12 10:48:14 +0000 2017"/>
    <s v="2017"/>
    <s v="Sun Nov 12"/>
    <d v="2017-11-12T00:00:00"/>
    <s v="Nov"/>
    <n v="11"/>
    <s v="12"/>
    <x v="10"/>
    <s v="&quot;RT @Ken__newhall: Great attendance at Walmley remembrance service https://t.co/vZuJfDtWwd&quot;"/>
    <s v="https://twitter.com/Ken__newhall/status/929718842657591297"/>
    <s v="Ken Wood&quot;}], &quot;hashtags&quot;: [], &quot;urls&quot;: [], &quot;media&quot;: [{&quot;source_user_id&quot;: 2174713300, &quot;source_status_id_str&quot;: &quot;929662110807810048"/>
    <x v="3508"/>
    <x v="0"/>
    <x v="94"/>
  </r>
  <r>
    <s v="Sun Nov 12 13:35:41 +0000 2017"/>
    <s v="2017"/>
    <s v="Sun Nov 12"/>
    <d v="2017-11-12T00:00:00"/>
    <s v="Nov"/>
    <n v="11"/>
    <s v="12"/>
    <x v="12"/>
    <s v="&quot;RT @johnperks1: Sutton Coldfield coming together to remember the people who gave the greatest sacrifice https://t.co/Zqhfk9Qspn&quot;"/>
    <s v="https://twitter.com/johnperks1/status/929706656648388609"/>
    <s v="John Perks&quot;}], &quot;hashtags&quot;: [], &quot;urls&quot;: [], &quot;media&quot;: [{&quot;source_user_id&quot;: 52125967, &quot;source_status_id_str&quot;: &quot;929704254029393921"/>
    <x v="3509"/>
    <x v="1"/>
    <x v="87"/>
  </r>
  <r>
    <s v="Sat Nov 11 09:31:12 +0000 2017"/>
    <s v="2017"/>
    <s v="Sat Nov 11"/>
    <d v="2017-11-11T00:00:00"/>
    <s v="Nov"/>
    <n v="11"/>
    <s v="11"/>
    <x v="11"/>
    <s v="&quot;RT @RoyalSuttonNews: @CKHorrocks @Simon_FourOaks @ch4pb @RobPocock1 @alexyip258 &amp;lt;plug&amp;gt; Can I interest you guys in a Sutton in Focus calenda\u2026&quot;"/>
    <s v="https://twitter.com/RoyalSuttonNews/status/929719750812463105"/>
    <s v="Royal Sutton News&quot;}, {&quot;id&quot;: 718368064199344128, &quot;indices&quot;: [21, 32], &quot;id_str&quot;: &quot;718368064199344128"/>
    <x v="3510"/>
    <x v="0"/>
    <x v="43"/>
  </r>
  <r>
    <s v="Sat Nov 11 09:41:20 +0000 2017"/>
    <s v="2017"/>
    <s v="Sat Nov 11"/>
    <d v="2017-11-11T00:00:00"/>
    <s v="Nov"/>
    <n v="11"/>
    <s v="11"/>
    <x v="11"/>
    <s v="&quot;@RoyalSuttonNews @passey_louise @Cllr_David_B @johnperks1 @StationmasterK Sure no problem. If you send me some deta\u2026 https://t.co/QAYJqwBlIM&quot;"/>
    <s v="https://twitter.com/RoyalSuttonNews/status/929282890327822337"/>
    <s v="Royal Sutton News&quot;}, {&quot;id&quot;: 1857510481, &quot;indices&quot;: [17, 31], &quot;id_str&quot;: &quot;1857510481"/>
    <x v="3511"/>
    <x v="0"/>
    <x v="43"/>
  </r>
  <r>
    <s v="Sat Nov 11 09:31:12 +0000 2017"/>
    <s v="2017"/>
    <s v="Sat Nov 11"/>
    <d v="2017-11-11T00:00:00"/>
    <s v="Nov"/>
    <n v="11"/>
    <s v="11"/>
    <x v="11"/>
    <s v="&quot;RT @RoyalSuttonNews: @CKHorrocks @Simon_FourOaks @ch4pb @RobPocock1 @alexyip258 &amp;lt;plug&amp;gt; Can I interest you guys in a Sutton in Focus calenda\u2026&quot;"/>
    <s v="https://twitter.com/RoyalSuttonNews/status/929288825075101696"/>
    <s v="Royal Sutton News&quot;}, {&quot;id&quot;: 718368064199344128, &quot;indices&quot;: [21, 32], &quot;id_str&quot;: &quot;718368064199344128"/>
    <x v="3512"/>
    <x v="0"/>
    <x v="43"/>
  </r>
  <r>
    <s v="Fri Nov 10 19:22:48 +0000 2017"/>
    <s v="2017"/>
    <s v="Fri Nov 10"/>
    <d v="2017-11-10T00:00:00"/>
    <s v="Nov"/>
    <n v="11"/>
    <s v="10"/>
    <x v="6"/>
    <s v="&quot;RT @J21Coaching: @LovedupCars Great to see another new #Business in #SuttonColdfield @passey_louise @ch4pb @TheBishopVesey @_DaGino @Pretty\u2026&quot;"/>
    <s v="https://twitter.com/J21Coaching/status/929719779098877953"/>
    <s v="J21Coaching&quot;}], &quot;hashtags&quot;: [], &quot;urls&quot;: []}, &quot;in_reply_to_screen_name&quot;: null, &quot;in_reply_to_user_id&quot;: null, &quot;retweet_count&quot;: 2, &quot;id_str&quot;: &quot;929719779098877953"/>
    <x v="3513"/>
    <x v="0"/>
    <x v="146"/>
  </r>
  <r>
    <s v="Fri Nov 10 07:15:50 +0000 2017"/>
    <s v="2017"/>
    <s v="Fri Nov 10"/>
    <d v="2017-11-10T00:00:00"/>
    <s v="Nov"/>
    <n v="11"/>
    <s v="10"/>
    <x v="14"/>
    <s v="&quot;Shoppers fight to stop new Tesco in Sutton Coldfield \n https://t.co/hUZbACMus5&quot;"/>
    <s v="https://twitter.com/ewan_mackey/status/928883885831794688"/>
    <s v="Ewan Mackey"/>
    <x v="3514"/>
    <x v="1"/>
    <x v="172"/>
  </r>
  <r>
    <s v="Fri Nov 10 16:32:06 +0000 2017"/>
    <s v="2017"/>
    <s v="Fri Nov 10"/>
    <d v="2017-11-10T00:00:00"/>
    <s v="Nov"/>
    <n v="11"/>
    <s v="10"/>
    <x v="2"/>
    <s v="&quot;RT @RoyalSutColTC: The annual Sutton Coldfield Remembrance Day parade leaves King Edward's Square for Holy Trinity Church on Sunday at 10:1\u2026&quot;"/>
    <s v="https://twitter.com/RoyalSutColTC/status/929466371196510209"/>
    <s v="Royal SutCol TC&quot;}], &quot;hashtags&quot;: [], &quot;urls&quot;: []}, &quot;in_reply_to_screen_name&quot;: null, &quot;in_reply_to_user_id&quot;: null, &quot;retweet_count&quot;: 10, &quot;id_str&quot;: &quot;929466371196510209"/>
    <x v="3515"/>
    <x v="1"/>
    <x v="22"/>
  </r>
  <r>
    <s v="Fri Nov 10 13:50:59 +0000 2017"/>
    <s v="2017"/>
    <s v="Fri Nov 10"/>
    <d v="2017-11-10T00:00:00"/>
    <s v="Nov"/>
    <n v="11"/>
    <s v="10"/>
    <x v="12"/>
    <s v="&quot;RT @fouroaksprimary: We had a minutes silence today to remember. #Remembrance2017 https://t.co/UwRrbP7SQp&quot;"/>
    <s v="https://twitter.com/fouroaksprimary/status/928984615204917248"/>
    <s v="Four Oaks Primary&quot;}], &quot;hashtags&quot;: [{&quot;indices&quot;: [65, 81], &quot;text&quot;: &quot;Remembrance2017&quot;}], &quot;urls&quot;: [], &quot;media&quot;: [{&quot;source_user_id&quot;: 262189816, &quot;source_status_id_str&quot;: &quot;928983326941237250"/>
    <x v="3516"/>
    <x v="0"/>
    <x v="291"/>
  </r>
  <r>
    <s v="Thu Nov 09 14:11:54 +0000 2017"/>
    <s v="2017"/>
    <s v="Thu Nov 09"/>
    <d v="2017-11-09T00:00:00"/>
    <s v="Nov"/>
    <n v="11"/>
    <s v="09"/>
    <x v="9"/>
    <s v="&quot;RT @TristanJFC: Proud to have been able to contribution credit to @barryhenley @ewan_mackey and @MattBennett29 for proposing motion and ame\u2026&quot;"/>
    <s v="https://twitter.com/TristanJFC/status/928677488288559104"/>
    <s v="Tristan Chatfield&quot;}, {&quot;id&quot;: 136558529, &quot;indices&quot;: [66, 78], &quot;id_str&quot;: &quot;136558529"/>
    <x v="3517"/>
    <x v="0"/>
    <x v="817"/>
  </r>
  <r>
    <s v="Thu Nov 09 12:40:17 +0000 2017"/>
    <s v="2017"/>
    <s v="Thu Nov 09"/>
    <d v="2017-11-09T00:00:00"/>
    <s v="Nov"/>
    <n v="11"/>
    <s v="09"/>
    <x v="19"/>
    <s v="&quot;RT @RoyalSutColTC: The charity chosen by @Mayor_RoyalSC for his year in office is @suttoncancersup, who support adults affected by cancer h\u2026&quot;"/>
    <s v="https://twitter.com/RoyalSutColTC/status/928614625431744513"/>
    <s v="Royal SutCol TC&quot;}, {&quot;id&quot;: 867378557936431104, &quot;indices&quot;: [41, 55], &quot;id_str&quot;: &quot;867378557936431104"/>
    <x v="3518"/>
    <x v="1"/>
    <x v="22"/>
  </r>
  <r>
    <s v="Thu Nov 09 10:22:25 +0000 2017"/>
    <s v="2017"/>
    <s v="Thu Nov 09"/>
    <d v="2017-11-09T00:00:00"/>
    <s v="Nov"/>
    <n v="11"/>
    <s v="09"/>
    <x v="10"/>
    <s v="&quot;The Mayor is looking forward to being a guest judge on Saturday at this years Sutton Coldfield Society of Artists A\u2026 https://t.co/06iWj6PCRo&quot;"/>
    <s v="https://twitter.com/Mayor_RoyalSC/status/928568450980700160"/>
    <s v="SuttonColdfieldMayor"/>
    <x v="3519"/>
    <x v="1"/>
    <x v="220"/>
  </r>
  <r>
    <s v="Wed Nov 08 17:02:45 +0000 2017"/>
    <s v="2017"/>
    <s v="Wed Nov 08"/>
    <d v="2017-11-08T00:00:00"/>
    <s v="Nov"/>
    <n v="11"/>
    <s v="08"/>
    <x v="18"/>
    <s v="&quot;RT @RoyalSuttonNews: Businesses and residents hand over petition in bid to prevent new Tesco Express store from opening in Sutton Coldfield\u2026&quot;"/>
    <s v="https://twitter.com/RoyalSuttonNews/status/928528974313086976"/>
    <s v="Royal Sutton News&quot;}], &quot;hashtags&quot;: [], &quot;urls&quot;: []}, &quot;in_reply_to_screen_name&quot;: null, &quot;in_reply_to_user_id&quot;: null, &quot;retweet_count&quot;: 3, &quot;id_str&quot;: &quot;928528974313086976"/>
    <x v="3520"/>
    <x v="0"/>
    <x v="43"/>
  </r>
  <r>
    <s v="Wed Nov 08 16:40:53 +0000 2017"/>
    <s v="2017"/>
    <s v="Wed Nov 08"/>
    <d v="2017-11-08T00:00:00"/>
    <s v="Nov"/>
    <n v="11"/>
    <s v="08"/>
    <x v="2"/>
    <s v="&quot;Businesses and residents hand over petition in bid to prevent new Tesco Express store opening in Sutton Coldfield - https://t.co/zhQla1Vo4h&quot;"/>
    <s v="https://twitter.com/ewan_mackey/status/928301307101941760"/>
    <s v="Ewan Mackey"/>
    <x v="3521"/>
    <x v="1"/>
    <x v="172"/>
  </r>
  <r>
    <s v="Wed Nov 08 09:38:17 +0000 2017"/>
    <s v="2017"/>
    <s v="Wed Nov 08"/>
    <d v="2017-11-08T00:00:00"/>
    <s v="Nov"/>
    <n v="11"/>
    <s v="08"/>
    <x v="11"/>
    <s v="&quot;Very proud of Birmingham City Council for adopting the IHRA definition of anti-semitism https://t.co/JRm4uIoUrG&quot;"/>
    <s v="https://twitter.com/ewan_mackey/status/928194955440541696"/>
    <s v="Ewan Mackey"/>
    <x v="3522"/>
    <x v="1"/>
    <x v="172"/>
  </r>
  <r>
    <s v="Wed Nov 08 20:00:01 +0000 2017"/>
    <s v="2017"/>
    <s v="Wed Nov 08"/>
    <d v="2017-11-08T00:00:00"/>
    <s v="Nov"/>
    <n v="11"/>
    <s v="08"/>
    <x v="5"/>
    <s v="&quot;RT @nickhorner: .@gusto_uk reveals opening date of its new Sutton Coldfield restaurant https://t.co/gQxP2IVDeD&quot;"/>
    <s v="https://twitter.com/nickhorner/status/928547032175972352"/>
    <s v="Nick Horner&quot;}, {&quot;id&quot;: 833664972626522112, &quot;indices&quot;: [17, 26], &quot;id_str&quot;: &quot;833664972626522112"/>
    <x v="3523"/>
    <x v="0"/>
    <x v="4"/>
  </r>
  <r>
    <s v="Tue Nov 07 18:31:01 +0000 2017"/>
    <s v="2017"/>
    <s v="Tue Nov 07"/>
    <d v="2017-11-07T00:00:00"/>
    <s v="Nov"/>
    <n v="11"/>
    <s v="07"/>
    <x v="7"/>
    <s v="&quot;RT @LizClements: Powerful contributions from @ewan_mackey @MattBennett29 @TristanJFC &amp;amp; especially @barryhenley, evoking Pastor Niem\u00f6ller. P\u2026&quot;"/>
    <s v="https://twitter.com/LizClements/status/927998324464144384"/>
    <s v="Liz Clements&quot;}, {&quot;id&quot;: 2177778044, &quot;indices&quot;: [45, 57], &quot;id_str&quot;: &quot;2177778044"/>
    <x v="3524"/>
    <x v="0"/>
    <x v="875"/>
  </r>
  <r>
    <s v="Tue Nov 07 21:15:50 +0000 2017"/>
    <s v="2017"/>
    <s v="Tue Nov 07"/>
    <d v="2017-11-07T00:00:00"/>
    <s v="Nov"/>
    <n v="11"/>
    <s v="07"/>
    <x v="4"/>
    <s v="&quot;RT @JAHarley: #Birmingham is biggest improver in #GoodGrowth for Cities 2017 index https://t.co/HQzThbjCV5 @PwC_UK @Demos via @guardian&quot;"/>
    <s v="https://twitter.com/JAHarley/status/928239118106144768"/>
    <s v="Jamie Harley&quot;}, {&quot;id&quot;: 24153071, &quot;indices&quot;: [107, 114], &quot;id_str&quot;: &quot;24153071"/>
    <x v="3525"/>
    <x v="0"/>
    <x v="884"/>
  </r>
  <r>
    <s v="Mon Nov 06 20:08:04 +0000 2017"/>
    <s v="2017"/>
    <s v="Mon Nov 06"/>
    <d v="2017-11-06T00:00:00"/>
    <s v="Nov"/>
    <n v="11"/>
    <s v="06"/>
    <x v="5"/>
    <s v="&quot;RT @RoyalSutColTC: 100 of Sutton Coldfield's amazing volunteers were recognised last Friday at a special event organised by @Mayor_RoyalSC!\u2026&quot;"/>
    <s v="https://twitter.com/RoyalSutColTC/status/927886860877205504"/>
    <s v="Royal SutCol TC&quot;}, {&quot;id&quot;: 867378557936431104, &quot;indices&quot;: [124, 138], &quot;id_str&quot;: &quot;867378557936431104"/>
    <x v="3526"/>
    <x v="1"/>
    <x v="22"/>
  </r>
  <r>
    <s v="Mon Nov 06 16:43:13 +0000 2017"/>
    <s v="2017"/>
    <s v="Mon Nov 06"/>
    <d v="2017-11-06T00:00:00"/>
    <s v="Nov"/>
    <n v="11"/>
    <s v="06"/>
    <x v="2"/>
    <s v="&quot;Volunteer Reception Friday 3 November https://t.co/znuqqGgSnb&quot;"/>
    <s v="https://twitter.com/Mayor_RoyalSC/status/927577118510379008"/>
    <s v="SuttonColdfieldMayor"/>
    <x v="3527"/>
    <x v="1"/>
    <x v="220"/>
  </r>
  <r>
    <s v="Mon Nov 06 16:41:47 +0000 2017"/>
    <s v="2017"/>
    <s v="Mon Nov 06"/>
    <d v="2017-11-06T00:00:00"/>
    <s v="Nov"/>
    <n v="11"/>
    <s v="06"/>
    <x v="2"/>
    <s v="&quot;Some pictures at last Friday's volunteer event. Thank you to everyone who attended. https://t.co/Xm92eBgPNM&quot;"/>
    <s v="https://twitter.com/Mayor_RoyalSC/status/927576757863174144"/>
    <s v="SuttonColdfieldMayor"/>
    <x v="3528"/>
    <x v="1"/>
    <x v="220"/>
  </r>
  <r>
    <s v="Mon Nov 06 14:32:51 +0000 2017"/>
    <s v="2017"/>
    <s v="Mon Nov 06"/>
    <d v="2017-11-06T00:00:00"/>
    <s v="Nov"/>
    <n v="11"/>
    <s v="06"/>
    <x v="9"/>
    <s v="&quot;The Mayor had the privilege of celebrating the hard work of more than 100 amazing Sutton Coldfield volunteers last Friday. Pics to follow.&quot;"/>
    <s v="https://twitter.com/Mayor_RoyalSC/status/927544309997502464"/>
    <s v="SuttonColdfieldMayor"/>
    <x v="3529"/>
    <x v="1"/>
    <x v="220"/>
  </r>
  <r>
    <s v="Mon Nov 06 20:08:04 +0000 2017"/>
    <s v="2017"/>
    <s v="Mon Nov 06"/>
    <d v="2017-11-06T00:00:00"/>
    <s v="Nov"/>
    <n v="11"/>
    <s v="06"/>
    <x v="5"/>
    <s v="&quot;RT @RoyalSutColTC: 100 of Sutton Coldfield's amazing volunteers were recognised last Friday at a special event organised by @Mayor_RoyalSC!\u2026&quot;"/>
    <s v="https://twitter.com/RoyalSutColTC/status/928168241884811264"/>
    <s v="Royal SutCol TC&quot;}, {&quot;id&quot;: 867378557936431104, &quot;indices&quot;: [124, 138], &quot;id_str&quot;: &quot;867378557936431104"/>
    <x v="3530"/>
    <x v="1"/>
    <x v="22"/>
  </r>
  <r>
    <s v="Sun Nov 05 22:34:39 +0000 2017"/>
    <s v="2017"/>
    <s v="Sun Nov 05"/>
    <d v="2017-11-05T00:00:00"/>
    <s v="Nov"/>
    <n v="11"/>
    <s v="05"/>
    <x v="1"/>
    <s v="&quot;Enjoyable evening enjoying fireworks with the family. \&quot; no reason why gunpowder season should ever be forgot\&quot;&quot;"/>
    <s v="https://twitter.com/ch4pb/status/927303171306909696"/>
    <s v="Charlotte Hodivala"/>
    <x v="3531"/>
    <x v="1"/>
    <x v="226"/>
  </r>
  <r>
    <s v="Sat Nov 04 20:09:42 +0000 2017"/>
    <s v="2017"/>
    <s v="Sat Nov 04"/>
    <d v="2017-11-04T00:00:00"/>
    <s v="Nov"/>
    <n v="11"/>
    <s v="04"/>
    <x v="5"/>
    <s v="&quot;@bordesleygreen @afneil Very Sad indeed!&quot;"/>
    <s v="https://twitter.com/bordesleygreen/status/926904306493685760"/>
    <s v="Brum.&quot;}, {&quot;id&quot;: 136004952, &quot;indices&quot;: [16, 23], &quot;id_str&quot;: &quot;136004952"/>
    <x v="3532"/>
    <x v="0"/>
    <x v="490"/>
  </r>
  <r>
    <s v="Sat Nov 04 12:13:01 +0000 2017"/>
    <s v="2017"/>
    <s v="Sat Nov 04"/>
    <d v="2017-11-04T00:00:00"/>
    <s v="Nov"/>
    <n v="11"/>
    <s v="04"/>
    <x v="19"/>
    <s v="&quot;@NatMSimpson @TheVampsBrad @AnneMarieSimps Harsh but fair ! She even knew where you DJ cables were !&quot;"/>
    <s v="https://twitter.com/NatMSimpson/status/926784347213930497"/>
    <s v="Nat Simpson&quot;}, {&quot;id&quot;: 126370504, &quot;indices&quot;: [13, 26], &quot;id_str&quot;: &quot;126370504"/>
    <x v="3533"/>
    <x v="0"/>
    <x v="885"/>
  </r>
  <r>
    <s v="Fri Nov 03 08:26:33 +0000 2017"/>
    <s v="2017"/>
    <s v="Fri Nov 03"/>
    <d v="2017-11-03T00:00:00"/>
    <s v="Nov"/>
    <n v="11"/>
    <s v="03"/>
    <x v="13"/>
    <s v="&quot;City Council to take stand against anti-Semitism \n https://t.co/fVf3UUkMFQ&quot;"/>
    <s v="https://twitter.com/ewan_mackey/status/926364966525001728"/>
    <s v="Ewan Mackey"/>
    <x v="3534"/>
    <x v="1"/>
    <x v="172"/>
  </r>
  <r>
    <s v="Fri Nov 03 13:45:44 +0000 2017"/>
    <s v="2017"/>
    <s v="Fri Nov 03"/>
    <d v="2017-11-03T00:00:00"/>
    <s v="Nov"/>
    <n v="11"/>
    <s v="03"/>
    <x v="12"/>
    <s v="&quot;The Mayor is looking forward to celebrating with amazing volunteers tonight. Volunteers help make Sutton Coldfield a wonderful place.&quot;"/>
    <s v="https://twitter.com/Mayor_RoyalSC/status/926445292089638912"/>
    <s v="SuttonColdfieldMayor"/>
    <x v="3535"/>
    <x v="1"/>
    <x v="220"/>
  </r>
  <r>
    <s v="Fri Nov 03 16:07:03 +0000 2017"/>
    <s v="2017"/>
    <s v="Fri Nov 03"/>
    <d v="2017-11-03T00:00:00"/>
    <s v="Nov"/>
    <n v="11"/>
    <s v="03"/>
    <x v="2"/>
    <s v="&quot;RT @bhamcathedral: Birmingham Cathedral Choir \&quot;Lux Aeterna\&quot; concert.  Faure Requiem and other music for remembrance.  11th Nov 7.30pm.  Tix\u2026&quot;"/>
    <s v="https://twitter.com/bhamcathedral/status/926676296289091584"/>
    <s v="Birmingham Cathedral&quot;}], &quot;hashtags&quot;: [], &quot;urls&quot;: []}, &quot;in_reply_to_screen_name&quot;: null, &quot;in_reply_to_user_id&quot;: null, &quot;retweet_count&quot;: 8, &quot;id_str&quot;: &quot;926676296289091584"/>
    <x v="3536"/>
    <x v="0"/>
    <x v="597"/>
  </r>
  <r>
    <s v="Wed Nov 01 13:21:06 +0000 2017"/>
    <s v="2017"/>
    <s v="Wed Nov 01"/>
    <d v="2017-11-01T00:00:00"/>
    <s v="Nov"/>
    <n v="11"/>
    <s v="01"/>
    <x v="12"/>
    <s v="&quot;RT @RoryStewartUK: This story is completely untrue + deeply hurtful. Neither of us have any idea how our names appeared on the list.  See @\u2026&quot;"/>
    <s v="https://twitter.com/RoryStewartUK/status/926128859195559937"/>
    <s v="Rory Stewart&quot;}], &quot;hashtags&quot;: [], &quot;urls&quot;: []}, &quot;in_reply_to_screen_name&quot;: null, &quot;in_reply_to_user_id&quot;: null, &quot;retweet_count&quot;: 609, &quot;id_str&quot;: &quot;926128859195559937"/>
    <x v="3537"/>
    <x v="0"/>
    <x v="382"/>
  </r>
  <r>
    <s v="Wed Nov 01 11:18:01 +0000 2017"/>
    <s v="2017"/>
    <s v="Wed Nov 01"/>
    <d v="2017-11-01T00:00:00"/>
    <s v="Nov"/>
    <n v="11"/>
    <s v="01"/>
    <x v="3"/>
    <s v="&quot;RT @ReshamKotecha: I\u2019m just going to leave this here...  \n#ThanksToTories @Conservatives https://t.co/a4eQFk4Wfu&quot;"/>
    <s v="https://twitter.com/ReshamKotecha/status/925773935857360904"/>
    <s v="Resham Kotecha&quot;}, {&quot;id&quot;: 14281853, &quot;indices&quot;: [74, 88], &quot;id_str&quot;: &quot;14281853"/>
    <x v="3538"/>
    <x v="0"/>
    <x v="886"/>
  </r>
  <r>
    <s v="Tue Oct 31 08:08:40 +0000 2017"/>
    <s v="2017"/>
    <s v="Tue Oct 31"/>
    <d v="2017-10-31T00:00:00"/>
    <s v="Oct"/>
    <n v="10"/>
    <s v="31"/>
    <x v="13"/>
    <s v="&quot;RT @JuliaHB1: Full medical check-up this morning and, yes, both of my knees are still intact. Get a grip, people.*\n\n*Although not on my kne\u2026&quot;"/>
    <s v="https://twitter.com/JuliaHB1/status/925484425248497664"/>
    <s v="Julia Hartley-Brewer&quot;}], &quot;hashtags&quot;: [], &quot;urls&quot;: []}, &quot;in_reply_to_screen_name&quot;: null, &quot;in_reply_to_user_id&quot;: null, &quot;retweet_count&quot;: 822, &quot;id_str&quot;: &quot;925484425248497664"/>
    <x v="3539"/>
    <x v="0"/>
    <x v="887"/>
  </r>
  <r>
    <s v="Tue Oct 31 00:07:29 +0000 2017"/>
    <s v="2017"/>
    <s v="Tue Oct 31"/>
    <d v="2017-10-31T00:00:00"/>
    <s v="Oct"/>
    <n v="10"/>
    <s v="31"/>
    <x v="15"/>
    <s v="&quot;@BoldmerePaul @CKHorrocks That\u2019s called democracy, Paul.  Sutton Coldfield residents elected 18 Conservatives becau\u2026 https://t.co/f4QxP6ctmX&quot;"/>
    <s v="https://twitter.com/BoldmerePaul/status/925152206109724672"/>
    <s v="Boldmere Paul&quot;}, {&quot;id&quot;: 718368064199344128, &quot;indices&quot;: [14, 25], &quot;id_str&quot;: &quot;718368064199344128"/>
    <x v="3540"/>
    <x v="1"/>
    <x v="14"/>
  </r>
  <r>
    <s v="Mon Oct 30 22:44:24 +0000 2017"/>
    <s v="2017"/>
    <s v="Mon Oct 30"/>
    <d v="2017-10-30T00:00:00"/>
    <s v="Oct"/>
    <n v="10"/>
    <s v="30"/>
    <x v="1"/>
    <s v="&quot;Some of the small business owners have serious concerns about a Tesco Store Opening on https://t.co/DW5PN3V7Vn https://t.co/vGdqIfzS8Q&quot;"/>
    <s v="https://twitter.com/ewan_mackey/status/925131299555291137"/>
    <s v="Ewan Mackey"/>
    <x v="3541"/>
    <x v="1"/>
    <x v="172"/>
  </r>
  <r>
    <s v="Mon Oct 30 17:05:10 +0000 2017"/>
    <s v="2017"/>
    <s v="Mon Oct 30"/>
    <d v="2017-10-30T00:00:00"/>
    <s v="Oct"/>
    <n v="10"/>
    <s v="30"/>
    <x v="18"/>
    <s v="&quot;RT @SuttonObserver: Crisp, sparkling, autumnal mornings in Sutton Coldfield's Sutton Park are just the best! \ud83d\ude0d\u2600\ufe0f\ud83c\udf42 (\ud83d\udcf8: Simon Forrest) https:\u2026&quot;"/>
    <s v="https://twitter.com/SuttonObserver/status/925063338828222464"/>
    <s v="Sutton Observer&quot;}], &quot;hashtags&quot;: [], &quot;urls&quot;: []}, &quot;in_reply_to_screen_name&quot;: null, &quot;in_reply_to_user_id&quot;: null, &quot;retweet_count&quot;: 4, &quot;id_str&quot;: &quot;925063338828222464"/>
    <x v="3542"/>
    <x v="0"/>
    <x v="36"/>
  </r>
  <r>
    <s v="Sun Oct 29 23:15:31 +0000 2017"/>
    <s v="2017"/>
    <s v="Sun Oct 29"/>
    <d v="2017-10-29T00:00:00"/>
    <s v="Oct"/>
    <n v="10"/>
    <s v="29"/>
    <x v="0"/>
    <s v="&quot;@alexjhurley @CKHorrocks I hope clinicians would suggest what could be done with additional support from Town Counc\u2026 https://t.co/ZTnK2cLA9P&quot;"/>
    <s v="https://twitter.com/alexjhurley/status/924776744153960448"/>
    <s v="Alex Hurley&quot;}, {&quot;id&quot;: 718368064199344128, &quot;indices&quot;: [13, 24], &quot;id_str&quot;: &quot;718368064199344128"/>
    <x v="3543"/>
    <x v="0"/>
    <x v="10"/>
  </r>
  <r>
    <s v="Sun Oct 29 22:59:50 +0000 2017"/>
    <s v="2017"/>
    <s v="Sun Oct 29"/>
    <d v="2017-10-29T00:00:00"/>
    <s v="Oct"/>
    <n v="10"/>
    <s v="29"/>
    <x v="1"/>
    <s v="&quot;Potentially a great way for the Town Council to work with the NHS to provide additional service for Sutton residents https://t.co/FOOmPUjKnN&quot;"/>
    <s v="https://twitter.com/ch4pb/status/924773625764483072"/>
    <s v="Charlotte Hodivala&quot;}], &quot;hashtags&quot;: [], &quot;urls&quot;: [{&quot;url&quot;: &quot;https://t.co/Lj5rSqVvoH"/>
    <x v="3544"/>
    <x v="1"/>
    <x v="226"/>
  </r>
  <r>
    <s v="Fri Oct 27 10:09:07 +0000 2017"/>
    <s v="2017"/>
    <s v="Fri Oct 27"/>
    <d v="2017-10-27T00:00:00"/>
    <s v="Oct"/>
    <n v="10"/>
    <s v="27"/>
    <x v="10"/>
    <s v="&quot;Full Council will be held 02/11/17 @ Bishop Vesey Grammar School starting with public question time at 7pm. Agenda available on SCTC website&quot;"/>
    <s v="https://twitter.com/Mayor_RoyalSC/status/923854060746428417"/>
    <s v="SuttonColdfieldMayor"/>
    <x v="3545"/>
    <x v="1"/>
    <x v="220"/>
  </r>
  <r>
    <s v="Thu Oct 26 17:40:17 +0000 2017"/>
    <s v="2017"/>
    <s v="Thu Oct 26"/>
    <d v="2017-10-26T00:00:00"/>
    <s v="Oct"/>
    <n v="10"/>
    <s v="26"/>
    <x v="18"/>
    <s v="&quot;RT @WyldeGrnRotary: Please spread the word - we need your votes to fund dictionaries for your pupils! @Yenton_Primary @WGPrimary @pennsprim\u2026&quot;"/>
    <s v="https://twitter.com/WyldeGrnRotary/status/923829576643567616"/>
    <s v="Wylde Green Rotary&quot;}, {&quot;id&quot;: 861601988, &quot;indices&quot;: [102, 117], &quot;id_str&quot;: &quot;861601988"/>
    <x v="3546"/>
    <x v="0"/>
    <x v="888"/>
  </r>
  <r>
    <s v="Thu Oct 26 15:53:58 +0000 2017"/>
    <s v="2017"/>
    <s v="Thu Oct 26"/>
    <d v="2017-10-26T00:00:00"/>
    <s v="Oct"/>
    <n v="10"/>
    <s v="26"/>
    <x v="8"/>
    <s v="&quot;The Mayor enjoying a sweet treat or two @sweetthedessert Congratulations on your first year of business in Wylde Gr\u2026 https://t.co/aVtYL9Z0n8&quot;"/>
    <s v="https://twitter.com/sweetthedessert/status/923578459070361600"/>
    <s v="Sweet Dessert Shop&quot;}], &quot;hashtags&quot;: [], &quot;urls&quot;: [{&quot;url&quot;: &quot;https://t.co/aVtYL9Z0n8"/>
    <x v="3547"/>
    <x v="0"/>
    <x v="889"/>
  </r>
  <r>
    <s v="Thu Oct 26 17:02:00 +0000 2017"/>
    <s v="2017"/>
    <s v="Thu Oct 26"/>
    <d v="2017-10-26T00:00:00"/>
    <s v="Oct"/>
    <n v="10"/>
    <s v="26"/>
    <x v="18"/>
    <s v="&quot;RT @JoinGrenadiers: It\u2019s a shame that the #PoppyAppeal being launched today didn\u2019t trend but #NationalPumpkinDay did so please RT this imag\u2026&quot;"/>
    <s v="https://twitter.com/JoinGrenadiers/status/923927983529906176"/>
    <s v="The Grenadier Guards&quot;}], &quot;hashtags&quot;: [{&quot;indices&quot;: [42, 54], &quot;text&quot;: &quot;PoppyAppeal&quot;}, {&quot;indices&quot;: [93, 112], &quot;text&quot;: &quot;NationalPumpkinDay&quot;}], &quot;urls&quot;: []}, &quot;in_reply_to_screen_name&quot;: null, &quot;in_reply_to_user_id&quot;: null, &quot;retweet_count&quot;: 4853, &quot;id_str&quot;: &quot;923927983529906176"/>
    <x v="3548"/>
    <x v="0"/>
    <x v="890"/>
  </r>
  <r>
    <s v="Wed Oct 25 21:18:37 +0000 2017"/>
    <s v="2017"/>
    <s v="Wed Oct 25"/>
    <d v="2017-10-25T00:00:00"/>
    <s v="Oct"/>
    <n v="10"/>
    <s v="25"/>
    <x v="4"/>
    <s v="&quot;@ConHome @JEGullis Excellent article, with some really clear direction&quot;"/>
    <s v="https://twitter.com/ConHome/status/923297772480053248"/>
    <s v="ConservativeHome&quot;}, {&quot;id&quot;: 4049141417, &quot;indices&quot;: [9, 18], &quot;id_str&quot;: &quot;4049141417"/>
    <x v="3549"/>
    <x v="0"/>
    <x v="891"/>
  </r>
  <r>
    <s v="Wed Oct 25 06:30:01 +0000 2017"/>
    <s v="2017"/>
    <s v="Wed Oct 25"/>
    <d v="2017-10-25T00:00:00"/>
    <s v="Oct"/>
    <n v="10"/>
    <s v="25"/>
    <x v="16"/>
    <s v="&quot;RT @ConHome: From @JEGullis: We Conservatives should make more of our achievements on education reform https://t.co/qFiNnqI4hi&quot;"/>
    <s v="https://twitter.com/ConHome/status/923297731191246848"/>
    <s v="ConservativeHome&quot;}, {&quot;id&quot;: 4049141417, &quot;indices&quot;: [18, 27], &quot;id_str&quot;: &quot;4049141417"/>
    <x v="3550"/>
    <x v="0"/>
    <x v="891"/>
  </r>
  <r>
    <s v="Wed Oct 25 21:17:19 +0000 2017"/>
    <s v="2017"/>
    <s v="Wed Oct 25"/>
    <d v="2017-10-25T00:00:00"/>
    <s v="Oct"/>
    <n v="10"/>
    <s v="25"/>
    <x v="4"/>
    <s v="&quot;@JEGullis @ConHome @Conservatives @ConsEduSoc Excellent article, with some really clear direction&quot;"/>
    <s v="https://twitter.com/JEGullis/status/923297443369795584"/>
    <s v="Jonathan Gullis&quot;}, {&quot;id&quot;: 159992511, &quot;indices&quot;: [10, 18], &quot;id_str&quot;: &quot;159992511"/>
    <x v="3551"/>
    <x v="0"/>
    <x v="188"/>
  </r>
  <r>
    <s v="Wed Oct 25 01:55:46 +0000 2017"/>
    <s v="2017"/>
    <s v="Wed Oct 25"/>
    <d v="2017-10-25T00:00:00"/>
    <s v="Oct"/>
    <n v="10"/>
    <s v="25"/>
    <x v="20"/>
    <s v="&quot;Que decepci\u00f3n.... no se si de verdad es gocha, porque los gochos somos arrechos y no nos dejamos humillar https://t.co/gkoaMc0gES&quot;"/>
    <s v="https://twitter.com/elguacharo72/status/923159798719401986"/>
    <s v="El Guacharo"/>
    <x v="3552"/>
    <x v="0"/>
    <x v="892"/>
  </r>
  <r>
    <s v="Tue Oct 24 07:27:22 +0000 2017"/>
    <s v="2017"/>
    <s v="Tue Oct 24"/>
    <d v="2017-10-24T00:00:00"/>
    <s v="Oct"/>
    <n v="10"/>
    <s v="24"/>
    <x v="14"/>
    <s v="&quot;@laidygomezf Ya nos abandonaste!!!&quot;"/>
    <s v="https://twitter.com/laidygomezf/status/922726194574962688"/>
    <s v="Laidy Gomez&quot;}], &quot;hashtags&quot;: [], &quot;urls&quot;: []}, &quot;in_reply_to_screen_name&quot;: &quot;laidygomezf"/>
    <x v="3553"/>
    <x v="0"/>
    <x v="893"/>
  </r>
  <r>
    <s v="Mon Oct 23 19:48:53 +0000 2017"/>
    <s v="2017"/>
    <s v="Mon Oct 23"/>
    <d v="2017-10-23T00:00:00"/>
    <s v="Oct"/>
    <n v="10"/>
    <s v="23"/>
    <x v="6"/>
    <s v="&quot;Si Sim\u00f3n Bol\u00edvar se hubiera humillado ante los espa\u00f1oles todav\u00eda ser\u00edamos una colonia espa\u00f1ola. https://t.co/Uw9kwHlO2U&quot;"/>
    <s v="https://twitter.com/laidygomezf/status/922723617674268672"/>
    <s v="Laidy Gomez"/>
    <x v="3554"/>
    <x v="0"/>
    <x v="893"/>
  </r>
  <r>
    <s v="Fri Oct 20 09:51:17 +0000 2017"/>
    <s v="2017"/>
    <s v="Fri Oct 20"/>
    <d v="2017-10-20T00:00:00"/>
    <s v="Oct"/>
    <n v="10"/>
    <s v="20"/>
    <x v="11"/>
    <s v="&quot;@FOLIOsutcol @Mayor_RoyalSC \ud83d\udc4d&quot;"/>
    <s v="https://twitter.com/FOLIOsutcol/status/921312859912589312"/>
    <s v="FOLIO SuttonColdfied&quot;}, {&quot;id&quot;: 867378557936431104, &quot;indices&quot;: [13, 27], &quot;id_str&quot;: &quot;867378557936431104"/>
    <x v="3555"/>
    <x v="0"/>
    <x v="151"/>
  </r>
  <r>
    <s v="Thu Oct 19 22:00:16 +0000 2017"/>
    <s v="2017"/>
    <s v="Thu Oct 19"/>
    <d v="2017-10-19T00:00:00"/>
    <s v="Oct"/>
    <n v="10"/>
    <s v="19"/>
    <x v="1"/>
    <s v="&quot;The Mayor &amp;amp; Mayoress are really looking forward to seeing this show tonight and meeting the cast &amp;amp; crew. Good luck\u2026 https://t.co/LRcnXp35k9&quot;"/>
    <s v="https://twitter.com/CLOC_MTC/status/923499653487910912"/>
    <s v="CLOCMusicalTheatre&quot;}], &quot;hashtags&quot;: [], &quot;urls&quot;: [], &quot;media&quot;: [{&quot;expanded_url&quot;: &quot;https://twitter.com/CLOC_MTC/status/921133927988957186/photo/1"/>
    <x v="3556"/>
    <x v="0"/>
    <x v="894"/>
  </r>
  <r>
    <s v="Thu Oct 19 06:57:56 +0000 2017"/>
    <s v="2017"/>
    <s v="Thu Oct 19"/>
    <d v="2017-10-19T00:00:00"/>
    <s v="Oct"/>
    <n v="10"/>
    <s v="19"/>
    <x v="16"/>
    <s v="&quot;RT @GBChamberBoss: Good to see range of @WestMids_CA towns &amp;amp; cities named for digital potential in @WPI_Strategy report - B\u2019ham, Solihull,\u2026&quot;"/>
    <s v="https://twitter.com/GBChamberBoss/status/920925212509687808"/>
    <s v="Paul Faulkner&quot;}, {&quot;id&quot;: 3414955703, &quot;indices&quot;: [40, 52], &quot;id_str&quot;: &quot;3414955703"/>
    <x v="3557"/>
    <x v="0"/>
    <x v="264"/>
  </r>
  <r>
    <s v="Tue Oct 17 06:05:13 +0000 2017"/>
    <s v="2017"/>
    <s v="Tue Oct 17"/>
    <d v="2017-10-17T00:00:00"/>
    <s v="Oct"/>
    <n v="10"/>
    <s v="17"/>
    <x v="16"/>
    <s v="&quot;RT @neilelkes: Based on what obsolete ward boundaries and three year old voter registration data. What can go wrong\n\nhttps://t.co/ZnSgJQPBQU&quot;"/>
    <s v="https://twitter.com/neilelkes/status/920328766274134017"/>
    <s v="Neil Elkes&quot;}], &quot;hashtags&quot;: [], &quot;urls&quot;: [{&quot;url&quot;: &quot;https://t.co/ZnSgJQPBQU"/>
    <x v="3558"/>
    <x v="0"/>
    <x v="29"/>
  </r>
  <r>
    <s v="Mon Oct 16 13:09:54 +0000 2017"/>
    <s v="2017"/>
    <s v="Mon Oct 16"/>
    <d v="2017-10-16T00:00:00"/>
    <s v="Oct"/>
    <n v="10"/>
    <s v="16"/>
    <x v="12"/>
    <s v="&quot;RT @Cllr_David_B: Fantastic event hosted by the Friends of Jones Wood! Should be a great evening, kicking off at 5pm. PS I'm not dressing u\u2026&quot;"/>
    <s v="https://twitter.com/Cllr_David_B/status/922210745244372992"/>
    <s v="David Barrie&quot;}], &quot;hashtags&quot;: [], &quot;urls&quot;: []}, &quot;in_reply_to_screen_name&quot;: null, &quot;in_reply_to_user_id&quot;: null, &quot;retweet_count&quot;: 4, &quot;id_str&quot;: &quot;922210745244372992"/>
    <x v="3559"/>
    <x v="0"/>
    <x v="779"/>
  </r>
  <r>
    <s v="Mon Oct 16 09:13:56 +0000 2017"/>
    <s v="2017"/>
    <s v="Mon Oct 16"/>
    <d v="2017-10-16T00:00:00"/>
    <s v="Oct"/>
    <n v="10"/>
    <s v="16"/>
    <x v="11"/>
    <s v="&quot;The Mayor is looking forward to celebrating with all of you tomorrow evening to mark your one year anniversary \ud83c\udf6d\ud83c\udf66 https://t.co/oRhEVbKNFK&quot;"/>
    <s v="https://twitter.com/sweetthedessert/status/922407437092651009"/>
    <s v="Sweet Dessert Shop"/>
    <x v="3560"/>
    <x v="0"/>
    <x v="889"/>
  </r>
  <r>
    <s v="Mon Oct 16 08:22:15 +0000 2017"/>
    <s v="2017"/>
    <s v="Mon Oct 16"/>
    <d v="2017-10-16T00:00:00"/>
    <s v="Oct"/>
    <n v="10"/>
    <s v="16"/>
    <x v="13"/>
    <s v="&quot;RT @raspberryzoo: Lovely Autumn Morning Sutton Park Birmingham #suttonpark\nhttps://t.co/2RDmNTiFOV https://t.co/EZa9qjj7nO&quot;"/>
    <s v="https://twitter.com/raspberryzoo/status/919866514605596672"/>
    <s v="Ellie Lilly&quot;}], &quot;hashtags&quot;: [{&quot;indices&quot;: [63, 74], &quot;text&quot;: &quot;suttonpark&quot;}], &quot;urls&quot;: [{&quot;url&quot;: &quot;https://t.co/2RDmNTiFOV"/>
    <x v="3561"/>
    <x v="0"/>
    <x v="895"/>
  </r>
  <r>
    <s v="Sun Oct 15 07:34:23 +0000 2017"/>
    <s v="2017"/>
    <s v="Sun Oct 15"/>
    <d v="2017-10-15T00:00:00"/>
    <s v="Oct"/>
    <n v="10"/>
    <s v="15"/>
    <x v="14"/>
    <s v="&quot;RT @johnperks1: Friends of Jones Wood (In Walmley) show Sutton Coldfield Town Councillors what they used their donated money for https://t.\u2026&quot;"/>
    <s v="https://twitter.com/johnperks1/status/919620348668252160"/>
    <s v="John Perks&quot;}], &quot;hashtags&quot;: [], &quot;urls&quot;: []}, &quot;in_reply_to_screen_name&quot;: null, &quot;in_reply_to_user_id&quot;: null, &quot;retweet_count&quot;: 5, &quot;id_str&quot;: &quot;919620348668252160"/>
    <x v="3562"/>
    <x v="1"/>
    <x v="87"/>
  </r>
  <r>
    <s v="Sun Oct 15 07:34:23 +0000 2017"/>
    <s v="2017"/>
    <s v="Sun Oct 15"/>
    <d v="2017-10-15T00:00:00"/>
    <s v="Oct"/>
    <n v="10"/>
    <s v="15"/>
    <x v="14"/>
    <s v="&quot;RT @johnperks1: Friends of Jones Wood (In Walmley) show Sutton Coldfield Town Councillors what they used their donated money for https://t.\u2026&quot;"/>
    <s v="https://twitter.com/johnperks1/status/919807365230231552"/>
    <s v="John Perks&quot;}], &quot;hashtags&quot;: [], &quot;urls&quot;: []}, &quot;in_reply_to_screen_name&quot;: null, &quot;in_reply_to_user_id&quot;: null, &quot;retweet_count&quot;: 5, &quot;id_str&quot;: &quot;919807365230231552"/>
    <x v="3563"/>
    <x v="1"/>
    <x v="87"/>
  </r>
  <r>
    <s v="Sun Oct 15 10:00:07 +0000 2017"/>
    <s v="2017"/>
    <s v="Sun Oct 15"/>
    <d v="2017-10-15T00:00:00"/>
    <s v="Oct"/>
    <n v="10"/>
    <s v="15"/>
    <x v="10"/>
    <s v="&quot;RT @TEDxBrum: Joseph Chamberlain performed keyhole surgery - he transformed the city without destroying it. There\u2019s a great lesson in that.\u2026&quot;"/>
    <s v="https://twitter.com/TEDxBrum/status/919523021563588608"/>
    <s v="TEDxBrum&quot;}], &quot;hashtags&quot;: [], &quot;urls&quot;: []}, &quot;in_reply_to_screen_name&quot;: null, &quot;in_reply_to_user_id&quot;: null, &quot;retweet_count&quot;: 7, &quot;id_str&quot;: &quot;919523021563588608"/>
    <x v="3564"/>
    <x v="0"/>
    <x v="896"/>
  </r>
  <r>
    <s v="Sun Oct 15 07:34:23 +0000 2017"/>
    <s v="2017"/>
    <s v="Sun Oct 15"/>
    <d v="2017-10-15T00:00:00"/>
    <s v="Oct"/>
    <n v="10"/>
    <s v="15"/>
    <x v="14"/>
    <s v="&quot;RT @johnperks1: Friends of Jones Wood (In Walmley) show Sutton Coldfield Town Councillors what they used their donated money for https://t.\u2026&quot;"/>
    <s v="https://twitter.com/johnperks1/status/919510826897338369"/>
    <s v="John Perks&quot;}], &quot;hashtags&quot;: [], &quot;urls&quot;: []}, &quot;in_reply_to_screen_name&quot;: null, &quot;in_reply_to_user_id&quot;: null, &quot;retweet_count&quot;: 5, &quot;id_str&quot;: &quot;919510826897338369"/>
    <x v="3565"/>
    <x v="1"/>
    <x v="87"/>
  </r>
  <r>
    <s v="Sat Oct 14 14:47:21 +0000 2017"/>
    <s v="2017"/>
    <s v="Sat Oct 14"/>
    <d v="2017-10-14T00:00:00"/>
    <s v="Oct"/>
    <n v="10"/>
    <s v="14"/>
    <x v="9"/>
    <s v="&quot;Really enjoyed the first #diwalionthesquare ! Congratulations to @andy4wm &amp;amp; Consul General of India \ud83c\uddee\ud83c\uddf3\u2026 https://t.co/mbM8MzfmzH&quot;"/>
    <s v="https://twitter.com/andy4wm/status/919213041337753602"/>
    <s v="Andy Street&quot;}], &quot;hashtags&quot;: [{&quot;indices&quot;: [25, 43], &quot;text&quot;: &quot;diwalionthesquare&quot;}], &quot;urls&quot;: [{&quot;url&quot;: &quot;https://t.co/mbM8MzfmzH"/>
    <x v="3566"/>
    <x v="0"/>
    <x v="266"/>
  </r>
  <r>
    <s v="Sat Oct 14 15:35:59 +0000 2017"/>
    <s v="2017"/>
    <s v="Sat Oct 14"/>
    <d v="2017-10-14T00:00:00"/>
    <s v="Oct"/>
    <n v="10"/>
    <s v="14"/>
    <x v="8"/>
    <s v="&quot;RT @PrettyTory: Delighted to Chair @cwowomen West Mids Councillor training, thank you to our speakers @KarenGrinsell Councillor Deidre Alde\u2026&quot;"/>
    <s v="https://twitter.com/PrettyTory/status/919267644548833281"/>
    <s v="Parveen Hassan&quot;}, {&quot;id&quot;: 546049070, &quot;indices&quot;: [35, 44], &quot;id_str&quot;: &quot;546049070"/>
    <x v="3567"/>
    <x v="0"/>
    <x v="897"/>
  </r>
  <r>
    <s v="Sat Oct 14 16:00:03 +0000 2017"/>
    <s v="2017"/>
    <s v="Sat Oct 14"/>
    <d v="2017-10-14T00:00:00"/>
    <s v="Oct"/>
    <n v="10"/>
    <s v="14"/>
    <x v="2"/>
    <s v="&quot;RT @SuttonObserver: Autumn has well and truly arrived! \ud83c\udf42\ud83c\udf41 Golden tones by Blackroot Pool in Sutton Coldfield's Sutton Park. (\ud83d\udcf8: Donald Smar\u2026&quot;"/>
    <s v="https://twitter.com/SuttonObserver/status/919312840762290176"/>
    <s v="Sutton Observer&quot;}], &quot;hashtags&quot;: [], &quot;urls&quot;: []}, &quot;in_reply_to_screen_name&quot;: null, &quot;in_reply_to_user_id&quot;: null, &quot;retweet_count&quot;: 8, &quot;id_str&quot;: &quot;919312840762290176"/>
    <x v="3568"/>
    <x v="0"/>
    <x v="36"/>
  </r>
  <r>
    <s v="Fri Oct 13 09:56:48 +0000 2017"/>
    <s v="2017"/>
    <s v="Fri Oct 13"/>
    <d v="2017-10-13T00:00:00"/>
    <s v="Oct"/>
    <n v="10"/>
    <s v="13"/>
    <x v="11"/>
    <s v="&quot;RT @GovOpps: \u00a320 million transport hub planned for Sutton Coldfield https://t.co/colmMkMlPO via @GovOpps @HS2ltd @GOVUK @transportgovuk @ew\u2026&quot;"/>
    <s v="https://twitter.com/GovOpps/status/918777765796696064"/>
    <s v="GO&quot;}, {&quot;id&quot;: 136227625, &quot;indices&quot;: [96, 104], &quot;id_str&quot;: &quot;136227625"/>
    <x v="3569"/>
    <x v="0"/>
    <x v="898"/>
  </r>
  <r>
    <s v="Fri Oct 13 10:34:47 +0000 2017"/>
    <s v="2017"/>
    <s v="Fri Oct 13"/>
    <d v="2017-10-13T00:00:00"/>
    <s v="Oct"/>
    <n v="10"/>
    <s v="13"/>
    <x v="10"/>
    <s v="&quot;@Hunter1_lj I have no knowledge of this particular case but this comes as no surprise to me as it is the standard w\u2026 https://t.co/yPxVSsJTrk&quot;"/>
    <s v="https://twitter.com/Hunter1_lj/status/918787090422300673"/>
    <s v="'LJ' Hunter&quot;}], &quot;hashtags&quot;: [], &quot;urls&quot;: [{&quot;url&quot;: &quot;https://t.co/yPxVSsJTrk"/>
    <x v="3570"/>
    <x v="0"/>
    <x v="830"/>
  </r>
  <r>
    <s v="Fri Oct 13 07:30:52 +0000 2017"/>
    <s v="2017"/>
    <s v="Fri Oct 13"/>
    <d v="2017-10-13T00:00:00"/>
    <s v="Oct"/>
    <n v="10"/>
    <s v="13"/>
    <x v="14"/>
    <s v="&quot;RT @nickhorner: Big changes are planned ... \ud83d\udee4\ufe0f\ud83d\ude86 https://t.co/ObjgJi6oIz&quot;"/>
    <s v="https://twitter.com/nickhorner/status/918751338804273153"/>
    <s v="Nick Horner&quot;}], &quot;hashtags&quot;: [], &quot;urls&quot;: [{&quot;url&quot;: &quot;https://t.co/ObjgJi6oIz"/>
    <x v="3571"/>
    <x v="0"/>
    <x v="4"/>
  </r>
  <r>
    <s v="Thu Oct 12 08:32:56 +0000 2017"/>
    <s v="2017"/>
    <s v="Thu Oct 12"/>
    <d v="2017-10-12T00:00:00"/>
    <s v="Oct"/>
    <n v="10"/>
    <s v="12"/>
    <x v="13"/>
    <s v="&quot;RT @WyldeGrnRotary: We found Mr Mayor's presentation most interesting and appreciated the opportunity to ask questions afterwards. Thank yo\u2026&quot;"/>
    <s v="https://twitter.com/WyldeGrnRotary/status/918437104937467904"/>
    <s v="Wylde Green Rotary&quot;}], &quot;hashtags&quot;: [], &quot;urls&quot;: []}, &quot;in_reply_to_screen_name&quot;: null, &quot;in_reply_to_user_id&quot;: null, &quot;retweet_count&quot;: 2, &quot;id_str&quot;: &quot;918437104937467904"/>
    <x v="3572"/>
    <x v="0"/>
    <x v="888"/>
  </r>
  <r>
    <s v="Thu Oct 12 08:32:56 +0000 2017"/>
    <s v="2017"/>
    <s v="Thu Oct 12"/>
    <d v="2017-10-12T00:00:00"/>
    <s v="Oct"/>
    <n v="10"/>
    <s v="12"/>
    <x v="13"/>
    <s v="&quot;On Tuesday evening the Mayor was the guest speaker at @WyldeGrnRotary monthly dinner. He received a warm welcome an\u2026 https://t.co/BLcAxzu2Ji&quot;"/>
    <s v="https://twitter.com/WyldeGrnRotary/status/918394037991890944"/>
    <s v="Wylde Green Rotary&quot;}], &quot;hashtags&quot;: [], &quot;urls&quot;: [{&quot;url&quot;: &quot;https://t.co/BLcAxzu2Ji"/>
    <x v="3573"/>
    <x v="0"/>
    <x v="888"/>
  </r>
  <r>
    <s v="Wed Oct 11 11:45:29 +0000 2017"/>
    <s v="2017"/>
    <s v="Wed Oct 11"/>
    <d v="2017-10-11T00:00:00"/>
    <s v="Oct"/>
    <n v="10"/>
    <s v="11"/>
    <x v="3"/>
    <s v="&quot;Over 40,000 spring bulbs are being planted throughout our Royal Town today in preparation for 2018 Heart of England in Bloom competition.&quot;"/>
    <s v="https://twitter.com/Mayor_RoyalSC/status/918080108778479616"/>
    <s v="SuttonColdfieldMayor"/>
    <x v="3574"/>
    <x v="1"/>
    <x v="220"/>
  </r>
  <r>
    <s v="Wed Oct 11 09:40:36 +0000 2017"/>
    <s v="2017"/>
    <s v="Wed Oct 11"/>
    <d v="2017-10-11T00:00:00"/>
    <s v="Oct"/>
    <n v="10"/>
    <s v="11"/>
    <x v="11"/>
    <s v="&quot;RT @COREJQAcademy: Another inspirational panel for our @BhmUK Celebrations. Thank you @RJOkello @empresszauditu @Yvonne_Mosquito and everyo\u2026&quot;"/>
    <s v="https://twitter.com/COREJQAcademy/status/918787495915073542"/>
    <s v="JewelleryQuarterAcad&quot;}, {&quot;id&quot;: 1885818056, &quot;indices&quot;: [55, 61], &quot;id_str&quot;: &quot;1885818056"/>
    <x v="3575"/>
    <x v="0"/>
    <x v="899"/>
  </r>
  <r>
    <s v="Tue Oct 10 07:30:25 +0000 2017"/>
    <s v="2017"/>
    <s v="Tue Oct 10"/>
    <d v="2017-10-10T00:00:00"/>
    <s v="Oct"/>
    <n v="10"/>
    <s v="10"/>
    <x v="14"/>
    <s v="&quot;RT @Number10gov: Today the PM will launch a world-leading project on the impact of ethnicity on everyday lives https://t.co/BL9rjveXM8 http\u2026&quot;"/>
    <s v="https://twitter.com/number10gov/status/917856958182457350"/>
    <s v="(UK Prime Minister)&quot;}], &quot;hashtags&quot;: [], &quot;urls&quot;: [{&quot;url&quot;: &quot;https://t.co/BL9rjveXM8"/>
    <x v="3576"/>
    <x v="0"/>
    <x v="703"/>
  </r>
  <r>
    <s v="Tue Oct 10 10:05:07 +0000 2017"/>
    <s v="2017"/>
    <s v="Tue Oct 10"/>
    <d v="2017-10-10T00:00:00"/>
    <s v="Oct"/>
    <n v="10"/>
    <s v="10"/>
    <x v="10"/>
    <s v="&quot;RT @CookesStorage: Have you heard about Afternoon Tea in Edwards Restaurant @Cookes_UK in support of @suttoncancersup? Book tickets in adva\u2026&quot;"/>
    <s v="https://twitter.com/CookesStorage/status/918393131334361088"/>
    <s v="Cookes Storage&quot;}, {&quot;id&quot;: 593868738, &quot;indices&quot;: [76, 86], &quot;id_str&quot;: &quot;593868738"/>
    <x v="3577"/>
    <x v="0"/>
    <x v="900"/>
  </r>
  <r>
    <s v="Tue Oct 10 17:00:01 +0000 2017"/>
    <s v="2017"/>
    <s v="Tue Oct 10"/>
    <d v="2017-10-10T00:00:00"/>
    <s v="Oct"/>
    <n v="10"/>
    <s v="10"/>
    <x v="18"/>
    <s v="&quot;RT @nickhorner: Watch out \ud83d\udc40  https://t.co/p68Paxy4GR&quot;"/>
    <s v="https://twitter.com/nickhorner/status/917800947149131777"/>
    <s v="Nick Horner&quot;}], &quot;hashtags&quot;: [], &quot;urls&quot;: [{&quot;url&quot;: &quot;https://t.co/p68Paxy4GR"/>
    <x v="3578"/>
    <x v="0"/>
    <x v="4"/>
  </r>
  <r>
    <s v="Mon Oct 09 08:41:24 +0000 2017"/>
    <s v="2017"/>
    <s v="Mon Oct 09"/>
    <d v="2017-10-09T00:00:00"/>
    <s v="Oct"/>
    <n v="10"/>
    <s v="09"/>
    <x v="13"/>
    <s v="&quot;The Mayor with Sohan &amp;amp; Anura dance troup at last Thursday's Artlands SP8 event. Well done to everyone who took part\u2026 https://t.co/59aJnRoSd0&quot;"/>
    <s v="https://twitter.com/Mayor_RoyalSC/status/917309006221365248"/>
    <s v="SuttonColdfieldMayor"/>
    <x v="3579"/>
    <x v="1"/>
    <x v="220"/>
  </r>
  <r>
    <s v="Mon Oct 09 19:22:02 +0000 2017"/>
    <s v="2017"/>
    <s v="Mon Oct 09"/>
    <d v="2017-10-09T00:00:00"/>
    <s v="Oct"/>
    <n v="10"/>
    <s v="09"/>
    <x v="6"/>
    <s v="&quot;RT @igersbirmingham: PHOTO OF THE DAY!! Monday blues at @bhamcathedral by @mannyphotography_uk #igb_potd #igersbirmingham #birmingham https\u2026&quot;"/>
    <s v="https://twitter.com/igersbirmingham/status/917471501858852864"/>
    <s v="igersbirmingham&quot;}, {&quot;id&quot;: 90608653, &quot;indices&quot;: [56, 70], &quot;id_str&quot;: &quot;90608653"/>
    <x v="3580"/>
    <x v="0"/>
    <x v="901"/>
  </r>
  <r>
    <s v="Sat Oct 07 11:11:05 +0000 2017"/>
    <s v="2017"/>
    <s v="Sat Oct 07"/>
    <d v="2017-10-07T00:00:00"/>
    <s v="Oct"/>
    <n v="10"/>
    <s v="07"/>
    <x v="3"/>
    <s v="&quot;@jonhickman Leave it with me I\u2019ll find out. DM me if you want I\u2019ll try and resolve any issues you\u2019ve got.&quot;"/>
    <s v="https://twitter.com/jonhickman/status/916621898829697024"/>
    <s v="jonhickman&quot;}], &quot;hashtags&quot;: [], &quot;urls&quot;: []}, &quot;in_reply_to_screen_name&quot;: &quot;jonhickman"/>
    <x v="3581"/>
    <x v="0"/>
    <x v="902"/>
  </r>
  <r>
    <s v="Sat Oct 07 10:06:11 +0000 2017"/>
    <s v="2017"/>
    <s v="Sat Oct 07"/>
    <d v="2017-10-07T00:00:00"/>
    <s v="Oct"/>
    <n v="10"/>
    <s v="07"/>
    <x v="10"/>
    <s v="&quot;RT @BMetC: At James Watt open day with inspiring media students Aneno and Emily https://t.co/fyyT1pXeTi&quot;"/>
    <s v="https://twitter.com/BMetC/status/916758540773150722"/>
    <s v="BMet&quot;}], &quot;hashtags&quot;: [], &quot;urls&quot;: [], &quot;media&quot;: [{&quot;source_user_id&quot;: 70918189, &quot;source_status_id_str&quot;: &quot;916605567485005829"/>
    <x v="3582"/>
    <x v="0"/>
    <x v="241"/>
  </r>
  <r>
    <s v="Fri Oct 06 13:46:13 +0000 2017"/>
    <s v="2017"/>
    <s v="Fri Oct 06"/>
    <d v="2017-10-06T00:00:00"/>
    <s v="Oct"/>
    <n v="10"/>
    <s v="06"/>
    <x v="12"/>
    <s v="&quot;@FOLIOsutcol @SuttonObserver @RobPocock1 @Manish_Vesey @mariadchewett @LizParry1 @BoldmerePaul @ch4pb @CKHorrocks\u2026 https://t.co/18UesnSAS2&quot;"/>
    <s v="https://twitter.com/FOLIOsutcol/status/916298550539116544"/>
    <s v="FOLIO SuttonColdfied&quot;}, {&quot;id&quot;: 1512995582, &quot;indices&quot;: [13, 28], &quot;id_str&quot;: &quot;1512995582"/>
    <x v="3583"/>
    <x v="0"/>
    <x v="151"/>
  </r>
  <r>
    <s v="Fri Oct 06 13:35:02 +0000 2017"/>
    <s v="2017"/>
    <s v="Fri Oct 06"/>
    <d v="2017-10-06T00:00:00"/>
    <s v="Oct"/>
    <n v="10"/>
    <s v="06"/>
    <x v="12"/>
    <s v="&quot;RT @FOLIOsutcol: We're front page news in the @SuttonObserver this week! Hugely grateful to our Trinity Ward Councillors inc @ewan_mackey f\u2026&quot;"/>
    <s v="https://twitter.com/FOLIOsutcol/status/916297981443309568"/>
    <s v="FOLIO SuttonColdfied&quot;}, {&quot;id&quot;: 1512995582, &quot;indices&quot;: [46, 61], &quot;id_str&quot;: &quot;1512995582"/>
    <x v="3584"/>
    <x v="0"/>
    <x v="151"/>
  </r>
  <r>
    <s v="Fri Oct 06 13:35:02 +0000 2017"/>
    <s v="2017"/>
    <s v="Fri Oct 06"/>
    <d v="2017-10-06T00:00:00"/>
    <s v="Oct"/>
    <n v="10"/>
    <s v="06"/>
    <x v="12"/>
    <s v="&quot;RT @FOLIOsutcol: We're front page news in the @SuttonObserver this week! Hugely grateful to our Trinity Ward Councillors inc @ewan_mackey f\u2026&quot;"/>
    <s v="https://twitter.com/FOLIOsutcol/status/916325690361942016"/>
    <s v="FOLIO SuttonColdfied&quot;}, {&quot;id&quot;: 1512995582, &quot;indices&quot;: [46, 61], &quot;id_str&quot;: &quot;1512995582"/>
    <x v="3585"/>
    <x v="0"/>
    <x v="151"/>
  </r>
  <r>
    <s v="Fri Oct 06 15:33:36 +0000 2017"/>
    <s v="2017"/>
    <s v="Fri Oct 06"/>
    <d v="2017-10-06T00:00:00"/>
    <s v="Oct"/>
    <n v="10"/>
    <s v="06"/>
    <x v="8"/>
    <s v="&quot;@FOLIOsutcol @SuttonObserver @ewan_mackey @RobPocock1 @Manish_Vesey @LizParry1 @BoldmerePaul @ch4pb @CKHorrocks\u2026 https://t.co/YCdlU7vwcw&quot;"/>
    <s v="https://twitter.com/FOLIOsutcol/status/916325578042732547"/>
    <s v="FOLIO SuttonColdfied&quot;}, {&quot;id&quot;: 1512995582, &quot;indices&quot;: [13, 28], &quot;id_str&quot;: &quot;1512995582"/>
    <x v="3586"/>
    <x v="0"/>
    <x v="151"/>
  </r>
  <r>
    <s v="Thu Oct 05 18:00:38 +0000 2017"/>
    <s v="2017"/>
    <s v="Thu Oct 05"/>
    <d v="2017-10-05T00:00:00"/>
    <s v="Oct"/>
    <n v="10"/>
    <s v="05"/>
    <x v="7"/>
    <s v="&quot;RT @WestMids_CA: Join Mayor @andy4wm in Sutton Coldfield on Tues 17th for his next 'Ask Andy' public Q&amp;amp;A: https://t.co/6CbRdwrUer https://t\u2026&quot;"/>
    <s v="https://twitter.com/WestMids_CA/status/916199774419935232"/>
    <s v="West Midlands CA&quot;}, {&quot;id&quot;: 771271201419386880, &quot;indices&quot;: [28, 36], &quot;id_str&quot;: &quot;771271201419386880"/>
    <x v="3587"/>
    <x v="0"/>
    <x v="457"/>
  </r>
  <r>
    <s v="Thu Oct 05 15:26:12 +0000 2017"/>
    <s v="2017"/>
    <s v="Thu Oct 05"/>
    <d v="2017-10-05T00:00:00"/>
    <s v="Oct"/>
    <n v="10"/>
    <s v="05"/>
    <x v="8"/>
    <s v="&quot;Some pictures following last week's Sutton Coldfield EXPO event. Thank you to everyone who came out to see what our\u2026 https://t.co/C0DorZjM67&quot;"/>
    <s v="https://twitter.com/Mayor_RoyalSC/status/915961325192347653"/>
    <s v="SuttonColdfieldMayor"/>
    <x v="3588"/>
    <x v="1"/>
    <x v="220"/>
  </r>
  <r>
    <s v="Thu Oct 05 10:22:47 +0000 2017"/>
    <s v="2017"/>
    <s v="Thu Oct 05"/>
    <d v="2017-10-05T00:00:00"/>
    <s v="Oct"/>
    <n v="10"/>
    <s v="05"/>
    <x v="10"/>
    <s v="&quot;There are still some Sutton schools not yet signed up for a \u00a3650 grant through Mayors Challenge 2017/18. Don't miss out on this opportunity&quot;"/>
    <s v="https://twitter.com/Mayor_RoyalSC/status/915884970039762944"/>
    <s v="SuttonColdfieldMayor"/>
    <x v="3589"/>
    <x v="1"/>
    <x v="220"/>
  </r>
  <r>
    <s v="Thu Oct 05 09:47:20 +0000 2017"/>
    <s v="2017"/>
    <s v="Thu Oct 05"/>
    <d v="2017-10-05T00:00:00"/>
    <s v="Oct"/>
    <n v="10"/>
    <s v="05"/>
    <x v="11"/>
    <s v="&quot;The Mayor is looking forward to attending Artlands Phase 3 Freedom Project tonight. This project celebrates art,dance,music &amp;amp; drama&quot;"/>
    <s v="https://twitter.com/Mayor_RoyalSC/status/915876047589167104"/>
    <s v="SuttonColdfieldMayor"/>
    <x v="3590"/>
    <x v="1"/>
    <x v="220"/>
  </r>
  <r>
    <s v="Wed Oct 04 10:49:44 +0000 2017"/>
    <s v="2017"/>
    <s v="Wed Oct 04"/>
    <d v="2017-10-04T00:00:00"/>
    <s v="Oct"/>
    <n v="10"/>
    <s v="04"/>
    <x v="10"/>
    <s v="&quot;RT @GrBhamChambers: Congratulations to @bhatti_saqib who has been appointed as the @GrBhamChambers Senior\nVice-President. #GBCCAGM17 https:\u2026&quot;"/>
    <s v="https://twitter.com/GrBhamChambers/status/916004728370278401"/>
    <s v="GreaterBhamChambers&quot;}, {&quot;id&quot;: 431730103, &quot;indices&quot;: [39, 52], &quot;id_str&quot;: &quot;431730103"/>
    <x v="3591"/>
    <x v="0"/>
    <x v="505"/>
  </r>
  <r>
    <s v="Wed Oct 04 15:27:55 +0000 2017"/>
    <s v="2017"/>
    <s v="Wed Oct 04"/>
    <d v="2017-10-04T00:00:00"/>
    <s v="Oct"/>
    <n v="10"/>
    <s v="04"/>
    <x v="8"/>
    <s v="&quot;@thebandhub Hi, please visit our website https://t.co/vC7hikf7xq for further info on how to book the Mayor. Good lu\u2026 https://t.co/1XwO3puOii&quot;"/>
    <s v="https://twitter.com/thebandhub/status/915599370661322753"/>
    <s v="The Band Hub Sutton Coldfield&quot;}], &quot;hashtags&quot;: [], &quot;urls&quot;: [{&quot;url&quot;: &quot;https://t.co/vC7hikf7xq"/>
    <x v="3592"/>
    <x v="0"/>
    <x v="903"/>
  </r>
  <r>
    <s v="Wed Oct 04 12:48:42 +0000 2017"/>
    <s v="2017"/>
    <s v="Wed Oct 04"/>
    <d v="2017-10-04T00:00:00"/>
    <s v="Oct"/>
    <n v="10"/>
    <s v="04"/>
    <x v="19"/>
    <s v="&quot;The Mayor with Elisa Hyse from En Pointe Academy who received a special achievement award on Sunday evening for her\u2026 https://t.co/sNvaHyy9fe&quot;"/>
    <s v="https://twitter.com/Mayor_RoyalSC/status/915559300357029889"/>
    <s v="SuttonColdfieldMayor"/>
    <x v="3593"/>
    <x v="1"/>
    <x v="220"/>
  </r>
  <r>
    <s v="Tue Oct 03 12:40:15 +0000 2017"/>
    <s v="2017"/>
    <s v="Tue Oct 03"/>
    <d v="2017-10-03T00:00:00"/>
    <s v="Oct"/>
    <n v="10"/>
    <s v="03"/>
    <x v="19"/>
    <s v="&quot;@NFLFANINENGLAND Hi, thank you for getting in touch. You can apply via https://t.co/RiqahyF52y or contact TC office\u2026 https://t.co/5QaeDtHLhF&quot;"/>
    <s v="https://twitter.com/NFLFANINENGLAND/status/915194786759487489"/>
    <s v="NFLFANINENGLAND&quot;}], &quot;hashtags&quot;: [], &quot;urls&quot;: [{&quot;url&quot;: &quot;https://t.co/RiqahyF52y"/>
    <x v="3594"/>
    <x v="0"/>
    <x v="904"/>
  </r>
  <r>
    <s v="Mon Oct 02 18:36:55 +0000 2017"/>
    <s v="2017"/>
    <s v="Mon Oct 02"/>
    <d v="2017-10-02T00:00:00"/>
    <s v="Oct"/>
    <n v="10"/>
    <s v="02"/>
    <x v="7"/>
    <s v="&quot;@HelenRCGP @DocHardie  @Jochurchill4 great hearing from @rcgp on future of empowering patients https://t.co/WKFckvFCz4&quot;"/>
    <s v="https://twitter.com/HelenRCGP/status/914922158186475520"/>
    <s v="Helen Stokes-Lampard&quot;}, {&quot;id&quot;: 1898071255, &quot;indices&quot;: [11, 21], &quot;id_str&quot;: &quot;1898071255"/>
    <x v="3595"/>
    <x v="0"/>
    <x v="905"/>
  </r>
  <r>
    <s v="Mon Oct 02 16:03:02 +0000 2017"/>
    <s v="2017"/>
    <s v="Mon Oct 02"/>
    <d v="2017-10-02T00:00:00"/>
    <s v="Oct"/>
    <n v="10"/>
    <s v="02"/>
    <x v="2"/>
    <s v="&quot;@TristanJFC @BhamCityCouncil Thanks.&quot;"/>
    <s v="https://twitter.com/TristanJFC/status/914883431728910336"/>
    <s v="Tristan Chatfield&quot;}, {&quot;id&quot;: 412425734, &quot;indices&quot;: [12, 28], &quot;id_str&quot;: &quot;412425734"/>
    <x v="3596"/>
    <x v="0"/>
    <x v="817"/>
  </r>
  <r>
    <s v="Mon Oct 02 14:31:23 +0000 2017"/>
    <s v="2017"/>
    <s v="Mon Oct 02"/>
    <d v="2017-10-02T00:00:00"/>
    <s v="Oct"/>
    <n v="10"/>
    <s v="02"/>
    <x v="9"/>
    <s v="&quot;@BhamCityCouncil @TristanJFC Yes @TristanJFC thank you for \ud83d\udc42 to my many calls for this. It took a while but at leas\u2026 https://t.co/wsLC5UXJln&quot;"/>
    <s v="https://twitter.com/BhamCityCouncil/status/914860367599239170"/>
    <s v="Bham City Council&quot;}, {&quot;id&quot;: 56649229, &quot;indices&quot;: [17, 28], &quot;id_str&quot;: &quot;56649229"/>
    <x v="3597"/>
    <x v="0"/>
    <x v="73"/>
  </r>
  <r>
    <s v="Mon Oct 02 14:45:51 +0000 2017"/>
    <s v="2017"/>
    <s v="Mon Oct 02"/>
    <d v="2017-10-02T00:00:00"/>
    <s v="Oct"/>
    <n v="10"/>
    <s v="02"/>
    <x v="9"/>
    <s v="&quot;The closing date for schools to apply for \u00a3650 grant to carry out environmental projects is Friday 6th October. Please help spread the word&quot;"/>
    <s v="https://twitter.com/Mayor_RoyalSC/status/914864009207320576"/>
    <s v="SuttonColdfieldMayor"/>
    <x v="3598"/>
    <x v="1"/>
    <x v="220"/>
  </r>
  <r>
    <s v="Mon Oct 02 11:46:36 +0000 2017"/>
    <s v="2017"/>
    <s v="Mon Oct 02"/>
    <d v="2017-10-02T00:00:00"/>
    <s v="Oct"/>
    <n v="10"/>
    <s v="02"/>
    <x v="3"/>
    <s v="&quot;RT @andy4wm: From @birminghammail: Mayor Andy Street hails booming West Midlands as Britain's success story https://t.co/OEJKsPLpzg&quot;"/>
    <s v="https://twitter.com/andy4wm/status/914823890450382850"/>
    <s v="Andy Street&quot;}], &quot;hashtags&quot;: [], &quot;urls&quot;: []}, &quot;in_reply_to_screen_name&quot;: null, &quot;in_reply_to_user_id&quot;: null, &quot;retweet_count&quot;: 35, &quot;id_str&quot;: &quot;914823890450382850"/>
    <x v="3599"/>
    <x v="0"/>
    <x v="266"/>
  </r>
  <r>
    <s v="Sun Oct 01 18:27:22 +0000 2017"/>
    <s v="2017"/>
    <s v="Sun Oct 01"/>
    <d v="2017-10-01T00:00:00"/>
    <s v="Oct"/>
    <n v="10"/>
    <s v="01"/>
    <x v="7"/>
    <s v="&quot;RT @JEGullis: Great to see @Tom_Smith26, @owenlmeredith, @ch4pb, @EmmaCrane2017, @alexyip258, @EddieHughes4WN &amp;amp; @DocHardie at West Mids Rec\u2026&quot;"/>
    <s v="https://twitter.com/JEGullis/status/914557787417571329"/>
    <s v="Jonathan Gullis&quot;}, {&quot;id&quot;: 392844272, &quot;indices&quot;: [27, 39], &quot;id_str&quot;: &quot;392844272"/>
    <x v="3600"/>
    <x v="0"/>
    <x v="188"/>
  </r>
  <r>
    <s v="Sun Oct 01 17:16:25 +0000 2017"/>
    <s v="2017"/>
    <s v="Sun Oct 01"/>
    <d v="2017-10-01T00:00:00"/>
    <s v="Oct"/>
    <n v="10"/>
    <s v="01"/>
    <x v="18"/>
    <s v="&quot;@CPC2017 the PM offering further support for he WestMids with @Mike_Fabricant https://t.co/IptcKSu3MR&quot;"/>
    <s v="https://twitter.com/CPC2017/status/914539511467708416"/>
    <s v="CandlePeaceCampaign&quot;}, {&quot;id&quot;: 19058678, &quot;indices&quot;: [62, 77], &quot;id_str&quot;: &quot;19058678"/>
    <x v="3601"/>
    <x v="0"/>
    <x v="906"/>
  </r>
  <r>
    <s v="Sun Oct 01 13:33:43 +0000 2017"/>
    <s v="2017"/>
    <s v="Sun Oct 01"/>
    <d v="2017-10-01T00:00:00"/>
    <s v="Oct"/>
    <n v="10"/>
    <s v="01"/>
    <x v="12"/>
    <s v="&quot;https://t.co/GyDgOZBtYt&quot;"/>
    <s v="https://twitter.com/Simon_FourOaks/status/914483467018280960"/>
    <s v="Simon Ward"/>
    <x v="3602"/>
    <x v="1"/>
    <x v="459"/>
  </r>
  <r>
    <s v="Sat Sep 30 18:06:14 +0000 2017"/>
    <s v="2017"/>
    <s v="Sat Sep 30"/>
    <d v="2017-09-30T00:00:00"/>
    <s v="Sep"/>
    <n v="9"/>
    <s v="30"/>
    <x v="7"/>
    <s v="&quot;@wbtourlondon our 5 year old looks like she could take on the dark lord and win https://t.co/PKF0JqU0hX&quot;"/>
    <s v="https://twitter.com/wbtourlondon/status/914189661576339458"/>
    <s v="WB Tour London&quot;}], &quot;hashtags&quot;: [], &quot;urls&quot;: [], &quot;media&quot;: [{&quot;expanded_url&quot;: &quot;https://twitter.com/ch4pb/status/914189661576339458/photo/1"/>
    <x v="3603"/>
    <x v="0"/>
    <x v="907"/>
  </r>
  <r>
    <s v="Sat Sep 30 10:25:52 +0000 2017"/>
    <s v="2017"/>
    <s v="Sat Sep 30"/>
    <d v="2017-09-30T00:00:00"/>
    <s v="Sep"/>
    <n v="9"/>
    <s v="30"/>
    <x v="10"/>
    <s v="&quot;RT @montie: When the free world was in safe hands https://t.co/5v5mdeUEoc&quot;"/>
    <s v="https://twitter.com/montie/status/914074082915835904"/>
    <s v="Tim Montgomerie&quot;}], &quot;hashtags&quot;: [], &quot;urls&quot;: [], &quot;media&quot;: [{&quot;source_user_id&quot;: 16139649, &quot;source_status_id_str&quot;: &quot;914073805076746240"/>
    <x v="3604"/>
    <x v="0"/>
    <x v="908"/>
  </r>
  <r>
    <s v="Sat Sep 30 09:13:56 +0000 2017"/>
    <s v="2017"/>
    <s v="Sat Sep 30"/>
    <d v="2017-09-30T00:00:00"/>
    <s v="Sep"/>
    <n v="9"/>
    <s v="30"/>
    <x v="11"/>
    <s v="&quot;RT @FourOaksTC: Your FO Town Councillors are looking forward to meeting you at Arthur Terry School! Here until 1pm! #FourOaksCommunityFair\u2026&quot;"/>
    <s v="https://twitter.com/FourOaksNews/status/914065389637832704"/>
    <s v="Four Oaks News"/>
    <x v="3605"/>
    <x v="1"/>
    <x v="23"/>
  </r>
  <r>
    <s v="Fri Sep 29 13:08:23 +0000 2017"/>
    <s v="2017"/>
    <s v="Fri Sep 29"/>
    <d v="2017-09-29T00:00:00"/>
    <s v="Sep"/>
    <n v="9"/>
    <s v="29"/>
    <x v="12"/>
    <s v="&quot;RT @BMetC: The Sutton Coldfield Chamber of Commerce are well settled into their new offices at Sutton Coldfield College.   https://t.co/lQF\u2026&quot;"/>
    <s v="https://twitter.com/BMetC/status/913857309008388097"/>
    <s v="BMet&quot;}], &quot;hashtags&quot;: [], &quot;urls&quot;: []}, &quot;in_reply_to_screen_name&quot;: null, &quot;in_reply_to_user_id&quot;: null, &quot;retweet_count&quot;: 3, &quot;id_str&quot;: &quot;913857309008388097"/>
    <x v="3606"/>
    <x v="0"/>
    <x v="241"/>
  </r>
  <r>
    <s v="Thu Sep 28 12:01:51 +0000 2017"/>
    <s v="2017"/>
    <s v="Thu Sep 28"/>
    <d v="2017-09-28T00:00:00"/>
    <s v="Sep"/>
    <n v="9"/>
    <s v="28"/>
    <x v="19"/>
    <s v="&quot;This Saturday,the Mayor will be opening the Town's EXPO event @sutcoldfieldbid Come along and get to know businesses &amp;amp; charities in our town&quot;"/>
    <s v="https://twitter.com/sutcoldfieldbid/status/913373185084706816"/>
    <s v="sutcoldfieldbid&quot;}], &quot;hashtags&quot;: [], &quot;urls&quot;: []}, &quot;in_reply_to_screen_name&quot;: null, &quot;in_reply_to_user_id&quot;: null, &quot;retweet_count&quot;: 3, &quot;id_str&quot;: &quot;913373185084706816"/>
    <x v="3607"/>
    <x v="0"/>
    <x v="853"/>
  </r>
  <r>
    <s v="Tue Sep 26 17:52:35 +0000 2017"/>
    <s v="2017"/>
    <s v="Tue Sep 26"/>
    <d v="2017-09-26T00:00:00"/>
    <s v="Sep"/>
    <n v="9"/>
    <s v="26"/>
    <x v="18"/>
    <s v="&quot;RT @sutcoldfieldbid: Don\u2019t miss the town\u2019s biggest ever free Expo taking place this Saturday, showcasing the best of Sutton Coldfield\u2019s cha\u2026&quot;"/>
    <s v="https://twitter.com/sutcoldfieldbid/status/912790119752626181"/>
    <s v="sutcoldfieldbid&quot;}], &quot;hashtags&quot;: [], &quot;urls&quot;: []}, &quot;in_reply_to_screen_name&quot;: null, &quot;in_reply_to_user_id&quot;: null, &quot;retweet_count&quot;: 6, &quot;id_str&quot;: &quot;912790119752626181"/>
    <x v="3608"/>
    <x v="0"/>
    <x v="853"/>
  </r>
  <r>
    <s v="Mon Sep 25 13:02:48 +0000 2017"/>
    <s v="2017"/>
    <s v="Mon Sep 25"/>
    <d v="2017-09-25T00:00:00"/>
    <s v="Sep"/>
    <n v="9"/>
    <s v="25"/>
    <x v="12"/>
    <s v="&quot;Pleased to be invited to speak along with @ErdingtonTories and Cllr Debbie Clancy on the issues facing the Rohinga\u2026 https://t.co/I9AAZWrCR3&quot;"/>
    <s v="https://twitter.com/ErdingtonTories/status/912301357461393408"/>
    <s v="ErdingtonTories&quot;}], &quot;hashtags&quot;: [], &quot;urls&quot;: [{&quot;url&quot;: &quot;https://t.co/I9AAZWrCR3"/>
    <x v="3609"/>
    <x v="0"/>
    <x v="367"/>
  </r>
  <r>
    <s v="Sun Sep 24 20:24:15 +0000 2017"/>
    <s v="2017"/>
    <s v="Sun Sep 24"/>
    <d v="2017-09-24T00:00:00"/>
    <s v="Sep"/>
    <n v="9"/>
    <s v="24"/>
    <x v="5"/>
    <s v="&quot;RT @SuttonParkObs: It was a lovely warm day today, but all around the park the leaves are starting to show the first signs of Autumn \ud83c\udf41 http\u2026&quot;"/>
    <s v="https://twitter.com/SuttonParkObs/status/912051696884490240"/>
    <s v="SuttonParkObserver&quot;}], &quot;hashtags&quot;: [], &quot;urls&quot;: []}, &quot;in_reply_to_screen_name&quot;: null, &quot;in_reply_to_user_id&quot;: null, &quot;retweet_count&quot;: 3, &quot;id_str&quot;: &quot;912051696884490240"/>
    <x v="3610"/>
    <x v="0"/>
    <x v="527"/>
  </r>
  <r>
    <s v="Sun Sep 24 11:23:33 +0000 2017"/>
    <s v="2017"/>
    <s v="Sun Sep 24"/>
    <d v="2017-09-24T00:00:00"/>
    <s v="Sep"/>
    <n v="9"/>
    <s v="24"/>
    <x v="3"/>
    <s v="&quot;https://t.co/0TY2ubbJ5I&quot;"/>
    <s v="https://twitter.com/Simon_FourOaks/status/911913996286140417"/>
    <s v="Simon Ward"/>
    <x v="3611"/>
    <x v="1"/>
    <x v="459"/>
  </r>
  <r>
    <s v="Sat Sep 23 20:01:14 +0000 2017"/>
    <s v="2017"/>
    <s v="Sat Sep 23"/>
    <d v="2017-09-23T00:00:00"/>
    <s v="Sep"/>
    <n v="9"/>
    <s v="23"/>
    <x v="5"/>
    <s v="&quot;RT @PrettyTory: @WestMidsCWO Training session how to be a Councillor is on 14th October, in WM join us, register via DM to @RJOkello @cwowo\u2026&quot;"/>
    <s v="https://twitter.com/PrettyTory/status/912768404976816130"/>
    <s v="Parveen Hassan&quot;}, {&quot;id&quot;: 793851351440748544, &quot;indices&quot;: [16, 28], &quot;id_str&quot;: &quot;793851351440748544"/>
    <x v="3612"/>
    <x v="0"/>
    <x v="897"/>
  </r>
  <r>
    <s v="Fri Sep 22 12:20:35 +0000 2017"/>
    <s v="2017"/>
    <s v="Fri Sep 22"/>
    <d v="2017-09-22T00:00:00"/>
    <s v="Sep"/>
    <n v="9"/>
    <s v="22"/>
    <x v="19"/>
    <s v="&quot;RT @BMetC: We now declare the Sutton Coldfield Chamber's new office at Sutton Coldfield College OPEN. Thank you Cllr @ewan_mackey for joini\u2026&quot;"/>
    <s v="https://twitter.com/BMetC/status/911308826514804737"/>
    <s v="BMet&quot;}, {&quot;id&quot;: 2177778044, &quot;indices&quot;: [117, 129], &quot;id_str&quot;: &quot;2177778044"/>
    <x v="3613"/>
    <x v="0"/>
    <x v="241"/>
  </r>
  <r>
    <s v="Wed Sep 20 20:00:01 +0000 2017"/>
    <s v="2017"/>
    <s v="Wed Sep 20"/>
    <d v="2017-09-20T00:00:00"/>
    <s v="Sep"/>
    <n v="9"/>
    <s v="20"/>
    <x v="5"/>
    <s v="&quot;RT @nickhorner: Birmingham's bin strike suspended after dustmen win legal battle https://t.co/6mHWAsqINq https://t.co/KkmdgDwar1&quot;"/>
    <s v="https://twitter.com/nickhorner/status/910738800648888320"/>
    <s v="Nick Horner&quot;}], &quot;hashtags&quot;: [], &quot;urls&quot;: [{&quot;url&quot;: &quot;https://t.co/6mHWAsqINq"/>
    <x v="3614"/>
    <x v="0"/>
    <x v="4"/>
  </r>
  <r>
    <s v="Wed Sep 20 19:47:51 +0000 2017"/>
    <s v="2017"/>
    <s v="Wed Sep 20"/>
    <d v="2017-09-20T00:00:00"/>
    <s v="Sep"/>
    <n v="9"/>
    <s v="20"/>
    <x v="6"/>
    <s v="&quot;Free Bike Giveaway re-launched! https://t.co/FFz3H1dEAA&quot;"/>
    <s v="https://twitter.com/ewan_mackey/status/910591354962681856"/>
    <s v="Ewan Mackey"/>
    <x v="3615"/>
    <x v="1"/>
    <x v="172"/>
  </r>
  <r>
    <s v="Wed Sep 20 09:44:28 +0000 2017"/>
    <s v="2017"/>
    <s v="Wed Sep 20"/>
    <d v="2017-09-20T00:00:00"/>
    <s v="Sep"/>
    <n v="9"/>
    <s v="20"/>
    <x v="11"/>
    <s v="&quot;RT @nickhorner: Awful - traffic was backing up too... https://t.co/U6CYRuEOsy&quot;"/>
    <s v="https://twitter.com/nickhorner/status/910454100105547776"/>
    <s v="Nick Horner&quot;}], &quot;hashtags&quot;: [], &quot;urls&quot;: [{&quot;url&quot;: &quot;https://t.co/U6CYRuEOsy"/>
    <x v="3616"/>
    <x v="0"/>
    <x v="4"/>
  </r>
  <r>
    <s v="Wed Sep 20 16:18:00 +0000 2017"/>
    <s v="2017"/>
    <s v="Wed Sep 20"/>
    <d v="2017-09-20T00:00:00"/>
    <s v="Sep"/>
    <n v="9"/>
    <s v="20"/>
    <x v="2"/>
    <s v="&quot;RT @BhamCityCouncil: BREAKING: New waste collection schedule for #Brum published https://t.co/nb7bgTFcFu Please share / RT https://t.co/sin\u2026&quot;"/>
    <s v="https://twitter.com/BhamCityCouncil/status/910541595077955585"/>
    <s v="Bham City Council&quot;}], &quot;hashtags&quot;: [{&quot;indices&quot;: [65, 70], &quot;text&quot;: &quot;Brum&quot;}], &quot;urls&quot;: [{&quot;url&quot;: &quot;https://t.co/nb7bgTFcFu"/>
    <x v="3617"/>
    <x v="0"/>
    <x v="73"/>
  </r>
  <r>
    <s v="Tue Sep 19 16:50:20 +0000 2017"/>
    <s v="2017"/>
    <s v="Tue Sep 19"/>
    <d v="2017-09-19T00:00:00"/>
    <s v="Sep"/>
    <n v="9"/>
    <s v="19"/>
    <x v="2"/>
    <s v="&quot;RT @FourOaksTC: \ud83d\udc4d\ud83c\udffc\ud83d\udc4d\ud83c\udffc SAVE THE DATE \ud83d\udc4d\ud83c\udffc\ud83d\udc4d\ud83c\udffc\n\nThe next full Town Council meeting will be held on Tuesday 26th of September at 7pm. Location to b\u2026&quot;"/>
    <s v="https://twitter.com/FourOaksNews/status/912802242159366145"/>
    <s v="Four Oaks News"/>
    <x v="3618"/>
    <x v="1"/>
    <x v="23"/>
  </r>
  <r>
    <s v="Tue Sep 19 10:42:34 +0000 2017"/>
    <s v="2017"/>
    <s v="Tue Sep 19"/>
    <d v="2017-09-19T00:00:00"/>
    <s v="Sep"/>
    <n v="9"/>
    <s v="19"/>
    <x v="10"/>
    <s v="&quot;RT @fouroaksprimary: Four Oaks Pupils all celebrating their big 60 years last Friday ! https://t.co/IyDBhuc2BQ&quot;"/>
    <s v="https://twitter.com/fouroaksprimary/status/910114702121947137"/>
    <s v="Four Oaks Primary&quot;}], &quot;hashtags&quot;: [], &quot;urls&quot;: [], &quot;media&quot;: [{&quot;source_user_id&quot;: 262189816, &quot;source_status_id_str&quot;: &quot;910091741788852224"/>
    <x v="3619"/>
    <x v="0"/>
    <x v="291"/>
  </r>
  <r>
    <s v="Mon Sep 18 14:40:07 +0000 2017"/>
    <s v="2017"/>
    <s v="Mon Sep 18"/>
    <d v="2017-09-18T00:00:00"/>
    <s v="Sep"/>
    <n v="9"/>
    <s v="18"/>
    <x v="9"/>
    <s v="&quot;RT @InsightRetailUK: Cycling experts @BICICIELO are opening a new shop in #Birmingham https://t.co/Iz5VWdUTO5 #retail #shopping&quot;"/>
    <s v="https://twitter.com/InsightRetailUK/status/910506546051866629"/>
    <s v="Insight Retail&quot;}, {&quot;id&quot;: 337898522, &quot;indices&quot;: [37, 47], &quot;id_str&quot;: &quot;337898522"/>
    <x v="3620"/>
    <x v="0"/>
    <x v="909"/>
  </r>
  <r>
    <s v="Mon Sep 18 15:43:47 +0000 2017"/>
    <s v="2017"/>
    <s v="Mon Sep 18"/>
    <d v="2017-09-18T00:00:00"/>
    <s v="Sep"/>
    <n v="9"/>
    <s v="18"/>
    <x v="8"/>
    <s v="&quot;Why do firms exist? - The Economist https://t.co/6FadShy8b3&quot;"/>
    <s v="https://twitter.com/Simon_FourOaks/status/909805159257116672"/>
    <s v="Simon Ward"/>
    <x v="3621"/>
    <x v="1"/>
    <x v="459"/>
  </r>
  <r>
    <s v="Sun Sep 17 18:13:33 +0000 2017"/>
    <s v="2017"/>
    <s v="Sun Sep 17"/>
    <d v="2017-09-17T00:00:00"/>
    <s v="Sep"/>
    <n v="9"/>
    <s v="17"/>
    <x v="7"/>
    <s v="&quot;RT @timcornbill: Panorama of the beautiful Birmingham skyline at night\n\n#somanycranes https://t.co/r4TuhL6LTw&quot;"/>
    <s v="https://twitter.com/timcornbill/status/909484849819525120"/>
    <s v="Tim Cornbill&quot;}], &quot;hashtags&quot;: [{&quot;indices&quot;: [72, 85], &quot;text&quot;: &quot;somanycranes&quot;}], &quot;urls&quot;: [], &quot;media&quot;: [{&quot;source_user_id&quot;: 20063354, &quot;source_status_id_str&quot;: &quot;909480459201138689"/>
    <x v="3622"/>
    <x v="0"/>
    <x v="910"/>
  </r>
  <r>
    <s v="Thu Sep 14 14:57:41 +0000 2017"/>
    <s v="2017"/>
    <s v="Thu Sep 14"/>
    <d v="2017-09-14T00:00:00"/>
    <s v="Sep"/>
    <n v="9"/>
    <s v="14"/>
    <x v="9"/>
    <s v="&quot;On Saturday, the Mayor will be opening a new Namaste room in Orchard House Nursing Home. Namaste Care programme is one of the 1st in the UK.&quot;"/>
    <s v="https://twitter.com/Mayor_RoyalSC/status/908344004537982976"/>
    <s v="SuttonColdfieldMayor"/>
    <x v="3623"/>
    <x v="1"/>
    <x v="220"/>
  </r>
  <r>
    <s v="Wed Sep 13 12:53:19 +0000 2017"/>
    <s v="2017"/>
    <s v="Wed Sep 13"/>
    <d v="2017-09-13T00:00:00"/>
    <s v="Sep"/>
    <n v="9"/>
    <s v="13"/>
    <x v="19"/>
    <s v="&quot;There is still time to apply for a \u00a3650 grant to carry out an environmental project. Full details can be found on T\u2026 https://t.co/F4LW3yDttT&quot;"/>
    <s v="https://twitter.com/Mayor_RoyalSC/status/909706308139589633"/>
    <s v="SuttonColdfieldMayor"/>
    <x v="3624"/>
    <x v="1"/>
    <x v="220"/>
  </r>
  <r>
    <s v="Wed Sep 13 12:53:19 +0000 2017"/>
    <s v="2017"/>
    <s v="Wed Sep 13"/>
    <d v="2017-09-13T00:00:00"/>
    <s v="Sep"/>
    <n v="9"/>
    <s v="13"/>
    <x v="19"/>
    <s v="&quot;Mayor's ECO Challenge 2017 now open to all SC schools. \u00a3650 grants available for environmental projects. Visit RSCT\u2026 https://t.co/ggZcPzLRBa&quot;"/>
    <s v="https://twitter.com/Mayor_RoyalSC/status/907950318876549120"/>
    <s v="SuttonColdfieldMayor"/>
    <x v="3625"/>
    <x v="1"/>
    <x v="220"/>
  </r>
  <r>
    <s v="Mon Sep 11 16:14:42 +0000 2017"/>
    <s v="2017"/>
    <s v="Mon Sep 11"/>
    <d v="2017-09-11T00:00:00"/>
    <s v="Sep"/>
    <n v="9"/>
    <s v="11"/>
    <x v="2"/>
    <s v="&quot;RT @birminghammail: Just get our bins emptied plea https://t.co/BQ3TOm5LdN&quot;"/>
    <s v="https://twitter.com/birmingham_live/status/907276772160495616"/>
    <s v="Birmingham Live"/>
    <x v="3626"/>
    <x v="0"/>
    <x v="103"/>
  </r>
  <r>
    <s v="Mon Sep 11 08:21:52 +0000 2017"/>
    <s v="2017"/>
    <s v="Mon Sep 11"/>
    <d v="2017-09-11T00:00:00"/>
    <s v="Sep"/>
    <n v="9"/>
    <s v="11"/>
    <x v="13"/>
    <s v="&quot;@Farshad_Tehrani None of the above.  In the UK it HAS to be a Rangie.  After that you want a battered old Volvo or Mercedes-Benz estate.&quot;"/>
    <s v="https://twitter.com/Farshad_Tehrani/status/907157229106876416"/>
    <s v="Farshad Tehrani&quot;}], &quot;hashtags&quot;: [], &quot;urls&quot;: []}, &quot;in_reply_to_screen_name&quot;: &quot;Farshad_Tehrani"/>
    <x v="3627"/>
    <x v="0"/>
    <x v="911"/>
  </r>
  <r>
    <s v="Mon Sep 11 08:20:18 +0000 2017"/>
    <s v="2017"/>
    <s v="Mon Sep 11"/>
    <d v="2017-09-11T00:00:00"/>
    <s v="Sep"/>
    <n v="9"/>
    <s v="11"/>
    <x v="13"/>
    <s v="&quot;@johnperks1 Doesn't look as good in white as some of the greys and silvers though...&quot;"/>
    <s v="https://twitter.com/johnperks1/status/907156834259230720"/>
    <s v="John Perks&quot;}], &quot;hashtags&quot;: [], &quot;urls&quot;: []}, &quot;in_reply_to_screen_name&quot;: &quot;johnperks1"/>
    <x v="3628"/>
    <x v="1"/>
    <x v="87"/>
  </r>
  <r>
    <s v="Mon Sep 11 08:18:58 +0000 2017"/>
    <s v="2017"/>
    <s v="Mon Sep 11"/>
    <d v="2017-09-11T00:00:00"/>
    <s v="Sep"/>
    <n v="9"/>
    <s v="11"/>
    <x v="13"/>
    <s v="&quot;National LGBT survey https://t.co/9pLPoeFWCH&quot;"/>
    <s v="https://twitter.com/chriseives/status/907156499562188800"/>
    <s v="Christopher E Ives"/>
    <x v="3629"/>
    <x v="1"/>
    <x v="912"/>
  </r>
  <r>
    <s v="Mon Sep 11 14:41:14 +0000 2017"/>
    <s v="2017"/>
    <s v="Mon Sep 11"/>
    <d v="2017-09-11T00:00:00"/>
    <s v="Sep"/>
    <n v="9"/>
    <s v="11"/>
    <x v="9"/>
    <s v="&quot;https://t.co/u7lxx5QyPf&quot;"/>
    <s v="https://twitter.com/Simon_FourOaks/status/907252702995984386"/>
    <s v="Simon Ward"/>
    <x v="3630"/>
    <x v="1"/>
    <x v="459"/>
  </r>
  <r>
    <s v="Sun Sep 10 18:32:00 +0000 2017"/>
    <s v="2017"/>
    <s v="Sun Sep 10"/>
    <d v="2017-09-10T00:00:00"/>
    <s v="Sep"/>
    <n v="9"/>
    <s v="10"/>
    <x v="7"/>
    <s v="&quot;@lincolnmoses Don't worry... s/he's got you..&quot;"/>
    <s v="https://twitter.com/lincolnmoses/status/906948387332935685"/>
    <s v="Lincoln Moses&quot;}], &quot;hashtags&quot;: [], &quot;urls&quot;: []}, &quot;in_reply_to_screen_name&quot;: &quot;lincolnmoses"/>
    <x v="3631"/>
    <x v="0"/>
    <x v="913"/>
  </r>
  <r>
    <s v="Sat Sep 09 20:16:49 +0000 2017"/>
    <s v="2017"/>
    <s v="Sat Sep 09"/>
    <d v="2017-09-09T00:00:00"/>
    <s v="Sep"/>
    <n v="9"/>
    <s v="09"/>
    <x v="5"/>
    <s v="&quot;RT @WallacePJW: Spending Saturday night with my cousin's new puppy\ud83d\udc36 https://t.co/IvwHFfeLvO&quot;"/>
    <s v="https://twitter.com/WallacePJW/status/907157686189424641"/>
    <s v="Paul Wallace&quot;}], &quot;hashtags&quot;: [], &quot;urls&quot;: [], &quot;media&quot;: [{&quot;source_user_id&quot;: 814882453, &quot;source_status_id_str&quot;: &quot;906612377512284161"/>
    <x v="3632"/>
    <x v="0"/>
    <x v="914"/>
  </r>
  <r>
    <s v="Fri Sep 08 16:33:29 +0000 2017"/>
    <s v="2017"/>
    <s v="Fri Sep 08"/>
    <d v="2017-09-08T00:00:00"/>
    <s v="Sep"/>
    <n v="9"/>
    <s v="08"/>
    <x v="2"/>
    <s v="&quot;Such a mess. Appreciate the update. https://t.co/w0fCjaKkU3&quot;"/>
    <s v="https://twitter.com/ewan_mackey/status/907277075085774848"/>
    <s v="Ewan Mackey"/>
    <x v="3633"/>
    <x v="1"/>
    <x v="172"/>
  </r>
  <r>
    <s v="Fri Sep 08 16:33:29 +0000 2017"/>
    <s v="2017"/>
    <s v="Fri Sep 08"/>
    <d v="2017-09-08T00:00:00"/>
    <s v="Sep"/>
    <n v="9"/>
    <s v="08"/>
    <x v="2"/>
    <s v="&quot;Sutton Trinity Ward next refuse collection  25th &amp;amp; 26th September \ud83d\ude31\ud83d\ude31\ud83d\ude31 https://t.co/341FZTRKmo https://t.co/f1OCjhNys3&quot;"/>
    <s v="https://twitter.com/ewan_mackey/status/906193786660954113"/>
    <s v="Ewan Mackey"/>
    <x v="3634"/>
    <x v="1"/>
    <x v="172"/>
  </r>
  <r>
    <s v="Fri Sep 08 16:22:04 +0000 2017"/>
    <s v="2017"/>
    <s v="Fri Sep 08"/>
    <d v="2017-09-08T00:00:00"/>
    <s v="Sep"/>
    <n v="9"/>
    <s v="08"/>
    <x v="2"/>
    <s v="&quot;RT @Eoin16: What an incredible achievement @jimmya9 \ud83d\ude4c https://t.co/dZHdnlCIT3&quot;"/>
    <s v="https://twitter.com/Eoin16/status/906191314001244162"/>
    <s v="Eoin Morgan&quot;}, {&quot;id&quot;: 426438047, &quot;indices&quot;: [43, 51], &quot;id_str&quot;: &quot;426438047"/>
    <x v="3635"/>
    <x v="0"/>
    <x v="915"/>
  </r>
  <r>
    <s v="Thu Sep 07 13:22:14 +0000 2017"/>
    <s v="2017"/>
    <s v="Thu Sep 07"/>
    <d v="2017-09-07T00:00:00"/>
    <s v="Sep"/>
    <n v="9"/>
    <s v="07"/>
    <x v="12"/>
    <s v="&quot;Compassionate capitalism made me a Conservative https://t.co/yXCc9EQcfx via @CapX&quot;"/>
    <s v="https://twitter.com/CapX/status/905783269748330497"/>
    <s v="CapX&quot;}], &quot;hashtags&quot;: [], &quot;urls&quot;: [{&quot;url&quot;: &quot;https://t.co/yXCc9EQcfx"/>
    <x v="3636"/>
    <x v="0"/>
    <x v="916"/>
  </r>
  <r>
    <s v="Wed Sep 06 11:25:42 +0000 2017"/>
    <s v="2017"/>
    <s v="Wed Sep 06"/>
    <d v="2017-09-06T00:00:00"/>
    <s v="Sep"/>
    <n v="9"/>
    <s v="06"/>
    <x v="3"/>
    <s v="&quot;My video How to get out of immigration detention https://t.co/h2hLlngIig via @YouTube @RogolsUK&quot;"/>
    <s v="https://twitter.com/YouTube/status/905391555632136192"/>
    <s v="YouTube&quot;}, {&quot;id&quot;: 756919769589280768, &quot;indices&quot;: [86, 95], &quot;id_str&quot;: &quot;756919769589280768"/>
    <x v="3637"/>
    <x v="0"/>
    <x v="854"/>
  </r>
  <r>
    <s v="Mon Sep 04 17:20:01 +0000 2017"/>
    <s v="2017"/>
    <s v="Mon Sep 04"/>
    <d v="2017-09-04T00:00:00"/>
    <s v="Sep"/>
    <n v="9"/>
    <s v="04"/>
    <x v="18"/>
    <s v="&quot;RT @theresa_may: Congratulations to the Duke and Duchess of Cambridge on the news that they are expecting their third child&quot;"/>
    <s v="https://twitter.com/theresa_may/status/904824459781173248"/>
    <s v="Theresa May&quot;}], &quot;hashtags&quot;: [], &quot;urls&quot;: []}, &quot;in_reply_to_screen_name&quot;: null, &quot;in_reply_to_user_id&quot;: null, &quot;retweet_count&quot;: 700, &quot;id_str&quot;: &quot;904824459781173248"/>
    <x v="3638"/>
    <x v="0"/>
    <x v="106"/>
  </r>
  <r>
    <s v="Mon Sep 04 21:51:58 +0000 2017"/>
    <s v="2017"/>
    <s v="Mon Sep 04"/>
    <d v="2017-09-04T00:00:00"/>
    <s v="Sep"/>
    <n v="9"/>
    <s v="04"/>
    <x v="4"/>
    <s v="&quot;@selectlifestyle raising money for @CR_UK at their 10th anniversary gala. Congratulations to Nick, Chris and the wh\u2026 https://t.co/FL57c9ypuZ&quot;"/>
    <s v="https://twitter.com/selectlifestyle/status/904824383323111424"/>
    <s v="Select Lifestyles&quot;}, {&quot;id&quot;: 20693661, &quot;indices&quot;: [35, 41], &quot;id_str&quot;: &quot;20693661"/>
    <x v="3639"/>
    <x v="0"/>
    <x v="917"/>
  </r>
  <r>
    <s v="Sun Sep 03 21:45:05 +0000 2017"/>
    <s v="2017"/>
    <s v="Sun Sep 03"/>
    <d v="2017-09-03T00:00:00"/>
    <s v="Sep"/>
    <n v="9"/>
    <s v="03"/>
    <x v="4"/>
    <s v="&quot;Leaked email shows council boss 'misled public over bins deal' \n https://t.co/hwY7U2MBbX&quot;"/>
    <s v="https://twitter.com/ewan_mackey/status/904460264891875330"/>
    <s v="Ewan Mackey"/>
    <x v="3640"/>
    <x v="1"/>
    <x v="172"/>
  </r>
  <r>
    <s v="Sun Sep 03 21:11:13 +0000 2017"/>
    <s v="2017"/>
    <s v="Sun Sep 03"/>
    <d v="2017-09-03T00:00:00"/>
    <s v="Sep"/>
    <n v="9"/>
    <s v="03"/>
    <x v="4"/>
    <s v="&quot;RT @PrettyTory: Reminder @WestMidsCWO Training Event how to be a Councillor being held on 14th October in Solihull. Want to join us? DM @RJ\u2026&quot;"/>
    <s v="https://twitter.com/PrettyTory/status/905562316518936577"/>
    <s v="Parveen Hassan&quot;}, {&quot;id&quot;: 793851351440748544, &quot;indices&quot;: [25, 37], &quot;id_str&quot;: &quot;793851351440748544"/>
    <x v="3641"/>
    <x v="0"/>
    <x v="897"/>
  </r>
  <r>
    <s v="Fri Sep 01 08:28:11 +0000 2017"/>
    <s v="2017"/>
    <s v="Fri Sep 01"/>
    <d v="2017-09-01T00:00:00"/>
    <s v="Sep"/>
    <n v="9"/>
    <s v="01"/>
    <x v="13"/>
    <s v="&quot;The Labour leader of Birmingham City Council has cancelled today's meeting to resolve the bin strike in Birmingham.\u2026 https://t.co/GKGqkvO27s&quot;"/>
    <s v="https://twitter.com/ewan_mackey/status/903534940796702721"/>
    <s v="Ewan Mackey"/>
    <x v="3642"/>
    <x v="1"/>
    <x v="172"/>
  </r>
  <r>
    <s v="Fri Sep 01 11:56:45 +0000 2017"/>
    <s v="2017"/>
    <s v="Fri Sep 01"/>
    <d v="2017-09-01T00:00:00"/>
    <s v="Sep"/>
    <n v="9"/>
    <s v="01"/>
    <x v="3"/>
    <s v="&quot;Mayor of RSC with Pat Brighton &amp;amp; Alison Burgess in the beautiful garden at The Cancer Support Centre. https://t.co/MwBtH70BW9&quot;"/>
    <s v="https://twitter.com/Mayor_RoyalSC/status/903587426995724290"/>
    <s v="SuttonColdfieldMayor"/>
    <x v="3643"/>
    <x v="1"/>
    <x v="220"/>
  </r>
  <r>
    <s v="Fri Sep 01 09:01:22 +0000 2017"/>
    <s v="2017"/>
    <s v="Fri Sep 01"/>
    <d v="2017-09-01T00:00:00"/>
    <s v="Sep"/>
    <n v="9"/>
    <s v="01"/>
    <x v="11"/>
    <s v="&quot;I am delighted to announce that my chosen charity for this year is The Cancer Support Centre Sutton Coldfield. Full details on RSCTC website&quot;"/>
    <s v="https://twitter.com/Mayor_RoyalSC/status/903543293547597824"/>
    <s v="SuttonColdfieldMayor"/>
    <x v="3644"/>
    <x v="1"/>
    <x v="220"/>
  </r>
  <r>
    <s v="Fri Sep 01 10:11:32 +0000 2017"/>
    <s v="2017"/>
    <s v="Fri Sep 01"/>
    <d v="2017-09-01T00:00:00"/>
    <s v="Sep"/>
    <n v="9"/>
    <s v="01"/>
    <x v="10"/>
    <s v="&quot;RT @SuttonObserver: We've turned the Observer's front purple to celebrate Sutton Coldfield's Purple Flag status for its nightlife \ud83d\udc9c\u00a0@sutcol\u2026&quot;"/>
    <s v="https://twitter.com/SuttonObserver/status/903561655791091712"/>
    <s v="Sutton Observer&quot;}], &quot;hashtags&quot;: [], &quot;urls&quot;: []}, &quot;in_reply_to_screen_name&quot;: null, &quot;in_reply_to_user_id&quot;: null, &quot;retweet_count&quot;: 6, &quot;id_str&quot;: &quot;903561655791091712"/>
    <x v="3645"/>
    <x v="0"/>
    <x v="36"/>
  </r>
  <r>
    <s v="Thu Aug 31 11:08:34 +0000 2017"/>
    <s v="2017"/>
    <s v="Thu Aug 31"/>
    <d v="2017-08-31T00:00:00"/>
    <s v="Aug"/>
    <n v="8"/>
    <s v="31"/>
    <x v="3"/>
    <s v="&quot;Blackroot looking amazing early this morning. #suttonpark #morningrun https://t.co/QV1j6yWsSS&quot;"/>
    <s v="https://twitter.com/Simon_FourOaks/status/903212915205042176"/>
    <s v="Simon Ward"/>
    <x v="3646"/>
    <x v="1"/>
    <x v="459"/>
  </r>
  <r>
    <s v="Wed Aug 30 08:19:08 +0000 2017"/>
    <s v="2017"/>
    <s v="Wed Aug 30"/>
    <d v="2017-08-30T00:00:00"/>
    <s v="Aug"/>
    <n v="8"/>
    <s v="30"/>
    <x v="13"/>
    <s v="&quot;RSCTC &amp;amp; Town Hall will be hosting a #CoffeeMorning tomorrow from 10am-12 in Town Hall. https://t.co/wUF4q3cjFW&quot;"/>
    <s v="https://twitter.com/macmillancoffee/status/912960475490607104"/>
    <s v="Macmillan Coffee"/>
    <x v="3647"/>
    <x v="0"/>
    <x v="918"/>
  </r>
  <r>
    <s v="Tue Aug 29 16:00:00 +0000 2017"/>
    <s v="2017"/>
    <s v="Tue Aug 29"/>
    <d v="2017-08-29T00:00:00"/>
    <s v="Aug"/>
    <n v="8"/>
    <s v="29"/>
    <x v="2"/>
    <s v="&quot;RT @SuttonObserver: Sutton Park, in Sutton Coldfield, really is stunning! \ud83d\ude0d Sunset across Powell's Pool, near Boldmere Gate. (\ud83d\udcf8: @zippygwr)\u2026&quot;"/>
    <s v="https://twitter.com/SuttonObserver/status/902623873702780928"/>
    <s v="Sutton Observer&quot;}, {&quot;id&quot;: 143154574, &quot;indices&quot;: [129, 138], &quot;id_str&quot;: &quot;143154574"/>
    <x v="3648"/>
    <x v="0"/>
    <x v="36"/>
  </r>
  <r>
    <s v="Tue Aug 29 16:00:00 +0000 2017"/>
    <s v="2017"/>
    <s v="Tue Aug 29"/>
    <d v="2017-08-29T00:00:00"/>
    <s v="Aug"/>
    <n v="8"/>
    <s v="29"/>
    <x v="2"/>
    <s v="&quot;RT @SuttonObserver: Sutton Park, in Sutton Coldfield, really is stunning! \ud83d\ude0d Sunset across Powell's Pool, near Boldmere Gate. (\ud83d\udcf8: @zippygwr)\u2026&quot;"/>
    <s v="https://twitter.com/SuttonObserver/status/902564412019625985"/>
    <s v="Sutton Observer&quot;}, {&quot;id&quot;: 143154574, &quot;indices&quot;: [129, 138], &quot;id_str&quot;: &quot;143154574"/>
    <x v="3649"/>
    <x v="0"/>
    <x v="36"/>
  </r>
  <r>
    <s v="Sat Aug 26 13:49:40 +0000 2017"/>
    <s v="2017"/>
    <s v="Sat Aug 26"/>
    <d v="2017-08-26T00:00:00"/>
    <s v="Aug"/>
    <n v="8"/>
    <s v="26"/>
    <x v="12"/>
    <s v="&quot;RT @CharlesBarwell: \&quot;MADE IN BIRMINGHAM TIMELINE FROM THE 17th CENTURY to the 21st CENTURY\&quot; https://t.co/KZgA4iFtqp&quot;"/>
    <s v="https://twitter.com/CharlesBarwell/status/901463091212427264"/>
    <s v="Charles Barwell OBE&quot;}], &quot;hashtags&quot;: [], &quot;urls&quot;: [{&quot;url&quot;: &quot;https://t.co/KZgA4iFtqp"/>
    <x v="3650"/>
    <x v="0"/>
    <x v="919"/>
  </r>
  <r>
    <s v="Fri Aug 25 15:11:18 +0000 2017"/>
    <s v="2017"/>
    <s v="Fri Aug 25"/>
    <d v="2017-08-25T00:00:00"/>
    <s v="Aug"/>
    <n v="8"/>
    <s v="25"/>
    <x v="8"/>
    <s v="&quot;RT @alexyip258: #walmley #jeffsusefulshop ending! Many local residents wishing him thank you and farewell! A true gent &amp;amp;community leader yo\u2026&quot;"/>
    <s v="https://twitter.com/alexyip258/status/902551864998318080"/>
    <s v="Alex Yip&quot;}], &quot;hashtags&quot;: [{&quot;indices&quot;: [16, 24], &quot;text&quot;: &quot;walmley&quot;}, {&quot;indices&quot;: [25, 41], &quot;text&quot;: &quot;jeffsusefulshop&quot;}], &quot;urls&quot;: []}, &quot;in_reply_to_screen_name&quot;: null, &quot;in_reply_to_user_id&quot;: null, &quot;retweet_count&quot;: 11, &quot;id_str&quot;: &quot;902551864998318080"/>
    <x v="3651"/>
    <x v="0"/>
    <x v="97"/>
  </r>
  <r>
    <s v="Thu Aug 24 13:37:27 +0000 2017"/>
    <s v="2017"/>
    <s v="Thu Aug 24"/>
    <d v="2017-08-24T00:00:00"/>
    <s v="Aug"/>
    <n v="8"/>
    <s v="24"/>
    <x v="12"/>
    <s v="&quot;@Midlands_editor @AndyBurrows09 Thanks Gary @midlands_editor for your time. Great wide ranging discussion on our Royal Town!&quot;"/>
    <s v="https://twitter.com/Midlands_editor/status/900713669352357889"/>
    <s v="Gary Phelps&quot;}, {&quot;id&quot;: 1433964632, &quot;indices&quot;: [17, 31], &quot;id_str&quot;: &quot;1433964632"/>
    <x v="3652"/>
    <x v="0"/>
    <x v="611"/>
  </r>
  <r>
    <s v="Mon Aug 21 11:31:15 +0000 2017"/>
    <s v="2017"/>
    <s v="Mon Aug 21"/>
    <d v="2017-08-21T00:00:00"/>
    <s v="Aug"/>
    <n v="8"/>
    <s v="21"/>
    <x v="3"/>
    <s v="&quot;RT @kayaburgess: Look outside! A Total British Eclipse! Where the sun is completely blocked out by clouds. Don't miss it. Next one not due\u2026&quot;"/>
    <s v="https://twitter.com/kayaburgess/status/899628210169794564"/>
    <s v="Kaya Burgess&quot;}], &quot;hashtags&quot;: [], &quot;urls&quot;: []}, &quot;in_reply_to_screen_name&quot;: null, &quot;in_reply_to_user_id&quot;: null, &quot;retweet_count&quot;: 1573, &quot;id_str&quot;: &quot;899628210169794564"/>
    <x v="3653"/>
    <x v="0"/>
    <x v="920"/>
  </r>
  <r>
    <s v="Sat Aug 19 08:00:39 +0000 2017"/>
    <s v="2017"/>
    <s v="Sat Aug 19"/>
    <d v="2017-08-19T00:00:00"/>
    <s v="Aug"/>
    <n v="8"/>
    <s v="19"/>
    <x v="13"/>
    <s v="&quot;Vital to support these young people who are so important https://t.co/inOv9v5GaV&quot;"/>
    <s v="https://twitter.com/NCS/status/899230592767848448"/>
    <s v="NCS&quot;}], &quot;hashtags&quot;: [], &quot;urls&quot;: [{&quot;url&quot;: &quot;https://t.co/WZx7toL09z"/>
    <x v="3654"/>
    <x v="0"/>
    <x v="921"/>
  </r>
  <r>
    <s v="Sat Aug 19 19:56:38 +0000 2017"/>
    <s v="2017"/>
    <s v="Sat Aug 19"/>
    <d v="2017-08-19T00:00:00"/>
    <s v="Aug"/>
    <n v="8"/>
    <s v="19"/>
    <x v="6"/>
    <s v="&quot;RT @bbctms: England win!\n\nA mammoth innings and 209 runs is the victory margin.\n\nhttps://t.co/z0fqNEkEQH https://t.co/NiG2yVtGP8&quot;"/>
    <s v="https://twitter.com/bbctms/status/899010257556516864"/>
    <s v="Test Match Special&quot;}], &quot;hashtags&quot;: [], &quot;urls&quot;: [{&quot;url&quot;: &quot;https://t.co/z0fqNEkEQH"/>
    <x v="3655"/>
    <x v="0"/>
    <x v="922"/>
  </r>
  <r>
    <s v="Sat Aug 19 12:19:20 +0000 2017"/>
    <s v="2017"/>
    <s v="Sat Aug 19"/>
    <d v="2017-08-19T00:00:00"/>
    <s v="Aug"/>
    <n v="8"/>
    <s v="19"/>
    <x v="19"/>
    <s v="&quot;Sun is out - bring on the cricket\ud83c\udfcf\ud83c\udfcf https://t.co/gqbuOD5CwA&quot;"/>
    <s v="https://twitter.com/Simon_FourOaks/status/898882069501050880"/>
    <s v="Simon Ward"/>
    <x v="3656"/>
    <x v="1"/>
    <x v="459"/>
  </r>
  <r>
    <s v="Fri Aug 18 12:13:38 +0000 2017"/>
    <s v="2017"/>
    <s v="Fri Aug 18"/>
    <d v="2017-08-18T00:00:00"/>
    <s v="Aug"/>
    <n v="8"/>
    <s v="18"/>
    <x v="19"/>
    <s v="&quot;Appalling. Barcelona and Cambrils attacks: Race to find van driver as death toll rises to 14  https://t.co/rX8PVHaafl via @telegraphnews&quot;"/>
    <s v="https://twitter.com/TelegraphNews/status/898518248337141765"/>
    <s v="Telegraph News&quot;}], &quot;hashtags&quot;: [], &quot;urls&quot;: [{&quot;url&quot;: &quot;https://t.co/rX8PVHaafl"/>
    <x v="3657"/>
    <x v="0"/>
    <x v="923"/>
  </r>
  <r>
    <s v="Thu Aug 17 14:15:50 +0000 2017"/>
    <s v="2017"/>
    <s v="Thu Aug 17"/>
    <d v="2017-08-17T00:00:00"/>
    <s v="Aug"/>
    <n v="8"/>
    <s v="17"/>
    <x v="9"/>
    <s v="&quot;The Mayor would like to wish everyone who received A Level results today all the very best for the new chapter in their lives.&quot;"/>
    <s v="https://twitter.com/Mayor_RoyalSC/status/898186612126908416"/>
    <s v="SuttonColdfieldMayor"/>
    <x v="3658"/>
    <x v="1"/>
    <x v="220"/>
  </r>
  <r>
    <s v="Thu Aug 17 20:14:48 +0000 2017"/>
    <s v="2017"/>
    <s v="Thu Aug 17"/>
    <d v="2017-08-17T00:00:00"/>
    <s v="Aug"/>
    <n v="8"/>
    <s v="17"/>
    <x v="5"/>
    <s v="&quot;RT @WestMidsCWO: Join us at #CPC17 in Manchester come &amp;amp; say how to the West Midlands blue ladies @SmilingNat1 @PrettyTory @RJOkello @GCforQ\u2026&quot;"/>
    <s v="https://twitter.com/WestMidsCWO/status/898321161343311872"/>
    <s v="West Midlands CWO&quot;}, {&quot;id&quot;: 841986976286953473, &quot;indices&quot;: [101, 113], &quot;id_str&quot;: &quot;841986976286953473"/>
    <x v="3659"/>
    <x v="0"/>
    <x v="924"/>
  </r>
  <r>
    <s v="Wed Aug 16 19:36:03 +0000 2017"/>
    <s v="2017"/>
    <s v="Wed Aug 16"/>
    <d v="2017-08-16T00:00:00"/>
    <s v="Aug"/>
    <n v="8"/>
    <s v="16"/>
    <x v="6"/>
    <s v="&quot;@RevagreenukAndy The vest may see you overdressed \ud83d\udc69\u200d\ud83d\ude80&quot;"/>
    <s v="https://twitter.com/RevagreenukAndy/status/897904811223515136"/>
    <s v="Andy Green&quot;}], &quot;hashtags&quot;: [], &quot;urls&quot;: []}, &quot;in_reply_to_screen_name&quot;: &quot;RevagreenukAndy"/>
    <x v="3660"/>
    <x v="0"/>
    <x v="150"/>
  </r>
  <r>
    <s v="Wed Aug 16 19:33:40 +0000 2017"/>
    <s v="2017"/>
    <s v="Wed Aug 16"/>
    <d v="2017-08-16T00:00:00"/>
    <s v="Aug"/>
    <n v="8"/>
    <s v="16"/>
    <x v="6"/>
    <s v="&quot;@RevagreenukAndy Lol. Indeed! Something else for the CV.&quot;"/>
    <s v="https://twitter.com/RevagreenukAndy/status/897904210821263360"/>
    <s v="Andy Green&quot;}], &quot;hashtags&quot;: [], &quot;urls&quot;: []}, &quot;in_reply_to_screen_name&quot;: &quot;RevagreenukAndy"/>
    <x v="3661"/>
    <x v="0"/>
    <x v="150"/>
  </r>
  <r>
    <s v="Wed Aug 16 19:31:19 +0000 2017"/>
    <s v="2017"/>
    <s v="Wed Aug 16"/>
    <d v="2017-08-16T00:00:00"/>
    <s v="Aug"/>
    <n v="8"/>
    <s v="16"/>
    <x v="6"/>
    <s v="&quot;@RevagreenukAndy Indeed. I see the Baltic \ud83d\udc40&quot;"/>
    <s v="https://twitter.com/RevagreenukAndy/status/897903619311370240"/>
    <s v="Andy Green&quot;}], &quot;hashtags&quot;: [], &quot;urls&quot;: []}, &quot;in_reply_to_screen_name&quot;: &quot;RevagreenukAndy"/>
    <x v="3662"/>
    <x v="0"/>
    <x v="150"/>
  </r>
  <r>
    <s v="Mon Aug 14 17:25:06 +0000 2017"/>
    <s v="2017"/>
    <s v="Mon Aug 14"/>
    <d v="2017-08-14T00:00:00"/>
    <s v="Aug"/>
    <n v="8"/>
    <s v="14"/>
    <x v="18"/>
    <s v="&quot;@SStirling1980 \ud83e\udd1e&quot;"/>
    <s v="https://twitter.com/SStirling1980/status/897147078777995266"/>
    <s v="Serena&quot;}], &quot;hashtags&quot;: [], &quot;urls&quot;: []}, &quot;in_reply_to_screen_name&quot;: &quot;SStirling1980"/>
    <x v="3663"/>
    <x v="0"/>
    <x v="807"/>
  </r>
  <r>
    <s v="Mon Aug 14 17:21:26 +0000 2017"/>
    <s v="2017"/>
    <s v="Mon Aug 14"/>
    <d v="2017-08-14T00:00:00"/>
    <s v="Aug"/>
    <n v="8"/>
    <s v="14"/>
    <x v="18"/>
    <s v="&quot;Sutton Trinity is one of the Wards that will receive a refuse collection tomorrow (Tuesday 15 August).\u2026 https://t.co/CMHJbCkojw&quot;"/>
    <s v="https://twitter.com/ewan_mackey/status/897146155255156737"/>
    <s v="Ewan Mackey"/>
    <x v="3664"/>
    <x v="1"/>
    <x v="172"/>
  </r>
  <r>
    <s v="Sun Aug 13 11:33:12 +0000 2017"/>
    <s v="2017"/>
    <s v="Sun Aug 13"/>
    <d v="2017-08-13T00:00:00"/>
    <s v="Aug"/>
    <n v="8"/>
    <s v="13"/>
    <x v="3"/>
    <s v="&quot;Mr Mayor had a fantastic day at the Just Me Fundraising Event. Well done to everyone who got involved\u2026 https://t.co/hpi8DQVihq&quot;"/>
    <s v="https://twitter.com/Mayor_RoyalSC/status/897007923569852416"/>
    <s v="SuttonColdfieldMayor&quot;}, {&quot;id&quot;: 1512995582, &quot;indices&quot;: [95, 110], &quot;id_str&quot;: &quot;1512995582"/>
    <x v="3665"/>
    <x v="1"/>
    <x v="220"/>
  </r>
  <r>
    <s v="Sat Aug 12 15:38:32 +0000 2017"/>
    <s v="2017"/>
    <s v="Sat Aug 12"/>
    <d v="2017-08-12T00:00:00"/>
    <s v="Aug"/>
    <n v="8"/>
    <s v="12"/>
    <x v="8"/>
    <s v="&quot;RT @timcornbill: Spectacular sunrise over the city yesterday morning\n\n#Birmingham #Brumrise https://t.co/KQq4dUtHsb&quot;"/>
    <s v="https://twitter.com/timcornbill/status/896396892669693952"/>
    <s v="Tim Cornbill&quot;}], &quot;hashtags&quot;: [{&quot;indices&quot;: [70, 81], &quot;text&quot;: &quot;Birmingham&quot;}, {&quot;indices&quot;: [82, 91], &quot;text&quot;: &quot;Brumrise&quot;}], &quot;urls&quot;: [], &quot;media&quot;: [{&quot;source_user_id&quot;: 20063354, &quot;source_status_id_str&quot;: &quot;896395484100788224"/>
    <x v="3666"/>
    <x v="0"/>
    <x v="910"/>
  </r>
  <r>
    <s v="Fri Aug 11 08:57:55 +0000 2017"/>
    <s v="2017"/>
    <s v="Fri Aug 11"/>
    <d v="2017-08-11T00:00:00"/>
    <s v="Aug"/>
    <n v="8"/>
    <s v="11"/>
    <x v="13"/>
    <s v="&quot;On Sunday, the Mayor will be attending Just Me Summertime Fundraising Event supporting @AutismConnectUK @autismwestmids 1pm SC Town Hall.&quot;"/>
    <s v="https://twitter.com/AutismConnectUK/status/895932278202826752"/>
    <s v="Autism Connect&quot;}, {&quot;id&quot;: 233872983, &quot;indices&quot;: [104, 119], &quot;id_str&quot;: &quot;233872983"/>
    <x v="3667"/>
    <x v="0"/>
    <x v="303"/>
  </r>
  <r>
    <s v="Fri Aug 11 13:13:39 +0000 2017"/>
    <s v="2017"/>
    <s v="Fri Aug 11"/>
    <d v="2017-08-11T00:00:00"/>
    <s v="Aug"/>
    <n v="8"/>
    <s v="11"/>
    <x v="12"/>
    <s v="&quot;RT @Conservatives: Corporation tax, the facts: Supporting businesses grow with lower corporation tax rates leads to more money for public s\u2026&quot;"/>
    <s v="https://twitter.com/Conservatives/status/896426765924659200"/>
    <s v="Conservatives&quot;}], &quot;hashtags&quot;: [], &quot;urls&quot;: []}, &quot;in_reply_to_screen_name&quot;: null, &quot;in_reply_to_user_id&quot;: null, &quot;retweet_count&quot;: 555, &quot;id_str&quot;: &quot;896426765924659200"/>
    <x v="3668"/>
    <x v="0"/>
    <x v="52"/>
  </r>
  <r>
    <s v="Thu Aug 10 11:01:10 +0000 2017"/>
    <s v="2017"/>
    <s v="Thu Aug 10"/>
    <d v="2017-08-10T00:00:00"/>
    <s v="Aug"/>
    <n v="8"/>
    <s v="10"/>
    <x v="3"/>
    <s v="&quot;RT @JEGullis: More evidence of @Conservatives success in education. Keep up the good work @JustineGreening! #Education #University https://\u2026&quot;"/>
    <s v="https://twitter.com/JEGullis/status/897203442770472964"/>
    <s v="Jonathan Gullis&quot;}, {&quot;id&quot;: 14281853, &quot;indices&quot;: [31, 45], &quot;id_str&quot;: &quot;14281853"/>
    <x v="3669"/>
    <x v="0"/>
    <x v="188"/>
  </r>
  <r>
    <s v="Thu Aug 10 06:18:00 +0000 2017"/>
    <s v="2017"/>
    <s v="Thu Aug 10"/>
    <d v="2017-08-10T00:00:00"/>
    <s v="Aug"/>
    <n v="8"/>
    <s v="10"/>
    <x v="16"/>
    <s v="&quot;RT @angelsinbiz: A great meeting thanks @darrenlangley loads of #seo &amp;amp; #website tips Great to welcome our visitors @esmailarchitect @RJOkel\u2026&quot;"/>
    <s v="https://twitter.com/angelsinbiz/status/896349393586192385"/>
    <s v="Angels in Business&quot;}, {&quot;id&quot;: 97484999, &quot;indices&quot;: [40, 54], &quot;id_str&quot;: &quot;97484999"/>
    <x v="3670"/>
    <x v="0"/>
    <x v="925"/>
  </r>
  <r>
    <s v="Mon Aug 07 15:43:15 +0000 2017"/>
    <s v="2017"/>
    <s v="Mon Aug 07"/>
    <d v="2017-08-07T00:00:00"/>
    <s v="Aug"/>
    <n v="8"/>
    <s v="07"/>
    <x v="8"/>
    <s v="&quot;News of a new initiative to help Sutton Trinity Ward during the ongoing industrial dispute with refuse collectors.\u2026 https://t.co/cliPHU1dab&quot;"/>
    <s v="https://twitter.com/ewan_mackey/status/894584731718737920"/>
    <s v="Ewan Mackey"/>
    <x v="3671"/>
    <x v="1"/>
    <x v="172"/>
  </r>
  <r>
    <s v="Mon Aug 07 15:43:15 +0000 2017"/>
    <s v="2017"/>
    <s v="Mon Aug 07"/>
    <d v="2017-08-07T00:00:00"/>
    <s v="Aug"/>
    <n v="8"/>
    <s v="07"/>
    <x v="8"/>
    <s v="&quot;RT @ewan_mackey: News of a new initiative to help Sutton Trinity Ward during the ongoing industrial dispute with refuse collectors. https:/\u2026&quot;"/>
    <s v="https://twitter.com/ewan_mackey/status/894632825219100672"/>
    <s v="Ewan Mackey&quot;}], &quot;hashtags&quot;: [], &quot;urls&quot;: []}, &quot;in_reply_to_screen_name&quot;: null, &quot;in_reply_to_user_id&quot;: null, &quot;retweet_count&quot;: 3, &quot;id_str&quot;: &quot;894632825219100672"/>
    <x v="3672"/>
    <x v="1"/>
    <x v="172"/>
  </r>
  <r>
    <s v="Mon Aug 07 14:49:04 +0000 2017"/>
    <s v="2017"/>
    <s v="Mon Aug 07"/>
    <d v="2017-08-07T00:00:00"/>
    <s v="Aug"/>
    <n v="8"/>
    <s v="07"/>
    <x v="9"/>
    <s v="&quot;RT @Conservatives: Jeremy Corbyn STILL refuses to condemn President Maduro's actions in Venezuela. https://t.co/oK9VY0XRIf&quot;"/>
    <s v="https://twitter.com/Conservatives/status/894575451917692931"/>
    <s v="Conservatives&quot;}], &quot;hashtags&quot;: [], &quot;urls&quot;: [], &quot;media&quot;: [{&quot;source_user_id&quot;: 14281853, &quot;source_status_id_str&quot;: &quot;894571094937661440"/>
    <x v="3673"/>
    <x v="0"/>
    <x v="52"/>
  </r>
  <r>
    <s v="Mon Aug 07 12:20:16 +0000 2017"/>
    <s v="2017"/>
    <s v="Mon Aug 07"/>
    <d v="2017-08-07T00:00:00"/>
    <s v="Aug"/>
    <n v="8"/>
    <s v="07"/>
    <x v="19"/>
    <s v="&quot;RT @ReutersVzla: UK says urgent action needed to stop Venezuela situation getting worse https://t.co/ZQMM0HNCHF&quot;"/>
    <s v="https://twitter.com/ReutersVzla/status/894574802735960064"/>
    <s v="Reuters Venezuela&quot;}], &quot;hashtags&quot;: [], &quot;urls&quot;: [{&quot;url&quot;: &quot;https://t.co/ZQMM0HNCHF"/>
    <x v="3674"/>
    <x v="0"/>
    <x v="926"/>
  </r>
  <r>
    <s v="Sun Aug 06 12:54:23 +0000 2017"/>
    <s v="2017"/>
    <s v="Sun Aug 06"/>
    <d v="2017-08-06T00:00:00"/>
    <s v="Aug"/>
    <n v="8"/>
    <s v="06"/>
    <x v="19"/>
    <s v="&quot;RT @toweryeoman: We all did well at 1230 @TowerOfLondon or was it a heliport!! Me fighting to be heard as we explore the Towers' history ht\u2026&quot;"/>
    <s v="https://twitter.com/toweryeoman/status/894184484828041216"/>
    <s v="Andy&quot;}, {&quot;id&quot;: 24449616, &quot;indices&quot;: [41, 55], &quot;id_str&quot;: &quot;24449616"/>
    <x v="3675"/>
    <x v="0"/>
    <x v="927"/>
  </r>
  <r>
    <s v="Sun Aug 06 18:17:02 +0000 2017"/>
    <s v="2017"/>
    <s v="Sun Aug 06"/>
    <d v="2017-08-06T00:00:00"/>
    <s v="Aug"/>
    <n v="8"/>
    <s v="06"/>
    <x v="7"/>
    <s v="&quot;If the things in Venezuela are so good.... why she doesn't go to live there for a few months!! I am sure she will \ud83d\ude2d https://t.co/t6cZeFpChs&quot;"/>
    <s v="https://twitter.com/johnperks1/status/894300072837558272"/>
    <s v="John Perks"/>
    <x v="3676"/>
    <x v="1"/>
    <x v="87"/>
  </r>
  <r>
    <s v="Sun Aug 06 20:50:38 +0000 2017"/>
    <s v="2017"/>
    <s v="Sun Aug 06"/>
    <d v="2017-08-06T00:00:00"/>
    <s v="Aug"/>
    <n v="8"/>
    <s v="06"/>
    <x v="5"/>
    <s v="&quot;@johnperks1 Again..., she doesn't have idea what she is talking about. Why they don't go and live there!!!&quot;"/>
    <s v="https://twitter.com/johnperks1/status/894299698596642816"/>
    <s v="John Perks&quot;}], &quot;hashtags&quot;: [], &quot;urls&quot;: []}, &quot;in_reply_to_screen_name&quot;: &quot;johnperks1"/>
    <x v="3677"/>
    <x v="1"/>
    <x v="87"/>
  </r>
  <r>
    <s v="Sat Aug 05 21:09:58 +0000 2017"/>
    <s v="2017"/>
    <s v="Sat Aug 05"/>
    <d v="2017-08-05T00:00:00"/>
    <s v="Aug"/>
    <n v="8"/>
    <s v="05"/>
    <x v="4"/>
    <s v="&quot;Bronze..Excellent for a retiree #UsainBolt&quot;"/>
    <s v="https://twitter.com/RJOkello/status/893942178795458560"/>
    <s v="Rachel Okello"/>
    <x v="3678"/>
    <x v="1"/>
    <x v="756"/>
  </r>
  <r>
    <s v="Fri Aug 04 11:04:28 +0000 2017"/>
    <s v="2017"/>
    <s v="Fri Aug 04"/>
    <d v="2017-08-04T00:00:00"/>
    <s v="Aug"/>
    <n v="8"/>
    <s v="04"/>
    <x v="3"/>
    <s v="&quot;@ErdingtonTories @neilelkes @BBC Probably as at Full Council he said this is a dispute is between 2 branches of the\u2026 https://t.co/g1Jk025CVV&quot;"/>
    <s v="https://twitter.com/ErdingtonTories/status/893427412402393089"/>
    <s v="ErdingtonTories&quot;}, {&quot;id&quot;: 135214527, &quot;indices&quot;: [17, 27], &quot;id_str&quot;: &quot;135214527"/>
    <x v="3679"/>
    <x v="0"/>
    <x v="367"/>
  </r>
  <r>
    <s v="Fri Aug 04 14:43:11 +0000 2017"/>
    <s v="2017"/>
    <s v="Fri Aug 04"/>
    <d v="2017-08-04T00:00:00"/>
    <s v="Aug"/>
    <n v="8"/>
    <s v="04"/>
    <x v="9"/>
    <s v="&quot;The Mayor would like to wish Special Olympics Sutton Coldfield all the very best in next week\u2019s National Summer Games @SOGreatBritain&quot;"/>
    <s v="https://twitter.com/SOGreatBritain/status/893482452508966913"/>
    <s v="Special Olympics GB&quot;}], &quot;hashtags&quot;: [], &quot;urls&quot;: []}, &quot;in_reply_to_screen_name&quot;: null, &quot;in_reply_to_user_id&quot;: null, &quot;retweet_count&quot;: 4, &quot;id_str&quot;: &quot;893482452508966913"/>
    <x v="3680"/>
    <x v="0"/>
    <x v="928"/>
  </r>
  <r>
    <s v="Fri Aug 04 13:08:35 +0000 2017"/>
    <s v="2017"/>
    <s v="Fri Aug 04"/>
    <d v="2017-08-04T00:00:00"/>
    <s v="Aug"/>
    <n v="8"/>
    <s v="04"/>
    <x v="12"/>
    <s v="&quot;RT @DifferentAnglez: Thank You @RJOkello for an informative &amp;amp; interesting #ThePoliticsOfImmigration monthly slot for more info checkout @Ro\u2026&quot;"/>
    <s v="https://twitter.com/DifferentAnglez/status/893770168253517824"/>
    <s v="Charmaine&quot;}, {&quot;id&quot;: 541684629, &quot;indices&quot;: [31, 40], &quot;id_str&quot;: &quot;541684629"/>
    <x v="3681"/>
    <x v="0"/>
    <x v="882"/>
  </r>
  <r>
    <s v="Fri Aug 04 20:27:34 +0000 2017"/>
    <s v="2017"/>
    <s v="Fri Aug 04"/>
    <d v="2017-08-04T00:00:00"/>
    <s v="Aug"/>
    <n v="8"/>
    <s v="04"/>
    <x v="5"/>
    <s v="&quot;RT @WestMidsCWO: West Midlands CWO AGM held in Dudley tonight with @SmilingNat1 @PrettyTory @RJOkello @GCforQuinton @wazma_qais @AnnetteMac\u2026&quot;"/>
    <s v="https://twitter.com/WestMidsCWO/status/893770098032484352"/>
    <s v="West Midlands CWO&quot;}, {&quot;id&quot;: 841986976286953473, &quot;indices&quot;: [67, 79], &quot;id_str&quot;: &quot;841986976286953473"/>
    <x v="3682"/>
    <x v="0"/>
    <x v="924"/>
  </r>
  <r>
    <s v="Fri Aug 04 18:13:11 +0000 2017"/>
    <s v="2017"/>
    <s v="Fri Aug 04"/>
    <d v="2017-08-04T00:00:00"/>
    <s v="Aug"/>
    <n v="8"/>
    <s v="04"/>
    <x v="7"/>
    <s v="&quot;RT @haveigotnews: Jeremy Corbyn\u2019s Edinburgh Fringe poster revealed: https://t.co/ErSxkyQ5ua&quot;"/>
    <s v="https://twitter.com/haveigotnews/status/893607690659692544"/>
    <s v="Have I Got News For You&quot;}], &quot;hashtags&quot;: [], &quot;urls&quot;: [], &quot;media&quot;: [{&quot;source_user_id&quot;: 125370749, &quot;source_status_id_str&quot;: &quot;893535299552325636"/>
    <x v="3683"/>
    <x v="0"/>
    <x v="623"/>
  </r>
  <r>
    <s v="Thu Aug 03 14:57:08 +0000 2017"/>
    <s v="2017"/>
    <s v="Thu Aug 03"/>
    <d v="2017-08-03T00:00:00"/>
    <s v="Aug"/>
    <n v="8"/>
    <s v="03"/>
    <x v="9"/>
    <s v="&quot;@AutismConnectUK @autismwestmids @SuttonCouncil @passey_louise @SuttonObserver @BhamCityCouncil @brumculture\u2026 https://t.co/TsvFrDTsIr&quot;"/>
    <s v="https://twitter.com/AutismConnectUK/status/893123576810831872"/>
    <s v="Autism Connect&quot;}, {&quot;id&quot;: 233872983, &quot;indices&quot;: [17, 32], &quot;id_str&quot;: &quot;233872983"/>
    <x v="3684"/>
    <x v="0"/>
    <x v="303"/>
  </r>
  <r>
    <s v="Thu Aug 03 15:14:07 +0000 2017"/>
    <s v="2017"/>
    <s v="Thu Aug 03"/>
    <d v="2017-08-03T00:00:00"/>
    <s v="Aug"/>
    <n v="8"/>
    <s v="03"/>
    <x v="8"/>
    <s v="&quot;\&quot;Politics of Immigration\&quot; show is back! I'll be on the @DifferentAnglez show  4 Aug: 10.30 - 11am: 98.7fm and online (newstyleradio. co. uk)&quot;"/>
    <s v="https://twitter.com/DifferentAnglez/status/893127850819276800"/>
    <s v="Charmaine&quot;}], &quot;hashtags&quot;: [], &quot;urls&quot;: []}, &quot;in_reply_to_screen_name&quot;: null, &quot;in_reply_to_user_id&quot;: null, &quot;retweet_count&quot;: 2, &quot;id_str&quot;: &quot;893127850819276800"/>
    <x v="3685"/>
    <x v="0"/>
    <x v="882"/>
  </r>
  <r>
    <s v="Thu Aug 03 11:05:27 +0000 2017"/>
    <s v="2017"/>
    <s v="Thu Aug 03"/>
    <d v="2017-08-03T00:00:00"/>
    <s v="Aug"/>
    <n v="8"/>
    <s v="03"/>
    <x v="3"/>
    <s v="&quot;RT @PrettyTory: West Midlands Blue ladies AGM tomorrow, time for some final preparations before @WestMidsCWO @SmilingNat1 @RJOkello @GCforQ\u2026&quot;"/>
    <s v="https://twitter.com/PrettyTory/status/893125804724539392"/>
    <s v="Parveen Hassan&quot;}, {&quot;id&quot;: 793851351440748544, &quot;indices&quot;: [96, 108], &quot;id_str&quot;: &quot;793851351440748544"/>
    <x v="3686"/>
    <x v="0"/>
    <x v="897"/>
  </r>
  <r>
    <s v="Wed Aug 02 06:01:03 +0000 2017"/>
    <s v="2017"/>
    <s v="Wed Aug 02"/>
    <d v="2017-08-02T00:00:00"/>
    <s v="Aug"/>
    <n v="8"/>
    <s v="02"/>
    <x v="16"/>
    <s v="&quot;RT @SkyNews: Thanks for the memories, Prince Philip!\n\nThe Duke of Edinburgh is carrying out his final official engagement today https://t.c\u2026&quot;"/>
    <s v="https://twitter.com/SkyNews/status/893219059394805760"/>
    <s v="Sky News&quot;}], &quot;hashtags&quot;: [], &quot;urls&quot;: []}, &quot;in_reply_to_screen_name&quot;: null, &quot;in_reply_to_user_id&quot;: null, &quot;retweet_count&quot;: 1837, &quot;id_str&quot;: &quot;893219059394805760"/>
    <x v="3687"/>
    <x v="0"/>
    <x v="845"/>
  </r>
  <r>
    <s v="Wed Aug 02 21:44:44 +0000 2017"/>
    <s v="2017"/>
    <s v="Wed Aug 02"/>
    <d v="2017-08-02T00:00:00"/>
    <s v="Aug"/>
    <n v="8"/>
    <s v="02"/>
    <x v="4"/>
    <s v="&quot;RT @WestMidsCWO: Annual AGM this Friday blue ladies  want to attend DM to join us! @SmilingNat1 @PrettyTory @RJOkello @GCforQuinton @cwowom\u2026&quot;"/>
    <s v="https://twitter.com/WestMidsCWO/status/893125885498466304"/>
    <s v="West Midlands CWO&quot;}, {&quot;id&quot;: 841986976286953473, &quot;indices&quot;: [83, 95], &quot;id_str&quot;: &quot;841986976286953473"/>
    <x v="3688"/>
    <x v="0"/>
    <x v="924"/>
  </r>
  <r>
    <s v="Wed Aug 02 08:31:39 +0000 2017"/>
    <s v="2017"/>
    <s v="Wed Aug 02"/>
    <d v="2017-08-02T00:00:00"/>
    <s v="Aug"/>
    <n v="8"/>
    <s v="02"/>
    <x v="13"/>
    <s v="&quot;#Immigration Check out @RogolsUK video - \&quot;UK #Deportation - Keeping it real https://t.co/rCnwoasgp8&quot;"/>
    <s v="https://twitter.com/RogolsUK/status/892664176455200769"/>
    <s v="RogolsUK Immigration&quot;}], &quot;hashtags&quot;: [{&quot;indices&quot;: [0, 12], &quot;text&quot;: &quot;Immigration&quot;}, {&quot;indices&quot;: [45, 57], &quot;text&quot;: &quot;Deportation&quot;}], &quot;urls&quot;: [{&quot;url&quot;: &quot;https://t.co/rCnwoasgp8"/>
    <x v="3689"/>
    <x v="0"/>
    <x v="841"/>
  </r>
  <r>
    <s v="Wed Aug 02 15:20:59 +0000 2017"/>
    <s v="2017"/>
    <s v="Wed Aug 02"/>
    <d v="2017-08-02T00:00:00"/>
    <s v="Aug"/>
    <n v="8"/>
    <s v="02"/>
    <x v="8"/>
    <s v="&quot;RT @andy4wm: Fascinating to see just how much potential there is between our two places. The opportunities are huge. https://t.co/bBbSNpdR3H&quot;"/>
    <s v="https://twitter.com/andy4wm/status/892778143752138752"/>
    <s v="Andy Street&quot;}], &quot;hashtags&quot;: [], &quot;urls&quot;: [{&quot;url&quot;: &quot;https://t.co/bBbSNpdR3H"/>
    <x v="3690"/>
    <x v="0"/>
    <x v="266"/>
  </r>
  <r>
    <s v="Tue Aug 01 21:26:58 +0000 2017"/>
    <s v="2017"/>
    <s v="Tue Aug 01"/>
    <d v="2017-08-01T00:00:00"/>
    <s v="Aug"/>
    <n v="8"/>
    <s v="01"/>
    <x v="4"/>
    <s v="&quot;RT @MidRCGP: Vote by Friday for your favourite 'General Practice in 150 words' from Group A. Top two 'likes' go through to the KO stages. S\u2026&quot;"/>
    <s v="https://twitter.com/MidRCGP/status/892732681326342144"/>
    <s v="Midland Faculty RCGP&quot;}], &quot;hashtags&quot;: [], &quot;urls&quot;: []}, &quot;in_reply_to_screen_name&quot;: null, &quot;in_reply_to_user_id&quot;: null, &quot;retweet_count&quot;: 4, &quot;id_str&quot;: &quot;892732681326342144"/>
    <x v="3691"/>
    <x v="0"/>
    <x v="929"/>
  </r>
  <r>
    <s v="Mon Jul 31 16:57:11 +0000 2017"/>
    <s v="2017"/>
    <s v="Mon Jul 31"/>
    <d v="2017-07-31T00:00:00"/>
    <s v="Jul"/>
    <n v="7"/>
    <s v="31"/>
    <x v="2"/>
    <s v="&quot;RT @UKinVenezuela: Foreign Secretary @BorisJohnson: Constituent Assembly vote has deepened problems &amp;amp; increased tensions in #Venezuela http\u2026&quot;"/>
    <s v="https://twitter.com/UKinVenezuela/status/892124595934945280"/>
    <s v="UK in Venezuela \ud83c\uddec\ud83c\udde7&quot;}, {&quot;id&quot;: 3131144855, &quot;indices&quot;: [37, 50], &quot;id_str&quot;: &quot;3131144855"/>
    <x v="3692"/>
    <x v="0"/>
    <x v="930"/>
  </r>
  <r>
    <s v="Mon Jul 31 18:13:17 +0000 2017"/>
    <s v="2017"/>
    <s v="Mon Jul 31"/>
    <d v="2017-07-31T00:00:00"/>
    <s v="Jul"/>
    <n v="7"/>
    <s v="31"/>
    <x v="7"/>
    <s v="&quot;#Immigration Final show 2nite 8pm - 9pm; radio https://t.co/e9mQzk2xGF   Complete roundup. Listen in &amp;amp; call in with ur questions. @RogolsUK&quot;"/>
    <s v="https://twitter.com/RogolsUK/status/892085775059353602"/>
    <s v="RogolsUK Immigration&quot;}], &quot;hashtags&quot;: [{&quot;indices&quot;: [0, 12], &quot;text&quot;: &quot;Immigration&quot;}], &quot;urls&quot;: [{&quot;url&quot;: &quot;https://t.co/e9mQzk2xGF"/>
    <x v="3693"/>
    <x v="0"/>
    <x v="841"/>
  </r>
  <r>
    <s v="Mon Jul 31 12:09:34 +0000 2017"/>
    <s v="2017"/>
    <s v="Mon Jul 31"/>
    <d v="2017-07-31T00:00:00"/>
    <s v="Jul"/>
    <n v="7"/>
    <s v="31"/>
    <x v="19"/>
    <s v="&quot;RT @DESJADDOO: Good walkabout with @andy4wm in Newtown today showing genuine interest in the area and the need for change to improve the li\u2026&quot;"/>
    <s v="https://twitter.com/DESJADDOO/status/892084419959414784"/>
    <s v="DESMOND JADDOO&quot;}, {&quot;id&quot;: 771271201419386880, &quot;indices&quot;: [35, 43], &quot;id_str&quot;: &quot;771271201419386880"/>
    <x v="3694"/>
    <x v="0"/>
    <x v="139"/>
  </r>
  <r>
    <s v="Mon Jul 31 16:03:00 +0000 2017"/>
    <s v="2017"/>
    <s v="Mon Jul 31"/>
    <d v="2017-07-31T00:00:00"/>
    <s v="Jul"/>
    <n v="7"/>
    <s v="31"/>
    <x v="2"/>
    <s v="&quot;RT @SuttonObserver: Super shot of the sun setting behind the television transmitter in Hillwood Common Road, Sutton Coldfield. (\ud83d\udcf8: @zippygw\u2026&quot;"/>
    <s v="https://twitter.com/SuttonObserver/status/892387912234536961"/>
    <s v="Sutton Observer&quot;}], &quot;hashtags&quot;: [], &quot;urls&quot;: []}, &quot;in_reply_to_screen_name&quot;: null, &quot;in_reply_to_user_id&quot;: null, &quot;retweet_count&quot;: 5, &quot;id_str&quot;: &quot;892387912234536961"/>
    <x v="3695"/>
    <x v="0"/>
    <x v="36"/>
  </r>
  <r>
    <s v="Sun Jul 30 21:30:16 +0000 2017"/>
    <s v="2017"/>
    <s v="Sun Jul 30"/>
    <d v="2017-07-30T00:00:00"/>
    <s v="Jul"/>
    <n v="7"/>
    <s v="30"/>
    <x v="4"/>
    <s v="&quot;@CKHorrocks @johnperks1 @Ken__newhall More than BCC get in the back of their bin lorries, no contest!!&quot;"/>
    <s v="https://twitter.com/CKHorrocks/status/891772958313775105"/>
    <s v="Clare K Horrocks&quot;}, {&quot;id&quot;: 52125967, &quot;indices&quot;: [12, 23], &quot;id_str&quot;: &quot;52125967"/>
    <x v="3696"/>
    <x v="1"/>
    <x v="47"/>
  </r>
  <r>
    <s v="Sun Jul 30 21:15:47 +0000 2017"/>
    <s v="2017"/>
    <s v="Sun Jul 30"/>
    <d v="2017-07-30T00:00:00"/>
    <s v="Jul"/>
    <n v="7"/>
    <s v="30"/>
    <x v="4"/>
    <s v="&quot;RT @AlanDuncanMP: Appalled by sham-democratic Constituent Assembly in #Venezuela, and yet more tragic deaths. Urgent negotiation needed to\u2026&quot;"/>
    <s v="https://twitter.com/AlanDuncanMP/status/891804425181945856"/>
    <s v="Sir Alan Duncan MP&quot;}], &quot;hashtags&quot;: [{&quot;indices&quot;: [70, 80], &quot;text&quot;: &quot;Venezuela&quot;}], &quot;urls&quot;: []}, &quot;in_reply_to_screen_name&quot;: null, &quot;in_reply_to_user_id&quot;: null, &quot;retweet_count&quot;: 2414, &quot;id_str&quot;: &quot;891804425181945856"/>
    <x v="3697"/>
    <x v="0"/>
    <x v="931"/>
  </r>
  <r>
    <s v="Sun Jul 30 03:17:45 +0000 2017"/>
    <s v="2017"/>
    <s v="Sun Jul 30"/>
    <d v="2017-07-30T00:00:00"/>
    <s v="Jul"/>
    <n v="7"/>
    <s v="30"/>
    <x v="23"/>
    <s v="&quot;Economic Outlook https://t.co/tn0cwUhzdX&quot;"/>
    <s v="https://twitter.com/Simon_FourOaks/status/891498018884669442"/>
    <s v="Simon Ward"/>
    <x v="3698"/>
    <x v="1"/>
    <x v="459"/>
  </r>
  <r>
    <s v="Fri Jul 28 14:18:31 +0000 2017"/>
    <s v="2017"/>
    <s v="Fri Jul 28"/>
    <d v="2017-07-28T00:00:00"/>
    <s v="Jul"/>
    <n v="7"/>
    <s v="28"/>
    <x v="9"/>
    <s v="&quot;@johnperks1 @CKHorrocks @RenatoLounge To be fair, it was bloody lovely!&quot;"/>
    <s v="https://twitter.com/johnperks1/status/890939532132134913"/>
    <s v="John Perks&quot;}, {&quot;id&quot;: 718368064199344128, &quot;indices&quot;: [12, 23], &quot;id_str&quot;: &quot;718368064199344128"/>
    <x v="3699"/>
    <x v="1"/>
    <x v="87"/>
  </r>
  <r>
    <s v="Fri Jul 28 14:12:40 +0000 2017"/>
    <s v="2017"/>
    <s v="Fri Jul 28"/>
    <d v="2017-07-28T00:00:00"/>
    <s v="Jul"/>
    <n v="7"/>
    <s v="28"/>
    <x v="9"/>
    <s v="&quot;@SupercarsofLDN Not everyday you get an F12 TDF (reg 8 OSS!!) having a rev battle with a 599 GTO on the streets of\u2026 https://t.co/Dx3ZojcjwW&quot;"/>
    <s v="https://twitter.com/SupercarsofLDN/status/890938055917522948"/>
    <s v="Supercarsoflondon&quot;}], &quot;hashtags&quot;: [], &quot;urls&quot;: [{&quot;url&quot;: &quot;https://t.co/Dx3ZojcjwW"/>
    <x v="3700"/>
    <x v="0"/>
    <x v="932"/>
  </r>
  <r>
    <s v="Fri Jul 28 02:02:13 +0000 2017"/>
    <s v="2017"/>
    <s v="Fri Jul 28"/>
    <d v="2017-07-28T00:00:00"/>
    <s v="Jul"/>
    <n v="7"/>
    <s v="28"/>
    <x v="21"/>
    <s v="&quot;RT @Joansolisjs: @marcorubio For violations of human rights in #Venezuela , you must sanction, please act no more violence #28Jul #27Jul ht\u2026&quot;"/>
    <s v="https://twitter.com/Joansolisjs/status/890821127475519488"/>
    <s v="Awo Joan Solis 10K&quot;}, {&quot;id&quot;: 15745368, &quot;indices&quot;: [17, 28], &quot;id_str&quot;: &quot;15745368"/>
    <x v="3701"/>
    <x v="0"/>
    <x v="933"/>
  </r>
  <r>
    <s v="Fri Jul 28 13:12:06 +0000 2017"/>
    <s v="2017"/>
    <s v="Fri Jul 28"/>
    <d v="2017-07-28T00:00:00"/>
    <s v="Jul"/>
    <n v="7"/>
    <s v="28"/>
    <x v="12"/>
    <s v="&quot;RT @RaquelWillis_: \&quot;Reclaiming my time\&quot; is my new catchphrase! \ud83d\ude0d\ud83d\ude35 https://t.co/OBqhOwXHcd&quot;"/>
    <s v="https://twitter.com/RaquelWillis_/status/891638810894901252"/>
    <s v="Raquel Willis&quot;}], &quot;hashtags&quot;: [], &quot;urls&quot;: [], &quot;media&quot;: [{&quot;source_user_id&quot;: 14659092, &quot;source_status_id_str&quot;: &quot;890756142359429120"/>
    <x v="3702"/>
    <x v="0"/>
    <x v="934"/>
  </r>
  <r>
    <s v="Fri Jul 28 17:39:40 +0000 2017"/>
    <s v="2017"/>
    <s v="Fri Jul 28"/>
    <d v="2017-07-28T00:00:00"/>
    <s v="Jul"/>
    <n v="7"/>
    <s v="28"/>
    <x v="18"/>
    <s v="&quot;Birmingham City Council: Birmingham city Council to refund residents for missed collections - Sign ... https://t.co/pORMS5ELLu via @UKChange&quot;"/>
    <s v="https://twitter.com/UKChange/status/890990153162002435"/>
    <s v="Change.org UK&quot;}], &quot;hashtags&quot;: [], &quot;urls&quot;: [{&quot;url&quot;: &quot;https://t.co/pORMS5ELLu"/>
    <x v="3703"/>
    <x v="0"/>
    <x v="935"/>
  </r>
  <r>
    <s v="Thu Jul 27 20:02:54 +0000 2017"/>
    <s v="2017"/>
    <s v="Thu Jul 27"/>
    <d v="2017-07-27T00:00:00"/>
    <s v="Jul"/>
    <n v="7"/>
    <s v="27"/>
    <x v="5"/>
    <s v="&quot;RT @JohnDSaville: Canciller @BorisJohnson insta a gobierno de #Venezuela a evitar acciones divisivas, incluyendo la Constituyente. https://\u2026&quot;"/>
    <s v="https://twitter.com/JohnDSaville/status/890698980442726400"/>
    <s v="John Saville&quot;}, {&quot;id&quot;: 3131144855, &quot;indices&quot;: [28, 41], &quot;id_str&quot;: &quot;3131144855"/>
    <x v="3704"/>
    <x v="0"/>
    <x v="936"/>
  </r>
  <r>
    <s v="Tue Jul 25 18:31:22 +0000 2017"/>
    <s v="2017"/>
    <s v="Tue Jul 25"/>
    <d v="2017-07-25T00:00:00"/>
    <s v="Jul"/>
    <n v="7"/>
    <s v="25"/>
    <x v="7"/>
    <s v="&quot;RT @WalmleyRA: Good news @ Signal Hayes/Weaver Ave. Register approval (or otherwise) to @Cllr_David_B by 6 Aug. Then \ud83d\udc40 for WRA Open Mtg to\u2026&quot;"/>
    <s v="https://twitter.com/WalmleyRA/status/890344952797986816"/>
    <s v="Walmley Residents&quot;}, {&quot;id&quot;: 1899557918, &quot;indices&quot;: [88, 101], &quot;id_str&quot;: &quot;1899557918"/>
    <x v="3705"/>
    <x v="0"/>
    <x v="192"/>
  </r>
  <r>
    <s v="Tue Jul 25 07:45:20 +0000 2017"/>
    <s v="2017"/>
    <s v="Tue Jul 25"/>
    <d v="2017-07-25T00:00:00"/>
    <s v="Jul"/>
    <n v="7"/>
    <s v="25"/>
    <x v="14"/>
    <s v="&quot;Join our mailing list for the latest #immigation news straight to your inbox\nhttps://t.co/iUO83pqPAs&quot;"/>
    <s v="https://twitter.com/RJOkello/status/889753418826477568"/>
    <s v="Rachel Okello"/>
    <x v="3706"/>
    <x v="1"/>
    <x v="756"/>
  </r>
  <r>
    <s v="Mon Jul 24 13:21:30 +0000 2017"/>
    <s v="2017"/>
    <s v="Mon Jul 24"/>
    <d v="2017-07-24T00:00:00"/>
    <s v="Jul"/>
    <n v="7"/>
    <s v="24"/>
    <x v="12"/>
    <s v="&quot;RT @RogolsUK: #Immigration Join @RJOkello 2night: re: new Home Office policy &amp;amp; min. income threshold 4 spouse visas. https://t.co/GQdf5iO5e\u2026&quot;"/>
    <s v="https://twitter.com/RogolsUK/status/889485596758073345"/>
    <s v="RogolsUK Immigration&quot;}, {&quot;id&quot;: 541684629, &quot;indices&quot;: [32, 41], &quot;id_str&quot;: &quot;541684629"/>
    <x v="3707"/>
    <x v="0"/>
    <x v="841"/>
  </r>
  <r>
    <s v="Mon Jul 24 08:54:41 +0000 2017"/>
    <s v="2017"/>
    <s v="Mon Jul 24"/>
    <d v="2017-07-24T00:00:00"/>
    <s v="Jul"/>
    <n v="7"/>
    <s v="24"/>
    <x v="13"/>
    <s v="&quot;RT @bbctms: You'll never tire of watching this. \n\nAnd the noise @HomeOfCricket was just incredible \n\nhttps://t.co/DKyDxeTbU0\n\n#WWC17 https:\u2026&quot;"/>
    <s v="https://twitter.com/bbctms/status/889408567484219393"/>
    <s v="Test Match Special&quot;}, {&quot;id&quot;: 4380591, &quot;indices&quot;: [64, 78], &quot;id_str&quot;: &quot;4380591"/>
    <x v="3708"/>
    <x v="0"/>
    <x v="922"/>
  </r>
  <r>
    <s v="Mon Jul 24 13:16:01 +0000 2017"/>
    <s v="2017"/>
    <s v="Mon Jul 24"/>
    <d v="2017-07-24T00:00:00"/>
    <s v="Jul"/>
    <n v="7"/>
    <s v="24"/>
    <x v="12"/>
    <s v="&quot;@passey_louise @johnperks1 I guessed it was a hack but have sent you \u00a32500 if I can have it back end of the week that's ace !&quot;"/>
    <s v="https://twitter.com/passey_louise/status/889474252113678336"/>
    <s v="Louise passey&quot;}, {&quot;id&quot;: 52125967, &quot;indices&quot;: [15, 26], &quot;id_str&quot;: &quot;52125967"/>
    <x v="3709"/>
    <x v="1"/>
    <x v="21"/>
  </r>
  <r>
    <s v="Mon Jul 24 10:18:42 +0000 2017"/>
    <s v="2017"/>
    <s v="Mon Jul 24"/>
    <d v="2017-07-24T00:00:00"/>
    <s v="Jul"/>
    <n v="7"/>
    <s v="24"/>
    <x v="10"/>
    <s v="&quot;@passey_louise where are you matey ?&quot;"/>
    <s v="https://twitter.com/passey_louise/status/889429628892442626"/>
    <s v="Louise passey&quot;}], &quot;hashtags&quot;: [], &quot;urls&quot;: []}, &quot;in_reply_to_screen_name&quot;: &quot;passey_louise"/>
    <x v="3710"/>
    <x v="1"/>
    <x v="21"/>
  </r>
  <r>
    <s v="Sun Jul 23 09:43:56 +0000 2017"/>
    <s v="2017"/>
    <s v="Sun Jul 23"/>
    <d v="2017-07-23T00:00:00"/>
    <s v="Jul"/>
    <n v="7"/>
    <s v="23"/>
    <x v="11"/>
    <s v="&quot;RT @BirminghamWeAre: Quite brilliant from Chris last week in Birmingham - Rainbow caught above Gas Street Basin - wonderful sight courtesy\u2026&quot;"/>
    <s v="https://twitter.com/BirminghamWeAre/status/889408493266116608"/>
    <s v="Birmingham We Are&quot;}], &quot;hashtags&quot;: [], &quot;urls&quot;: []}, &quot;in_reply_to_screen_name&quot;: null, &quot;in_reply_to_user_id&quot;: null, &quot;retweet_count&quot;: 63, &quot;id_str&quot;: &quot;889408493266116608"/>
    <x v="3711"/>
    <x v="0"/>
    <x v="937"/>
  </r>
  <r>
    <s v="Sat Jul 22 12:38:56 +0000 2017"/>
    <s v="2017"/>
    <s v="Sat Jul 22"/>
    <d v="2017-07-22T00:00:00"/>
    <s v="Jul"/>
    <n v="7"/>
    <s v="22"/>
    <x v="19"/>
    <s v="&quot;@Edwina_Currie @RJOkello @garysambrookKS And to meet you. More letters to deliver to residents then starting Your book over a coffee.&quot;"/>
    <s v="https://twitter.com/Edwina_Currie/status/888740140226576384"/>
    <s v="Edwina Currie&quot;}, {&quot;id&quot;: 541684629, &quot;indices&quot;: [15, 24], &quot;id_str&quot;: &quot;541684629"/>
    <x v="3712"/>
    <x v="0"/>
    <x v="938"/>
  </r>
  <r>
    <s v="Fri Jul 21 22:21:39 +0000 2017"/>
    <s v="2017"/>
    <s v="Fri Jul 21"/>
    <d v="2017-07-21T00:00:00"/>
    <s v="Jul"/>
    <n v="7"/>
    <s v="21"/>
    <x v="1"/>
    <s v="&quot;Fantastic evening listening to the always entertaining and insightful @Edwina_Currie with @RJOkello @garysambrookKS\u2026 https://t.co/71mFODs0lC&quot;"/>
    <s v="https://twitter.com/Edwina_Currie/status/888524400278065152"/>
    <s v="Edwina Currie&quot;}, {&quot;id&quot;: 541684629, &quot;indices&quot;: [90, 99], &quot;id_str&quot;: &quot;541684629"/>
    <x v="3713"/>
    <x v="0"/>
    <x v="938"/>
  </r>
  <r>
    <s v="Fri Jul 21 22:19:05 +0000 2017"/>
    <s v="2017"/>
    <s v="Fri Jul 21"/>
    <d v="2017-07-21T00:00:00"/>
    <s v="Jul"/>
    <n v="7"/>
    <s v="21"/>
    <x v="1"/>
    <s v="&quot;RT @passey_louise: Lovely dinner with Edwina Currie @AstonWoodGolf @ch4pb @AEHALL1983 @RJOkello @torydom&quot;"/>
    <s v="https://twitter.com/passey_louise/status/888523877806211072"/>
    <s v="Louise passey&quot;}, {&quot;id&quot;: 388944083, &quot;indices&quot;: [52, 66], &quot;id_str&quot;: &quot;388944083"/>
    <x v="3714"/>
    <x v="1"/>
    <x v="21"/>
  </r>
  <r>
    <s v="Fri Jul 21 22:21:39 +0000 2017"/>
    <s v="2017"/>
    <s v="Fri Jul 21"/>
    <d v="2017-07-21T00:00:00"/>
    <s v="Jul"/>
    <n v="7"/>
    <s v="21"/>
    <x v="1"/>
    <s v="&quot;RT @ch4pb: Fantastic evening listening to the always entertaining and insightful @Edwina_Currie with @RJOkello @garysambrookKS Thanks Edwin\u2026&quot;"/>
    <s v="https://twitter.com/ch4pb/status/888816727068479489"/>
    <s v="Charlotte Hodivala&quot;}, {&quot;id&quot;: 581740777, &quot;indices&quot;: [81, 95], &quot;id_str&quot;: &quot;581740777"/>
    <x v="3715"/>
    <x v="1"/>
    <x v="226"/>
  </r>
  <r>
    <s v="Thu Jul 20 07:50:31 +0000 2017"/>
    <s v="2017"/>
    <s v="Thu Jul 20"/>
    <d v="2017-07-20T00:00:00"/>
    <s v="Jul"/>
    <n v="7"/>
    <s v="20"/>
    <x v="14"/>
    <s v="&quot;Tonight's Full Council Meeting will be held at Harvest Fields Centre, Harvest Fields Way, Sutton Coldfield B75 5TJ 7pm.&quot;"/>
    <s v="https://twitter.com/Mayor_RoyalSC/status/887942785063673856"/>
    <s v="SuttonColdfieldMayor"/>
    <x v="3716"/>
    <x v="1"/>
    <x v="220"/>
  </r>
  <r>
    <s v="Thu Jul 20 22:34:14 +0000 2017"/>
    <s v="2017"/>
    <s v="Thu Jul 20"/>
    <d v="2017-07-20T00:00:00"/>
    <s v="Jul"/>
    <n v="7"/>
    <s v="20"/>
    <x v="1"/>
    <s v="&quot;RT @RogolsUK: #Immigration Watch our video on the difference between being deported or being removed.\n https://t.co/FCzGDnXLBN&quot;"/>
    <s v="https://twitter.com/RogolsUK/status/888331229183041537"/>
    <s v="RogolsUK Immigration&quot;}], &quot;hashtags&quot;: [{&quot;indices&quot;: [14, 26], &quot;text&quot;: &quot;Immigration&quot;}], &quot;urls&quot;: [{&quot;url&quot;: &quot;https://t.co/FCzGDnXLBN"/>
    <x v="3717"/>
    <x v="0"/>
    <x v="841"/>
  </r>
  <r>
    <s v="Thu Jul 20 21:05:11 +0000 2017"/>
    <s v="2017"/>
    <s v="Thu Jul 20"/>
    <d v="2017-07-20T00:00:00"/>
    <s v="Jul"/>
    <n v="7"/>
    <s v="20"/>
    <x v="4"/>
    <s v="&quot;@johnperks1 https://t.co/D9sxoFlKFL&quot;"/>
    <s v="https://twitter.com/johnperks1/status/888142768140365824"/>
    <s v="John Perks&quot;}], &quot;hashtags&quot;: [], &quot;urls&quot;: [], &quot;media&quot;: [{&quot;expanded_url&quot;: &quot;https://twitter.com/StationmasterK/status/888142768140365824/photo/1"/>
    <x v="3718"/>
    <x v="1"/>
    <x v="87"/>
  </r>
  <r>
    <s v="Thu Jul 20 14:00:18 +0000 2017"/>
    <s v="2017"/>
    <s v="Thu Jul 20"/>
    <d v="2017-07-20T00:00:00"/>
    <s v="Jul"/>
    <n v="7"/>
    <s v="20"/>
    <x v="9"/>
    <s v="&quot;RT @TheBigSleuth: Looking for something fun to do this summer? Our Fun Family 5 event is paw-fect for you. Find out more: https://t.co/ZcQv\u2026&quot;"/>
    <s v="https://twitter.com/TheBigSleuth/status/888136115131121664"/>
    <s v="TheBigSleuth&quot;}], &quot;hashtags&quot;: [], &quot;urls&quot;: []}, &quot;in_reply_to_screen_name&quot;: null, &quot;in_reply_to_user_id&quot;: null, &quot;retweet_count&quot;: 2, &quot;id_str&quot;: &quot;888136115131121664"/>
    <x v="3719"/>
    <x v="0"/>
    <x v="939"/>
  </r>
  <r>
    <s v="Wed Jul 19 08:15:51 +0000 2017"/>
    <s v="2017"/>
    <s v="Wed Jul 19"/>
    <d v="2017-07-19T00:00:00"/>
    <s v="Jul"/>
    <n v="7"/>
    <s v="19"/>
    <x v="13"/>
    <s v="&quot;RSCTC also has a Facebook page. Search for @ RoyalSuttonColdfieldTownCouncil on Facebook to find this page easily. \ud83d\udc4d&quot;"/>
    <s v="https://twitter.com/Mayor_RoyalSC/status/887586770912763904"/>
    <s v="SuttonColdfieldMayor"/>
    <x v="3720"/>
    <x v="1"/>
    <x v="220"/>
  </r>
  <r>
    <s v="Tue Jul 18 16:20:50 +0000 2017"/>
    <s v="2017"/>
    <s v="Tue Jul 18"/>
    <d v="2017-07-18T00:00:00"/>
    <s v="Jul"/>
    <n v="7"/>
    <s v="18"/>
    <x v="2"/>
    <s v="&quot;RT @WardyShorts: And breath...Well done England. #WWC2017&quot;"/>
    <s v="https://twitter.com/WardyShorts/status/887350335529988098"/>
    <s v="Ian Ward&quot;}], &quot;hashtags&quot;: [{&quot;indices&quot;: [49, 57], &quot;text&quot;: &quot;WWC2017&quot;}], &quot;urls&quot;: []}, &quot;in_reply_to_screen_name&quot;: null, &quot;in_reply_to_user_id&quot;: null, &quot;retweet_count&quot;: 9, &quot;id_str&quot;: &quot;887350335529988098"/>
    <x v="3721"/>
    <x v="0"/>
    <x v="940"/>
  </r>
  <r>
    <s v="Mon Jul 17 15:05:41 +0000 2017"/>
    <s v="2017"/>
    <s v="Mon Jul 17"/>
    <d v="2017-07-17T00:00:00"/>
    <s v="Jul"/>
    <n v="7"/>
    <s v="17"/>
    <x v="8"/>
    <s v="&quot;RT @AlanDuncanMP: Note high turnout in #Venezuela plebiscite yesterday. Significance of so many people voting cannot be ignored. Venezuelan\u2026&quot;"/>
    <s v="https://twitter.com/AlanDuncanMP/status/887070561565900800"/>
    <s v="Sir Alan Duncan MP&quot;}], &quot;hashtags&quot;: [{&quot;indices&quot;: [39, 49], &quot;text&quot;: &quot;Venezuela&quot;}], &quot;urls&quot;: []}, &quot;in_reply_to_screen_name&quot;: null, &quot;in_reply_to_user_id&quot;: null, &quot;retweet_count&quot;: 264, &quot;id_str&quot;: &quot;887070561565900800"/>
    <x v="3722"/>
    <x v="0"/>
    <x v="931"/>
  </r>
  <r>
    <s v="Mon Jul 17 15:08:01 +0000 2017"/>
    <s v="2017"/>
    <s v="Mon Jul 17"/>
    <d v="2017-07-17T00:00:00"/>
    <s v="Jul"/>
    <n v="7"/>
    <s v="17"/>
    <x v="8"/>
    <s v="&quot;@CKHorrocks Well done you&quot;"/>
    <s v="https://twitter.com/CKHorrocks/status/886965721506476032"/>
    <s v="Clare K Horrocks&quot;}], &quot;hashtags&quot;: [], &quot;urls&quot;: []}, &quot;in_reply_to_screen_name&quot;: &quot;CKHorrocks"/>
    <x v="3723"/>
    <x v="1"/>
    <x v="47"/>
  </r>
  <r>
    <s v="Sun Jul 16 13:49:47 +0000 2017"/>
    <s v="2017"/>
    <s v="Sun Jul 16"/>
    <d v="2017-07-16T00:00:00"/>
    <s v="Jul"/>
    <n v="7"/>
    <s v="16"/>
    <x v="12"/>
    <s v="&quot;Gabriel's 1st Grand Prix and 1st place for his hero! 3 lucky charms for @LewisHamilton @britgrandprix https://t.co/rSp43tzJzU&quot;"/>
    <s v="https://twitter.com/LewisHamilton/status/886583646014099456"/>
    <s v="Lewis Hamilton&quot;}, {&quot;id&quot;: 1142153954, &quot;indices&quot;: [87, 101], &quot;id_str&quot;: &quot;1142153954"/>
    <x v="3724"/>
    <x v="0"/>
    <x v="941"/>
  </r>
  <r>
    <s v="Sat Jul 15 17:33:00 +0000 2017"/>
    <s v="2017"/>
    <s v="Sat Jul 15"/>
    <d v="2017-07-15T00:00:00"/>
    <s v="Jul"/>
    <n v="7"/>
    <s v="15"/>
    <x v="18"/>
    <s v="&quot;RT @SuttonParkObs: Great to see these signs appearing, people are always asking where the Roman rd is and what the concrete walls are for i\u2026&quot;"/>
    <s v="https://twitter.com/SuttonParkObs/status/886277683612614656"/>
    <s v="SuttonParkObserver&quot;}], &quot;hashtags&quot;: [], &quot;urls&quot;: []}, &quot;in_reply_to_screen_name&quot;: null, &quot;in_reply_to_user_id&quot;: null, &quot;retweet_count&quot;: 8, &quot;id_str&quot;: &quot;886277683612614656"/>
    <x v="3725"/>
    <x v="0"/>
    <x v="527"/>
  </r>
  <r>
    <s v="Sat Jul 15 17:50:08 +0000 2017"/>
    <s v="2017"/>
    <s v="Sat Jul 15"/>
    <d v="2017-07-15T00:00:00"/>
    <s v="Jul"/>
    <n v="7"/>
    <s v="15"/>
    <x v="18"/>
    <s v="&quot;@MereGreenLib @RoyalSuttonNews Not all things @jasperfforde&quot;"/>
    <s v="https://twitter.com/MereGreenLib/status/886281744680460288"/>
    <s v="Mere Green Library&quot;}, {&quot;id&quot;: 212017113, &quot;indices&quot;: [14, 30], &quot;id_str&quot;: &quot;212017113"/>
    <x v="3726"/>
    <x v="0"/>
    <x v="416"/>
  </r>
  <r>
    <s v="Fri Jul 14 14:03:07 +0000 2017"/>
    <s v="2017"/>
    <s v="Fri Jul 14"/>
    <d v="2017-07-14T00:00:00"/>
    <s v="Jul"/>
    <n v="7"/>
    <s v="14"/>
    <x v="9"/>
    <s v="&quot;Full Council Agenda is available on https://t.co/vC7hikf7xq\nThis meeting will be held at Harvest Fields Centre B75 5TJ&quot;"/>
    <s v="https://twitter.com/Mayor_RoyalSC/status/885862225449299968"/>
    <s v="SuttonColdfieldMayor"/>
    <x v="3727"/>
    <x v="1"/>
    <x v="220"/>
  </r>
  <r>
    <s v="Thu Jul 13 21:30:21 +0000 2017"/>
    <s v="2017"/>
    <s v="Thu Jul 13"/>
    <d v="2017-07-13T00:00:00"/>
    <s v="Jul"/>
    <n v="7"/>
    <s v="13"/>
    <x v="4"/>
    <s v="&quot;@StationmasterK On purpose?&quot;"/>
    <s v="https://twitter.com/StationmasterK/status/885612388619350016"/>
    <s v="Keith Ward&quot;}], &quot;hashtags&quot;: [], &quot;urls&quot;: []}, &quot;in_reply_to_screen_name&quot;: &quot;StationmasterK"/>
    <x v="3728"/>
    <x v="1"/>
    <x v="383"/>
  </r>
  <r>
    <s v="Thu Jul 13 21:29:47 +0000 2017"/>
    <s v="2017"/>
    <s v="Thu Jul 13"/>
    <d v="2017-07-13T00:00:00"/>
    <s v="Jul"/>
    <n v="7"/>
    <s v="13"/>
    <x v="4"/>
    <s v="&quot;@JonDonnis Rectory Road&quot;"/>
    <s v="https://twitter.com/JonDonnis/status/885612243131539456"/>
    <s v="Jon Donnis \ud83d\udc99\ud83c\udde8\ud83c\uddfe\ud83c\uddec\ud83c\uddf7\ud83c\uddec\ud83c\udde7&quot;}], &quot;hashtags&quot;: [], &quot;urls&quot;: []}, &quot;in_reply_to_screen_name&quot;: &quot;JonDonnis"/>
    <x v="3729"/>
    <x v="0"/>
    <x v="942"/>
  </r>
  <r>
    <s v="Thu Jul 13 18:37:46 +0000 2017"/>
    <s v="2017"/>
    <s v="Thu Jul 13"/>
    <d v="2017-07-13T00:00:00"/>
    <s v="Jul"/>
    <n v="7"/>
    <s v="13"/>
    <x v="7"/>
    <s v="&quot;Boot Inn. New, fabulous and dog friendly! https://t.co/rnEOuONdzk&quot;"/>
    <s v="https://twitter.com/ch4pb/status/885568954827190274"/>
    <s v="Charlotte Hodivala"/>
    <x v="3730"/>
    <x v="1"/>
    <x v="226"/>
  </r>
  <r>
    <s v="Thu Jul 13 18:28:03 +0000 2017"/>
    <s v="2017"/>
    <s v="Thu Jul 13"/>
    <d v="2017-07-13T00:00:00"/>
    <s v="Jul"/>
    <n v="7"/>
    <s v="13"/>
    <x v="7"/>
    <s v="&quot;Lovely evening to be at the re-opening of the Boot @StationmasterK @mariadchewett https://t.co/p3UTtUneBg&quot;"/>
    <s v="https://twitter.com/StationmasterK/status/885566508604280832"/>
    <s v="Keith Ward&quot;}, {&quot;id&quot;: 702227879967518720, &quot;indices&quot;: [67, 81], &quot;id_str&quot;: &quot;702227879967518720"/>
    <x v="3731"/>
    <x v="1"/>
    <x v="383"/>
  </r>
  <r>
    <s v="Thu Jul 13 20:56:46 +0000 2017"/>
    <s v="2017"/>
    <s v="Thu Jul 13"/>
    <d v="2017-07-13T00:00:00"/>
    <s v="Jul"/>
    <n v="7"/>
    <s v="13"/>
    <x v="5"/>
    <s v="&quot;@ch4pb Missed you by 5 mins&quot;"/>
    <s v="https://twitter.com/ch4pb/status/885603934685024256"/>
    <s v="Charlotte Hodivala&quot;}], &quot;hashtags&quot;: [], &quot;urls&quot;: []}, &quot;in_reply_to_screen_name&quot;: &quot;ch4pb"/>
    <x v="3732"/>
    <x v="1"/>
    <x v="226"/>
  </r>
  <r>
    <s v="Wed Jul 12 09:05:19 +0000 2017"/>
    <s v="2017"/>
    <s v="Wed Jul 12"/>
    <d v="2017-07-12T00:00:00"/>
    <s v="Jul"/>
    <n v="7"/>
    <s v="12"/>
    <x v="11"/>
    <s v="&quot;RT @GillianKeegan: Absolute privilege to host @melindagates in HoC to hear the difference @gatesfoundation makes to young women's lives htt\u2026&quot;"/>
    <s v="https://twitter.com/GillianKeegan/status/885098864537214976"/>
    <s v="Gillian Keegan&quot;}, {&quot;id&quot;: 161801527, &quot;indices&quot;: [46, 59], &quot;id_str&quot;: &quot;161801527"/>
    <x v="3733"/>
    <x v="0"/>
    <x v="943"/>
  </r>
  <r>
    <s v="Wed Jul 12 09:39:22 +0000 2017"/>
    <s v="2017"/>
    <s v="Wed Jul 12"/>
    <d v="2017-07-12T00:00:00"/>
    <s v="Jul"/>
    <n v="7"/>
    <s v="12"/>
    <x v="11"/>
    <s v="&quot;RT @MicrobLog_me_uk: Thanks to @antibugdoc @codd_jane for this data. Really promoting @heartofengland #DIPC https://t.co/V4QPXsZtNp&quot;"/>
    <s v="https://twitter.com/MicrobLog_me_uk/status/885098638082494464"/>
    <s v="Abid Hussain&quot;}, {&quot;id&quot;: 342991623, &quot;indices&quot;: [31, 42], &quot;id_str&quot;: &quot;342991623"/>
    <x v="3734"/>
    <x v="0"/>
    <x v="881"/>
  </r>
  <r>
    <s v="Wed Jul 12 09:32:55 +0000 2017"/>
    <s v="2017"/>
    <s v="Wed Jul 12"/>
    <d v="2017-07-12T00:00:00"/>
    <s v="Jul"/>
    <n v="7"/>
    <s v="12"/>
    <x v="11"/>
    <s v="&quot;RT @PrivateEyeNews: Summit holiday special! Eye 1448 is out now. https://t.co/07QXFUO2X1&quot;"/>
    <s v="https://twitter.com/PrivateEyeNews/status/885098880160890880"/>
    <s v="Private Eye Magazine&quot;}], &quot;hashtags&quot;: [], &quot;urls&quot;: [], &quot;media&quot;: [{&quot;source_user_id&quot;: 83814679, &quot;source_status_id_str&quot;: &quot;885069449581273090"/>
    <x v="3735"/>
    <x v="0"/>
    <x v="944"/>
  </r>
  <r>
    <s v="Tue Jul 11 20:42:14 +0000 2017"/>
    <s v="2017"/>
    <s v="Tue Jul 11"/>
    <d v="2017-07-11T00:00:00"/>
    <s v="Jul"/>
    <n v="7"/>
    <s v="11"/>
    <x v="5"/>
    <s v="&quot;RT @SuttonObserver: WATCH - did you go to #SuttonGames - it you did see yourself in our galleries here! https://t.co/bg47eLoNLe&quot;"/>
    <s v="https://twitter.com/SuttonObserver/status/885098234187845636"/>
    <s v="Sutton Observer&quot;}], &quot;hashtags&quot;: [{&quot;indices&quot;: [42, 54], &quot;text&quot;: &quot;SuttonGames&quot;}], &quot;urls&quot;: [{&quot;url&quot;: &quot;https://t.co/bg47eLoNLe"/>
    <x v="3736"/>
    <x v="0"/>
    <x v="36"/>
  </r>
  <r>
    <s v="Tue Jul 11 20:28:56 +0000 2017"/>
    <s v="2017"/>
    <s v="Tue Jul 11"/>
    <d v="2017-07-11T00:00:00"/>
    <s v="Jul"/>
    <n v="7"/>
    <s v="11"/>
    <x v="5"/>
    <s v="&quot;RT @CKHorrocks: @passey_louise @ch4pb @StationmasterK @VillaGirl65 @ewan_mackey And of course phenomenal autism recommendations #WellDone #\u2026&quot;"/>
    <s v="https://twitter.com/CKHorrocks/status/884903965170819072"/>
    <s v="Clare K Horrocks&quot;}, {&quot;id&quot;: 1857510481, &quot;indices&quot;: [16, 30], &quot;id_str&quot;: &quot;1857510481"/>
    <x v="3737"/>
    <x v="1"/>
    <x v="47"/>
  </r>
  <r>
    <s v="Tue Jul 11 20:12:35 +0000 2017"/>
    <s v="2017"/>
    <s v="Tue Jul 11"/>
    <d v="2017-07-11T00:00:00"/>
    <s v="Jul"/>
    <n v="7"/>
    <s v="11"/>
    <x v="5"/>
    <s v="&quot;RT @passey_louise: Productive meeting at Amenities, #Gettingthingsdone @ch4pb @StationmasterK @VillaGirl65 @CKHorrocks @ewan_mackey&quot;"/>
    <s v="https://twitter.com/passey_louise/status/884903912213499905"/>
    <s v="Louise passey&quot;}, {&quot;id&quot;: 2825883455, &quot;indices&quot;: [71, 77], &quot;id_str&quot;: &quot;2825883455"/>
    <x v="3738"/>
    <x v="1"/>
    <x v="21"/>
  </r>
  <r>
    <s v="Tue Jul 11 20:23:04 +0000 2017"/>
    <s v="2017"/>
    <s v="Tue Jul 11"/>
    <d v="2017-07-11T00:00:00"/>
    <s v="Jul"/>
    <n v="7"/>
    <s v="11"/>
    <x v="5"/>
    <s v="&quot;RT @CKHorrocks: @passey_louise @ch4pb @StationmasterK @VillaGirl65 @ewan_mackey Fantastic progress with the playgrounds and good update on\u2026&quot;"/>
    <s v="https://twitter.com/CKHorrocks/status/884903905360048128"/>
    <s v="Clare K Horrocks&quot;}, {&quot;id&quot;: 1857510481, &quot;indices&quot;: [16, 30], &quot;id_str&quot;: &quot;1857510481"/>
    <x v="3739"/>
    <x v="1"/>
    <x v="47"/>
  </r>
  <r>
    <s v="Tue Jul 11 08:25:32 +0000 2017"/>
    <s v="2017"/>
    <s v="Tue Jul 11"/>
    <d v="2017-07-11T00:00:00"/>
    <s v="Jul"/>
    <n v="7"/>
    <s v="11"/>
    <x v="13"/>
    <s v="&quot;Shockingly bad service for our Council Tax @ewan_mackey https://t.co/iOyjtu7MTM&quot;"/>
    <s v="https://twitter.com/ewan_mackey/status/884728364640108544"/>
    <s v="Ewan Mackey"/>
    <x v="3740"/>
    <x v="1"/>
    <x v="172"/>
  </r>
  <r>
    <s v="Tue Jul 11 21:12:38 +0000 2017"/>
    <s v="2017"/>
    <s v="Tue Jul 11"/>
    <d v="2017-07-11T00:00:00"/>
    <s v="Jul"/>
    <n v="7"/>
    <s v="11"/>
    <x v="4"/>
    <s v="&quot;RT @peparkin: Anyone in Birmingham had their bins collected recently? Labour council has once again turned our city into a tip. Utter disgr\u2026&quot;"/>
    <s v="https://twitter.com/peparkin/status/884883756443676674"/>
    <s v="Philip Parkin&quot;}], &quot;hashtags&quot;: [], &quot;urls&quot;: []}, &quot;in_reply_to_screen_name&quot;: null, &quot;in_reply_to_user_id&quot;: null, &quot;retweet_count&quot;: 8, &quot;id_str&quot;: &quot;884883756443676674"/>
    <x v="3741"/>
    <x v="0"/>
    <x v="945"/>
  </r>
  <r>
    <s v="Tue Jul 11 16:52:52 +0000 2017"/>
    <s v="2017"/>
    <s v="Tue Jul 11"/>
    <d v="2017-07-11T00:00:00"/>
    <s v="Jul"/>
    <n v="7"/>
    <s v="11"/>
    <x v="2"/>
    <s v="&quot;@DivestWMPF I am backing the motion to divest.&quot;"/>
    <s v="https://twitter.com/DivestWMPF/status/884817778926116864"/>
    <s v="DivestWMPF&quot;}], &quot;hashtags&quot;: [], &quot;urls&quot;: []}, &quot;in_reply_to_screen_name&quot;: &quot;DivestWMPF"/>
    <x v="3742"/>
    <x v="0"/>
    <x v="946"/>
  </r>
  <r>
    <s v="Tue Jul 11 14:48:27 +0000 2017"/>
    <s v="2017"/>
    <s v="Tue Jul 11"/>
    <d v="2017-07-11T00:00:00"/>
    <s v="Jul"/>
    <n v="7"/>
    <s v="11"/>
    <x v="9"/>
    <s v="&quot;@neilelkes \ud83d\udde3\ud83d\udd52\u2b07\ufe0f&quot;"/>
    <s v="https://twitter.com/neilelkes/status/884786469042364416"/>
    <s v="Neil Elkes&quot;}], &quot;hashtags&quot;: [], &quot;urls&quot;: []}, &quot;in_reply_to_screen_name&quot;: &quot;neilelkes"/>
    <x v="3743"/>
    <x v="0"/>
    <x v="29"/>
  </r>
  <r>
    <s v="Tue Jul 11 08:25:32 +0000 2017"/>
    <s v="2017"/>
    <s v="Tue Jul 11"/>
    <d v="2017-07-11T00:00:00"/>
    <s v="Jul"/>
    <n v="7"/>
    <s v="11"/>
    <x v="13"/>
    <s v="&quot;Refuse collection service in RSC crumbles Green, Recycle and General uncollected. No complaints from cabinet member\u2026 https://t.co/0uLdkgoS8e&quot;"/>
    <s v="https://twitter.com/ewan_mackey/status/884690106736627712"/>
    <s v="Ewan Mackey"/>
    <x v="3744"/>
    <x v="1"/>
    <x v="172"/>
  </r>
  <r>
    <s v="Tue Jul 11 08:25:32 +0000 2017"/>
    <s v="2017"/>
    <s v="Tue Jul 11"/>
    <d v="2017-07-11T00:00:00"/>
    <s v="Jul"/>
    <n v="7"/>
    <s v="11"/>
    <x v="13"/>
    <s v="&quot;RT @ewan_mackey: Refuse collection service in RSC crumbles Green, Recycle and General uncollected. No complaints from cabinet member as she\u2026&quot;"/>
    <s v="https://twitter.com/ewan_mackey/status/884692542398267392"/>
    <s v="Ewan Mackey&quot;}], &quot;hashtags&quot;: [], &quot;urls&quot;: []}, &quot;in_reply_to_screen_name&quot;: null, &quot;in_reply_to_user_id&quot;: null, &quot;retweet_count&quot;: 7, &quot;id_str&quot;: &quot;884692542398267392"/>
    <x v="3745"/>
    <x v="1"/>
    <x v="172"/>
  </r>
  <r>
    <s v="Mon Jul 10 08:00:10 +0000 2017"/>
    <s v="2017"/>
    <s v="Mon Jul 10"/>
    <d v="2017-07-10T00:00:00"/>
    <s v="Jul"/>
    <n v="7"/>
    <s v="10"/>
    <x v="13"/>
    <s v="&quot;If traveling between Heathrow &amp;amp; Scalloway today a change of clothing may be required upon arrival https://t.co/QbPFlEPH6H&quot;"/>
    <s v="https://twitter.com/ewan_mackey/status/884321333412319232"/>
    <s v="Ewan Mackey"/>
    <x v="3746"/>
    <x v="1"/>
    <x v="172"/>
  </r>
  <r>
    <s v="Sun Jul 09 21:56:33 +0000 2017"/>
    <s v="2017"/>
    <s v="Sun Jul 09"/>
    <d v="2017-07-09T00:00:00"/>
    <s v="Jul"/>
    <n v="7"/>
    <s v="09"/>
    <x v="4"/>
    <s v="&quot;@J21Coaching @SuttonGames She absolutely threw herself at Buddy!&quot;"/>
    <s v="https://twitter.com/J21Coaching/status/884169426555285505"/>
    <s v="J21Coaching&quot;}, {&quot;id&quot;: 394669664, &quot;indices&quot;: [13, 25], &quot;id_str&quot;: &quot;394669664"/>
    <x v="3747"/>
    <x v="0"/>
    <x v="146"/>
  </r>
  <r>
    <s v="Sun Jul 09 21:55:53 +0000 2017"/>
    <s v="2017"/>
    <s v="Sun Jul 09"/>
    <d v="2017-07-09T00:00:00"/>
    <s v="Jul"/>
    <n v="7"/>
    <s v="09"/>
    <x v="4"/>
    <s v="&quot;@SuttonGames Just for you Keith @StationmasterK https://t.co/JwBApVDuyr&quot;"/>
    <s v="https://twitter.com/SuttonGames/status/884169262461579264"/>
    <s v="Sutton Games&quot;}, {&quot;id&quot;: 72980504, &quot;indices&quot;: [32, 47], &quot;id_str&quot;: &quot;72980504"/>
    <x v="3748"/>
    <x v="0"/>
    <x v="270"/>
  </r>
  <r>
    <s v="Sun Jul 09 16:17:22 +0000 2017"/>
    <s v="2017"/>
    <s v="Sun Jul 09"/>
    <d v="2017-07-09T00:00:00"/>
    <s v="Jul"/>
    <n v="7"/>
    <s v="09"/>
    <x v="2"/>
    <s v="&quot;@StationmasterK @SuttonGames Busy trying out lots of sports ad trying to keep track of my children!&quot;"/>
    <s v="https://twitter.com/StationmasterK/status/884084070585651202"/>
    <s v="Keith Ward&quot;}, {&quot;id&quot;: 394669664, &quot;indices&quot;: [16, 28], &quot;id_str&quot;: &quot;394669664"/>
    <x v="3749"/>
    <x v="1"/>
    <x v="383"/>
  </r>
  <r>
    <s v="Sun Jul 09 10:07:48 +0000 2017"/>
    <s v="2017"/>
    <s v="Sun Jul 09"/>
    <d v="2017-07-09T00:00:00"/>
    <s v="Jul"/>
    <n v="7"/>
    <s v="09"/>
    <x v="10"/>
    <s v="&quot;Serious Buddy love! @SuttonGames https://t.co/Uee4E3kP38&quot;"/>
    <s v="https://twitter.com/SuttonGames/status/883991065098948608"/>
    <s v="Sutton Games&quot;}], &quot;hashtags&quot;: [], &quot;urls&quot;: [], &quot;media&quot;: [{&quot;expanded_url&quot;: &quot;https://twitter.com/ch4pb/status/883991065098948608/photo/1"/>
    <x v="3750"/>
    <x v="0"/>
    <x v="270"/>
  </r>
  <r>
    <s v="Sun Jul 09 20:16:55 +0000 2017"/>
    <s v="2017"/>
    <s v="Sun Jul 09"/>
    <d v="2017-07-09T00:00:00"/>
    <s v="Jul"/>
    <n v="7"/>
    <s v="09"/>
    <x v="5"/>
    <s v="&quot;Fantastic \&quot;Community Spirit\&quot; community choral event featuring our Falcon Lodge Community Choir Plenty energy &amp;amp; crea\u2026 https://t.co/mYZKb5pkq6&quot;"/>
    <s v="https://twitter.com/ewan_mackey/status/884144355514228736"/>
    <s v="Ewan Mackey"/>
    <x v="3751"/>
    <x v="1"/>
    <x v="172"/>
  </r>
  <r>
    <s v="Sun Jul 09 12:59:00 +0000 2017"/>
    <s v="2017"/>
    <s v="Sun Jul 09"/>
    <d v="2017-07-09T00:00:00"/>
    <s v="Jul"/>
    <n v="7"/>
    <s v="09"/>
    <x v="19"/>
    <s v="&quot;RT @ross_jukes: #Summer on the #Canals - https://t.co/KJGaVjAuSR #Birmingham https://t.co/v1tc8k86SE&quot;"/>
    <s v="https://twitter.com/ross_jukes/status/884037497122168834"/>
    <s v="Ross Jukes Photo&quot;}], &quot;hashtags&quot;: [{&quot;indices&quot;: [16, 23], &quot;text&quot;: &quot;Summer&quot;}, {&quot;indices&quot;: [31, 38], &quot;text&quot;: &quot;Canals&quot;}, {&quot;indices&quot;: [65, 76], &quot;text&quot;: &quot;Birmingham&quot;}], &quot;urls&quot;: [{&quot;url&quot;: &quot;https://t.co/KJGaVjAuSR"/>
    <x v="3752"/>
    <x v="0"/>
    <x v="947"/>
  </r>
  <r>
    <s v="Sun Jul 09 10:35:03 +0000 2017"/>
    <s v="2017"/>
    <s v="Sun Jul 09"/>
    <d v="2017-07-09T00:00:00"/>
    <s v="Jul"/>
    <n v="7"/>
    <s v="09"/>
    <x v="10"/>
    <s v="&quot;A v warm run4school completed \ud83d\ude00#run4school #suttonpark https://t.co/YLwh6R9EmM&quot;"/>
    <s v="https://twitter.com/Simon_FourOaks/status/883997922081243136"/>
    <s v="Simon Ward"/>
    <x v="3753"/>
    <x v="1"/>
    <x v="459"/>
  </r>
  <r>
    <s v="Sun Jul 09 16:18:14 +0000 2017"/>
    <s v="2017"/>
    <s v="Sun Jul 09"/>
    <d v="2017-07-09T00:00:00"/>
    <s v="Jul"/>
    <n v="7"/>
    <s v="09"/>
    <x v="2"/>
    <s v="&quot;@ch4pb @SuttonGames Hard to see without the chain !&quot;"/>
    <s v="https://twitter.com/ch4pb/status/884084289448620034"/>
    <s v="Charlotte Hodivala&quot;}, {&quot;id&quot;: 394669664, &quot;indices&quot;: [7, 19], &quot;id_str&quot;: &quot;394669664"/>
    <x v="3754"/>
    <x v="1"/>
    <x v="226"/>
  </r>
  <r>
    <s v="Sun Jul 09 15:59:52 +0000 2017"/>
    <s v="2017"/>
    <s v="Sun Jul 09"/>
    <d v="2017-07-09T00:00:00"/>
    <s v="Jul"/>
    <n v="7"/>
    <s v="09"/>
    <x v="8"/>
    <s v="&quot;@ch4pb @SuttonGames Didn't see you !&quot;"/>
    <s v="https://twitter.com/ch4pb/status/884079665098477569"/>
    <s v="Charlotte Hodivala&quot;}, {&quot;id&quot;: 394669664, &quot;indices&quot;: [7, 19], &quot;id_str&quot;: &quot;394669664"/>
    <x v="3755"/>
    <x v="1"/>
    <x v="226"/>
  </r>
  <r>
    <s v="Sat Jul 08 23:44:18 +0000 2017"/>
    <s v="2017"/>
    <s v="Sat Jul 08"/>
    <d v="2017-07-08T00:00:00"/>
    <s v="Jul"/>
    <n v="7"/>
    <s v="08"/>
    <x v="0"/>
    <s v="&quot;@SuttonGames And again in 2018 please. Love @SuttonGames&quot;"/>
    <s v="https://twitter.com/SuttonGames/status/883834157553602560"/>
    <s v="Sutton Games&quot;}, {&quot;id&quot;: 394669664, &quot;indices&quot;: [44, 56], &quot;id_str&quot;: &quot;394669664"/>
    <x v="3756"/>
    <x v="0"/>
    <x v="270"/>
  </r>
  <r>
    <s v="Sat Jul 08 23:34:12 +0000 2017"/>
    <s v="2017"/>
    <s v="Sat Jul 08"/>
    <d v="2017-07-08T00:00:00"/>
    <s v="Jul"/>
    <n v="7"/>
    <s v="08"/>
    <x v="0"/>
    <s v="&quot;@NajmC @SuttonGames @CKHorrocks @Simon_FourOaks @alexyip258 You too Najm, nice to see you behind the camera again!&quot;"/>
    <s v="https://twitter.com/NajmC/status/883831613519474689"/>
    <s v="Najm Clayton&quot;}, {&quot;id&quot;: 394669664, &quot;indices&quot;: [7, 19], &quot;id_str&quot;: &quot;394669664"/>
    <x v="3757"/>
    <x v="0"/>
    <x v="39"/>
  </r>
  <r>
    <s v="Sat Jul 08 15:42:01 +0000 2017"/>
    <s v="2017"/>
    <s v="Sat Jul 08"/>
    <d v="2017-07-08T00:00:00"/>
    <s v="Jul"/>
    <n v="7"/>
    <s v="08"/>
    <x v="8"/>
    <s v="&quot;Love Buddy and our medal winners! @SuttonGames @CKHorrocks @Simon_FourOaks @alexyip258 https://t.co/FYAGGP0A4k&quot;"/>
    <s v="https://twitter.com/SuttonGames/status/883712787284987906"/>
    <s v="Sutton Games&quot;}, {&quot;id&quot;: 718368064199344128, &quot;indices&quot;: [47, 58], &quot;id_str&quot;: &quot;718368064199344128"/>
    <x v="3758"/>
    <x v="0"/>
    <x v="270"/>
  </r>
  <r>
    <s v="Sat Jul 08 12:23:52 +0000 2017"/>
    <s v="2017"/>
    <s v="Sat Jul 08"/>
    <d v="2017-07-08T00:00:00"/>
    <s v="Jul"/>
    <n v="7"/>
    <s v="08"/>
    <x v="19"/>
    <s v="&quot;@suttongames just gets better and better! @SuttonObserver @Simon_FourOaks @ewan_mackey @mariadchewett https://t.co/EC9QRTw6UZ&quot;"/>
    <s v="https://twitter.com/SuttonGames/status/883662921863188480"/>
    <s v="Sutton Games&quot;}, {&quot;id&quot;: 1512995582, &quot;indices&quot;: [42, 57], &quot;id_str&quot;: &quot;1512995582"/>
    <x v="3759"/>
    <x v="0"/>
    <x v="270"/>
  </r>
  <r>
    <s v="Sat Jul 08 12:23:52 +0000 2017"/>
    <s v="2017"/>
    <s v="Sat Jul 08"/>
    <d v="2017-07-08T00:00:00"/>
    <s v="Jul"/>
    <n v="7"/>
    <s v="08"/>
    <x v="19"/>
    <s v="&quot;RT @ch4pb: @suttongames just gets better and better! @SuttonObserver @Simon_FourOaks @ewan_mackey @mariadchewett https://t.co/EC9QRTw6UZ&quot;"/>
    <s v="https://twitter.com/ch4pb/status/883666028353511426"/>
    <s v="Charlotte Hodivala&quot;}, {&quot;id&quot;: 394669664, &quot;indices&quot;: [11, 23], &quot;id_str&quot;: &quot;394669664"/>
    <x v="3760"/>
    <x v="1"/>
    <x v="226"/>
  </r>
  <r>
    <s v="Sat Jul 08 12:32:51 +0000 2017"/>
    <s v="2017"/>
    <s v="Sat Jul 08"/>
    <d v="2017-07-08T00:00:00"/>
    <s v="Jul"/>
    <n v="7"/>
    <s v="08"/>
    <x v="19"/>
    <s v="&quot;#SuttonGames @johnperks1 @ch4pb First 400m run ready https://t.co/oXF2jurNMe&quot;"/>
    <s v="https://twitter.com/johnperks1/status/883665179636101122"/>
    <s v="John Perks&quot;}, {&quot;id&quot;: 2825883455, &quot;indices&quot;: [25, 31], &quot;id_str&quot;: &quot;2825883455"/>
    <x v="3761"/>
    <x v="1"/>
    <x v="87"/>
  </r>
  <r>
    <s v="Sat Jul 08 14:56:23 +0000 2017"/>
    <s v="2017"/>
    <s v="Sat Jul 08"/>
    <d v="2017-07-08T00:00:00"/>
    <s v="Jul"/>
    <n v="7"/>
    <s v="08"/>
    <x v="9"/>
    <s v="&quot;#GrenfellTower I'm in N.Kensingston on 10.7.17; #free immigration advice surgery 4 residents from 12-1pm email contact@rogols.co.uk to book&quot;"/>
    <s v="https://twitter.com/RJOkello/status/883701301032488964"/>
    <s v="Rachel Okello"/>
    <x v="3762"/>
    <x v="1"/>
    <x v="756"/>
  </r>
  <r>
    <s v="Sat Jul 08 19:44:35 +0000 2017"/>
    <s v="2017"/>
    <s v="Sat Jul 08"/>
    <d v="2017-07-08T00:00:00"/>
    <s v="Jul"/>
    <n v="7"/>
    <s v="08"/>
    <x v="6"/>
    <s v="&quot;@noahsofficial It's all about parks Noah ! We were so lucky to have you visit Sutton Coldfield ! Eternally grateful !&quot;"/>
    <s v="https://twitter.com/noahsofficial/status/883773831684509698"/>
    <s v="Noah Stewart&quot;}], &quot;hashtags&quot;: [], &quot;urls&quot;: []}, &quot;in_reply_to_screen_name&quot;: &quot;noahsofficial"/>
    <x v="3763"/>
    <x v="0"/>
    <x v="654"/>
  </r>
  <r>
    <s v="Fri Jul 07 17:36:22 +0000 2017"/>
    <s v="2017"/>
    <s v="Fri Jul 07"/>
    <d v="2017-07-07T00:00:00"/>
    <s v="Jul"/>
    <n v="7"/>
    <s v="07"/>
    <x v="18"/>
    <s v="&quot;Such terrible news. Schoolgirl killed as minibus hits bin lorry on A38 near Birmingham - Sky News https://t.co/GL2VXUOzjU&quot;"/>
    <s v="https://twitter.com/ch4pb/status/883379174655885312"/>
    <s v="Charlotte Hodivala"/>
    <x v="3764"/>
    <x v="1"/>
    <x v="226"/>
  </r>
  <r>
    <s v="Fri Jul 07 15:57:00 +0000 2017"/>
    <s v="2017"/>
    <s v="Fri Jul 07"/>
    <d v="2017-07-07T00:00:00"/>
    <s v="Jul"/>
    <n v="7"/>
    <s v="07"/>
    <x v="8"/>
    <s v="&quot;RT @neilelkes: Stop messing about let's get behind Birmingham for C4 bid https://t.co/dAj1dA3M3d&quot;"/>
    <s v="https://twitter.com/neilelkes/status/883774184681287681"/>
    <s v="Neil Elkes&quot;}], &quot;hashtags&quot;: [], &quot;urls&quot;: [{&quot;url&quot;: &quot;https://t.co/dAj1dA3M3d"/>
    <x v="3765"/>
    <x v="0"/>
    <x v="29"/>
  </r>
  <r>
    <s v="Thu Jul 06 13:28:14 +0000 2017"/>
    <s v="2017"/>
    <s v="Thu Jul 06"/>
    <d v="2017-07-06T00:00:00"/>
    <s v="Jul"/>
    <n v="7"/>
    <s v="06"/>
    <x v="12"/>
    <s v="&quot;RT @AlanDuncanMP: Utterly condemn yesterday's attack on #Venezuelan National Assembly &amp;amp; Representatives.  Read my full statement @ https://\u2026&quot;"/>
    <s v="https://twitter.com/AlanDuncanMP/status/883033724861939712"/>
    <s v="Sir Alan Duncan MP&quot;}], &quot;hashtags&quot;: [{&quot;indices&quot;: [56, 67], &quot;text&quot;: &quot;Venezuelan&quot;}], &quot;urls&quot;: []}, &quot;in_reply_to_screen_name&quot;: null, &quot;in_reply_to_user_id&quot;: null, &quot;retweet_count&quot;: 148, &quot;id_str&quot;: &quot;883033724861939712"/>
    <x v="3766"/>
    <x v="0"/>
    <x v="931"/>
  </r>
  <r>
    <s v="Thu Jul 06 16:50:17 +0000 2017"/>
    <s v="2017"/>
    <s v="Thu Jul 06"/>
    <d v="2017-07-06T00:00:00"/>
    <s v="Jul"/>
    <n v="7"/>
    <s v="06"/>
    <x v="2"/>
    <s v="&quot;Following the tremendous success of #concertsinthepark RSCTC would like to hear your feedback. Short survey link: https://t.co/OqkrCQ3lvU&quot;"/>
    <s v="https://twitter.com/Mayor_RoyalSC/status/883005190940569600"/>
    <s v="SuttonColdfieldMayor"/>
    <x v="3767"/>
    <x v="1"/>
    <x v="220"/>
  </r>
  <r>
    <s v="Thu Jul 06 16:05:13 +0000 2017"/>
    <s v="2017"/>
    <s v="Thu Jul 06"/>
    <d v="2017-07-06T00:00:00"/>
    <s v="Jul"/>
    <n v="7"/>
    <s v="06"/>
    <x v="2"/>
    <s v="&quot;RT @ClareM_HoP: Please RT Your Story Our History @nicolagauld @RJOkello @DifferentAnglez @DESJADDOO @BenMBallin @MidlandLGBT @BVSC \nhttps:/\u2026&quot;"/>
    <s v="https://twitter.com/ClareM_HoP/status/883700283309793281"/>
    <s v="Clare Mullin&quot;}, {&quot;id&quot;: 37887063, &quot;indices&quot;: [49, 61], &quot;id_str&quot;: &quot;37887063"/>
    <x v="3768"/>
    <x v="0"/>
    <x v="948"/>
  </r>
  <r>
    <s v="Wed Jul 05 23:39:02 +0000 2017"/>
    <s v="2017"/>
    <s v="Wed Jul 05"/>
    <d v="2017-07-05T00:00:00"/>
    <s v="Jul"/>
    <n v="7"/>
    <s v="05"/>
    <x v="0"/>
    <s v="&quot;RT @StateDept: We call on Venezuelan govt to ensure those injured in today\u2019s attack are able to receive medical attention and bring attacke\u2026&quot;"/>
    <s v="https://twitter.com/StateDept/status/882754482525831169"/>
    <s v="Department of State&quot;}], &quot;hashtags&quot;: [], &quot;urls&quot;: []}, &quot;in_reply_to_screen_name&quot;: null, &quot;in_reply_to_user_id&quot;: null, &quot;retweet_count&quot;: 3108, &quot;id_str&quot;: &quot;882754482525831169"/>
    <x v="3769"/>
    <x v="0"/>
    <x v="949"/>
  </r>
  <r>
    <s v="Wed Jul 05 23:34:46 +0000 2017"/>
    <s v="2017"/>
    <s v="Wed Jul 05"/>
    <d v="2017-07-05T00:00:00"/>
    <s v="Jul"/>
    <n v="7"/>
    <s v="05"/>
    <x v="0"/>
    <s v="&quot;RT @StateDept: We call on the Venezuelan government to immediately provide for the protection of the National Assembly. https://t.co/bMR3fU\u2026&quot;"/>
    <s v="https://twitter.com/StateDept/status/882754323775729665"/>
    <s v="Department of State&quot;}], &quot;hashtags&quot;: [], &quot;urls&quot;: []}, &quot;in_reply_to_screen_name&quot;: null, &quot;in_reply_to_user_id&quot;: null, &quot;retweet_count&quot;: 3521, &quot;id_str&quot;: &quot;882754323775729665"/>
    <x v="3770"/>
    <x v="0"/>
    <x v="949"/>
  </r>
  <r>
    <s v="Wed Jul 05 18:39:33 +0000 2017"/>
    <s v="2017"/>
    <s v="Wed Jul 05"/>
    <d v="2017-07-05T00:00:00"/>
    <s v="Jul"/>
    <n v="7"/>
    <s v="05"/>
    <x v="7"/>
    <s v="&quot;Fab picture thanks for sharing #concertsinthepark #suttonpark https://t.co/jgBJ1FXQsU&quot;"/>
    <s v="https://twitter.com/23Caroline23/status/882919348951805955"/>
    <s v="Caroline Barton"/>
    <x v="3771"/>
    <x v="0"/>
    <x v="114"/>
  </r>
  <r>
    <s v="Wed Jul 05 10:49:12 +0000 2017"/>
    <s v="2017"/>
    <s v="Wed Jul 05"/>
    <d v="2017-07-05T00:00:00"/>
    <s v="Jul"/>
    <n v="7"/>
    <s v="05"/>
    <x v="10"/>
    <s v="&quot;The Mayor is looking forward to attending @SuttonGames this Saturday in Sutton Park. Good luck to everyone participating&quot;"/>
    <s v="https://twitter.com/SuttonGames/status/882551932879081472"/>
    <s v="Sutton Games&quot;}], &quot;hashtags&quot;: [], &quot;urls&quot;: []}, &quot;in_reply_to_screen_name&quot;: null, &quot;in_reply_to_user_id&quot;: null, &quot;retweet_count&quot;: 0, &quot;id_str&quot;: &quot;882551932879081472"/>
    <x v="3772"/>
    <x v="0"/>
    <x v="270"/>
  </r>
  <r>
    <s v="Wed Jul 05 18:39:33 +0000 2017"/>
    <s v="2017"/>
    <s v="Wed Jul 05"/>
    <d v="2017-07-05T00:00:00"/>
    <s v="Jul"/>
    <n v="7"/>
    <s v="05"/>
    <x v="7"/>
    <s v="&quot;What a great pic - #concertsinthepark #suttonparkconcerts https://t.co/o6ihV3rMTv&quot;"/>
    <s v="https://twitter.com/23Caroline23/status/882959848887001096"/>
    <s v="Caroline Barton"/>
    <x v="3773"/>
    <x v="0"/>
    <x v="114"/>
  </r>
  <r>
    <s v="Tue Jul 04 21:37:18 +0000 2017"/>
    <s v="2017"/>
    <s v="Tue Jul 04"/>
    <d v="2017-07-04T00:00:00"/>
    <s v="Jul"/>
    <n v="7"/>
    <s v="04"/>
    <x v="4"/>
    <s v="&quot;RT @alexyip258: @NeilDance @SuttonObserver Good presentation by @bhx_official to walmley residents with @Cllr_David_B running till October\u2026&quot;"/>
    <s v="https://twitter.com/alexyip258/status/883419995925094401"/>
    <s v="Alex Yip&quot;}, {&quot;id&quot;: 20099286, &quot;indices&quot;: [16, 26], &quot;id_str&quot;: &quot;20099286"/>
    <x v="3774"/>
    <x v="0"/>
    <x v="97"/>
  </r>
  <r>
    <s v="Tue Jul 04 14:46:12 +0000 2017"/>
    <s v="2017"/>
    <s v="Tue Jul 04"/>
    <d v="2017-07-04T00:00:00"/>
    <s v="Jul"/>
    <n v="7"/>
    <s v="04"/>
    <x v="9"/>
    <s v="&quot;Birmingham Airport is undertaking a consultation about proposed new flightpaths for aircraft departing the Airport https://t.co/vLV3PiqgNU&quot;"/>
    <s v="https://twitter.com/ewan_mackey/status/882249188171534336"/>
    <s v="Ewan Mackey"/>
    <x v="3775"/>
    <x v="1"/>
    <x v="172"/>
  </r>
  <r>
    <s v="Tue Jul 04 14:44:19 +0000 2017"/>
    <s v="2017"/>
    <s v="Tue Jul 04"/>
    <d v="2017-07-04T00:00:00"/>
    <s v="Jul"/>
    <n v="7"/>
    <s v="04"/>
    <x v="9"/>
    <s v="&quot;@torydom There are many tempting comments lol&quot;"/>
    <s v="https://twitter.com/torydom/status/882248712445190144"/>
    <s v="Dominic McDonough&quot;}], &quot;hashtags&quot;: [], &quot;urls&quot;: []}, &quot;in_reply_to_screen_name&quot;: &quot;torydom"/>
    <x v="3776"/>
    <x v="0"/>
    <x v="45"/>
  </r>
  <r>
    <s v="Tue Jul 04 18:00:01 +0000 2017"/>
    <s v="2017"/>
    <s v="Tue Jul 04"/>
    <d v="2017-07-04T00:00:00"/>
    <s v="Jul"/>
    <n v="7"/>
    <s v="04"/>
    <x v="7"/>
    <s v="&quot;RT @TheCBSO: We had a great weekend at Sutton Park, thank you Royal Sutton Coldfield Town Council &amp;amp; everyone who attended! \ud83c\udf33 https://t.co/g\u2026&quot;"/>
    <s v="https://twitter.com/TheCBSO/status/882321108657221634"/>
    <s v="CBSO&quot;}], &quot;hashtags&quot;: [], &quot;urls&quot;: []}, &quot;in_reply_to_screen_name&quot;: null, &quot;in_reply_to_user_id&quot;: null, &quot;retweet_count&quot;: 8, &quot;id_str&quot;: &quot;882321108657221634"/>
    <x v="3777"/>
    <x v="0"/>
    <x v="278"/>
  </r>
  <r>
    <s v="Tue Jul 04 12:02:14 +0000 2017"/>
    <s v="2017"/>
    <s v="Tue Jul 04"/>
    <d v="2017-07-04T00:00:00"/>
    <s v="Jul"/>
    <n v="7"/>
    <s v="04"/>
    <x v="19"/>
    <s v="&quot;RT @FourOaksPolice: Police Surgery\nThe Four Oaks NHT are holding a Police Surgery at Marks &amp;amp; Spencer Mere Green tomorrow 1&amp;amp; 2pm come along\u2026&quot;"/>
    <s v="https://twitter.com/FourOaksWMP/status/882209322113150976"/>
    <s v="Four Oaks WMP"/>
    <x v="3778"/>
    <x v="0"/>
    <x v="207"/>
  </r>
  <r>
    <s v="Tue Jul 04 06:07:05 +0000 2017"/>
    <s v="2017"/>
    <s v="Tue Jul 04"/>
    <d v="2017-07-04T00:00:00"/>
    <s v="Jul"/>
    <n v="7"/>
    <s v="04"/>
    <x v="16"/>
    <s v="&quot;RT @nickhorner: Thousands enjoy Concerts in the Park two-day spectacular in Sutton Coldfield\u2019s Sutton Park #concertsinthepark https://t.co/\u2026&quot;"/>
    <s v="https://twitter.com/nickhorner/status/882120423491686401"/>
    <s v="Nick Horner&quot;}], &quot;hashtags&quot;: [{&quot;indices&quot;: [107, 125], &quot;text&quot;: &quot;concertsinthepark&quot;}], &quot;urls&quot;: []}, &quot;in_reply_to_screen_name&quot;: null, &quot;in_reply_to_user_id&quot;: null, &quot;retweet_count&quot;: 3, &quot;id_str&quot;: &quot;882120423491686401"/>
    <x v="3779"/>
    <x v="0"/>
    <x v="4"/>
  </r>
  <r>
    <s v="Mon Jul 03 19:57:33 +0000 2017"/>
    <s v="2017"/>
    <s v="Mon Jul 03"/>
    <d v="2017-07-03T00:00:00"/>
    <s v="Jul"/>
    <n v="7"/>
    <s v="03"/>
    <x v="6"/>
    <s v="&quot;RT @SuttonObserver: Wow - what a weekend at #concertsinthepark ! Did you go? SEE our video gallery here: https://t.co/B0E3We6R8S&quot;"/>
    <s v="https://twitter.com/SuttonObserver/status/882370075306721280"/>
    <s v="Sutton Observer&quot;}], &quot;hashtags&quot;: [{&quot;indices&quot;: [44, 62], &quot;text&quot;: &quot;concertsinthepark&quot;}], &quot;urls&quot;: [{&quot;url&quot;: &quot;https://t.co/B0E3We6R8S"/>
    <x v="3780"/>
    <x v="0"/>
    <x v="36"/>
  </r>
  <r>
    <s v="Mon Jul 03 10:36:16 +0000 2017"/>
    <s v="2017"/>
    <s v="Mon Jul 03"/>
    <d v="2017-07-03T00:00:00"/>
    <s v="Jul"/>
    <n v="7"/>
    <s v="03"/>
    <x v="10"/>
    <s v="&quot;#Immigration \&quot;Deport Now, Appeal Later\&quot;. indepth look at recent Supreme Ct decision. Today: 8pm - 9pm  https://t.co/zg5NC07ibk    Call in!&quot;"/>
    <s v="https://twitter.com/RJOkello/status/881823903588511745"/>
    <s v="Rachel Okello"/>
    <x v="3781"/>
    <x v="1"/>
    <x v="756"/>
  </r>
  <r>
    <s v="Mon Jul 03 14:24:55 +0000 2017"/>
    <s v="2017"/>
    <s v="Mon Jul 03"/>
    <d v="2017-07-03T00:00:00"/>
    <s v="Jul"/>
    <n v="7"/>
    <s v="03"/>
    <x v="9"/>
    <s v="&quot;RT @brumpic: Thousands flock to Royal Sutton Coldfield for Concerts in the Park\n\nhttps://t.co/HYpM1Ohz3I https://t.co/eLKq47ENZ6&quot;"/>
    <s v="https://twitter.com/Brumpic/status/881883034680791040"/>
    <s v="Brumpic&quot;}], &quot;hashtags&quot;: [], &quot;urls&quot;: [{&quot;url&quot;: &quot;https://t.co/HYpM1Ohz3I"/>
    <x v="3782"/>
    <x v="0"/>
    <x v="950"/>
  </r>
  <r>
    <s v="Mon Jul 03 10:11:40 +0000 2017"/>
    <s v="2017"/>
    <s v="Mon Jul 03"/>
    <d v="2017-07-03T00:00:00"/>
    <s v="Jul"/>
    <n v="7"/>
    <s v="03"/>
    <x v="10"/>
    <s v="&quot;RT @WhatsOnBrum: A SUCCESSFUL FIRST EVENT!\nThousands flocked to Royal Sutton Coldfield for Concerts in the Park. MORE &amp;gt; https://t.co/rNLCye\u2026&quot;"/>
    <s v="https://twitter.com/WhatsOnBrum/status/881857043715543040"/>
    <s v="Birmingham What's On&quot;}], &quot;hashtags&quot;: [], &quot;urls&quot;: []}, &quot;in_reply_to_screen_name&quot;: null, &quot;in_reply_to_user_id&quot;: null, &quot;retweet_count&quot;: 8, &quot;id_str&quot;: &quot;881857043715543040"/>
    <x v="3783"/>
    <x v="0"/>
    <x v="951"/>
  </r>
  <r>
    <s v="Sun Jul 02 17:09:50 +0000 2017"/>
    <s v="2017"/>
    <s v="Sun Jul 02"/>
    <d v="2017-07-02T00:00:00"/>
    <s v="Jul"/>
    <n v="7"/>
    <s v="02"/>
    <x v="18"/>
    <s v="&quot;RT @HelenNaraineSC: What an amazing day in #SuttonPark today!We loved meeting you all &amp;amp; helping you make your beast &amp;amp; bug creations! #cbso\u2026&quot;"/>
    <s v="https://twitter.com/HelenNaraineSC/status/881565533858144256"/>
    <s v="The Creation Station&quot;}], &quot;hashtags&quot;: [{&quot;indices&quot;: [43, 54], &quot;text&quot;: &quot;SuttonPark&quot;}, {&quot;indices&quot;: [141, 146], &quot;text&quot;: &quot;cbso&quot;}], &quot;urls&quot;: []}, &quot;in_reply_to_screen_name&quot;: null, &quot;in_reply_to_user_id&quot;: null, &quot;retweet_count&quot;: 6, &quot;id_str&quot;: &quot;881565533858144256"/>
    <x v="3784"/>
    <x v="0"/>
    <x v="231"/>
  </r>
  <r>
    <s v="Sun Jul 02 17:29:31 +0000 2017"/>
    <s v="2017"/>
    <s v="Sun Jul 02"/>
    <d v="2017-07-02T00:00:00"/>
    <s v="Jul"/>
    <n v="7"/>
    <s v="02"/>
    <x v="18"/>
    <s v="&quot;@HelenNaraineSC Our 2 and all the children I saw had so much fun making things with you today. Brilliant.&quot;"/>
    <s v="https://twitter.com/HelenNaraineSC/status/881565514186805248"/>
    <s v="The Creation Station&quot;}], &quot;hashtags&quot;: [], &quot;urls&quot;: []}, &quot;in_reply_to_screen_name&quot;: &quot;HelenNaraineSC"/>
    <x v="3785"/>
    <x v="0"/>
    <x v="231"/>
  </r>
  <r>
    <s v="Sun Jul 02 14:01:58 +0000 2017"/>
    <s v="2017"/>
    <s v="Sun Jul 02"/>
    <d v="2017-07-02T00:00:00"/>
    <s v="Jul"/>
    <n v="7"/>
    <s v="02"/>
    <x v="9"/>
    <s v="&quot;RT @CFOstaffscc: Fantastic end to #concertsinthepark amazing 2 days supremely well organised by Royal Sutton Coldfield Town Council https:/\u2026&quot;"/>
    <s v="https://twitter.com/CFOstaffscc/status/881526373357154306"/>
    <s v="Andrew Burns&quot;}], &quot;hashtags&quot;: [{&quot;indices&quot;: [34, 52], &quot;text&quot;: &quot;concertsinthepark&quot;}], &quot;urls&quot;: []}, &quot;in_reply_to_screen_name&quot;: null, &quot;in_reply_to_user_id&quot;: null, &quot;retweet_count&quot;: 6, &quot;id_str&quot;: &quot;881526373357154306"/>
    <x v="3786"/>
    <x v="0"/>
    <x v="952"/>
  </r>
  <r>
    <s v="Sun Jul 02 14:52:35 +0000 2017"/>
    <s v="2017"/>
    <s v="Sun Jul 02"/>
    <d v="2017-07-02T00:00:00"/>
    <s v="Jul"/>
    <n v="7"/>
    <s v="02"/>
    <x v="9"/>
    <s v="&quot;@SuttonGames Looking forward to the community games next!&quot;"/>
    <s v="https://twitter.com/SuttonGames/status/881526018703491072"/>
    <s v="Sutton Games&quot;}], &quot;hashtags&quot;: [], &quot;urls&quot;: []}, &quot;in_reply_to_screen_name&quot;: &quot;SuttonGames"/>
    <x v="3787"/>
    <x v="0"/>
    <x v="270"/>
  </r>
  <r>
    <s v="Sun Jul 02 13:18:52 +0000 2017"/>
    <s v="2017"/>
    <s v="Sun Jul 02"/>
    <d v="2017-07-02T00:00:00"/>
    <s v="Jul"/>
    <n v="7"/>
    <s v="02"/>
    <x v="12"/>
    <s v="&quot;RT @SuttonGames: Congratulations to everyone involved in organising #concertsinthepark. Absolutely brilliant night last night and again tod\u2026&quot;"/>
    <s v="https://twitter.com/SuttonGames/status/881525958481768448"/>
    <s v="Sutton Games&quot;}], &quot;hashtags&quot;: [{&quot;indices&quot;: [68, 86], &quot;text&quot;: &quot;concertsinthepark&quot;}], &quot;urls&quot;: []}, &quot;in_reply_to_screen_name&quot;: null, &quot;in_reply_to_user_id&quot;: null, &quot;retweet_count&quot;: 3, &quot;id_str&quot;: &quot;881525958481768448"/>
    <x v="3788"/>
    <x v="0"/>
    <x v="270"/>
  </r>
  <r>
    <s v="Sun Jul 02 13:04:05 +0000 2017"/>
    <s v="2017"/>
    <s v="Sun Jul 02"/>
    <d v="2017-07-02T00:00:00"/>
    <s v="Jul"/>
    <n v="7"/>
    <s v="02"/>
    <x v="12"/>
    <s v="&quot;\&quot;Hawkins Matata\&quot; @CBSOChorus #concertsinthepark @SuttonObserver @Sutton_Chamber https://t.co/yjGOKhlmhy&quot;"/>
    <s v="https://twitter.com/CBSOChorus/status/881498715185455107"/>
    <s v="CBSO Chorus&quot;}, {&quot;id&quot;: 1512995582, &quot;indices&quot;: [48, 63], &quot;id_str&quot;: &quot;1512995582"/>
    <x v="3789"/>
    <x v="0"/>
    <x v="953"/>
  </r>
  <r>
    <s v="Sun Jul 02 12:05:26 +0000 2017"/>
    <s v="2017"/>
    <s v="Sun Jul 02"/>
    <d v="2017-07-02T00:00:00"/>
    <s v="Jul"/>
    <n v="7"/>
    <s v="02"/>
    <x v="19"/>
    <s v="&quot;Bugs, donkeys, face painting, birds of prey, loads of crafts &amp;amp; musical talent of Sutton Coldfield. Perfect family d\u2026 https://t.co/VPA8NpzDI5&quot;"/>
    <s v="https://twitter.com/ch4pb/status/881483955597447168"/>
    <s v="Charlotte Hodivala"/>
    <x v="3790"/>
    <x v="1"/>
    <x v="226"/>
  </r>
  <r>
    <s v="Sun Jul 02 11:46:39 +0000 2017"/>
    <s v="2017"/>
    <s v="Sun Jul 02"/>
    <d v="2017-07-02T00:00:00"/>
    <s v="Jul"/>
    <n v="7"/>
    <s v="02"/>
    <x v="3"/>
    <s v="&quot;@SuttonObserver @nickhorner thanks for making sure so many people knew about #concertsinthepark everything we dream\u2026 https://t.co/5Dcmw4JaFS&quot;"/>
    <s v="https://twitter.com/SuttonObserver/status/881479225055866880"/>
    <s v="Sutton Observer&quot;}, {&quot;id&quot;: 14512429, &quot;indices&quot;: [16, 27], &quot;id_str&quot;: &quot;14512429"/>
    <x v="3791"/>
    <x v="0"/>
    <x v="36"/>
  </r>
  <r>
    <s v="Sun Jul 02 11:40:39 +0000 2017"/>
    <s v="2017"/>
    <s v="Sun Jul 02"/>
    <d v="2017-07-02T00:00:00"/>
    <s v="Jul"/>
    <n v="7"/>
    <s v="02"/>
    <x v="3"/>
    <s v="&quot;Look what we started! @Simon_FourOaks @CKHorrocks @johnperks1 @johnsuchet1 @CBSOChorus https://t.co/o05CcU5tNe&quot;"/>
    <s v="https://twitter.com/Simon_FourOaks/status/881477715714551808"/>
    <s v="Simon Ward&quot;}, {&quot;id&quot;: 718368064199344128, &quot;indices&quot;: [38, 49], &quot;id_str&quot;: &quot;718368064199344128"/>
    <x v="3792"/>
    <x v="1"/>
    <x v="459"/>
  </r>
  <r>
    <s v="Sun Jul 02 10:42:19 +0000 2017"/>
    <s v="2017"/>
    <s v="Sun Jul 02"/>
    <d v="2017-07-02T00:00:00"/>
    <s v="Jul"/>
    <n v="7"/>
    <s v="02"/>
    <x v="10"/>
    <s v="&quot;Beasts and bugs at #concertsinthepark @Simon_FourOaks @noahsofficial @CBSOChorus @johnsuchet1 https://t.co/6Bi72STJKT&quot;"/>
    <s v="https://twitter.com/Simon_FourOaks/status/881463037227618304"/>
    <s v="Simon Ward&quot;}, {&quot;id&quot;: 317130949, &quot;indices&quot;: [54, 68], &quot;id_str&quot;: &quot;317130949"/>
    <x v="3793"/>
    <x v="1"/>
    <x v="459"/>
  </r>
  <r>
    <s v="Sun Jul 02 10:23:00 +0000 2017"/>
    <s v="2017"/>
    <s v="Sun Jul 02"/>
    <d v="2017-07-02T00:00:00"/>
    <s v="Jul"/>
    <n v="7"/>
    <s v="02"/>
    <x v="10"/>
    <s v="&quot;@Douglas_Pullen @Simon_FourOaks @passey_louise @mariadchewett @ewan_mackey @neilelkes @SuttonObserver\u2026 https://t.co/FQf37iK8jF&quot;"/>
    <s v="https://twitter.com/Douglas_Pullen/status/881458175353999360"/>
    <s v="Doug Pullen&quot;}, {&quot;id&quot;: 3241996695, &quot;indices&quot;: [16, 31], &quot;id_str&quot;: &quot;3241996695"/>
    <x v="3794"/>
    <x v="0"/>
    <x v="954"/>
  </r>
  <r>
    <s v="Sun Jul 02 13:18:52 +0000 2017"/>
    <s v="2017"/>
    <s v="Sun Jul 02"/>
    <d v="2017-07-02T00:00:00"/>
    <s v="Jul"/>
    <n v="7"/>
    <s v="02"/>
    <x v="12"/>
    <s v="&quot;Thank you for the positive feedback. Wish we could do it all over again #concertsinthepark #cbso https://t.co/93gzgua0Xh&quot;"/>
    <s v="https://twitter.com/SuttonGames/status/881796493014913024"/>
    <s v="Sutton Games"/>
    <x v="3795"/>
    <x v="0"/>
    <x v="270"/>
  </r>
  <r>
    <s v="Sun Jul 02 18:06:14 +0000 2017"/>
    <s v="2017"/>
    <s v="Sun Jul 02"/>
    <d v="2017-07-02T00:00:00"/>
    <s v="Jul"/>
    <n v="7"/>
    <s v="02"/>
    <x v="7"/>
    <s v="&quot;Fantastic performances &amp;amp; atmosphere across two days of music in Sutton Park. Well done to all involved\u2026 https://t.co/ipJ5LqOdsH&quot;"/>
    <s v="https://twitter.com/Mayor_RoyalSC/status/881574750639804416"/>
    <s v="SuttonColdfieldMayor"/>
    <x v="3796"/>
    <x v="1"/>
    <x v="220"/>
  </r>
  <r>
    <s v="Sun Jul 02 11:02:58 +0000 2017"/>
    <s v="2017"/>
    <s v="Sun Jul 02"/>
    <d v="2017-07-02T00:00:00"/>
    <s v="Jul"/>
    <n v="7"/>
    <s v="02"/>
    <x v="3"/>
    <s v="&quot;RT @FourOaksPolice: Party in Park taking place in Sutton Park today. Lots of families here enjoying the Community Choirs in the sunshine ht\u2026&quot;"/>
    <s v="https://twitter.com/FourOaksWMP/status/881794550116864000"/>
    <s v="Four Oaks WMP"/>
    <x v="3797"/>
    <x v="0"/>
    <x v="207"/>
  </r>
  <r>
    <s v="Sun Jul 02 23:12:28 +0000 2017"/>
    <s v="2017"/>
    <s v="Sun Jul 02"/>
    <d v="2017-07-02T00:00:00"/>
    <s v="Jul"/>
    <n v="7"/>
    <s v="02"/>
    <x v="0"/>
    <s v="&quot;RT @CharityChickUK: Loved the @TheCBSO concert in #SuttonPark yesterday. Amazing performances by @noahsofficial and @westenders5678. Well d\u2026&quot;"/>
    <s v="https://twitter.com/CharityChickUK/status/881767507211821058"/>
    <s v="Charity Chick&quot;}, {&quot;id&quot;: 172267021, &quot;indices&quot;: [30, 38], &quot;id_str&quot;: &quot;172267021"/>
    <x v="3798"/>
    <x v="0"/>
    <x v="358"/>
  </r>
  <r>
    <s v="Sun Jul 02 11:00:03 +0000 2017"/>
    <s v="2017"/>
    <s v="Sun Jul 02"/>
    <d v="2017-07-02T00:00:00"/>
    <s v="Jul"/>
    <n v="7"/>
    <s v="02"/>
    <x v="3"/>
    <s v="&quot;RT @Darrencannan: Great to see @TheCBSO's Concert in the Park at @SuttonParkNNR. Lovely turn out.  @TBOSuttonC https://t.co/k84nkccBSM&quot;"/>
    <s v="https://twitter.com/Darrencannan/status/881585304301338624"/>
    <s v="Darren Cannan&quot;}, {&quot;id&quot;: 172267021, &quot;indices&quot;: [31, 39], &quot;id_str&quot;: &quot;172267021"/>
    <x v="3799"/>
    <x v="0"/>
    <x v="955"/>
  </r>
  <r>
    <s v="Sun Jul 02 17:09:50 +0000 2017"/>
    <s v="2017"/>
    <s v="Sun Jul 02"/>
    <d v="2017-07-02T00:00:00"/>
    <s v="Jul"/>
    <n v="7"/>
    <s v="02"/>
    <x v="18"/>
    <s v="&quot;RT @HelenNaraineSC: What an amazing day in #SuttonPark today!We loved meeting you all &amp;amp; helping you make your beast &amp;amp; bug creations! #cbso\u2026&quot;"/>
    <s v="https://twitter.com/HelenNaraineSC/status/881569235188822021"/>
    <s v="The Creation Station&quot;}], &quot;hashtags&quot;: [{&quot;indices&quot;: [43, 54], &quot;text&quot;: &quot;SuttonPark&quot;}, {&quot;indices&quot;: [141, 146], &quot;text&quot;: &quot;cbso&quot;}], &quot;urls&quot;: []}, &quot;in_reply_to_screen_name&quot;: null, &quot;in_reply_to_user_id&quot;: null, &quot;retweet_count&quot;: 6, &quot;id_str&quot;: &quot;881569235188822021"/>
    <x v="3800"/>
    <x v="0"/>
    <x v="231"/>
  </r>
  <r>
    <s v="Sun Jul 02 14:59:46 +0000 2017"/>
    <s v="2017"/>
    <s v="Sun Jul 02"/>
    <d v="2017-07-02T00:00:00"/>
    <s v="Jul"/>
    <n v="7"/>
    <s v="02"/>
    <x v="9"/>
    <s v="&quot;RT @johnsuchet1: Magical evening for first ever concert at Sutton Park. 5000 all ages enjoyed great music @TheCBSO @batonflipper. Bravo Sut\u2026&quot;"/>
    <s v="https://twitter.com/johnsuchet1/status/881531830972887041"/>
    <s v="John Suchet&quot;}, {&quot;id&quot;: 172267021, &quot;indices&quot;: [106, 114], &quot;id_str&quot;: &quot;172267021"/>
    <x v="3801"/>
    <x v="0"/>
    <x v="956"/>
  </r>
  <r>
    <s v="Sun Jul 02 14:01:58 +0000 2017"/>
    <s v="2017"/>
    <s v="Sun Jul 02"/>
    <d v="2017-07-02T00:00:00"/>
    <s v="Jul"/>
    <n v="7"/>
    <s v="02"/>
    <x v="9"/>
    <s v="&quot;RT @CFOstaffscc: Fantastic end to #concertsinthepark amazing 2 days supremely well organised by Royal Sutton Coldfield Town Council https:/\u2026&quot;"/>
    <s v="https://twitter.com/CFOstaffscc/status/881516335649443840"/>
    <s v="Andrew Burns&quot;}], &quot;hashtags&quot;: [{&quot;indices&quot;: [34, 52], &quot;text&quot;: &quot;concertsinthepark&quot;}], &quot;urls&quot;: []}, &quot;in_reply_to_screen_name&quot;: null, &quot;in_reply_to_user_id&quot;: null, &quot;retweet_count&quot;: 6, &quot;id_str&quot;: &quot;881516335649443840"/>
    <x v="3802"/>
    <x v="0"/>
    <x v="952"/>
  </r>
  <r>
    <s v="Sun Jul 02 11:40:39 +0000 2017"/>
    <s v="2017"/>
    <s v="Sun Jul 02"/>
    <d v="2017-07-02T00:00:00"/>
    <s v="Jul"/>
    <n v="7"/>
    <s v="02"/>
    <x v="3"/>
    <s v="&quot;RT @ch4pb: Look what we started! @Simon_FourOaks @CKHorrocks @johnperks1 @johnsuchet1 @CBSOChorus https://t.co/o05CcU5tNe&quot;"/>
    <s v="https://twitter.com/ch4pb/status/881480714159628288"/>
    <s v="Charlotte Hodivala&quot;}, {&quot;id&quot;: 3241996695, &quot;indices&quot;: [33, 48], &quot;id_str&quot;: &quot;3241996695"/>
    <x v="3803"/>
    <x v="1"/>
    <x v="226"/>
  </r>
  <r>
    <s v="Sun Jul 02 10:13:50 +0000 2017"/>
    <s v="2017"/>
    <s v="Sun Jul 02"/>
    <d v="2017-07-02T00:00:00"/>
    <s v="Jul"/>
    <n v="7"/>
    <s v="02"/>
    <x v="10"/>
    <s v="&quot;Concerts in the park are go!!  Looking great this morning @TheCBSO @StationmasterK https://t.co/sNhiNMnjXn&quot;"/>
    <s v="https://twitter.com/TheCBSO/status/881455870051274752"/>
    <s v="CBSO&quot;}, {&quot;id&quot;: 72980504, &quot;indices&quot;: [67, 82], &quot;id_str&quot;: &quot;72980504"/>
    <x v="3804"/>
    <x v="0"/>
    <x v="278"/>
  </r>
  <r>
    <s v="Sun Jul 02 07:49:23 +0000 2017"/>
    <s v="2017"/>
    <s v="Sun Jul 02"/>
    <d v="2017-07-02T00:00:00"/>
    <s v="Jul"/>
    <n v="7"/>
    <s v="02"/>
    <x v="14"/>
    <s v="&quot;RT @Cath_Arlidge: Notelets goes global @TheCBSO #SuttonPark https://t.co/Bkv6Xt80gh&quot;"/>
    <s v="https://twitter.com/Cath_Arlidge/status/881426953030557698"/>
    <s v="Catherine Arlidge&quot;}, {&quot;id&quot;: 172267021, &quot;indices&quot;: [39, 47], &quot;id_str&quot;: &quot;172267021"/>
    <x v="3805"/>
    <x v="0"/>
    <x v="957"/>
  </r>
  <r>
    <s v="Sun Jul 02 00:36:54 +0000 2017"/>
    <s v="2017"/>
    <s v="Sun Jul 02"/>
    <d v="2017-07-02T00:00:00"/>
    <s v="Jul"/>
    <n v="7"/>
    <s v="02"/>
    <x v="15"/>
    <s v="&quot;@noahsofficial Thanks Noah , the emotion flowing off that field tonight was amazing . Great to meet you and thanks\u2026 https://t.co/fBbOdmkME3&quot;"/>
    <s v="https://twitter.com/noahsofficial/status/881310680774782976"/>
    <s v="Noah Stewart&quot;}], &quot;hashtags&quot;: [], &quot;urls&quot;: [{&quot;url&quot;: &quot;https://t.co/fBbOdmkME3"/>
    <x v="3806"/>
    <x v="0"/>
    <x v="654"/>
  </r>
  <r>
    <s v="Sat Jul 01 21:58:44 +0000 2017"/>
    <s v="2017"/>
    <s v="Sat Jul 01"/>
    <d v="2017-07-01T00:00:00"/>
    <s v="Jul"/>
    <n v="7"/>
    <s v="01"/>
    <x v="4"/>
    <s v="&quot;RT @AgnesOblige8: .@TheCBSO Please do more #ConcertsInThePark! Today's show was amazing!\n\nI'll never get tired of hearing Hedwig's Theme \ud83d\ude01\u2026&quot;"/>
    <s v="https://twitter.com/AgnesOblige8/status/881561835354378246"/>
    <s v="Agnes&quot;}, {&quot;id&quot;: 172267021, &quot;indices&quot;: [19, 27], &quot;id_str&quot;: &quot;172267021"/>
    <x v="3807"/>
    <x v="0"/>
    <x v="958"/>
  </r>
  <r>
    <s v="Sat Jul 01 21:31:45 +0000 2017"/>
    <s v="2017"/>
    <s v="Sat Jul 01"/>
    <d v="2017-07-01T00:00:00"/>
    <s v="Jul"/>
    <n v="7"/>
    <s v="01"/>
    <x v="4"/>
    <s v="&quot;RT @Douglas_Pullen: @ch4pb @Simon_FourOaks @passey_louise @mariadchewett @ewan_mackey @neilelkes @SuttonObserver @Sutton_Chamber Looks like\u2026&quot;"/>
    <s v="https://twitter.com/Douglas_Pullen/status/881458192471007234"/>
    <s v="Doug Pullen&quot;}, {&quot;id&quot;: 2825883455, &quot;indices&quot;: [20, 26], &quot;id_str&quot;: &quot;2825883455"/>
    <x v="3808"/>
    <x v="0"/>
    <x v="954"/>
  </r>
  <r>
    <s v="Sat Jul 01 22:51:51 +0000 2017"/>
    <s v="2017"/>
    <s v="Sat Jul 01"/>
    <d v="2017-07-01T00:00:00"/>
    <s v="Jul"/>
    <n v="7"/>
    <s v="01"/>
    <x v="1"/>
    <s v="&quot;Gates open at 10.30am tomorrow. #concertinthepark #loveroyalsutton @CBSOChorus @Simon_FourOaks @noahsofficial\u2026 https://t.co/0R8Ad6wNbk&quot;"/>
    <s v="https://twitter.com/CBSOChorus/status/881284241031651332"/>
    <s v="CBSO Chorus&quot;}, {&quot;id&quot;: 3241996695, &quot;indices&quot;: [79, 94], &quot;id_str&quot;: &quot;3241996695"/>
    <x v="3809"/>
    <x v="0"/>
    <x v="953"/>
  </r>
  <r>
    <s v="Sat Jul 01 20:38:18 +0000 2017"/>
    <s v="2017"/>
    <s v="Sat Jul 01"/>
    <d v="2017-07-01T00:00:00"/>
    <s v="Jul"/>
    <n v="7"/>
    <s v="01"/>
    <x v="5"/>
    <s v="&quot;RT @johnsuchet1: Loved presenting summer concert with @TheCBSO in beautiful Sutton Park. Audience of 5000! Standing ovation! https://t.co/v\u2026&quot;"/>
    <s v="https://twitter.com/johnsuchet1/status/881283996616990721"/>
    <s v="John Suchet&quot;}, {&quot;id&quot;: 172267021, &quot;indices&quot;: [54, 62], &quot;id_str&quot;: &quot;172267021"/>
    <x v="3810"/>
    <x v="0"/>
    <x v="956"/>
  </r>
  <r>
    <s v="Sat Jul 01 21:34:12 +0000 2017"/>
    <s v="2017"/>
    <s v="Sat Jul 01"/>
    <d v="2017-07-01T00:00:00"/>
    <s v="Jul"/>
    <n v="7"/>
    <s v="01"/>
    <x v="4"/>
    <s v="&quot;RT @mrskarose: This. Absolutely blumin love where I live. Roll on next year. @TheCBSO @westenders5678 #concertsinthepark #Boldmere #Communi\u2026&quot;"/>
    <s v="https://twitter.com/mrskarose/status/881283889561513984"/>
    <s v="Kate Rose&quot;}, {&quot;id&quot;: 172267021, &quot;indices&quot;: [77, 85], &quot;id_str&quot;: &quot;172267021"/>
    <x v="3811"/>
    <x v="0"/>
    <x v="959"/>
  </r>
  <r>
    <s v="Sat Jul 01 22:44:17 +0000 2017"/>
    <s v="2017"/>
    <s v="Sat Jul 01"/>
    <d v="2017-07-01T00:00:00"/>
    <s v="Jul"/>
    <n v="7"/>
    <s v="01"/>
    <x v="1"/>
    <s v="&quot;@noahsofficial @TheCBSO You were incredible. So much joy to over 5000 people. Thank you.&quot;"/>
    <s v="https://twitter.com/noahsofficial/status/881282339296473088"/>
    <s v="Noah Stewart&quot;}, {&quot;id&quot;: 172267021, &quot;indices&quot;: [15, 23], &quot;id_str&quot;: &quot;172267021"/>
    <x v="3812"/>
    <x v="0"/>
    <x v="654"/>
  </r>
  <r>
    <s v="Sat Jul 01 18:47:53 +0000 2017"/>
    <s v="2017"/>
    <s v="Sat Jul 01"/>
    <d v="2017-07-01T00:00:00"/>
    <s v="Jul"/>
    <n v="7"/>
    <s v="01"/>
    <x v="7"/>
    <s v="&quot;RT @TheCBSO: Massive crowd enjoying the talents of @noahsofficial with the CBSO here at Sutton Park! https://t.co/2WKVZXsdLZ&quot;"/>
    <s v="https://twitter.com/TheCBSO/status/881282177148882944"/>
    <s v="CBSO&quot;}, {&quot;id&quot;: 317130949, &quot;indices&quot;: [51, 65], &quot;id_str&quot;: &quot;317130949"/>
    <x v="3813"/>
    <x v="0"/>
    <x v="278"/>
  </r>
  <r>
    <s v="Sat Jul 01 22:43:18 +0000 2017"/>
    <s v="2017"/>
    <s v="Sat Jul 01"/>
    <d v="2017-07-01T00:00:00"/>
    <s v="Jul"/>
    <n v="7"/>
    <s v="01"/>
    <x v="1"/>
    <s v="&quot;@johnsuchet1 @Simon_FourOaks @TheCBSO @batonflipper Thank you for lighting up our town with joy tonight. Same time\u2026 https://t.co/aGRjghTOIG&quot;"/>
    <s v="https://twitter.com/johnsuchet1/status/881282091090096128"/>
    <s v="John Suchet&quot;}, {&quot;id&quot;: 3241996695, &quot;indices&quot;: [13, 28], &quot;id_str&quot;: &quot;3241996695"/>
    <x v="3814"/>
    <x v="0"/>
    <x v="956"/>
  </r>
  <r>
    <s v="Sat Jul 01 20:36:02 +0000 2017"/>
    <s v="2017"/>
    <s v="Sat Jul 01"/>
    <d v="2017-07-01T00:00:00"/>
    <s v="Jul"/>
    <n v="7"/>
    <s v="01"/>
    <x v="5"/>
    <s v="&quot;RT @johnsuchet1: Brilliant @TheCBSO @batonflipper in full flow with Tchaikovsky 1812. Wonderful concert in Sutton Park https://t.co/INYz5ha\u2026&quot;"/>
    <s v="https://twitter.com/johnsuchet1/status/881281850379055104"/>
    <s v="John Suchet&quot;}, {&quot;id&quot;: 172267021, &quot;indices&quot;: [27, 35], &quot;id_str&quot;: &quot;172267021"/>
    <x v="3815"/>
    <x v="0"/>
    <x v="956"/>
  </r>
  <r>
    <s v="Sat Jul 01 22:23:09 +0000 2017"/>
    <s v="2017"/>
    <s v="Sat Jul 01"/>
    <d v="2017-07-01T00:00:00"/>
    <s v="Jul"/>
    <n v="7"/>
    <s v="01"/>
    <x v="1"/>
    <s v="&quot;RT @SJPerks2015: @ch4pb @Simon_FourOaks @passey_louise @mariadchewett @ewan_mackey @neilelkes @SuttonObserver @Sutton_Chamber Sorry we miss\u2026&quot;"/>
    <s v="https://twitter.com/SJPerks2015/status/881278041175011328"/>
    <s v="SJP&quot;}, {&quot;id&quot;: 2825883455, &quot;indices&quot;: [17, 23], &quot;id_str&quot;: &quot;2825883455"/>
    <x v="3816"/>
    <x v="0"/>
    <x v="763"/>
  </r>
  <r>
    <s v="Sat Jul 01 21:29:12 +0000 2017"/>
    <s v="2017"/>
    <s v="Sat Jul 01"/>
    <d v="2017-07-01T00:00:00"/>
    <s v="Jul"/>
    <n v="7"/>
    <s v="01"/>
    <x v="4"/>
    <s v="&quot;And did those feet........    @Simon_FourOaks @passey_louise @mariadchewett @ewan_mackey @neilelkes @SuttonObserver\u2026 https://t.co/SQj9q5Bo5I&quot;"/>
    <s v="https://twitter.com/Simon_FourOaks/status/881263443101323265"/>
    <s v="Simon Ward&quot;}, {&quot;id&quot;: 1857510481, &quot;indices&quot;: [46, 60], &quot;id_str&quot;: &quot;1857510481"/>
    <x v="3817"/>
    <x v="1"/>
    <x v="459"/>
  </r>
  <r>
    <s v="Sat Jul 01 17:54:19 +0000 2017"/>
    <s v="2017"/>
    <s v="Sat Jul 01"/>
    <d v="2017-07-01T00:00:00"/>
    <s v="Jul"/>
    <n v="7"/>
    <s v="01"/>
    <x v="18"/>
    <s v="&quot;@CKHorrocks @passey_louise @ewan_mackey massive massive success first ever concert in the park #loveroyalsutton https://t.co/ybJv1dXzMd&quot;"/>
    <s v="https://twitter.com/CKHorrocks/status/881209364627030016"/>
    <s v="Clare K Horrocks&quot;}, {&quot;id&quot;: 1857510481, &quot;indices&quot;: [12, 26], &quot;id_str&quot;: &quot;1857510481"/>
    <x v="3818"/>
    <x v="1"/>
    <x v="47"/>
  </r>
  <r>
    <s v="Sat Jul 01 17:21:27 +0000 2017"/>
    <s v="2017"/>
    <s v="Sat Jul 01"/>
    <d v="2017-07-01T00:00:00"/>
    <s v="Jul"/>
    <n v="7"/>
    <s v="01"/>
    <x v="18"/>
    <s v="&quot;Incredible result of all your hard work @StationmasterK @Simon_FourOaks and the town council office team.\u2026 https://t.co/Oo04eTDPRU&quot;"/>
    <s v="https://twitter.com/StationmasterK/status/881201093275004928"/>
    <s v="Keith Ward&quot;}, {&quot;id&quot;: 3241996695, &quot;indices&quot;: [56, 71], &quot;id_str&quot;: &quot;3241996695"/>
    <x v="3819"/>
    <x v="1"/>
    <x v="383"/>
  </r>
  <r>
    <s v="Sat Jul 01 12:13:07 +0000 2017"/>
    <s v="2017"/>
    <s v="Sat Jul 01"/>
    <d v="2017-07-01T00:00:00"/>
    <s v="Jul"/>
    <n v="7"/>
    <s v="01"/>
    <x v="19"/>
    <s v="&quot;@mariadchewett pleasure to see launch of brilliant support services at The Lodge Hub with support from Town Council\u2026 https://t.co/xGqBurerYL&quot;"/>
    <s v="https://twitter.com/mariadchewett/status/881123500571938816"/>
    <s v="Maria Hewett&quot;}], &quot;hashtags&quot;: [], &quot;urls&quot;: [{&quot;url&quot;: &quot;https://t.co/xGqBurerYL"/>
    <x v="3820"/>
    <x v="1"/>
    <x v="960"/>
  </r>
  <r>
    <s v="Sat Jul 01 22:04:21 +0000 2017"/>
    <s v="2017"/>
    <s v="Sat Jul 01"/>
    <d v="2017-07-01T00:00:00"/>
    <s v="Jul"/>
    <n v="7"/>
    <s v="01"/>
    <x v="1"/>
    <s v="&quot;@NeilDance @ch4pb @CKHorrocks @passey_louise There is no entrance fee tomorrow.&quot;"/>
    <s v="https://twitter.com/NeilDance/status/881272289765052416"/>
    <s v="Neil Dance&quot;}, {&quot;id&quot;: 2825883455, &quot;indices&quot;: [11, 17], &quot;id_str&quot;: &quot;2825883455"/>
    <x v="3821"/>
    <x v="0"/>
    <x v="35"/>
  </r>
  <r>
    <s v="Sat Jul 01 22:00:12 +0000 2017"/>
    <s v="2017"/>
    <s v="Sat Jul 01"/>
    <d v="2017-07-01T00:00:00"/>
    <s v="Jul"/>
    <n v="7"/>
    <s v="01"/>
    <x v="1"/>
    <s v="&quot;@NeilDance @ch4pb @CKHorrocks @passey_louise So I think you need to correct your tweet as it is misleading&quot;"/>
    <s v="https://twitter.com/NeilDance/status/881271245848891393"/>
    <s v="Neil Dance&quot;}, {&quot;id&quot;: 2825883455, &quot;indices&quot;: [11, 17], &quot;id_str&quot;: &quot;2825883455"/>
    <x v="3822"/>
    <x v="0"/>
    <x v="35"/>
  </r>
  <r>
    <s v="Sat Jul 01 21:56:39 +0000 2017"/>
    <s v="2017"/>
    <s v="Sat Jul 01"/>
    <d v="2017-07-01T00:00:00"/>
    <s v="Jul"/>
    <n v="7"/>
    <s v="01"/>
    <x v="4"/>
    <s v="&quot;@NeilDance @ch4pb @CKHorrocks @passey_louise I'm not sure what you are saying we were sat away from the front are t\u2026 https://t.co/3pnNQNqEsg&quot;"/>
    <s v="https://twitter.com/NeilDance/status/881270349530378240"/>
    <s v="Neil Dance&quot;}, {&quot;id&quot;: 2825883455, &quot;indices&quot;: [11, 17], &quot;id_str&quot;: &quot;2825883455"/>
    <x v="3823"/>
    <x v="0"/>
    <x v="35"/>
  </r>
  <r>
    <s v="Sat Jul 01 18:25:53 +0000 2017"/>
    <s v="2017"/>
    <s v="Sat Jul 01"/>
    <d v="2017-07-01T00:00:00"/>
    <s v="Jul"/>
    <n v="7"/>
    <s v="01"/>
    <x v="7"/>
    <s v="&quot;@NeilDance @ch4pb @CKHorrocks @passey_louise ?&quot;"/>
    <s v="https://twitter.com/NeilDance/status/881217308668121088"/>
    <s v="Neil Dance&quot;}, {&quot;id&quot;: 2825883455, &quot;indices&quot;: [11, 17], &quot;id_str&quot;: &quot;2825883455"/>
    <x v="3824"/>
    <x v="0"/>
    <x v="35"/>
  </r>
  <r>
    <s v="Sat Jul 01 07:39:49 +0000 2017"/>
    <s v="2017"/>
    <s v="Sat Jul 01"/>
    <d v="2017-07-01T00:00:00"/>
    <s v="Jul"/>
    <n v="7"/>
    <s v="01"/>
    <x v="14"/>
    <s v="&quot;It's taking shape! Best of luck to @Simon_FourOaks and the rest of the team! Our world class CBSO Concert held in o\u2026 https://t.co/VVtrWyUS4c&quot;"/>
    <s v="https://twitter.com/Simon_FourOaks/status/881054721578020864"/>
    <s v="Simon Ward&quot;}], &quot;hashtags&quot;: [], &quot;urls&quot;: [{&quot;url&quot;: &quot;https://t.co/VVtrWyUS4c"/>
    <x v="3825"/>
    <x v="1"/>
    <x v="459"/>
  </r>
  <r>
    <s v="Sat Jul 01 13:14:54 +0000 2017"/>
    <s v="2017"/>
    <s v="Sat Jul 01"/>
    <d v="2017-07-01T00:00:00"/>
    <s v="Jul"/>
    <n v="7"/>
    <s v="01"/>
    <x v="12"/>
    <s v="&quot;RT @Simon_FourOaks: Please join us but make that bottle plastic!!!#concertsinthepark https://t.co/WgUhoDPmzn&quot;"/>
    <s v="https://twitter.com/Simon_FourOaks/status/881153441254572033"/>
    <s v="Simon Ward&quot;}], &quot;hashtags&quot;: [{&quot;indices&quot;: [66, 84], &quot;text&quot;: &quot;concertsinthepark&quot;}], &quot;urls&quot;: [{&quot;url&quot;: &quot;https://t.co/WgUhoDPmzn"/>
    <x v="3826"/>
    <x v="1"/>
    <x v="459"/>
  </r>
  <r>
    <s v="Sat Jul 01 21:58:44 +0000 2017"/>
    <s v="2017"/>
    <s v="Sat Jul 01"/>
    <d v="2017-07-01T00:00:00"/>
    <s v="Jul"/>
    <n v="7"/>
    <s v="01"/>
    <x v="4"/>
    <s v="&quot;RT @AgnesOblige8: .@TheCBSO Please do more #ConcertsInThePark! Today's show was amazing!\n\nI'll never get tired of hearing Hedwig's Theme \ud83d\ude01\u2026&quot;"/>
    <s v="https://twitter.com/AgnesOblige8/status/881531716174794754"/>
    <s v="Agnes&quot;}, {&quot;id&quot;: 172267021, &quot;indices&quot;: [19, 27], &quot;id_str&quot;: &quot;172267021"/>
    <x v="3827"/>
    <x v="0"/>
    <x v="958"/>
  </r>
  <r>
    <s v="Sat Jul 01 21:29:12 +0000 2017"/>
    <s v="2017"/>
    <s v="Sat Jul 01"/>
    <d v="2017-07-01T00:00:00"/>
    <s v="Jul"/>
    <n v="7"/>
    <s v="01"/>
    <x v="4"/>
    <s v="&quot;RT @ch4pb: And did those feet........    @Simon_FourOaks @passey_louise @mariadchewett @ewan_mackey @neilelkes @SuttonObserver @Sutton_Cham\u2026&quot;"/>
    <s v="https://twitter.com/ch4pb/status/881268081510813696"/>
    <s v="Charlotte Hodivala&quot;}, {&quot;id&quot;: 3241996695, &quot;indices&quot;: [41, 56], &quot;id_str&quot;: &quot;3241996695"/>
    <x v="3828"/>
    <x v="1"/>
    <x v="226"/>
  </r>
  <r>
    <s v="Sat Jul 01 20:36:02 +0000 2017"/>
    <s v="2017"/>
    <s v="Sat Jul 01"/>
    <d v="2017-07-01T00:00:00"/>
    <s v="Jul"/>
    <n v="7"/>
    <s v="01"/>
    <x v="5"/>
    <s v="&quot;RT @johnsuchet1: Brilliant @TheCBSO @batonflipper in full flow with Tchaikovsky 1812. Wonderful concert in Sutton Park https://t.co/INYz5ha\u2026&quot;"/>
    <s v="https://twitter.com/johnsuchet1/status/881250740987199489"/>
    <s v="John Suchet&quot;}, {&quot;id&quot;: 172267021, &quot;indices&quot;: [27, 35], &quot;id_str&quot;: &quot;172267021"/>
    <x v="3829"/>
    <x v="0"/>
    <x v="956"/>
  </r>
  <r>
    <s v="Sat Jul 01 17:54:19 +0000 2017"/>
    <s v="2017"/>
    <s v="Sat Jul 01"/>
    <d v="2017-07-01T00:00:00"/>
    <s v="Jul"/>
    <n v="7"/>
    <s v="01"/>
    <x v="18"/>
    <s v="&quot;RT @ch4pb: @CKHorrocks @passey_louise @ewan_mackey massive massive success first ever concert in the park #loveroyalsutton https://t.co/ybJ\u2026&quot;"/>
    <s v="https://twitter.com/ch4pb/status/881229823233974272"/>
    <s v="Charlotte Hodivala&quot;}, {&quot;id&quot;: 718368064199344128, &quot;indices&quot;: [11, 22], &quot;id_str&quot;: &quot;718368064199344128"/>
    <x v="3830"/>
    <x v="1"/>
    <x v="226"/>
  </r>
  <r>
    <s v="Sat Jul 01 18:47:53 +0000 2017"/>
    <s v="2017"/>
    <s v="Sat Jul 01"/>
    <d v="2017-07-01T00:00:00"/>
    <s v="Jul"/>
    <n v="7"/>
    <s v="01"/>
    <x v="7"/>
    <s v="&quot;RT @TheCBSO: Massive crowd enjoying the talents of @noahsofficial with the CBSO here at Sutton Park! https://t.co/2WKVZXsdLZ&quot;"/>
    <s v="https://twitter.com/TheCBSO/status/881223862846988288"/>
    <s v="CBSO&quot;}, {&quot;id&quot;: 317130949, &quot;indices&quot;: [51, 65], &quot;id_str&quot;: &quot;317130949"/>
    <x v="3831"/>
    <x v="0"/>
    <x v="278"/>
  </r>
  <r>
    <s v="Sat Jul 01 13:14:54 +0000 2017"/>
    <s v="2017"/>
    <s v="Sat Jul 01"/>
    <d v="2017-07-01T00:00:00"/>
    <s v="Jul"/>
    <n v="7"/>
    <s v="01"/>
    <x v="12"/>
    <s v="&quot;Please join us but make that bottle plastic!!!#concertsinthepark https://t.co/WgUhoDPmzn&quot;"/>
    <s v="https://twitter.com/TheCBSO/status/881142714150117376"/>
    <s v="CBSO&quot;}], &quot;hashtags&quot;: [], &quot;urls&quot;: [{&quot;url&quot;: &quot;https://t.co/7DbQIlCsIM"/>
    <x v="3832"/>
    <x v="0"/>
    <x v="278"/>
  </r>
  <r>
    <s v="Sat Jul 01 12:13:07 +0000 2017"/>
    <s v="2017"/>
    <s v="Sat Jul 01"/>
    <d v="2017-07-01T00:00:00"/>
    <s v="Jul"/>
    <n v="7"/>
    <s v="01"/>
    <x v="19"/>
    <s v="&quot;RT @ch4pb: @mariadchewett pleasure to see launch of brilliant support services at The Lodge Hub with support from Town Council @Simon_FourO\u2026&quot;"/>
    <s v="https://twitter.com/ch4pb/status/881142301023666178"/>
    <s v="Charlotte Hodivala&quot;}, {&quot;id&quot;: 702227879967518720, &quot;indices&quot;: [11, 25], &quot;id_str&quot;: &quot;702227879967518720"/>
    <x v="3833"/>
    <x v="1"/>
    <x v="226"/>
  </r>
  <r>
    <s v="Sat Jul 01 09:24:43 +0000 2017"/>
    <s v="2017"/>
    <s v="Sat Jul 01"/>
    <d v="2017-07-01T00:00:00"/>
    <s v="Jul"/>
    <n v="7"/>
    <s v="01"/>
    <x v="11"/>
    <s v="&quot;RT @BBCSport: ALL OVER! \ud83e\udd81\ud83e\udd81\ud83e\udd81\n\nThe British and Irish Lions beat the All Blacks 24-21 in Wellington \n\n\ud83d\udc49 https://t.co/WQjK2wgL8v #NZLvBIL #Lion\u2026&quot;"/>
    <s v="https://twitter.com/BBCSport/status/881081874587713537"/>
    <s v="BBC Sport&quot;}], &quot;hashtags&quot;: [{&quot;indices&quot;: [125, 133], &quot;text&quot;: &quot;NZLvBIL&quot;}], &quot;urls&quot;: [{&quot;url&quot;: &quot;https://t.co/WQjK2wgL8v"/>
    <x v="3834"/>
    <x v="0"/>
    <x v="961"/>
  </r>
  <r>
    <s v="Sat Jul 01 07:26:36 +0000 2017"/>
    <s v="2017"/>
    <s v="Sat Jul 01"/>
    <d v="2017-07-01T00:00:00"/>
    <s v="Jul"/>
    <n v="7"/>
    <s v="01"/>
    <x v="14"/>
    <s v="&quot;@johnperks1 \ud83d\udc4d&quot;"/>
    <s v="https://twitter.com/johnperks1/status/881051394412867584"/>
    <s v="John Perks&quot;}], &quot;hashtags&quot;: [], &quot;urls&quot;: []}, &quot;in_reply_to_screen_name&quot;: &quot;johnperks1"/>
    <x v="3835"/>
    <x v="1"/>
    <x v="87"/>
  </r>
  <r>
    <s v="Fri Jun 30 18:28:15 +0000 2017"/>
    <s v="2017"/>
    <s v="Fri Jun 30"/>
    <d v="2017-06-30T00:00:00"/>
    <s v="Jun"/>
    <n v="6"/>
    <s v="30"/>
    <x v="7"/>
    <s v="&quot;Concerts in the Park with @TheCBSO and @noahsofficial coming together this evening. Gates open at 3pm tomorrow.\u2026 https://t.co/0bFLuvWBpW&quot;"/>
    <s v="https://twitter.com/TheCBSO/status/880855518453084160"/>
    <s v="CBSO&quot;}, {&quot;id&quot;: 317130949, &quot;indices&quot;: [39, 53], &quot;id_str&quot;: &quot;317130949"/>
    <x v="3836"/>
    <x v="0"/>
    <x v="278"/>
  </r>
  <r>
    <s v="Fri Jun 30 08:50:00 +0000 2017"/>
    <s v="2017"/>
    <s v="Fri Jun 30"/>
    <d v="2017-06-30T00:00:00"/>
    <s v="Jun"/>
    <n v="6"/>
    <s v="30"/>
    <x v="13"/>
    <s v="&quot;RT @noahsofficial: Don't miss tomorrows concert at Sutton Park w @CBSO, @batonflipper @Westenders5678 &amp;amp; @JohSuchet1 @Westenders5678  #Orche\u2026&quot;"/>
    <s v="https://twitter.com/noahsofficial/status/880710998386241537"/>
    <s v="Noah Stewart&quot;}, {&quot;id&quot;: 30689404, &quot;indices&quot;: [65, 70], &quot;id_str&quot;: &quot;30689404"/>
    <x v="3837"/>
    <x v="0"/>
    <x v="654"/>
  </r>
  <r>
    <s v="Thu Jun 29 16:55:02 +0000 2017"/>
    <s v="2017"/>
    <s v="Thu Jun 29"/>
    <d v="2017-06-29T00:00:00"/>
    <s v="Jun"/>
    <n v="6"/>
    <s v="29"/>
    <x v="2"/>
    <s v="&quot;RT @Simon_FourOaks: Big thanks to @SunnyandShay for having me on their show today to talk about the concerts in the park this weekend - tic\u2026&quot;"/>
    <s v="https://twitter.com/Simon_FourOaks/status/880849784952815616"/>
    <s v="Simon Ward&quot;}, {&quot;id&quot;: 124016625, &quot;indices&quot;: [34, 47], &quot;id_str&quot;: &quot;124016625"/>
    <x v="3838"/>
    <x v="1"/>
    <x v="459"/>
  </r>
  <r>
    <s v="Thu Jun 29 16:55:02 +0000 2017"/>
    <s v="2017"/>
    <s v="Thu Jun 29"/>
    <d v="2017-06-29T00:00:00"/>
    <s v="Jun"/>
    <n v="6"/>
    <s v="29"/>
    <x v="2"/>
    <s v="&quot;Big thanks to @SunnyandShay for having me on their show today to talk about the concerts in the park this weekend -\u2026 https://t.co/nSMGvvHIsq&quot;"/>
    <s v="https://twitter.com/SunnyandShay/status/880469671920775168"/>
    <s v="Sunny and Shay&quot;}], &quot;hashtags&quot;: [], &quot;urls&quot;: [{&quot;url&quot;: &quot;https://t.co/nSMGvvHIsq"/>
    <x v="3839"/>
    <x v="0"/>
    <x v="962"/>
  </r>
  <r>
    <s v="Thu Jun 29 15:39:15 +0000 2017"/>
    <s v="2017"/>
    <s v="Thu Jun 29"/>
    <d v="2017-06-29T00:00:00"/>
    <s v="Jun"/>
    <n v="6"/>
    <s v="29"/>
    <x v="8"/>
    <s v="&quot;RT @bbcwm: .@TheCBSO perform for @SunnyandShay ahead of #concertinthepark @TownHallScart Listen back https://t.co/p07noOA0Px #ClassicalMusi\u2026&quot;"/>
    <s v="https://twitter.com/bbcwm/status/880457268285890561"/>
    <s v="BBC WM 95.6&quot;}, {&quot;id&quot;: 172267021, &quot;indices&quot;: [12, 20], &quot;id_str&quot;: &quot;172267021"/>
    <x v="3840"/>
    <x v="0"/>
    <x v="460"/>
  </r>
  <r>
    <s v="Thu Jun 29 15:17:38 +0000 2017"/>
    <s v="2017"/>
    <s v="Thu Jun 29"/>
    <d v="2017-06-29T00:00:00"/>
    <s v="Jun"/>
    <n v="6"/>
    <s v="29"/>
    <x v="8"/>
    <s v="&quot;RT @TheCBSO: Thank you @SunnyandShay @bbcwm for having us on the show this afternoon, can't wait until Concerts in the Park this weekend! h\u2026&quot;"/>
    <s v="https://twitter.com/TheCBSO/status/880448659762163719"/>
    <s v="CBSO&quot;}, {&quot;id&quot;: 124016625, &quot;indices&quot;: [23, 36], &quot;id_str&quot;: &quot;124016625"/>
    <x v="3841"/>
    <x v="0"/>
    <x v="278"/>
  </r>
  <r>
    <s v="Wed Jun 28 14:50:54 +0000 2017"/>
    <s v="2017"/>
    <s v="Wed Jun 28"/>
    <d v="2017-06-28T00:00:00"/>
    <s v="Jun"/>
    <n v="6"/>
    <s v="28"/>
    <x v="9"/>
    <s v="&quot;RT @MarcusFysh: Socialism has been a sad disaster for  Venezuela, as it has been everywhere it has ever been tried. Jeremy Corbyn #nottheme\u2026&quot;"/>
    <s v="https://twitter.com/MarcusFysh/status/880913824152510466"/>
    <s v="Marcus Fysh MP&quot;}], &quot;hashtags&quot;: [], &quot;urls&quot;: []}, &quot;in_reply_to_screen_name&quot;: null, &quot;in_reply_to_user_id&quot;: null, &quot;retweet_count&quot;: 45, &quot;id_str&quot;: &quot;880913824152510466"/>
    <x v="3842"/>
    <x v="0"/>
    <x v="963"/>
  </r>
  <r>
    <s v="Tue Jun 27 20:54:53 +0000 2017"/>
    <s v="2017"/>
    <s v="Tue Jun 27"/>
    <d v="2017-06-27T00:00:00"/>
    <s v="Jun"/>
    <n v="6"/>
    <s v="27"/>
    <x v="5"/>
    <s v="&quot;RT @NaraHodge: Socialism in action. Hard to fathom this is the country with the world's largest oil reserves. Corbyn finds Venezuela's  soc\u2026&quot;"/>
    <s v="https://twitter.com/NaraHodge/status/879880456250040322"/>
    <s v="N&quot;}], &quot;hashtags&quot;: [], &quot;urls&quot;: []}, &quot;in_reply_to_screen_name&quot;: null, &quot;in_reply_to_user_id&quot;: null, &quot;retweet_count&quot;: 20, &quot;id_str&quot;: &quot;879880456250040322"/>
    <x v="3843"/>
    <x v="0"/>
    <x v="964"/>
  </r>
  <r>
    <s v="Tue Jun 27 07:39:48 +0000 2017"/>
    <s v="2017"/>
    <s v="Tue Jun 27"/>
    <d v="2017-06-27T00:00:00"/>
    <s v="Jun"/>
    <n v="6"/>
    <s v="27"/>
    <x v="14"/>
    <s v="&quot;RT @johnsuchet1: Hosting stunning night of music Saturday Sutton Park @noahsofficial @TheCBSO conductor Michael Seal. Come along! https://t\u2026&quot;"/>
    <s v="https://twitter.com/johnsuchet1/status/879661139986178048"/>
    <s v="John Suchet&quot;}, {&quot;id&quot;: 317130949, &quot;indices&quot;: [70, 84], &quot;id_str&quot;: &quot;317130949"/>
    <x v="3844"/>
    <x v="0"/>
    <x v="956"/>
  </r>
  <r>
    <s v="Tue Jun 27 21:13:24 +0000 2017"/>
    <s v="2017"/>
    <s v="Tue Jun 27"/>
    <d v="2017-06-27T00:00:00"/>
    <s v="Jun"/>
    <n v="6"/>
    <s v="27"/>
    <x v="4"/>
    <s v="&quot;@johnperks1 It's going to be great. Our world class orchestra in our great park! https://t.co/bbE7rVL31P&quot;"/>
    <s v="https://twitter.com/johnperks1/status/879809915405180928"/>
    <s v="John Perks&quot;}], &quot;hashtags&quot;: [], &quot;urls&quot;: [], &quot;media&quot;: [{&quot;expanded_url&quot;: &quot;https://twitter.com/Simon_FourOaks/status/879809915405180928/photo/1"/>
    <x v="3845"/>
    <x v="1"/>
    <x v="87"/>
  </r>
  <r>
    <s v="Tue Jun 27 07:39:48 +0000 2017"/>
    <s v="2017"/>
    <s v="Tue Jun 27"/>
    <d v="2017-06-27T00:00:00"/>
    <s v="Jun"/>
    <n v="6"/>
    <s v="27"/>
    <x v="14"/>
    <s v="&quot;RT @johnsuchet1: Hosting stunning night of music Saturday Sutton Park @noahsofficial @TheCBSO conductor Michael Seal. Come along! https://t\u2026&quot;"/>
    <s v="https://twitter.com/johnsuchet1/status/879606618173976576"/>
    <s v="John Suchet&quot;}, {&quot;id&quot;: 317130949, &quot;indices&quot;: [70, 84], &quot;id_str&quot;: &quot;317130949"/>
    <x v="3846"/>
    <x v="0"/>
    <x v="956"/>
  </r>
  <r>
    <s v="Thu Jun 22 07:23:17 +0000 2017"/>
    <s v="2017"/>
    <s v="Thu Jun 22"/>
    <d v="2017-06-22T00:00:00"/>
    <s v="Jun"/>
    <n v="6"/>
    <s v="22"/>
    <x v="14"/>
    <s v="&quot;RT @johnsuchet1: It's going to be an amazing night of music. Come along to Sutton Park 1st July @TheCBSO @noahsofficial  https://t.co/uGJh5\u2026&quot;"/>
    <s v="https://twitter.com/johnsuchet1/status/879851783916539906"/>
    <s v="John Suchet&quot;}, {&quot;id&quot;: 172267021, &quot;indices&quot;: [96, 104], &quot;id_str&quot;: &quot;172267021"/>
    <x v="3847"/>
    <x v="0"/>
    <x v="956"/>
  </r>
  <r>
    <s v="Thu Jun 22 07:23:17 +0000 2017"/>
    <s v="2017"/>
    <s v="Thu Jun 22"/>
    <d v="2017-06-22T00:00:00"/>
    <s v="Jun"/>
    <n v="6"/>
    <s v="22"/>
    <x v="14"/>
    <s v="&quot;RT @johnsuchet1: It's going to be an amazing night of music. Come along to Sutton Park 1st July @TheCBSO @noahsofficial  https://t.co/uGJh5\u2026&quot;"/>
    <s v="https://twitter.com/johnsuchet1/status/877854165044568064"/>
    <s v="John Suchet&quot;}, {&quot;id&quot;: 172267021, &quot;indices&quot;: [96, 104], &quot;id_str&quot;: &quot;172267021"/>
    <x v="3848"/>
    <x v="0"/>
    <x v="956"/>
  </r>
  <r>
    <s v="Thu Jun 22 07:23:17 +0000 2017"/>
    <s v="2017"/>
    <s v="Thu Jun 22"/>
    <d v="2017-06-22T00:00:00"/>
    <s v="Jun"/>
    <n v="6"/>
    <s v="22"/>
    <x v="14"/>
    <s v="&quot;RT @johnsuchet1: It's going to be an amazing night of music. Come along to Sutton Park 1st July @TheCBSO @noahsofficial  https://t.co/uGJh5\u2026&quot;"/>
    <s v="https://twitter.com/johnsuchet1/status/877791658028310528"/>
    <s v="John Suchet&quot;}, {&quot;id&quot;: 172267021, &quot;indices&quot;: [96, 104], &quot;id_str&quot;: &quot;172267021"/>
    <x v="3849"/>
    <x v="0"/>
    <x v="956"/>
  </r>
  <r>
    <s v="Wed Jun 21 22:33:09 +0000 2017"/>
    <s v="2017"/>
    <s v="Wed Jun 21"/>
    <d v="2017-06-21T00:00:00"/>
    <s v="Jun"/>
    <n v="6"/>
    <s v="21"/>
    <x v="1"/>
    <s v="&quot;RT @passey_louise: Pls retweet @TheBishopVesey @PrettyOddProps @johnperks1 @ewan_mackey @ch4pb @J21Coaching @TBOSuttonC #Charityinourcommun\u2026&quot;"/>
    <s v="https://twitter.com/passey_louise/status/877781229583482880"/>
    <s v="Louise passey&quot;}, {&quot;id&quot;: 2903658202, &quot;indices&quot;: [31, 46], &quot;id_str&quot;: &quot;2903658202"/>
    <x v="3850"/>
    <x v="1"/>
    <x v="21"/>
  </r>
  <r>
    <s v="Wed Jun 21 10:17:38 +0000 2017"/>
    <s v="2017"/>
    <s v="Wed Jun 21"/>
    <d v="2017-06-21T00:00:00"/>
    <s v="Jun"/>
    <n v="6"/>
    <s v="21"/>
    <x v="10"/>
    <s v="&quot;RT @drnitishraut: When friendship and work come together.... https://t.co/dvhFzG2lLw&quot;"/>
    <s v="https://twitter.com/drnitishraut/status/877471220991700992"/>
    <s v="NITISH RAUT&quot;}], &quot;hashtags&quot;: [], &quot;urls&quot;: [], &quot;media&quot;: [{&quot;source_user_id&quot;: 220203394, &quot;source_status_id_str&quot;: &quot;877470559805874182"/>
    <x v="3851"/>
    <x v="0"/>
    <x v="965"/>
  </r>
  <r>
    <s v="Wed Jun 21 10:20:11 +0000 2017"/>
    <s v="2017"/>
    <s v="Wed Jun 21"/>
    <d v="2017-06-21T00:00:00"/>
    <s v="Jun"/>
    <n v="6"/>
    <s v="21"/>
    <x v="10"/>
    <s v="&quot;@drnitishraut Improving the world one impromptu meeting at a time! @drnitishraut&quot;"/>
    <s v="https://twitter.com/drnitishraut/status/877471200636743681"/>
    <s v="NITISH RAUT&quot;}, {&quot;id&quot;: 220203394, &quot;indices&quot;: [67, 80], &quot;id_str&quot;: &quot;220203394"/>
    <x v="3852"/>
    <x v="0"/>
    <x v="965"/>
  </r>
  <r>
    <s v="Wed Jun 21 13:38:04 +0000 2017"/>
    <s v="2017"/>
    <s v="Wed Jun 21"/>
    <d v="2017-06-21T00:00:00"/>
    <s v="Jun"/>
    <n v="6"/>
    <s v="21"/>
    <x v="12"/>
    <s v="&quot;RT @TheCBSO: So pleased that @ClassicFM's @johnsuchet1 will be hosting this special event in Sutton Park on 1 July! More info: https://t.co\u2026&quot;"/>
    <s v="https://twitter.com/TheCBSO/status/877523885239017473"/>
    <s v="CBSO&quot;}, {&quot;id&quot;: 64714144, &quot;indices&quot;: [29, 39], &quot;id_str&quot;: &quot;64714144"/>
    <x v="3853"/>
    <x v="0"/>
    <x v="278"/>
  </r>
  <r>
    <s v="Tue Jun 20 16:01:10 +0000 2017"/>
    <s v="2017"/>
    <s v="Tue Jun 20"/>
    <d v="2017-06-20T00:00:00"/>
    <s v="Jun"/>
    <n v="6"/>
    <s v="20"/>
    <x v="2"/>
    <s v="&quot;RT @Mike_Fabricant: Yes! You can want a Clean #Brexit AND be a social liberal on #gay + #women's issues.\nMy article beyond the \u00a3-wall.\nhttp\u2026&quot;"/>
    <s v="https://twitter.com/Mike_Fabricant/status/883990021417701376"/>
    <s v="Michael Fabricant&quot;}], &quot;hashtags&quot;: [{&quot;indices&quot;: [46, 53], &quot;text&quot;: &quot;Brexit&quot;}, {&quot;indices&quot;: [81, 85], &quot;text&quot;: &quot;gay&quot;}, {&quot;indices&quot;: [88, 94], &quot;text&quot;: &quot;women&quot;}], &quot;urls&quot;: []}, &quot;in_reply_to_screen_name&quot;: null, &quot;in_reply_to_user_id&quot;: null, &quot;retweet_count&quot;: 55, &quot;id_str&quot;: &quot;883990021417701376"/>
    <x v="3854"/>
    <x v="0"/>
    <x v="966"/>
  </r>
  <r>
    <s v="Tue Jun 20 19:49:42 +0000 2017"/>
    <s v="2017"/>
    <s v="Tue Jun 20"/>
    <d v="2017-06-20T00:00:00"/>
    <s v="Jun"/>
    <n v="6"/>
    <s v="20"/>
    <x v="6"/>
    <s v="&quot;RT @HiddenVoices17: As it's #WorldRefugeeDay, please sign our petition to gain official recognition of #ClimateRefugees!\n\nhttps://t.co/Eiim\u2026&quot;"/>
    <s v="https://twitter.com/HiddenVoices17/status/877784916217413632"/>
    <s v="Hidden Voices&quot;}], &quot;hashtags&quot;: [{&quot;indices&quot;: [28, 44], &quot;text&quot;: &quot;WorldRefugeeDay&quot;}, {&quot;indices&quot;: [103, 119], &quot;text&quot;: &quot;ClimateRefugees&quot;}], &quot;urls&quot;: []}, &quot;in_reply_to_screen_name&quot;: null, &quot;in_reply_to_user_id&quot;: null, &quot;retweet_count&quot;: 1, &quot;id_str&quot;: &quot;877784916217413632"/>
    <x v="3855"/>
    <x v="0"/>
    <x v="967"/>
  </r>
  <r>
    <s v="Mon Jun 19 19:04:48 +0000 2017"/>
    <s v="2017"/>
    <s v="Mon Jun 19"/>
    <d v="2017-06-19T00:00:00"/>
    <s v="Jun"/>
    <n v="6"/>
    <s v="19"/>
    <x v="6"/>
    <s v="&quot;@foraneasylife Could you DM me your address?&quot;"/>
    <s v="https://twitter.com/foraneasylife/status/876878450640007168"/>
    <s v="Richard B&quot;}], &quot;hashtags&quot;: [], &quot;urls&quot;: []}, &quot;in_reply_to_screen_name&quot;: &quot;foraneasylife"/>
    <x v="3856"/>
    <x v="0"/>
    <x v="968"/>
  </r>
  <r>
    <s v="Sun Jun 18 08:56:07 +0000 2017"/>
    <s v="2017"/>
    <s v="Sun Jun 18"/>
    <d v="2017-06-18T00:00:00"/>
    <s v="Jun"/>
    <n v="6"/>
    <s v="18"/>
    <x v="13"/>
    <s v="&quot;Sutton Park looking even better than usual early this morning #SuttonColdfield https://t.co/OaDOi4MOMM&quot;"/>
    <s v="https://twitter.com/Simon_FourOaks/status/876362881297678338"/>
    <s v="Simon Ward"/>
    <x v="3857"/>
    <x v="1"/>
    <x v="459"/>
  </r>
  <r>
    <s v="Sat Jun 17 17:42:22 +0000 2017"/>
    <s v="2017"/>
    <s v="Sat Jun 17"/>
    <d v="2017-06-17T00:00:00"/>
    <s v="Jun"/>
    <n v="6"/>
    <s v="17"/>
    <x v="18"/>
    <s v="&quot;@BoldmerePaul This one is ok too&quot;"/>
    <s v="https://twitter.com/BoldmerePaul/status/876132926567723008"/>
    <s v="Boldmere Paul&quot;}], &quot;hashtags&quot;: [], &quot;urls&quot;: []}, &quot;in_reply_to_screen_name&quot;: &quot;BoldmerePaul"/>
    <x v="3858"/>
    <x v="1"/>
    <x v="14"/>
  </r>
  <r>
    <s v="Sat Jun 17 17:42:05 +0000 2017"/>
    <s v="2017"/>
    <s v="Sat Jun 17"/>
    <d v="2017-06-17T00:00:00"/>
    <s v="Jun"/>
    <n v="6"/>
    <s v="17"/>
    <x v="18"/>
    <s v="&quot;@BoldmerePaul  https://t.co/eYZiScDZTL&quot;"/>
    <s v="https://twitter.com/BoldmerePaul/status/876132856258494464"/>
    <s v="Boldmere Paul&quot;}], &quot;hashtags&quot;: [], &quot;urls&quot;: [], &quot;media&quot;: [{&quot;expanded_url&quot;: &quot;https://twitter.com/StationmasterK/status/876132856258494464/photo/1"/>
    <x v="3859"/>
    <x v="1"/>
    <x v="14"/>
  </r>
  <r>
    <s v="Fri Jun 16 08:24:14 +0000 2017"/>
    <s v="2017"/>
    <s v="Fri Jun 16"/>
    <d v="2017-06-16T00:00:00"/>
    <s v="Jun"/>
    <n v="6"/>
    <s v="16"/>
    <x v="13"/>
    <s v="&quot;The Mayor &amp;amp; Mayoress will be attending Sutton Coldfield Scouts Fun Day &amp;amp; AGM tomorrow. Come down and see what the S\u2026 https://t.co/vzoBufCIrx&quot;"/>
    <s v="https://twitter.com/Mayor_RoyalSC/status/875630080310910980"/>
    <s v="SuttonColdfieldMayor"/>
    <x v="3860"/>
    <x v="1"/>
    <x v="220"/>
  </r>
  <r>
    <s v="Fri Jun 16 06:13:48 +0000 2017"/>
    <s v="2017"/>
    <s v="Fri Jun 16"/>
    <d v="2017-06-16T00:00:00"/>
    <s v="Jun"/>
    <n v="6"/>
    <s v="16"/>
    <x v="16"/>
    <s v="&quot;RT @WhatsOnBrum: #WIN!\n4 TICKETS to Concerts In The Park ft. @TheCBSO + @noahsofficial plus a LUXURY HAMPER on 1 Jul. FOLLOW + RT before 22\u2026&quot;"/>
    <s v="https://twitter.com/WhatsOnBrum/status/875970583619653632"/>
    <s v="Birmingham What's On&quot;}, {&quot;id&quot;: 172267021, &quot;indices&quot;: [61, 69], &quot;id_str&quot;: &quot;172267021"/>
    <x v="3861"/>
    <x v="0"/>
    <x v="951"/>
  </r>
  <r>
    <s v="Thu Jun 15 14:20:15 +0000 2017"/>
    <s v="2017"/>
    <s v="Thu Jun 15"/>
    <d v="2017-06-15T00:00:00"/>
    <s v="Jun"/>
    <n v="6"/>
    <s v="15"/>
    <x v="9"/>
    <s v="&quot;RT @NHSEngland: .@SamanthaJNHS explains how the vanguards are taking a more holistic approach to wellbeing: https://t.co/4OZKvT4ePw \n#Futur\u2026&quot;"/>
    <s v="https://twitter.com/NHSEngland/status/875361939257470976"/>
    <s v="NHS England&quot;}, {&quot;id&quot;: 1148512568, &quot;indices&quot;: [17, 30], &quot;id_str&quot;: &quot;1148512568"/>
    <x v="3862"/>
    <x v="0"/>
    <x v="707"/>
  </r>
  <r>
    <s v="Thu Jun 15 08:47:02 +0000 2017"/>
    <s v="2017"/>
    <s v="Thu Jun 15"/>
    <d v="2017-06-15T00:00:00"/>
    <s v="Jun"/>
    <n v="6"/>
    <s v="15"/>
    <x v="13"/>
    <s v="&quot;Mayor &amp;amp; Mayoress with members of Sutton Coldfield Civic Society https://t.co/GTEn9U4Kgt&quot;"/>
    <s v="https://twitter.com/Mayor_RoyalSC/status/875273430588948481"/>
    <s v="SuttonColdfieldMayor"/>
    <x v="3863"/>
    <x v="1"/>
    <x v="220"/>
  </r>
  <r>
    <s v="Thu Jun 15 12:41:18 +0000 2017"/>
    <s v="2017"/>
    <s v="Thu Jun 15"/>
    <d v="2017-06-15T00:00:00"/>
    <s v="Jun"/>
    <n v="6"/>
    <s v="15"/>
    <x v="19"/>
    <s v="&quot;GBCC | Concerts in the Park line-up continues to take shape https://t.co/FNFDY1Rih3&quot;"/>
    <s v="https://twitter.com/Simon_FourOaks/status/875332387789471744"/>
    <s v="Simon Ward"/>
    <x v="3864"/>
    <x v="1"/>
    <x v="459"/>
  </r>
  <r>
    <s v="Wed Jun 14 22:06:20 +0000 2017"/>
    <s v="2017"/>
    <s v="Wed Jun 14"/>
    <d v="2017-06-14T00:00:00"/>
    <s v="Jun"/>
    <n v="6"/>
    <s v="14"/>
    <x v="1"/>
    <s v="&quot;RT @cllrjoeporter: 35 years ago our brave British troops travelled 8,000 miles to liberate the #Falklands. Strong defences remain vital tod\u2026&quot;"/>
    <s v="https://twitter.com/cllrjoeporter/status/875361367125106688"/>
    <s v="Cllr Joe Porter \ud83c\uddec\ud83c\udde7&quot;}], &quot;hashtags&quot;: [{&quot;indices&quot;: [95, 105], &quot;text&quot;: &quot;Falklands&quot;}], &quot;urls&quot;: []}, &quot;in_reply_to_screen_name&quot;: null, &quot;in_reply_to_user_id&quot;: null, &quot;retweet_count&quot;: 286, &quot;id_str&quot;: &quot;875361367125106688"/>
    <x v="3865"/>
    <x v="0"/>
    <x v="607"/>
  </r>
  <r>
    <s v="Wed Jun 14 18:15:00 +0000 2017"/>
    <s v="2017"/>
    <s v="Wed Jun 14"/>
    <d v="2017-06-14T00:00:00"/>
    <s v="Jun"/>
    <n v="6"/>
    <s v="14"/>
    <x v="7"/>
    <s v="&quot;RT @BhamCityCouncil: Join #SuttonTrinity ward meeting 7pm tomorrow. Free to attend, everyone welcome: https://t.co/aY9BrBC7eb #brum #sutton\u2026&quot;"/>
    <s v="https://twitter.com/BhamCityCouncil/status/875062261529882625"/>
    <s v="Bham City Council&quot;}], &quot;hashtags&quot;: [{&quot;indices&quot;: [26, 40], &quot;text&quot;: &quot;SuttonTrinity&quot;}, {&quot;indices&quot;: [126, 131], &quot;text&quot;: &quot;brum&quot;}], &quot;urls&quot;: [{&quot;url&quot;: &quot;https://t.co/aY9BrBC7eb"/>
    <x v="3866"/>
    <x v="0"/>
    <x v="73"/>
  </r>
  <r>
    <s v="Wed Jun 14 14:15:17 +0000 2017"/>
    <s v="2017"/>
    <s v="Wed Jun 14"/>
    <d v="2017-06-14T00:00:00"/>
    <s v="Jun"/>
    <n v="6"/>
    <s v="14"/>
    <x v="9"/>
    <s v="&quot;Horrified at the state @balfourbeatty have left pavements on Cotysmore Road Sutton Coldfield B75 6BH. Hope to get t\u2026 https://t.co/DZVe43bKlT&quot;"/>
    <s v="https://twitter.com/balfourbeatty/status/874993648865292288"/>
    <s v="Balfour Beatty&quot;}], &quot;hashtags&quot;: [], &quot;urls&quot;: [{&quot;url&quot;: &quot;https://t.co/DZVe43bKlT"/>
    <x v="3867"/>
    <x v="0"/>
    <x v="969"/>
  </r>
  <r>
    <s v="Wed Jun 14 05:18:36 +0000 2017"/>
    <s v="2017"/>
    <s v="Wed Jun 14"/>
    <d v="2017-06-14T00:00:00"/>
    <s v="Jun"/>
    <n v="6"/>
    <s v="14"/>
    <x v="17"/>
    <s v="&quot;RT @WestMidsFire: Horrific. Our hearts go out to the many victims. Thoughts and prayers with our colleagues at #GrenfellTower \nhttps://t.co\u2026&quot;"/>
    <s v="https://twitter.com/WestMidsFire/status/875001848176029696"/>
    <s v="West Midlands Fire&quot;}], &quot;hashtags&quot;: [{&quot;indices&quot;: [111, 125], &quot;text&quot;: &quot;GrenfellTower&quot;}], &quot;urls&quot;: []}, &quot;in_reply_to_screen_name&quot;: null, &quot;in_reply_to_user_id&quot;: null, &quot;retweet_count&quot;: 268, &quot;id_str&quot;: &quot;875001848176029696"/>
    <x v="3868"/>
    <x v="0"/>
    <x v="435"/>
  </r>
  <r>
    <s v="Wed Jun 14 19:57:19 +0000 2017"/>
    <s v="2017"/>
    <s v="Wed Jun 14"/>
    <d v="2017-06-14T00:00:00"/>
    <s v="Jun"/>
    <n v="6"/>
    <s v="14"/>
    <x v="6"/>
    <s v="&quot;RT @RoyalSuttonNews: Broadcaster, author and journalist John Suchet to host Concerts in the Park #suttoncoldfield https://t.co/bADyKoaVwZ h\u2026&quot;"/>
    <s v="https://twitter.com/RoyalSuttonNews/status/875080050063835136"/>
    <s v="Royal Sutton News&quot;}], &quot;hashtags&quot;: [{&quot;indices&quot;: [97, 113], &quot;text&quot;: &quot;suttoncoldfield&quot;}], &quot;urls&quot;: [{&quot;url&quot;: &quot;https://t.co/bADyKoaVwZ"/>
    <x v="3869"/>
    <x v="0"/>
    <x v="43"/>
  </r>
  <r>
    <s v="Tue Jun 13 17:40:34 +0000 2017"/>
    <s v="2017"/>
    <s v="Tue Jun 13"/>
    <d v="2017-06-13T00:00:00"/>
    <s v="Jun"/>
    <n v="6"/>
    <s v="13"/>
    <x v="18"/>
    <s v="&quot;A library service fit for the future https://t.co/Q1I5m5ygVs&quot;"/>
    <s v="https://twitter.com/BookBub/status/890303505570902018"/>
    <s v="BookBub"/>
    <x v="3870"/>
    <x v="0"/>
    <x v="970"/>
  </r>
  <r>
    <s v="Tue Jun 13 17:17:15 +0000 2017"/>
    <s v="2017"/>
    <s v="Tue Jun 13"/>
    <d v="2017-06-13T00:00:00"/>
    <s v="Jun"/>
    <n v="6"/>
    <s v="13"/>
    <x v="18"/>
    <s v="&quot;@brigidjones @neilelkes Now is good well after the vote if you are free. \ud83e\udd1e&quot;"/>
    <s v="https://twitter.com/brigidjones/status/874677055245385728"/>
    <s v="Brigid Jones&quot;}, {&quot;id&quot;: 135214527, &quot;indices&quot;: [13, 23], &quot;id_str&quot;: &quot;135214527"/>
    <x v="3871"/>
    <x v="0"/>
    <x v="502"/>
  </r>
  <r>
    <s v="Tue Jun 13 16:58:57 +0000 2017"/>
    <s v="2017"/>
    <s v="Tue Jun 13"/>
    <d v="2017-06-13T00:00:00"/>
    <s v="Jun"/>
    <n v="6"/>
    <s v="13"/>
    <x v="2"/>
    <s v="&quot;@brigidjones @neilelkes You were mighty close to the receiving one from me today. Would appreciate 5 mins to see if\u2026 https://t.co/ZClvebiDjX&quot;"/>
    <s v="https://twitter.com/brigidjones/status/874672451652857861"/>
    <s v="Brigid Jones&quot;}, {&quot;id&quot;: 135214527, &quot;indices&quot;: [13, 23], &quot;id_str&quot;: &quot;135214527"/>
    <x v="3872"/>
    <x v="0"/>
    <x v="502"/>
  </r>
  <r>
    <s v="Tue Jun 13 09:51:47 +0000 2017"/>
    <s v="2017"/>
    <s v="Tue Jun 13"/>
    <d v="2017-06-13T00:00:00"/>
    <s v="Jun"/>
    <n v="6"/>
    <s v="13"/>
    <x v="11"/>
    <s v="&quot;The Next Sutton Trinity Ward Meeting is on Thursday 15th June 2017. It is being held at 7pm at our Town Hall.\u2026 https://t.co/s5PJegS7Qe&quot;"/>
    <s v="https://twitter.com/ewan_mackey/status/874564949741371392"/>
    <s v="Ewan Mackey"/>
    <x v="3873"/>
    <x v="1"/>
    <x v="172"/>
  </r>
  <r>
    <s v="Tue Jun 13 09:51:47 +0000 2017"/>
    <s v="2017"/>
    <s v="Tue Jun 13"/>
    <d v="2017-06-13T00:00:00"/>
    <s v="Jun"/>
    <n v="6"/>
    <s v="13"/>
    <x v="11"/>
    <s v="&quot;RT @ewan_mackey: The Next Sutton Trinity Ward Meeting is on Thursday 15th June 2017. It is being held at 7pm at our Town Hall. https://t.co\u2026&quot;"/>
    <s v="https://twitter.com/ewan_mackey/status/874590768299732992"/>
    <s v="Ewan Mackey&quot;}], &quot;hashtags&quot;: [], &quot;urls&quot;: []}, &quot;in_reply_to_screen_name&quot;: null, &quot;in_reply_to_user_id&quot;: null, &quot;retweet_count&quot;: 2, &quot;id_str&quot;: &quot;874590768299732992"/>
    <x v="3874"/>
    <x v="1"/>
    <x v="172"/>
  </r>
  <r>
    <s v="Sun Jun 11 19:42:52 +0000 2017"/>
    <s v="2017"/>
    <s v="Sun Jun 11"/>
    <d v="2017-06-11T00:00:00"/>
    <s v="Jun"/>
    <n v="6"/>
    <s v="11"/>
    <x v="6"/>
    <s v="&quot;RT @History_Pics: RIP Adam West. This was his phone book listing in Ketchum, ID where he lived. https://t.co/6bwU2SpxPq&quot;"/>
    <s v="https://twitter.com/History_Pics/status/874000488135622658"/>
    <s v="History Pics&quot;}], &quot;hashtags&quot;: [], &quot;urls&quot;: [], &quot;media&quot;: [{&quot;source_user_id&quot;: 1086485478, &quot;source_status_id_str&quot;: &quot;873988924024266753"/>
    <x v="3875"/>
    <x v="0"/>
    <x v="971"/>
  </r>
  <r>
    <s v="Sun Jun 11 21:38:01 +0000 2017"/>
    <s v="2017"/>
    <s v="Sun Jun 11"/>
    <d v="2017-06-11T00:00:00"/>
    <s v="Jun"/>
    <n v="6"/>
    <s v="11"/>
    <x v="4"/>
    <s v="&quot;RT @passey_louise: @ch4pb @ewan_mackey @TheBishopVesey @PrettyOddProps @172jane @J21Coaching @J21Property @johnperks1 @CKHorrocks @Anfielde\u2026&quot;"/>
    <s v="https://twitter.com/passey_louise/status/874155374508748801"/>
    <s v="Louise passey&quot;}, {&quot;id&quot;: 2825883455, &quot;indices&quot;: [19, 25], &quot;id_str&quot;: &quot;2825883455"/>
    <x v="3876"/>
    <x v="1"/>
    <x v="21"/>
  </r>
  <r>
    <s v="Sat Jun 10 12:30:52 +0000 2017"/>
    <s v="2017"/>
    <s v="Sat Jun 10"/>
    <d v="2017-06-10T00:00:00"/>
    <s v="Jun"/>
    <n v="6"/>
    <s v="10"/>
    <x v="19"/>
    <s v="&quot;Just brilliant!! #ct17 https://t.co/GTwl14vKC0&quot;"/>
    <s v="https://twitter.com/SkyCricket/status/873518134719807488"/>
    <s v="Sky Sports Cricket"/>
    <x v="3877"/>
    <x v="0"/>
    <x v="972"/>
  </r>
  <r>
    <s v="Sat Jun 10 11:32:14 +0000 2017"/>
    <s v="2017"/>
    <s v="Sat Jun 10"/>
    <d v="2017-06-10T00:00:00"/>
    <s v="Jun"/>
    <n v="6"/>
    <s v="10"/>
    <x v="3"/>
    <s v="&quot;Great day at Edgbaston - come on England!! #CT17 https://t.co/1gQA3MwzpT&quot;"/>
    <s v="https://twitter.com/Simon_FourOaks/status/873503065025990657"/>
    <s v="Simon Ward"/>
    <x v="3878"/>
    <x v="1"/>
    <x v="459"/>
  </r>
  <r>
    <s v="Fri Jun 09 13:46:46 +0000 2017"/>
    <s v="2017"/>
    <s v="Fri Jun 09"/>
    <d v="2017-06-09T00:00:00"/>
    <s v="Jun"/>
    <n v="6"/>
    <s v="09"/>
    <x v="12"/>
    <s v="&quot;RT @RuthDavidsonMSP: As a Protestant Unionist about to marry an Irish Catholic, here's the Amnesty Pride lecture I gave in Belfast...\nhttps\u2026&quot;"/>
    <s v="https://twitter.com/RuthDavidsonMSP/status/873278938289766401"/>
    <s v="Ruth Davidson&quot;}], &quot;hashtags&quot;: [], &quot;urls&quot;: []}, &quot;in_reply_to_screen_name&quot;: null, &quot;in_reply_to_user_id&quot;: null, &quot;retweet_count&quot;: 3744, &quot;id_str&quot;: &quot;873278938289766401"/>
    <x v="3879"/>
    <x v="0"/>
    <x v="973"/>
  </r>
  <r>
    <s v="Fri Jun 09 09:34:23 +0000 2017"/>
    <s v="2017"/>
    <s v="Fri Jun 09"/>
    <d v="2017-06-09T00:00:00"/>
    <s v="Jun"/>
    <n v="6"/>
    <s v="09"/>
    <x v="11"/>
    <s v="&quot;Thanks to all in Perry Barr who contributed to increasing our vote. Well done to all candidates who stood across the country so we can vote.&quot;"/>
    <s v="https://twitter.com/ch4pb/status/873111022210396160"/>
    <s v="Charlotte Hodivala"/>
    <x v="3880"/>
    <x v="1"/>
    <x v="226"/>
  </r>
  <r>
    <s v="Fri Jun 09 03:48:52 +0000 2017"/>
    <s v="2017"/>
    <s v="Fri Jun 09"/>
    <d v="2017-06-09T00:00:00"/>
    <s v="Jun"/>
    <n v="6"/>
    <s v="09"/>
    <x v="23"/>
    <s v="&quot;@CKHorrocks @ConservativesWM Thank you Clare, all our candidates should be proud of the work they have put in over these last weeks.&quot;"/>
    <s v="https://twitter.com/CKHorrocks/status/873024067091046400"/>
    <s v="Clare K Horrocks&quot;}, {&quot;id&quot;: 2333155501, &quot;indices&quot;: [12, 28], &quot;id_str&quot;: &quot;2333155501"/>
    <x v="3881"/>
    <x v="1"/>
    <x v="47"/>
  </r>
  <r>
    <s v="Fri Jun 09 03:13:52 +0000 2017"/>
    <s v="2017"/>
    <s v="Fri Jun 09"/>
    <d v="2017-06-09T00:00:00"/>
    <s v="Jun"/>
    <n v="6"/>
    <s v="09"/>
    <x v="23"/>
    <s v="&quot;@ConservativesWM for pulling such a large and dedicated team of candidates together in such a short time &amp;amp; all your support, thank you&quot;"/>
    <s v="https://twitter.com/ConservativesWM/status/873015261032525826"/>
    <s v="WM Conservatives&quot;}], &quot;hashtags&quot;: [], &quot;urls&quot;: []}, &quot;in_reply_to_screen_name&quot;: &quot;ConservativesWM"/>
    <x v="3882"/>
    <x v="0"/>
    <x v="974"/>
  </r>
  <r>
    <s v="Fri Jun 09 12:36:28 +0000 2017"/>
    <s v="2017"/>
    <s v="Fri Jun 09"/>
    <d v="2017-06-09T00:00:00"/>
    <s v="Jun"/>
    <n v="6"/>
    <s v="09"/>
    <x v="19"/>
    <s v="&quot;RT @torydom: @RobPocock1 Actually Rob, Andrew polled around 2000 more than you in Vesey.&quot;"/>
    <s v="https://twitter.com/torydom/status/873188394834292737"/>
    <s v="Dominic McDonough&quot;}, {&quot;id&quot;: 616250395, &quot;indices&quot;: [13, 24], &quot;id_str&quot;: &quot;616250395"/>
    <x v="3883"/>
    <x v="0"/>
    <x v="45"/>
  </r>
  <r>
    <s v="Fri Jun 09 01:40:08 +0000 2017"/>
    <s v="2017"/>
    <s v="Fri Jun 09"/>
    <d v="2017-06-09T00:00:00"/>
    <s v="Jun"/>
    <n v="6"/>
    <s v="09"/>
    <x v="20"/>
    <s v="&quot;Andrew Mitchell wins Sutton Coldfield! Superb result Conservative Vote now over 60% https://t.co/YUElROEPDh&quot;"/>
    <s v="https://twitter.com/ewan_mackey/status/872991671948070914"/>
    <s v="Ewan Mackey"/>
    <x v="3884"/>
    <x v="1"/>
    <x v="172"/>
  </r>
  <r>
    <s v="Fri Jun 09 00:24:47 +0000 2017"/>
    <s v="2017"/>
    <s v="Fri Jun 09"/>
    <d v="2017-06-09T00:00:00"/>
    <s v="Jun"/>
    <n v="6"/>
    <s v="09"/>
    <x v="15"/>
    <s v="&quot;Just awaiting the result in Royal Sutton Coldfield. The conservative vote staying very strong. Talking with\u2026 https://t.co/jNws3vYgVx&quot;"/>
    <s v="https://twitter.com/ewan_mackey/status/872972709327753216"/>
    <s v="Ewan Mackey"/>
    <x v="3885"/>
    <x v="1"/>
    <x v="172"/>
  </r>
  <r>
    <s v="Fri Jun 09 13:55:00 +0000 2017"/>
    <s v="2017"/>
    <s v="Fri Jun 09"/>
    <d v="2017-06-09T00:00:00"/>
    <s v="Jun"/>
    <n v="6"/>
    <s v="09"/>
    <x v="12"/>
    <s v="&quot;I will be opening The Cancer Support Centre's Summer Fair tomorrow starting from 11am.  Hope to see many people out supporting this facility&quot;"/>
    <s v="https://twitter.com/Mayor_RoyalSC/status/873176607778902016"/>
    <s v="SuttonColdfieldMayor"/>
    <x v="3886"/>
    <x v="1"/>
    <x v="220"/>
  </r>
  <r>
    <s v="Thu Jun 08 17:30:03 +0000 2017"/>
    <s v="2017"/>
    <s v="Thu Jun 08"/>
    <d v="2017-06-08T00:00:00"/>
    <s v="Jun"/>
    <n v="6"/>
    <s v="08"/>
    <x v="18"/>
    <s v="&quot;RT @spectatorindex: Govt spending on education, as % of GDP.\n\nFrance: 5.6%\nUK: 5.5%\nUS: 5.5%\nGermany: 4.5%\nChina: 4.3%\nRussia: 3.9%\nJapan:\u2026&quot;"/>
    <s v="https://twitter.com/spectatorindex/status/873295837853569024"/>
    <s v="The Spectator Index&quot;}], &quot;hashtags&quot;: [], &quot;urls&quot;: []}, &quot;in_reply_to_screen_name&quot;: null, &quot;in_reply_to_user_id&quot;: null, &quot;retweet_count&quot;: 444, &quot;id_str&quot;: &quot;873295837853569024"/>
    <x v="3887"/>
    <x v="0"/>
    <x v="975"/>
  </r>
  <r>
    <s v="Thu Jun 08 19:30:01 +0000 2017"/>
    <s v="2017"/>
    <s v="Thu Jun 08"/>
    <d v="2017-06-08T00:00:00"/>
    <s v="Jun"/>
    <n v="6"/>
    <s v="08"/>
    <x v="6"/>
    <s v="&quot;RT @WhatsOnBrum: #WIN!\n4 TICKETS to Concerts In The Park ft. @TheCBSO + @noahsofficial plus a LUXURY HAMPER on 1 Jul. FOLLOW + RT before 22\u2026&quot;"/>
    <s v="https://twitter.com/WhatsOnBrum/status/873192079656189956"/>
    <s v="Birmingham What's On&quot;}, {&quot;id&quot;: 172267021, &quot;indices&quot;: [61, 69], &quot;id_str&quot;: &quot;172267021"/>
    <x v="3888"/>
    <x v="0"/>
    <x v="951"/>
  </r>
  <r>
    <s v="Thu Jun 08 20:07:46 +0000 2017"/>
    <s v="2017"/>
    <s v="Thu Jun 08"/>
    <d v="2017-06-08T00:00:00"/>
    <s v="Jun"/>
    <n v="6"/>
    <s v="08"/>
    <x v="5"/>
    <s v="&quot;@TheNatster75 Thanks you&quot;"/>
    <s v="https://twitter.com/TheNatster75/status/872908027250311169"/>
    <s v="NatStarBoo\ud83c\uddec\ud83c\udde7&quot;}], &quot;hashtags&quot;: [], &quot;urls&quot;: []}, &quot;in_reply_to_screen_name&quot;: &quot;TheNatster75"/>
    <x v="3889"/>
    <x v="0"/>
    <x v="976"/>
  </r>
  <r>
    <s v="Thu Jun 08 20:07:10 +0000 2017"/>
    <s v="2017"/>
    <s v="Thu Jun 08"/>
    <d v="2017-06-08T00:00:00"/>
    <s v="Jun"/>
    <n v="6"/>
    <s v="08"/>
    <x v="5"/>
    <s v="&quot;@Peppaplate Thank you&quot;"/>
    <s v="https://twitter.com/Peppaplate/status/872907878901960704"/>
    <s v="Wizenedgrape&quot;}], &quot;hashtags&quot;: [], &quot;urls&quot;: []}, &quot;in_reply_to_screen_name&quot;: &quot;Peppaplate"/>
    <x v="3890"/>
    <x v="0"/>
    <x v="977"/>
  </r>
  <r>
    <s v="Thu Jun 08 13:36:21 +0000 2017"/>
    <s v="2017"/>
    <s v="Thu Jun 08"/>
    <d v="2017-06-08T00:00:00"/>
    <s v="Jun"/>
    <n v="6"/>
    <s v="08"/>
    <x v="12"/>
    <s v="&quot;@Clifford49 @DPJHodges @nickhorner @neilelkes @jonwalker121 Scarlet's spiritual home is Sutton Park&quot;"/>
    <s v="https://twitter.com/Clifford49/status/872809523999854593"/>
    <s v="RichardMorris&quot;}, {&quot;id&quot;: 62123765, &quot;indices&quot;: [12, 22], &quot;id_str&quot;: &quot;62123765"/>
    <x v="3891"/>
    <x v="0"/>
    <x v="96"/>
  </r>
  <r>
    <s v="Thu Jun 08 10:35:45 +0000 2017"/>
    <s v="2017"/>
    <s v="Thu Jun 08"/>
    <d v="2017-06-08T00:00:00"/>
    <s v="Jun"/>
    <n v="6"/>
    <s v="08"/>
    <x v="10"/>
    <s v="&quot;Scarlet Mitchell anxious to vote Conservative early &amp;amp; often in Royal Sutton Coldfield! #dogsatpollingstations\u2026 https://t.co/iMlMBjvNIh&quot;"/>
    <s v="https://twitter.com/ewan_mackey/status/872764075008282625"/>
    <s v="Ewan Mackey"/>
    <x v="3892"/>
    <x v="1"/>
    <x v="172"/>
  </r>
  <r>
    <s v="Thu Jun 08 09:14:46 +0000 2017"/>
    <s v="2017"/>
    <s v="Thu Jun 08"/>
    <d v="2017-06-08T00:00:00"/>
    <s v="Jun"/>
    <n v="6"/>
    <s v="08"/>
    <x v="11"/>
    <s v="&quot;Seeing you later @ErdingtonTories but best of luck for today\ud83e\udd1e! Fantastic campaign. Shame they could squeeze your count in with ours!&quot;"/>
    <s v="https://twitter.com/ErdingtonTories/status/872743696499867649"/>
    <s v="ErdingtonTories&quot;}], &quot;hashtags&quot;: [], &quot;urls&quot;: []}, &quot;in_reply_to_screen_name&quot;: null, &quot;in_reply_to_user_id&quot;: null, &quot;retweet_count&quot;: 0, &quot;id_str&quot;: &quot;872743696499867649"/>
    <x v="3893"/>
    <x v="0"/>
    <x v="367"/>
  </r>
  <r>
    <s v="Thu Jun 08 06:42:19 +0000 2017"/>
    <s v="2017"/>
    <s v="Thu Jun 08"/>
    <d v="2017-06-08T00:00:00"/>
    <s v="Jun"/>
    <n v="6"/>
    <s v="08"/>
    <x v="16"/>
    <s v="&quot;RT @ErdingtonTories: Vote @Conservatives today to deliver a brexit that works for #Erdington and #kingstanding polling open till 10pm&quot;"/>
    <s v="https://twitter.com/ErdingtonTories/status/872741714296963072"/>
    <s v="ErdingtonTories&quot;}, {&quot;id&quot;: 14281853, &quot;indices&quot;: [26, 40], &quot;id_str&quot;: &quot;14281853"/>
    <x v="3894"/>
    <x v="0"/>
    <x v="367"/>
  </r>
  <r>
    <s v="Thu Jun 08 05:42:38 +0000 2017"/>
    <s v="2017"/>
    <s v="Thu Jun 08"/>
    <d v="2017-06-08T00:00:00"/>
    <s v="Jun"/>
    <n v="6"/>
    <s v="08"/>
    <x v="17"/>
    <s v="&quot;@BatesLord @PrescottBeth @BatesXuelin8 @CLWCA @jcbyoung @Women2Win What a superstar you are @BatesLord I don't thin\u2026 https://t.co/ToLW7TKuc4&quot;"/>
    <s v="https://twitter.com/BatesLord/status/872690311172149248"/>
    <s v="Michael Bates&quot;}, {&quot;id&quot;: 2983891405, &quot;indices&quot;: [11, 24], &quot;id_str&quot;: &quot;2983891405"/>
    <x v="3895"/>
    <x v="0"/>
    <x v="978"/>
  </r>
  <r>
    <s v="Thu Jun 08 19:30:01 +0000 2017"/>
    <s v="2017"/>
    <s v="Thu Jun 08"/>
    <d v="2017-06-08T00:00:00"/>
    <s v="Jun"/>
    <n v="6"/>
    <s v="08"/>
    <x v="6"/>
    <s v="&quot;RT @WhatsOnBrum: #WIN!\n4 TICKETS to Concerts In The Park ft. @TheCBSO + @noahsofficial plus a LUXURY HAMPER on 1 Jul. FOLLOW + RT before 22\u2026&quot;"/>
    <s v="https://twitter.com/WhatsOnBrum/status/873098497792163841"/>
    <s v="Birmingham What's On&quot;}, {&quot;id&quot;: 172267021, &quot;indices&quot;: [61, 69], &quot;id_str&quot;: &quot;172267021"/>
    <x v="3896"/>
    <x v="0"/>
    <x v="951"/>
  </r>
  <r>
    <s v="Wed Jun 07 21:00:15 +0000 2017"/>
    <s v="2017"/>
    <s v="Wed Jun 07"/>
    <d v="2017-06-07T00:00:00"/>
    <s v="Jun"/>
    <n v="6"/>
    <s v="07"/>
    <x v="4"/>
    <s v="&quot;@BirminghamWM Thanks!&quot;"/>
    <s v="https://twitter.com/ch4pb/status/872558848019755009"/>
    <s v="Charlotte Hodivala"/>
    <x v="3897"/>
    <x v="1"/>
    <x v="226"/>
  </r>
  <r>
    <s v="Wed Jun 07 21:00:02 +0000 2017"/>
    <s v="2017"/>
    <s v="Wed Jun 07"/>
    <d v="2017-06-07T00:00:00"/>
    <s v="Jun"/>
    <n v="6"/>
    <s v="07"/>
    <x v="4"/>
    <s v="&quot;@JonDonnis Very kind. Thanks&quot;"/>
    <s v="https://twitter.com/JonDonnis/status/872558793997135877"/>
    <s v="Jon Donnis \ud83d\udc99\ud83c\udde8\ud83c\uddfe\ud83c\uddec\ud83c\uddf7\ud83c\uddec\ud83c\udde7&quot;}], &quot;hashtags&quot;: [], &quot;urls&quot;: []}, &quot;in_reply_to_screen_name&quot;: &quot;JonDonnis"/>
    <x v="3898"/>
    <x v="0"/>
    <x v="942"/>
  </r>
  <r>
    <s v="Wed Jun 07 19:32:38 +0000 2017"/>
    <s v="2017"/>
    <s v="Wed Jun 07"/>
    <d v="2017-06-07T00:00:00"/>
    <s v="Jun"/>
    <n v="6"/>
    <s v="07"/>
    <x v="6"/>
    <s v="&quot;Fabulous support for Andrew &amp;amp; the Conservatives tonight in Vesey. Support across the generations #GE2017 \n@torydom https://t.co/iCjEHHGNNB&quot;"/>
    <s v="https://twitter.com/torydom/status/872536799037579264"/>
    <s v="Dominic McDonough&quot;}], &quot;hashtags&quot;: [{&quot;indices&quot;: [101, 108], &quot;text&quot;: &quot;GE2017&quot;}], &quot;urls&quot;: [], &quot;media&quot;: [{&quot;expanded_url&quot;: &quot;https://twitter.com/ewan_mackey/status/872536799037579264/photo/1"/>
    <x v="3899"/>
    <x v="0"/>
    <x v="45"/>
  </r>
  <r>
    <s v="Wed Jun 07 08:24:27 +0000 2017"/>
    <s v="2017"/>
    <s v="Wed Jun 07"/>
    <d v="2017-06-07T00:00:00"/>
    <s v="Jun"/>
    <n v="6"/>
    <s v="07"/>
    <x v="13"/>
    <s v="&quot;RT @themiltonjones: Stuck in lift with Corbyn and Abbott. She can't work out what floor number, he won't press the button.&quot;"/>
    <s v="https://twitter.com/themiltonjones/status/872552888568074244"/>
    <s v="Milton Jones&quot;}], &quot;hashtags&quot;: [], &quot;urls&quot;: []}, &quot;in_reply_to_screen_name&quot;: null, &quot;in_reply_to_user_id&quot;: null, &quot;retweet_count&quot;: 8292, &quot;id_str&quot;: &quot;872552888568074244"/>
    <x v="3900"/>
    <x v="0"/>
    <x v="979"/>
  </r>
  <r>
    <s v="Tue Jun 06 23:18:45 +0000 2017"/>
    <s v="2017"/>
    <s v="Tue Jun 06"/>
    <d v="2017-06-06T00:00:00"/>
    <s v="Jun"/>
    <n v="6"/>
    <s v="06"/>
    <x v="0"/>
    <s v="&quot;Special Branch monitored Jeremy Corbyn for 20 years amid fears he was 'undermining democracy' https://t.co/t0YgYaonCq via @telegraphnews&quot;"/>
    <s v="https://twitter.com/TelegraphNews/status/872231314975576066"/>
    <s v="Telegraph News&quot;}], &quot;hashtags&quot;: [], &quot;urls&quot;: [{&quot;url&quot;: &quot;https://t.co/t0YgYaonCq"/>
    <x v="3901"/>
    <x v="0"/>
    <x v="923"/>
  </r>
  <r>
    <s v="Tue Jun 06 14:59:51 +0000 2017"/>
    <s v="2017"/>
    <s v="Tue Jun 06"/>
    <d v="2017-06-06T00:00:00"/>
    <s v="Jun"/>
    <n v="6"/>
    <s v="06"/>
    <x v="9"/>
    <s v="&quot;RT @passey_louise: @ewan_mackey @ch4pb @Simon_FourOaks @172jane @J21Coaching @TheBishopVesey @MarshallTisdal1 This will be an awesome event\u2026&quot;"/>
    <s v="https://twitter.com/passey_louise/status/872120427665137666"/>
    <s v="Louise passey&quot;}, {&quot;id&quot;: 2177778044, &quot;indices&quot;: [19, 31], &quot;id_str&quot;: &quot;2177778044"/>
    <x v="3902"/>
    <x v="1"/>
    <x v="21"/>
  </r>
  <r>
    <s v="Tue Jun 06 22:59:28 +0000 2017"/>
    <s v="2017"/>
    <s v="Tue Jun 06"/>
    <d v="2017-06-06T00:00:00"/>
    <s v="Jun"/>
    <n v="6"/>
    <s v="06"/>
    <x v="1"/>
    <s v="&quot;From earlier this evening in the northern part of the Royal Town. Another great set of responses. #GE2017 https://t.co/wFSZfZILR8&quot;"/>
    <s v="https://twitter.com/ewan_mackey/status/872226463893913605"/>
    <s v="Ewan Mackey"/>
    <x v="3903"/>
    <x v="1"/>
    <x v="172"/>
  </r>
  <r>
    <s v="Tue Jun 06 22:17:51 +0000 2017"/>
    <s v="2017"/>
    <s v="Tue Jun 06"/>
    <d v="2017-06-06T00:00:00"/>
    <s v="Jun"/>
    <n v="6"/>
    <s v="06"/>
    <x v="1"/>
    <s v="&quot;Just waiting for Andrew Mitchell &amp;amp; Liam  Byrne to go on Newsnight. #GE2017 https://t.co/D3CJeb4RBz&quot;"/>
    <s v="https://twitter.com/ewan_mackey/status/872215991274672128"/>
    <s v="Ewan Mackey"/>
    <x v="3904"/>
    <x v="1"/>
    <x v="172"/>
  </r>
  <r>
    <s v="Tue Jun 06 16:34:56 +0000 2017"/>
    <s v="2017"/>
    <s v="Tue Jun 06"/>
    <d v="2017-06-06T00:00:00"/>
    <s v="Jun"/>
    <n v="6"/>
    <s v="06"/>
    <x v="2"/>
    <s v="&quot;Sutton Tories helping @ErdingtonTories and Robert Alden as #GE2017 reaches its conclusion. Good reaction https://t.co/XLfRf3rhtK&quot;"/>
    <s v="https://twitter.com/ErdingtonTories/status/872129689845944320"/>
    <s v="ErdingtonTories&quot;}], &quot;hashtags&quot;: [{&quot;indices&quot;: [59, 66], &quot;text&quot;: &quot;GE2017&quot;}], &quot;urls&quot;: [], &quot;media&quot;: [{&quot;expanded_url&quot;: &quot;https://twitter.com/ewan_mackey/status/872129689845944320/photo/1"/>
    <x v="3905"/>
    <x v="0"/>
    <x v="367"/>
  </r>
  <r>
    <s v="Tue Jun 06 14:59:51 +0000 2017"/>
    <s v="2017"/>
    <s v="Tue Jun 06"/>
    <d v="2017-06-06T00:00:00"/>
    <s v="Jun"/>
    <n v="6"/>
    <s v="06"/>
    <x v="9"/>
    <s v="&quot;RT @passey_louise: @ewan_mackey @ch4pb @Simon_FourOaks @172jane @J21Coaching @TheBishopVesey @MarshallTisdal1 This will be an awesome event\u2026&quot;"/>
    <s v="https://twitter.com/passey_louise/status/872123984971784193"/>
    <s v="Louise passey&quot;}, {&quot;id&quot;: 2177778044, &quot;indices&quot;: [19, 31], &quot;id_str&quot;: &quot;2177778044"/>
    <x v="3906"/>
    <x v="1"/>
    <x v="21"/>
  </r>
  <r>
    <s v="Tue Jun 06 15:08:21 +0000 2017"/>
    <s v="2017"/>
    <s v="Tue Jun 06"/>
    <d v="2017-06-06T00:00:00"/>
    <s v="Jun"/>
    <n v="6"/>
    <s v="06"/>
    <x v="8"/>
    <s v="&quot;@dan_payne31 There are three and as Andrew says we are going to raise the upper level to over \u00a39&quot;"/>
    <s v="https://twitter.com/dan_payne31/status/872107903141937152"/>
    <s v="Dan Payne&quot;}], &quot;hashtags&quot;: [], &quot;urls&quot;: []}, &quot;in_reply_to_screen_name&quot;: &quot;dan_payne31"/>
    <x v="3907"/>
    <x v="0"/>
    <x v="980"/>
  </r>
  <r>
    <s v="Tue Jun 06 12:58:59 +0000 2017"/>
    <s v="2017"/>
    <s v="Tue Jun 06"/>
    <d v="2017-06-06T00:00:00"/>
    <s v="Jun"/>
    <n v="6"/>
    <s v="06"/>
    <x v="19"/>
    <s v="&quot;Good points being made there https://t.co/w3Lw2Y1gRN\n@ErdingtonTories&quot;"/>
    <s v="https://twitter.com/ErdingtonTories/status/872075344311988225"/>
    <s v="ErdingtonTories&quot;}], &quot;hashtags&quot;: [], &quot;urls&quot;: [{&quot;url&quot;: &quot;https://t.co/w3Lw2Y1gRN"/>
    <x v="3908"/>
    <x v="0"/>
    <x v="367"/>
  </r>
  <r>
    <s v="Tue Jun 06 17:30:02 +0000 2017"/>
    <s v="2017"/>
    <s v="Tue Jun 06"/>
    <d v="2017-06-06T00:00:00"/>
    <s v="Jun"/>
    <n v="6"/>
    <s v="06"/>
    <x v="18"/>
    <s v="&quot;RT @TheCBSO: Come rain or shine we'll be performing next month against the beautiful backdrop of Sutton Park - find out more: https://t.co/\u2026&quot;"/>
    <s v="https://twitter.com/TheCBSO/status/872144489565089794"/>
    <s v="CBSO&quot;}], &quot;hashtags&quot;: [], &quot;urls&quot;: []}, &quot;in_reply_to_screen_name&quot;: null, &quot;in_reply_to_user_id&quot;: null, &quot;retweet_count&quot;: 7, &quot;id_str&quot;: &quot;872144489565089794"/>
    <x v="3909"/>
    <x v="0"/>
    <x v="278"/>
  </r>
  <r>
    <s v="Mon Jun 05 19:11:10 +0000 2017"/>
    <s v="2017"/>
    <s v="Mon Jun 05"/>
    <d v="2017-06-05T00:00:00"/>
    <s v="Jun"/>
    <n v="6"/>
    <s v="05"/>
    <x v="6"/>
    <s v="&quot;RT @SuttonObserver: Andrew Mitchell says he will continue to do his very best for Sutton standing on his record of 16 years. 'There is no m\u2026&quot;"/>
    <s v="https://twitter.com/SuttonObserver/status/871828250057691141"/>
    <s v="Sutton Observer&quot;}], &quot;hashtags&quot;: [], &quot;urls&quot;: []}, &quot;in_reply_to_screen_name&quot;: null, &quot;in_reply_to_user_id&quot;: null, &quot;retweet_count&quot;: 1, &quot;id_str&quot;: &quot;871828250057691141"/>
    <x v="3910"/>
    <x v="0"/>
    <x v="36"/>
  </r>
  <r>
    <s v="Mon Jun 05 21:19:41 +0000 2017"/>
    <s v="2017"/>
    <s v="Mon Jun 05"/>
    <d v="2017-06-05T00:00:00"/>
    <s v="Jun"/>
    <n v="6"/>
    <s v="05"/>
    <x v="4"/>
    <s v="&quot;RT @Midlands_editor: Really enjoyed chairing tonight's hustings in Sutton Coldfield for @SuttonObserver thanks to @nickhorner and @SamJones\u2026&quot;"/>
    <s v="https://twitter.com/Midlands_editor/status/871840719278878721"/>
    <s v="Gary Phelps&quot;}, {&quot;id&quot;: 1512995582, &quot;indices&quot;: [88, 103], &quot;id_str&quot;: &quot;1512995582"/>
    <x v="3911"/>
    <x v="0"/>
    <x v="611"/>
  </r>
  <r>
    <s v="Mon Jun 05 20:29:54 +0000 2017"/>
    <s v="2017"/>
    <s v="Mon Jun 05"/>
    <d v="2017-06-05T00:00:00"/>
    <s v="Jun"/>
    <n v="6"/>
    <s v="05"/>
    <x v="5"/>
    <s v="&quot;@icod \ud83d\udd33&quot;"/>
    <s v="https://twitter.com/icod/status/871826432871321600"/>
    <s v="iCod&quot;}], &quot;hashtags&quot;: [], &quot;urls&quot;: []}, &quot;in_reply_to_screen_name&quot;: &quot;icod"/>
    <x v="3912"/>
    <x v="0"/>
    <x v="981"/>
  </r>
  <r>
    <s v="Mon Jun 05 17:47:45 +0000 2017"/>
    <s v="2017"/>
    <s v="Mon Jun 05"/>
    <d v="2017-06-05T00:00:00"/>
    <s v="Jun"/>
    <n v="6"/>
    <s v="05"/>
    <x v="18"/>
    <s v="&quot;RT @KingsBishop2: Labour should drop the spin, there have been no cuts,  Health Care spending has increased by 22% since 2010 https://t.co/\u2026&quot;"/>
    <s v="https://twitter.com/KingsBishop2/status/871824595527102465"/>
    <s v="Tony Cannon&quot;}], &quot;hashtags&quot;: [], &quot;urls&quot;: []}, &quot;in_reply_to_screen_name&quot;: null, &quot;in_reply_to_user_id&quot;: null, &quot;retweet_count&quot;: 1, &quot;id_str&quot;: &quot;871824595527102465"/>
    <x v="3913"/>
    <x v="0"/>
    <x v="38"/>
  </r>
  <r>
    <s v="Mon Jun 05 18:48:06 +0000 2017"/>
    <s v="2017"/>
    <s v="Mon Jun 05"/>
    <d v="2017-06-05T00:00:00"/>
    <s v="Jun"/>
    <n v="6"/>
    <s v="05"/>
    <x v="7"/>
    <s v="&quot;Being strong &amp;amp; stable in the wind &amp;amp; rain campaigning for Andrew Mitchell in Roughley. @MarshallTisdal1 chief umbrel\u2026 https://t.co/Kf5ulQ1Q2j&quot;"/>
    <s v="https://twitter.com/MarshallTisdal1/status/871800816809775104"/>
    <s v="Marshall Tisdale&quot;}], &quot;hashtags&quot;: [], &quot;urls&quot;: [{&quot;url&quot;: &quot;https://t.co/Kf5ulQ1Q2j"/>
    <x v="3914"/>
    <x v="0"/>
    <x v="982"/>
  </r>
  <r>
    <s v="Mon Jun 05 16:01:42 +0000 2017"/>
    <s v="2017"/>
    <s v="Mon Jun 05"/>
    <d v="2017-06-05T00:00:00"/>
    <s v="Jun"/>
    <n v="6"/>
    <s v="05"/>
    <x v="2"/>
    <s v="&quot;@passey_louise Apparently so very young.&quot;"/>
    <s v="https://twitter.com/passey_louise/status/871758938546503680"/>
    <s v="Louise passey&quot;}], &quot;hashtags&quot;: [], &quot;urls&quot;: []}, &quot;in_reply_to_screen_name&quot;: &quot;passey_louise"/>
    <x v="3915"/>
    <x v="1"/>
    <x v="21"/>
  </r>
  <r>
    <s v="Mon Jun 05 15:50:20 +0000 2017"/>
    <s v="2017"/>
    <s v="Mon Jun 05"/>
    <d v="2017-06-05T00:00:00"/>
    <s v="Jun"/>
    <n v="6"/>
    <s v="05"/>
    <x v="8"/>
    <s v="&quot;Cheick Tiot\u00e9 RIP&quot;"/>
    <s v="https://twitter.com/ewan_mackey/status/871756079331508224"/>
    <s v="Ewan Mackey"/>
    <x v="3916"/>
    <x v="1"/>
    <x v="172"/>
  </r>
  <r>
    <s v="Mon Jun 05 11:45:30 +0000 2017"/>
    <s v="2017"/>
    <s v="Mon Jun 05"/>
    <d v="2017-06-05T00:00:00"/>
    <s v="Jun"/>
    <n v="6"/>
    <s v="05"/>
    <x v="3"/>
    <s v="&quot;RT @Abbott4Gedling: Joined by Andrew Mitchell this morning. Brilliant response in Redhill. #VoteConservative https://t.co/emloJhAyt5&quot;"/>
    <s v="https://twitter.com/Abbott4Gedling/status/871720165947445248"/>
    <s v="Carolyn Abbott&quot;}], &quot;hashtags&quot;: [{&quot;indices&quot;: [91, 108], &quot;text&quot;: &quot;VoteConservative&quot;}], &quot;urls&quot;: [], &quot;media&quot;: [{&quot;source_user_id&quot;: 20440432, &quot;source_status_id_str&quot;: &quot;871694466175959042"/>
    <x v="3917"/>
    <x v="0"/>
    <x v="983"/>
  </r>
  <r>
    <s v="Mon Jun 05 13:03:28 +0000 2017"/>
    <s v="2017"/>
    <s v="Mon Jun 05"/>
    <d v="2017-06-05T00:00:00"/>
    <s v="Jun"/>
    <n v="6"/>
    <s v="05"/>
    <x v="12"/>
    <s v="&quot;Amey attended the lights this morning and I understand they are now up and running.&quot;"/>
    <s v="https://twitter.com/ewan_mackey/status/871714088111550466"/>
    <s v="Ewan Mackey"/>
    <x v="3918"/>
    <x v="1"/>
    <x v="172"/>
  </r>
  <r>
    <s v="Mon Jun 05 11:40:56 +0000 2017"/>
    <s v="2017"/>
    <s v="Mon Jun 05"/>
    <d v="2017-06-05T00:00:00"/>
    <s v="Jun"/>
    <n v="6"/>
    <s v="05"/>
    <x v="3"/>
    <s v="&quot;@Q66Suzi @torydom @passey_louise @MarshallTisdal1 @Thomasfarr33 Great shout https://t.co/KWYLTVo0rY&quot;"/>
    <s v="https://twitter.com/Q66Suzi/status/871693315648794624"/>
    <s v="suzanne webb&quot;}, {&quot;id&quot;: 64217600, &quot;indices&quot;: [9, 17], &quot;id_str&quot;: &quot;64217600"/>
    <x v="3919"/>
    <x v="0"/>
    <x v="389"/>
  </r>
  <r>
    <s v="Mon Jun 05 11:24:53 +0000 2017"/>
    <s v="2017"/>
    <s v="Mon Jun 05"/>
    <d v="2017-06-05T00:00:00"/>
    <s v="Jun"/>
    <n v="6"/>
    <s v="05"/>
    <x v="3"/>
    <s v="&quot;Sutton Tories helping in critical marginal Gedling Andrew's old seat #GE2017 \n\n@torydom https://t.co/aJ73MQlmJ1&quot;"/>
    <s v="https://twitter.com/torydom/status/871689278136438784"/>
    <s v="Dominic McDonough&quot;}], &quot;hashtags&quot;: [{&quot;indices&quot;: [69, 76], &quot;text&quot;: &quot;GE2017&quot;}], &quot;urls&quot;: [], &quot;media&quot;: [{&quot;expanded_url&quot;: &quot;https://twitter.com/ewan_mackey/status/871689278136438784/photo/1"/>
    <x v="3920"/>
    <x v="0"/>
    <x v="45"/>
  </r>
  <r>
    <s v="Mon Jun 05 06:37:45 +0000 2017"/>
    <s v="2017"/>
    <s v="Mon Jun 05"/>
    <d v="2017-06-05T00:00:00"/>
    <s v="Jun"/>
    <n v="6"/>
    <s v="05"/>
    <x v="16"/>
    <s v="&quot;Hearing reports that the Pedestrian lights on High St by Railway Rd are not working, looking into it but be careful\u2026 https://t.co/WmvBIR5nkF&quot;"/>
    <s v="https://twitter.com/ewan_mackey/status/871617018872700929"/>
    <s v="Ewan Mackey"/>
    <x v="3921"/>
    <x v="1"/>
    <x v="172"/>
  </r>
  <r>
    <s v="Mon Jun 05 18:48:06 +0000 2017"/>
    <s v="2017"/>
    <s v="Mon Jun 05"/>
    <d v="2017-06-05T00:00:00"/>
    <s v="Jun"/>
    <n v="6"/>
    <s v="05"/>
    <x v="7"/>
    <s v="&quot;RT @ewan_mackey: Being strong &amp;amp; stable in the wind &amp;amp; rain campaigning for Andrew Mitchell in Roughley. @MarshallTisdal1 chief umbrella hold\u2026&quot;"/>
    <s v="https://twitter.com/ewan_mackey/status/871801474661134336"/>
    <s v="Ewan Mackey&quot;}, {&quot;id&quot;: 4137258855, &quot;indices&quot;: [111, 127], &quot;id_str&quot;: &quot;4137258855"/>
    <x v="3922"/>
    <x v="1"/>
    <x v="172"/>
  </r>
  <r>
    <s v="Sun Jun 04 11:39:11 +0000 2017"/>
    <s v="2017"/>
    <s v="Sun Jun 04"/>
    <d v="2017-06-04T00:00:00"/>
    <s v="Jun"/>
    <n v="6"/>
    <s v="04"/>
    <x v="3"/>
    <s v="&quot;RT @theresa_may: Enough is enough. Read my response to last night\u2019s brutal terror attack: https://t.co/MHQ4SPG0aQ&quot;"/>
    <s v="https://twitter.com/theresa_may/status/871332738565107714"/>
    <s v="Theresa May&quot;}], &quot;hashtags&quot;: [], &quot;urls&quot;: [{&quot;url&quot;: &quot;https://t.co/MHQ4SPG0aQ"/>
    <x v="3923"/>
    <x v="0"/>
    <x v="106"/>
  </r>
  <r>
    <s v="Sun Jun 04 09:48:20 +0000 2017"/>
    <s v="2017"/>
    <s v="Sun Jun 04"/>
    <d v="2017-06-04T00:00:00"/>
    <s v="Jun"/>
    <n v="6"/>
    <s v="04"/>
    <x v="11"/>
    <s v="&quot;RT @carrie_symonds1: More posters for @ZacGoldsmith defaced this morning with swastikas. What is wrong with people. https://t.co/MQVdTANfBN&quot;"/>
    <s v="https://twitter.com/carrie_symonds1/status/871985473891311616"/>
    <s v="Carrie Symonds&quot;}, {&quot;id&quot;: 22159580, &quot;indices&quot;: [38, 51], &quot;id_str&quot;: &quot;22159580"/>
    <x v="3924"/>
    <x v="0"/>
    <x v="984"/>
  </r>
  <r>
    <s v="Sun Jun 04 06:30:00 +0000 2017"/>
    <s v="2017"/>
    <s v="Sun Jun 04"/>
    <d v="2017-06-04T00:00:00"/>
    <s v="Jun"/>
    <n v="6"/>
    <s v="04"/>
    <x v="16"/>
    <s v="&quot;RT @helen_marie83: Good luck to everyone taking part in today's @greatmidsfunrun! \ud83c\udfc3\ud83c\udfc5\n https://t.co/RJqRJFuIDu&quot;"/>
    <s v="https://twitter.com/helen_marie83/status/871271943915352065"/>
    <s v="Helen Draycott&quot;}, {&quot;id&quot;: 254123907, &quot;indices&quot;: [64, 80], &quot;id_str&quot;: &quot;254123907"/>
    <x v="3925"/>
    <x v="0"/>
    <x v="427"/>
  </r>
  <r>
    <s v="Sun Jun 04 11:24:07 +0000 2017"/>
    <s v="2017"/>
    <s v="Sun Jun 04"/>
    <d v="2017-06-04T00:00:00"/>
    <s v="Jun"/>
    <n v="6"/>
    <s v="04"/>
    <x v="3"/>
    <s v="&quot;RT @c_of_e: \&quot;The light shines in the darkness, and the darkness has not overcome it.\&quot; #PrayForLondon after the #LondonAttacks https://t.co/\u2026&quot;"/>
    <s v="https://twitter.com/c_of_e/status/871374290591023105"/>
    <s v="The Church of England&quot;}], &quot;hashtags&quot;: [{&quot;indices&quot;: [86, 100], &quot;text&quot;: &quot;PrayForLondon&quot;}, {&quot;indices&quot;: [111, 125], &quot;text&quot;: &quot;LondonAttacks&quot;}], &quot;urls&quot;: []}, &quot;in_reply_to_screen_name&quot;: null, &quot;in_reply_to_user_id&quot;: null, &quot;retweet_count&quot;: 684, &quot;id_str&quot;: &quot;871374290591023105"/>
    <x v="3926"/>
    <x v="0"/>
    <x v="633"/>
  </r>
  <r>
    <s v="Sun Jun 04 14:00:55 +0000 2017"/>
    <s v="2017"/>
    <s v="Sun Jun 04"/>
    <d v="2017-06-04T00:00:00"/>
    <s v="Jun"/>
    <n v="6"/>
    <s v="04"/>
    <x v="9"/>
    <s v="&quot;RT @nickhorner: Fun Run done..!!! That's it for another year. Well done to all those that took part in #GMFR2017 \ud83c\udfc3\ud83c\udfc3\ud83c\udffb\u200d\u2640\ufe0f\ud83d\udc15\ud83c\udfc5\ud83d\udc4f\ud83d\udc4f\ud83d\udc4f https://t.co/s\u2026&quot;"/>
    <s v="https://twitter.com/nickhorner/status/871373425998254086"/>
    <s v="Nick Horner&quot;}], &quot;hashtags&quot;: [{&quot;indices&quot;: [103, 112], &quot;text&quot;: &quot;GMFR2017&quot;}], &quot;urls&quot;: []}, &quot;in_reply_to_screen_name&quot;: null, &quot;in_reply_to_user_id&quot;: null, &quot;retweet_count&quot;: 5, &quot;id_str&quot;: &quot;871373425998254086"/>
    <x v="3927"/>
    <x v="0"/>
    <x v="4"/>
  </r>
  <r>
    <s v="Sat Jun 03 22:36:56 +0000 2017"/>
    <s v="2017"/>
    <s v="Sat Jun 03"/>
    <d v="2017-06-03T00:00:00"/>
    <s v="Jun"/>
    <n v="6"/>
    <s v="03"/>
    <x v="1"/>
    <s v="&quot;Thank you @WMPolice https://t.co/zAxLgFhAPN&quot;"/>
    <s v="https://twitter.com/metpoliceuk/status/871136519951716352"/>
    <s v="Metropolitan Police&quot;}], &quot;hashtags&quot;: [], &quot;urls&quot;: [{&quot;url&quot;: &quot;https://t.co/JjmqmgjWgP"/>
    <x v="3928"/>
    <x v="0"/>
    <x v="985"/>
  </r>
  <r>
    <s v="Sat Jun 03 22:37:37 +0000 2017"/>
    <s v="2017"/>
    <s v="Sat Jun 03"/>
    <d v="2017-06-03T00:00:00"/>
    <s v="Jun"/>
    <n v="6"/>
    <s v="03"/>
    <x v="1"/>
    <s v="&quot;Such awful events on #londonbridge tonight&quot;"/>
    <s v="https://twitter.com/ch4pb/status/871133800864133122"/>
    <s v="Charlotte Hodivala"/>
    <x v="3929"/>
    <x v="1"/>
    <x v="226"/>
  </r>
  <r>
    <s v="Sat Jun 03 21:36:34 +0000 2017"/>
    <s v="2017"/>
    <s v="Sat Jun 03"/>
    <d v="2017-06-03T00:00:00"/>
    <s v="Jun"/>
    <n v="6"/>
    <s v="03"/>
    <x v="4"/>
    <s v="&quot;RT @SkyNews: Knife attack after car mounts pavement in London - reports https://t.co/HTDDKY5Agz&quot;"/>
    <s v="https://twitter.com/SkyNews/status/871120838199824384"/>
    <s v="Sky News&quot;}], &quot;hashtags&quot;: [], &quot;urls&quot;: [{&quot;url&quot;: &quot;https://t.co/HTDDKY5Agz"/>
    <x v="3930"/>
    <x v="0"/>
    <x v="845"/>
  </r>
  <r>
    <s v="Sat Jun 03 19:28:03 +0000 2017"/>
    <s v="2017"/>
    <s v="Sat Jun 03"/>
    <d v="2017-06-03T00:00:00"/>
    <s v="Jun"/>
    <n v="6"/>
    <s v="03"/>
    <x v="6"/>
    <s v="&quot;RT @markantro: .@jeremycorbyn calls for the same policies for the UK. These policies he advocates have brought ruin to Venezuela #GE2017 DO\u2026&quot;"/>
    <s v="https://twitter.com/markantro/status/871154596177211392"/>
    <s v="Mark&quot;}, {&quot;id&quot;: 117777690, &quot;indices&quot;: [16, 29], &quot;id_str&quot;: &quot;117777690"/>
    <x v="3931"/>
    <x v="0"/>
    <x v="986"/>
  </r>
  <r>
    <s v="Sat Jun 03 23:46:22 +0000 2017"/>
    <s v="2017"/>
    <s v="Sat Jun 03"/>
    <d v="2017-06-03T00:00:00"/>
    <s v="Jun"/>
    <n v="6"/>
    <s v="03"/>
    <x v="0"/>
    <s v="&quot;@johnperks1 You are a superstar \u2b50\ufe0f&quot;"/>
    <s v="https://twitter.com/johnperks1/status/871151100593922048"/>
    <s v="John Perks&quot;}], &quot;hashtags&quot;: [], &quot;urls&quot;: []}, &quot;in_reply_to_screen_name&quot;: &quot;johnperks1"/>
    <x v="3932"/>
    <x v="1"/>
    <x v="87"/>
  </r>
  <r>
    <s v="Sat Jun 03 11:57:50 +0000 2017"/>
    <s v="2017"/>
    <s v="Sat Jun 03"/>
    <d v="2017-06-03T00:00:00"/>
    <s v="Jun"/>
    <n v="6"/>
    <s v="03"/>
    <x v="3"/>
    <s v="&quot;RT @GregHands: Local NHS slams Labour for \&quot;incorrect and misleading claims\&quot; about hospitals, says no reduction in A&amp;amp;E and instead \u00a32.5m mor\u2026&quot;"/>
    <s v="https://twitter.com/GregHands/status/871150904111747073"/>
    <s v="Greg Hands&quot;}], &quot;hashtags&quot;: [], &quot;urls&quot;: []}, &quot;in_reply_to_screen_name&quot;: null, &quot;in_reply_to_user_id&quot;: null, &quot;retweet_count&quot;: 392, &quot;id_str&quot;: &quot;871150904111747073"/>
    <x v="3933"/>
    <x v="0"/>
    <x v="142"/>
  </r>
  <r>
    <s v="Sat Jun 03 23:16:12 +0000 2017"/>
    <s v="2017"/>
    <s v="Sat Jun 03"/>
    <d v="2017-06-03T00:00:00"/>
    <s v="Jun"/>
    <n v="6"/>
    <s v="03"/>
    <x v="0"/>
    <s v="&quot;@Clifford49 @Manish_Vesey @torydom @drnitishraut @MarshallTisdal1 Nothing wrong with that Labour have me on theirs.\u2026 https://t.co/DIVHPQy4yC&quot;"/>
    <s v="https://twitter.com/Clifford49/status/871143511860629504"/>
    <s v="RichardMorris&quot;}, {&quot;id&quot;: 1662262598, &quot;indices&quot;: [12, 25], &quot;id_str&quot;: &quot;1662262598"/>
    <x v="3934"/>
    <x v="0"/>
    <x v="96"/>
  </r>
  <r>
    <s v="Sat Jun 03 16:23:56 +0000 2017"/>
    <s v="2017"/>
    <s v="Sat Jun 03"/>
    <d v="2017-06-03T00:00:00"/>
    <s v="Jun"/>
    <n v="6"/>
    <s v="03"/>
    <x v="2"/>
    <s v="&quot;@johnperks1 Thanks \ud83d\udc4d&quot;"/>
    <s v="https://twitter.com/johnperks1/status/871039761410138112"/>
    <s v="John Perks&quot;}], &quot;hashtags&quot;: [], &quot;urls&quot;: []}, &quot;in_reply_to_screen_name&quot;: &quot;johnperks1"/>
    <x v="3935"/>
    <x v="1"/>
    <x v="87"/>
  </r>
  <r>
    <s v="Sat Jun 03 11:46:00 +0000 2017"/>
    <s v="2017"/>
    <s v="Sat Jun 03"/>
    <d v="2017-06-03T00:00:00"/>
    <s v="Jun"/>
    <n v="6"/>
    <s v="03"/>
    <x v="3"/>
    <s v="&quot;Great reaction in Boldmere our candidate Andrew Mitchell clearly happy #GE2017 https://t.co/9b86BlAV9M&quot;"/>
    <s v="https://twitter.com/ewan_mackey/status/870969816588398593"/>
    <s v="Ewan Mackey"/>
    <x v="3936"/>
    <x v="1"/>
    <x v="172"/>
  </r>
  <r>
    <s v="Sat Jun 03 10:37:41 +0000 2017"/>
    <s v="2017"/>
    <s v="Sat Jun 03"/>
    <d v="2017-06-03T00:00:00"/>
    <s v="Jun"/>
    <n v="6"/>
    <s v="03"/>
    <x v="10"/>
    <s v="&quot;Campaigning in sunny Wylde Green and picking up votes for the excellent candidate @craig4nwarks #GE2017 https://t.co/vR9UUTZo7n&quot;"/>
    <s v="https://twitter.com/craig4nwarks/status/870952621049348096"/>
    <s v="Craig Tracey MP&quot;}], &quot;hashtags&quot;: [{&quot;indices&quot;: [96, 103], &quot;text&quot;: &quot;GE2017&quot;}], &quot;urls&quot;: [], &quot;media&quot;: [{&quot;expanded_url&quot;: &quot;https://twitter.com/ewan_mackey/status/870952621049348096/photo/1"/>
    <x v="3937"/>
    <x v="0"/>
    <x v="987"/>
  </r>
  <r>
    <s v="Sat Jun 03 16:07:09 +0000 2017"/>
    <s v="2017"/>
    <s v="Sat Jun 03"/>
    <d v="2017-06-03T00:00:00"/>
    <s v="Jun"/>
    <n v="6"/>
    <s v="03"/>
    <x v="2"/>
    <s v="&quot;RT @RoyalSuttonNews: Local businesses and community groups come together for Concerts in the Park Sutton Coldfield https://t.co/EPSvWAL4S3\u2026&quot;"/>
    <s v="https://twitter.com/RoyalSuttonNews/status/871096654715375618"/>
    <s v="Royal Sutton News&quot;}], &quot;hashtags&quot;: [], &quot;urls&quot;: [{&quot;url&quot;: &quot;https://t.co/EPSvWAL4S3"/>
    <x v="3938"/>
    <x v="0"/>
    <x v="43"/>
  </r>
  <r>
    <s v="Fri Jun 02 08:07:43 +0000 2017"/>
    <s v="2017"/>
    <s v="Fri Jun 02"/>
    <d v="2017-06-02T00:00:00"/>
    <s v="Jun"/>
    <n v="6"/>
    <s v="02"/>
    <x v="13"/>
    <s v="&quot;RT @Conservatives: RETWEET to show you\u2019re standing with Theresa May for strong and stable leadership in the national interest. #GE2017 http\u2026&quot;"/>
    <s v="https://twitter.com/Conservatives/status/871120403443449856"/>
    <s v="Conservatives&quot;}], &quot;hashtags&quot;: [{&quot;indices&quot;: [127, 134], &quot;text&quot;: &quot;GE2017&quot;}], &quot;urls&quot;: []}, &quot;in_reply_to_screen_name&quot;: null, &quot;in_reply_to_user_id&quot;: null, &quot;retweet_count&quot;: 740, &quot;id_str&quot;: &quot;871120403443449856"/>
    <x v="3939"/>
    <x v="0"/>
    <x v="52"/>
  </r>
  <r>
    <s v="Fri Jun 02 20:43:07 +0000 2017"/>
    <s v="2017"/>
    <s v="Fri Jun 02"/>
    <d v="2017-06-02T00:00:00"/>
    <s v="Jun"/>
    <n v="6"/>
    <s v="02"/>
    <x v="5"/>
    <s v="&quot;RT @piersmorgan: So a rogue state nukes London then prepares to nuke Birmingham &amp;amp; Sheffield. \nCorbyn would do nothing to stop them. #bbcqt&quot;"/>
    <s v="https://twitter.com/piersmorgan/status/871070842771443712"/>
    <s v="Piers Morgan&quot;}], &quot;hashtags&quot;: [{&quot;indices&quot;: [136, 142], &quot;text&quot;: &quot;bbcqt&quot;}], &quot;urls&quot;: []}, &quot;in_reply_to_screen_name&quot;: null, &quot;in_reply_to_user_id&quot;: null, &quot;retweet_count&quot;: 651, &quot;id_str&quot;: &quot;871070842771443712"/>
    <x v="3940"/>
    <x v="0"/>
    <x v="336"/>
  </r>
  <r>
    <s v="Fri Jun 02 19:52:24 +0000 2017"/>
    <s v="2017"/>
    <s v="Fri Jun 02"/>
    <d v="2017-06-02T00:00:00"/>
    <s v="Jun"/>
    <n v="6"/>
    <s v="02"/>
    <x v="6"/>
    <s v="&quot;RT @bbcquestiontime: .@theresa_may says the Conservative manifesto is honest about the tough choices the next government will have to make\u2026&quot;"/>
    <s v="https://twitter.com/bbcquestiontime/status/870741118765469696"/>
    <s v="BBC Question Time&quot;}, {&quot;id&quot;: 747807250819981312, &quot;indices&quot;: [22, 34], &quot;id_str&quot;: &quot;747807250819981312"/>
    <x v="3941"/>
    <x v="0"/>
    <x v="116"/>
  </r>
  <r>
    <s v="Fri Jun 02 20:12:01 +0000 2017"/>
    <s v="2017"/>
    <s v="Fri Jun 02"/>
    <d v="2017-06-02T00:00:00"/>
    <s v="Jun"/>
    <n v="6"/>
    <s v="02"/>
    <x v="5"/>
    <s v="&quot;RT @bbcquestiontime: .@theresa_may on why she backs more grammar schools #bbcqt https://t.co/5nLYDn6fjx&quot;"/>
    <s v="https://twitter.com/bbcquestiontime/status/870740938829811713"/>
    <s v="BBC Question Time&quot;}, {&quot;id&quot;: 747807250819981312, &quot;indices&quot;: [22, 34], &quot;id_str&quot;: &quot;747807250819981312"/>
    <x v="3942"/>
    <x v="0"/>
    <x v="116"/>
  </r>
  <r>
    <s v="Fri Jun 02 20:26:59 +0000 2017"/>
    <s v="2017"/>
    <s v="Fri Jun 02"/>
    <d v="2017-06-02T00:00:00"/>
    <s v="Jun"/>
    <n v="6"/>
    <s v="02"/>
    <x v="5"/>
    <s v="&quot;RT @bbcquestiontime: Our next question for @jeremycorbyn asks if Labour's manifesto is realistic, or if they've been early with their Chris\u2026&quot;"/>
    <s v="https://twitter.com/bbcquestiontime/status/870740756775960577"/>
    <s v="BBC Question Time&quot;}, {&quot;id&quot;: 117777690, &quot;indices&quot;: [43, 56], &quot;id_str&quot;: &quot;117777690"/>
    <x v="3943"/>
    <x v="0"/>
    <x v="116"/>
  </r>
  <r>
    <s v="Fri Jun 02 20:33:44 +0000 2017"/>
    <s v="2017"/>
    <s v="Fri Jun 02"/>
    <d v="2017-06-02T00:00:00"/>
    <s v="Jun"/>
    <n v="6"/>
    <s v="02"/>
    <x v="5"/>
    <s v="&quot;RT @bbcquestiontime: The Labour leader has said he wouldn't fire nuclear weapons if he was Prime Minister #bbcqt https://t.co/eur67YzYWG&quot;"/>
    <s v="https://twitter.com/bbcquestiontime/status/870740658180501504"/>
    <s v="BBC Question Time&quot;}], &quot;hashtags&quot;: [{&quot;indices&quot;: [106, 112], &quot;text&quot;: &quot;bbcqt&quot;}], &quot;urls&quot;: [{&quot;url&quot;: &quot;https://t.co/eur67YzYWG"/>
    <x v="3944"/>
    <x v="0"/>
    <x v="116"/>
  </r>
  <r>
    <s v="Fri Jun 02 14:13:32 +0000 2017"/>
    <s v="2017"/>
    <s v="Fri Jun 02"/>
    <d v="2017-06-02T00:00:00"/>
    <s v="Jun"/>
    <n v="6"/>
    <s v="02"/>
    <x v="9"/>
    <s v="&quot;Conservative Govt = 1st ever waiting time standard for mental health introduced. Dementia diagnosis rate up. \u00a311.7bn pa on mental health.&quot;"/>
    <s v="https://twitter.com/ch4pb/status/870644553551941634"/>
    <s v="Charlotte Hodivala"/>
    <x v="3945"/>
    <x v="1"/>
    <x v="226"/>
  </r>
  <r>
    <s v="Fri Jun 02 14:12:32 +0000 2017"/>
    <s v="2017"/>
    <s v="Fri Jun 02"/>
    <d v="2017-06-02T00:00:00"/>
    <s v="Jun"/>
    <n v="6"/>
    <s v="02"/>
    <x v="9"/>
    <s v="&quot;Con Govt increased health spending. \&quot;Outcomes of care for most major conditions are dramatically better than 5 or 10yrs ago.\&quot; NHS Next Steps&quot;"/>
    <s v="https://twitter.com/ch4pb/status/870644305844719616"/>
    <s v="Charlotte Hodivala"/>
    <x v="3946"/>
    <x v="1"/>
    <x v="226"/>
  </r>
  <r>
    <s v="Fri Jun 02 06:35:08 +0000 2017"/>
    <s v="2017"/>
    <s v="Fri Jun 02"/>
    <d v="2017-06-02T00:00:00"/>
    <s v="Jun"/>
    <n v="6"/>
    <s v="02"/>
    <x v="16"/>
    <s v="&quot;@MPurcellTailor Every house in PB will have one via Royal Mail, they have a window to get them delivered so some ho\u2026 https://t.co/oBrIjsC5UZ&quot;"/>
    <s v="https://twitter.com/MPurcellTailor/status/870529194828201984"/>
    <s v="mark purcell&quot;}], &quot;hashtags&quot;: [], &quot;urls&quot;: [{&quot;url&quot;: &quot;https://t.co/oBrIjsC5UZ"/>
    <x v="3947"/>
    <x v="0"/>
    <x v="988"/>
  </r>
  <r>
    <s v="Fri Jun 02 20:57:49 +0000 2017"/>
    <s v="2017"/>
    <s v="Fri Jun 02"/>
    <d v="2017-06-02T00:00:00"/>
    <s v="Jun"/>
    <n v="6"/>
    <s v="02"/>
    <x v="5"/>
    <s v="&quot;RT @Tobias_Ellwood: Watching #BBCQT Corbyn will raise Corp tax to 26%. In 2010 Corp Tax was 28% and raised \u00a343bn. In 2016 it was 19% and ra\u2026&quot;"/>
    <s v="https://twitter.com/Tobias_Ellwood/status/870781925685907459"/>
    <s v="Tobias Ellwood&quot;}], &quot;hashtags&quot;: [{&quot;indices&quot;: [29, 35], &quot;text&quot;: &quot;BBCQT&quot;}], &quot;urls&quot;: []}, &quot;in_reply_to_screen_name&quot;: null, &quot;in_reply_to_user_id&quot;: null, &quot;retweet_count&quot;: 318, &quot;id_str&quot;: &quot;870781925685907459"/>
    <x v="3948"/>
    <x v="0"/>
    <x v="989"/>
  </r>
  <r>
    <s v="Fri Jun 02 20:37:02 +0000 2017"/>
    <s v="2017"/>
    <s v="Fri Jun 02"/>
    <d v="2017-06-02T00:00:00"/>
    <s v="Jun"/>
    <n v="6"/>
    <s v="02"/>
    <x v="5"/>
    <s v="&quot;RT @theresa_may: Thank you to everyone who put their questions to me tonight on #bbcqt. Good debate on important topics like who can get th\u2026&quot;"/>
    <s v="https://twitter.com/theresa_may/status/870778382040039424"/>
    <s v="Theresa May&quot;}], &quot;hashtags&quot;: [{&quot;indices&quot;: [80, 86], &quot;text&quot;: &quot;bbcqt&quot;}], &quot;urls&quot;: []}, &quot;in_reply_to_screen_name&quot;: null, &quot;in_reply_to_user_id&quot;: null, &quot;retweet_count&quot;: 991, &quot;id_str&quot;: &quot;870778382040039424"/>
    <x v="3949"/>
    <x v="0"/>
    <x v="106"/>
  </r>
  <r>
    <s v="Fri Jun 02 23:01:31 +0000 2017"/>
    <s v="2017"/>
    <s v="Fri Jun 02"/>
    <d v="2017-06-02T00:00:00"/>
    <s v="Jun"/>
    <n v="6"/>
    <s v="02"/>
    <x v="0"/>
    <s v="&quot;@WikiGuido It's UN money though not ours. Dig deeper.&quot;"/>
    <s v="https://twitter.com/WikiGuido/status/870777428360273920"/>
    <s v="Alex Wickham&quot;}], &quot;hashtags&quot;: [], &quot;urls&quot;: []}, &quot;in_reply_to_screen_name&quot;: &quot;WikiGuido"/>
    <x v="3950"/>
    <x v="0"/>
    <x v="990"/>
  </r>
  <r>
    <s v="Fri Jun 02 23:00:01 +0000 2017"/>
    <s v="2017"/>
    <s v="Fri Jun 02"/>
    <d v="2017-06-02T00:00:00"/>
    <s v="Jun"/>
    <n v="6"/>
    <s v="02"/>
    <x v="0"/>
    <s v="&quot;@MrHarryCole Money not from us though but from UN&quot;"/>
    <s v="https://twitter.com/MrHarryCole/status/870777050642214913"/>
    <s v="Harry Cole&quot;}], &quot;hashtags&quot;: [], &quot;urls&quot;: []}, &quot;in_reply_to_screen_name&quot;: &quot;MrHarryCole"/>
    <x v="3951"/>
    <x v="0"/>
    <x v="379"/>
  </r>
  <r>
    <s v="Fri Jun 02 19:13:41 +0000 2017"/>
    <s v="2017"/>
    <s v="Fri Jun 02"/>
    <d v="2017-06-02T00:00:00"/>
    <s v="Jun"/>
    <n v="6"/>
    <s v="02"/>
    <x v="6"/>
    <s v="&quot;@Clifford49 @torydom @drnitishraut @MarshallTisdal1 No Andrew &amp;amp; I invited all to take part but only those in the ph\u2026 https://t.co/hFNuu7sKYU&quot;"/>
    <s v="https://twitter.com/Clifford49/status/870720091637370880"/>
    <s v="RichardMorris&quot;}, {&quot;id&quot;: 64217600, &quot;indices&quot;: [12, 20], &quot;id_str&quot;: &quot;64217600"/>
    <x v="3952"/>
    <x v="0"/>
    <x v="96"/>
  </r>
  <r>
    <s v="Fri Jun 02 18:46:08 +0000 2017"/>
    <s v="2017"/>
    <s v="Fri Jun 02"/>
    <d v="2017-06-02T00:00:00"/>
    <s v="Jun"/>
    <n v="6"/>
    <s v="02"/>
    <x v="7"/>
    <s v="&quot;@Clifford49 @torydom @drnitishraut @MarshallTisdal1 Yes is a good photo! Glad are immersing yourself in our literat\u2026 https://t.co/GZ2wFSiowy&quot;"/>
    <s v="https://twitter.com/Clifford49/status/870713157706293248"/>
    <s v="RichardMorris&quot;}, {&quot;id&quot;: 64217600, &quot;indices&quot;: [12, 20], &quot;id_str&quot;: &quot;64217600"/>
    <x v="3953"/>
    <x v="0"/>
    <x v="96"/>
  </r>
  <r>
    <s v="Fri Jun 02 17:30:41 +0000 2017"/>
    <s v="2017"/>
    <s v="Fri Jun 02"/>
    <d v="2017-06-02T00:00:00"/>
    <s v="Jun"/>
    <n v="6"/>
    <s v="02"/>
    <x v="18"/>
    <s v="&quot;Great support for our candidate Andrew Mitchell in Walmley this evening. #GE2015 \n@torydom https://t.co/JLdjHnlSrd&quot;"/>
    <s v="https://twitter.com/torydom/status/870694169546600448"/>
    <s v="Dominic McDonough&quot;}], &quot;hashtags&quot;: [{&quot;indices&quot;: [73, 80], &quot;text&quot;: &quot;GE2015&quot;}], &quot;urls&quot;: [], &quot;media&quot;: [{&quot;expanded_url&quot;: &quot;https://twitter.com/ewan_mackey/status/870694169546600448/photo/1"/>
    <x v="3954"/>
    <x v="0"/>
    <x v="45"/>
  </r>
  <r>
    <s v="Fri Jun 02 10:56:41 +0000 2017"/>
    <s v="2017"/>
    <s v="Fri Jun 02"/>
    <d v="2017-06-02T00:00:00"/>
    <s v="Jun"/>
    <n v="6"/>
    <s v="02"/>
    <x v="10"/>
    <s v="&quot;RT @DPJHodges: If Labour's on 40%, that represents biggest shift in opinion in UK political history. And no MP or official from any party h\u2026&quot;"/>
    <s v="https://twitter.com/DPJHodges/status/870677320373338113"/>
    <s v="(((Dan Hodges)))&quot;}], &quot;hashtags&quot;: [], &quot;urls&quot;: []}, &quot;in_reply_to_screen_name&quot;: null, &quot;in_reply_to_user_id&quot;: null, &quot;retweet_count&quot;: 353, &quot;id_str&quot;: &quot;870677320373338113"/>
    <x v="3955"/>
    <x v="0"/>
    <x v="991"/>
  </r>
  <r>
    <s v="Fri Jun 02 15:49:46 +0000 2017"/>
    <s v="2017"/>
    <s v="Fri Jun 02"/>
    <d v="2017-06-02T00:00:00"/>
    <s v="Jun"/>
    <n v="6"/>
    <s v="02"/>
    <x v="8"/>
    <s v="&quot;With @ErdingtonTories getting great feedback for the excellent Robert Alden Great to have @MarshallTisdal1 back in\u2026 https://t.co/jShL0ubE2r&quot;"/>
    <s v="https://twitter.com/ErdingtonTories/status/870668774055268353"/>
    <s v="ErdingtonTories&quot;}, {&quot;id&quot;: 4137258855, &quot;indices&quot;: [90, 106], &quot;id_str&quot;: &quot;4137258855"/>
    <x v="3956"/>
    <x v="0"/>
    <x v="367"/>
  </r>
  <r>
    <s v="Fri Jun 02 10:51:38 +0000 2017"/>
    <s v="2017"/>
    <s v="Fri Jun 02"/>
    <d v="2017-06-02T00:00:00"/>
    <s v="Jun"/>
    <n v="6"/>
    <s v="02"/>
    <x v="10"/>
    <s v="&quot;Always keen to help @James_Bird_ good to see the message going down so well! https://t.co/jQGqLEgb8v&quot;"/>
    <s v="https://twitter.com/ConservativesWM/status/870609963575652352"/>
    <s v="WM Conservatives&quot;}], &quot;hashtags&quot;: [], &quot;urls&quot;: [], &quot;media&quot;: [{&quot;expanded_url&quot;: &quot;https://twitter.com/James_Bird_/status/870593747167449088/photo/1"/>
    <x v="3957"/>
    <x v="0"/>
    <x v="974"/>
  </r>
  <r>
    <s v="Fri Jun 02 07:45:00 +0000 2017"/>
    <s v="2017"/>
    <s v="Fri Jun 02"/>
    <d v="2017-06-02T00:00:00"/>
    <s v="Jun"/>
    <n v="6"/>
    <s v="02"/>
    <x v="14"/>
    <s v="&quot;RT @Telegraph: #Exclusive: Labour election campaign boosted by fake Twitter accounts #premium\nhttps://t.co/keRqgjpVTb&quot;"/>
    <s v="https://twitter.com/Telegraph/status/870554743529254912"/>
    <s v="The Telegraph&quot;}], &quot;hashtags&quot;: [{&quot;indices&quot;: [15, 25], &quot;text&quot;: &quot;Exclusive&quot;}, {&quot;indices&quot;: [85, 93], &quot;text&quot;: &quot;premium&quot;}], &quot;urls&quot;: [{&quot;url&quot;: &quot;https://t.co/keRqgjpVTb"/>
    <x v="3958"/>
    <x v="0"/>
    <x v="483"/>
  </r>
  <r>
    <s v="Fri Jun 02 09:58:34 +0000 2017"/>
    <s v="2017"/>
    <s v="Fri Jun 02"/>
    <d v="2017-06-02T00:00:00"/>
    <s v="Jun"/>
    <n v="6"/>
    <s v="02"/>
    <x v="11"/>
    <s v="&quot;RT @TheCBSO: Here at @scgracechurch in Sutton Coldfield to promote our concert on 1 July in Sutton Park https://t.co/mDaQn5MNii https://t.c\u2026&quot;"/>
    <s v="https://twitter.com/TheCBSO/status/870612185285873665"/>
    <s v="CBSO&quot;}, {&quot;id&quot;: 773499746, &quot;indices&quot;: [21, 35], &quot;id_str&quot;: &quot;773499746"/>
    <x v="3959"/>
    <x v="0"/>
    <x v="278"/>
  </r>
  <r>
    <s v="Fri Jun 02 09:02:20 +0000 2017"/>
    <s v="2017"/>
    <s v="Fri Jun 02"/>
    <d v="2017-06-02T00:00:00"/>
    <s v="Jun"/>
    <n v="6"/>
    <s v="02"/>
    <x v="11"/>
    <s v="&quot;Looking forward to joining members of the Civic Society today to celebrate their 60th anniversary.&quot;"/>
    <s v="https://twitter.com/Mayor_RoyalSC/status/870566240221188096"/>
    <s v="SuttonColdfieldMayor"/>
    <x v="3960"/>
    <x v="1"/>
    <x v="220"/>
  </r>
  <r>
    <s v="Fri Jun 02 20:54:17 +0000 2017"/>
    <s v="2017"/>
    <s v="Fri Jun 02"/>
    <d v="2017-06-02T00:00:00"/>
    <s v="Jun"/>
    <n v="6"/>
    <s v="02"/>
    <x v="5"/>
    <s v="&quot;RT @PolhomeEditor: Jeremy Corbyn says lots of businesses have done well because their taxes have been cut. Then says he would put them up.&quot;"/>
    <s v="https://twitter.com/PolhomeEditor/status/871112452381061120"/>
    <s v="Kevin Schofield&quot;}], &quot;hashtags&quot;: [], &quot;urls&quot;: []}, &quot;in_reply_to_screen_name&quot;: null, &quot;in_reply_to_user_id&quot;: null, &quot;retweet_count&quot;: 91, &quot;id_str&quot;: &quot;871112452381061120"/>
    <x v="3961"/>
    <x v="0"/>
    <x v="739"/>
  </r>
  <r>
    <s v="Fri Jun 02 20:42:07 +0000 2017"/>
    <s v="2017"/>
    <s v="Fri Jun 02"/>
    <d v="2017-06-02T00:00:00"/>
    <s v="Jun"/>
    <n v="6"/>
    <s v="02"/>
    <x v="5"/>
    <s v="&quot;RT @toadmeister: It's a deterrent, you numpty. You have to threaten to use your nukes in retaliation to deter others from nuking you. #BBCD\u2026&quot;"/>
    <s v="https://twitter.com/toadmeister/status/870742815889911808"/>
    <s v="Toby Young&quot;}], &quot;hashtags&quot;: [], &quot;urls&quot;: []}, &quot;in_reply_to_screen_name&quot;: null, &quot;in_reply_to_user_id&quot;: null, &quot;retweet_count&quot;: 99, &quot;id_str&quot;: &quot;870742815889911808"/>
    <x v="3962"/>
    <x v="0"/>
    <x v="992"/>
  </r>
  <r>
    <s v="Fri Jun 02 20:37:03 +0000 2017"/>
    <s v="2017"/>
    <s v="Fri Jun 02"/>
    <d v="2017-06-02T00:00:00"/>
    <s v="Jun"/>
    <n v="6"/>
    <s v="02"/>
    <x v="5"/>
    <s v="&quot;RT @IainDale: Corbyn all over the shop on defence. Has no clue what the word deterrence actually means.&quot;"/>
    <s v="https://twitter.com/IainDale/status/870741154228305920"/>
    <s v="Iain Dale&quot;}], &quot;hashtags&quot;: [], &quot;urls&quot;: []}, &quot;in_reply_to_screen_name&quot;: null, &quot;in_reply_to_user_id&quot;: null, &quot;retweet_count&quot;: 144, &quot;id_str&quot;: &quot;870741154228305920"/>
    <x v="3963"/>
    <x v="0"/>
    <x v="751"/>
  </r>
  <r>
    <s v="Fri Jun 02 09:58:34 +0000 2017"/>
    <s v="2017"/>
    <s v="Fri Jun 02"/>
    <d v="2017-06-02T00:00:00"/>
    <s v="Jun"/>
    <n v="6"/>
    <s v="02"/>
    <x v="11"/>
    <s v="&quot;RT @TheCBSO: Here at @scgracechurch in Sutton Coldfield to promote our concert on 1 July in Sutton Park https://t.co/mDaQn5MNii https://t.c\u2026&quot;"/>
    <s v="https://twitter.com/TheCBSO/status/870606117885403137"/>
    <s v="CBSO&quot;}, {&quot;id&quot;: 773499746, &quot;indices&quot;: [21, 35], &quot;id_str&quot;: &quot;773499746"/>
    <x v="3964"/>
    <x v="0"/>
    <x v="278"/>
  </r>
  <r>
    <s v="Thu Jun 01 22:25:02 +0000 2017"/>
    <s v="2017"/>
    <s v="Thu Jun 01"/>
    <d v="2017-06-01T00:00:00"/>
    <s v="Jun"/>
    <n v="6"/>
    <s v="01"/>
    <x v="1"/>
    <s v="&quot;@STMARYS_COTIR Thank you!&quot;"/>
    <s v="https://twitter.com/STMARYS_COTIR/status/870405856801816577"/>
    <s v="Handsworth, St Mary&quot;}], &quot;hashtags&quot;: [], &quot;urls&quot;: []}, &quot;in_reply_to_screen_name&quot;: &quot;STMARYS_COTIR"/>
    <x v="3965"/>
    <x v="0"/>
    <x v="993"/>
  </r>
  <r>
    <s v="Thu Jun 01 20:17:26 +0000 2017"/>
    <s v="2017"/>
    <s v="Thu Jun 01"/>
    <d v="2017-06-01T00:00:00"/>
    <s v="Jun"/>
    <n v="6"/>
    <s v="01"/>
    <x v="5"/>
    <s v="&quot;Brilliantly moderated by Rev Bob https://t.co/GwR7nuQmOH&quot;"/>
    <s v="https://twitter.com/revrstephen/status/870381369909805059"/>
    <s v="Fr Bob Stephen&quot;}, {&quot;id&quot;: 2825883455, &quot;indices&quot;: [26, 32], &quot;id_str&quot;: &quot;2825883455"/>
    <x v="3966"/>
    <x v="0"/>
    <x v="994"/>
  </r>
  <r>
    <s v="Thu Jun 01 19:52:18 +0000 2017"/>
    <s v="2017"/>
    <s v="Thu Jun 01"/>
    <d v="2017-06-01T00:00:00"/>
    <s v="Jun"/>
    <n v="6"/>
    <s v="01"/>
    <x v="6"/>
    <s v="&quot;RT @ErdingtonTories: Always great to have you guys join us. Really appreciated #teamwork https://t.co/NuhCr1IVfS&quot;"/>
    <s v="https://twitter.com/ErdingtonTories/status/870369444551413760"/>
    <s v="ErdingtonTories&quot;}], &quot;hashtags&quot;: [{&quot;indices&quot;: [79, 88], &quot;text&quot;: &quot;teamwork&quot;}], &quot;urls&quot;: [{&quot;url&quot;: &quot;https://t.co/NuhCr1IVfS"/>
    <x v="3967"/>
    <x v="0"/>
    <x v="367"/>
  </r>
  <r>
    <s v="Thu Jun 01 19:52:18 +0000 2017"/>
    <s v="2017"/>
    <s v="Thu Jun 01"/>
    <d v="2017-06-01T00:00:00"/>
    <s v="Jun"/>
    <n v="6"/>
    <s v="01"/>
    <x v="6"/>
    <s v="&quot;SCCA campaigning with our friends @ErdingtonTories for the constantly hardworking Candidate Robert Alden Positive R\u2026 https://t.co/jAWvHqtmci&quot;"/>
    <s v="https://twitter.com/ErdingtonTories/status/870367422758490112"/>
    <s v="ErdingtonTories&quot;}], &quot;hashtags&quot;: [], &quot;urls&quot;: [{&quot;url&quot;: &quot;https://t.co/jAWvHqtmci"/>
    <x v="3968"/>
    <x v="0"/>
    <x v="367"/>
  </r>
  <r>
    <s v="Thu Jun 01 15:49:31 +0000 2017"/>
    <s v="2017"/>
    <s v="Thu Jun 01"/>
    <d v="2017-06-01T00:00:00"/>
    <s v="Jun"/>
    <n v="6"/>
    <s v="01"/>
    <x v="8"/>
    <s v="&quot;Sutton Coldfield Conservatives campaigning in Reddicap receiving excellent support. https://t.co/YxrV1J6mAj&quot;"/>
    <s v="https://twitter.com/ewan_mackey/status/870306320901124097"/>
    <s v="Ewan Mackey"/>
    <x v="3969"/>
    <x v="1"/>
    <x v="172"/>
  </r>
  <r>
    <s v="Thu Jun 01 07:46:04 +0000 2017"/>
    <s v="2017"/>
    <s v="Thu Jun 01"/>
    <d v="2017-06-01T00:00:00"/>
    <s v="Jun"/>
    <n v="6"/>
    <s v="01"/>
    <x v="14"/>
    <s v="&quot;RT @patel4witham: The problem with Labour, is that they always run out of other people's money..... https://t.co/EnoWQ5m6AN&quot;"/>
    <s v="https://twitter.com/patel4witham/status/870569469990629376"/>
    <s v="Priti Patel&quot;}], &quot;hashtags&quot;: [], &quot;urls&quot;: [], &quot;media&quot;: [{&quot;source_user_id&quot;: 61660254, &quot;source_status_id_str&quot;: &quot;870184658075615232"/>
    <x v="3970"/>
    <x v="0"/>
    <x v="995"/>
  </r>
  <r>
    <s v="Wed May 31 19:23:01 +0000 2017"/>
    <s v="2017"/>
    <s v="Wed May 31"/>
    <d v="2017-05-31T00:00:00"/>
    <s v="May"/>
    <n v="5"/>
    <s v="31"/>
    <x v="6"/>
    <s v="&quot;RT @Conservatives: Corbyn: \u2018I\u2019ve been involved in opposing anti-terror legislation ever since I first went into Parliament in 1983\u2019 https:/\u2026&quot;"/>
    <s v="https://twitter.com/Conservatives/status/870407754606936066"/>
    <s v="Conservatives&quot;}], &quot;hashtags&quot;: [], &quot;urls&quot;: []}, &quot;in_reply_to_screen_name&quot;: null, &quot;in_reply_to_user_id&quot;: null, &quot;retweet_count&quot;: 646, &quot;id_str&quot;: &quot;870407754606936066"/>
    <x v="3971"/>
    <x v="0"/>
    <x v="52"/>
  </r>
  <r>
    <s v="Wed May 31 19:39:03 +0000 2017"/>
    <s v="2017"/>
    <s v="Wed May 31"/>
    <d v="2017-05-31T00:00:00"/>
    <s v="May"/>
    <n v="5"/>
    <s v="31"/>
    <x v="6"/>
    <s v="&quot;@Baronessjenkin @GonulDaniels @Women2Win @5050Parliament And thank you @Women2Win for supporting us in our campaign\u2026 https://t.co/Hgo6oil8Cp&quot;"/>
    <s v="https://twitter.com/Baronessjenkin/status/870001697074147328"/>
    <s v="Anne Jenkin&quot;}, {&quot;id&quot;: 80008925, &quot;indices&quot;: [16, 29], &quot;id_str&quot;: &quot;80008925"/>
    <x v="3972"/>
    <x v="0"/>
    <x v="606"/>
  </r>
  <r>
    <s v="Wed May 31 06:01:00 +0000 2017"/>
    <s v="2017"/>
    <s v="Wed May 31"/>
    <d v="2017-05-31T00:00:00"/>
    <s v="May"/>
    <n v="5"/>
    <s v="31"/>
    <x v="16"/>
    <s v="&quot;RT @Conservatives: Your vote on 8 June will decide who negotiates the Brexit deal for Britain: Theresa May or Jeremy Corbyn. #GE2017 https:\u2026&quot;"/>
    <s v="https://twitter.com/Conservatives/status/870001294211239937"/>
    <s v="Conservatives&quot;}], &quot;hashtags&quot;: [{&quot;indices&quot;: [125, 132], &quot;text&quot;: &quot;GE2017&quot;}], &quot;urls&quot;: []}, &quot;in_reply_to_screen_name&quot;: null, &quot;in_reply_to_user_id&quot;: null, &quot;retweet_count&quot;: 117, &quot;id_str&quot;: &quot;870001294211239937"/>
    <x v="3973"/>
    <x v="0"/>
    <x v="52"/>
  </r>
  <r>
    <s v="Wed May 31 17:41:16 +0000 2017"/>
    <s v="2017"/>
    <s v="Wed May 31"/>
    <d v="2017-05-31T00:00:00"/>
    <s v="May"/>
    <n v="5"/>
    <s v="31"/>
    <x v="18"/>
    <s v="&quot;@STMARYS_COTIR @StMarysB20 @revrstephen @handsworthpark @LEHPolice @khalid4PB @grovepubbham @B20_B21 @StAndrewCE_HW\u2026 https://t.co/7ZtLprD4Wa&quot;"/>
    <s v="https://twitter.com/STMARYS_COTIR/status/869972057358032896"/>
    <s v="Handsworth, St Mary&quot;}, {&quot;id&quot;: 4877646449, &quot;indices&quot;: [15, 26], &quot;id_str&quot;: &quot;4877646449"/>
    <x v="3974"/>
    <x v="0"/>
    <x v="993"/>
  </r>
  <r>
    <s v="Wed May 31 17:39:41 +0000 2017"/>
    <s v="2017"/>
    <s v="Wed May 31"/>
    <d v="2017-05-31T00:00:00"/>
    <s v="May"/>
    <n v="5"/>
    <s v="31"/>
    <x v="18"/>
    <s v="&quot;RT @STMARYS_COTIR: A gentle reminder from Father Bob! #GE2017 #Handsworth #PerryBarr https://t.co/XK6Fhxy0CD&quot;"/>
    <s v="https://twitter.com/STMARYS_COTIR/status/869972005579362304"/>
    <s v="Handsworth, St Mary&quot;}], &quot;hashtags&quot;: [{&quot;indices&quot;: [54, 61], &quot;text&quot;: &quot;GE2017&quot;}, {&quot;indices&quot;: [62, 73], &quot;text&quot;: &quot;Handsworth&quot;}, {&quot;indices&quot;: [74, 84], &quot;text&quot;: &quot;PerryBarr&quot;}], &quot;urls&quot;: [], &quot;media&quot;: [{&quot;source_user_id&quot;: 3126128262, &quot;source_status_id_str&quot;: &quot;869971659448393728"/>
    <x v="3975"/>
    <x v="0"/>
    <x v="993"/>
  </r>
  <r>
    <s v="Wed May 31 10:48:15 +0000 2017"/>
    <s v="2017"/>
    <s v="Wed May 31"/>
    <d v="2017-05-31T00:00:00"/>
    <s v="May"/>
    <n v="5"/>
    <s v="31"/>
    <x v="10"/>
    <s v="&quot;RT @SquireCaroline: Thank you Andrew and the Sutton team. Lots of doors knocked. https://t.co/9DsJOrX7Ar&quot;"/>
    <s v="https://twitter.com/SquireCaroline/status/870032696021590016"/>
    <s v="Caroline Squire&quot;}], &quot;hashtags&quot;: [], &quot;urls&quot;: [{&quot;url&quot;: &quot;https://t.co/9DsJOrX7Ar"/>
    <x v="3976"/>
    <x v="0"/>
    <x v="996"/>
  </r>
  <r>
    <s v="Wed May 31 21:19:34 +0000 2017"/>
    <s v="2017"/>
    <s v="Wed May 31"/>
    <d v="2017-05-31T00:00:00"/>
    <s v="May"/>
    <n v="5"/>
    <s v="31"/>
    <x v="4"/>
    <s v="&quot;RT @alexyip258: #suttoncoldfield campagning strong together against complacency for #GE2017 after helping throughout Birmingham! @Conservat\u2026&quot;"/>
    <s v="https://twitter.com/alexyip258/status/870032191518015488"/>
    <s v="Alex Yip&quot;}], &quot;hashtags&quot;: [{&quot;indices&quot;: [16, 32], &quot;text&quot;: &quot;suttoncoldfield&quot;}, {&quot;indices&quot;: [84, 91], &quot;text&quot;: &quot;GE2017&quot;}], &quot;urls&quot;: []}, &quot;in_reply_to_screen_name&quot;: null, &quot;in_reply_to_user_id&quot;: null, &quot;retweet_count&quot;: 5, &quot;id_str&quot;: &quot;870032191518015488"/>
    <x v="3977"/>
    <x v="0"/>
    <x v="97"/>
  </r>
  <r>
    <s v="Wed May 31 10:48:15 +0000 2017"/>
    <s v="2017"/>
    <s v="Wed May 31"/>
    <d v="2017-05-31T00:00:00"/>
    <s v="May"/>
    <n v="5"/>
    <s v="31"/>
    <x v="10"/>
    <s v="&quot;Sutton Coldfield Conservatives out in force helping the excellent #GE2017 candidate Caroline Squire https://t.co/dWQFdogzJe&quot;"/>
    <s v="https://twitter.com/ewan_mackey/status/869868118008631297"/>
    <s v="Ewan Mackey"/>
    <x v="3978"/>
    <x v="1"/>
    <x v="172"/>
  </r>
  <r>
    <s v="Wed May 31 13:36:31 +0000 2017"/>
    <s v="2017"/>
    <s v="Wed May 31"/>
    <d v="2017-05-31T00:00:00"/>
    <s v="May"/>
    <n v="5"/>
    <s v="31"/>
    <x v="12"/>
    <s v="&quot;CBSO Concert - new act announced. Head over to SCTC website for more info https://t.co/vC7hikf7xq&quot;"/>
    <s v="https://twitter.com/Mayor_RoyalSC/status/869910465048170496"/>
    <s v="SuttonColdfieldMayor"/>
    <x v="3979"/>
    <x v="1"/>
    <x v="220"/>
  </r>
  <r>
    <s v="Wed May 31 21:19:34 +0000 2017"/>
    <s v="2017"/>
    <s v="Wed May 31"/>
    <d v="2017-05-31T00:00:00"/>
    <s v="May"/>
    <n v="5"/>
    <s v="31"/>
    <x v="4"/>
    <s v="&quot;RT @alexyip258: #suttoncoldfield campagning strong together against complacency for #GE2017 after helping throughout Birmingham! @Conservat\u2026&quot;"/>
    <s v="https://twitter.com/alexyip258/status/870032608444510209"/>
    <s v="Alex Yip&quot;}], &quot;hashtags&quot;: [{&quot;indices&quot;: [16, 32], &quot;text&quot;: &quot;suttoncoldfield&quot;}, {&quot;indices&quot;: [84, 91], &quot;text&quot;: &quot;GE2017&quot;}], &quot;urls&quot;: []}, &quot;in_reply_to_screen_name&quot;: null, &quot;in_reply_to_user_id&quot;: null, &quot;retweet_count&quot;: 5, &quot;id_str&quot;: &quot;870032608444510209"/>
    <x v="3980"/>
    <x v="0"/>
    <x v="97"/>
  </r>
  <r>
    <s v="Tue May 30 20:15:40 +0000 2017"/>
    <s v="2017"/>
    <s v="Tue May 30"/>
    <d v="2017-05-30T00:00:00"/>
    <s v="May"/>
    <n v="5"/>
    <s v="30"/>
    <x v="5"/>
    <s v="&quot;RT @Baronessjenkin: Thank YOU @GonulDaniels and many other candidates for stepping up to public life. @Women2Win @5050Parliament. Critics d\u2026&quot;"/>
    <s v="https://twitter.com/Baronessjenkin/status/870001417393590274"/>
    <s v="Anne Jenkin&quot;}, {&quot;id&quot;: 80008925, &quot;indices&quot;: [30, 43], &quot;id_str&quot;: &quot;80008925"/>
    <x v="3981"/>
    <x v="0"/>
    <x v="606"/>
  </r>
  <r>
    <s v="Tue May 30 22:34:49 +0000 2017"/>
    <s v="2017"/>
    <s v="Tue May 30"/>
    <d v="2017-05-30T00:00:00"/>
    <s v="May"/>
    <n v="5"/>
    <s v="30"/>
    <x v="1"/>
    <s v="&quot;RT @ClrMajidMahmood: A real pleasure opening my fast at the @BhamMosque with both Muslims &amp;amp; non Muslims celebrating the unique diversity of\u2026&quot;"/>
    <s v="https://twitter.com/BhamMosque/status/869684153410834433"/>
    <s v="B'ham Central Mosque&quot;}], &quot;hashtags&quot;: [], &quot;urls&quot;: []}, &quot;in_reply_to_screen_name&quot;: null, &quot;in_reply_to_user_id&quot;: null, &quot;retweet_count&quot;: 3, &quot;id_str&quot;: &quot;869684153410834433"/>
    <x v="3982"/>
    <x v="0"/>
    <x v="997"/>
  </r>
  <r>
    <s v="Tue May 30 22:00:48 +0000 2017"/>
    <s v="2017"/>
    <s v="Tue May 30"/>
    <d v="2017-05-30T00:00:00"/>
    <s v="May"/>
    <n v="5"/>
    <s v="30"/>
    <x v="1"/>
    <s v="&quot;Pleasure to be at the Central Mosque for Iftar and to be able to chat to the Lord Lieutenant, his wife and\u2026 https://t.co/vgOJQ3teYf&quot;"/>
    <s v="https://twitter.com/ewan_mackey/status/869674984901365760"/>
    <s v="Ewan Mackey"/>
    <x v="3983"/>
    <x v="1"/>
    <x v="172"/>
  </r>
  <r>
    <s v="Tue May 30 20:30:22 +0000 2017"/>
    <s v="2017"/>
    <s v="Tue May 30"/>
    <d v="2017-05-30T00:00:00"/>
    <s v="May"/>
    <n v="5"/>
    <s v="30"/>
    <x v="5"/>
    <s v="&quot;@JamesCleverly lol Labour have had their chance and failed #newnarrative&quot;"/>
    <s v="https://twitter.com/JamesCleverly/status/869652225014063104"/>
    <s v="James Cleverly&quot;}], &quot;hashtags&quot;: [{&quot;indices&quot;: [59, 72], &quot;text&quot;: &quot;newnarrative&quot;}], &quot;urls&quot;: []}, &quot;in_reply_to_screen_name&quot;: &quot;JamesCleverly"/>
    <x v="3984"/>
    <x v="0"/>
    <x v="365"/>
  </r>
  <r>
    <s v="Mon May 29 19:35:17 +0000 2017"/>
    <s v="2017"/>
    <s v="Mon May 29"/>
    <d v="2017-05-29T00:00:00"/>
    <s v="May"/>
    <n v="5"/>
    <s v="29"/>
    <x v="6"/>
    <s v="&quot;Corbyn can never be trusted with our safety #BattleForNumber10 https://t.co/eJC9tm9zQl&quot;"/>
    <s v="https://twitter.com/BorisJohnson/status/869278011828441089"/>
    <s v="Boris Johnson"/>
    <x v="3985"/>
    <x v="0"/>
    <x v="549"/>
  </r>
  <r>
    <s v="Mon May 29 19:59:21 +0000 2017"/>
    <s v="2017"/>
    <s v="Mon May 29"/>
    <d v="2017-05-29T00:00:00"/>
    <s v="May"/>
    <n v="5"/>
    <s v="29"/>
    <x v="6"/>
    <s v="&quot;RT @alexyip258: @SuttonObserver thanks for printing my letter!#suttoncoldfield standing behind @andy4wm @Conservatives making history for t\u2026&quot;"/>
    <s v="https://twitter.com/alexyip258/status/869291133159002115"/>
    <s v="Alex Yip&quot;}, {&quot;id&quot;: 1512995582, &quot;indices&quot;: [16, 31], &quot;id_str&quot;: &quot;1512995582"/>
    <x v="3986"/>
    <x v="0"/>
    <x v="97"/>
  </r>
  <r>
    <s v="Mon May 29 19:56:13 +0000 2017"/>
    <s v="2017"/>
    <s v="Mon May 29"/>
    <d v="2017-05-29T00:00:00"/>
    <s v="May"/>
    <n v="5"/>
    <s v="29"/>
    <x v="6"/>
    <s v="&quot;#BattleForNumber10 Corbyn refusing to put the safety of the UK first, tax hikes removing parental choice in education &amp;amp; anti business&quot;"/>
    <s v="https://twitter.com/ch4pb/status/869281243287912449"/>
    <s v="Charlotte Hodivala"/>
    <x v="3987"/>
    <x v="1"/>
    <x v="226"/>
  </r>
  <r>
    <s v="Mon May 29 20:36:55 +0000 2017"/>
    <s v="2017"/>
    <s v="Mon May 29"/>
    <d v="2017-05-29T00:00:00"/>
    <s v="May"/>
    <n v="5"/>
    <s v="29"/>
    <x v="5"/>
    <s v="&quot;A strong economy is absolutely essential to the future of our nation. Only Theresa May is competent to deliver this. #BattleForNumber10&quot;"/>
    <s v="https://twitter.com/ch4pb/status/869291484444491777"/>
    <s v="Charlotte Hodivala"/>
    <x v="3988"/>
    <x v="1"/>
    <x v="226"/>
  </r>
  <r>
    <s v="Mon May 29 20:37:17 +0000 2017"/>
    <s v="2017"/>
    <s v="Mon May 29"/>
    <d v="2017-05-29T00:00:00"/>
    <s v="May"/>
    <n v="5"/>
    <s v="29"/>
    <x v="5"/>
    <s v="&quot;RT @CCHQPress: Applause for PM - will do what is right by the country in Brexit negotiations. Your choice: Theresa May or Jeremy Corbyn #Ba\u2026&quot;"/>
    <s v="https://twitter.com/CCHQPress/status/869293646876684289"/>
    <s v="CCHQ Press Office&quot;}], &quot;hashtags&quot;: [], &quot;urls&quot;: []}, &quot;in_reply_to_screen_name&quot;: null, &quot;in_reply_to_user_id&quot;: null, &quot;retweet_count&quot;: 63, &quot;id_str&quot;: &quot;869293646876684289"/>
    <x v="3989"/>
    <x v="0"/>
    <x v="450"/>
  </r>
  <r>
    <s v="Mon May 29 20:36:38 +0000 2017"/>
    <s v="2017"/>
    <s v="Mon May 29"/>
    <d v="2017-05-29T00:00:00"/>
    <s v="May"/>
    <n v="5"/>
    <s v="29"/>
    <x v="5"/>
    <s v="&quot;RT @Conservatives: With some of the most important negotiations in our history coming up, it's important to be \&quot;a bloody difficult woman\&quot; #\u2026&quot;"/>
    <s v="https://twitter.com/Conservatives/status/869293676928880640"/>
    <s v="Conservatives&quot;}], &quot;hashtags&quot;: [], &quot;urls&quot;: []}, &quot;in_reply_to_screen_name&quot;: null, &quot;in_reply_to_user_id&quot;: null, &quot;retweet_count&quot;: 153, &quot;id_str&quot;: &quot;869293676928880640"/>
    <x v="3990"/>
    <x v="0"/>
    <x v="52"/>
  </r>
  <r>
    <s v="Mon May 29 20:59:37 +0000 2017"/>
    <s v="2017"/>
    <s v="Mon May 29"/>
    <d v="2017-05-29T00:00:00"/>
    <s v="May"/>
    <n v="5"/>
    <s v="29"/>
    <x v="5"/>
    <s v="&quot;RT @Conservatives: Strong performance from Theresa May. Clear that she's the best person to be negotiating Brexit for Britain. #BattleForNu\u2026&quot;"/>
    <s v="https://twitter.com/Conservatives/status/869302629872041984"/>
    <s v="Conservatives&quot;}], &quot;hashtags&quot;: [], &quot;urls&quot;: []}, &quot;in_reply_to_screen_name&quot;: null, &quot;in_reply_to_user_id&quot;: null, &quot;retweet_count&quot;: 428, &quot;id_str&quot;: &quot;869302629872041984"/>
    <x v="3991"/>
    <x v="0"/>
    <x v="52"/>
  </r>
  <r>
    <s v="Mon May 29 20:51:18 +0000 2017"/>
    <s v="2017"/>
    <s v="Mon May 29"/>
    <d v="2017-05-29T00:00:00"/>
    <s v="May"/>
    <n v="5"/>
    <s v="29"/>
    <x v="5"/>
    <s v="&quot;RT @hbaldwin: #BattleforNumber10 This is how @Conservatives help those on low incomes - we give them a huge net pay rise https://t.co/l22G7\u2026&quot;"/>
    <s v="https://twitter.com/hbaldwin/status/869302694174969856"/>
    <s v="Harriett Baldwin&quot;}, {&quot;id&quot;: 14281853, &quot;indices&quot;: [45, 59], &quot;id_str&quot;: &quot;14281853"/>
    <x v="3992"/>
    <x v="0"/>
    <x v="998"/>
  </r>
  <r>
    <s v="Mon May 29 23:49:03 +0000 2017"/>
    <s v="2017"/>
    <s v="Mon May 29"/>
    <d v="2017-05-29T00:00:00"/>
    <s v="May"/>
    <n v="5"/>
    <s v="29"/>
    <x v="0"/>
    <s v="&quot;@VillanTommy @ch4pb Paul how can you say you want adult politics when this is your profile image? https://t.co/9xKAsUnVCV&quot;"/>
    <s v="https://twitter.com/VillanTommy/status/869339837886865408"/>
    <s v="Paul W Tomlinson&quot;}, {&quot;id&quot;: 2825883455, &quot;indices&quot;: [13, 19], &quot;id_str&quot;: &quot;2825883455"/>
    <x v="3993"/>
    <x v="0"/>
    <x v="61"/>
  </r>
  <r>
    <s v="Mon May 29 14:21:37 +0000 2017"/>
    <s v="2017"/>
    <s v="Mon May 29"/>
    <d v="2017-05-29T00:00:00"/>
    <s v="May"/>
    <n v="5"/>
    <s v="29"/>
    <x v="9"/>
    <s v="&quot;RT @Gary_Bainbridge: I had no idea Jeremy Corbyn was so influential in the Irish peace process. Surprised he didn't mention it ages ago, bu\u2026&quot;"/>
    <s v="https://twitter.com/Gary_Bainbridge/status/869212719832068098"/>
    <s v="Gary Bainbridge&quot;}], &quot;hashtags&quot;: [], &quot;urls&quot;: []}, &quot;in_reply_to_screen_name&quot;: null, &quot;in_reply_to_user_id&quot;: null, &quot;retweet_count&quot;: 6, &quot;id_str&quot;: &quot;869212719832068098"/>
    <x v="3994"/>
    <x v="0"/>
    <x v="999"/>
  </r>
  <r>
    <s v="Mon May 29 11:09:45 +0000 2017"/>
    <s v="2017"/>
    <s v="Mon May 29"/>
    <d v="2017-05-29T00:00:00"/>
    <s v="May"/>
    <n v="5"/>
    <s v="29"/>
    <x v="3"/>
    <s v="&quot;@Frontovik45 @NajmC @RoyalSuttonNews ?&quot;"/>
    <s v="https://twitter.com/Frontovik45/status/869148755190304768"/>
    <s v="TheDancingCakeTin&quot;}, {&quot;id&quot;: 33674469, &quot;indices&quot;: [13, 19], &quot;id_str&quot;: &quot;33674469"/>
    <x v="3995"/>
    <x v="0"/>
    <x v="44"/>
  </r>
  <r>
    <s v="Sun May 28 12:37:10 +0000 2017"/>
    <s v="2017"/>
    <s v="Sun May 28"/>
    <d v="2017-05-28T00:00:00"/>
    <s v="May"/>
    <n v="5"/>
    <s v="28"/>
    <x v="19"/>
    <s v="&quot;@passey_louise @aliciakearns @Puffles2010 Hope your ok. How awful.&quot;"/>
    <s v="https://twitter.com/passey_louise/status/868808364163305472"/>
    <s v="Louise passey&quot;}, {&quot;id&quot;: 41195676, &quot;indices&quot;: [15, 28], &quot;id_str&quot;: &quot;41195676"/>
    <x v="3996"/>
    <x v="1"/>
    <x v="21"/>
  </r>
  <r>
    <s v="Sun May 28 10:46:38 +0000 2017"/>
    <s v="2017"/>
    <s v="Sun May 28"/>
    <d v="2017-05-28T00:00:00"/>
    <s v="May"/>
    <n v="5"/>
    <s v="28"/>
    <x v="10"/>
    <s v="&quot;Castle Vale supporting @ErdingtonTories @CllrPeterFowler https://t.co/Bbe27anb13&quot;"/>
    <s v="https://twitter.com/ErdingtonTories/status/868780546939379712"/>
    <s v="ErdingtonTories&quot;}], &quot;hashtags&quot;: [], &quot;urls&quot;: [], &quot;media&quot;: [{&quot;expanded_url&quot;: &quot;https://twitter.com/ch4pb/status/868780546939379712/photo/1"/>
    <x v="3997"/>
    <x v="0"/>
    <x v="367"/>
  </r>
  <r>
    <s v="Sun May 28 17:38:05 +0000 2017"/>
    <s v="2017"/>
    <s v="Sun May 28"/>
    <d v="2017-05-28T00:00:00"/>
    <s v="May"/>
    <n v="5"/>
    <s v="28"/>
    <x v="18"/>
    <s v="&quot;RT @Conservatives: If the Conservatives lose just 6 seats there will be the #chaos of a hung parliament with Corbyn as PM &amp;amp; Diane Abbott Ho\u2026&quot;"/>
    <s v="https://twitter.com/Conservatives/status/869189343528841217"/>
    <s v="Conservatives&quot;}], &quot;hashtags&quot;: [{&quot;indices&quot;: [76, 82], &quot;text&quot;: &quot;chaos&quot;}], &quot;urls&quot;: []}, &quot;in_reply_to_screen_name&quot;: null, &quot;in_reply_to_user_id&quot;: null, &quot;retweet_count&quot;: 721, &quot;id_str&quot;: &quot;869189343528841217"/>
    <x v="3998"/>
    <x v="0"/>
    <x v="52"/>
  </r>
  <r>
    <s v="Sun May 28 15:11:14 +0000 2017"/>
    <s v="2017"/>
    <s v="Sun May 28"/>
    <d v="2017-05-28T00:00:00"/>
    <s v="May"/>
    <n v="5"/>
    <s v="28"/>
    <x v="8"/>
    <s v="&quot;RT @passey_louise: @ch4pb @ewan_mackey @johnperks1 @mariadchewett @172jane @Simon_FourOaks pls retweet! https://t.co/suOE6KxRxn&quot;"/>
    <s v="https://twitter.com/passey_louise/status/869189225777856514"/>
    <s v="Louise passey&quot;}, {&quot;id&quot;: 2825883455, &quot;indices&quot;: [19, 25], &quot;id_str&quot;: &quot;2825883455"/>
    <x v="3999"/>
    <x v="1"/>
    <x v="21"/>
  </r>
  <r>
    <s v="Sun May 28 15:11:14 +0000 2017"/>
    <s v="2017"/>
    <s v="Sun May 28"/>
    <d v="2017-05-28T00:00:00"/>
    <s v="May"/>
    <n v="5"/>
    <s v="28"/>
    <x v="8"/>
    <s v="&quot;RT @TheBishopVesey: We are hosting a @Autism fundraiser with @passey_louise &amp;amp; @PrettyOddProps who are bringing their 'Pop up Tea room' Satu\u2026&quot;"/>
    <s v="https://twitter.com/TheBishopVesey/status/868885535011590144"/>
    <s v="The Bishop Vesey&quot;}, {&quot;id&quot;: 80878133, &quot;indices&quot;: [37, 44], &quot;id_str&quot;: &quot;80878133"/>
    <x v="4000"/>
    <x v="0"/>
    <x v="7"/>
  </r>
  <r>
    <s v="Sun May 28 06:24:22 +0000 2017"/>
    <s v="2017"/>
    <s v="Sun May 28"/>
    <d v="2017-05-28T00:00:00"/>
    <s v="May"/>
    <n v="5"/>
    <s v="28"/>
    <x v="16"/>
    <s v="&quot;RT @JoParkerBear: When Canadians fight on Twitter. https://t.co/kVyRYTOcQs&quot;"/>
    <s v="https://twitter.com/JoParkerBear/status/869165360880201728"/>
    <s v="Brosephine Wires&quot;}], &quot;hashtags&quot;: [], &quot;urls&quot;: [], &quot;media&quot;: [{&quot;source_user_id&quot;: 2355650738, &quot;source_status_id_str&quot;: &quot;868714546525069313"/>
    <x v="4001"/>
    <x v="0"/>
    <x v="1000"/>
  </r>
  <r>
    <s v="Sun May 28 15:11:14 +0000 2017"/>
    <s v="2017"/>
    <s v="Sun May 28"/>
    <d v="2017-05-28T00:00:00"/>
    <s v="May"/>
    <n v="5"/>
    <s v="28"/>
    <x v="8"/>
    <s v="&quot;RT @passey_louise: @ch4pb @ewan_mackey @johnperks1 @mariadchewett @172jane @Simon_FourOaks pls retweet! https://t.co/suOE6KxRxn&quot;"/>
    <s v="https://twitter.com/passey_louise/status/869161077950496768"/>
    <s v="Louise passey&quot;}, {&quot;id&quot;: 2825883455, &quot;indices&quot;: [19, 25], &quot;id_str&quot;: &quot;2825883455"/>
    <x v="4002"/>
    <x v="1"/>
    <x v="21"/>
  </r>
  <r>
    <s v="Sun May 28 06:23:12 +0000 2017"/>
    <s v="2017"/>
    <s v="Sun May 28"/>
    <d v="2017-05-28T00:00:00"/>
    <s v="May"/>
    <n v="5"/>
    <s v="28"/>
    <x v="16"/>
    <s v="&quot;@passey_louise @aliciakearns @Puffles2010 Oh no hope ok \ud83e\udd15\ud83e\udd12&quot;"/>
    <s v="https://twitter.com/passey_louise/status/868714253456465920"/>
    <s v="Louise passey&quot;}, {&quot;id&quot;: 41195676, &quot;indices&quot;: [15, 28], &quot;id_str&quot;: &quot;41195676"/>
    <x v="4003"/>
    <x v="1"/>
    <x v="21"/>
  </r>
  <r>
    <s v="Sun May 28 20:37:05 +0000 2017"/>
    <s v="2017"/>
    <s v="Sun May 28"/>
    <d v="2017-05-28T00:00:00"/>
    <s v="May"/>
    <n v="5"/>
    <s v="28"/>
    <x v="5"/>
    <s v="&quot;@ch4pb @CKHorrocks @torydom @Ken__newhall @alexyip258 @theresa_may https://t.co/gQKnxjQnm2&quot;"/>
    <s v="https://twitter.com/BorisJohnson/status/868930887202869248"/>
    <s v="Boris Johnson&quot;}, {&quot;id&quot;: 2177778044, &quot;indices&quot;: [18, 30], &quot;id_str&quot;: &quot;2177778044"/>
    <x v="4004"/>
    <x v="0"/>
    <x v="549"/>
  </r>
  <r>
    <s v="Sun May 28 20:31:28 +0000 2017"/>
    <s v="2017"/>
    <s v="Sun May 28"/>
    <d v="2017-05-28T00:00:00"/>
    <s v="May"/>
    <n v="5"/>
    <s v="28"/>
    <x v="5"/>
    <s v="&quot;@ch4pb @CKHorrocks @torydom @alexyip258 @Ken__newhall @theresa_may https://t.co/CrIOnZRcIA&quot;"/>
    <s v="https://twitter.com/ewan_mackey/status/868930662845296640"/>
    <s v="Ewan Mackey&quot;}, {&quot;id&quot;: 14281853, &quot;indices&quot;: [97, 111], &quot;id_str&quot;: &quot;14281853"/>
    <x v="4005"/>
    <x v="1"/>
    <x v="172"/>
  </r>
  <r>
    <s v="Sun May 28 20:37:05 +0000 2017"/>
    <s v="2017"/>
    <s v="Sun May 28"/>
    <d v="2017-05-28T00:00:00"/>
    <s v="May"/>
    <n v="5"/>
    <s v="28"/>
    <x v="5"/>
    <s v="&quot;2/2 @BorisJohnson @ewan_mackey @Conservatives How someone can support what is happening in Venezuela. https://t.co/xIGiSyWMae&quot;"/>
    <s v="https://twitter.com/BorisJohnson/status/868929139264430080"/>
    <s v="Boris Johnson&quot;}, {&quot;id&quot;: 2177778044, &quot;indices&quot;: [18, 30], &quot;id_str&quot;: &quot;2177778044"/>
    <x v="4006"/>
    <x v="0"/>
    <x v="549"/>
  </r>
  <r>
    <s v="Sun May 28 20:31:28 +0000 2017"/>
    <s v="2017"/>
    <s v="Sun May 28"/>
    <d v="2017-05-28T00:00:00"/>
    <s v="May"/>
    <n v="5"/>
    <s v="28"/>
    <x v="5"/>
    <s v="&quot;1/2 Corbyn not just supported IRA. He supported Chavez and his socialist government @ewan_mackey @Conservatives @BorisJohnson&quot;"/>
    <s v="https://twitter.com/ewan_mackey/status/868927724253065217"/>
    <s v="Ewan Mackey&quot;}, {&quot;id&quot;: 14281853, &quot;indices&quot;: [97, 111], &quot;id_str&quot;: &quot;14281853"/>
    <x v="4007"/>
    <x v="1"/>
    <x v="172"/>
  </r>
  <r>
    <s v="Sun May 28 20:57:55 +0000 2017"/>
    <s v="2017"/>
    <s v="Sun May 28"/>
    <d v="2017-05-28T00:00:00"/>
    <s v="May"/>
    <n v="5"/>
    <s v="28"/>
    <x v="5"/>
    <s v="&quot;RT @RogolsUK: Join @RJOkello for \&quot;Immigration Matters\&quot; - Every Mon at 8pm on https://t.co/GQdf5iO5eT ; with the SDA church for 2 hrs of Q &amp;amp;\u2026&quot;"/>
    <s v="https://twitter.com/RogolsUK/status/868934650185560068"/>
    <s v="RogolsUK Immigration&quot;}, {&quot;id&quot;: 541684629, &quot;indices&quot;: [19, 28], &quot;id_str&quot;: &quot;541684629"/>
    <x v="4008"/>
    <x v="0"/>
    <x v="841"/>
  </r>
  <r>
    <s v="Sun May 28 15:11:14 +0000 2017"/>
    <s v="2017"/>
    <s v="Sun May 28"/>
    <d v="2017-05-28T00:00:00"/>
    <s v="May"/>
    <n v="5"/>
    <s v="28"/>
    <x v="8"/>
    <s v="&quot;RT @TheBishopVesey: We are hosting a @Autism fundraiser with @passey_louise &amp;amp; @PrettyOddProps who are bringing their 'Pop up Tea room' Satu\u2026&quot;"/>
    <s v="https://twitter.com/TheBishopVesey/status/868882497240788992"/>
    <s v="The Bishop Vesey&quot;}, {&quot;id&quot;: 80878133, &quot;indices&quot;: [37, 44], &quot;id_str&quot;: &quot;80878133"/>
    <x v="4009"/>
    <x v="0"/>
    <x v="7"/>
  </r>
  <r>
    <s v="Sat May 27 11:36:13 +0000 2017"/>
    <s v="2017"/>
    <s v="Sat May 27"/>
    <d v="2017-05-27T00:00:00"/>
    <s v="May"/>
    <n v="5"/>
    <s v="27"/>
    <x v="3"/>
    <s v="&quot;Another fantastic morning on the campaign trail, so many people pledging to #VoteConservative&quot;"/>
    <s v="https://twitter.com/ch4pb/status/868430636780048386"/>
    <s v="Charlotte Hodivala"/>
    <x v="4010"/>
    <x v="1"/>
    <x v="226"/>
  </r>
  <r>
    <s v="Sat May 27 06:20:46 +0000 2017"/>
    <s v="2017"/>
    <s v="Sat May 27"/>
    <d v="2017-05-27T00:00:00"/>
    <s v="May"/>
    <n v="5"/>
    <s v="27"/>
    <x v="16"/>
    <s v="&quot;@CharityChickUK @nickhorner @SuttonObserver At no point is there any criticism of the school. I agree the school is\u2026 https://t.co/HGesqJZkFt&quot;"/>
    <s v="https://twitter.com/CharityChickUK/status/868351253818077184"/>
    <s v="Charity Chick&quot;}, {&quot;id&quot;: 14512429, &quot;indices&quot;: [16, 27], &quot;id_str&quot;: &quot;14512429"/>
    <x v="4011"/>
    <x v="0"/>
    <x v="358"/>
  </r>
  <r>
    <s v="Sat May 27 10:19:20 +0000 2017"/>
    <s v="2017"/>
    <s v="Sat May 27"/>
    <d v="2017-05-27T00:00:00"/>
    <s v="May"/>
    <n v="5"/>
    <s v="27"/>
    <x v="10"/>
    <s v="&quot;RT @Ken__newhall: #birminghampride #SuttonColdfieldTownCouncil The float of many colours. https://t.co/hGiWpnVLGE&quot;"/>
    <s v="https://twitter.com/Ken__newhall/status/868754573493760000"/>
    <s v="Ken Wood&quot;}], &quot;hashtags&quot;: [{&quot;indices&quot;: [18, 34], &quot;text&quot;: &quot;birminghampride&quot;}, {&quot;indices&quot;: [35, 62], &quot;text&quot;: &quot;SuttonColdfieldTownCouncil&quot;}], &quot;urls&quot;: [], &quot;media&quot;: [{&quot;source_user_id&quot;: 2174713300, &quot;source_status_id_str&quot;: &quot;868411288875147264"/>
    <x v="4012"/>
    <x v="0"/>
    <x v="94"/>
  </r>
  <r>
    <s v="Sat May 27 10:15:00 +0000 2017"/>
    <s v="2017"/>
    <s v="Sat May 27"/>
    <d v="2017-05-27T00:00:00"/>
    <s v="May"/>
    <n v="5"/>
    <s v="27"/>
    <x v="10"/>
    <s v="&quot;RT @PrettyTory: Thank you #BlueLadies campaigning for @SquireCaroline great response on the door step for @theresa_may candidate #ladiestha\u2026&quot;"/>
    <s v="https://twitter.com/PrettyTory/status/868417110300643328"/>
    <s v="Parveen Hassan&quot;}, {&quot;id&quot;: 858214341165928449, &quot;indices&quot;: [54, 69], &quot;id_str&quot;: &quot;858214341165928449"/>
    <x v="4013"/>
    <x v="0"/>
    <x v="897"/>
  </r>
  <r>
    <s v="Fri May 26 06:00:32 +0000 2017"/>
    <s v="2017"/>
    <s v="Fri May 26"/>
    <d v="2017-05-26T00:00:00"/>
    <s v="May"/>
    <n v="5"/>
    <s v="26"/>
    <x v="16"/>
    <s v="&quot;@Zehra_Politics Can you follow me so I can message you.&quot;"/>
    <s v="https://twitter.com/ewan_mackey/status/867983771307450369"/>
    <s v="Ewan Mackey"/>
    <x v="4014"/>
    <x v="1"/>
    <x v="172"/>
  </r>
  <r>
    <s v="Fri May 26 21:17:47 +0000 2017"/>
    <s v="2017"/>
    <s v="Fri May 26"/>
    <d v="2017-05-26T00:00:00"/>
    <s v="May"/>
    <n v="5"/>
    <s v="26"/>
    <x v="4"/>
    <s v="&quot;RT @NSoames: Can anyone think of any great political issue of the day to which the answer is Diane Abbot t@HackneyAbbott #tryasimighticant&quot;"/>
    <s v="https://twitter.com/NSoames/status/868581904064409606"/>
    <s v="Nicholas Soames&quot;}], &quot;hashtags&quot;: [{&quot;indices&quot;: [121, 138], &quot;text&quot;: &quot;tryasimighticant&quot;}], &quot;urls&quot;: []}, &quot;in_reply_to_screen_name&quot;: null, &quot;in_reply_to_user_id&quot;: null, &quot;retweet_count&quot;: 46, &quot;id_str&quot;: &quot;868581904064409606"/>
    <x v="4015"/>
    <x v="0"/>
    <x v="1001"/>
  </r>
  <r>
    <s v="Fri May 26 13:05:19 +0000 2017"/>
    <s v="2017"/>
    <s v="Fri May 26"/>
    <d v="2017-05-26T00:00:00"/>
    <s v="May"/>
    <n v="5"/>
    <s v="26"/>
    <x v="12"/>
    <s v="&quot;RT @MichaelLCrick: The personal abuse agst @bbclaurak by Ukip &amp;amp; Labour activists is unprecedented in an election, &amp;amp; outrageous. Corbyn &amp;amp; Nu\u2026&quot;"/>
    <s v="https://twitter.com/MichaelLCrick/status/868357627658604544"/>
    <s v="Michael Crick&quot;}, {&quot;id&quot;: 61183568, &quot;indices&quot;: [43, 53], &quot;id_str&quot;: &quot;61183568"/>
    <x v="4016"/>
    <x v="0"/>
    <x v="333"/>
  </r>
  <r>
    <s v="Fri May 26 20:25:12 +0000 2017"/>
    <s v="2017"/>
    <s v="Fri May 26"/>
    <d v="2017-05-26T00:00:00"/>
    <s v="May"/>
    <n v="5"/>
    <s v="26"/>
    <x v="5"/>
    <s v="&quot;RT @nickhorner: Planning laws flouted as classroom built at Moor Hall Primary School without permission https://t.co/797IAa1439 https://t.c\u2026&quot;"/>
    <s v="https://twitter.com/nickhorner/status/868214247918055425"/>
    <s v="Nick Horner&quot;}], &quot;hashtags&quot;: [], &quot;urls&quot;: [{&quot;url&quot;: &quot;https://t.co/797IAa1439"/>
    <x v="4017"/>
    <x v="0"/>
    <x v="4"/>
  </r>
  <r>
    <s v="Fri May 26 20:16:32 +0000 2017"/>
    <s v="2017"/>
    <s v="Fri May 26"/>
    <d v="2017-05-26T00:00:00"/>
    <s v="May"/>
    <n v="5"/>
    <s v="26"/>
    <x v="5"/>
    <s v="&quot;RT @Gary_Bainbridge: Military interventions can contribute to terrorism, and that fact should not prevent governments from doing the right\u2026&quot;"/>
    <s v="https://twitter.com/Gary_Bainbridge/status/868214176749113346"/>
    <s v="Gary Bainbridge&quot;}], &quot;hashtags&quot;: [], &quot;urls&quot;: []}, &quot;in_reply_to_screen_name&quot;: null, &quot;in_reply_to_user_id&quot;: null, &quot;retweet_count&quot;: 12, &quot;id_str&quot;: &quot;868214176749113346"/>
    <x v="4018"/>
    <x v="0"/>
    <x v="999"/>
  </r>
  <r>
    <s v="Fri May 26 16:48:18 +0000 2017"/>
    <s v="2017"/>
    <s v="Fri May 26"/>
    <d v="2017-05-26T00:00:00"/>
    <s v="May"/>
    <n v="5"/>
    <s v="26"/>
    <x v="2"/>
    <s v="&quot;Another bright &amp;amp; warm reception for Andrew Mitchell in the Royal Town of Sutton Coldfield today. https://t.co/8jUZoUfSuJ&quot;"/>
    <s v="https://twitter.com/ewan_mackey/status/868146790763290625"/>
    <s v="Ewan Mackey"/>
    <x v="4019"/>
    <x v="1"/>
    <x v="172"/>
  </r>
  <r>
    <s v="Fri May 26 15:34:48 +0000 2017"/>
    <s v="2017"/>
    <s v="Fri May 26"/>
    <d v="2017-05-26T00:00:00"/>
    <s v="May"/>
    <n v="5"/>
    <s v="26"/>
    <x v="8"/>
    <s v="&quot;@RevagreenukAndy I wish that's our offices mate.&quot;"/>
    <s v="https://twitter.com/RevagreenukAndy/status/868128292066529280"/>
    <s v="Andy Green&quot;}], &quot;hashtags&quot;: [], &quot;urls&quot;: []}, &quot;in_reply_to_screen_name&quot;: &quot;RevagreenukAndy"/>
    <x v="4020"/>
    <x v="0"/>
    <x v="150"/>
  </r>
  <r>
    <s v="Fri May 26 12:51:18 +0000 2017"/>
    <s v="2017"/>
    <s v="Fri May 26"/>
    <d v="2017-05-26T00:00:00"/>
    <s v="May"/>
    <n v="5"/>
    <s v="26"/>
    <x v="19"/>
    <s v="&quot;Fabulous morning helping our friend Robert Alden and the impressive team that is @ErdingtonTories #Ge2017 https://t.co/egqk9lq5V1&quot;"/>
    <s v="https://twitter.com/ErdingtonTories/status/868087144061030400"/>
    <s v="ErdingtonTories&quot;}], &quot;hashtags&quot;: [{&quot;indices&quot;: [98, 105], &quot;text&quot;: &quot;Ge2017&quot;}], &quot;urls&quot;: [], &quot;media&quot;: [{&quot;expanded_url&quot;: &quot;https://twitter.com/ewan_mackey/status/868087144061030400/photo/1"/>
    <x v="4021"/>
    <x v="0"/>
    <x v="367"/>
  </r>
  <r>
    <s v="Fri May 26 10:12:26 +0000 2017"/>
    <s v="2017"/>
    <s v="Fri May 26"/>
    <d v="2017-05-26T00:00:00"/>
    <s v="May"/>
    <n v="5"/>
    <s v="26"/>
    <x v="10"/>
    <s v="&quot;Perfect weather for another Sutton Coldfield campaigning day. #GE2017 https://t.co/LaXwH13Q98&quot;"/>
    <s v="https://twitter.com/ewan_mackey/status/868047165402296321"/>
    <s v="Ewan Mackey"/>
    <x v="4022"/>
    <x v="1"/>
    <x v="172"/>
  </r>
  <r>
    <s v="Fri May 26 08:25:42 +0000 2017"/>
    <s v="2017"/>
    <s v="Fri May 26"/>
    <d v="2017-05-26T00:00:00"/>
    <s v="May"/>
    <n v="5"/>
    <s v="26"/>
    <x v="13"/>
    <s v="&quot;Planning laws flouted as classroom built at Moor Hall Primary School without permission https://t.co/3c7uTCEBBd @SuttonObserver @nickhorner&quot;"/>
    <s v="https://twitter.com/SuttonObserver/status/868020306287480832"/>
    <s v="Sutton Observer&quot;}, {&quot;id&quot;: 14512429, &quot;indices&quot;: [128, 139], &quot;id_str&quot;: &quot;14512429"/>
    <x v="4023"/>
    <x v="0"/>
    <x v="36"/>
  </r>
  <r>
    <s v="Fri May 26 09:25:40 +0000 2017"/>
    <s v="2017"/>
    <s v="Fri May 26"/>
    <d v="2017-05-26T00:00:00"/>
    <s v="May"/>
    <n v="5"/>
    <s v="26"/>
    <x v="11"/>
    <s v="&quot;RT @WhatsOnBrum: MUSIC NEWS! \ud83c\udfb6\n@noahsofficial announced for Concerts in the Park taking place at Sutton Park. on 1 Jul. MORE &amp;gt; https://t.co\u2026&quot;"/>
    <s v="https://twitter.com/WhatsOnBrum/status/868036050433830912"/>
    <s v="Birmingham What's On&quot;}, {&quot;id&quot;: 317130949, &quot;indices&quot;: [31, 45], &quot;id_str&quot;: &quot;317130949"/>
    <x v="4024"/>
    <x v="0"/>
    <x v="951"/>
  </r>
  <r>
    <s v="Thu May 25 14:06:46 +0000 2017"/>
    <s v="2017"/>
    <s v="Thu May 25"/>
    <d v="2017-05-25T00:00:00"/>
    <s v="May"/>
    <n v="5"/>
    <s v="25"/>
    <x v="9"/>
    <s v="&quot;Great response campaigning for Maggie Throup this morning #GE2017 https://t.co/JTu55LULH9&quot;"/>
    <s v="https://twitter.com/ewan_mackey/status/867743747894902785"/>
    <s v="Ewan Mackey"/>
    <x v="4025"/>
    <x v="1"/>
    <x v="172"/>
  </r>
  <r>
    <s v="Thu May 25 15:10:56 +0000 2017"/>
    <s v="2017"/>
    <s v="Thu May 25"/>
    <d v="2017-05-25T00:00:00"/>
    <s v="May"/>
    <n v="5"/>
    <s v="25"/>
    <x v="8"/>
    <s v="&quot;Sutton Coldfield supporting Amanda Solloway Derby North's fabulous Conservative Candidate https://t.co/T5xu9tDnSa&quot;"/>
    <s v="https://twitter.com/ewan_mackey/status/867759898012024833"/>
    <s v="Ewan Mackey"/>
    <x v="4026"/>
    <x v="1"/>
    <x v="172"/>
  </r>
  <r>
    <s v="Thu May 25 10:06:12 +0000 2017"/>
    <s v="2017"/>
    <s v="Thu May 25"/>
    <d v="2017-05-25T00:00:00"/>
    <s v="May"/>
    <n v="5"/>
    <s v="25"/>
    <x v="10"/>
    <s v="&quot;Don't miss out!! Get your tickets NOW! Sure to be a great night https://t.co/pRFzxeqATy&quot;"/>
    <s v="https://twitter.com/Mayor_RoyalSC/status/867683208174895104"/>
    <s v="SuttonColdfieldMayor"/>
    <x v="4027"/>
    <x v="1"/>
    <x v="220"/>
  </r>
  <r>
    <s v="Thu May 25 09:49:44 +0000 2017"/>
    <s v="2017"/>
    <s v="Thu May 25"/>
    <d v="2017-05-25T00:00:00"/>
    <s v="May"/>
    <n v="5"/>
    <s v="25"/>
    <x v="11"/>
    <s v="&quot;@SuttonGames Thank you! I am looking forward to the year ahead. Please email admin@suttoncoldfieldtowncouncil.gov.u\u2026 https://t.co/tuXxVMKZsv&quot;"/>
    <s v="https://twitter.com/SuttonGames/status/867679065410486273"/>
    <s v="Sutton Games&quot;}], &quot;hashtags&quot;: [], &quot;urls&quot;: [{&quot;url&quot;: &quot;https://t.co/tuXxVMKZsv"/>
    <x v="4028"/>
    <x v="0"/>
    <x v="270"/>
  </r>
  <r>
    <s v="Wed May 24 09:23:02 +0000 2017"/>
    <s v="2017"/>
    <s v="Wed May 24"/>
    <d v="2017-05-24T00:00:00"/>
    <s v="May"/>
    <n v="5"/>
    <s v="24"/>
    <x v="11"/>
    <s v="&quot;@brigidjones Agree very sad. Question is why as we both support the right of any woman or man to not be on the ball\u2026 https://t.co/qzfRFs7LNv&quot;"/>
    <s v="https://twitter.com/brigidjones/status/867309957418541056"/>
    <s v="Brigid Jones&quot;}], &quot;hashtags&quot;: [], &quot;urls&quot;: [{&quot;url&quot;: &quot;https://t.co/qzfRFs7LNv"/>
    <x v="4029"/>
    <x v="0"/>
    <x v="502"/>
  </r>
  <r>
    <s v="Wed May 24 05:56:35 +0000 2017"/>
    <s v="2017"/>
    <s v="Wed May 24"/>
    <d v="2017-05-24T00:00:00"/>
    <s v="May"/>
    <n v="5"/>
    <s v="24"/>
    <x v="17"/>
    <s v="&quot;@alexyip258 @johnperks1 @ch4pb @passey_louise @CKHorrocks @mariadchewett @Simon_FourOaks @meirionj @Ken__newhall\u2026 https://t.co/C8yVgQUFTF&quot;"/>
    <s v="https://twitter.com/alexyip258/status/867258003883425792"/>
    <s v="Alex Yip&quot;}, {&quot;id&quot;: 52125967, &quot;indices&quot;: [12, 23], &quot;id_str&quot;: &quot;52125967"/>
    <x v="4030"/>
    <x v="0"/>
    <x v="97"/>
  </r>
  <r>
    <s v="Wed May 24 18:22:17 +0000 2017"/>
    <s v="2017"/>
    <s v="Wed May 24"/>
    <d v="2017-05-24T00:00:00"/>
    <s v="May"/>
    <n v="5"/>
    <s v="24"/>
    <x v="7"/>
    <s v="&quot;@Clifford49 https://t.co/LpkyCSSRFu&quot;"/>
    <s v="https://twitter.com/Mayor_RoyalSC/status/867461201181249537"/>
    <s v="SuttonColdfieldMayor"/>
    <x v="4031"/>
    <x v="1"/>
    <x v="220"/>
  </r>
  <r>
    <s v="Wed May 24 13:29:18 +0000 2017"/>
    <s v="2017"/>
    <s v="Wed May 24"/>
    <d v="2017-05-24T00:00:00"/>
    <s v="May"/>
    <n v="5"/>
    <s v="24"/>
    <x v="12"/>
    <s v="&quot;RT @LizParry1: B'ham Pride on Sat, because we need lots of love &amp;amp; pride. Parade starts at 12 &amp;amp; includes Sutton Coldfield float. \nhttps://t.\u2026&quot;"/>
    <s v="https://twitter.com/LizParry1/status/867410899082125315"/>
    <s v="Liz Parry&quot;}], &quot;hashtags&quot;: [], &quot;urls&quot;: []}, &quot;in_reply_to_screen_name&quot;: null, &quot;in_reply_to_user_id&quot;: null, &quot;retweet_count&quot;: 5, &quot;id_str&quot;: &quot;867410899082125315"/>
    <x v="4032"/>
    <x v="0"/>
    <x v="5"/>
  </r>
  <r>
    <s v="Wed May 24 18:22:17 +0000 2017"/>
    <s v="2017"/>
    <s v="Wed May 24"/>
    <d v="2017-05-24T00:00:00"/>
    <s v="May"/>
    <n v="5"/>
    <s v="24"/>
    <x v="7"/>
    <s v="&quot;Councillor David Pears elected as Mayor of the Royal Town of Sutton Coldfield #SuttonColdfieldMayor&quot;"/>
    <s v="https://twitter.com/Mayor_RoyalSC/status/867445665852522496"/>
    <s v="SuttonColdfieldMayor"/>
    <x v="4033"/>
    <x v="1"/>
    <x v="220"/>
  </r>
  <r>
    <s v="Wed May 24 15:07:08 +0000 2017"/>
    <s v="2017"/>
    <s v="Wed May 24"/>
    <d v="2017-05-24T00:00:00"/>
    <s v="May"/>
    <n v="5"/>
    <s v="24"/>
    <x v="8"/>
    <s v="&quot;RT @Donnaedendesign: What's this? A bear cub in the studio? Not another bear to paint! Celebrity bear coming soon...@TheBigSleuth @Bham_Chi\u2026&quot;"/>
    <s v="https://twitter.com/Donnaedendesign/status/867766669690757120"/>
    <s v="Donna Newman&quot;}, {&quot;id&quot;: 746407967998746624, &quot;indices&quot;: [116, 129], &quot;id_str&quot;: &quot;746407967998746624"/>
    <x v="4034"/>
    <x v="0"/>
    <x v="673"/>
  </r>
  <r>
    <s v="Tue May 23 06:48:57 +0000 2017"/>
    <s v="2017"/>
    <s v="Tue May 23"/>
    <d v="2017-05-23T00:00:00"/>
    <s v="May"/>
    <n v="5"/>
    <s v="23"/>
    <x v="16"/>
    <s v="&quot;Following last night's terrorist attack in Manchester, all campaigning is suspended at every level. https://t.co/jZllJ1Vcx8&quot;"/>
    <s v="https://twitter.com/ewan_mackey/status/866908792834928641"/>
    <s v="Ewan Mackey"/>
    <x v="4035"/>
    <x v="1"/>
    <x v="172"/>
  </r>
  <r>
    <s v="Tue May 23 06:48:57 +0000 2017"/>
    <s v="2017"/>
    <s v="Tue May 23"/>
    <d v="2017-05-23T00:00:00"/>
    <s v="May"/>
    <n v="5"/>
    <s v="23"/>
    <x v="16"/>
    <s v="&quot;RT @ewan_mackey: Following last night's terrorist attack in Manchester, all campaigning is suspended at every level. https://t.co/jZllJ1Vcx8&quot;"/>
    <s v="https://twitter.com/ewan_mackey/status/866927565759557632"/>
    <s v="Ewan Mackey&quot;}], &quot;hashtags&quot;: [], &quot;urls&quot;: [], &quot;media&quot;: [{&quot;source_user_id&quot;: 2177778044, &quot;source_status_id_str&quot;: &quot;866908792834928641"/>
    <x v="4036"/>
    <x v="1"/>
    <x v="172"/>
  </r>
  <r>
    <s v="Tue May 23 04:34:49 +0000 2017"/>
    <s v="2017"/>
    <s v="Tue May 23"/>
    <d v="2017-05-23T00:00:00"/>
    <s v="May"/>
    <n v="5"/>
    <s v="23"/>
    <x v="22"/>
    <s v="&quot;RT @CKHorrocks: At a time when it is so easy to allow political differences to divide us, we are reminded of how crucial it is to stand uni\u2026&quot;"/>
    <s v="https://twitter.com/CKHorrocks/status/866886964057911296"/>
    <s v="Clare K Horrocks&quot;}], &quot;hashtags&quot;: [], &quot;urls&quot;: []}, &quot;in_reply_to_screen_name&quot;: null, &quot;in_reply_to_user_id&quot;: null, &quot;retweet_count&quot;: 1, &quot;id_str&quot;: &quot;866886964057911296"/>
    <x v="4037"/>
    <x v="1"/>
    <x v="47"/>
  </r>
  <r>
    <s v="Tue May 23 21:51:12 +0000 2017"/>
    <s v="2017"/>
    <s v="Tue May 23"/>
    <d v="2017-05-23T00:00:00"/>
    <s v="May"/>
    <n v="5"/>
    <s v="23"/>
    <x v="4"/>
    <s v="&quot;Our thoughts continue to be with all the victims of the atrocity in Manchester. All general election campaigning still suspended. RIP&quot;"/>
    <s v="https://twitter.com/RJOkello/status/867135850760589312"/>
    <s v="Rachel Okello"/>
    <x v="4038"/>
    <x v="1"/>
    <x v="756"/>
  </r>
  <r>
    <s v="Tue May 23 06:48:57 +0000 2017"/>
    <s v="2017"/>
    <s v="Tue May 23"/>
    <d v="2017-05-23T00:00:00"/>
    <s v="May"/>
    <n v="5"/>
    <s v="23"/>
    <x v="16"/>
    <s v="&quot;RT @ewan_mackey: Following last night's terrorist attack in Manchester, all campaigning is suspended at every level. https://t.co/jZllJ1Vcx8&quot;"/>
    <s v="https://twitter.com/ewan_mackey/status/866928447347675136"/>
    <s v="Ewan Mackey&quot;}], &quot;hashtags&quot;: [], &quot;urls&quot;: [], &quot;media&quot;: [{&quot;source_user_id&quot;: 2177778044, &quot;source_status_id_str&quot;: &quot;866908792834928641"/>
    <x v="4039"/>
    <x v="1"/>
    <x v="172"/>
  </r>
  <r>
    <s v="Mon May 22 21:35:48 +0000 2017"/>
    <s v="2017"/>
    <s v="Mon May 22"/>
    <d v="2017-05-22T00:00:00"/>
    <s v="May"/>
    <n v="5"/>
    <s v="22"/>
    <x v="4"/>
    <s v="&quot;RT @ErdingtonTories: Brilliant to have @ewan_mackey @torydom join us campaigning with Andrew Mitchell and his team. Really appreciated http\u2026&quot;"/>
    <s v="https://twitter.com/ErdingtonTories/status/866770007581175808"/>
    <s v="ErdingtonTories&quot;}, {&quot;id&quot;: 2177778044, &quot;indices&quot;: [39, 51], &quot;id_str&quot;: &quot;2177778044"/>
    <x v="4040"/>
    <x v="0"/>
    <x v="367"/>
  </r>
  <r>
    <s v="Mon May 22 08:26:42 +0000 2017"/>
    <s v="2017"/>
    <s v="Mon May 22"/>
    <d v="2017-05-22T00:00:00"/>
    <s v="May"/>
    <n v="5"/>
    <s v="22"/>
    <x v="13"/>
    <s v="&quot;RT @Cllr_David_B: Fantastic Labour leaflet thru door - no ref to manifesto none to Corbyn - even includes pic with two Conservative Council\u2026&quot;"/>
    <s v="https://twitter.com/Cllr_David_B/status/871829020731723776"/>
    <s v="David Barrie&quot;}], &quot;hashtags&quot;: [], &quot;urls&quot;: []}, &quot;in_reply_to_screen_name&quot;: null, &quot;in_reply_to_user_id&quot;: null, &quot;retweet_count&quot;: 5, &quot;id_str&quot;: &quot;871829020731723776"/>
    <x v="4041"/>
    <x v="0"/>
    <x v="779"/>
  </r>
  <r>
    <s v="Sun May 21 07:46:51 +0000 2017"/>
    <s v="2017"/>
    <s v="Sun May 21"/>
    <d v="2017-05-21T00:00:00"/>
    <s v="May"/>
    <n v="5"/>
    <s v="21"/>
    <x v="14"/>
    <s v="&quot;@Clifford49 @NajmC As we have discussed that will happen but what's the problem with me promoting the event on my t\u2026 https://t.co/Dwx6aN6INP&quot;"/>
    <s v="https://twitter.com/Clifford49/status/866198587646111744"/>
    <s v="RichardMorris&quot;}, {&quot;id&quot;: 33674469, &quot;indices&quot;: [12, 18], &quot;id_str&quot;: &quot;33674469"/>
    <x v="4042"/>
    <x v="0"/>
    <x v="96"/>
  </r>
  <r>
    <s v="Sun May 21 07:44:32 +0000 2017"/>
    <s v="2017"/>
    <s v="Sun May 21"/>
    <d v="2017-05-21T00:00:00"/>
    <s v="May"/>
    <n v="5"/>
    <s v="21"/>
    <x v="14"/>
    <s v="&quot;@Clifford49 @NajmC I don't understand why there is a problem with me promoting an event to the residents of my ward\u2026 https://t.co/beEOjptHpf&quot;"/>
    <s v="https://twitter.com/Clifford49/status/866198004944048128"/>
    <s v="RichardMorris&quot;}, {&quot;id&quot;: 33674469, &quot;indices&quot;: [12, 18], &quot;id_str&quot;: &quot;33674469"/>
    <x v="4043"/>
    <x v="0"/>
    <x v="96"/>
  </r>
  <r>
    <s v="Sun May 21 08:14:49 +0000 2017"/>
    <s v="2017"/>
    <s v="Sun May 21"/>
    <d v="2017-05-21T00:00:00"/>
    <s v="May"/>
    <n v="5"/>
    <s v="21"/>
    <x v="13"/>
    <s v="&quot;@Clifford49 @NajmC 2/2 say they want a better more harmonious atmosphere which is ironic as ... I probably won't pr\u2026 https://t.co/WkSa7Q3vrf&quot;"/>
    <s v="https://twitter.com/Clifford49/status/866205627592445952"/>
    <s v="RichardMorris&quot;}, {&quot;id&quot;: 33674469, &quot;indices&quot;: [12, 18], &quot;id_str&quot;: &quot;33674469"/>
    <x v="4044"/>
    <x v="0"/>
    <x v="96"/>
  </r>
  <r>
    <s v="Sun May 21 08:12:55 +0000 2017"/>
    <s v="2017"/>
    <s v="Sun May 21"/>
    <d v="2017-05-21T00:00:00"/>
    <s v="May"/>
    <n v="5"/>
    <s v="21"/>
    <x v="13"/>
    <s v="&quot;@Clifford49 @NajmC 1/2 As you know I am not in purdah. This my feed trying to promote an event with only group phot\u2026 https://t.co/vP1vYQSNjA&quot;"/>
    <s v="https://twitter.com/Clifford49/status/866205147139100672"/>
    <s v="RichardMorris&quot;}, {&quot;id&quot;: 33674469, &quot;indices&quot;: [12, 18], &quot;id_str&quot;: &quot;33674469"/>
    <x v="4045"/>
    <x v="0"/>
    <x v="96"/>
  </r>
  <r>
    <s v="Sun May 21 08:02:58 +0000 2017"/>
    <s v="2017"/>
    <s v="Sun May 21"/>
    <d v="2017-05-21T00:00:00"/>
    <s v="May"/>
    <n v="5"/>
    <s v="21"/>
    <x v="13"/>
    <s v="&quot;@Clifford49 @NajmC It's on their website and possibly rather than complaining that the Conservatives are promoting\u2026 https://t.co/yXTkToHZP8&quot;"/>
    <s v="https://twitter.com/Clifford49/status/866202646700580864"/>
    <s v="RichardMorris&quot;}, {&quot;id&quot;: 33674469, &quot;indices&quot;: [12, 18], &quot;id_str&quot;: &quot;33674469"/>
    <x v="4046"/>
    <x v="0"/>
    <x v="96"/>
  </r>
  <r>
    <s v="Sun May 21 07:59:15 +0000 2017"/>
    <s v="2017"/>
    <s v="Sun May 21"/>
    <d v="2017-05-21T00:00:00"/>
    <s v="May"/>
    <n v="5"/>
    <s v="21"/>
    <x v="14"/>
    <s v="&quot;@Clifford49 @NajmC 2/2 I think it is those who are always quick to complain when the intentions of Cllrs are good a\u2026 https://t.co/HHIrK4m0lw&quot;"/>
    <s v="https://twitter.com/Clifford49/status/866201710691311616"/>
    <s v="RichardMorris&quot;}, {&quot;id&quot;: 33674469, &quot;indices&quot;: [12, 18], &quot;id_str&quot;: &quot;33674469"/>
    <x v="4047"/>
    <x v="0"/>
    <x v="96"/>
  </r>
  <r>
    <s v="Sun May 21 07:56:43 +0000 2017"/>
    <s v="2017"/>
    <s v="Sun May 21"/>
    <d v="2017-05-21T00:00:00"/>
    <s v="May"/>
    <n v="5"/>
    <s v="21"/>
    <x v="14"/>
    <s v="&quot;@Clifford49 @NajmC 1/2 Well @NajmC his personal feed this mine. I promote a TC meeting with only photo I own that a\u2026 https://t.co/l0hqnRoPvd&quot;"/>
    <s v="https://twitter.com/Clifford49/status/866201072393756672"/>
    <s v="RichardMorris&quot;}, {&quot;id&quot;: 33674469, &quot;indices&quot;: [12, 18], &quot;id_str&quot;: &quot;33674469"/>
    <x v="4048"/>
    <x v="0"/>
    <x v="96"/>
  </r>
  <r>
    <s v="Sun May 21 18:58:19 +0000 2017"/>
    <s v="2017"/>
    <s v="Sun May 21"/>
    <d v="2017-05-21T00:00:00"/>
    <s v="May"/>
    <n v="5"/>
    <s v="21"/>
    <x v="7"/>
    <s v="&quot;RT @nickhorner: Mmmm This looks tasty .... https://t.co/JkBXtwCbzR&quot;"/>
    <s v="https://twitter.com/nickhorner/status/866385507181318144"/>
    <s v="Nick Horner&quot;}], &quot;hashtags&quot;: [], &quot;urls&quot;: [{&quot;url&quot;: &quot;https://t.co/JkBXtwCbzR"/>
    <x v="4049"/>
    <x v="0"/>
    <x v="4"/>
  </r>
  <r>
    <s v="Sun May 21 18:25:00 +0000 2017"/>
    <s v="2017"/>
    <s v="Sun May 21"/>
    <d v="2017-05-21T00:00:00"/>
    <s v="May"/>
    <n v="5"/>
    <s v="21"/>
    <x v="7"/>
    <s v="&quot;RT @BhamCityCouncil: Join #SuttonFourOaks ward meeting 6pm tomorrow (22 May). Free to attend, everyone welcome: https://t.co/aY9BrBkvPB #br\u2026&quot;"/>
    <s v="https://twitter.com/BhamCityCouncil/status/866362129229762561"/>
    <s v="Bham City Council&quot;}], &quot;hashtags&quot;: [{&quot;indices&quot;: [26, 41], &quot;text&quot;: &quot;SuttonFourOaks&quot;}], &quot;urls&quot;: [{&quot;url&quot;: &quot;https://t.co/aY9BrBkvPB"/>
    <x v="4050"/>
    <x v="0"/>
    <x v="73"/>
  </r>
  <r>
    <s v="Sat May 20 07:33:34 +0000 2017"/>
    <s v="2017"/>
    <s v="Sat May 20"/>
    <d v="2017-05-20T00:00:00"/>
    <s v="May"/>
    <n v="5"/>
    <s v="20"/>
    <x v="14"/>
    <s v="&quot;The Annual Meeting of our Town Council is on 24th May, 7pm at the Trinity Centre come along if you are free.\u2026 https://t.co/h9es3xOWsy&quot;"/>
    <s v="https://twitter.com/ewan_mackey/status/865832859042557953"/>
    <s v="Ewan Mackey"/>
    <x v="4051"/>
    <x v="1"/>
    <x v="172"/>
  </r>
  <r>
    <s v="Sat May 20 13:12:10 +0000 2017"/>
    <s v="2017"/>
    <s v="Sat May 20"/>
    <d v="2017-05-20T00:00:00"/>
    <s v="May"/>
    <n v="5"/>
    <s v="20"/>
    <x v="12"/>
    <s v="&quot;@neilelkes @nickhorner I think it's both of you on the scene \ud83e\udd1d&quot;"/>
    <s v="https://twitter.com/neilelkes/status/865918071600537600"/>
    <s v="Neil Elkes&quot;}, {&quot;id&quot;: 14512429, &quot;indices&quot;: [11, 22], &quot;id_str&quot;: &quot;14512429"/>
    <x v="4052"/>
    <x v="0"/>
    <x v="29"/>
  </r>
  <r>
    <s v="Sat May 20 11:20:10 +0000 2017"/>
    <s v="2017"/>
    <s v="Sat May 20"/>
    <d v="2017-05-20T00:00:00"/>
    <s v="May"/>
    <n v="5"/>
    <s v="20"/>
    <x v="3"/>
    <s v="&quot;RT @birminghammail: Latest on plans to charge for parking at Cannon Hill Park https://t.co/li9XQn4LEX&quot;"/>
    <s v="https://twitter.com/birmingham_live/status/865918203293294592"/>
    <s v="Birmingham Live"/>
    <x v="4053"/>
    <x v="0"/>
    <x v="103"/>
  </r>
  <r>
    <s v="Sat May 20 13:22:30 +0000 2017"/>
    <s v="2017"/>
    <s v="Sat May 20"/>
    <d v="2017-05-20T00:00:00"/>
    <s v="May"/>
    <n v="5"/>
    <s v="20"/>
    <x v="12"/>
    <s v="&quot;Great response from residents across Sutton Coldfield today with Erdington residents shopping in RSC supporting\u2026 https://t.co/upc5CKoOJv&quot;"/>
    <s v="https://twitter.com/ewan_mackey/status/865920669036445696"/>
    <s v="Ewan Mackey"/>
    <x v="4054"/>
    <x v="1"/>
    <x v="172"/>
  </r>
  <r>
    <s v="Sat May 20 22:42:56 +0000 2017"/>
    <s v="2017"/>
    <s v="Sat May 20"/>
    <d v="2017-05-20T00:00:00"/>
    <s v="May"/>
    <n v="5"/>
    <s v="20"/>
    <x v="1"/>
    <s v="&quot;RT @ewan_mackey: @NajmC Completely gobsmacked I inform residents of RSCTC AGM using only group photo I own &amp;amp; editor of @RoyalSuttonNews com\u2026&quot;"/>
    <s v="https://twitter.com/ewan_mackey/status/866063053565157380"/>
    <s v="Ewan Mackey&quot;}, {&quot;id&quot;: 33674469, &quot;indices&quot;: [17, 23], &quot;id_str&quot;: &quot;33674469"/>
    <x v="4055"/>
    <x v="1"/>
    <x v="172"/>
  </r>
  <r>
    <s v="Sat May 20 22:42:56 +0000 2017"/>
    <s v="2017"/>
    <s v="Sat May 20"/>
    <d v="2017-05-20T00:00:00"/>
    <s v="May"/>
    <n v="5"/>
    <s v="20"/>
    <x v="1"/>
    <s v="&quot;@NajmC Completely gobsmacked I inform residents of RSCTC AGM using only group photo I own &amp;amp; editor of\u2026 https://t.co/UrgcOMxh5m&quot;"/>
    <s v="https://twitter.com/NajmC/status/866061706010791936"/>
    <s v="Najm Clayton&quot;}], &quot;hashtags&quot;: [], &quot;urls&quot;: [{&quot;url&quot;: &quot;https://t.co/UrgcOMxh5m"/>
    <x v="4056"/>
    <x v="0"/>
    <x v="39"/>
  </r>
  <r>
    <s v="Sat May 20 22:24:31 +0000 2017"/>
    <s v="2017"/>
    <s v="Sat May 20"/>
    <d v="2017-05-20T00:00:00"/>
    <s v="May"/>
    <n v="5"/>
    <s v="20"/>
    <x v="1"/>
    <s v="&quot;@NajmC Yes but I don't own the copy write on that photo. I'm disappointed that I promote a community event and\u2026 https://t.co/D6VHtbj8VO&quot;"/>
    <s v="https://twitter.com/NajmC/status/866057071413874688"/>
    <s v="Najm Clayton&quot;}], &quot;hashtags&quot;: [], &quot;urls&quot;: [{&quot;url&quot;: &quot;https://t.co/D6VHtbj8VO"/>
    <x v="4057"/>
    <x v="0"/>
    <x v="39"/>
  </r>
  <r>
    <s v="Sat May 20 22:07:55 +0000 2017"/>
    <s v="2017"/>
    <s v="Sat May 20"/>
    <d v="2017-05-20T00:00:00"/>
    <s v="May"/>
    <n v="5"/>
    <s v="20"/>
    <x v="1"/>
    <s v="&quot;@NajmC Indeed but that's the only photo I have. I invited everyone to take part but only those in the photo attende\u2026 https://t.co/zbup5a6zpi&quot;"/>
    <s v="https://twitter.com/NajmC/status/866052893731901441"/>
    <s v="Najm Clayton&quot;}], &quot;hashtags&quot;: [], &quot;urls&quot;: [{&quot;url&quot;: &quot;https://t.co/zbup5a6zpi"/>
    <x v="4058"/>
    <x v="0"/>
    <x v="39"/>
  </r>
  <r>
    <s v="Sat May 20 17:15:46 +0000 2017"/>
    <s v="2017"/>
    <s v="Sat May 20"/>
    <d v="2017-05-20T00:00:00"/>
    <s v="May"/>
    <n v="5"/>
    <s v="20"/>
    <x v="18"/>
    <s v="&quot;Such an important choice tomorrow. The alternative to a Conservative government would be devastation for our countr\u2026 https://t.co/24uNFTO5ms&quot;"/>
    <s v="https://twitter.com/ConservativesWM/status/872559981970812929"/>
    <s v="WM Conservatives"/>
    <x v="4059"/>
    <x v="0"/>
    <x v="974"/>
  </r>
  <r>
    <s v="Sat May 20 07:33:34 +0000 2017"/>
    <s v="2017"/>
    <s v="Sat May 20"/>
    <d v="2017-05-20T00:00:00"/>
    <s v="May"/>
    <n v="5"/>
    <s v="20"/>
    <x v="14"/>
    <s v="&quot;RT @ewan_mackey: The Annual Meeting of our Town Council is on 24th May, 7pm at the Trinity Centre come along if you are free.  https://t.co\u2026&quot;"/>
    <s v="https://twitter.com/ewan_mackey/status/865859466843041793"/>
    <s v="Ewan Mackey&quot;}], &quot;hashtags&quot;: [], &quot;urls&quot;: []}, &quot;in_reply_to_screen_name&quot;: null, &quot;in_reply_to_user_id&quot;: null, &quot;retweet_count&quot;: 9, &quot;id_str&quot;: &quot;865859466843041793"/>
    <x v="4060"/>
    <x v="1"/>
    <x v="172"/>
  </r>
  <r>
    <s v="Sat May 20 02:31:56 +0000 2017"/>
    <s v="2017"/>
    <s v="Sat May 20"/>
    <d v="2017-05-20T00:00:00"/>
    <s v="May"/>
    <n v="5"/>
    <s v="20"/>
    <x v="21"/>
    <s v="&quot;@TheVampsband  https://t.co/79n1PhfIsw&quot;"/>
    <s v="https://twitter.com/TheVampsband/status/865756949731827712"/>
    <s v="The Vamps&quot;}], &quot;hashtags&quot;: [], &quot;urls&quot;: [], &quot;media&quot;: [{&quot;expanded_url&quot;: &quot;https://twitter.com/StationmasterK/status/865756949731827712/photo/1"/>
    <x v="4061"/>
    <x v="0"/>
    <x v="1002"/>
  </r>
  <r>
    <s v="Fri May 19 21:57:39 +0000 2017"/>
    <s v="2017"/>
    <s v="Fri May 19"/>
    <d v="2017-05-19T00:00:00"/>
    <s v="May"/>
    <n v="5"/>
    <s v="19"/>
    <x v="4"/>
    <s v="&quot;@crowiejnr @craig4nwarks Lol just trying to do something a bit different from the norm ha ha.&quot;"/>
    <s v="https://twitter.com/crowiejnr/status/865687923651469313"/>
    <s v="crowiejnr&quot;}, {&quot;id&quot;: 140020746, &quot;indices&quot;: [11, 24], &quot;id_str&quot;: &quot;140020746"/>
    <x v="4062"/>
    <x v="0"/>
    <x v="1003"/>
  </r>
  <r>
    <s v="Fri May 19 10:21:18 +0000 2017"/>
    <s v="2017"/>
    <s v="Fri May 19"/>
    <d v="2017-05-19T00:00:00"/>
    <s v="May"/>
    <n v="5"/>
    <s v="19"/>
    <x v="10"/>
    <s v="&quot;Anyone remember who the Russians wanted in number 10 last summer? I'll give you a clue it wasn't supposed Moscow sy\u2026 https://t.co/S6jV7OHPbA&quot;"/>
    <s v="https://twitter.com/RussianEmbassy/status/975495436449574913"/>
    <s v="Russian Embassy, UK"/>
    <x v="4063"/>
    <x v="0"/>
    <x v="1004"/>
  </r>
  <r>
    <s v="Thu May 18 02:28:21 +0000 2017"/>
    <s v="2017"/>
    <s v="Thu May 18"/>
    <d v="2017-05-18T00:00:00"/>
    <s v="May"/>
    <n v="5"/>
    <s v="18"/>
    <x v="21"/>
    <s v="&quot;RT @venezolanoenpie: Cientos de detenidos por protestar contra Maduro\n\nNing\u00fan detenido por saquear\n\nAun ud duda quienes son los que est\u00e1n s\u2026&quot;"/>
    <s v="https://twitter.com/venezolanoenpie/status/865169523435081730"/>
    <s v="Venezolano en pie&quot;}], &quot;hashtags&quot;: [], &quot;urls&quot;: []}, &quot;in_reply_to_screen_name&quot;: null, &quot;in_reply_to_user_id&quot;: null, &quot;retweet_count&quot;: 1527, &quot;id_str&quot;: &quot;865169523435081730"/>
    <x v="4064"/>
    <x v="0"/>
    <x v="1005"/>
  </r>
  <r>
    <s v="Thu May 18 15:39:57 +0000 2017"/>
    <s v="2017"/>
    <s v="Thu May 18"/>
    <d v="2017-05-18T00:00:00"/>
    <s v="May"/>
    <n v="5"/>
    <s v="18"/>
    <x v="8"/>
    <s v="&quot;RT @PrettyTory: Non stop campaigning for @theresa_may candidate @SquireCaroline #GE2017 for #Ladiesthatleaflet all year round! @cwowomen @E\u2026&quot;"/>
    <s v="https://twitter.com/PrettyTory/status/865628266245136384"/>
    <s v="Parveen Hassan&quot;}, {&quot;id&quot;: 747807250819981312, &quot;indices&quot;: [41, 53], &quot;id_str&quot;: &quot;747807250819981312"/>
    <x v="4065"/>
    <x v="0"/>
    <x v="897"/>
  </r>
  <r>
    <s v="Tue May 16 20:19:02 +0000 2017"/>
    <s v="2017"/>
    <s v="Tue May 16"/>
    <d v="2017-05-16T00:00:00"/>
    <s v="May"/>
    <n v="5"/>
    <s v="16"/>
    <x v="5"/>
    <s v="&quot;RT @JustinTrudeau: Speaking with @liliantintori about the democratic crisis in Venezuela &amp;amp; Canada\u2019s call on the government to release its p\u2026&quot;"/>
    <s v="https://twitter.com/JustinTrudeau/status/864647576129241089"/>
    <s v="Justin Trudeau&quot;}, {&quot;id&quot;: 62917505, &quot;indices&quot;: [33, 47], &quot;id_str&quot;: &quot;62917505"/>
    <x v="4066"/>
    <x v="0"/>
    <x v="1006"/>
  </r>
  <r>
    <s v="Tue May 16 16:57:17 +0000 2017"/>
    <s v="2017"/>
    <s v="Tue May 16"/>
    <d v="2017-05-16T00:00:00"/>
    <s v="May"/>
    <n v="5"/>
    <s v="16"/>
    <x v="2"/>
    <s v="&quot;@DeaneryPrimary Isabel and me did&quot;"/>
    <s v="https://twitter.com/DeaneryPrimary/status/864525171721416704"/>
    <s v="Deanery CE Primary&quot;}], &quot;hashtags&quot;: [], &quot;urls&quot;: []}, &quot;in_reply_to_screen_name&quot;: &quot;DeaneryPrimary"/>
    <x v="4067"/>
    <x v="0"/>
    <x v="1007"/>
  </r>
  <r>
    <s v="Tue May 16 00:49:50 +0000 2017"/>
    <s v="2017"/>
    <s v="Tue May 16"/>
    <d v="2017-05-16T00:00:00"/>
    <s v="May"/>
    <n v="5"/>
    <s v="16"/>
    <x v="15"/>
    <s v="&quot;RT @gabyarellanoVE: Estatus de lo que est\u00e1 ocurriendo en Tachira a esta hora y situaci\u00f3n con mi familia #15May  https://t.co/81Fhf7YfnQ&quot;"/>
    <s v="https://twitter.com/gabyarellanoVE/status/864363652706480129"/>
    <s v="Gaby Arellano&quot;}], &quot;hashtags&quot;: [{&quot;indices&quot;: [104, 110], &quot;text&quot;: &quot;15May&quot;}], &quot;urls&quot;: [{&quot;url&quot;: &quot;https://t.co/81Fhf7YfnQ"/>
    <x v="4068"/>
    <x v="0"/>
    <x v="1008"/>
  </r>
  <r>
    <s v="Tue May 16 11:58:15 +0000 2017"/>
    <s v="2017"/>
    <s v="Tue May 16"/>
    <d v="2017-05-16T00:00:00"/>
    <s v="May"/>
    <n v="5"/>
    <s v="16"/>
    <x v="3"/>
    <s v="&quot;RT @WestMidsCWO: Congratulations to @RJOkello Rachel Okello Our West Midlands CWO regional lead on Training &amp;amp; Events. We look forward to wo\u2026&quot;"/>
    <s v="https://twitter.com/WestMidsCWO/status/864562827234824192"/>
    <s v="West Midlands CWO&quot;}, {&quot;id&quot;: 541684629, &quot;indices&quot;: [36, 45], &quot;id_str&quot;: &quot;541684629"/>
    <x v="4069"/>
    <x v="0"/>
    <x v="924"/>
  </r>
  <r>
    <s v="Tue May 16 20:07:50 +0000 2017"/>
    <s v="2017"/>
    <s v="Tue May 16"/>
    <d v="2017-05-16T00:00:00"/>
    <s v="May"/>
    <n v="5"/>
    <s v="16"/>
    <x v="5"/>
    <s v="&quot;https://t.co/solyDPdcJe&quot;"/>
    <s v="https://twitter.com/Simon_FourOaks/status/864573124913790979"/>
    <s v="Simon Ward"/>
    <x v="4070"/>
    <x v="1"/>
    <x v="459"/>
  </r>
  <r>
    <s v="Sun May 14 20:00:07 +0000 2017"/>
    <s v="2017"/>
    <s v="Sun May 14"/>
    <d v="2017-05-14T00:00:00"/>
    <s v="May"/>
    <n v="5"/>
    <s v="14"/>
    <x v="5"/>
    <s v="&quot;RT @RoyalSuttonNews: Sutton Coldfield Charitable Trust supports Concerts in the Park https://t.co/sVEH1KdALr&quot;"/>
    <s v="https://twitter.com/RoyalSuttonNews/status/864000552614727680"/>
    <s v="Royal Sutton News&quot;}], &quot;hashtags&quot;: [], &quot;urls&quot;: [{&quot;url&quot;: &quot;https://t.co/sVEH1KdALr"/>
    <x v="4071"/>
    <x v="0"/>
    <x v="43"/>
  </r>
  <r>
    <s v="Sun May 14 19:19:44 +0000 2017"/>
    <s v="2017"/>
    <s v="Sun May 14"/>
    <d v="2017-05-14T00:00:00"/>
    <s v="May"/>
    <n v="5"/>
    <s v="14"/>
    <x v="6"/>
    <s v="&quot;Improved Blackroot Dam looking great #sutton park https://t.co/6T319ISWrC&quot;"/>
    <s v="https://twitter.com/Simon_FourOaks/status/863836242617749510"/>
    <s v="Simon Ward"/>
    <x v="4072"/>
    <x v="1"/>
    <x v="459"/>
  </r>
  <r>
    <s v="Sat May 13 10:13:57 +0000 2017"/>
    <s v="2017"/>
    <s v="Sat May 13"/>
    <d v="2017-05-13T00:00:00"/>
    <s v="May"/>
    <n v="5"/>
    <s v="13"/>
    <x v="10"/>
    <s v="&quot;RT @SuttonParkNNR: We are very pleased to declare Blackroot Dam RE-OPEN https://t.co/ZIYsatCPho&quot;"/>
    <s v="https://twitter.com/SuttonParkNNR/status/863364086939222016"/>
    <s v="Sutton Ranger&quot;}], &quot;hashtags&quot;: [], &quot;urls&quot;: [{&quot;url&quot;: &quot;https://t.co/ZIYsatCPho"/>
    <x v="4073"/>
    <x v="0"/>
    <x v="784"/>
  </r>
  <r>
    <s v="Fri May 12 10:18:56 +0000 2017"/>
    <s v="2017"/>
    <s v="Fri May 12"/>
    <d v="2017-05-12T00:00:00"/>
    <s v="May"/>
    <n v="5"/>
    <s v="12"/>
    <x v="10"/>
    <s v="&quot;RT @Patrick4Dales: Spending this morning in Erdington and Kingstanding with our candidate Robert Alden @ErdingtonTories https://t.co/Yx8Zoe\u2026&quot;"/>
    <s v="https://twitter.com/Patrick4Dales/status/862998381370716160"/>
    <s v="Patrick McLoughlin&quot;}, {&quot;id&quot;: 300332700, &quot;indices&quot;: [103, 119], &quot;id_str&quot;: &quot;300332700"/>
    <x v="4074"/>
    <x v="0"/>
    <x v="1009"/>
  </r>
  <r>
    <s v="Fri May 12 13:49:00 +0000 2017"/>
    <s v="2017"/>
    <s v="Fri May 12"/>
    <d v="2017-05-12T00:00:00"/>
    <s v="May"/>
    <n v="5"/>
    <s v="12"/>
    <x v="12"/>
    <s v="&quot;RT @ewan_mackey: The results from last night's Royal Sutton Coldfield Town Council Community Awards  https://t.co/jDzs8glbhx https://t.co/c\u2026&quot;"/>
    <s v="https://twitter.com/ewan_mackey/status/863031305726025728"/>
    <s v="Ewan Mackey&quot;}], &quot;hashtags&quot;: [], &quot;urls&quot;: [{&quot;url&quot;: &quot;https://t.co/jDzs8glbhx"/>
    <x v="4075"/>
    <x v="1"/>
    <x v="172"/>
  </r>
  <r>
    <s v="Fri May 12 06:59:17 +0000 2017"/>
    <s v="2017"/>
    <s v="Fri May 12"/>
    <d v="2017-05-12T00:00:00"/>
    <s v="May"/>
    <n v="5"/>
    <s v="12"/>
    <x v="16"/>
    <s v="&quot;https://t.co/I0afW07SnS&quot;"/>
    <s v="https://twitter.com/Simon_FourOaks/status/862925126307905536"/>
    <s v="Simon Ward"/>
    <x v="4076"/>
    <x v="1"/>
    <x v="459"/>
  </r>
  <r>
    <s v="Fri May 12 14:54:02 +0000 2017"/>
    <s v="2017"/>
    <s v="Fri May 12"/>
    <d v="2017-05-12T00:00:00"/>
    <s v="May"/>
    <n v="5"/>
    <s v="12"/>
    <x v="9"/>
    <s v="&quot;@RoyalSuttonNews @scgracechurch I will have a think yep Holyfield has those ones you mention I think ! The Hands fl\u2026 https://t.co/Slh2sEa4T7&quot;"/>
    <s v="https://twitter.com/RoyalSuttonNews/status/863044601929773056"/>
    <s v="Royal Sutton News&quot;}, {&quot;id&quot;: 773499746, &quot;indices&quot;: [17, 31], &quot;id_str&quot;: &quot;773499746"/>
    <x v="4077"/>
    <x v="0"/>
    <x v="43"/>
  </r>
  <r>
    <s v="Fri May 12 14:52:23 +0000 2017"/>
    <s v="2017"/>
    <s v="Fri May 12"/>
    <d v="2017-05-12T00:00:00"/>
    <s v="May"/>
    <n v="5"/>
    <s v="12"/>
    <x v="9"/>
    <s v="&quot;@RoyalSuttonNews Mural on the side of Station pub&quot;"/>
    <s v="https://twitter.com/RoyalSuttonNews/status/863044189302468609"/>
    <s v="Royal Sutton News&quot;}], &quot;hashtags&quot;: [], &quot;urls&quot;: []}, &quot;in_reply_to_screen_name&quot;: &quot;RoyalSuttonNews"/>
    <x v="4078"/>
    <x v="0"/>
    <x v="43"/>
  </r>
  <r>
    <s v="Fri May 12 09:44:41 +0000 2017"/>
    <s v="2017"/>
    <s v="Fri May 12"/>
    <d v="2017-05-12T00:00:00"/>
    <s v="May"/>
    <n v="5"/>
    <s v="12"/>
    <x v="11"/>
    <s v="&quot;@RoyalSuttonNews @scgracechurch Now housed at various schools I believe&quot;"/>
    <s v="https://twitter.com/RoyalSuttonNews/status/862966753571328001"/>
    <s v="Royal Sutton News&quot;}, {&quot;id&quot;: 773499746, &quot;indices&quot;: [17, 31], &quot;id_str&quot;: &quot;773499746"/>
    <x v="4079"/>
    <x v="0"/>
    <x v="43"/>
  </r>
  <r>
    <s v="Thu May 11 20:27:34 +0000 2017"/>
    <s v="2017"/>
    <s v="Thu May 11"/>
    <d v="2017-05-11T00:00:00"/>
    <s v="May"/>
    <n v="5"/>
    <s v="11"/>
    <x v="5"/>
    <s v="&quot;RT @ErdingtonTories: Great to have my friend and new WM Mayor @andy4wm out campaigning to help us #turnErdingtonBlue tonight https://t.co/6\u2026&quot;"/>
    <s v="https://twitter.com/ErdingtonTories/status/862998415655010304"/>
    <s v="ErdingtonTories&quot;}, {&quot;id&quot;: 771271201419386880, &quot;indices&quot;: [62, 70], &quot;id_str&quot;: &quot;771271201419386880"/>
    <x v="4080"/>
    <x v="0"/>
    <x v="367"/>
  </r>
  <r>
    <s v="Thu May 11 16:35:54 +0000 2017"/>
    <s v="2017"/>
    <s v="Thu May 11"/>
    <d v="2017-05-11T00:00:00"/>
    <s v="May"/>
    <n v="5"/>
    <s v="11"/>
    <x v="2"/>
    <s v="&quot;RT @MyJQ: ... and I hadn\u2019t noticed this new coffee shop on Great Hampton Street - 3 THREE\u2019S Coffee Lounge https://t.co/MZUrDMBb6c https://t\u2026&quot;"/>
    <s v="https://twitter.com/MyJQ/status/862740716623208449"/>
    <s v="My Jewellery Quarter&quot;}], &quot;hashtags&quot;: [], &quot;urls&quot;: [{&quot;url&quot;: &quot;https://t.co/MZUrDMBb6c"/>
    <x v="4081"/>
    <x v="0"/>
    <x v="1010"/>
  </r>
  <r>
    <s v="Wed May 10 11:41:58 +0000 2017"/>
    <s v="2017"/>
    <s v="Wed May 10"/>
    <d v="2017-05-10T00:00:00"/>
    <s v="May"/>
    <n v="5"/>
    <s v="10"/>
    <x v="3"/>
    <s v="&quot;Venezuela sees sharp rise in infant and maternal mortality - BBC News. Is heartbreaking @ewan_mackey @CKHorrocks  https://t.co/67EwqHRN8m&quot;"/>
    <s v="https://twitter.com/ewan_mackey/status/862271490091298816"/>
    <s v="Ewan Mackey&quot;}, {&quot;id&quot;: 718368064199344128, &quot;indices&quot;: [101, 112], &quot;id_str&quot;: &quot;718368064199344128"/>
    <x v="4082"/>
    <x v="1"/>
    <x v="172"/>
  </r>
  <r>
    <s v="Tue May 09 18:10:15 +0000 2017"/>
    <s v="2017"/>
    <s v="Tue May 09"/>
    <d v="2017-05-09T00:00:00"/>
    <s v="May"/>
    <n v="5"/>
    <s v="09"/>
    <x v="7"/>
    <s v="&quot;RT @ross_jukes: A different view of the city... Anyone guess where it's taken from? - https://t.co/KJGaVjAuSR #Birmingham #Photography http\u2026&quot;"/>
    <s v="https://twitter.com/ross_jukes/status/862197137785978882"/>
    <s v="Ross Jukes Photo&quot;}], &quot;hashtags&quot;: [{&quot;indices&quot;: [110, 121], &quot;text&quot;: &quot;Birmingham&quot;}, {&quot;indices&quot;: [122, 134], &quot;text&quot;: &quot;Photography&quot;}], &quot;urls&quot;: [{&quot;url&quot;: &quot;https://t.co/KJGaVjAuSR"/>
    <x v="4083"/>
    <x v="0"/>
    <x v="947"/>
  </r>
  <r>
    <s v="Mon May 08 10:48:25 +0000 2017"/>
    <s v="2017"/>
    <s v="Mon May 08"/>
    <d v="2017-05-08T00:00:00"/>
    <s v="May"/>
    <n v="5"/>
    <s v="08"/>
    <x v="10"/>
    <s v="&quot;Join me, today at 8pm on HopeFM 87.7FM &amp;amp; online https://t.co/e9mQzk2xGF for \&quot;Immigration Matters\&quot;; 2 hours of Q &amp;amp; A. Call in!&quot;"/>
    <s v="https://twitter.com/RJOkello/status/861533240208879618"/>
    <s v="Rachel Okello"/>
    <x v="4084"/>
    <x v="1"/>
    <x v="756"/>
  </r>
  <r>
    <s v="Mon May 08 06:16:39 +0000 2017"/>
    <s v="2017"/>
    <s v="Mon May 08"/>
    <d v="2017-05-08T00:00:00"/>
    <s v="May"/>
    <n v="5"/>
    <s v="08"/>
    <x v="16"/>
    <s v="&quot;RT @andy4wm: Good morning everybody, I suppose this is officially day one as Mayor of the West Midlands. It's been a long time since I star\u2026&quot;"/>
    <s v="https://twitter.com/andy4wm/status/861531966323273729"/>
    <s v="Andy Street&quot;}], &quot;hashtags&quot;: [], &quot;urls&quot;: []}, &quot;in_reply_to_screen_name&quot;: null, &quot;in_reply_to_user_id&quot;: null, &quot;retweet_count&quot;: 101, &quot;id_str&quot;: &quot;861531966323273729"/>
    <x v="4085"/>
    <x v="0"/>
    <x v="266"/>
  </r>
  <r>
    <s v="Mon May 08 07:22:24 +0000 2017"/>
    <s v="2017"/>
    <s v="Mon May 08"/>
    <d v="2017-05-08T00:00:00"/>
    <s v="May"/>
    <n v="5"/>
    <s v="08"/>
    <x v="14"/>
    <s v="&quot;RT @andy4wm: Business community quick to voice support for new West Midlands Mayor | https://t.co/Biybre66vr https://t.co/jW6BvXgje2 via @b\u2026&quot;"/>
    <s v="https://twitter.com/andy4wm/status/861483053847257088"/>
    <s v="Andy Street&quot;}], &quot;hashtags&quot;: [], &quot;urls&quot;: [{&quot;url&quot;: &quot;https://t.co/Biybre66vr"/>
    <x v="4086"/>
    <x v="0"/>
    <x v="266"/>
  </r>
  <r>
    <s v="Sun May 07 14:36:07 +0000 2017"/>
    <s v="2017"/>
    <s v="Sun May 07"/>
    <d v="2017-05-07T00:00:00"/>
    <s v="May"/>
    <n v="5"/>
    <s v="07"/>
    <x v="9"/>
    <s v="&quot;RT @ch4pb: Wonderful Civic Service today celebrated with all councillors (town &amp;amp; city) who came to show their support for the commmunity we\u2026&quot;"/>
    <s v="https://twitter.com/ch4pb/status/861239198342422528"/>
    <s v="Charlotte Hodivala&quot;}], &quot;hashtags&quot;: [], &quot;urls&quot;: []}, &quot;in_reply_to_screen_name&quot;: null, &quot;in_reply_to_user_id&quot;: null, &quot;retweet_count&quot;: 8, &quot;id_str&quot;: &quot;861239198342422528"/>
    <x v="4087"/>
    <x v="1"/>
    <x v="226"/>
  </r>
  <r>
    <s v="Sun May 07 11:15:01 +0000 2017"/>
    <s v="2017"/>
    <s v="Sun May 07"/>
    <d v="2017-05-07T00:00:00"/>
    <s v="May"/>
    <n v="5"/>
    <s v="07"/>
    <x v="3"/>
    <s v="&quot;RT @thesundaytimes: How @andy4wm gave up his \u00a3800,000-a-year job to deliver the goods for Tories and becomes first mayor of West Midland ht\u2026&quot;"/>
    <s v="https://twitter.com/thesundaytimes/status/861197917423628288"/>
    <s v="The Sunday Times&quot;}, {&quot;id&quot;: 771271201419386880, &quot;indices&quot;: [24, 32], &quot;id_str&quot;: &quot;771271201419386880"/>
    <x v="4088"/>
    <x v="0"/>
    <x v="1011"/>
  </r>
  <r>
    <s v="Sat May 06 05:58:20 +0000 2017"/>
    <s v="2017"/>
    <s v="Sat May 06"/>
    <d v="2017-05-06T00:00:00"/>
    <s v="May"/>
    <n v="5"/>
    <s v="06"/>
    <x v="17"/>
    <s v="&quot;@BBCNews @ewan_mackey @alexyip258 @itvnews @ch4pb @Channel4News https://t.co/1DSnuUwBRE&quot;"/>
    <s v="https://twitter.com/WSJ/status/861037855929401344"/>
    <s v="The Wall Street Journal"/>
    <x v="4089"/>
    <x v="0"/>
    <x v="1012"/>
  </r>
  <r>
    <s v="Sat May 06 15:51:47 +0000 2017"/>
    <s v="2017"/>
    <s v="Sat May 06"/>
    <d v="2017-05-06T00:00:00"/>
    <s v="May"/>
    <n v="5"/>
    <s v="06"/>
    <x v="8"/>
    <s v="&quot;World Class CBSO Concert to be held in Sutton Park https://t.co/51I7Sc7Fdl&quot;"/>
    <s v="https://twitter.com/Simon_FourOaks/status/860884806896410633"/>
    <s v="Simon Ward"/>
    <x v="4090"/>
    <x v="1"/>
    <x v="459"/>
  </r>
  <r>
    <s v="Fri May 05 15:59:22 +0000 2017"/>
    <s v="2017"/>
    <s v="Fri May 05"/>
    <d v="2017-05-05T00:00:00"/>
    <s v="May"/>
    <n v="5"/>
    <s v="05"/>
    <x v="8"/>
    <s v="&quot;RT @CKHorrocks: So pleased that the brilliant @andy4wm is our new West Mids Mayor. Huge credit to @torydom @alexyip258 for their Sutton Col\u2026&quot;"/>
    <s v="https://twitter.com/CKHorrocks/status/860531202679341056"/>
    <s v="Clare K Horrocks&quot;}, {&quot;id&quot;: 771271201419386880, &quot;indices&quot;: [46, 54], &quot;id_str&quot;: &quot;771271201419386880"/>
    <x v="4091"/>
    <x v="1"/>
    <x v="47"/>
  </r>
  <r>
    <s v="Fri May 05 15:46:39 +0000 2017"/>
    <s v="2017"/>
    <s v="Fri May 05"/>
    <d v="2017-05-05T00:00:00"/>
    <s v="May"/>
    <n v="5"/>
    <s v="05"/>
    <x v="8"/>
    <s v="&quot;Great News!! @andy4wm you worked so hard you deserve it. https://t.co/7lpn3vqJyS&quot;"/>
    <s v="https://twitter.com/SamCoatesTimes/status/860521685086339072"/>
    <s v="Sam Coates Times"/>
    <x v="4092"/>
    <x v="0"/>
    <x v="1013"/>
  </r>
  <r>
    <s v="Fri May 05 20:06:30 +0000 2017"/>
    <s v="2017"/>
    <s v="Fri May 05"/>
    <d v="2017-05-05T00:00:00"/>
    <s v="May"/>
    <n v="5"/>
    <s v="05"/>
    <x v="5"/>
    <s v="&quot;RT @ErdingtonTories: A great victory for @andy4wm - he is our new mayor! thank you to everyone who supported him across Erdington https://t\u2026&quot;"/>
    <s v="https://twitter.com/ErdingtonTories/status/860611619830845441"/>
    <s v="ErdingtonTories&quot;}, {&quot;id&quot;: 771271201419386880, &quot;indices&quot;: [41, 49], &quot;id_str&quot;: &quot;771271201419386880"/>
    <x v="4093"/>
    <x v="0"/>
    <x v="367"/>
  </r>
  <r>
    <s v="Fri May 05 20:39:06 +0000 2017"/>
    <s v="2017"/>
    <s v="Fri May 05"/>
    <d v="2017-05-05T00:00:00"/>
    <s v="May"/>
    <n v="5"/>
    <s v="05"/>
    <x v="5"/>
    <s v="&quot;British mayoral elections: The Conservatives\u2019 Andy Street wins the West Midlands https://t.co/NyhHSaOOrD via @TheEconomist&quot;"/>
    <s v="https://twitter.com/TheEconomist/status/860594726252236800"/>
    <s v="The Economist&quot;}], &quot;hashtags&quot;: [], &quot;urls&quot;: [{&quot;url&quot;: &quot;https://t.co/NyhHSaOOrD"/>
    <x v="4094"/>
    <x v="0"/>
    <x v="1014"/>
  </r>
  <r>
    <s v="Fri May 05 15:45:27 +0000 2017"/>
    <s v="2017"/>
    <s v="Fri May 05"/>
    <d v="2017-05-05T00:00:00"/>
    <s v="May"/>
    <n v="5"/>
    <s v="05"/>
    <x v="8"/>
    <s v="&quot;RT @SamCoatesTimes: Andy Street wins in second round https://t.co/ZeIvd5FMi1&quot;"/>
    <s v="https://twitter.com/SamCoatesTimes/status/860521268415799296"/>
    <s v="Sam Coates Times&quot;}], &quot;hashtags&quot;: [], &quot;urls&quot;: [{&quot;url&quot;: &quot;https://t.co/ZeIvd5FMi1"/>
    <x v="4095"/>
    <x v="0"/>
    <x v="1013"/>
  </r>
  <r>
    <s v="Fri May 05 10:57:24 +0000 2017"/>
    <s v="2017"/>
    <s v="Fri May 05"/>
    <d v="2017-05-05T00:00:00"/>
    <s v="May"/>
    <n v="5"/>
    <s v="05"/>
    <x v="10"/>
    <s v="&quot;RT @neilelkes: It's looking increasingly good for Conservative Andy Street here. The signals are that Labour are struggling. #wmmayor&quot;"/>
    <s v="https://twitter.com/neilelkes/status/860455141895438339"/>
    <s v="Neil Elkes&quot;}], &quot;hashtags&quot;: [{&quot;indices&quot;: [125, 133], &quot;text&quot;: &quot;wmmayor&quot;}], &quot;urls&quot;: []}, &quot;in_reply_to_screen_name&quot;: null, &quot;in_reply_to_user_id&quot;: null, &quot;retweet_count&quot;: 34, &quot;id_str&quot;: &quot;860455141895438339"/>
    <x v="4096"/>
    <x v="0"/>
    <x v="29"/>
  </r>
  <r>
    <s v="Fri May 05 15:57:02 +0000 2017"/>
    <s v="2017"/>
    <s v="Fri May 05"/>
    <d v="2017-05-05T00:00:00"/>
    <s v="May"/>
    <n v="5"/>
    <s v="05"/>
    <x v="8"/>
    <s v="&quot;Fantastic result @andy4wm . Great news for the West Midlands&quot;"/>
    <s v="https://twitter.com/andy4wm/status/860523742602178564"/>
    <s v="Andy Street&quot;}], &quot;hashtags&quot;: [], &quot;urls&quot;: []}, &quot;in_reply_to_screen_name&quot;: null, &quot;in_reply_to_user_id&quot;: null, &quot;retweet_count&quot;: 0, &quot;id_str&quot;: &quot;860523742602178564"/>
    <x v="4097"/>
    <x v="0"/>
    <x v="266"/>
  </r>
  <r>
    <s v="Fri May 05 15:52:13 +0000 2017"/>
    <s v="2017"/>
    <s v="Fri May 05"/>
    <d v="2017-05-05T00:00:00"/>
    <s v="May"/>
    <n v="5"/>
    <s v="05"/>
    <x v="8"/>
    <s v="&quot;RT @ITVCentral: Andy Street: The West Midlands has made a decisive choice - winner of #Wmmayor elections #wmelects17 https://t.co/WeEozpExe6&quot;"/>
    <s v="https://twitter.com/ITVCentral/status/860523364661809152"/>
    <s v="ITV News Central&quot;}], &quot;hashtags&quot;: [{&quot;indices&quot;: [86, 94], &quot;text&quot;: &quot;Wmmayor&quot;}, {&quot;indices&quot;: [105, 116], &quot;text&quot;: &quot;wmelects17&quot;}], &quot;urls&quot;: [], &quot;media&quot;: [{&quot;source_user_id&quot;: 33184246, &quot;source_status_id_str&quot;: &quot;860522528141451264"/>
    <x v="4098"/>
    <x v="0"/>
    <x v="526"/>
  </r>
  <r>
    <s v="Fri May 05 15:48:16 +0000 2017"/>
    <s v="2017"/>
    <s v="Fri May 05"/>
    <d v="2017-05-05T00:00:00"/>
    <s v="May"/>
    <n v="5"/>
    <s v="05"/>
    <x v="8"/>
    <s v="&quot;RT @neilelkes: Andy Street elected #wmmayor with 4,000 vote margin&quot;"/>
    <s v="https://twitter.com/neilelkes/status/860523252443230209"/>
    <s v="Neil Elkes&quot;}], &quot;hashtags&quot;: [{&quot;indices&quot;: [35, 43], &quot;text&quot;: &quot;wmmayor&quot;}], &quot;urls&quot;: []}, &quot;in_reply_to_screen_name&quot;: null, &quot;in_reply_to_user_id&quot;: null, &quot;retweet_count&quot;: 5, &quot;id_str&quot;: &quot;860523252443230209"/>
    <x v="4099"/>
    <x v="0"/>
    <x v="29"/>
  </r>
  <r>
    <s v="Thu May 04 10:52:23 +0000 2017"/>
    <s v="2017"/>
    <s v="Thu May 04"/>
    <d v="2017-05-04T00:00:00"/>
    <s v="May"/>
    <n v="5"/>
    <s v="04"/>
    <x v="10"/>
    <s v="&quot;RT @andy4wm: This is the region I call home. I know we can restore the pride we have lost and make this the fastest growing regional econom\u2026&quot;"/>
    <s v="https://twitter.com/andy4wm/status/860095402753839105"/>
    <s v="Andy Street&quot;}], &quot;hashtags&quot;: [], &quot;urls&quot;: []}, &quot;in_reply_to_screen_name&quot;: null, &quot;in_reply_to_user_id&quot;: null, &quot;retweet_count&quot;: 18, &quot;id_str&quot;: &quot;860095402753839105"/>
    <x v="4100"/>
    <x v="0"/>
    <x v="266"/>
  </r>
  <r>
    <s v="Thu May 04 06:31:00 +0000 2017"/>
    <s v="2017"/>
    <s v="Thu May 04"/>
    <d v="2017-05-04T00:00:00"/>
    <s v="May"/>
    <n v="5"/>
    <s v="04"/>
    <x v="16"/>
    <s v="&quot;RT @MattBennett29: Labour hold power in 6 of 7 WM councils. If another career Labour politician is elected Mayor NOTHING will change&quot;"/>
    <s v="https://twitter.com/MattBennett29/status/860175286784184320"/>
    <s v="Matt Bennett&quot;}], &quot;hashtags&quot;: [], &quot;urls&quot;: []}, &quot;in_reply_to_screen_name&quot;: null, &quot;in_reply_to_user_id&quot;: null, &quot;retweet_count&quot;: 7, &quot;id_str&quot;: &quot;860175286784184320"/>
    <x v="4101"/>
    <x v="0"/>
    <x v="385"/>
  </r>
  <r>
    <s v="Thu May 04 04:37:36 +0000 2017"/>
    <s v="2017"/>
    <s v="Thu May 04"/>
    <d v="2017-05-04T00:00:00"/>
    <s v="May"/>
    <n v="5"/>
    <s v="04"/>
    <x v="22"/>
    <s v="&quot;RT @DESJADDOO: GO OUT &amp;amp; VOTE TODAY Having interviewed all of the candidates the person I feel that will fight &amp;amp; bring prosperity to the reg\u2026&quot;"/>
    <s v="https://twitter.com/DESJADDOO/status/860151394371870720"/>
    <s v="DESMOND JADDOO&quot;}], &quot;hashtags&quot;: [], &quot;urls&quot;: []}, &quot;in_reply_to_screen_name&quot;: null, &quot;in_reply_to_user_id&quot;: null, &quot;retweet_count&quot;: 13, &quot;id_str&quot;: &quot;860151394371870720"/>
    <x v="4102"/>
    <x v="0"/>
    <x v="139"/>
  </r>
  <r>
    <s v="Thu May 04 19:59:04 +0000 2017"/>
    <s v="2017"/>
    <s v="Thu May 04"/>
    <d v="2017-05-04T00:00:00"/>
    <s v="May"/>
    <n v="5"/>
    <s v="04"/>
    <x v="6"/>
    <s v="&quot;RT @andy4wm: One hour to go. Still time to get to the polling station and make history #WMmayor&quot;"/>
    <s v="https://twitter.com/andy4wm/status/860223058585563137"/>
    <s v="Andy Street&quot;}], &quot;hashtags&quot;: [{&quot;indices&quot;: [87, 95], &quot;text&quot;: &quot;WMmayor&quot;}], &quot;urls&quot;: []}, &quot;in_reply_to_screen_name&quot;: null, &quot;in_reply_to_user_id&quot;: null, &quot;retweet_count&quot;: 23, &quot;id_str&quot;: &quot;860223058585563137"/>
    <x v="4103"/>
    <x v="0"/>
    <x v="266"/>
  </r>
  <r>
    <s v="Thu May 04 16:42:21 +0000 2017"/>
    <s v="2017"/>
    <s v="Thu May 04"/>
    <d v="2017-05-04T00:00:00"/>
    <s v="May"/>
    <n v="5"/>
    <s v="04"/>
    <x v="2"/>
    <s v="&quot;RT @andy4wm: Polls are open until 10pm. Every vote counts #WMMayor&quot;"/>
    <s v="https://twitter.com/andy4wm/status/860176211670179841"/>
    <s v="Andy Street&quot;}], &quot;hashtags&quot;: [{&quot;indices&quot;: [58, 66], &quot;text&quot;: &quot;WMMayor&quot;}], &quot;urls&quot;: []}, &quot;in_reply_to_screen_name&quot;: null, &quot;in_reply_to_user_id&quot;: null, &quot;retweet_count&quot;: 25, &quot;id_str&quot;: &quot;860176211670179841"/>
    <x v="4104"/>
    <x v="0"/>
    <x v="266"/>
  </r>
  <r>
    <s v="Thu May 04 13:39:43 +0000 2017"/>
    <s v="2017"/>
    <s v="Thu May 04"/>
    <d v="2017-05-04T00:00:00"/>
    <s v="May"/>
    <n v="5"/>
    <s v="04"/>
    <x v="12"/>
    <s v="&quot;RT @CKHorrocks: Please be aware that there has been an increase in burglaries &amp;amp; car theft recently in Four Oaks. See below note from PCSO G\u2026&quot;"/>
    <s v="https://twitter.com/CKHorrocks/status/860127418245402625"/>
    <s v="Clare K Horrocks&quot;}], &quot;hashtags&quot;: [], &quot;urls&quot;: []}, &quot;in_reply_to_screen_name&quot;: null, &quot;in_reply_to_user_id&quot;: null, &quot;retweet_count&quot;: 1, &quot;id_str&quot;: &quot;860127418245402625"/>
    <x v="4105"/>
    <x v="1"/>
    <x v="47"/>
  </r>
  <r>
    <s v="Thu May 04 09:57:10 +0000 2017"/>
    <s v="2017"/>
    <s v="Thu May 04"/>
    <d v="2017-05-04T00:00:00"/>
    <s v="May"/>
    <n v="5"/>
    <s v="04"/>
    <x v="11"/>
    <s v="&quot;RT @fouroaks_forum: *NEW MULBERRY WALK PARKING RESTRICTIONS*\n7am\u20137pm Max Stay 3 hrs No return within 1 hour. 7pm\u20137am Max Stay 4 hrs No retu\u2026&quot;"/>
    <s v="https://twitter.com/fouroaks_forum/status/860079940133408770"/>
    <s v="Four Oaks Forum&quot;}], &quot;hashtags&quot;: [], &quot;urls&quot;: []}, &quot;in_reply_to_screen_name&quot;: null, &quot;in_reply_to_user_id&quot;: null, &quot;retweet_count&quot;: 1, &quot;id_str&quot;: &quot;860079940133408770"/>
    <x v="4106"/>
    <x v="0"/>
    <x v="85"/>
  </r>
  <r>
    <s v="Thu May 04 04:44:32 +0000 2017"/>
    <s v="2017"/>
    <s v="Thu May 04"/>
    <d v="2017-05-04T00:00:00"/>
    <s v="May"/>
    <n v="5"/>
    <s v="04"/>
    <x v="22"/>
    <s v="&quot;RT @andy4wm: Morning all. Let's get going! #WMmayor #maythefourthbewithyou&quot;"/>
    <s v="https://twitter.com/andy4wm/status/860001718381293568"/>
    <s v="Andy Street&quot;}], &quot;hashtags&quot;: [{&quot;indices&quot;: [43, 51], &quot;text&quot;: &quot;WMmayor&quot;}, {&quot;indices&quot;: [52, 74], &quot;text&quot;: &quot;maythefourthbewithyou&quot;}], &quot;urls&quot;: []}, &quot;in_reply_to_screen_name&quot;: null, &quot;in_reply_to_user_id&quot;: null, &quot;retweet_count&quot;: 23, &quot;id_str&quot;: &quot;860001718381293568"/>
    <x v="4107"/>
    <x v="0"/>
    <x v="266"/>
  </r>
  <r>
    <s v="Wed May 03 05:07:13 +0000 2017"/>
    <s v="2017"/>
    <s v="Wed May 03"/>
    <d v="2017-05-03T00:00:00"/>
    <s v="May"/>
    <n v="5"/>
    <s v="03"/>
    <x v="17"/>
    <s v="&quot;RT @andy4wm: I believe I have the skills and the experience necessary to lead this region to even greater things. Please watch and see why.\u2026&quot;"/>
    <s v="https://twitter.com/andy4wm/status/860175628661862400"/>
    <s v="Andy Street&quot;}], &quot;hashtags&quot;: [], &quot;urls&quot;: []}, &quot;in_reply_to_screen_name&quot;: null, &quot;in_reply_to_user_id&quot;: null, &quot;retweet_count&quot;: 56, &quot;id_str&quot;: &quot;860175628661862400"/>
    <x v="4108"/>
    <x v="0"/>
    <x v="266"/>
  </r>
  <r>
    <s v="Wed May 03 18:47:27 +0000 2017"/>
    <s v="2017"/>
    <s v="Wed May 03"/>
    <d v="2017-05-03T00:00:00"/>
    <s v="May"/>
    <n v="5"/>
    <s v="03"/>
    <x v="7"/>
    <s v="&quot;RT @ch4pb: @RJOkello @Ken__newhall @alexyip258 @CKHorrocks @Simon_FourOaks @172jane https://t.co/CN7M2ePYL9&quot;"/>
    <s v="https://twitter.com/ch4pb/status/859888534047600640"/>
    <s v="Charlotte Hodivala&quot;}, {&quot;id&quot;: 541684629, &quot;indices&quot;: [11, 20], &quot;id_str&quot;: &quot;541684629"/>
    <x v="4109"/>
    <x v="1"/>
    <x v="226"/>
  </r>
  <r>
    <s v="Wed May 03 18:30:50 +0000 2017"/>
    <s v="2017"/>
    <s v="Wed May 03"/>
    <d v="2017-05-03T00:00:00"/>
    <s v="May"/>
    <n v="5"/>
    <s v="03"/>
    <x v="7"/>
    <s v="&quot;CBSO concerts to be held in Sutton Park https://t.co/MqrlSwWuGb&quot;"/>
    <s v="https://twitter.com/Simon_FourOaks/status/859837672583561216"/>
    <s v="Simon Ward"/>
    <x v="4110"/>
    <x v="1"/>
    <x v="459"/>
  </r>
  <r>
    <s v="Tue May 02 18:48:38 +0000 2017"/>
    <s v="2017"/>
    <s v="Tue May 02"/>
    <d v="2017-05-02T00:00:00"/>
    <s v="May"/>
    <n v="5"/>
    <s v="02"/>
    <x v="7"/>
    <s v="&quot;GBCC | World class music in store at Sutton ParkAn exciting two-day event, Concerts in the Park https://t.co/3pWA1H8iPb&quot;"/>
    <s v="https://twitter.com/Simon_FourOaks/status/859479761986498560"/>
    <s v="Simon Ward"/>
    <x v="4111"/>
    <x v="1"/>
    <x v="459"/>
  </r>
  <r>
    <s v="Mon May 01 17:25:30 +0000 2017"/>
    <s v="2017"/>
    <s v="Mon May 01"/>
    <d v="2017-05-01T00:00:00"/>
    <s v="May"/>
    <n v="5"/>
    <s v="01"/>
    <x v="18"/>
    <s v="&quot;Another batch of letters for @andy4wm delivered. Just 3 days to go until we elect our first WM Mayor -Andy Street t\u2026 https://t.co/425vvFZ3LW&quot;"/>
    <s v="https://twitter.com/andy4wm/status/859096455579152384"/>
    <s v="Andy Street&quot;}], &quot;hashtags&quot;: [], &quot;urls&quot;: [{&quot;url&quot;: &quot;https://t.co/425vvFZ3LW"/>
    <x v="4112"/>
    <x v="0"/>
    <x v="266"/>
  </r>
  <r>
    <s v="Sat Apr 29 03:17:32 +0000 2017"/>
    <s v="2017"/>
    <s v="Sat Apr 29"/>
    <d v="2017-04-29T00:00:00"/>
    <s v="Apr"/>
    <n v="4"/>
    <s v="29"/>
    <x v="23"/>
    <s v="&quot;RT @OperaVzla: #AdoptaUnCivil Pedro Carrillo, bar\u00edtono venezolano, portento vocal con maravillosa carrera, reconocido por sus roles verdian\u2026&quot;"/>
    <s v="https://twitter.com/OperaVzla/status/858574573222191104"/>
    <s v="\u00d3pera Venezuela&quot;}], &quot;hashtags&quot;: [{&quot;indices&quot;: [15, 29], &quot;text&quot;: &quot;AdoptaUnCivil&quot;}], &quot;urls&quot;: []}, &quot;in_reply_to_screen_name&quot;: null, &quot;in_reply_to_user_id&quot;: null, &quot;retweet_count&quot;: 23, &quot;id_str&quot;: &quot;858574573222191104"/>
    <x v="4113"/>
    <x v="0"/>
    <x v="1015"/>
  </r>
  <r>
    <s v="Sat Apr 29 20:51:49 +0000 2017"/>
    <s v="2017"/>
    <s v="Sat Apr 29"/>
    <d v="2017-04-29T00:00:00"/>
    <s v="Apr"/>
    <n v="4"/>
    <s v="29"/>
    <x v="5"/>
    <s v="&quot;RT @andy4wm: The Mayor of the West Midlands must be the front man for the region. I've proved I can do it in business. I would love to do i\u2026&quot;"/>
    <s v="https://twitter.com/andy4wm/status/858576480418373632"/>
    <s v="Andy Street&quot;}], &quot;hashtags&quot;: [], &quot;urls&quot;: []}, &quot;in_reply_to_screen_name&quot;: null, &quot;in_reply_to_user_id&quot;: null, &quot;retweet_count&quot;: 34, &quot;id_str&quot;: &quot;858576480418373632"/>
    <x v="4114"/>
    <x v="0"/>
    <x v="266"/>
  </r>
  <r>
    <s v="Sat Apr 29 15:56:28 +0000 2017"/>
    <s v="2017"/>
    <s v="Sat Apr 29"/>
    <d v="2017-04-29T00:00:00"/>
    <s v="Apr"/>
    <n v="4"/>
    <s v="29"/>
    <x v="8"/>
    <s v="&quot;https://t.co/CEltGwi4UT&quot;"/>
    <s v="https://twitter.com/Simon_FourOaks/status/858349273309687808"/>
    <s v="Simon Ward"/>
    <x v="4115"/>
    <x v="1"/>
    <x v="459"/>
  </r>
  <r>
    <s v="Sat Apr 29 10:33:06 +0000 2017"/>
    <s v="2017"/>
    <s v="Sat Apr 29"/>
    <d v="2017-04-29T00:00:00"/>
    <s v="Apr"/>
    <n v="4"/>
    <s v="29"/>
    <x v="10"/>
    <s v="&quot;@itsemilyjxde @dereksgolfpro @AnneMarieSimps @TheVampsBrad He's not even the best looking Derek in the Simpsons&quot;"/>
    <s v="https://twitter.com/itsemilyjxde/status/858267894597251072"/>
    <s v="em\u00ef-jad\u00eb&quot;}, {&quot;id&quot;: 1465934484, &quot;indices&quot;: [14, 28], &quot;id_str&quot;: &quot;1465934484"/>
    <x v="4116"/>
    <x v="0"/>
    <x v="1016"/>
  </r>
  <r>
    <s v="Fri Apr 28 14:43:46 +0000 2017"/>
    <s v="2017"/>
    <s v="Fri Apr 28"/>
    <d v="2017-04-28T00:00:00"/>
    <s v="Apr"/>
    <n v="4"/>
    <s v="28"/>
    <x v="9"/>
    <s v="&quot;RT @BalChattha: https://t.co/jhPxHr1BYI Mayoral debate in Walsall Sunday 30/04 at 4.30pm, all the candidates will be there  #Walsall #stree\u2026&quot;"/>
    <s v="https://twitter.com/BalChattha/status/858033038344716290"/>
    <s v="Bal Chattha&quot;}], &quot;hashtags&quot;: [{&quot;indices&quot;: [124, 132], &quot;text&quot;: &quot;Walsall&quot;}], &quot;urls&quot;: [{&quot;url&quot;: &quot;https://t.co/jhPxHr1BYI"/>
    <x v="4117"/>
    <x v="0"/>
    <x v="1017"/>
  </r>
  <r>
    <s v="Fri Apr 28 07:01:23 +0000 2017"/>
    <s v="2017"/>
    <s v="Fri Apr 28"/>
    <d v="2017-04-28T00:00:00"/>
    <s v="Apr"/>
    <n v="4"/>
    <s v="28"/>
    <x v="14"/>
    <s v="&quot;RT @nickhorner: It was the second armed attack on teenagers in a matter of days\u2026\u2026.\nhttps://t.co/ByBKPMuT75&quot;"/>
    <s v="https://twitter.com/nickhorner/status/857900264443052036"/>
    <s v="Nick Horner&quot;}], &quot;hashtags&quot;: [], &quot;urls&quot;: [{&quot;url&quot;: &quot;https://t.co/ByBKPMuT75"/>
    <x v="4118"/>
    <x v="0"/>
    <x v="4"/>
  </r>
  <r>
    <s v="Fri Apr 28 06:26:51 +0000 2017"/>
    <s v="2017"/>
    <s v="Fri Apr 28"/>
    <d v="2017-04-28T00:00:00"/>
    <s v="Apr"/>
    <n v="4"/>
    <s v="28"/>
    <x v="16"/>
    <s v="&quot;https://t.co/u6Ym7xi1IU&quot;"/>
    <s v="https://twitter.com/Simon_FourOaks/status/857843535487410176"/>
    <s v="Simon Ward"/>
    <x v="4119"/>
    <x v="1"/>
    <x v="459"/>
  </r>
  <r>
    <s v="Thu Apr 27 21:00:54 +0000 2017"/>
    <s v="2017"/>
    <s v="Thu Apr 27"/>
    <d v="2017-04-27T00:00:00"/>
    <s v="Apr"/>
    <n v="4"/>
    <s v="27"/>
    <x v="4"/>
    <s v="&quot;RT @johnperks1: Great to see local Sutton Coldfield residents engaging at the Town Council Annual Meeting. https://t.co/RdKTXlXke7&quot;"/>
    <s v="https://twitter.com/johnperks1/status/857715567624585216"/>
    <s v="John Perks&quot;}], &quot;hashtags&quot;: [], &quot;urls&quot;: [], &quot;media&quot;: [{&quot;source_user_id&quot;: 52125967, &quot;source_status_id_str&quot;: &quot;857701108906590209"/>
    <x v="4120"/>
    <x v="1"/>
    <x v="87"/>
  </r>
  <r>
    <s v="Thu Apr 27 16:21:54 +0000 2017"/>
    <s v="2017"/>
    <s v="Thu Apr 27"/>
    <d v="2017-04-27T00:00:00"/>
    <s v="Apr"/>
    <n v="4"/>
    <s v="27"/>
    <x v="2"/>
    <s v="&quot;Venezuela: Why The World Needs To Act https://t.co/gUpz01Lbai&quot;"/>
    <s v="https://twitter.com/mariadchewett/status/857630894995255297"/>
    <s v="Maria Hewett"/>
    <x v="4121"/>
    <x v="1"/>
    <x v="960"/>
  </r>
  <r>
    <s v="Thu Apr 27 01:40:38 +0000 2017"/>
    <s v="2017"/>
    <s v="Thu Apr 27"/>
    <d v="2017-04-27T00:00:00"/>
    <s v="Apr"/>
    <n v="4"/>
    <s v="27"/>
    <x v="20"/>
    <s v="&quot;RT @raulstolk: Crowd control? The Venezuelan National Guard engages protesters with a cold blooded display of violence. via @alfredoahh - @\u2026&quot;"/>
    <s v="https://twitter.com/raulstolk/status/857474855322734592"/>
    <s v="Ra\u00fal Stolk&quot;}, {&quot;id&quot;: 211293894, &quot;indices&quot;: [124, 135], &quot;id_str&quot;: &quot;211293894"/>
    <x v="4122"/>
    <x v="0"/>
    <x v="1018"/>
  </r>
  <r>
    <s v="Thu Apr 27 12:08:22 +0000 2017"/>
    <s v="2017"/>
    <s v="Thu Apr 27"/>
    <d v="2017-04-27T00:00:00"/>
    <s v="Apr"/>
    <n v="4"/>
    <s v="27"/>
    <x v="19"/>
    <s v="&quot;RT @JohnnyMercerMP: I love this guy's passion for his area. Left a career he loved to do something he believed in. If you live there, vote\u2026&quot;"/>
    <s v="https://twitter.com/andy4wm/status/857831345686548480"/>
    <s v="Andy Street"/>
    <x v="4123"/>
    <x v="0"/>
    <x v="266"/>
  </r>
  <r>
    <s v="Thu Apr 27 21:00:54 +0000 2017"/>
    <s v="2017"/>
    <s v="Thu Apr 27"/>
    <d v="2017-04-27T00:00:00"/>
    <s v="Apr"/>
    <n v="4"/>
    <s v="27"/>
    <x v="4"/>
    <s v="&quot;RT @johnperks1: Great to see local Sutton Coldfield residents engaging at the Town Council Annual Meeting. https://t.co/RdKTXlXke7&quot;"/>
    <s v="https://twitter.com/johnperks1/status/857710920084201472"/>
    <s v="John Perks&quot;}], &quot;hashtags&quot;: [], &quot;urls&quot;: [], &quot;media&quot;: [{&quot;source_user_id&quot;: 52125967, &quot;source_status_id_str&quot;: &quot;857701108906590209"/>
    <x v="4124"/>
    <x v="1"/>
    <x v="87"/>
  </r>
  <r>
    <s v="Thu Apr 27 21:09:16 +0000 2017"/>
    <s v="2017"/>
    <s v="Thu Apr 27"/>
    <d v="2017-04-27T00:00:00"/>
    <s v="Apr"/>
    <n v="4"/>
    <s v="27"/>
    <x v="4"/>
    <s v="&quot;RT @ch4pb: @johnperks1 @ewan_mackey @Simon_FourOaks @172jane @mariadchewett @passey_louise @StationmasterK Positive feedback and some solid\u2026&quot;"/>
    <s v="https://twitter.com/ch4pb/status/857710889386037248"/>
    <s v="Charlotte Hodivala&quot;}, {&quot;id&quot;: 52125967, &quot;indices&quot;: [11, 22], &quot;id_str&quot;: &quot;52125967"/>
    <x v="4125"/>
    <x v="1"/>
    <x v="226"/>
  </r>
  <r>
    <s v="Wed Apr 26 17:11:48 +0000 2017"/>
    <s v="2017"/>
    <s v="Wed Apr 26"/>
    <d v="2017-04-26T00:00:00"/>
    <s v="Apr"/>
    <n v="4"/>
    <s v="26"/>
    <x v="18"/>
    <s v="&quot;RT @andy4wm: Looking forward to this tonight. https://t.co/rJiQd3C4dq&quot;"/>
    <s v="https://twitter.com/andy4wm/status/857296645037404160"/>
    <s v="Andy Street&quot;}], &quot;hashtags&quot;: [], &quot;urls&quot;: [], &quot;media&quot;: [{&quot;source_user_id&quot;: 771271201419386880, &quot;source_status_id_str&quot;: &quot;857281065047797765"/>
    <x v="4126"/>
    <x v="0"/>
    <x v="266"/>
  </r>
  <r>
    <s v="Wed Apr 26 20:48:15 +0000 2017"/>
    <s v="2017"/>
    <s v="Wed Apr 26"/>
    <d v="2017-04-26T00:00:00"/>
    <s v="Apr"/>
    <n v="4"/>
    <s v="26"/>
    <x v="5"/>
    <s v="&quot;@BoldmerePaul I will speak to Mel tomorrow Paul I think this is too good a thing to let slide personally !&quot;"/>
    <s v="https://twitter.com/BoldmerePaul/status/857335536230510592"/>
    <s v="Boldmere Paul&quot;}], &quot;hashtags&quot;: [], &quot;urls&quot;: []}, &quot;in_reply_to_screen_name&quot;: &quot;BoldmerePaul"/>
    <x v="4127"/>
    <x v="1"/>
    <x v="14"/>
  </r>
  <r>
    <s v="Wed Apr 26 20:35:28 +0000 2017"/>
    <s v="2017"/>
    <s v="Wed Apr 26"/>
    <d v="2017-04-26T00:00:00"/>
    <s v="Apr"/>
    <n v="4"/>
    <s v="26"/>
    <x v="5"/>
    <s v="&quot;@BoldmerePaul I have no knowledge of that Paul but she certainly wasn't the only person who voiced concerns . I hop\u2026 https://t.co/W6mpQa1AYY&quot;"/>
    <s v="https://twitter.com/BoldmerePaul/status/857332319283236866"/>
    <s v="Boldmere Paul&quot;}], &quot;hashtags&quot;: [], &quot;urls&quot;: [{&quot;url&quot;: &quot;https://t.co/W6mpQa1AYY"/>
    <x v="4128"/>
    <x v="1"/>
    <x v="14"/>
  </r>
  <r>
    <s v="Wed Apr 26 20:15:08 +0000 2017"/>
    <s v="2017"/>
    <s v="Wed Apr 26"/>
    <d v="2017-04-26T00:00:00"/>
    <s v="Apr"/>
    <n v="4"/>
    <s v="26"/>
    <x v="5"/>
    <s v="&quot;@BoldmerePaul I think this is a massive shame too it would have been amazing for Boldmere&quot;"/>
    <s v="https://twitter.com/BoldmerePaul/status/857327205646553090"/>
    <s v="Boldmere Paul&quot;}], &quot;hashtags&quot;: [], &quot;urls&quot;: []}, &quot;in_reply_to_screen_name&quot;: &quot;BoldmerePaul"/>
    <x v="4129"/>
    <x v="1"/>
    <x v="14"/>
  </r>
  <r>
    <s v="Wed Apr 26 20:14:28 +0000 2017"/>
    <s v="2017"/>
    <s v="Wed Apr 26"/>
    <d v="2017-04-26T00:00:00"/>
    <s v="Apr"/>
    <n v="4"/>
    <s v="26"/>
    <x v="5"/>
    <s v="&quot;@BoldmerePaul Paul I think you are being a touch economical with the facts there as it wasn't just Louise who was r\u2026 https://t.co/emqqqdp1fS&quot;"/>
    <s v="https://twitter.com/BoldmerePaul/status/857327037337489408"/>
    <s v="Boldmere Paul&quot;}], &quot;hashtags&quot;: [], &quot;urls&quot;: [{&quot;url&quot;: &quot;https://t.co/emqqqdp1fS"/>
    <x v="4130"/>
    <x v="1"/>
    <x v="14"/>
  </r>
  <r>
    <s v="Tue Apr 25 19:36:12 +0000 2017"/>
    <s v="2017"/>
    <s v="Tue Apr 25"/>
    <d v="2017-04-25T00:00:00"/>
    <s v="Apr"/>
    <n v="4"/>
    <s v="25"/>
    <x v="6"/>
    <s v="&quot;RT @ch4pb: Excellent result for Sutton Library my thanks to our negotiating team @Simon_FourOaks @ewan_mackey  @playbythebook @SuttonObserv\u2026&quot;"/>
    <s v="https://twitter.com/ch4pb/status/856973383921172484"/>
    <s v="Charlotte Hodivala&quot;}, {&quot;id&quot;: 3241996695, &quot;indices&quot;: [81, 96], &quot;id_str&quot;: &quot;3241996695"/>
    <x v="4131"/>
    <x v="1"/>
    <x v="226"/>
  </r>
  <r>
    <s v="Tue Apr 25 19:36:12 +0000 2017"/>
    <s v="2017"/>
    <s v="Tue Apr 25"/>
    <d v="2017-04-25T00:00:00"/>
    <s v="Apr"/>
    <n v="4"/>
    <s v="25"/>
    <x v="6"/>
    <s v="&quot;RT @ch4pb: Excellent result for Sutton Library my thanks to our negotiating team @Simon_FourOaks @ewan_mackey  @playbythebook @SuttonObserv\u2026&quot;"/>
    <s v="https://twitter.com/ch4pb/status/856960764804046848"/>
    <s v="Charlotte Hodivala&quot;}, {&quot;id&quot;: 3241996695, &quot;indices&quot;: [81, 96], &quot;id_str&quot;: &quot;3241996695"/>
    <x v="4132"/>
    <x v="1"/>
    <x v="226"/>
  </r>
  <r>
    <s v="Mon Apr 24 11:34:19 +0000 2017"/>
    <s v="2017"/>
    <s v="Mon Apr 24"/>
    <d v="2017-04-24T00:00:00"/>
    <s v="Apr"/>
    <n v="4"/>
    <s v="24"/>
    <x v="3"/>
    <s v="&quot;RT @FreddyGuevaraC: Y recordemos, el plant\u00f3n no es un bochinche, no es una guarimba ni una marcha, es RESISTENCIA pac\u00edfica en un mismo siti\u2026&quot;"/>
    <s v="https://twitter.com/FreddyGuevaraC/status/856473191077867520"/>
    <s v="Freddy Guevara&quot;}], &quot;hashtags&quot;: [], &quot;urls&quot;: []}, &quot;in_reply_to_screen_name&quot;: null, &quot;in_reply_to_user_id&quot;: null, &quot;retweet_count&quot;: 5958, &quot;id_str&quot;: &quot;856473191077867520"/>
    <x v="4133"/>
    <x v="0"/>
    <x v="1019"/>
  </r>
  <r>
    <s v="Mon Apr 24 20:57:23 +0000 2017"/>
    <s v="2017"/>
    <s v="Mon Apr 24"/>
    <d v="2017-04-24T00:00:00"/>
    <s v="Apr"/>
    <n v="4"/>
    <s v="24"/>
    <x v="5"/>
    <s v="&quot;@johnperks1 Done!!&quot;"/>
    <s v="https://twitter.com/johnperks1/status/856613060630507520"/>
    <s v="John Perks&quot;}], &quot;hashtags&quot;: [], &quot;urls&quot;: []}, &quot;in_reply_to_screen_name&quot;: &quot;johnperks1"/>
    <x v="4134"/>
    <x v="1"/>
    <x v="87"/>
  </r>
  <r>
    <s v="Mon Apr 24 20:55:53 +0000 2017"/>
    <s v="2017"/>
    <s v="Mon Apr 24"/>
    <d v="2017-04-24T00:00:00"/>
    <s v="Apr"/>
    <n v="4"/>
    <s v="24"/>
    <x v="5"/>
    <s v="&quot;@johnperks1 That looks amazing - Henry would be there tomorrow (if he wasn't going back to school!!!)&quot;"/>
    <s v="https://twitter.com/johnperks1/status/856612683227033602"/>
    <s v="John Perks&quot;}], &quot;hashtags&quot;: [], &quot;urls&quot;: []}, &quot;in_reply_to_screen_name&quot;: &quot;johnperks1"/>
    <x v="4135"/>
    <x v="1"/>
    <x v="87"/>
  </r>
  <r>
    <s v="Sun Apr 23 08:32:55 +0000 2017"/>
    <s v="2017"/>
    <s v="Sun Apr 23"/>
    <d v="2017-04-23T00:00:00"/>
    <s v="Apr"/>
    <n v="4"/>
    <s v="23"/>
    <x v="13"/>
    <s v="&quot;Venezuela crisis: Police fire tear gas as protests continue - BBC News @alexyip258 @ewan_mackey @nickhorner  https://t.co/HvVwYDFTCz&quot;"/>
    <s v="https://twitter.com/alexyip258/status/856063324030685185"/>
    <s v="Alex Yip&quot;}, {&quot;id&quot;: 2177778044, &quot;indices&quot;: [83, 95], &quot;id_str&quot;: &quot;2177778044"/>
    <x v="4136"/>
    <x v="0"/>
    <x v="97"/>
  </r>
  <r>
    <s v="Sat Apr 22 06:00:01 +0000 2017"/>
    <s v="2017"/>
    <s v="Sat Apr 22"/>
    <d v="2017-04-22T00:00:00"/>
    <s v="Apr"/>
    <n v="4"/>
    <s v="22"/>
    <x v="16"/>
    <s v="&quot;RT @SuttonObserver: Have you got your tickets yet? The box office will be open especially today if you haven't...! https://t.co/4E9Dl7rF7T&quot;"/>
    <s v="https://twitter.com/SuttonObserver/status/855675054528581632"/>
    <s v="Sutton Observer&quot;}], &quot;hashtags&quot;: [], &quot;urls&quot;: [{&quot;url&quot;: &quot;https://t.co/4E9Dl7rF7T"/>
    <x v="4137"/>
    <x v="0"/>
    <x v="36"/>
  </r>
  <r>
    <s v="Sat Apr 22 19:37:55 +0000 2017"/>
    <s v="2017"/>
    <s v="Sat Apr 22"/>
    <d v="2017-04-22T00:00:00"/>
    <s v="Apr"/>
    <n v="4"/>
    <s v="22"/>
    <x v="6"/>
    <s v="&quot;Please sign this petition and RT, do it for #venezuela and his people @Conservatives @ewan_mackey @ch4pb\u2026 https://t.co/KbY1ytRRuV&quot;"/>
    <s v="https://twitter.com/mariadchewett/status/855869893564129280"/>
    <s v="Maria Hewett"/>
    <x v="4138"/>
    <x v="1"/>
    <x v="960"/>
  </r>
  <r>
    <s v="Sat Apr 22 19:40:02 +0000 2017"/>
    <s v="2017"/>
    <s v="Sat Apr 22"/>
    <d v="2017-04-22T00:00:00"/>
    <s v="Apr"/>
    <n v="4"/>
    <s v="22"/>
    <x v="6"/>
    <s v="&quot;Denounce the Venezuelan government's violent suppression of protests in Caracas - Petitions https://t.co/ecr1CIqdlW&quot;"/>
    <s v="https://twitter.com/mariadchewett/status/855868821034455040"/>
    <s v="Maria Hewett"/>
    <x v="4139"/>
    <x v="1"/>
    <x v="960"/>
  </r>
  <r>
    <s v="Sat Apr 22 19:37:55 +0000 2017"/>
    <s v="2017"/>
    <s v="Sat Apr 22"/>
    <d v="2017-04-22T00:00:00"/>
    <s v="Apr"/>
    <n v="4"/>
    <s v="22"/>
    <x v="6"/>
    <s v="&quot;Petition: Denounce the Venezuelan government's violent suppression of protests in Caracas https://t.co/ecr1CIqdlW&quot;"/>
    <s v="https://twitter.com/mariadchewett/status/855868285451194368"/>
    <s v="Maria Hewett"/>
    <x v="4140"/>
    <x v="1"/>
    <x v="960"/>
  </r>
  <r>
    <s v="Fri Apr 21 04:30:00 +0000 2017"/>
    <s v="2017"/>
    <s v="Fri Apr 21"/>
    <d v="2017-04-21T00:00:00"/>
    <s v="Apr"/>
    <n v="4"/>
    <s v="21"/>
    <x v="22"/>
    <s v="&quot;RT @birminghammail: Sutton Coldfield drawing up plan to tackle town centre traffic congestion\nhttps://t.co/PnATlMExgb&quot;"/>
    <s v="https://twitter.com/birmingham_live/status/855292752094928896"/>
    <s v="Birmingham Live"/>
    <x v="4141"/>
    <x v="0"/>
    <x v="103"/>
  </r>
  <r>
    <s v="Fri Apr 21 18:14:29 +0000 2017"/>
    <s v="2017"/>
    <s v="Fri Apr 21"/>
    <d v="2017-04-21T00:00:00"/>
    <s v="Apr"/>
    <n v="4"/>
    <s v="21"/>
    <x v="7"/>
    <s v="&quot;RT @BrumLordMayor: Visit to Sutton Park National Nature Reserve with Dan Squire, Senior Ranger &amp;amp; Antonia Watts, Secretary of the Friends of\u2026&quot;"/>
    <s v="https://twitter.com/BrumLordMayor/status/855674970697019392"/>
    <s v="Lord Mayor of Bham&quot;}], &quot;hashtags&quot;: [], &quot;urls&quot;: []}, &quot;in_reply_to_screen_name&quot;: null, &quot;in_reply_to_user_id&quot;: null, &quot;retweet_count&quot;: 3, &quot;id_str&quot;: &quot;855674970697019392"/>
    <x v="4142"/>
    <x v="0"/>
    <x v="263"/>
  </r>
  <r>
    <s v="Fri Apr 21 18:48:20 +0000 2017"/>
    <s v="2017"/>
    <s v="Fri Apr 21"/>
    <d v="2017-04-21T00:00:00"/>
    <s v="Apr"/>
    <n v="4"/>
    <s v="21"/>
    <x v="7"/>
    <s v="&quot;RT @geeksauc3: @RealDonad_Trump can anything be done about #Venezuala? They are in a comkplete downward spiral. Check out the hashtag #21ab\u2026&quot;"/>
    <s v="https://twitter.com/geeksauc3/status/855493905986531328"/>
    <s v="\u26a1GeekSauce\u26a1&quot;}, {&quot;id&quot;: 817890496005734401, &quot;indices&quot;: [15, 31], &quot;id_str&quot;: &quot;817890496005734401"/>
    <x v="4143"/>
    <x v="0"/>
    <x v="1020"/>
  </r>
  <r>
    <s v="Fri Apr 21 06:33:19 +0000 2017"/>
    <s v="2017"/>
    <s v="Fri Apr 21"/>
    <d v="2017-04-21T00:00:00"/>
    <s v="Apr"/>
    <n v="4"/>
    <s v="21"/>
    <x v="16"/>
    <s v="&quot;RT @junior66266: esto no se detiene  #conclumarchasinfin #LaCandelaria #Caracas #21Abril #Venezuela  #venezuelalibre  #Anonymous https://t.\u2026&quot;"/>
    <s v="https://twitter.com/junior66266/status/855309336200880131"/>
    <s v="Junior&quot;}], &quot;hashtags&quot;: [{&quot;indices&quot;: [37, 56], &quot;text&quot;: &quot;conclumarchasinfin&quot;}, {&quot;indices&quot;: [57, 70], &quot;text&quot;: &quot;LaCandelaria&quot;}, {&quot;indices&quot;: [71, 79], &quot;text&quot;: &quot;Caracas&quot;}, {&quot;indices&quot;: [80, 88], &quot;text&quot;: &quot;21Abril&quot;}, {&quot;indices&quot;: [89, 99], &quot;text&quot;: &quot;Venezuela&quot;}, {&quot;indices&quot;: [101, 116], &quot;text&quot;: &quot;venezuelalibre&quot;}, {&quot;indices&quot;: [118, 128], &quot;text&quot;: &quot;Anonymous&quot;}], &quot;urls&quot;: []}, &quot;in_reply_to_screen_name&quot;: null, &quot;in_reply_to_user_id&quot;: null, &quot;retweet_count&quot;: 21, &quot;id_str&quot;: &quot;855309336200880131"/>
    <x v="4144"/>
    <x v="0"/>
    <x v="1021"/>
  </r>
  <r>
    <s v="Fri Apr 21 04:25:37 +0000 2017"/>
    <s v="2017"/>
    <s v="Fri Apr 21"/>
    <d v="2017-04-21T00:00:00"/>
    <s v="Apr"/>
    <n v="4"/>
    <s v="21"/>
    <x v="22"/>
    <s v="&quot;This is the repression that Venezuelan people is living. The army shooting to people. We have to stop this. https://t.co/BJGuvXRcXG&quot;"/>
    <s v="https://twitter.com/nizmycuba/status/855298358855860224"/>
    <s v="\ud83c\udf43\ud83c\udf37Nizmy Liberty\ud83c\udf37\ud83c\udf43"/>
    <x v="4145"/>
    <x v="0"/>
    <x v="1022"/>
  </r>
  <r>
    <s v="Thu Apr 20 13:50:27 +0000 2017"/>
    <s v="2017"/>
    <s v="Thu Apr 20"/>
    <d v="2017-04-20T00:00:00"/>
    <s v="Apr"/>
    <n v="4"/>
    <s v="20"/>
    <x v="12"/>
    <s v="&quot;RT @FourOaksPolice: A Police Surgery is being held at Marks &amp;amp; Spencer Mere Green on Friday 21st April between 3 &amp;amp; 4pm.\nCome along &amp;amp; have a\u2026&quot;"/>
    <s v="https://twitter.com/FourOaksWMP/status/855056214962708480"/>
    <s v="Four Oaks WMP"/>
    <x v="4146"/>
    <x v="0"/>
    <x v="207"/>
  </r>
  <r>
    <s v="Thu Apr 20 21:03:09 +0000 2017"/>
    <s v="2017"/>
    <s v="Thu Apr 20"/>
    <d v="2017-04-20T00:00:00"/>
    <s v="Apr"/>
    <n v="4"/>
    <s v="20"/>
    <x v="4"/>
    <s v="&quot;RT @ch4pb: @EmpireCinemas Sutton. Sunday 4.40pm special \&quot;dress up &amp;amp;I sing along\&quot; Beauty &amp;amp; Beast. Pls retweet @ewan_mackey @johnperks1 @Roya\u2026&quot;"/>
    <s v="https://twitter.com/ch4pb/status/855169726976315392"/>
    <s v="Charlotte Hodivala&quot;}, {&quot;id&quot;: 321897172, &quot;indices&quot;: [11, 25], &quot;id_str&quot;: &quot;321897172"/>
    <x v="4147"/>
    <x v="1"/>
    <x v="226"/>
  </r>
  <r>
    <s v="Thu Apr 20 23:16:16 +0000 2017"/>
    <s v="2017"/>
    <s v="Thu Apr 20"/>
    <d v="2017-04-20T00:00:00"/>
    <s v="Apr"/>
    <n v="4"/>
    <s v="20"/>
    <x v="0"/>
    <s v="&quot;RT @MyDaddyBiebs: VENEZUELA SCREAMS FOR HELP AND A CHANGE. RT to spread this pictures around the world! #20Abril https://t.co/TtiHzGiyol&quot;"/>
    <s v="https://twitter.com/mydaddybiebs/status/855297419327619072"/>
    <s v="valeria \u2661&quot;}], &quot;hashtags&quot;: [{&quot;indices&quot;: [104, 112], &quot;text&quot;: &quot;20Abril&quot;}], &quot;urls&quot;: [], &quot;media&quot;: [{&quot;source_user_id&quot;: 2749913178, &quot;source_status_id_str&quot;: &quot;855027549956657152"/>
    <x v="4148"/>
    <x v="0"/>
    <x v="1023"/>
  </r>
  <r>
    <s v="Thu Apr 20 20:59:59 +0000 2017"/>
    <s v="2017"/>
    <s v="Thu Apr 20"/>
    <d v="2017-04-20T00:00:00"/>
    <s v="Apr"/>
    <n v="4"/>
    <s v="20"/>
    <x v="5"/>
    <s v="&quot;RT @ch4pb: @EmpireCinemas Sutton. Sunday 4.40pm \&quot;dress up &amp;amp; sing along\&quot; Beauty &amp;amp; Beast. Pls retweet @mariadchewett @CherishedGirls @drnitis\u2026&quot;"/>
    <s v="https://twitter.com/ch4pb/status/855297200502448128"/>
    <s v="Charlotte Hodivala&quot;}, {&quot;id&quot;: 321897172, &quot;indices&quot;: [11, 25], &quot;id_str&quot;: &quot;321897172"/>
    <x v="4149"/>
    <x v="1"/>
    <x v="226"/>
  </r>
  <r>
    <s v="Thu Apr 20 08:54:19 +0000 2017"/>
    <s v="2017"/>
    <s v="Thu Apr 20"/>
    <d v="2017-04-20T00:00:00"/>
    <s v="Apr"/>
    <n v="4"/>
    <s v="20"/>
    <x v="13"/>
    <s v="&quot;RT @WestMidsCWO: West Midlands ladies are supporting the @andy4wm #WMmayor campaign up until the mayoral election, join us on the phone con\u2026&quot;"/>
    <s v="https://twitter.com/WestMidsCWO/status/857289175023964163"/>
    <s v="West Midlands CWO&quot;}, {&quot;id&quot;: 771271201419386880, &quot;indices&quot;: [57, 65], &quot;id_str&quot;: &quot;771271201419386880"/>
    <x v="4150"/>
    <x v="0"/>
    <x v="924"/>
  </r>
  <r>
    <s v="Wed Apr 19 08:43:38 +0000 2017"/>
    <s v="2017"/>
    <s v="Wed Apr 19"/>
    <d v="2017-04-19T00:00:00"/>
    <s v="Apr"/>
    <n v="4"/>
    <s v="19"/>
    <x v="13"/>
    <s v="&quot;RT @BBCr4today: Election? Been there, done that, got the tshirt #r4today https://t.co/K4MjvSx3Vn&quot;"/>
    <s v="https://twitter.com/BBCr4today/status/854619300535185409"/>
    <s v="BBC Radio 4 Today&quot;}], &quot;hashtags&quot;: [{&quot;indices&quot;: [64, 72], &quot;text&quot;: &quot;r4today&quot;}], &quot;urls&quot;: [], &quot;media&quot;: [{&quot;source_user_id&quot;: 8170292, &quot;source_status_id_str&quot;: &quot;854616465785409536"/>
    <x v="4151"/>
    <x v="0"/>
    <x v="573"/>
  </r>
  <r>
    <s v="Wed Apr 19 10:44:12 +0000 2017"/>
    <s v="2017"/>
    <s v="Wed Apr 19"/>
    <d v="2017-04-19T00:00:00"/>
    <s v="Apr"/>
    <n v="4"/>
    <s v="19"/>
    <x v="10"/>
    <s v="&quot;RT @johnperks1: Just got my tickets for the Concert in the Park - CBSO  (Sutton Coldfield).  Had to queue and selling fast https://t.co/VVN\u2026&quot;"/>
    <s v="https://twitter.com/johnperks1/status/854699427335995392"/>
    <s v="John Perks&quot;}], &quot;hashtags&quot;: [], &quot;urls&quot;: []}, &quot;in_reply_to_screen_name&quot;: null, &quot;in_reply_to_user_id&quot;: null, &quot;retweet_count&quot;: 2, &quot;id_str&quot;: &quot;854699427335995392"/>
    <x v="4152"/>
    <x v="1"/>
    <x v="87"/>
  </r>
  <r>
    <s v="Wed Apr 19 15:26:25 +0000 2017"/>
    <s v="2017"/>
    <s v="Wed Apr 19"/>
    <d v="2017-04-19T00:00:00"/>
    <s v="Apr"/>
    <n v="4"/>
    <s v="19"/>
    <x v="8"/>
    <s v="&quot;RT @manuelitasaez13: GRITEMOS CON BR\u00cdO!!! GRITEMOS CON BR\u00cdO!!! MUERA LA OPRESI\u00d3N!!! CON PATRIOTAS FIELES LA FUERZA ES LA UNI\u00d3N!!! #19VzlaCo\u2026&quot;"/>
    <s v="https://twitter.com/manuelitasaez13/status/854718602171252737"/>
    <s v="Anacelis Alfaro&quot;}], &quot;hashtags&quot;: [], &quot;urls&quot;: []}, &quot;in_reply_to_screen_name&quot;: null, &quot;in_reply_to_user_id&quot;: null, &quot;retweet_count&quot;: 2, &quot;id_str&quot;: &quot;854718602171252737"/>
    <x v="4153"/>
    <x v="0"/>
    <x v="1024"/>
  </r>
  <r>
    <s v="Tue Apr 18 10:58:57 +0000 2017"/>
    <s v="2017"/>
    <s v="Tue Apr 18"/>
    <d v="2017-04-18T00:00:00"/>
    <s v="Apr"/>
    <n v="4"/>
    <s v="18"/>
    <x v="10"/>
    <s v="&quot;RT @steveclarkuk: Jeremy Corbyn was caught on camera immediately after being told that Theresa May is calling a General Election https://t.\u2026&quot;"/>
    <s v="https://twitter.com/steveclarkuk/status/854295324948664320"/>
    <s v="Steve Clark&quot;}], &quot;hashtags&quot;: [], &quot;urls&quot;: []}, &quot;in_reply_to_screen_name&quot;: null, &quot;in_reply_to_user_id&quot;: null, &quot;retweet_count&quot;: 112, &quot;id_str&quot;: &quot;854295324948664320"/>
    <x v="4154"/>
    <x v="0"/>
    <x v="1025"/>
  </r>
  <r>
    <s v="Tue Apr 18 19:31:42 +0000 2017"/>
    <s v="2017"/>
    <s v="Tue Apr 18"/>
    <d v="2017-04-18T00:00:00"/>
    <s v="Apr"/>
    <n v="4"/>
    <s v="18"/>
    <x v="6"/>
    <s v="&quot;Sutton residents get your tickets now! - in person or by phone from the Town Hall #summerinsutton https://t.co/rd26Bi7sMk&quot;"/>
    <s v="https://twitter.com/Simon_FourOaks/status/854417170880745474"/>
    <s v="Simon Ward"/>
    <x v="4155"/>
    <x v="1"/>
    <x v="459"/>
  </r>
  <r>
    <s v="Tue Apr 18 07:30:29 +0000 2017"/>
    <s v="2017"/>
    <s v="Tue Apr 18"/>
    <d v="2017-04-18T00:00:00"/>
    <s v="Apr"/>
    <n v="4"/>
    <s v="18"/>
    <x v="14"/>
    <s v="&quot;NO OLVIDEN EST\u00c1S PALABRAS: \&quot;Gloria al bravo pueblo que el yugo lanzo, la ley respetando la virtud y honor\&quot;  @MariaCorinaYA @carrillomarcos&quot;"/>
    <s v="https://twitter.com/MariaCorinaYA/status/854235669677432833"/>
    <s v="Mar\u00eda Corina Machado&quot;}, {&quot;id&quot;: 238635481, &quot;indices&quot;: [123, 138], &quot;id_str&quot;: &quot;238635481"/>
    <x v="4156"/>
    <x v="0"/>
    <x v="1026"/>
  </r>
  <r>
    <s v="Tue Apr 18 19:18:25 +0000 2017"/>
    <s v="2017"/>
    <s v="Tue Apr 18"/>
    <d v="2017-04-18T00:00:00"/>
    <s v="Apr"/>
    <n v="4"/>
    <s v="18"/>
    <x v="6"/>
    <s v="&quot;https://t.co/SzVd2bG53b&quot;"/>
    <s v="https://twitter.com/StationmasterK/status/854413826233704448"/>
    <s v="Keith Ward"/>
    <x v="4157"/>
    <x v="1"/>
    <x v="383"/>
  </r>
  <r>
    <s v="Mon Apr 17 16:05:02 +0000 2017"/>
    <s v="2017"/>
    <s v="Mon Apr 17"/>
    <d v="2017-04-17T00:00:00"/>
    <s v="Apr"/>
    <n v="4"/>
    <s v="17"/>
    <x v="2"/>
    <s v="&quot;RT @timothy_stanley: Then the rabbit woke up to find it had all been a dream. https://t.co/NjIJvgIebE&quot;"/>
    <s v="https://twitter.com/timothy_stanley/status/854003475361005568"/>
    <s v="Tim Stanley&quot;}], &quot;hashtags&quot;: [], &quot;urls&quot;: [], &quot;media&quot;: [{&quot;source_user_id&quot;: 283640557, &quot;source_status_id_str&quot;: &quot;854002774878679050"/>
    <x v="4158"/>
    <x v="0"/>
    <x v="1027"/>
  </r>
  <r>
    <s v="Sun Apr 16 10:27:34 +0000 2017"/>
    <s v="2017"/>
    <s v="Sun Apr 16"/>
    <d v="2017-04-16T00:00:00"/>
    <s v="Apr"/>
    <n v="4"/>
    <s v="16"/>
    <x v="10"/>
    <s v="&quot;Join me on HopeFM Bham 87.7FM -  https://t.co/HksvxUKhfQ for 2hrs Q&amp;amp;A \&quot;Immigration Matters\&quot; 17 April @ 8pm; Host pastor Brooks SDA church&quot;"/>
    <s v="https://twitter.com/RJOkello/status/853555460938629121"/>
    <s v="Rachel Okello"/>
    <x v="4159"/>
    <x v="1"/>
    <x v="756"/>
  </r>
  <r>
    <s v="Sun Apr 16 13:27:13 +0000 2017"/>
    <s v="2017"/>
    <s v="Sun Apr 16"/>
    <d v="2017-04-16T00:00:00"/>
    <s v="Apr"/>
    <n v="4"/>
    <s v="16"/>
    <x v="12"/>
    <s v="&quot;Lovely visit to Jones Wood , thanks the the \&quot;Friends Of\&quot; for organising https://t.co/sdbUyfbVSq&quot;"/>
    <s v="https://twitter.com/StationmasterK/status/853600670091444225"/>
    <s v="Keith Ward"/>
    <x v="4160"/>
    <x v="1"/>
    <x v="383"/>
  </r>
  <r>
    <s v="Wed Apr 12 22:01:15 +0000 2017"/>
    <s v="2017"/>
    <s v="Wed Apr 12"/>
    <d v="2017-04-12T00:00:00"/>
    <s v="Apr"/>
    <n v="4"/>
    <s v="12"/>
    <x v="1"/>
    <s v="&quot;Thank you @ch4pb it was a great night!! https://t.co/6R0zmDOIfS&quot;"/>
    <s v="https://twitter.com/CKHorrocks/status/852405899494920193"/>
    <s v="Clare K Horrocks&quot;}, {&quot;id&quot;: 1857510481, &quot;indices&quot;: [69, 83], &quot;id_str&quot;: &quot;1857510481"/>
    <x v="4161"/>
    <x v="1"/>
    <x v="47"/>
  </r>
  <r>
    <s v="Tue Apr 11 11:23:06 +0000 2017"/>
    <s v="2017"/>
    <s v="Tue Apr 11"/>
    <d v="2017-04-11T00:00:00"/>
    <s v="Apr"/>
    <n v="4"/>
    <s v="11"/>
    <x v="3"/>
    <s v="&quot;Is sad, but It looks that this is the only way we are going to get rid off from the dictator that he have in Venezu\u2026 https://t.co/Md3iuCEI9t&quot;"/>
    <s v="https://twitter.com/mariadchewett/status/851758246574555136"/>
    <s v="Maria Hewett"/>
    <x v="4162"/>
    <x v="1"/>
    <x v="960"/>
  </r>
  <r>
    <s v="Tue Apr 11 11:23:06 +0000 2017"/>
    <s v="2017"/>
    <s v="Tue Apr 11"/>
    <d v="2017-04-11T00:00:00"/>
    <s v="Apr"/>
    <n v="4"/>
    <s v="11"/>
    <x v="3"/>
    <s v="&quot;Venezuela police clash with anti-government protesters - BBC News https://t.co/C6e2na7Ans&quot;"/>
    <s v="https://twitter.com/mariadchewett/status/851757494363926529"/>
    <s v="Maria Hewett"/>
    <x v="4163"/>
    <x v="1"/>
    <x v="960"/>
  </r>
  <r>
    <s v="Wed Apr 05 22:44:11 +0000 2017"/>
    <s v="2017"/>
    <s v="Wed Apr 05"/>
    <d v="2017-04-05T00:00:00"/>
    <s v="Apr"/>
    <n v="4"/>
    <s v="05"/>
    <x v="1"/>
    <s v="&quot;Qu\u00e9 idiota!!! Esa es la imparcialidad de nuestra FAN https://t.co/HVdt6YmdhP&quot;"/>
    <s v="https://twitter.com/nelsonbocaranda/status/849948925012344833"/>
    <s v="Nelson Bocaranda S."/>
    <x v="4164"/>
    <x v="0"/>
    <x v="1028"/>
  </r>
  <r>
    <s v="Tue Apr 04 10:40:25 +0000 2017"/>
    <s v="2017"/>
    <s v="Tue Apr 04"/>
    <d v="2017-04-04T00:00:00"/>
    <s v="Apr"/>
    <n v="4"/>
    <s v="04"/>
    <x v="10"/>
    <s v="&quot;Ojal\u00e1 y se logre algo https://t.co/K3js4BEUY5&quot;"/>
    <s v="https://twitter.com/carrillomarcos/status/849267851483656192"/>
    <s v="Marcos Carrillo"/>
    <x v="4165"/>
    <x v="0"/>
    <x v="1029"/>
  </r>
  <r>
    <s v="Tue Apr 04 11:30:52 +0000 2017"/>
    <s v="2017"/>
    <s v="Tue Apr 04"/>
    <d v="2017-04-04T00:00:00"/>
    <s v="Apr"/>
    <n v="4"/>
    <s v="04"/>
    <x v="3"/>
    <s v="&quot;RT @carrillomarcos: Hay que estar claros: el fin debe ser derrocar al r\u00e9gimen y el retorno a la democracia cuanto antes. Esperar hasta 2019\u2026&quot;"/>
    <s v="https://twitter.com/carrillomarcos/status/849266672590614529"/>
    <s v="Marcos Carrillo&quot;}], &quot;hashtags&quot;: [], &quot;urls&quot;: []}, &quot;in_reply_to_screen_name&quot;: null, &quot;in_reply_to_user_id&quot;: null, &quot;retweet_count&quot;: 10, &quot;id_str&quot;: &quot;849266672590614529"/>
    <x v="4166"/>
    <x v="0"/>
    <x v="1029"/>
  </r>
  <r>
    <s v="Sat Apr 01 13:34:29 +0000 2017"/>
    <s v="2017"/>
    <s v="Sat Apr 01"/>
    <d v="2017-04-01T00:00:00"/>
    <s v="Apr"/>
    <n v="4"/>
    <s v="01"/>
    <x v="12"/>
    <s v="&quot;RT @andy4wm: The first Mayor of the West Midlands is going to need to act fast. This is what I will deliver in my first 100 days. https://t\u2026&quot;"/>
    <s v="https://twitter.com/andy4wm/status/848203504200146946"/>
    <s v="Andy Street&quot;}], &quot;hashtags&quot;: [], &quot;urls&quot;: []}, &quot;in_reply_to_screen_name&quot;: null, &quot;in_reply_to_user_id&quot;: null, &quot;retweet_count&quot;: 61, &quot;id_str&quot;: &quot;848203504200146946"/>
    <x v="4167"/>
    <x v="0"/>
    <x v="266"/>
  </r>
  <r>
    <s v="Thu Mar 30 17:29:23 +0000 2017"/>
    <s v="2017"/>
    <s v="Thu Mar 30"/>
    <d v="2017-03-30T00:00:00"/>
    <s v="Mar"/>
    <n v="3"/>
    <s v="30"/>
    <x v="18"/>
    <s v="&quot;RT @NoticiasVenezue: (video) MCM: Hay un golpe de Estado y el art\u00edculo 350 nos obliga a enfrentar la dictadura https://t.co/jY4iS7gMoZ http\u2026&quot;"/>
    <s v="https://twitter.com/NoticiasVenezue/status/847536709457899523"/>
    <s v="Noticias Venezuela&quot;}], &quot;hashtags&quot;: [], &quot;urls&quot;: [{&quot;url&quot;: &quot;https://t.co/jY4iS7gMoZ"/>
    <x v="4168"/>
    <x v="0"/>
    <x v="1030"/>
  </r>
  <r>
    <s v="Thu Mar 30 12:24:30 +0000 2017"/>
    <s v="2017"/>
    <s v="Thu Mar 30"/>
    <d v="2017-03-30T00:00:00"/>
    <s v="Mar"/>
    <n v="3"/>
    <s v="30"/>
    <x v="19"/>
    <s v="&quot;RT @DifferentAnglez: Thank You @RJOkello @LizClements &amp;amp; @KeithRoweUKIP for an interesting &amp;amp; informative show #immigration #PoliticsGoneWild\u2026&quot;"/>
    <s v="https://twitter.com/DifferentAnglez/status/847541206867468289"/>
    <s v="Charmaine&quot;}, {&quot;id&quot;: 541684629, &quot;indices&quot;: [31, 40], &quot;id_str&quot;: &quot;541684629"/>
    <x v="4169"/>
    <x v="0"/>
    <x v="882"/>
  </r>
  <r>
    <s v="Wed Mar 29 01:05:12 +0000 2017"/>
    <s v="2017"/>
    <s v="Wed Mar 29"/>
    <d v="2017-03-29T00:00:00"/>
    <s v="Mar"/>
    <n v="3"/>
    <s v="29"/>
    <x v="20"/>
    <s v="&quot;Some of you need to take a deep dark look inside your souls and wonder what it is you are peddling . Step up or step away .&quot;"/>
    <s v="https://twitter.com/StationmasterK/status/846890953571008512"/>
    <s v="Keith Ward"/>
    <x v="4170"/>
    <x v="1"/>
    <x v="383"/>
  </r>
  <r>
    <s v="Thu Mar 16 17:27:08 +0000 2017"/>
    <s v="2017"/>
    <s v="Thu Mar 16"/>
    <d v="2017-03-16T00:00:00"/>
    <s v="Mar"/>
    <n v="3"/>
    <s v="16"/>
    <x v="18"/>
    <s v="&quot;RT @johnperks1: 4.7% council tax increase and they are shutting Sutton Coldfield's services. Not good value. We are birminghams cash cow&quot;"/>
    <s v="https://twitter.com/johnperks1/status/842490743314927616"/>
    <s v="John Perks&quot;}], &quot;hashtags&quot;: [], &quot;urls&quot;: []}, &quot;in_reply_to_screen_name&quot;: null, &quot;in_reply_to_user_id&quot;: null, &quot;retweet_count&quot;: 2, &quot;id_str&quot;: &quot;842490743314927616"/>
    <x v="4171"/>
    <x v="1"/>
    <x v="87"/>
  </r>
  <r>
    <s v="Thu Mar 16 16:44:19 +0000 2017"/>
    <s v="2017"/>
    <s v="Thu Mar 16"/>
    <d v="2017-03-16T00:00:00"/>
    <s v="Mar"/>
    <n v="3"/>
    <s v="16"/>
    <x v="2"/>
    <s v="&quot;@Kellyanneball wish him a Happy Birthday from us Kelly !&quot;"/>
    <s v="https://twitter.com/Kellyanneball/status/842416248390615041"/>
    <s v="Kelly Ball&quot;}], &quot;hashtags&quot;: [], &quot;urls&quot;: []}, &quot;in_reply_to_screen_name&quot;: &quot;Kellyanneball"/>
    <x v="4172"/>
    <x v="0"/>
    <x v="1031"/>
  </r>
  <r>
    <s v="Tue Mar 07 00:23:26 +0000 2017"/>
    <s v="2017"/>
    <s v="Tue Mar 07"/>
    <d v="2017-03-07T00:00:00"/>
    <s v="Mar"/>
    <n v="3"/>
    <s v="07"/>
    <x v="15"/>
    <s v="&quot;#Immigration re: 8 March #deportaion flight to #Jamaica; we set out how to challenge UK deportation.  https://t.co/lWO9KJsEGC via @YouTube&quot;"/>
    <s v="https://twitter.com/YouTube/status/838907909664829440"/>
    <s v="YouTube&quot;}], &quot;hashtags&quot;: [{&quot;indices&quot;: [0, 12], &quot;text&quot;: &quot;Immigration&quot;}, {&quot;indices&quot;: [25, 36], &quot;text&quot;: &quot;deportaion&quot;}, {&quot;indices&quot;: [47, 55], &quot;text&quot;: &quot;Jamaica&quot;}], &quot;urls&quot;: [{&quot;url&quot;: &quot;https://t.co/lWO9KJsEGC"/>
    <x v="4173"/>
    <x v="0"/>
    <x v="854"/>
  </r>
  <r>
    <s v="Mon Mar 06 22:22:41 +0000 2017"/>
    <s v="2017"/>
    <s v="Mon Mar 06"/>
    <d v="2017-03-06T00:00:00"/>
    <s v="Mar"/>
    <n v="3"/>
    <s v="06"/>
    <x v="1"/>
    <s v="&quot;RT @Q66Suzi: Well done to the fabulous WRA \ud83d\ude0a https://t.co/WVhZrfJoGv&quot;"/>
    <s v="https://twitter.com/Q66Suzi/status/839017194742812672"/>
    <s v="suzanne webb&quot;}], &quot;hashtags&quot;: [], &quot;urls&quot;: [{&quot;url&quot;: &quot;https://t.co/WVhZrfJoGv"/>
    <x v="4174"/>
    <x v="0"/>
    <x v="389"/>
  </r>
  <r>
    <s v="Mon Mar 06 13:04:32 +0000 2017"/>
    <s v="2017"/>
    <s v="Mon Mar 06"/>
    <d v="2017-03-06T00:00:00"/>
    <s v="Mar"/>
    <n v="3"/>
    <s v="06"/>
    <x v="12"/>
    <s v="&quot;RT @ewan_mackey: Amey have given notice of the removal of tree removal work that is to take place on Bedford Drive https://t.co/FJ0szyLscU\u2026&quot;"/>
    <s v="https://twitter.com/ewan_mackey/status/838787310149910529"/>
    <s v="Ewan Mackey&quot;}], &quot;hashtags&quot;: [], &quot;urls&quot;: [{&quot;url&quot;: &quot;https://t.co/FJ0szyLscU"/>
    <x v="4175"/>
    <x v="1"/>
    <x v="172"/>
  </r>
  <r>
    <s v="Sun Mar 05 18:21:33 +0000 2017"/>
    <s v="2017"/>
    <s v="Sun Mar 05"/>
    <d v="2017-03-05T00:00:00"/>
    <s v="Mar"/>
    <n v="3"/>
    <s v="05"/>
    <x v="7"/>
    <s v="&quot;RT @ch4pb: Community Awards - Royal Sutton Coldfield Town Council @mariadchewett @passey_louise @LizParry1 @SuttonObserver https://t.co/HQ8\u2026&quot;"/>
    <s v="https://twitter.com/ch4pb/status/838486434042507266"/>
    <s v="Charlotte Hodivala&quot;}, {&quot;id&quot;: 702227879967518720, &quot;indices&quot;: [66, 80], &quot;id_str&quot;: &quot;702227879967518720"/>
    <x v="4176"/>
    <x v="1"/>
    <x v="226"/>
  </r>
  <r>
    <s v="Sun Mar 05 19:10:30 +0000 2017"/>
    <s v="2017"/>
    <s v="Sun Mar 05"/>
    <d v="2017-03-05T00:00:00"/>
    <s v="Mar"/>
    <n v="3"/>
    <s v="05"/>
    <x v="6"/>
    <s v="&quot;RT @johnperks1: Colourful green space plan for derelict Brassington Avenue site in Sutton Coldfield | Sutton Coldfield Observer https://t.c\u2026&quot;"/>
    <s v="https://twitter.com/johnperks1/status/838467506603982849"/>
    <s v="John Perks&quot;}], &quot;hashtags&quot;: [], &quot;urls&quot;: []}, &quot;in_reply_to_screen_name&quot;: null, &quot;in_reply_to_user_id&quot;: null, &quot;retweet_count&quot;: 1, &quot;id_str&quot;: &quot;838467506603982849"/>
    <x v="4177"/>
    <x v="1"/>
    <x v="87"/>
  </r>
  <r>
    <s v="Sat Mar 04 15:40:05 +0000 2017"/>
    <s v="2017"/>
    <s v="Sat Mar 04"/>
    <d v="2017-03-04T00:00:00"/>
    <s v="Mar"/>
    <n v="3"/>
    <s v="04"/>
    <x v="8"/>
    <s v="&quot;RT @alexyip258: @WyldeGreenNF great turn out for litterpicking! Well done guys keeping #suttoncoldfield clean!! https://t.co/L9wmejk5Z1&quot;"/>
    <s v="https://twitter.com/alexyip258/status/838102883967062016"/>
    <s v="Alex Yip&quot;}, {&quot;id&quot;: 993595314, &quot;indices&quot;: [16, 29], &quot;id_str&quot;: &quot;993595314"/>
    <x v="4178"/>
    <x v="0"/>
    <x v="97"/>
  </r>
  <r>
    <s v="Sat Mar 04 16:52:16 +0000 2017"/>
    <s v="2017"/>
    <s v="Sat Mar 04"/>
    <d v="2017-03-04T00:00:00"/>
    <s v="Mar"/>
    <n v="3"/>
    <s v="04"/>
    <x v="2"/>
    <s v="&quot;RT @Terrywo68171195: @WyldeGreenNF @mariadchewett @KeepBritainTidy  my thanks to all our volunteers&quot;"/>
    <s v="https://twitter.com/Terrywo68171195/status/838070709020676098"/>
    <s v="Terrywood&quot;}, {&quot;id&quot;: 993595314, &quot;indices&quot;: [21, 34], &quot;id_str&quot;: &quot;993595314"/>
    <x v="4179"/>
    <x v="0"/>
    <x v="1032"/>
  </r>
  <r>
    <s v="Sat Mar 04 16:45:40 +0000 2017"/>
    <s v="2017"/>
    <s v="Sat Mar 04"/>
    <d v="2017-03-04T00:00:00"/>
    <s v="Mar"/>
    <n v="3"/>
    <s v="04"/>
    <x v="2"/>
    <s v="&quot;#GBSpringClean @KeepBritainTidy Job done!! All this litter from the car park in front @PlantbrkSchool\u2026 https://t.co/ptuZrDgs9t&quot;"/>
    <s v="https://twitter.com/KeepBritainTidy/status/838067935222562817"/>
    <s v="Keep Britain Tidy&quot;}, {&quot;id&quot;: 155203876, &quot;indices&quot;: [86, 101], &quot;id_str&quot;: &quot;155203876"/>
    <x v="4180"/>
    <x v="0"/>
    <x v="113"/>
  </r>
  <r>
    <s v="Sat Mar 04 16:32:06 +0000 2017"/>
    <s v="2017"/>
    <s v="Sat Mar 04"/>
    <d v="2017-03-04T00:00:00"/>
    <s v="Mar"/>
    <n v="3"/>
    <s v="04"/>
    <x v="2"/>
    <s v="&quot;Well done 8th Sutton Coldfield cubs you did a great job #GBSpringClean at Withy Hill park @SuttonObserver\u2026 https://t.co/76rcDlLjTA&quot;"/>
    <s v="https://twitter.com/SuttonObserver/status/838064519893168128"/>
    <s v="Sutton Observer&quot;}], &quot;hashtags&quot;: [{&quot;indices&quot;: [56, 70], &quot;text&quot;: &quot;GBSpringClean&quot;}], &quot;urls&quot;: [{&quot;url&quot;: &quot;https://t.co/76rcDlLjTA"/>
    <x v="4181"/>
    <x v="0"/>
    <x v="36"/>
  </r>
  <r>
    <s v="Sat Mar 04 12:33:57 +0000 2017"/>
    <s v="2017"/>
    <s v="Sat Mar 04"/>
    <d v="2017-03-04T00:00:00"/>
    <s v="Mar"/>
    <n v="3"/>
    <s v="04"/>
    <x v="19"/>
    <s v="&quot;RT @WalmleyRA: 5 bags of rubbish collected along a small stretch of Thimble End Rd! https://t.co/pLcZTdQjJW&quot;"/>
    <s v="https://twitter.com/WalmleyRA/status/838060611628064770"/>
    <s v="Walmley Residents&quot;}], &quot;hashtags&quot;: [], &quot;urls&quot;: [], &quot;media&quot;: [{&quot;source_user_id&quot;: 3244954677, &quot;source_status_id_str&quot;: &quot;838004588666052609"/>
    <x v="4182"/>
    <x v="0"/>
    <x v="192"/>
  </r>
  <r>
    <s v="Sat Mar 04 15:17:23 +0000 2017"/>
    <s v="2017"/>
    <s v="Sat Mar 04"/>
    <d v="2017-03-04T00:00:00"/>
    <s v="Mar"/>
    <n v="3"/>
    <s v="04"/>
    <x v="8"/>
    <s v="&quot;RT @Ken__newhall: Well done @WalmleyRA and all who turned up to help litter pick in Walmley. Makes a difference https://t.co/jznnjfoavl&quot;"/>
    <s v="https://twitter.com/Ken__newhall/status/838060528597680128"/>
    <s v="Ken Wood&quot;}, {&quot;id&quot;: 3244954677, &quot;indices&quot;: [28, 38], &quot;id_str&quot;: &quot;3244954677"/>
    <x v="4183"/>
    <x v="0"/>
    <x v="94"/>
  </r>
  <r>
    <s v="Sat Mar 04 12:58:04 +0000 2017"/>
    <s v="2017"/>
    <s v="Sat Mar 04"/>
    <d v="2017-03-04T00:00:00"/>
    <s v="Mar"/>
    <n v="3"/>
    <s v="04"/>
    <x v="19"/>
    <s v="&quot;RT @ewan_mackey: Amazing how much litter collected, many comments of encouragement  from residents. #GBSpringClean @BCCNewsRoom Thanks to \&quot;\u2026&quot;"/>
    <s v="https://twitter.com/ewan_mackey/status/838060355557408768"/>
    <s v="Ewan Mackey&quot;}, {&quot;id&quot;: 39969997, &quot;indices&quot;: [115, 127], &quot;id_str&quot;: &quot;39969997"/>
    <x v="4184"/>
    <x v="1"/>
    <x v="172"/>
  </r>
  <r>
    <s v="Sat Mar 04 13:02:26 +0000 2017"/>
    <s v="2017"/>
    <s v="Sat Mar 04"/>
    <d v="2017-03-04T00:00:00"/>
    <s v="Mar"/>
    <n v="3"/>
    <s v="04"/>
    <x v="12"/>
    <s v="&quot;RT @WyldeGreenNF: A HUGE thank you to our volunteers. A very successful litter pick! How long will it stay clean? \ud83e\udd14 @KeepBritainTidy @Sutto\u2026&quot;"/>
    <s v="https://twitter.com/WyldeGreenNF/status/838059862005272578"/>
    <s v="Wylde Green N. Forum&quot;}, {&quot;id&quot;: 23832084, &quot;indices&quot;: [116, 132], &quot;id_str&quot;: &quot;23832084"/>
    <x v="4185"/>
    <x v="0"/>
    <x v="210"/>
  </r>
  <r>
    <s v="Fri Mar 03 15:45:49 +0000 2017"/>
    <s v="2017"/>
    <s v="Fri Mar 03"/>
    <d v="2017-03-03T00:00:00"/>
    <s v="Mar"/>
    <n v="3"/>
    <s v="03"/>
    <x v="8"/>
    <s v="&quot;RT @FourOaksTC: Please can all retweet this link- https://t.co/g6iL7M0EwJ\n\nVoting is open for the 1st ever Community Awards for Sutton Cold\u2026&quot;"/>
    <s v="https://twitter.com/FourOaksNews/status/837944925740285953"/>
    <s v="Four Oaks News"/>
    <x v="4186"/>
    <x v="1"/>
    <x v="23"/>
  </r>
  <r>
    <s v="Thu Mar 02 14:33:59 +0000 2017"/>
    <s v="2017"/>
    <s v="Thu Mar 02"/>
    <d v="2017-03-02T00:00:00"/>
    <s v="Mar"/>
    <n v="3"/>
    <s v="02"/>
    <x v="9"/>
    <s v="&quot;@SuttonObserver @CKHorrocks&quot;"/>
    <s v="https://twitter.com/SuttonObserver/status/837310019234377729"/>
    <s v="Sutton Observer&quot;}, {&quot;id&quot;: 718368064199344128, &quot;indices&quot;: [16, 27], &quot;id_str&quot;: &quot;718368064199344128"/>
    <x v="4187"/>
    <x v="0"/>
    <x v="36"/>
  </r>
  <r>
    <s v="Thu Mar 02 14:33:29 +0000 2017"/>
    <s v="2017"/>
    <s v="Thu Mar 02"/>
    <d v="2017-03-02T00:00:00"/>
    <s v="Mar"/>
    <n v="3"/>
    <s v="02"/>
    <x v="9"/>
    <s v="&quot;Pluto is a bit lost ! Found by Four Oaks Church , I'm keeping him happy till his owner reclaims him @SuttonObserver https://t.co/xSCVQhf3cP&quot;"/>
    <s v="https://twitter.com/SuttonObserver/status/837309894130810880"/>
    <s v="Sutton Observer&quot;}], &quot;hashtags&quot;: [], &quot;urls&quot;: [], &quot;media&quot;: [{&quot;expanded_url&quot;: &quot;https://twitter.com/StationmasterK/status/837309894130810880/photo/1"/>
    <x v="4188"/>
    <x v="0"/>
    <x v="36"/>
  </r>
  <r>
    <s v="Wed Mar 01 10:37:25 +0000 2017"/>
    <s v="2017"/>
    <s v="Wed Mar 01"/>
    <d v="2017-03-01T00:00:00"/>
    <s v="Mar"/>
    <n v="3"/>
    <s v="01"/>
    <x v="10"/>
    <s v="&quot;#Immigration See my post about the UK #deportation flight to #Jamaica on 8.3.17  #leavetoremain #homeoffice https://t.co/rozGSV54lF&quot;"/>
    <s v="https://twitter.com/RJOkello/status/836888098252406785"/>
    <s v="Rachel Okello"/>
    <x v="4189"/>
    <x v="1"/>
    <x v="756"/>
  </r>
  <r>
    <s v="Wed Mar 01 10:26:59 +0000 2017"/>
    <s v="2017"/>
    <s v="Wed Mar 01"/>
    <d v="2017-03-01T00:00:00"/>
    <s v="Mar"/>
    <n v="3"/>
    <s v="01"/>
    <x v="10"/>
    <s v="&quot;@KabuMaatKheru Check out my fb post around this issue. https://t.co/rozGSV54lF&quot;"/>
    <s v="https://twitter.com/KabuMaatKheru/status/836885470390927360"/>
    <s v="The Africa Forum&quot;}], &quot;hashtags&quot;: [], &quot;urls&quot;: [{&quot;url&quot;: &quot;https://t.co/rozGSV54lF"/>
    <x v="4190"/>
    <x v="0"/>
    <x v="1033"/>
  </r>
  <r>
    <s v="Mon Feb 27 12:10:17 +0000 2017"/>
    <s v="2017"/>
    <s v="Mon Feb 27"/>
    <d v="2017-02-27T00:00:00"/>
    <s v="Feb"/>
    <n v="2"/>
    <s v="27"/>
    <x v="19"/>
    <s v="&quot;RT @ch4pb: Sutton Coldfield makes bid to break free from 'zombie' Birmingham City Council https://t.co/juRVudOqEu&quot;"/>
    <s v="https://twitter.com/ch4pb/status/836342611027890176"/>
    <s v="Charlotte Hodivala&quot;}], &quot;hashtags&quot;: [], &quot;urls&quot;: [{&quot;url&quot;: &quot;https://t.co/juRVudOqEu"/>
    <x v="4191"/>
    <x v="1"/>
    <x v="226"/>
  </r>
  <r>
    <s v="Mon Feb 27 21:58:12 +0000 2017"/>
    <s v="2017"/>
    <s v="Mon Feb 27"/>
    <d v="2017-02-27T00:00:00"/>
    <s v="Feb"/>
    <n v="2"/>
    <s v="27"/>
    <x v="4"/>
    <s v="&quot;@SuttonObserver @SCL_blog @172jane @FourOaksTC @Q66Suzi @VillaGirl65 join us this Saturday #SCspringclean https://t.co/Cx7qy747lR&quot;"/>
    <s v="https://twitter.com/SuttonObserver/status/836334644945649665"/>
    <s v="Sutton Observer&quot;}, {&quot;id&quot;: 763343612801347585, &quot;indices&quot;: [16, 25], &quot;id_str&quot;: &quot;763343612801347585"/>
    <x v="4192"/>
    <x v="0"/>
    <x v="36"/>
  </r>
  <r>
    <s v="Mon Feb 27 21:56:34 +0000 2017"/>
    <s v="2017"/>
    <s v="Mon Feb 27"/>
    <d v="2017-02-27T00:00:00"/>
    <s v="Feb"/>
    <n v="2"/>
    <s v="27"/>
    <x v="4"/>
    <s v="&quot;@SuttonObserver @SCL_blog @SuttonCDaily @drnitishraut @ewan_mackey join us this Saturday #SCspringclean https://t.co/hRxcBj5oa2&quot;"/>
    <s v="https://twitter.com/SuttonObserver/status/836334235585761281"/>
    <s v="Sutton Observer&quot;}, {&quot;id&quot;: 763343612801347585, &quot;indices&quot;: [16, 25], &quot;id_str&quot;: &quot;763343612801347585"/>
    <x v="4193"/>
    <x v="0"/>
    <x v="36"/>
  </r>
  <r>
    <s v="Mon Feb 27 21:54:55 +0000 2017"/>
    <s v="2017"/>
    <s v="Mon Feb 27"/>
    <d v="2017-02-27T00:00:00"/>
    <s v="Feb"/>
    <n v="2"/>
    <s v="27"/>
    <x v="4"/>
    <s v="&quot;@SuttonObserver @SCL_blog @Ken__newhall @johnperks1 @alexyip258 join us this Saturday #SCspringclean https://t.co/DjzC1M1Be2&quot;"/>
    <s v="https://twitter.com/SuttonObserver/status/836333817887617025"/>
    <s v="Sutton Observer&quot;}, {&quot;id&quot;: 763343612801347585, &quot;indices&quot;: [16, 25], &quot;id_str&quot;: &quot;763343612801347585"/>
    <x v="4194"/>
    <x v="0"/>
    <x v="36"/>
  </r>
  <r>
    <s v="Mon Feb 27 21:52:52 +0000 2017"/>
    <s v="2017"/>
    <s v="Mon Feb 27"/>
    <d v="2017-02-27T00:00:00"/>
    <s v="Feb"/>
    <n v="2"/>
    <s v="27"/>
    <x v="4"/>
    <s v="&quot;@SuttonObserver @SCL_blog @ch4pb @torydom @KingsBishop2 Join us this Saturday #SCspringclean https://t.co/0tOwLvUVjY&quot;"/>
    <s v="https://twitter.com/SuttonObserver/status/836333302604779522"/>
    <s v="Sutton Observer&quot;}, {&quot;id&quot;: 763343612801347585, &quot;indices&quot;: [16, 25], &quot;id_str&quot;: &quot;763343612801347585"/>
    <x v="4195"/>
    <x v="0"/>
    <x v="36"/>
  </r>
  <r>
    <s v="Sun Feb 26 14:49:06 +0000 2017"/>
    <s v="2017"/>
    <s v="Sun Feb 26"/>
    <d v="2017-02-26T00:00:00"/>
    <s v="Feb"/>
    <n v="2"/>
    <s v="26"/>
    <x v="9"/>
    <s v="&quot;RT @andy4wm: Tomorrow night is the next date for the #askandy roadshow. Number five! This time it\u2019s Sutton Coldfield. Come and ask me anyth\u2026&quot;"/>
    <s v="https://twitter.com/andy4wm/status/835930335783223296"/>
    <s v="Andy Street&quot;}], &quot;hashtags&quot;: [{&quot;indices&quot;: [53, 61], &quot;text&quot;: &quot;askandy&quot;}], &quot;urls&quot;: []}, &quot;in_reply_to_screen_name&quot;: null, &quot;in_reply_to_user_id&quot;: null, &quot;retweet_count&quot;: 9, &quot;id_str&quot;: &quot;835930335783223296"/>
    <x v="4196"/>
    <x v="0"/>
    <x v="266"/>
  </r>
  <r>
    <s v="Sat Feb 25 13:16:19 +0000 2017"/>
    <s v="2017"/>
    <s v="Sat Feb 25"/>
    <d v="2017-02-25T00:00:00"/>
    <s v="Feb"/>
    <n v="2"/>
    <s v="25"/>
    <x v="12"/>
    <s v="&quot;RT @AlanCarr: She is SO good!!! \ud83d\udc4d https://t.co/ni593qzOMV&quot;"/>
    <s v="https://twitter.com/AlanCarr/status/835527770868449282"/>
    <s v="Alan Carr&quot;}], &quot;hashtags&quot;: [], &quot;urls&quot;: [{&quot;url&quot;: &quot;https://t.co/ni593qzOMV"/>
    <x v="4197"/>
    <x v="0"/>
    <x v="1034"/>
  </r>
  <r>
    <s v="Fri Feb 24 23:25:36 +0000 2017"/>
    <s v="2017"/>
    <s v="Fri Feb 24"/>
    <d v="2017-02-24T00:00:00"/>
    <s v="Feb"/>
    <n v="2"/>
    <s v="24"/>
    <x v="0"/>
    <s v="&quot;RT @passey_louise: Wonderful evening at the Westminister supper! @RJOkello @ewan_mackey @alexyip258 @AstonWoodGolf&quot;"/>
    <s v="https://twitter.com/passey_louise/status/836877181846454272"/>
    <s v="Louise passey&quot;}, {&quot;id&quot;: 541684629, &quot;indices&quot;: [65, 74], &quot;id_str&quot;: &quot;541684629"/>
    <x v="4198"/>
    <x v="1"/>
    <x v="21"/>
  </r>
  <r>
    <s v="Thu Feb 23 13:25:15 +0000 2017"/>
    <s v="2017"/>
    <s v="Thu Feb 23"/>
    <d v="2017-02-23T00:00:00"/>
    <s v="Feb"/>
    <n v="2"/>
    <s v="23"/>
    <x v="12"/>
    <s v="&quot;RT @WyldeGreenNF: Wylde Green Community Clean Up! Saturday 4th March, 10am, meeting in car park of Emmanuel Church! Play your part and keep\u2026&quot;"/>
    <s v="https://twitter.com/WyldeGreenNF/status/835176447237046273"/>
    <s v="Wylde Green N. Forum&quot;}], &quot;hashtags&quot;: [], &quot;urls&quot;: []}, &quot;in_reply_to_screen_name&quot;: null, &quot;in_reply_to_user_id&quot;: null, &quot;retweet_count&quot;: 3, &quot;id_str&quot;: &quot;835176447237046273"/>
    <x v="4199"/>
    <x v="0"/>
    <x v="210"/>
  </r>
  <r>
    <s v="Thu Feb 23 12:50:06 +0000 2017"/>
    <s v="2017"/>
    <s v="Thu Feb 23"/>
    <d v="2017-02-23T00:00:00"/>
    <s v="Feb"/>
    <n v="2"/>
    <s v="23"/>
    <x v="19"/>
    <s v="&quot;RT @neilelkes: Tory candidate pledges 'no repeat' of Sutton Coldfield green belt grab https://t.co/7OOhIrjkOM&quot;"/>
    <s v="https://twitter.com/neilelkes/status/834837613014085633"/>
    <s v="Neil Elkes&quot;}], &quot;hashtags&quot;: [], &quot;urls&quot;: [{&quot;url&quot;: &quot;https://t.co/7OOhIrjkOM"/>
    <x v="4200"/>
    <x v="0"/>
    <x v="29"/>
  </r>
  <r>
    <s v="Thu Feb 23 11:49:50 +0000 2017"/>
    <s v="2017"/>
    <s v="Thu Feb 23"/>
    <d v="2017-02-23T00:00:00"/>
    <s v="Feb"/>
    <n v="2"/>
    <s v="23"/>
    <x v="3"/>
    <s v="&quot;RT @SuttonGames: Planning for this year\u2019s #SuttonGames now in full swing. 40+ sports &amp;amp; activities already confirmed plus some exciting new\u2026&quot;"/>
    <s v="https://twitter.com/SuttonGames/status/834746204017811456"/>
    <s v="Sutton Games&quot;}], &quot;hashtags&quot;: [{&quot;indices&quot;: [42, 54], &quot;text&quot;: &quot;SuttonGames&quot;}], &quot;urls&quot;: []}, &quot;in_reply_to_screen_name&quot;: null, &quot;in_reply_to_user_id&quot;: null, &quot;retweet_count&quot;: 6, &quot;id_str&quot;: &quot;834746204017811456"/>
    <x v="4201"/>
    <x v="0"/>
    <x v="270"/>
  </r>
  <r>
    <s v="Thu Feb 23 09:23:17 +0000 2017"/>
    <s v="2017"/>
    <s v="Thu Feb 23"/>
    <d v="2017-02-23T00:00:00"/>
    <s v="Feb"/>
    <n v="2"/>
    <s v="23"/>
    <x v="11"/>
    <s v="&quot;RT @andy4wm: Yes, but we need to focus all of our energies on brownfield first. https://t.co/UvDlMNrwqM&quot;"/>
    <s v="https://twitter.com/andy4wm/status/834744048363720705"/>
    <s v="Andy Street&quot;}], &quot;hashtags&quot;: [], &quot;urls&quot;: [{&quot;url&quot;: &quot;https://t.co/UvDlMNrwqM"/>
    <x v="4202"/>
    <x v="0"/>
    <x v="266"/>
  </r>
  <r>
    <s v="Thu Feb 23 12:57:12 +0000 2017"/>
    <s v="2017"/>
    <s v="Thu Feb 23"/>
    <d v="2017-02-23T00:00:00"/>
    <s v="Feb"/>
    <n v="2"/>
    <s v="23"/>
    <x v="19"/>
    <s v="&quot;RT @ErdingtonTories: Dep leader of Sutton TC @RJOkello rallying the troops for @andy4wm at the ask Andy event in Aston. https://t.co/Parm6r\u2026&quot;"/>
    <s v="https://twitter.com/ErdingtonTories/status/836876944788623362"/>
    <s v="ErdingtonTories&quot;}, {&quot;id&quot;: 541684629, &quot;indices&quot;: [45, 54], &quot;id_str&quot;: &quot;541684629"/>
    <x v="4203"/>
    <x v="0"/>
    <x v="367"/>
  </r>
  <r>
    <s v="Tue Feb 21 11:33:04 +0000 2017"/>
    <s v="2017"/>
    <s v="Tue Feb 21"/>
    <d v="2017-02-21T00:00:00"/>
    <s v="Feb"/>
    <n v="2"/>
    <s v="21"/>
    <x v="3"/>
    <s v="&quot;RT @Cllr_David_B: Permanent parking charges proposed in Sutton Park. Meters installed at entrances and enforcement patrols. Sutton's Conser\u2026&quot;"/>
    <s v="https://twitter.com/Cllr_David_B/status/834019177639841793"/>
    <s v="David Barrie&quot;}], &quot;hashtags&quot;: [], &quot;urls&quot;: []}, &quot;in_reply_to_screen_name&quot;: null, &quot;in_reply_to_user_id&quot;: null, &quot;retweet_count&quot;: 7, &quot;id_str&quot;: &quot;834019177639841793"/>
    <x v="4204"/>
    <x v="0"/>
    <x v="779"/>
  </r>
  <r>
    <s v="Tue Feb 21 14:32:29 +0000 2017"/>
    <s v="2017"/>
    <s v="Tue Feb 21"/>
    <d v="2017-02-21T00:00:00"/>
    <s v="Feb"/>
    <n v="2"/>
    <s v="21"/>
    <x v="9"/>
    <s v="&quot;https://t.co/nk0RMfatk4&quot;"/>
    <s v="https://twitter.com/StationmasterK/status/834048149706645504"/>
    <s v="Keith Ward"/>
    <x v="4205"/>
    <x v="1"/>
    <x v="383"/>
  </r>
  <r>
    <s v="Fri Feb 17 12:29:22 +0000 2017"/>
    <s v="2017"/>
    <s v="Fri Feb 17"/>
    <d v="2017-02-17T00:00:00"/>
    <s v="Feb"/>
    <n v="2"/>
    <s v="17"/>
    <x v="19"/>
    <s v="&quot;@Ken__newhall @Q66Suzi @SuttonParkObs @ch4pb @passey_louise @thelibrarylobby @KingsBishop2 @WalmleyRA @torydom https://t.co/yYWYaMtSIx&quot;"/>
    <s v="https://twitter.com/mariadchewett/status/832568197274546176"/>
    <s v="Maria Hewett"/>
    <x v="4206"/>
    <x v="1"/>
    <x v="960"/>
  </r>
  <r>
    <s v="Fri Feb 17 12:24:46 +0000 2017"/>
    <s v="2017"/>
    <s v="Fri Feb 17"/>
    <d v="2017-02-17T00:00:00"/>
    <s v="Feb"/>
    <n v="2"/>
    <s v="17"/>
    <x v="19"/>
    <s v="&quot;We are providing litter picking equipment and arranging collections of sack on Saturday 4th march call us at 0121 6\u2026 https://t.co/gCI7Vgm9im&quot;"/>
    <s v="https://twitter.com/SuttonObserver/status/832567615176507393"/>
    <s v="Sutton Observer&quot;}, {&quot;id&quot;: 212017113, &quot;indices&quot;: [78, 94], &quot;id_str&quot;: &quot;212017113"/>
    <x v="4207"/>
    <x v="0"/>
    <x v="36"/>
  </r>
  <r>
    <s v="Fri Feb 17 12:24:46 +0000 2017"/>
    <s v="2017"/>
    <s v="Fri Feb 17"/>
    <d v="2017-02-17T00:00:00"/>
    <s v="Feb"/>
    <n v="2"/>
    <s v="17"/>
    <x v="19"/>
    <s v="&quot;Royal Sutton Coldfield Town Council is joining #GBSpringClean @SuttonObserver @RoyalSuttonNews @172jane @CKHorrocks\u2026 https://t.co/igTLiNZcUD&quot;"/>
    <s v="https://twitter.com/SuttonObserver/status/832566457020055553"/>
    <s v="Sutton Observer&quot;}, {&quot;id&quot;: 212017113, &quot;indices&quot;: [78, 94], &quot;id_str&quot;: &quot;212017113"/>
    <x v="4208"/>
    <x v="0"/>
    <x v="36"/>
  </r>
  <r>
    <s v="Fri Feb 17 07:49:29 +0000 2017"/>
    <s v="2017"/>
    <s v="Fri Feb 17"/>
    <d v="2017-02-17T00:00:00"/>
    <s v="Feb"/>
    <n v="2"/>
    <s v="17"/>
    <x v="14"/>
    <s v="&quot;RT @RogolsUK: #Immigration #Brexit #Britishchild Will foreign parents of a British child still be protected from deportation?\nhttps://t.co/\u2026&quot;"/>
    <s v="https://twitter.com/RogolsUK/status/832497609734488065"/>
    <s v="RogolsUK Immigration&quot;}], &quot;hashtags&quot;: [{&quot;indices&quot;: [14, 26], &quot;text&quot;: &quot;Immigration&quot;}, {&quot;indices&quot;: [27, 34], &quot;text&quot;: &quot;Brexit&quot;}, {&quot;indices&quot;: [35, 48], &quot;text&quot;: &quot;Britishchild&quot;}], &quot;urls&quot;: []}, &quot;in_reply_to_screen_name&quot;: null, &quot;in_reply_to_user_id&quot;: null, &quot;retweet_count&quot;: 2, &quot;id_str&quot;: &quot;832497609734488065"/>
    <x v="4209"/>
    <x v="0"/>
    <x v="841"/>
  </r>
  <r>
    <s v="Sun Feb 12 09:33:16 +0000 2017"/>
    <s v="2017"/>
    <s v="Sun Feb 12"/>
    <d v="2017-02-12T00:00:00"/>
    <s v="Feb"/>
    <n v="2"/>
    <s v="12"/>
    <x v="11"/>
    <s v="&quot;RT @nickhorner: MP calls for \&quot;exceptional circumstances\&quot; for building on Sutton Coldfield's green belt to be proved https://t.co/oLDDA8aBTm&quot;"/>
    <s v="https://twitter.com/nickhorner/status/830903105638236161"/>
    <s v="Nick Horner&quot;}], &quot;hashtags&quot;: [], &quot;urls&quot;: [{&quot;url&quot;: &quot;https://t.co/oLDDA8aBTm"/>
    <x v="4210"/>
    <x v="0"/>
    <x v="4"/>
  </r>
  <r>
    <s v="Fri Feb 10 12:34:55 +0000 2017"/>
    <s v="2017"/>
    <s v="Fri Feb 10"/>
    <d v="2017-02-10T00:00:00"/>
    <s v="Feb"/>
    <n v="2"/>
    <s v="10"/>
    <x v="19"/>
    <s v="&quot;RT @SuttonGames: Make sure this date is in your diaries or on your calendars folks\u2026 we\u2019ve some exciting developments planned for this year!\u2026&quot;"/>
    <s v="https://twitter.com/SuttonGames/status/830102736083570688"/>
    <s v="Sutton Games&quot;}], &quot;hashtags&quot;: [], &quot;urls&quot;: []}, &quot;in_reply_to_screen_name&quot;: null, &quot;in_reply_to_user_id&quot;: null, &quot;retweet_count&quot;: 15, &quot;id_str&quot;: &quot;830102736083570688"/>
    <x v="4211"/>
    <x v="0"/>
    <x v="270"/>
  </r>
  <r>
    <s v="Thu Feb 09 12:17:55 +0000 2017"/>
    <s v="2017"/>
    <s v="Thu Feb 09"/>
    <d v="2017-02-09T00:00:00"/>
    <s v="Feb"/>
    <n v="2"/>
    <s v="09"/>
    <x v="19"/>
    <s v="&quot;Rogols Quick Guides: Work Checks For Employers - Be Immigration Compliant https://t.co/7DnmuXun3Q via @YouTube&quot;"/>
    <s v="https://twitter.com/YouTube/status/829665629577830401"/>
    <s v="YouTube&quot;}], &quot;hashtags&quot;: [], &quot;urls&quot;: [{&quot;url&quot;: &quot;https://t.co/7DnmuXun3Q"/>
    <x v="4212"/>
    <x v="0"/>
    <x v="854"/>
  </r>
  <r>
    <s v="Mon Feb 06 17:38:06 +0000 2017"/>
    <s v="2017"/>
    <s v="Mon Feb 06"/>
    <d v="2017-02-06T00:00:00"/>
    <s v="Feb"/>
    <n v="2"/>
    <s v="06"/>
    <x v="18"/>
    <s v="&quot;@simonz737 @TheSimpsonsBar and doesn't Derek look tall !&quot;"/>
    <s v="https://twitter.com/simonz737/status/828659044541935616"/>
    <s v="Simon Ball&quot;}, {&quot;id&quot;: 816645799669075968, &quot;indices&quot;: [11, 26], &quot;id_str&quot;: &quot;816645799669075968"/>
    <x v="4213"/>
    <x v="0"/>
    <x v="1035"/>
  </r>
  <r>
    <s v="Mon Jan 30 19:54:29 +0000 2017"/>
    <s v="2017"/>
    <s v="Mon Jan 30"/>
    <d v="2017-01-30T00:00:00"/>
    <s v="Jan"/>
    <n v="1"/>
    <s v="30"/>
    <x v="6"/>
    <s v="&quot;RT @SuttonGames: Did you know? This year's #SuttonGames will be on 8th &amp;amp; 9th  July. Don't miss it! #sutcolhour https://t.co/flldrFWy8N&quot;"/>
    <s v="https://twitter.com/SuttonGames/status/826197208395558913"/>
    <s v="Sutton Games&quot;}], &quot;hashtags&quot;: [{&quot;indices&quot;: [43, 55], &quot;text&quot;: &quot;SuttonGames&quot;}, {&quot;indices&quot;: [103, 114], &quot;text&quot;: &quot;sutcolhour&quot;}], &quot;urls&quot;: [], &quot;media&quot;: [{&quot;source_user_id&quot;: 394669664, &quot;source_status_id_str&quot;: &quot;826156649962409986"/>
    <x v="4214"/>
    <x v="0"/>
    <x v="270"/>
  </r>
  <r>
    <s v="Mon Jan 30 19:05:24 +0000 2017"/>
    <s v="2017"/>
    <s v="Mon Jan 30"/>
    <d v="2017-01-30T00:00:00"/>
    <s v="Jan"/>
    <n v="1"/>
    <s v="30"/>
    <x v="6"/>
    <s v="&quot;RT @SportinSutton: Thank you to all those who attended the Sutton Coldfield Sports Awards on Friday. A great showcase of sport in the town.\u2026&quot;"/>
    <s v="https://twitter.com/SportinSutton/status/826197170248417283"/>
    <s v="Sport In Sutton&quot;}], &quot;hashtags&quot;: [], &quot;urls&quot;: []}, &quot;in_reply_to_screen_name&quot;: null, &quot;in_reply_to_user_id&quot;: null, &quot;retweet_count&quot;: 5, &quot;id_str&quot;: &quot;826197170248417283"/>
    <x v="4215"/>
    <x v="0"/>
    <x v="767"/>
  </r>
  <r>
    <s v="Sat Jan 28 18:27:40 +0000 2017"/>
    <s v="2017"/>
    <s v="Sat Jan 28"/>
    <d v="2017-01-28T00:00:00"/>
    <s v="Jan"/>
    <n v="1"/>
    <s v="28"/>
    <x v="7"/>
    <s v="&quot;RT @JBickertonUK: Very true @jeremycorbyn. So why are you refusing to comment on Venezuela? https://t.co/yoQQpAmste&quot;"/>
    <s v="https://twitter.com/JBickertonUK/status/895035267857477633"/>
    <s v="James Bickerton&quot;}, {&quot;id&quot;: 117777690, &quot;indices&quot;: [28, 41], &quot;id_str&quot;: &quot;117777690"/>
    <x v="4216"/>
    <x v="0"/>
    <x v="846"/>
  </r>
  <r>
    <s v="Sat Jan 28 00:01:52 +0000 2017"/>
    <s v="2017"/>
    <s v="Sat Jan 28"/>
    <d v="2017-01-28T00:00:00"/>
    <s v="Jan"/>
    <n v="1"/>
    <s v="28"/>
    <x v="15"/>
    <s v="&quot;RT @bishopwalsh: @bishopwalsh Female Junior Sports Personality: Alice Kinsella -winner https://t.co/dH6OtmVBfW&quot;"/>
    <s v="https://twitter.com/bishopwalsh/status/825132998437769216"/>
    <s v="Bishop Walsh School&quot;}, {&quot;id&quot;: 123537885, &quot;indices&quot;: [17, 29], &quot;id_str&quot;: &quot;123537885"/>
    <x v="4217"/>
    <x v="0"/>
    <x v="1036"/>
  </r>
  <r>
    <s v="Fri Jan 27 22:58:02 +0000 2017"/>
    <s v="2017"/>
    <s v="Fri Jan 27"/>
    <d v="2017-01-27T00:00:00"/>
    <s v="Jan"/>
    <n v="1"/>
    <s v="27"/>
    <x v="1"/>
    <s v="&quot;RT @SportinSutton: Achievement in Disability Sport. The winner is Neve Allen. #sportsawards&quot;"/>
    <s v="https://twitter.com/SportinSutton/status/825132805780811781"/>
    <s v="Sport In Sutton&quot;}], &quot;hashtags&quot;: [{&quot;indices&quot;: [78, 91], &quot;text&quot;: &quot;sportsawards&quot;}], &quot;urls&quot;: []}, &quot;in_reply_to_screen_name&quot;: null, &quot;in_reply_to_user_id&quot;: null, &quot;retweet_count&quot;: 8, &quot;id_str&quot;: &quot;825132805780811781"/>
    <x v="4218"/>
    <x v="0"/>
    <x v="767"/>
  </r>
  <r>
    <s v="Fri Jan 27 23:41:52 +0000 2017"/>
    <s v="2017"/>
    <s v="Fri Jan 27"/>
    <d v="2017-01-27T00:00:00"/>
    <s v="Jan"/>
    <n v="1"/>
    <s v="27"/>
    <x v="0"/>
    <s v="&quot;RT @ch4pb: @SportinSutton @SuttonObserver Humbked by dedication and talent around Royal Sutton Coldfield. Well done everyone https://t.co/g\u2026&quot;"/>
    <s v="https://twitter.com/ch4pb/status/825132674968875008"/>
    <s v="Charlotte Hodivala&quot;}, {&quot;id&quot;: 1284228338, &quot;indices&quot;: [11, 25], &quot;id_str&quot;: &quot;1284228338"/>
    <x v="4219"/>
    <x v="1"/>
    <x v="226"/>
  </r>
  <r>
    <s v="Fri Jan 27 10:41:46 +0000 2017"/>
    <s v="2017"/>
    <s v="Fri Jan 27"/>
    <d v="2017-01-27T00:00:00"/>
    <s v="Jan"/>
    <n v="1"/>
    <s v="27"/>
    <x v="10"/>
    <s v="&quot;RT @passey_louise: Why Birmingham's Labour councillors are a little anxious now https://t.co/hKLAB75F4h&quot;"/>
    <s v="https://twitter.com/passey_louise/status/824955753756839936"/>
    <s v="Louise passey&quot;}], &quot;hashtags&quot;: [], &quot;urls&quot;: [{&quot;url&quot;: &quot;https://t.co/hKLAB75F4h"/>
    <x v="4220"/>
    <x v="1"/>
    <x v="21"/>
  </r>
  <r>
    <s v="Wed Jan 25 16:18:36 +0000 2017"/>
    <s v="2017"/>
    <s v="Wed Jan 25"/>
    <d v="2017-01-25T00:00:00"/>
    <s v="Jan"/>
    <n v="1"/>
    <s v="25"/>
    <x v="2"/>
    <s v="&quot;RT @BhamTrees4Life: 500 whips oaks, hazel, wild cherry. Another great example of what we can achieve when we work together, laughter and fu\u2026&quot;"/>
    <s v="https://twitter.com/BhamTrees4Life/status/824516430691438592"/>
    <s v="Bham Trees for Life&quot;}], &quot;hashtags&quot;: [], &quot;urls&quot;: []}, &quot;in_reply_to_screen_name&quot;: null, &quot;in_reply_to_user_id&quot;: null, &quot;retweet_count&quot;: 11, &quot;id_str&quot;: &quot;824516430691438592"/>
    <x v="4221"/>
    <x v="0"/>
    <x v="815"/>
  </r>
  <r>
    <s v="Wed Jan 25 15:08:58 +0000 2017"/>
    <s v="2017"/>
    <s v="Wed Jan 25"/>
    <d v="2017-01-25T00:00:00"/>
    <s v="Jan"/>
    <n v="1"/>
    <s v="25"/>
    <x v="8"/>
    <s v="&quot;RT @alexyip258: @BhamTrees4Life @Cllr_David_B 500 trees planted in #joneswood #SuttonColdfield thanks to @DeaneryPrimary for help! https://\u2026&quot;"/>
    <s v="https://twitter.com/alexyip258/status/824276857294123008"/>
    <s v="Alex Yip&quot;}, {&quot;id&quot;: 2309980148, &quot;indices&quot;: [16, 31], &quot;id_str&quot;: &quot;2309980148"/>
    <x v="4222"/>
    <x v="0"/>
    <x v="97"/>
  </r>
  <r>
    <s v="Wed Jan 25 14:41:13 +0000 2017"/>
    <s v="2017"/>
    <s v="Wed Jan 25"/>
    <d v="2017-01-25T00:00:00"/>
    <s v="Jan"/>
    <n v="1"/>
    <s v="25"/>
    <x v="9"/>
    <s v="&quot;RT @CKHorrocks: Yesterday Cllr Janet Cairns presented a brilliant, inclusive strategy to help improve accessibility for those with addition\u2026&quot;"/>
    <s v="https://twitter.com/CKHorrocks/status/824276354262769670"/>
    <s v="Clare K Horrocks&quot;}], &quot;hashtags&quot;: [], &quot;urls&quot;: []}, &quot;in_reply_to_screen_name&quot;: null, &quot;in_reply_to_user_id&quot;: null, &quot;retweet_count&quot;: 3, &quot;id_str&quot;: &quot;824276354262769670"/>
    <x v="4223"/>
    <x v="1"/>
    <x v="47"/>
  </r>
  <r>
    <s v="Wed Jan 25 14:38:13 +0000 2017"/>
    <s v="2017"/>
    <s v="Wed Jan 25"/>
    <d v="2017-01-25T00:00:00"/>
    <s v="Jan"/>
    <n v="1"/>
    <s v="25"/>
    <x v="9"/>
    <s v="&quot;RT @FourOaksTC: @172jane has volunteered to lead on the Town Council funded flowers &amp;amp; lights this year! She will be representing Four Oaks\u2026&quot;"/>
    <s v="https://twitter.com/172jane/status/824276197882400769"/>
    <s v="Jane Mosson&quot;}], &quot;hashtags&quot;: [], &quot;urls&quot;: []}, &quot;in_reply_to_screen_name&quot;: null, &quot;in_reply_to_user_id&quot;: null, &quot;retweet_count&quot;: 2, &quot;id_str&quot;: &quot;824276197882400769"/>
    <x v="4224"/>
    <x v="0"/>
    <x v="204"/>
  </r>
  <r>
    <s v="Wed Jan 25 14:36:43 +0000 2017"/>
    <s v="2017"/>
    <s v="Wed Jan 25"/>
    <d v="2017-01-25T00:00:00"/>
    <s v="Jan"/>
    <n v="1"/>
    <s v="25"/>
    <x v="9"/>
    <s v="&quot;RT @FourOaksTC: @OwenJenkinsCllr &amp;amp; @CKHorrocks are working with @Manish_Vesey and @passey_louise to organise a Youth Engagement Conference\u2026&quot;"/>
    <s v="https://twitter.com/CKHorrocks/status/824276137912238080"/>
    <s v="Clare K Horrocks&quot;}, {&quot;id&quot;: 1662262598, &quot;indices&quot;: [52, 65], &quot;id_str&quot;: &quot;1662262598"/>
    <x v="4225"/>
    <x v="1"/>
    <x v="47"/>
  </r>
  <r>
    <s v="Wed Jan 25 11:31:06 +0000 2017"/>
    <s v="2017"/>
    <s v="Wed Jan 25"/>
    <d v="2017-01-25T00:00:00"/>
    <s v="Jan"/>
    <n v="1"/>
    <s v="25"/>
    <x v="3"/>
    <s v="&quot;RT @RoyalSuttonNews: Sutton Coldfield Community Games 2017 dates confirmed\n https://t.co/ZxontHxfye https://t.co/qDNKi3CIJi&quot;"/>
    <s v="https://twitter.com/RoyalSuttonNews/status/824230409953222656"/>
    <s v="Royal Sutton News&quot;}], &quot;hashtags&quot;: [], &quot;urls&quot;: [{&quot;url&quot;: &quot;https://t.co/ZxontHxfye"/>
    <x v="4226"/>
    <x v="0"/>
    <x v="43"/>
  </r>
  <r>
    <s v="Tue Jan 24 13:06:43 +0000 2017"/>
    <s v="2017"/>
    <s v="Tue Jan 24"/>
    <d v="2017-01-24T00:00:00"/>
    <s v="Jan"/>
    <n v="1"/>
    <s v="24"/>
    <x v="12"/>
    <s v="&quot;RT @SuttonGames: ICYMI: The dates for the 2017 #SuttonGames have now been confirmed - put the 8th &amp;amp; 9th July in your diaries now! https://t\u2026&quot;"/>
    <s v="https://twitter.com/SuttonGames/status/823915000406347776"/>
    <s v="Sutton Games&quot;}], &quot;hashtags&quot;: [{&quot;indices&quot;: [47, 59], &quot;text&quot;: &quot;SuttonGames&quot;}], &quot;urls&quot;: []}, &quot;in_reply_to_screen_name&quot;: null, &quot;in_reply_to_user_id&quot;: null, &quot;retweet_count&quot;: 5, &quot;id_str&quot;: &quot;823915000406347776"/>
    <x v="4227"/>
    <x v="0"/>
    <x v="270"/>
  </r>
  <r>
    <s v="Tue Jan 24 21:34:07 +0000 2017"/>
    <s v="2017"/>
    <s v="Tue Jan 24"/>
    <d v="2017-01-24T00:00:00"/>
    <s v="Jan"/>
    <n v="1"/>
    <s v="24"/>
    <x v="4"/>
    <s v="&quot;RT @CKHorrocks: SC Town Council tonight pledged \u00a3150K &amp;amp; 3 senior Cllrs to continue negotiations with BCC to #SaveOurLibrary. Have put \u00a3 beh\u2026&quot;"/>
    <s v="https://twitter.com/CKHorrocks/status/824049016107319297"/>
    <s v="Clare K Horrocks&quot;}], &quot;hashtags&quot;: [{&quot;indices&quot;: [112, 127], &quot;text&quot;: &quot;SaveOurLibrary&quot;}], &quot;urls&quot;: []}, &quot;in_reply_to_screen_name&quot;: null, &quot;in_reply_to_user_id&quot;: null, &quot;retweet_count&quot;: 7, &quot;id_str&quot;: &quot;824049016107319297"/>
    <x v="4228"/>
    <x v="1"/>
    <x v="47"/>
  </r>
  <r>
    <s v="Sat Jan 21 15:30:58 +0000 2017"/>
    <s v="2017"/>
    <s v="Sat Jan 21"/>
    <d v="2017-01-21T00:00:00"/>
    <s v="Jan"/>
    <n v="1"/>
    <s v="21"/>
    <x v="8"/>
    <s v="&quot;Yayah Ajj Jammeh We thank u for ur service &amp;amp; may we all be forgiven our trespasses. Pls now go - physically @adama_barrow #GambiaHasDecided&quot;"/>
    <s v="https://twitter.com/adama_barrow/status/822828843333484544"/>
    <s v="Adama Barrow&quot;}], &quot;hashtags&quot;: [{&quot;indices&quot;: [126, 143], &quot;text&quot;: &quot;GambiaHasDecided&quot;}], &quot;urls&quot;: []}, &quot;in_reply_to_screen_name&quot;: null, &quot;in_reply_to_user_id&quot;: null, &quot;retweet_count&quot;: 0, &quot;id_str&quot;: &quot;822828843333484544"/>
    <x v="4229"/>
    <x v="0"/>
    <x v="1037"/>
  </r>
  <r>
    <s v="Thu Jan 19 20:22:44 +0000 2017"/>
    <s v="2017"/>
    <s v="Thu Jan 19"/>
    <d v="2017-01-19T00:00:00"/>
    <s v="Jan"/>
    <n v="1"/>
    <s v="19"/>
    <x v="5"/>
    <s v="&quot;RT @ch4pb: Very positive news on improvements to road saftey around Plantsbrook and Holland House schools @ewan_mackey @mariadchewett @Stat\u2026&quot;"/>
    <s v="https://twitter.com/ch4pb/status/822201913944969216"/>
    <s v="Charlotte Hodivala&quot;}, {&quot;id&quot;: 2177778044, &quot;indices&quot;: [106, 118], &quot;id_str&quot;: &quot;2177778044"/>
    <x v="4230"/>
    <x v="1"/>
    <x v="226"/>
  </r>
  <r>
    <s v="Thu Jan 19 19:31:42 +0000 2017"/>
    <s v="2017"/>
    <s v="Thu Jan 19"/>
    <d v="2017-01-19T00:00:00"/>
    <s v="Jan"/>
    <n v="1"/>
    <s v="19"/>
    <x v="6"/>
    <s v="&quot;RT @ch4pb: Great turn out for Trinity Ward meting tonight @ewan_mackey @SuttonObserver @RoyalSuttonNews https://t.co/CPyovVbdNA&quot;"/>
    <s v="https://twitter.com/ch4pb/status/822201836040024065"/>
    <s v="Charlotte Hodivala&quot;}, {&quot;id&quot;: 2177778044, &quot;indices&quot;: [58, 70], &quot;id_str&quot;: &quot;2177778044"/>
    <x v="4231"/>
    <x v="1"/>
    <x v="226"/>
  </r>
  <r>
    <s v="Thu Jan 19 20:05:47 +0000 2017"/>
    <s v="2017"/>
    <s v="Thu Jan 19"/>
    <d v="2017-01-19T00:00:00"/>
    <s v="Jan"/>
    <n v="1"/>
    <s v="19"/>
    <x v="5"/>
    <s v="&quot;@CKHorrocks supposed that no contact with BID or Council though , see @alexcburrows post on this last week . What I was saying Monday&quot;"/>
    <s v="https://twitter.com/CKHorrocks/status/822173227166367749"/>
    <s v="Clare K Horrocks&quot;}, {&quot;id&quot;: 112500296, &quot;indices&quot;: [70, 83], &quot;id_str&quot;: &quot;112500296"/>
    <x v="4232"/>
    <x v="1"/>
    <x v="47"/>
  </r>
  <r>
    <s v="Thu Jan 19 00:57:09 +0000 2017"/>
    <s v="2017"/>
    <s v="Thu Jan 19"/>
    <d v="2017-01-19T00:00:00"/>
    <s v="Jan"/>
    <n v="1"/>
    <s v="19"/>
    <x v="15"/>
    <s v="&quot;Have I missed anything ?&quot;"/>
    <s v="https://twitter.com/StationmasterK/status/821884164395962369"/>
    <s v="Keith Ward"/>
    <x v="4233"/>
    <x v="1"/>
    <x v="383"/>
  </r>
  <r>
    <s v="Tue Jan 17 23:57:16 +0000 2017"/>
    <s v="2017"/>
    <s v="Tue Jan 17"/>
    <d v="2017-01-17T00:00:00"/>
    <s v="Jan"/>
    <n v="1"/>
    <s v="17"/>
    <x v="0"/>
    <s v="&quot;There are 2 versions of defamation, libel and slander. Libel is when the defamation is written down(inc email, bulletin boards and websites)&quot;"/>
    <s v="https://twitter.com/StationmasterK/status/821506708149338112"/>
    <s v="Keith Ward"/>
    <x v="4234"/>
    <x v="1"/>
    <x v="383"/>
  </r>
  <r>
    <s v="Mon Jan 16 16:25:19 +0000 2017"/>
    <s v="2017"/>
    <s v="Mon Jan 16"/>
    <d v="2017-01-16T00:00:00"/>
    <s v="Jan"/>
    <n v="1"/>
    <s v="16"/>
    <x v="2"/>
    <s v="&quot;@ValtteriBottas excellent move for one of the most focussed and strong minded drivers out there . Should be great inter team rival&quot;"/>
    <s v="https://twitter.com/ValtteriBottas/status/821030581572083712"/>
    <s v="Valtteri Bottas&quot;}], &quot;hashtags&quot;: [], &quot;urls&quot;: []}, &quot;in_reply_to_screen_name&quot;: &quot;ValtteriBottas"/>
    <x v="4235"/>
    <x v="0"/>
    <x v="1038"/>
  </r>
  <r>
    <s v="Thu Jan 12 00:12:10 +0000 2017"/>
    <s v="2017"/>
    <s v="Thu Jan 12"/>
    <d v="2017-01-12T00:00:00"/>
    <s v="Jan"/>
    <n v="1"/>
    <s v="12"/>
    <x v="15"/>
    <s v="&quot;@alexcburrows bikes already in progress we must talk again Alex !&quot;"/>
    <s v="https://twitter.com/alexcburrows/status/819336128725733376"/>
    <s v="Alex Burrows&quot;}], &quot;hashtags&quot;: [], &quot;urls&quot;: []}, &quot;in_reply_to_screen_name&quot;: &quot;alexcburrows"/>
    <x v="4236"/>
    <x v="0"/>
    <x v="1039"/>
  </r>
  <r>
    <s v="Wed Jan 11 22:37:09 +0000 2017"/>
    <s v="2017"/>
    <s v="Wed Jan 11"/>
    <d v="2017-01-11T00:00:00"/>
    <s v="Jan"/>
    <n v="1"/>
    <s v="11"/>
    <x v="1"/>
    <s v="&quot;RT @alexcburrows: A local transport project for Sutton\u00a0Coldfield https://t.co/pxtf9fGx2N&quot;"/>
    <s v="https://twitter.com/alexcburrows/status/819336031090737153"/>
    <s v="Alex Burrows&quot;}], &quot;hashtags&quot;: [], &quot;urls&quot;: [{&quot;url&quot;: &quot;https://t.co/pxtf9fGx2N"/>
    <x v="4237"/>
    <x v="0"/>
    <x v="1039"/>
  </r>
  <r>
    <s v="Wed Jan 04 21:38:45 +0000 2017"/>
    <s v="2017"/>
    <s v="Wed Jan 04"/>
    <d v="2017-01-04T00:00:00"/>
    <s v="Jan"/>
    <n v="1"/>
    <s v="04"/>
    <x v="4"/>
    <s v="&quot;RT @garysambrookKS: Really encouraging response for @andy4wm tonight in Kingstanding. Cold on the doorstep, reception was warm though \ud83d\ude09 htt\u2026&quot;"/>
    <s v="https://twitter.com/andy4wm/status/816763720818900992"/>
    <s v="Andy Street&quot;}], &quot;hashtags&quot;: [], &quot;urls&quot;: []}, &quot;in_reply_to_screen_name&quot;: null, &quot;in_reply_to_user_id&quot;: null, &quot;retweet_count&quot;: 5, &quot;id_str&quot;: &quot;816763720818900992"/>
    <x v="4238"/>
    <x v="0"/>
    <x v="266"/>
  </r>
  <r>
    <s v="Tue Jan 03 20:21:28 +0000 2017"/>
    <s v="2017"/>
    <s v="Tue Jan 03"/>
    <d v="2017-01-03T00:00:00"/>
    <s v="Jan"/>
    <n v="1"/>
    <s v="03"/>
    <x v="5"/>
    <s v="&quot;#Immigration You can now make an application online from inside the UK 4 leave 2 remain 're: partner / private life route via gov.uk website&quot;"/>
    <s v="https://twitter.com/RJOkello/status/816378967535939588"/>
    <s v="Rachel Okello"/>
    <x v="4239"/>
    <x v="1"/>
    <x v="756"/>
  </r>
  <r>
    <s v="Mon Jan 02 22:58:13 +0000 2017"/>
    <s v="2017"/>
    <s v="Mon Jan 02"/>
    <d v="2017-01-02T00:00:00"/>
    <s v="Jan"/>
    <n v="1"/>
    <s v="02"/>
    <x v="1"/>
    <s v="&quot;Get to know @RogolsUK and see how we can help you resolve your immigration issues.\nhttps://t.co/nUKVF4Ji5K&quot;"/>
    <s v="https://twitter.com/RogolsUK/status/816056027032539137"/>
    <s v="RogolsUK Immigration&quot;}], &quot;hashtags&quot;: [], &quot;urls&quot;: [{&quot;url&quot;: &quot;https://t.co/nUKVF4Ji5K"/>
    <x v="4240"/>
    <x v="0"/>
    <x v="841"/>
  </r>
  <r>
    <s v="Sun Jan 01 12:07:05 +0000 2017"/>
    <s v="2017"/>
    <s v="Sun Jan 01"/>
    <d v="2017-01-01T00:00:00"/>
    <s v="Jan"/>
    <n v="1"/>
    <s v="01"/>
    <x v="19"/>
    <s v="&quot;RT @johnperks1: This beautiful view will be gone and replaced with over 6000 houses. Don't let this happen #savesuttoncoldfieldsgreenbelt h\u2026&quot;"/>
    <s v="https://twitter.com/johnperks1/status/815861589723250688"/>
    <s v="John Perks&quot;}], &quot;hashtags&quot;: [{&quot;indices&quot;: [107, 137], &quot;text&quot;: &quot;savesuttoncoldfieldsgreenbelt&quot;}], &quot;urls&quot;: []}, &quot;in_reply_to_screen_name&quot;: null, &quot;in_reply_to_user_id&quot;: null, &quot;retweet_count&quot;: 13, &quot;id_str&quot;: &quot;815861589723250688"/>
    <x v="4241"/>
    <x v="1"/>
    <x v="87"/>
  </r>
  <r>
    <s v="Mon Dec 19 20:28:59 +0000 2016"/>
    <s v="2016"/>
    <s v="Mon Dec 19"/>
    <d v="2016-12-19T00:00:00"/>
    <s v="Dec"/>
    <n v="12"/>
    <s v="19"/>
    <x v="5"/>
    <s v="&quot;RT @torydom: An awful day with a shooting in Turkey and now innocent people being murdered as they enjoyed Christmas festivities. We live i\u2026&quot;"/>
    <s v="https://twitter.com/torydom/status/811135362722623489"/>
    <s v="Dominic McDonough&quot;}], &quot;hashtags&quot;: [], &quot;urls&quot;: []}, &quot;in_reply_to_screen_name&quot;: null, &quot;in_reply_to_user_id&quot;: null, &quot;retweet_count&quot;: 2, &quot;id_str&quot;: &quot;811135362722623489"/>
    <x v="4242"/>
    <x v="0"/>
    <x v="45"/>
  </r>
  <r>
    <s v="Sun Dec 18 20:52:51 +0000 2016"/>
    <s v="2016"/>
    <s v="Sun Dec 18"/>
    <d v="2016-12-18T00:00:00"/>
    <s v="Dec"/>
    <n v="12"/>
    <s v="18"/>
    <x v="5"/>
    <s v="&quot;What a lifetime achievement Michael Phelps @SportinSutton @johnperks1 @passey_louise https://t.co/W3LAV41gsk&quot;"/>
    <s v="https://twitter.com/SportinSutton/status/810588662605955072"/>
    <s v="Sport In Sutton&quot;}, {&quot;id&quot;: 52125967, &quot;indices&quot;: [58, 69], &quot;id_str&quot;: &quot;52125967"/>
    <x v="4243"/>
    <x v="0"/>
    <x v="767"/>
  </r>
  <r>
    <s v="Sun Dec 18 18:16:11 +0000 2016"/>
    <s v="2016"/>
    <s v="Sun Dec 18"/>
    <d v="2016-12-18T00:00:00"/>
    <s v="Dec"/>
    <n v="12"/>
    <s v="18"/>
    <x v="7"/>
    <s v="&quot;At #SPOTY really excited waiting for the start of the show @johnperks1 @CKHorrocks @SuttonGames @SportinSutton https://t.co/NLESWpPPrR&quot;"/>
    <s v="https://twitter.com/johnperks1/status/810549234000916481"/>
    <s v="John Perks&quot;}, {&quot;id&quot;: 718368064199344128, &quot;indices&quot;: [71, 82], &quot;id_str&quot;: &quot;718368064199344128"/>
    <x v="4244"/>
    <x v="1"/>
    <x v="87"/>
  </r>
  <r>
    <s v="Fri Dec 16 19:13:10 +0000 2016"/>
    <s v="2016"/>
    <s v="Fri Dec 16"/>
    <d v="2016-12-16T00:00:00"/>
    <s v="Dec"/>
    <n v="12"/>
    <s v="16"/>
    <x v="6"/>
    <s v="&quot;RT @MariaCorinaYA: Somos una mayor\u00eda inmensa frente a un grup\u00fasculo mafioso. Nuestro deber es transformar este caos en la fuerza c\u00edvica par\u2026&quot;"/>
    <s v="https://twitter.com/MariaCorinaYA/status/809986003939299328"/>
    <s v="Mar\u00eda Corina Machado&quot;}], &quot;hashtags&quot;: [], &quot;urls&quot;: []}, &quot;in_reply_to_screen_name&quot;: null, &quot;in_reply_to_user_id&quot;: null, &quot;retweet_count&quot;: 4640, &quot;id_str&quot;: &quot;809986003939299328"/>
    <x v="4245"/>
    <x v="0"/>
    <x v="1026"/>
  </r>
  <r>
    <s v="Wed Dec 14 15:20:40 +0000 2016"/>
    <s v="2016"/>
    <s v="Wed Dec 14"/>
    <d v="2016-12-14T00:00:00"/>
    <s v="Dec"/>
    <n v="12"/>
    <s v="14"/>
    <x v="8"/>
    <s v="&quot;The traffic is horrendous in Walmley @SuttonObserver @RoyalSuttonNews @johnperks1 imagine with 6,000 houses more \ud83d\ude31\ud83d\ude31\ud83d\ude31 https://t.co/IobPWSow4o&quot;"/>
    <s v="https://twitter.com/SuttonObserver/status/809055513057103872"/>
    <s v="Sutton Observer&quot;}, {&quot;id&quot;: 212017113, &quot;indices&quot;: [53, 69], &quot;id_str&quot;: &quot;212017113"/>
    <x v="4246"/>
    <x v="0"/>
    <x v="36"/>
  </r>
  <r>
    <s v="Tue Dec 13 22:29:10 +0000 2016"/>
    <s v="2016"/>
    <s v="Tue Dec 13"/>
    <d v="2016-12-13T00:00:00"/>
    <s v="Dec"/>
    <n v="12"/>
    <s v="13"/>
    <x v="1"/>
    <s v="&quot;RT @thelibrarylobby: This eloquent speaker stole the show tonight at Sutton Town Council meeting by raising her voice in support of @Sutton\u2026&quot;"/>
    <s v="https://twitter.com/thelibrarylobby/status/809064859535114241"/>
    <s v="The Library Lobby&quot;}], &quot;hashtags&quot;: [], &quot;urls&quot;: []}, &quot;in_reply_to_screen_name&quot;: null, &quot;in_reply_to_user_id&quot;: null, &quot;retweet_count&quot;: 7, &quot;id_str&quot;: &quot;809064859535114241"/>
    <x v="4247"/>
    <x v="0"/>
    <x v="1040"/>
  </r>
  <r>
    <s v="Mon Dec 12 11:24:06 +0000 2016"/>
    <s v="2016"/>
    <s v="Mon Dec 12"/>
    <d v="2016-12-12T00:00:00"/>
    <s v="Dec"/>
    <n v="12"/>
    <s v="12"/>
    <x v="3"/>
    <s v="&quot;RT @SuttonCDaily: @TheDeliin Well deserved :)&quot;"/>
    <s v="https://twitter.com/SuttonCDaily/status/808361180075085824"/>
    <s v="Sutton C'field Daily&quot;}, {&quot;id&quot;: 338596537, &quot;indices&quot;: [18, 28], &quot;id_str&quot;: &quot;338596537"/>
    <x v="4248"/>
    <x v="0"/>
    <x v="1041"/>
  </r>
  <r>
    <s v="Sun Dec 11 21:08:24 +0000 2016"/>
    <s v="2016"/>
    <s v="Sun Dec 11"/>
    <d v="2016-12-11T00:00:00"/>
    <s v="Dec"/>
    <n v="12"/>
    <s v="11"/>
    <x v="4"/>
    <s v="&quot;RT @SportinSutton: Over 50 submissions rec'd. But we're sure there're more deserving nominees out there. Tomorrow's the deadline. #SuttonCo\u2026&quot;"/>
    <s v="https://twitter.com/SportinSutton/status/808287241864970240"/>
    <s v="Sport In Sutton&quot;}], &quot;hashtags&quot;: [], &quot;urls&quot;: []}, &quot;in_reply_to_screen_name&quot;: null, &quot;in_reply_to_user_id&quot;: null, &quot;retweet_count&quot;: 3, &quot;id_str&quot;: &quot;808287241864970240"/>
    <x v="4249"/>
    <x v="0"/>
    <x v="767"/>
  </r>
  <r>
    <s v="Sun Dec 11 09:51:33 +0000 2016"/>
    <s v="2016"/>
    <s v="Sun Dec 11"/>
    <d v="2016-12-11T00:00:00"/>
    <s v="Dec"/>
    <n v="12"/>
    <s v="11"/>
    <x v="11"/>
    <s v="&quot;RT @johnperks1: My boys donating toys at the Christmas Toy Church Service. Hopefully bring a smile to some children on Christmas day. https\u2026&quot;"/>
    <s v="https://twitter.com/johnperks1/status/808287142950633472"/>
    <s v="John Perks&quot;}], &quot;hashtags&quot;: [], &quot;urls&quot;: []}, &quot;in_reply_to_screen_name&quot;: null, &quot;in_reply_to_user_id&quot;: null, &quot;retweet_count&quot;: 2, &quot;id_str&quot;: &quot;808287142950633472"/>
    <x v="4250"/>
    <x v="1"/>
    <x v="87"/>
  </r>
  <r>
    <s v="Sun Dec 11 14:33:19 +0000 2016"/>
    <s v="2016"/>
    <s v="Sun Dec 11"/>
    <d v="2016-12-11T00:00:00"/>
    <s v="Dec"/>
    <n v="12"/>
    <s v="11"/>
    <x v="9"/>
    <s v="&quot;RT @LizParry1: Falcon Lodge Community Choir launching the Christmas Concert this afternoon https://t.co/PLShnFyWau&quot;"/>
    <s v="https://twitter.com/LizParry1/status/808286845738123264"/>
    <s v="Liz Parry&quot;}], &quot;hashtags&quot;: [], &quot;urls&quot;: [], &quot;media&quot;: [{&quot;source_user_id&quot;: 299779218, &quot;source_status_id_str&quot;: &quot;807956434453491714"/>
    <x v="4251"/>
    <x v="0"/>
    <x v="5"/>
  </r>
  <r>
    <s v="Sun Dec 11 20:57:43 +0000 2016"/>
    <s v="2016"/>
    <s v="Sun Dec 11"/>
    <d v="2016-12-11T00:00:00"/>
    <s v="Dec"/>
    <n v="12"/>
    <s v="11"/>
    <x v="5"/>
    <s v="&quot;Excellent family Christmas concert, we really enjoyed. https://t.co/16O4Lvdn5J&quot;"/>
    <s v="https://twitter.com/SColdfieldOrch/status/808285470203461632"/>
    <s v="RoyalSutC_Orchestra&quot;}, {&quot;id&quot;: 1512995582, &quot;indices&quot;: [66, 81], &quot;id_str&quot;: &quot;1512995582"/>
    <x v="4252"/>
    <x v="0"/>
    <x v="1042"/>
  </r>
  <r>
    <s v="Sun Dec 11 14:05:15 +0000 2016"/>
    <s v="2016"/>
    <s v="Sun Dec 11"/>
    <d v="2016-12-11T00:00:00"/>
    <s v="Dec"/>
    <n v="12"/>
    <s v="11"/>
    <x v="9"/>
    <s v="&quot;RT @thelibrarylobby: Here we are on yesterday' ITV Central News (thanks to them for letting us share this clip) https://t.co/fk2Vfgc4ua&quot;"/>
    <s v="https://twitter.com/thelibrarylobby/status/808284175388278784"/>
    <s v="The Library Lobby&quot;}], &quot;hashtags&quot;: [], &quot;urls&quot;: [{&quot;url&quot;: &quot;https://t.co/fk2Vfgc4ua"/>
    <x v="4253"/>
    <x v="0"/>
    <x v="1040"/>
  </r>
  <r>
    <s v="Sun Dec 11 21:46:16 +0000 2016"/>
    <s v="2016"/>
    <s v="Sun Dec 11"/>
    <d v="2016-12-11T00:00:00"/>
    <s v="Dec"/>
    <n v="12"/>
    <s v="11"/>
    <x v="4"/>
    <s v="&quot;RT @TheDeliin: It's official! The Deli Social has been awarded the 'Best Overall Breakfast in Brum' by Birmingham Breakfast... https://t.co\u2026&quot;"/>
    <s v="https://twitter.com/TheDeliin/status/808361274857943041"/>
    <s v="The Deli in Boldmere&quot;}], &quot;hashtags&quot;: [], &quot;urls&quot;: []}, &quot;in_reply_to_screen_name&quot;: null, &quot;in_reply_to_user_id&quot;: null, &quot;retweet_count&quot;: 20, &quot;id_str&quot;: &quot;808361274857943041"/>
    <x v="4254"/>
    <x v="0"/>
    <x v="9"/>
  </r>
  <r>
    <s v="Sat Dec 10 12:22:52 +0000 2016"/>
    <s v="2016"/>
    <s v="Sat Dec 10"/>
    <d v="2016-12-10T00:00:00"/>
    <s v="Dec"/>
    <n v="12"/>
    <s v="10"/>
    <x v="19"/>
    <s v="&quot;RT @alexyip258: @ewan_mackey #suttoncoldfield #saveourlibrary great supporter of library lobby, financial mismanagement of resource https:/\u2026&quot;"/>
    <s v="https://twitter.com/alexyip258/status/807864242036768770"/>
    <s v="Alex Yip&quot;}, {&quot;id&quot;: 2177778044, &quot;indices&quot;: [16, 28], &quot;id_str&quot;: &quot;2177778044"/>
    <x v="4255"/>
    <x v="0"/>
    <x v="97"/>
  </r>
  <r>
    <s v="Sat Dec 10 08:39:42 +0000 2016"/>
    <s v="2016"/>
    <s v="Sat Dec 10"/>
    <d v="2016-12-10T00:00:00"/>
    <s v="Dec"/>
    <n v="12"/>
    <s v="10"/>
    <x v="13"/>
    <s v="&quot;RT @ewan_mackey: Green waste charge rise slammed as latest tax on Sutton Coldfield | Sutton Coldfield Observer https://t.co/7qT4sfVCI2 via\u2026&quot;"/>
    <s v="https://twitter.com/ewan_mackey/status/807674145144209409"/>
    <s v="Ewan Mackey&quot;}], &quot;hashtags&quot;: [], &quot;urls&quot;: [{&quot;url&quot;: &quot;https://t.co/7qT4sfVCI2"/>
    <x v="4256"/>
    <x v="1"/>
    <x v="172"/>
  </r>
  <r>
    <s v="Sat Dec 10 11:38:23 +0000 2016"/>
    <s v="2016"/>
    <s v="Sat Dec 10"/>
    <d v="2016-12-10T00:00:00"/>
    <s v="Dec"/>
    <n v="12"/>
    <s v="10"/>
    <x v="3"/>
    <s v="&quot;RT @torydom: Great to be out campaigning for @andy4wm and our Vesey Conservative team. We're taking the fight to Labour! https://t.co/5eqPd\u2026&quot;"/>
    <s v="https://twitter.com/torydom/status/807582982227787776"/>
    <s v="Dominic McDonough&quot;}, {&quot;id&quot;: 771271201419386880, &quot;indices&quot;: [45, 53], &quot;id_str&quot;: &quot;771271201419386880"/>
    <x v="4257"/>
    <x v="0"/>
    <x v="45"/>
  </r>
  <r>
    <s v="Sat Dec 10 11:28:37 +0000 2016"/>
    <s v="2016"/>
    <s v="Sat Dec 10"/>
    <d v="2016-12-10T00:00:00"/>
    <s v="Dec"/>
    <n v="12"/>
    <s v="10"/>
    <x v="3"/>
    <s v="&quot;RT @ewan_mackey: Out campaigning for our fantastic Vesey councillors. https://t.co/eDJQ5E0Cdc&quot;"/>
    <s v="https://twitter.com/ewan_mackey/status/807582944818819076"/>
    <s v="Ewan Mackey&quot;}], &quot;hashtags&quot;: [], &quot;urls&quot;: [], &quot;media&quot;: [{&quot;source_user_id&quot;: 2177778044, &quot;source_status_id_str&quot;: &quot;807547566158127105"/>
    <x v="4258"/>
    <x v="1"/>
    <x v="172"/>
  </r>
  <r>
    <s v="Sat Dec 10 11:46:41 +0000 2016"/>
    <s v="2016"/>
    <s v="Sat Dec 10"/>
    <d v="2016-12-10T00:00:00"/>
    <s v="Dec"/>
    <n v="12"/>
    <s v="10"/>
    <x v="3"/>
    <s v="&quot;#savesuttonlibrary Please support the campaign to save Sutton Library @ch4pb @thelibrarylobby @johnperks1\u2026 https://t.co/B7qPUEN1km&quot;"/>
    <s v="https://twitter.com/ch4pb/status/807552112599166976"/>
    <s v="Charlotte Hodivala&quot;}, {&quot;id&quot;: 799716925949386752, &quot;indices&quot;: [77, 93], &quot;id_str&quot;: &quot;799716925949386752"/>
    <x v="4259"/>
    <x v="1"/>
    <x v="226"/>
  </r>
  <r>
    <s v="Fri Dec 09 12:11:20 +0000 2016"/>
    <s v="2016"/>
    <s v="Fri Dec 09"/>
    <d v="2016-12-09T00:00:00"/>
    <s v="Dec"/>
    <n v="12"/>
    <s v="09"/>
    <x v="19"/>
    <s v="&quot;RT @SuttonObserver: .@thelibrarylobby calls on supporters to join protest march amid Sutton Coldfield Library closure plans. https://t.co/L\u2026&quot;"/>
    <s v="https://twitter.com/SuttonObserver/status/807207840423284736"/>
    <s v="Sutton Observer&quot;}, {&quot;id&quot;: 799716925949386752, &quot;indices&quot;: [21, 37], &quot;id_str&quot;: &quot;799716925949386752"/>
    <x v="4260"/>
    <x v="0"/>
    <x v="36"/>
  </r>
  <r>
    <s v="Fri Dec 09 06:35:12 +0000 2016"/>
    <s v="2016"/>
    <s v="Fri Dec 09"/>
    <d v="2016-12-09T00:00:00"/>
    <s v="Dec"/>
    <n v="12"/>
    <s v="09"/>
    <x v="16"/>
    <s v="&quot;RT @thelibrarylobby: Hope to see you tomorrow from 11 outside Aldi protesting about proposed closure to @SuttonLibrary, then 12 for speeche\u2026&quot;"/>
    <s v="https://twitter.com/thelibrarylobby/status/807203077178662912"/>
    <s v="The Library Lobby&quot;}, {&quot;id&quot;: 1548085884, &quot;indices&quot;: [104, 118], &quot;id_str&quot;: &quot;1548085884"/>
    <x v="4261"/>
    <x v="0"/>
    <x v="1040"/>
  </r>
  <r>
    <s v="Fri Dec 09 06:15:16 +0000 2016"/>
    <s v="2016"/>
    <s v="Fri Dec 09"/>
    <d v="2016-12-09T00:00:00"/>
    <s v="Dec"/>
    <n v="12"/>
    <s v="09"/>
    <x v="16"/>
    <s v="&quot;RT @thelibrarylobby: Ahead of tomorrows demo (11, outside Aldi) we had a great mtng last night in @KingsArmssutton. Lots of progress made.T\u2026&quot;"/>
    <s v="https://twitter.com/thelibrarylobby/status/807202959289417729"/>
    <s v="The Library Lobby&quot;}, {&quot;id&quot;: 241974297, &quot;indices&quot;: [98, 114], &quot;id_str&quot;: &quot;241974297"/>
    <x v="4262"/>
    <x v="0"/>
    <x v="1040"/>
  </r>
  <r>
    <s v="Thu Dec 08 11:24:46 +0000 2016"/>
    <s v="2016"/>
    <s v="Thu Dec 08"/>
    <d v="2016-12-08T00:00:00"/>
    <s v="Dec"/>
    <n v="12"/>
    <s v="08"/>
    <x v="3"/>
    <s v="&quot;RT @RoyalSuttonNews: Theresa May gives seal of approval to Mayor\u2019s Challenge 2016 https://t.co/51ZnOE6BSI #suttoncoldfield #towncouncil htt\u2026&quot;"/>
    <s v="https://twitter.com/RoyalSuttonNews/status/807203213275500544"/>
    <s v="Royal Sutton News&quot;}], &quot;hashtags&quot;: [{&quot;indices&quot;: [106, 122], &quot;text&quot;: &quot;suttoncoldfield&quot;}, {&quot;indices&quot;: [123, 135], &quot;text&quot;: &quot;towncouncil&quot;}], &quot;urls&quot;: [{&quot;url&quot;: &quot;https://t.co/51ZnOE6BSI"/>
    <x v="4263"/>
    <x v="0"/>
    <x v="43"/>
  </r>
  <r>
    <s v="Thu Dec 08 18:35:06 +0000 2016"/>
    <s v="2016"/>
    <s v="Thu Dec 08"/>
    <d v="2016-12-08T00:00:00"/>
    <s v="Dec"/>
    <n v="12"/>
    <s v="08"/>
    <x v="7"/>
    <s v="&quot;RT @thelibrarylobby: Hoping to see lots of folk turn out from 11 outside Aldi on Saturday for a demonstration against the proposed closure\u2026&quot;"/>
    <s v="https://twitter.com/thelibrarylobby/status/807202140544442372"/>
    <s v="The Library Lobby&quot;}], &quot;hashtags&quot;: [], &quot;urls&quot;: []}, &quot;in_reply_to_screen_name&quot;: null, &quot;in_reply_to_user_id&quot;: null, &quot;retweet_count&quot;: 6, &quot;id_str&quot;: &quot;807202140544442372"/>
    <x v="4264"/>
    <x v="0"/>
    <x v="1040"/>
  </r>
  <r>
    <s v="Thu Dec 08 19:22:47 +0000 2016"/>
    <s v="2016"/>
    <s v="Thu Dec 08"/>
    <d v="2016-12-08T00:00:00"/>
    <s v="Dec"/>
    <n v="12"/>
    <s v="08"/>
    <x v="6"/>
    <s v="&quot;RT @PrettyTory: @WestMidsCWO executive welcoming @andy4wm to our Christmas Fundraiser &amp;amp; Annual Dinner @cwowomen #Andy4mayor fab support for\u2026&quot;"/>
    <s v="https://twitter.com/PrettyTory/status/807894326588088321"/>
    <s v="Parveen Hassan&quot;}, {&quot;id&quot;: 793851351440748544, &quot;indices&quot;: [16, 28], &quot;id_str&quot;: &quot;793851351440748544"/>
    <x v="4265"/>
    <x v="0"/>
    <x v="897"/>
  </r>
  <r>
    <s v="Wed Dec 07 21:38:43 +0000 2016"/>
    <s v="2016"/>
    <s v="Wed Dec 07"/>
    <d v="2016-12-07T00:00:00"/>
    <s v="Dec"/>
    <n v="12"/>
    <s v="07"/>
    <x v="4"/>
    <s v="&quot;RT @thelibrarylobby: We've created a leaflet to spread the word of what we're trying to do, and how YOU can help campaign to save the libra\u2026&quot;"/>
    <s v="https://twitter.com/thelibrarylobby/status/806839149860888576"/>
    <s v="The Library Lobby&quot;}], &quot;hashtags&quot;: [], &quot;urls&quot;: []}, &quot;in_reply_to_screen_name&quot;: null, &quot;in_reply_to_user_id&quot;: null, &quot;retweet_count&quot;: 6, &quot;id_str&quot;: &quot;806839149860888576"/>
    <x v="4266"/>
    <x v="0"/>
    <x v="1040"/>
  </r>
  <r>
    <s v="Wed Dec 07 22:34:39 +0000 2016"/>
    <s v="2016"/>
    <s v="Wed Dec 07"/>
    <d v="2016-12-07T00:00:00"/>
    <s v="Dec"/>
    <n v="12"/>
    <s v="07"/>
    <x v="1"/>
    <s v="&quot;RT @Ken__newhall: @ChamberlainFile  Independent review of 2017 budget shows their is no trust in what Lab might propose. It's an embarrassm\u2026&quot;"/>
    <s v="https://twitter.com/Ken__newhall/status/806838241588613120"/>
    <s v="Ken Wood&quot;}, {&quot;id&quot;: 251268570, &quot;indices&quot;: [18, 34], &quot;id_str&quot;: &quot;251268570"/>
    <x v="4267"/>
    <x v="0"/>
    <x v="94"/>
  </r>
  <r>
    <s v="Wed Dec 07 07:27:58 +0000 2016"/>
    <s v="2016"/>
    <s v="Wed Dec 07"/>
    <d v="2016-12-07T00:00:00"/>
    <s v="Dec"/>
    <n v="12"/>
    <s v="07"/>
    <x v="14"/>
    <s v="&quot;RT @thelibrarylobby: Looking forward to seeing lots of you from 11 on Sat outside Aldi to make some noise for our local library https://t.c\u2026&quot;"/>
    <s v="https://twitter.com/thelibrarylobby/status/806496954620530689"/>
    <s v="The Library Lobby&quot;}], &quot;hashtags&quot;: [], &quot;urls&quot;: []}, &quot;in_reply_to_screen_name&quot;: null, &quot;in_reply_to_user_id&quot;: null, &quot;retweet_count&quot;: 6, &quot;id_str&quot;: &quot;806496954620530689"/>
    <x v="4268"/>
    <x v="0"/>
    <x v="1040"/>
  </r>
  <r>
    <s v="Tue Dec 06 13:43:51 +0000 2016"/>
    <s v="2016"/>
    <s v="Tue Dec 06"/>
    <d v="2016-12-06T00:00:00"/>
    <s v="Dec"/>
    <n v="12"/>
    <s v="06"/>
    <x v="12"/>
    <s v="&quot;RT @RoyalSuttonNews: Make some noise! Join the Save our Libraries rally this Saturday \nhttps://t.co/qu8k3RUxo7 #suttoncoldfield #saveourlib\u2026&quot;"/>
    <s v="https://twitter.com/RoyalSuttonNews/status/806218818037186560"/>
    <s v="Royal Sutton News&quot;}], &quot;hashtags&quot;: [{&quot;indices&quot;: [111, 127], &quot;text&quot;: &quot;suttoncoldfield&quot;}], &quot;urls&quot;: [{&quot;url&quot;: &quot;https://t.co/qu8k3RUxo7"/>
    <x v="4269"/>
    <x v="0"/>
    <x v="43"/>
  </r>
  <r>
    <s v="Tue Dec 06 15:27:47 +0000 2016"/>
    <s v="2016"/>
    <s v="Tue Dec 06"/>
    <d v="2016-12-06T00:00:00"/>
    <s v="Dec"/>
    <n v="12"/>
    <s v="06"/>
    <x v="8"/>
    <s v="&quot;@MAFleckenstein I agree&quot;"/>
    <s v="https://twitter.com/MAFleckenstein/status/806158201590808576"/>
    <s v="Marcus Fleckenstein&quot;}], &quot;hashtags&quot;: [], &quot;urls&quot;: []}, &quot;in_reply_to_screen_name&quot;: &quot;MAFleckenstein"/>
    <x v="4270"/>
    <x v="0"/>
    <x v="1043"/>
  </r>
  <r>
    <s v="Mon Dec 05 14:41:36 +0000 2016"/>
    <s v="2016"/>
    <s v="Mon Dec 05"/>
    <d v="2016-12-05T00:00:00"/>
    <s v="Dec"/>
    <n v="12"/>
    <s v="05"/>
    <x v="9"/>
    <s v="&quot;RT @SuttonGames: Really great planning meeting today with @TheKSAcademy. \n\nSutton Games 2017 is shaping up really well :o)&quot;"/>
    <s v="https://twitter.com/SuttonGames/status/806158016802418688"/>
    <s v="Sutton Games&quot;}, {&quot;id&quot;: 574286948, &quot;indices&quot;: [58, 71], &quot;id_str&quot;: &quot;574286948"/>
    <x v="4271"/>
    <x v="0"/>
    <x v="270"/>
  </r>
  <r>
    <s v="Sun Dec 04 19:12:50 +0000 2016"/>
    <s v="2016"/>
    <s v="Sun Dec 04"/>
    <d v="2016-12-04T00:00:00"/>
    <s v="Dec"/>
    <n v="12"/>
    <s v="04"/>
    <x v="6"/>
    <s v="&quot;This is disgusting!!! How can you give an explanation to that? https://t.co/ZHGilp01Rg&quot;"/>
    <s v="https://twitter.com/MattBennett29/status/806157204474753025"/>
    <s v="Matt Bennett"/>
    <x v="4272"/>
    <x v="0"/>
    <x v="385"/>
  </r>
  <r>
    <s v="Sat Dec 03 11:04:19 +0000 2016"/>
    <s v="2016"/>
    <s v="Sat Dec 03"/>
    <d v="2016-12-03T00:00:00"/>
    <s v="Dec"/>
    <n v="12"/>
    <s v="03"/>
    <x v="3"/>
    <s v="&quot;Starting the Christmas Cheer with PM @theresa_may to support excellent mayoral candidate @andy4wm with\u2026 https://t.co/1qvfMlRYbx&quot;"/>
    <s v="https://twitter.com/theresa_may/status/805004735455625220"/>
    <s v="Theresa May&quot;}, {&quot;id&quot;: 771271201419386880, &quot;indices&quot;: [89, 97], &quot;id_str&quot;: &quot;771271201419386880"/>
    <x v="4273"/>
    <x v="0"/>
    <x v="106"/>
  </r>
  <r>
    <s v="Fri Dec 02 09:30:16 +0000 2016"/>
    <s v="2016"/>
    <s v="Fri Dec 02"/>
    <d v="2016-12-02T00:00:00"/>
    <s v="Dec"/>
    <n v="12"/>
    <s v="02"/>
    <x v="11"/>
    <s v="&quot;RT @SportinSutton: This weekend is the perfect opportunity for you to submit your Sutton Coldfield Sports Award 2016 nominations. (Deadline\u2026&quot;"/>
    <s v="https://twitter.com/SportinSutton/status/804664583503933445"/>
    <s v="Sport In Sutton&quot;}], &quot;hashtags&quot;: [], &quot;urls&quot;: []}, &quot;in_reply_to_screen_name&quot;: null, &quot;in_reply_to_user_id&quot;: null, &quot;retweet_count&quot;: 1, &quot;id_str&quot;: &quot;804664583503933445"/>
    <x v="4274"/>
    <x v="0"/>
    <x v="767"/>
  </r>
  <r>
    <s v="Thu Dec 01 23:31:47 +0000 2016"/>
    <s v="2016"/>
    <s v="Thu Dec 01"/>
    <d v="2016-12-01T00:00:00"/>
    <s v="Dec"/>
    <n v="12"/>
    <s v="01"/>
    <x v="0"/>
    <s v="&quot;RT @PrettyTory: West Midlands @cwowomen in action at @Conservatives @EdgConservative Annual Dinner, ladies great night! https://t.co/nh7ZFf\u2026&quot;"/>
    <s v="https://twitter.com/PrettyTory/status/804714941630517249"/>
    <s v="Parveen Hassan&quot;}, {&quot;id&quot;: 546049070, &quot;indices&quot;: [30, 39], &quot;id_str&quot;: &quot;546049070"/>
    <x v="4275"/>
    <x v="0"/>
    <x v="897"/>
  </r>
  <r>
    <s v="Thu Dec 01 19:23:29 +0000 2016"/>
    <s v="2016"/>
    <s v="Thu Dec 01"/>
    <d v="2016-12-01T00:00:00"/>
    <s v="Dec"/>
    <n v="12"/>
    <s v="01"/>
    <x v="6"/>
    <s v="&quot;Mayor's challenge here's a lovely idea https://t.co/AKAazPsjPU&quot;"/>
    <s v="https://twitter.com/StationmasterK/status/804405576700755968"/>
    <s v="Keith Ward"/>
    <x v="4276"/>
    <x v="1"/>
    <x v="383"/>
  </r>
  <r>
    <s v="Wed Nov 30 11:59:31 +0000 2016"/>
    <s v="2016"/>
    <s v="Wed Nov 30"/>
    <d v="2016-11-30T00:00:00"/>
    <s v="Nov"/>
    <n v="11"/>
    <s v="30"/>
    <x v="3"/>
    <s v="&quot;#BletchleyPark, excellent place to visit. https://t.co/TyySyeHNxG&quot;"/>
    <s v="https://twitter.com/bletchleypark/status/804396650898792448"/>
    <s v="Bletchley Park"/>
    <x v="4277"/>
    <x v="0"/>
    <x v="1044"/>
  </r>
  <r>
    <s v="Mon Nov 28 14:51:28 +0000 2016"/>
    <s v="2016"/>
    <s v="Mon Nov 28"/>
    <d v="2016-11-28T00:00:00"/>
    <s v="Nov"/>
    <n v="11"/>
    <s v="28"/>
    <x v="9"/>
    <s v="&quot;#Immigration update The government has suspended the massive 500% fees increase to appeal a Home Office decision&quot;"/>
    <s v="https://twitter.com/RJOkello/status/803249958644314113"/>
    <s v="Rachel Okello"/>
    <x v="4278"/>
    <x v="1"/>
    <x v="756"/>
  </r>
  <r>
    <s v="Sun Nov 27 08:52:34 +0000 2016"/>
    <s v="2016"/>
    <s v="Sun Nov 27"/>
    <d v="2016-11-27T00:00:00"/>
    <s v="Nov"/>
    <n v="11"/>
    <s v="27"/>
    <x v="13"/>
    <s v="&quot;RT @johnperks1: Birmingham and Sutton Coldfield Town Councillors (Conservative) meet Andy Street on his West Midlands Mayor campaign https:\u2026&quot;"/>
    <s v="https://twitter.com/johnperks1/status/802863257727877120"/>
    <s v="John Perks&quot;}], &quot;hashtags&quot;: [], &quot;urls&quot;: []}, &quot;in_reply_to_screen_name&quot;: null, &quot;in_reply_to_user_id&quot;: null, &quot;retweet_count&quot;: 3, &quot;id_str&quot;: &quot;802863257727877120"/>
    <x v="4279"/>
    <x v="1"/>
    <x v="87"/>
  </r>
  <r>
    <s v="Sat Nov 26 21:09:17 +0000 2016"/>
    <s v="2016"/>
    <s v="Sat Nov 26"/>
    <d v="2016-11-26T00:00:00"/>
    <s v="Nov"/>
    <n v="11"/>
    <s v="26"/>
    <x v="4"/>
    <s v="&quot;Come along to a great night of authentic food &amp;amp; authentic politics! https://t.co/krZkUURydz @Eventbrite&quot;"/>
    <s v="https://twitter.com/eventbrite/status/802620264244740096"/>
    <s v="Eventbrite&quot;}], &quot;hashtags&quot;: [], &quot;urls&quot;: [{&quot;url&quot;: &quot;https://t.co/krZkUURydz"/>
    <x v="4280"/>
    <x v="0"/>
    <x v="629"/>
  </r>
  <r>
    <s v="Sat Nov 26 19:02:16 +0000 2016"/>
    <s v="2016"/>
    <s v="Sat Nov 26"/>
    <d v="2016-11-26T00:00:00"/>
    <s v="Nov"/>
    <n v="11"/>
    <s v="26"/>
    <x v="6"/>
    <s v="&quot;RT @WestMidsCWO: Ladies! not long until our xmas do with @andy4wm on Thurs 8th Dec. Message me if you'd like to book a ticket! Great food &amp;amp;\u2026&quot;"/>
    <s v="https://twitter.com/WestMidsCWO/status/802618737316790272"/>
    <s v="West Midlands CWO&quot;}, {&quot;id&quot;: 771271201419386880, &quot;indices&quot;: [57, 65], &quot;id_str&quot;: &quot;771271201419386880"/>
    <x v="4281"/>
    <x v="0"/>
    <x v="924"/>
  </r>
  <r>
    <s v="Sat Nov 26 13:30:40 +0000 2016"/>
    <s v="2016"/>
    <s v="Sat Nov 26"/>
    <d v="2016-11-26T00:00:00"/>
    <s v="Nov"/>
    <n v="11"/>
    <s v="26"/>
    <x v="12"/>
    <s v="&quot;RT @andy4wm: Wonderful to see so many supporters in #SuttonColdfield! Thank you! https://t.co/vgCo5f73HO&quot;"/>
    <s v="https://twitter.com/andy4wm/status/802521741721501696"/>
    <s v="Andy Street&quot;}], &quot;hashtags&quot;: [{&quot;indices&quot;: [52, 68], &quot;text&quot;: &quot;SuttonColdfield&quot;}], &quot;urls&quot;: [], &quot;media&quot;: [{&quot;source_user_id&quot;: 771271201419386880, &quot;source_status_id_str&quot;: &quot;802504847207649280"/>
    <x v="4282"/>
    <x v="0"/>
    <x v="266"/>
  </r>
  <r>
    <s v="Thu Nov 24 17:10:46 +0000 2016"/>
    <s v="2016"/>
    <s v="Thu Nov 24"/>
    <d v="2016-11-24T00:00:00"/>
    <s v="Nov"/>
    <n v="11"/>
    <s v="24"/>
    <x v="18"/>
    <s v="&quot;RT @BoldmerePaul: But not good news for Suttonians https://t.co/8SW5S5SMFI&quot;"/>
    <s v="https://twitter.com/BoldmerePaul/status/801853810163515392"/>
    <s v="Boldmere Paul&quot;}], &quot;hashtags&quot;: [], &quot;urls&quot;: [{&quot;url&quot;: &quot;https://t.co/8SW5S5SMFI"/>
    <x v="4283"/>
    <x v="1"/>
    <x v="14"/>
  </r>
  <r>
    <s v="Sun Nov 20 09:36:54 +0000 2016"/>
    <s v="2016"/>
    <s v="Sun Nov 20"/>
    <d v="2016-11-20T00:00:00"/>
    <s v="Nov"/>
    <n v="11"/>
    <s v="20"/>
    <x v="11"/>
    <s v="&quot;@mattjwillis hope you enjoyed your curry mate&quot;"/>
    <s v="https://twitter.com/mattjwillis/status/800271690748063744"/>
    <s v="matt willis&quot;}], &quot;hashtags&quot;: [], &quot;urls&quot;: []}, &quot;in_reply_to_screen_name&quot;: &quot;mattjwillis"/>
    <x v="4284"/>
    <x v="0"/>
    <x v="864"/>
  </r>
  <r>
    <s v="Thu Nov 17 14:31:51 +0000 2016"/>
    <s v="2016"/>
    <s v="Thu Nov 17"/>
    <d v="2016-11-17T00:00:00"/>
    <s v="Nov"/>
    <n v="11"/>
    <s v="17"/>
    <x v="9"/>
    <s v="&quot;Come 2 our Conservative Women's Xmas do! Guest Speaker @andy4wm @PrettyTory @CWomensHub @cwowomen @ConservativesWM\nhttps://t.co/rVHP1Qmnj9&quot;"/>
    <s v="https://twitter.com/andy4wm/status/799258754407534593"/>
    <s v="Andy Street&quot;}, {&quot;id&quot;: 83444662, &quot;indices&quot;: [64, 75], &quot;id_str&quot;: &quot;83444662"/>
    <x v="4285"/>
    <x v="0"/>
    <x v="266"/>
  </r>
  <r>
    <s v="Wed Nov 16 00:26:18 +0000 2016"/>
    <s v="2016"/>
    <s v="Wed Nov 16"/>
    <d v="2016-11-16T00:00:00"/>
    <s v="Nov"/>
    <n v="11"/>
    <s v="16"/>
    <x v="15"/>
    <s v="&quot;@BoldmerePaul @ashleyyeates @Jez_Merckel @sutcoldfieldbid @music_agent actual size&quot;"/>
    <s v="https://twitter.com/BoldmerePaul/status/798683577839943680"/>
    <s v="Boldmere Paul&quot;}, {&quot;id&quot;: 21007329, &quot;indices&quot;: [14, 27], &quot;id_str&quot;: &quot;21007329"/>
    <x v="4286"/>
    <x v="1"/>
    <x v="14"/>
  </r>
  <r>
    <s v="Thu Nov 10 07:11:52 +0000 2016"/>
    <s v="2016"/>
    <s v="Thu Nov 10"/>
    <d v="2016-11-10T00:00:00"/>
    <s v="Nov"/>
    <n v="11"/>
    <s v="10"/>
    <x v="14"/>
    <s v="&quot;@ecarrillop @carrillomarcos @MAFleckenstein @elenaperera A USA le lleg\u00f3 su Ch\u00e1vez.... prep\u00e1rense&quot;"/>
    <s v="https://twitter.com/carrillomarcos/status/796611315381006336"/>
    <s v="Marcos Carrillo&quot;}, {&quot;id&quot;: 422336238, &quot;indices&quot;: [28, 43], &quot;id_str&quot;: &quot;422336238"/>
    <x v="4287"/>
    <x v="0"/>
    <x v="1029"/>
  </r>
  <r>
    <s v="Tue Nov 08 21:18:15 +0000 2016"/>
    <s v="2016"/>
    <s v="Tue Nov 08"/>
    <d v="2016-11-08T00:00:00"/>
    <s v="Nov"/>
    <n v="11"/>
    <s v="08"/>
    <x v="4"/>
    <s v="&quot;Well done Fred!!! Really proud of you https://t.co/Wy3Zt4yQZ9&quot;"/>
    <s v="https://twitter.com/johnperks1/status/796482013628952576"/>
    <s v="John Perks"/>
    <x v="4288"/>
    <x v="1"/>
    <x v="87"/>
  </r>
  <r>
    <s v="Thu Oct 27 13:05:42 +0000 2016"/>
    <s v="2016"/>
    <s v="Thu Oct 27"/>
    <d v="2016-10-27T00:00:00"/>
    <s v="Oct"/>
    <n v="10"/>
    <s v="27"/>
    <x v="12"/>
    <s v="&quot;RT @ClareM_HoP: Find out about this. Can you promote @DifferentAnglez @brumpound @RJOkello @DESJADDOO https://t.co/n3xMSa0RDM&quot;"/>
    <s v="https://twitter.com/ClareM_HoP/status/791760650829762560"/>
    <s v="Clare Mullin&quot;}, {&quot;id&quot;: 919527559, &quot;indices&quot;: [53, 69], &quot;id_str&quot;: &quot;919527559"/>
    <x v="4289"/>
    <x v="0"/>
    <x v="948"/>
  </r>
  <r>
    <s v="Sat Oct 22 09:47:03 +0000 2016"/>
    <s v="2016"/>
    <s v="Sat Oct 22"/>
    <d v="2016-10-22T00:00:00"/>
    <s v="Oct"/>
    <n v="10"/>
    <s v="22"/>
    <x v="11"/>
    <s v="&quot;Please, remember the pavement is for people, not for cars or vans @SuttonCDaily @SuttonObserver @RoyalSuttonNews\u2026 https://t.co/IaBPXmSZr8&quot;"/>
    <s v="https://twitter.com/SuttonCDaily/status/789765000625872896"/>
    <s v="Sutton C'field Daily&quot;}, {&quot;id&quot;: 1512995582, &quot;indices&quot;: [80, 95], &quot;id_str&quot;: &quot;1512995582"/>
    <x v="4290"/>
    <x v="0"/>
    <x v="1041"/>
  </r>
  <r>
    <s v="Sat Oct 22 14:30:05 +0000 2016"/>
    <s v="2016"/>
    <s v="Sat Oct 22"/>
    <d v="2016-10-22T00:00:00"/>
    <s v="Oct"/>
    <n v="10"/>
    <s v="22"/>
    <x v="9"/>
    <s v="&quot;RT @ch4pb: Free bikes scheme for Sutton Park - for Suttonians https://t.co/juf32UIzBJ @Simon_FourOaks @RJOkello @LizParry1 @ewan_mackey @Bo\u2026&quot;"/>
    <s v="https://twitter.com/ch4pb/status/789865364649902080"/>
    <s v="Charlotte Hodivala&quot;}, {&quot;id&quot;: 3241996695, &quot;indices&quot;: [86, 101], &quot;id_str&quot;: &quot;3241996695"/>
    <x v="4291"/>
    <x v="1"/>
    <x v="226"/>
  </r>
  <r>
    <s v="Fri Oct 21 00:43:15 +0000 2016"/>
    <s v="2016"/>
    <s v="Fri Oct 21"/>
    <d v="2016-10-21T00:00:00"/>
    <s v="Oct"/>
    <n v="10"/>
    <s v="21"/>
    <x v="15"/>
    <s v="&quot;RT @MariaCorinaYA: Es la hora de la Gran Unidad Nacional. Todos,todos somos necesarios para con fuerza y sin miedo, en la calle, hacer real\u2026&quot;"/>
    <s v="https://twitter.com/MariaCorinaYA/status/789497474448777217"/>
    <s v="Mar\u00eda Corina Machado&quot;}], &quot;hashtags&quot;: [], &quot;urls&quot;: []}, &quot;in_reply_to_screen_name&quot;: null, &quot;in_reply_to_user_id&quot;: null, &quot;retweet_count&quot;: 6460, &quot;id_str&quot;: &quot;789497474448777217"/>
    <x v="4292"/>
    <x v="0"/>
    <x v="1026"/>
  </r>
  <r>
    <s v="Fri Oct 21 00:10:49 +0000 2016"/>
    <s v="2016"/>
    <s v="Fri Oct 21"/>
    <d v="2016-10-21T00:00:00"/>
    <s v="Oct"/>
    <n v="10"/>
    <s v="21"/>
    <x v="15"/>
    <s v="&quot;RT @hcapriles: Alertamos al Cuerpo diplom\u00e1tico en nuestro pa\u00eds de que el Gobierno hoy empuja a un escenario muy peligroso y de aumento de l\u2026&quot;"/>
    <s v="https://twitter.com/hcapriles/status/789495616019767296"/>
    <s v="Henrique Capriles R.&quot;}], &quot;hashtags&quot;: [], &quot;urls&quot;: []}, &quot;in_reply_to_screen_name&quot;: null, &quot;in_reply_to_user_id&quot;: null, &quot;retweet_count&quot;: 5551, &quot;id_str&quot;: &quot;789495616019767296"/>
    <x v="4293"/>
    <x v="0"/>
    <x v="1045"/>
  </r>
  <r>
    <s v="Fri Oct 21 03:40:28 +0000 2016"/>
    <s v="2016"/>
    <s v="Fri Oct 21"/>
    <d v="2016-10-21T00:00:00"/>
    <s v="Oct"/>
    <n v="10"/>
    <s v="21"/>
    <x v="23"/>
    <s v="&quot;RT @elcitizen: Estado de sitio! https://t.co/2kje8Q99dy&quot;"/>
    <s v="https://twitter.com/elcitizen/status/789495590560395265"/>
    <s v="Leopoldo Castillo&quot;}], &quot;hashtags&quot;: [], &quot;urls&quot;: [], &quot;media&quot;: [{&quot;source_user_id&quot;: 84725346, &quot;source_status_id_str&quot;: &quot;789310358431207425"/>
    <x v="4294"/>
    <x v="0"/>
    <x v="1046"/>
  </r>
  <r>
    <s v="Thu Oct 20 21:23:11 +0000 2016"/>
    <s v="2016"/>
    <s v="Thu Oct 20"/>
    <d v="2016-10-20T00:00:00"/>
    <s v="Oct"/>
    <n v="10"/>
    <s v="20"/>
    <x v="4"/>
    <s v="&quot;Thank you @passey_louise for organising it. It was a really interesting session https://t.co/kfdv1LedLv&quot;"/>
    <s v="https://twitter.com/autismwestmids/status/789589758582394880"/>
    <s v="Autism West Midlands&quot;}, {&quot;id&quot;: 2825883455, &quot;indices&quot;: [54, 60], &quot;id_str&quot;: &quot;2825883455"/>
    <x v="4295"/>
    <x v="0"/>
    <x v="426"/>
  </r>
  <r>
    <s v="Wed Oct 19 06:57:36 +0000 2016"/>
    <s v="2016"/>
    <s v="Wed Oct 19"/>
    <d v="2016-10-19T00:00:00"/>
    <s v="Oct"/>
    <n v="10"/>
    <s v="19"/>
    <x v="16"/>
    <s v="&quot;RT @MagsAssoc: MA member @alexyip258 shares his views as a young magistrate following @CommonsJustice report, we need to recruit https://t.\u2026&quot;"/>
    <s v="https://twitter.com/MagsAssoc/status/789121588897677312"/>
    <s v="Magistrates&quot;}, {&quot;id&quot;: 2845221997, &quot;indices&quot;: [25, 36], &quot;id_str&quot;: &quot;2845221997"/>
    <x v="4296"/>
    <x v="0"/>
    <x v="1047"/>
  </r>
  <r>
    <s v="Sun Oct 16 16:41:02 +0000 2016"/>
    <s v="2016"/>
    <s v="Sun Oct 16"/>
    <d v="2016-10-16T00:00:00"/>
    <s v="Oct"/>
    <n v="10"/>
    <s v="16"/>
    <x v="2"/>
    <s v="&quot;I will be speaking at the BHM conference at the Six Ways Baptist Church, Erdington Bham: UK #Immigration Update 2016. 4pm on 30.10.16 #FLR&quot;"/>
    <s v="https://twitter.com/RJOkello/status/787694851957657600"/>
    <s v="Rachel Okello"/>
    <x v="4297"/>
    <x v="1"/>
    <x v="756"/>
  </r>
  <r>
    <s v="Sat Oct 15 12:52:09 +0000 2016"/>
    <s v="2016"/>
    <s v="Sat Oct 15"/>
    <d v="2016-10-15T00:00:00"/>
    <s v="Oct"/>
    <n v="10"/>
    <s v="15"/>
    <x v="19"/>
    <s v="&quot;#UK #immigration Policy = fatal 4 women &amp;amp; child. &amp;amp; what if dad is lawful? @theresa_may needs rethink @AmberRudd_MP https://t.co/OwftoBVPkD&quot;"/>
    <s v="https://twitter.com/theresa_may/status/787274866466652160"/>
    <s v="Theresa May&quot;}, {&quot;id&quot;: 860083301817692160, &quot;indices&quot;: [109, 122], &quot;id_str&quot;: &quot;860083301817692160"/>
    <x v="4298"/>
    <x v="0"/>
    <x v="106"/>
  </r>
  <r>
    <s v="Fri Oct 14 21:24:46 +0000 2016"/>
    <s v="2016"/>
    <s v="Fri Oct 14"/>
    <d v="2016-10-14T00:00:00"/>
    <s v="Oct"/>
    <n v="10"/>
    <s v="14"/>
    <x v="4"/>
    <s v="&quot;RT @passey_louise: Lovely evening at The Westminster Supper with @ch4pb @mariadchewett @alexyip258 @VeseyBlue&quot;"/>
    <s v="https://twitter.com/passey_louise/status/787042283203993600"/>
    <s v="Louise passey&quot;}, {&quot;id&quot;: 2825883455, &quot;indices&quot;: [65, 71], &quot;id_str&quot;: &quot;2825883455"/>
    <x v="4299"/>
    <x v="1"/>
    <x v="21"/>
  </r>
  <r>
    <s v="Thu Oct 13 13:12:22 +0000 2016"/>
    <s v="2016"/>
    <s v="Thu Oct 13"/>
    <d v="2016-10-13T00:00:00"/>
    <s v="Oct"/>
    <n v="10"/>
    <s v="13"/>
    <x v="12"/>
    <s v="&quot;RT @LoveRed92: @cwowomen @Women2Win #Conservative looking forwards to my first meeting of West Mids CWO tonight 7.00pm Shadow Cabinet Bham\u2026&quot;"/>
    <s v="https://twitter.com/cwowomen/status/786989952630390784"/>
    <s v="Conservative Women&quot;}, {&quot;id&quot;: 259191430, &quot;indices&quot;: [25, 35], &quot;id_str&quot;: &quot;259191430"/>
    <x v="4300"/>
    <x v="0"/>
    <x v="1048"/>
  </r>
  <r>
    <s v="Thu Oct 13 20:35:56 +0000 2016"/>
    <s v="2016"/>
    <s v="Thu Oct 13"/>
    <d v="2016-10-13T00:00:00"/>
    <s v="Oct"/>
    <n v="10"/>
    <s v="13"/>
    <x v="5"/>
    <s v="&quot;RT @PrettyTory: West Midlands Conservative Women's Organisation regional executive meeting successfully completed #CWO #campaigners #BlueLa\u2026&quot;"/>
    <s v="https://twitter.com/PrettyTory/status/786677817002123266"/>
    <s v="Parveen Hassan&quot;}], &quot;hashtags&quot;: [{&quot;indices&quot;: [114, 118], &quot;text&quot;: &quot;CWO&quot;}, {&quot;indices&quot;: [119, 131], &quot;text&quot;: &quot;campaigners&quot;}], &quot;urls&quot;: []}, &quot;in_reply_to_screen_name&quot;: null, &quot;in_reply_to_user_id&quot;: null, &quot;retweet_count&quot;: 4, &quot;id_str&quot;: &quot;786677817002123266"/>
    <x v="4301"/>
    <x v="0"/>
    <x v="897"/>
  </r>
  <r>
    <s v="Tue Oct 11 17:03:57 +0000 2016"/>
    <s v="2016"/>
    <s v="Tue Oct 11"/>
    <d v="2016-10-11T00:00:00"/>
    <s v="Oct"/>
    <n v="10"/>
    <s v="11"/>
    <x v="18"/>
    <s v="&quot;RT @ch4pb: The brilliant @TheVampsBrad launches Mayors Challenge to all primary school kids in Sutton C'field.  Brad, you're the best! @The\u2026&quot;"/>
    <s v="https://twitter.com/ch4pb/status/786116901747433474"/>
    <s v="Charlotte Hodivala&quot;}, {&quot;id&quot;: 126370504, &quot;indices&quot;: [25, 38], &quot;id_str&quot;: &quot;126370504"/>
    <x v="4302"/>
    <x v="1"/>
    <x v="226"/>
  </r>
  <r>
    <s v="Sat Oct 08 19:12:20 +0000 2016"/>
    <s v="2016"/>
    <s v="Sat Oct 08"/>
    <d v="2016-10-08T00:00:00"/>
    <s v="Oct"/>
    <n v="10"/>
    <s v="08"/>
    <x v="6"/>
    <s v="&quot;RT @StationmasterK: Very informative tour from Matthew today , what lucky people we are to have rangers with such knowledge and vision @Sut\u2026&quot;"/>
    <s v="https://twitter.com/StationmasterK/status/785039840173821952"/>
    <s v="Keith Ward&quot;}], &quot;hashtags&quot;: [], &quot;urls&quot;: []}, &quot;in_reply_to_screen_name&quot;: null, &quot;in_reply_to_user_id&quot;: null, &quot;retweet_count&quot;: 1, &quot;id_str&quot;: &quot;785039840173821952"/>
    <x v="4303"/>
    <x v="1"/>
    <x v="383"/>
  </r>
  <r>
    <s v="Sat Oct 08 13:11:53 +0000 2016"/>
    <s v="2016"/>
    <s v="Sat Oct 08"/>
    <d v="2016-10-08T00:00:00"/>
    <s v="Oct"/>
    <n v="10"/>
    <s v="08"/>
    <x v="12"/>
    <s v="&quot;RT @BoldmerePaul: Landrover tour of Sutton Park with Matthew @SuttonParkNNR and @StationmasterK @LizParry1 https://t.co/rehauXUzBB&quot;"/>
    <s v="https://twitter.com/BoldmerePaul/status/785039738055061504"/>
    <s v="Boldmere Paul&quot;}, {&quot;id&quot;: 242432459, &quot;indices&quot;: [61, 75], &quot;id_str&quot;: &quot;242432459"/>
    <x v="4304"/>
    <x v="1"/>
    <x v="14"/>
  </r>
  <r>
    <s v="Sat Oct 08 19:12:20 +0000 2016"/>
    <s v="2016"/>
    <s v="Sat Oct 08"/>
    <d v="2016-10-08T00:00:00"/>
    <s v="Oct"/>
    <n v="10"/>
    <s v="08"/>
    <x v="6"/>
    <s v="&quot;Very informative tour from Matthew today , what lucky people we are to have rangers with such knowledge and vision\u2026 https://t.co/rCF2kGOLe0&quot;"/>
    <s v="https://twitter.com/StationmasterK/status/784833825050353664"/>
    <s v="Keith Ward"/>
    <x v="4305"/>
    <x v="1"/>
    <x v="383"/>
  </r>
  <r>
    <s v="Sat Oct 08 13:11:53 +0000 2016"/>
    <s v="2016"/>
    <s v="Sat Oct 08"/>
    <d v="2016-10-08T00:00:00"/>
    <s v="Oct"/>
    <n v="10"/>
    <s v="08"/>
    <x v="12"/>
    <s v="&quot;RT @BoldmerePaul: Landrover tour of Sutton Park with Matthew @SuttonParkNNR and @StationmasterK @LizParry1 https://t.co/rehauXUzBB&quot;"/>
    <s v="https://twitter.com/BoldmerePaul/status/784832945655779328"/>
    <s v="Boldmere Paul&quot;}, {&quot;id&quot;: 242432459, &quot;indices&quot;: [61, 75], &quot;id_str&quot;: &quot;242432459"/>
    <x v="4306"/>
    <x v="1"/>
    <x v="14"/>
  </r>
  <r>
    <s v="Sat Oct 08 18:42:00 +0000 2016"/>
    <s v="2016"/>
    <s v="Sat Oct 08"/>
    <d v="2016-10-08T00:00:00"/>
    <s v="Oct"/>
    <n v="10"/>
    <s v="08"/>
    <x v="7"/>
    <s v="&quot;RT @RoyalSuttonNews: Royal Sutton Coldfield Town Council Meeting, 11th October 2016. Full Agenda https://t.co/drZ9HfMPfP https://t.co/ur53Z\u2026&quot;"/>
    <s v="https://twitter.com/RoyalSuttonNews/status/784832892929187841"/>
    <s v="Royal Sutton News&quot;}], &quot;hashtags&quot;: [], &quot;urls&quot;: [{&quot;url&quot;: &quot;https://t.co/drZ9HfMPfP"/>
    <x v="4307"/>
    <x v="0"/>
    <x v="43"/>
  </r>
  <r>
    <s v="Wed Oct 05 23:32:48 +0000 2016"/>
    <s v="2016"/>
    <s v="Wed Oct 05"/>
    <d v="2016-10-05T00:00:00"/>
    <s v="Oct"/>
    <n v="10"/>
    <s v="05"/>
    <x v="0"/>
    <s v="&quot;RT @paulhewtweet: If you're involved with mounting and configuring \nassistive technology, MAT-doc now available at https://t.co/LYdhL8dZDj\u2026&quot;"/>
    <s v="https://twitter.com/paulhewtweet/status/783914720382377985"/>
    <s v="Paul Hewett&quot;}], &quot;hashtags&quot;: [], &quot;urls&quot;: [{&quot;url&quot;: &quot;https://t.co/LYdhL8dZDj"/>
    <x v="4308"/>
    <x v="0"/>
    <x v="1049"/>
  </r>
  <r>
    <s v="Tue Oct 04 19:42:36 +0000 2016"/>
    <s v="2016"/>
    <s v="Tue Oct 04"/>
    <d v="2016-10-04T00:00:00"/>
    <s v="Oct"/>
    <n v="10"/>
    <s v="04"/>
    <x v="6"/>
    <s v="&quot;RT @ch4pb: @Women2Win a massive support to many of us in the party. More women feel at home in Conservatives https://t.co/MV7jcTv8qe via @t\u2026&quot;"/>
    <s v="https://twitter.com/ch4pb/status/783912584739221506"/>
    <s v="Charlotte Hodivala&quot;}, {&quot;id&quot;: 259191430, &quot;indices&quot;: [11, 21], &quot;id_str&quot;: &quot;259191430"/>
    <x v="4309"/>
    <x v="1"/>
    <x v="226"/>
  </r>
  <r>
    <s v="Tue Oct 04 14:43:32 +0000 2016"/>
    <s v="2016"/>
    <s v="Tue Oct 04"/>
    <d v="2016-10-04T00:00:00"/>
    <s v="Oct"/>
    <n v="10"/>
    <s v="04"/>
    <x v="9"/>
    <s v="&quot;RT @ch4pb: Been discussing the opportunity offered to Sutton Coldfield by the Localism act with Sir Eric Pickles @EricPickles&quot;"/>
    <s v="https://twitter.com/ch4pb/status/783374202200096768"/>
    <s v="Charlotte Hodivala&quot;}, {&quot;id&quot;: 58836363, &quot;indices&quot;: [113, 125], &quot;id_str&quot;: &quot;58836363"/>
    <x v="4310"/>
    <x v="1"/>
    <x v="226"/>
  </r>
  <r>
    <s v="Mon Oct 03 22:13:06 +0000 2016"/>
    <s v="2016"/>
    <s v="Mon Oct 03"/>
    <d v="2016-10-03T00:00:00"/>
    <s v="Oct"/>
    <n v="10"/>
    <s v="03"/>
    <x v="1"/>
    <s v="&quot;@CKHorrocks I get my training in at @Unique1gym \ud83d\udcaa\ud83d\udcaa\ud83d\udcaa&quot;"/>
    <s v="https://twitter.com/CKHorrocks/status/783067377701380096"/>
    <s v="Clare K Horrocks&quot;}, {&quot;id&quot;: 2223242509, &quot;indices&quot;: [36, 47], &quot;id_str&quot;: &quot;2223242509"/>
    <x v="4311"/>
    <x v="1"/>
    <x v="47"/>
  </r>
  <r>
    <s v="Sun Oct 02 20:05:58 +0000 2016"/>
    <s v="2016"/>
    <s v="Sun Oct 02"/>
    <d v="2016-10-02T00:00:00"/>
    <s v="Oct"/>
    <n v="10"/>
    <s v="02"/>
    <x v="5"/>
    <s v="&quot;RT @CKHorrocks: My grandparents were Irish immigrants. https://t.co/FOIkatBUsi&quot;"/>
    <s v="https://twitter.com/CKHorrocks/status/782693592838107136"/>
    <s v="Clare K Horrocks&quot;}], &quot;hashtags&quot;: [], &quot;urls&quot;: [{&quot;url&quot;: &quot;https://t.co/FOIkatBUsi"/>
    <x v="4312"/>
    <x v="1"/>
    <x v="47"/>
  </r>
  <r>
    <s v="Fri Sep 30 13:48:05 +0000 2016"/>
    <s v="2016"/>
    <s v="Fri Sep 30"/>
    <d v="2016-09-30T00:00:00"/>
    <s v="Sep"/>
    <n v="9"/>
    <s v="30"/>
    <x v="12"/>
    <s v="&quot;RT @RoyalSuttonNews: Royal Sutton Coldfield Town Council: No neighbourhood planning working group until completion of training https://t.co\u2026&quot;"/>
    <s v="https://twitter.com/RoyalSuttonNews/status/781907429609144320"/>
    <s v="Royal Sutton News&quot;}], &quot;hashtags&quot;: [], &quot;urls&quot;: []}, &quot;in_reply_to_screen_name&quot;: null, &quot;in_reply_to_user_id&quot;: null, &quot;retweet_count&quot;: 5, &quot;id_str&quot;: &quot;781907429609144320"/>
    <x v="4313"/>
    <x v="0"/>
    <x v="43"/>
  </r>
  <r>
    <s v="Fri Sep 30 20:51:47 +0000 2016"/>
    <s v="2016"/>
    <s v="Fri Sep 30"/>
    <d v="2016-09-30T00:00:00"/>
    <s v="Sep"/>
    <n v="9"/>
    <s v="30"/>
    <x v="5"/>
    <s v="&quot;RT @ErdingtonTories: Honoured to help present the community award at the @word4weapons awards tonight. Michael Smith - founder great inspir\u2026&quot;"/>
    <s v="https://twitter.com/ErdingtonTories/status/784132948492709888"/>
    <s v="ErdingtonTories&quot;}, {&quot;id&quot;: 208628222, &quot;indices&quot;: [73, 86], &quot;id_str&quot;: &quot;208628222"/>
    <x v="4314"/>
    <x v="0"/>
    <x v="367"/>
  </r>
  <r>
    <s v="Fri Sep 30 21:24:44 +0000 2016"/>
    <s v="2016"/>
    <s v="Fri Sep 30"/>
    <d v="2016-09-30T00:00:00"/>
    <s v="Sep"/>
    <n v="9"/>
    <s v="30"/>
    <x v="4"/>
    <s v="&quot;RT @ErdingtonTories: The excellent @RJOkello talking about the trauma caused by knife crime on wider communities https://t.co/Z4nj7F5HyW&quot;"/>
    <s v="https://twitter.com/ErdingtonTories/status/783056124622897152"/>
    <s v="ErdingtonTories&quot;}, {&quot;id&quot;: 541684629, &quot;indices&quot;: [35, 44], &quot;id_str&quot;: &quot;541684629"/>
    <x v="4315"/>
    <x v="0"/>
    <x v="367"/>
  </r>
  <r>
    <s v="Fri Sep 30 21:24:44 +0000 2016"/>
    <s v="2016"/>
    <s v="Fri Sep 30"/>
    <d v="2016-09-30T00:00:00"/>
    <s v="Sep"/>
    <n v="9"/>
    <s v="30"/>
    <x v="4"/>
    <s v="&quot;RT @word4weapons: A gr8 speech by @RJOkello we must this msg out there until knife crime stops!! https://t.co/7QtfpceFYD&quot;"/>
    <s v="https://twitter.com/word4weapons/status/783047848900329473"/>
    <s v="Word 4 Weapons&quot;}, {&quot;id&quot;: 541684629, &quot;indices&quot;: [34, 43], &quot;id_str&quot;: &quot;541684629"/>
    <x v="4316"/>
    <x v="0"/>
    <x v="1050"/>
  </r>
  <r>
    <s v="Wed Sep 28 22:03:02 +0000 2016"/>
    <s v="2016"/>
    <s v="Wed Sep 28"/>
    <d v="2016-09-28T00:00:00"/>
    <s v="Sep"/>
    <n v="9"/>
    <s v="28"/>
    <x v="1"/>
    <s v="&quot;RT @ch4pb: @BKSuttonC congratulations on being included in the Good Beer Guide.&quot;"/>
    <s v="https://twitter.com/ch4pb/status/781581090389647364"/>
    <s v="Charlotte Hodivala&quot;}, {&quot;id&quot;: 4073656756, &quot;indices&quot;: [11, 21], &quot;id_str&quot;: &quot;4073656756"/>
    <x v="4317"/>
    <x v="1"/>
    <x v="226"/>
  </r>
  <r>
    <s v="Wed Sep 28 18:01:55 +0000 2016"/>
    <s v="2016"/>
    <s v="Wed Sep 28"/>
    <d v="2016-09-28T00:00:00"/>
    <s v="Sep"/>
    <n v="9"/>
    <s v="28"/>
    <x v="7"/>
    <s v="&quot;RT @ch4pb: And our thanks to Good Hope Hospital @ewan_mackey @StationmasterK @mariadchewett https://t.co/YtwRcH5v1s&quot;"/>
    <s v="https://twitter.com/ch4pb/status/781242155478224896"/>
    <s v="Charlotte Hodivala&quot;}, {&quot;id&quot;: 2177778044, &quot;indices&quot;: [48, 60], &quot;id_str&quot;: &quot;2177778044"/>
    <x v="4318"/>
    <x v="1"/>
    <x v="226"/>
  </r>
  <r>
    <s v="Wed Sep 28 18:01:55 +0000 2016"/>
    <s v="2016"/>
    <s v="Wed Sep 28"/>
    <d v="2016-09-28T00:00:00"/>
    <s v="Sep"/>
    <n v="9"/>
    <s v="28"/>
    <x v="7"/>
    <s v="&quot;RT @ch4pb: Relief as relatives panning Sutton Coldfield Cemetery told of Good Hope new loo plan | Sutton Coldfield Observer https://t.co/U1\u2026&quot;"/>
    <s v="https://twitter.com/ch4pb/status/781241600496336897"/>
    <s v="Charlotte Hodivala&quot;}], &quot;hashtags&quot;: [], &quot;urls&quot;: []}, &quot;in_reply_to_screen_name&quot;: null, &quot;in_reply_to_user_id&quot;: null, &quot;retweet_count&quot;: 2, &quot;id_str&quot;: &quot;781241600496336897"/>
    <x v="4319"/>
    <x v="1"/>
    <x v="226"/>
  </r>
  <r>
    <s v="Tue Sep 27 20:54:09 +0000 2016"/>
    <s v="2016"/>
    <s v="Tue Sep 27"/>
    <d v="2016-09-27T00:00:00"/>
    <s v="Sep"/>
    <n v="9"/>
    <s v="27"/>
    <x v="5"/>
    <s v="&quot;RT @mariadchewett: @chriseives @VillaGirl65 great food and great company at the opening of Sushido restaurant on beeches walk. Will recomme\u2026&quot;"/>
    <s v="https://twitter.com/mariadchewett/status/780915342801563648"/>
    <s v="Maria Hewett&quot;}, {&quot;id&quot;: 2870542251, &quot;indices&quot;: [19, 30], &quot;id_str&quot;: &quot;2870542251"/>
    <x v="4320"/>
    <x v="1"/>
    <x v="960"/>
  </r>
  <r>
    <s v="Tue Sep 27 20:59:34 +0000 2016"/>
    <s v="2016"/>
    <s v="Tue Sep 27"/>
    <d v="2016-09-27T00:00:00"/>
    <s v="Sep"/>
    <n v="9"/>
    <s v="27"/>
    <x v="5"/>
    <s v="&quot;RT @VillaGirl65: Fantastic launch night of Sushido Japanese restaurant tonight. V happy to have supported with Cllrs Hewlett &amp;amp; Ives https:/\u2026&quot;"/>
    <s v="https://twitter.com/VillaGirl65/status/780915280293797888"/>
    <s v="Joanne Ellis&quot;}], &quot;hashtags&quot;: [], &quot;urls&quot;: []}, &quot;in_reply_to_screen_name&quot;: null, &quot;in_reply_to_user_id&quot;: null, &quot;retweet_count&quot;: 5, &quot;id_str&quot;: &quot;780915280293797888"/>
    <x v="4321"/>
    <x v="0"/>
    <x v="855"/>
  </r>
  <r>
    <s v="Tue Sep 27 20:59:34 +0000 2016"/>
    <s v="2016"/>
    <s v="Tue Sep 27"/>
    <d v="2016-09-27T00:00:00"/>
    <s v="Sep"/>
    <n v="9"/>
    <s v="27"/>
    <x v="5"/>
    <s v="&quot;RT @VillaGirl65: Fantastic launch night of Sushido Japanese restaurant tonight. V happy to have supported with Cllrs Hewlett &amp;amp; Ives https:/\u2026&quot;"/>
    <s v="https://twitter.com/VillaGirl65/status/780878090335576064"/>
    <s v="Joanne Ellis&quot;}], &quot;hashtags&quot;: [], &quot;urls&quot;: []}, &quot;in_reply_to_screen_name&quot;: null, &quot;in_reply_to_user_id&quot;: null, &quot;retweet_count&quot;: 5, &quot;id_str&quot;: &quot;780878090335576064"/>
    <x v="4322"/>
    <x v="0"/>
    <x v="855"/>
  </r>
  <r>
    <s v="Tue Sep 27 20:54:09 +0000 2016"/>
    <s v="2016"/>
    <s v="Tue Sep 27"/>
    <d v="2016-09-27T00:00:00"/>
    <s v="Sep"/>
    <n v="9"/>
    <s v="27"/>
    <x v="5"/>
    <s v="&quot;@chriseives @VillaGirl65 great food and great company at the opening of Sushido restaurant on beeches walk. Will re\u2026 https://t.co/aWuwP6QBhp&quot;"/>
    <s v="https://twitter.com/chriseives/status/780873184568549377"/>
    <s v="Christopher E Ives&quot;}, {&quot;id&quot;: 1402651248, &quot;indices&quot;: [12, 24], &quot;id_str&quot;: &quot;1402651248"/>
    <x v="4323"/>
    <x v="1"/>
    <x v="912"/>
  </r>
  <r>
    <s v="Mon Sep 26 13:19:28 +0000 2016"/>
    <s v="2016"/>
    <s v="Mon Sep 26"/>
    <d v="2016-09-26T00:00:00"/>
    <s v="Sep"/>
    <n v="9"/>
    <s v="26"/>
    <x v="12"/>
    <s v="&quot;RT @WyldeGreenNF: Meeting this Thursday for all Newhall residents. Bham council want to close our community halls. Come and have your say a\u2026&quot;"/>
    <s v="https://twitter.com/WyldeGreenNF/status/780873547531055104"/>
    <s v="Wylde Green N. Forum&quot;}], &quot;hashtags&quot;: [], &quot;urls&quot;: []}, &quot;in_reply_to_screen_name&quot;: null, &quot;in_reply_to_user_id&quot;: null, &quot;retweet_count&quot;: 5, &quot;id_str&quot;: &quot;780873547531055104"/>
    <x v="4324"/>
    <x v="0"/>
    <x v="210"/>
  </r>
  <r>
    <s v="Mon Sep 26 10:54:06 +0000 2016"/>
    <s v="2016"/>
    <s v="Mon Sep 26"/>
    <d v="2016-09-26T00:00:00"/>
    <s v="Sep"/>
    <n v="9"/>
    <s v="26"/>
    <x v="10"/>
    <s v="&quot;RT @BoldmerePaul: Could your organisation or community project benefit from a community grant?  See https://t.co/Cf7MZPo1oH for details of\u2026&quot;"/>
    <s v="https://twitter.com/BoldmerePaul/status/780433894025879553"/>
    <s v="Boldmere Paul&quot;}], &quot;hashtags&quot;: [], &quot;urls&quot;: [{&quot;url&quot;: &quot;https://t.co/Cf7MZPo1oH"/>
    <x v="4325"/>
    <x v="1"/>
    <x v="14"/>
  </r>
  <r>
    <s v="Mon Sep 26 09:05:21 +0000 2016"/>
    <s v="2016"/>
    <s v="Mon Sep 26"/>
    <d v="2016-09-26T00:00:00"/>
    <s v="Sep"/>
    <n v="9"/>
    <s v="26"/>
    <x v="11"/>
    <s v="&quot;RT @SuttonLibrary: Half Term at Sutton @SuttonLibrary, #juniorgamescreators #exploringlearning https://t.co/k2O4IaN7Wd&quot;"/>
    <s v="https://twitter.com/SuttonLibrary/status/780433510490398721"/>
    <s v="Sutton Coldfield Lib&quot;}, {&quot;id&quot;: 1548085884, &quot;indices&quot;: [39, 53], &quot;id_str&quot;: &quot;1548085884"/>
    <x v="4326"/>
    <x v="0"/>
    <x v="814"/>
  </r>
  <r>
    <s v="Sat Sep 24 15:48:15 +0000 2016"/>
    <s v="2016"/>
    <s v="Sat Sep 24"/>
    <d v="2016-09-24T00:00:00"/>
    <s v="Sep"/>
    <n v="9"/>
    <s v="24"/>
    <x v="8"/>
    <s v="&quot;RT @BoldmerePaul: Great working with these ladies at Expo today https://t.co/lGpC6fW0J0&quot;"/>
    <s v="https://twitter.com/BoldmerePaul/status/779763414444994561"/>
    <s v="Boldmere Paul&quot;}], &quot;hashtags&quot;: [], &quot;urls&quot;: [{&quot;url&quot;: &quot;https://t.co/lGpC6fW0J0"/>
    <x v="4327"/>
    <x v="1"/>
    <x v="14"/>
  </r>
  <r>
    <s v="Sat Sep 24 13:14:52 +0000 2016"/>
    <s v="2016"/>
    <s v="Sat Sep 24"/>
    <d v="2016-09-24T00:00:00"/>
    <s v="Sep"/>
    <n v="9"/>
    <s v="24"/>
    <x v="12"/>
    <s v="&quot;RT @BoldmerePaul: @CKHorrocks @RobPocock1 @mariadchewett great seeing us all working together for better of our Royal Town&quot;"/>
    <s v="https://twitter.com/BoldmerePaul/status/779709859231068160"/>
    <s v="Boldmere Paul&quot;}, {&quot;id&quot;: 718368064199344128, &quot;indices&quot;: [18, 29], &quot;id_str&quot;: &quot;718368064199344128"/>
    <x v="4328"/>
    <x v="1"/>
    <x v="14"/>
  </r>
  <r>
    <s v="Sat Sep 24 15:48:15 +0000 2016"/>
    <s v="2016"/>
    <s v="Sat Sep 24"/>
    <d v="2016-09-24T00:00:00"/>
    <s v="Sep"/>
    <n v="9"/>
    <s v="24"/>
    <x v="8"/>
    <s v="&quot;@boldmerepaul @CKHorrocks at Sutton Coldfield Expo. Next to nice Jamaican music. Come an visit!! https://t.co/Ggcl0ZNwcm&quot;"/>
    <s v="https://twitter.com/BoldmerePaul/status/779709036610584576"/>
    <s v="Boldmere Paul&quot;}, {&quot;id&quot;: 718368064199344128, &quot;indices&quot;: [14, 25], &quot;id_str&quot;: &quot;718368064199344128"/>
    <x v="4329"/>
    <x v="1"/>
    <x v="14"/>
  </r>
  <r>
    <s v="Sat Sep 24 09:26:57 +0000 2016"/>
    <s v="2016"/>
    <s v="Sat Sep 24"/>
    <d v="2016-09-24T00:00:00"/>
    <s v="Sep"/>
    <n v="9"/>
    <s v="24"/>
    <x v="11"/>
    <s v="&quot;RT @SuttonObserver: Don't forget, it's the Sutton Coldfield Expo today! https://t.co/r6ybIPY0T2&quot;"/>
    <s v="https://twitter.com/SuttonObserver/status/779636541580804097"/>
    <s v="Sutton Observer&quot;}], &quot;hashtags&quot;: [], &quot;urls&quot;: [{&quot;url&quot;: &quot;https://t.co/r6ybIPY0T2"/>
    <x v="4330"/>
    <x v="0"/>
    <x v="36"/>
  </r>
  <r>
    <s v="Fri Sep 23 13:40:16 +0000 2016"/>
    <s v="2016"/>
    <s v="Fri Sep 23"/>
    <d v="2016-09-23T00:00:00"/>
    <s v="Sep"/>
    <n v="9"/>
    <s v="23"/>
    <x v="12"/>
    <s v="&quot;RT @SuttonLibrary: Half Term workshop on Wed 26 Oct at @SuttonLibrary https://t.co/nnEEXgzthB&quot;"/>
    <s v="https://twitter.com/SuttonLibrary/status/780433478290698242"/>
    <s v="Sutton Coldfield Lib&quot;}, {&quot;id&quot;: 1548085884, &quot;indices&quot;: [55, 69], &quot;id_str&quot;: &quot;1548085884"/>
    <x v="4331"/>
    <x v="0"/>
    <x v="814"/>
  </r>
  <r>
    <s v="Fri Sep 23 21:36:15 +0000 2016"/>
    <s v="2016"/>
    <s v="Fri Sep 23"/>
    <d v="2016-09-23T00:00:00"/>
    <s v="Sep"/>
    <n v="9"/>
    <s v="23"/>
    <x v="4"/>
    <s v="&quot;RT @ch4pb: Excited to open Expo tomorrow. See you there. Showcase best Royal Town has to offer | Sutton Coldfield Observer https://t.co/Pat\u2026&quot;"/>
    <s v="https://twitter.com/ch4pb/status/779636499642023936"/>
    <s v="Charlotte Hodivala&quot;}], &quot;hashtags&quot;: [], &quot;urls&quot;: []}, &quot;in_reply_to_screen_name&quot;: null, &quot;in_reply_to_user_id&quot;: null, &quot;retweet_count&quot;: 7, &quot;id_str&quot;: &quot;779636499642023936"/>
    <x v="4332"/>
    <x v="1"/>
    <x v="226"/>
  </r>
  <r>
    <s v="Thu Sep 22 22:13:41 +0000 2016"/>
    <s v="2016"/>
    <s v="Thu Sep 22"/>
    <d v="2016-09-22T00:00:00"/>
    <s v="Sep"/>
    <n v="9"/>
    <s v="22"/>
    <x v="1"/>
    <s v="&quot;RT @KennedyJacqui: Honoured to present an award to another colleague going the extra mile Olive O' Sullivan key in setting up \nSutton Coldf\u2026&quot;"/>
    <s v="https://twitter.com/KennedyJacqui/status/779224371076403200"/>
    <s v="jacqui kennedy&quot;}], &quot;hashtags&quot;: [], &quot;urls&quot;: []}, &quot;in_reply_to_screen_name&quot;: null, &quot;in_reply_to_user_id&quot;: null, &quot;retweet_count&quot;: 12, &quot;id_str&quot;: &quot;779224371076403200"/>
    <x v="4333"/>
    <x v="0"/>
    <x v="674"/>
  </r>
  <r>
    <s v="Mon Sep 19 14:44:17 +0000 2016"/>
    <s v="2016"/>
    <s v="Mon Sep 19"/>
    <d v="2016-09-19T00:00:00"/>
    <s v="Sep"/>
    <n v="9"/>
    <s v="19"/>
    <x v="9"/>
    <s v="&quot;RT @alexyip258: @andy4wm supported by #suttoncoldfield #conservatives for #westmidsmayor @CharlesBarwell https://t.co/mTdBKwR7l7&quot;"/>
    <s v="https://twitter.com/alexyip258/status/778282905260924928"/>
    <s v="Alex Yip&quot;}, {&quot;id&quot;: 771271201419386880, &quot;indices&quot;: [16, 24], &quot;id_str&quot;: &quot;771271201419386880"/>
    <x v="4334"/>
    <x v="0"/>
    <x v="97"/>
  </r>
  <r>
    <s v="Mon Sep 19 14:44:17 +0000 2016"/>
    <s v="2016"/>
    <s v="Mon Sep 19"/>
    <d v="2016-09-19T00:00:00"/>
    <s v="Sep"/>
    <n v="9"/>
    <s v="19"/>
    <x v="9"/>
    <s v="&quot;RT @alexyip258: @andy4wm supported by #suttoncoldfield #conservatives for #westmidsmayor @CharlesBarwell https://t.co/mTdBKwR7l7&quot;"/>
    <s v="https://twitter.com/alexyip258/status/777982977766780929"/>
    <s v="Alex Yip&quot;}, {&quot;id&quot;: 771271201419386880, &quot;indices&quot;: [16, 24], &quot;id_str&quot;: &quot;771271201419386880"/>
    <x v="4335"/>
    <x v="0"/>
    <x v="97"/>
  </r>
  <r>
    <s v="Sat Sep 17 19:03:44 +0000 2016"/>
    <s v="2016"/>
    <s v="Sat Sep 17"/>
    <d v="2016-09-17T00:00:00"/>
    <s v="Sep"/>
    <n v="9"/>
    <s v="17"/>
    <x v="6"/>
    <s v="&quot;RT @revdbutterworth: @MethodistGB @ewan_mackey RoyalSuttonColdfield held thanksgiving Civic Service this afternoon &amp;gt;5yrs development \ud83d\udc4f\ud83c\udffc\u271d ht\u2026&quot;"/>
    <s v="https://twitter.com/revdbutterworth/status/777245716754337792"/>
    <s v="David Butterworth&quot;}, {&quot;id&quot;: 43102893, &quot;indices&quot;: [21, 33], &quot;id_str&quot;: &quot;43102893"/>
    <x v="4336"/>
    <x v="0"/>
    <x v="1051"/>
  </r>
  <r>
    <s v="Sat Sep 17 19:11:52 +0000 2016"/>
    <s v="2016"/>
    <s v="Sat Sep 17"/>
    <d v="2016-09-17T00:00:00"/>
    <s v="Sep"/>
    <n v="9"/>
    <s v="17"/>
    <x v="6"/>
    <s v="&quot;RT @revdbutterworth: @MethodistGB should meet up Royal Sutton Coldfield Councillirs @ewan_mackey et al @CitizensUKBham re Social Justice ht\u2026&quot;"/>
    <s v="https://twitter.com/revdbutterworth/status/777245088909029376"/>
    <s v="David Butterworth&quot;}, {&quot;id&quot;: 43102893, &quot;indices&quot;: [21, 33], &quot;id_str&quot;: &quot;43102893"/>
    <x v="4337"/>
    <x v="0"/>
    <x v="1051"/>
  </r>
  <r>
    <s v="Sat Sep 17 20:36:57 +0000 2016"/>
    <s v="2016"/>
    <s v="Sat Sep 17"/>
    <d v="2016-09-17T00:00:00"/>
    <s v="Sep"/>
    <n v="9"/>
    <s v="17"/>
    <x v="5"/>
    <s v="&quot;@ewan_mackey @revdbutterworth by the way....the wine glass was really heavy&quot;"/>
    <s v="https://twitter.com/ewan_mackey/status/777244977848000513"/>
    <s v="Ewan Mackey&quot;}, {&quot;id&quot;: 2210897979, &quot;indices&quot;: [13, 29], &quot;id_str&quot;: &quot;2210897979"/>
    <x v="4338"/>
    <x v="1"/>
    <x v="172"/>
  </r>
  <r>
    <s v="Sat Sep 17 20:36:08 +0000 2016"/>
    <s v="2016"/>
    <s v="Sat Sep 17"/>
    <d v="2016-09-17T00:00:00"/>
    <s v="Sep"/>
    <n v="9"/>
    <s v="17"/>
    <x v="5"/>
    <s v="&quot;@ewan_mackey @revdbutterworth great day and really amazing centre. It was a pleasure to share with them.&quot;"/>
    <s v="https://twitter.com/ewan_mackey/status/777244770909429761"/>
    <s v="Ewan Mackey&quot;}, {&quot;id&quot;: 2210897979, &quot;indices&quot;: [13, 29], &quot;id_str&quot;: &quot;2210897979"/>
    <x v="4339"/>
    <x v="1"/>
    <x v="172"/>
  </r>
  <r>
    <s v="Sat Sep 17 17:05:20 +0000 2016"/>
    <s v="2016"/>
    <s v="Sat Sep 17"/>
    <d v="2016-09-17T00:00:00"/>
    <s v="Sep"/>
    <n v="9"/>
    <s v="17"/>
    <x v="18"/>
    <s v="&quot;RT @ewan_mackey: Thank you to @revdbutterworth for allowing Maria Hewitt &amp;amp; I to turn water into wine\u2026 https://t.co/BvW0y9qNiN https://t.co/\u2026&quot;"/>
    <s v="https://twitter.com/ewan_mackey/status/777244331367342081"/>
    <s v="Ewan Mackey&quot;}, {&quot;id&quot;: 2210897979, &quot;indices&quot;: [30, 46], &quot;id_str&quot;: &quot;2210897979"/>
    <x v="4340"/>
    <x v="1"/>
    <x v="172"/>
  </r>
  <r>
    <s v="Fri Sep 16 07:10:50 +0000 2016"/>
    <s v="2016"/>
    <s v="Fri Sep 16"/>
    <d v="2016-09-16T00:00:00"/>
    <s v="Sep"/>
    <n v="9"/>
    <s v="16"/>
    <x v="14"/>
    <s v="&quot;RT @WMPolice: Anyone encroaching inside that safe passing distance could be prosecuted for driving without due care and attention. https://\u2026&quot;"/>
    <s v="https://twitter.com/WMPolice/status/776783894033096704"/>
    <s v="West Midlands Police&quot;}], &quot;hashtags&quot;: [], &quot;urls&quot;: []}, &quot;in_reply_to_screen_name&quot;: null, &quot;in_reply_to_user_id&quot;: null, &quot;retweet_count&quot;: 939, &quot;id_str&quot;: &quot;776783894033096704"/>
    <x v="4341"/>
    <x v="0"/>
    <x v="125"/>
  </r>
  <r>
    <s v="Wed Sep 14 18:09:28 +0000 2016"/>
    <s v="2016"/>
    <s v="Wed Sep 14"/>
    <d v="2016-09-14T00:00:00"/>
    <s v="Sep"/>
    <n v="9"/>
    <s v="14"/>
    <x v="7"/>
    <s v="&quot;RT @alexyip258: @bishopwalsh school council leading the way with safety at #wyldegreen junction 4404 signatories now! https://t.co/yf3KB3kT\u2026&quot;"/>
    <s v="https://twitter.com/alexyip258/status/776804067708403712"/>
    <s v="Alex Yip&quot;}, {&quot;id&quot;: 123537885, &quot;indices&quot;: [16, 28], &quot;id_str&quot;: &quot;123537885"/>
    <x v="4342"/>
    <x v="0"/>
    <x v="97"/>
  </r>
  <r>
    <s v="Wed Sep 14 14:06:03 +0000 2016"/>
    <s v="2016"/>
    <s v="Wed Sep 14"/>
    <d v="2016-09-14T00:00:00"/>
    <s v="Sep"/>
    <n v="9"/>
    <s v="14"/>
    <x v="9"/>
    <s v="&quot;RT @RoyalSuttonNews: Volunteers help clean up Sutton Coldfield nature reserves https://t.co/0DxnxqcOoD #environment #community https://t.co\u2026&quot;"/>
    <s v="https://twitter.com/RoyalSuttonNews/status/776695596463841280"/>
    <s v="Royal Sutton News&quot;}], &quot;hashtags&quot;: [{&quot;indices&quot;: [103, 115], &quot;text&quot;: &quot;environment&quot;}, {&quot;indices&quot;: [116, 126], &quot;text&quot;: &quot;community&quot;}], &quot;urls&quot;: [{&quot;url&quot;: &quot;https://t.co/0DxnxqcOoD"/>
    <x v="4343"/>
    <x v="0"/>
    <x v="43"/>
  </r>
  <r>
    <s v="Wed Sep 14 23:37:01 +0000 2016"/>
    <s v="2016"/>
    <s v="Wed Sep 14"/>
    <d v="2016-09-14T00:00:00"/>
    <s v="Sep"/>
    <n v="9"/>
    <s v="14"/>
    <x v="0"/>
    <s v="&quot;@lapstar11  just watched your game Andy ! Amazing great work !&quot;"/>
    <s v="https://twitter.com/lapstar11/status/776203129771659266"/>
    <s v="Andy Lapthorne&quot;}], &quot;hashtags&quot;: [], &quot;urls&quot;: []}, &quot;in_reply_to_screen_name&quot;: &quot;lapstar11"/>
    <x v="4344"/>
    <x v="0"/>
    <x v="1052"/>
  </r>
  <r>
    <s v="Wed Sep 14 10:35:06 +0000 2016"/>
    <s v="2016"/>
    <s v="Wed Sep 14"/>
    <d v="2016-09-14T00:00:00"/>
    <s v="Sep"/>
    <n v="9"/>
    <s v="14"/>
    <x v="10"/>
    <s v="&quot;@LauraUnsworth4 Hi Laura trying to contact you can you give me a shout ?&quot;"/>
    <s v="https://twitter.com/LauraUnsworth4/status/776006350505639936"/>
    <s v="Laura Unsworth&quot;}], &quot;hashtags&quot;: [], &quot;urls&quot;: []}, &quot;in_reply_to_screen_name&quot;: &quot;LauraUnsworth4"/>
    <x v="4345"/>
    <x v="0"/>
    <x v="1053"/>
  </r>
  <r>
    <s v="Tue Sep 13 13:29:31 +0000 2016"/>
    <s v="2016"/>
    <s v="Tue Sep 13"/>
    <d v="2016-09-13T00:00:00"/>
    <s v="Sep"/>
    <n v="9"/>
    <s v="13"/>
    <x v="12"/>
    <s v="&quot;So which TV comedian have we got at our gig next month ?#tpkpoll#russelhoward&quot;"/>
    <s v="https://twitter.com/StationmasterK/status/775687857604288512"/>
    <s v="Keith Ward"/>
    <x v="4346"/>
    <x v="1"/>
    <x v="383"/>
  </r>
  <r>
    <s v="Sun Sep 11 00:16:43 +0000 2016"/>
    <s v="2016"/>
    <s v="Sun Sep 11"/>
    <d v="2016-09-11T00:00:00"/>
    <s v="Sep"/>
    <n v="9"/>
    <s v="11"/>
    <x v="15"/>
    <s v="&quot;RT @KabuMaatKheru: The #AfricaForum Sun 6 - 10am! #Immigration &amp;amp; #FamilyDisputes Solicitor @RJOkello on those forcibly returned to #Jamaica\u2026&quot;"/>
    <s v="https://twitter.com/KabuMaatKheru/status/774891861186060288"/>
    <s v="The Africa Forum&quot;}, {&quot;id&quot;: 541684629, &quot;indices&quot;: [95, 104], &quot;id_str&quot;: &quot;541684629"/>
    <x v="4347"/>
    <x v="0"/>
    <x v="1033"/>
  </r>
  <r>
    <s v="Sun Sep 04 16:57:41 +0000 2016"/>
    <s v="2016"/>
    <s v="Sun Sep 04"/>
    <d v="2016-09-04T00:00:00"/>
    <s v="Sep"/>
    <n v="9"/>
    <s v="04"/>
    <x v="2"/>
    <s v="&quot;RT @ch4pb: Photos of the Friends of New Hall Valley and our Conservative  team out at the clear up this morning. https://t.co/w9lHkXBGXe&quot;"/>
    <s v="https://twitter.com/ch4pb/status/772528258080464900"/>
    <s v="Charlotte Hodivala&quot;}], &quot;hashtags&quot;: [], &quot;urls&quot;: [], &quot;media&quot;: [{&quot;source_user_id&quot;: 2825883455, &quot;source_status_id_str&quot;: &quot;772478754262290432"/>
    <x v="4348"/>
    <x v="1"/>
    <x v="226"/>
  </r>
  <r>
    <s v="Sun Sep 04 15:43:13 +0000 2016"/>
    <s v="2016"/>
    <s v="Sun Sep 04"/>
    <d v="2016-09-04T00:00:00"/>
    <s v="Sep"/>
    <n v="9"/>
    <s v="04"/>
    <x v="8"/>
    <s v="&quot;RT @johnperks1: Conservative Councillors assist Newhall Valley steering group with hard work @alexyip258 @CKHorrocks @mariadchewett https:/\u2026&quot;"/>
    <s v="https://twitter.com/johnperks1/status/772528166300680192"/>
    <s v="John Perks&quot;}, {&quot;id&quot;: 2845221997, &quot;indices&quot;: [93, 104], &quot;id_str&quot;: &quot;2845221997"/>
    <x v="4349"/>
    <x v="1"/>
    <x v="87"/>
  </r>
  <r>
    <s v="Sun Sep 04 16:52:44 +0000 2016"/>
    <s v="2016"/>
    <s v="Sun Sep 04"/>
    <d v="2016-09-04T00:00:00"/>
    <s v="Sep"/>
    <n v="9"/>
    <s v="04"/>
    <x v="2"/>
    <s v="&quot;RT @ch4pb: New Hall Conservatives working to clean up with Friends of New Hall Valley this morning. Excellent work all    https://t.co/1Z00\u2026&quot;"/>
    <s v="https://twitter.com/ch4pb/status/772528025938325504"/>
    <s v="Charlotte Hodivala&quot;}], &quot;hashtags&quot;: [], &quot;urls&quot;: []}, &quot;in_reply_to_screen_name&quot;: null, &quot;in_reply_to_user_id&quot;: null, &quot;retweet_count&quot;: 3, &quot;id_str&quot;: &quot;772528025938325504"/>
    <x v="4350"/>
    <x v="1"/>
    <x v="226"/>
  </r>
  <r>
    <s v="Sat Sep 03 21:58:27 +0000 2016"/>
    <s v="2016"/>
    <s v="Sat Sep 03"/>
    <d v="2016-09-03T00:00:00"/>
    <s v="Sep"/>
    <n v="9"/>
    <s v="03"/>
    <x v="4"/>
    <s v="&quot;Please Help Us Buy More Books. https://t.co/7SOLFX9NTI\n#blackchildpromotions&quot;"/>
    <s v="https://twitter.com/RJOkello/status/772192055686758402"/>
    <s v="Rachel Okello"/>
    <x v="4351"/>
    <x v="1"/>
    <x v="756"/>
  </r>
  <r>
    <s v="Thu Sep 01 09:12:15 +0000 2016"/>
    <s v="2016"/>
    <s v="Thu Sep 01"/>
    <d v="2016-09-01T00:00:00"/>
    <s v="Sep"/>
    <n v="9"/>
    <s v="01"/>
    <x v="11"/>
    <s v="&quot;#Immigration #UKvisa Are u struggling to get leave to remain in the UK? Get our free video mini series. Click here: https://t.co/n79kRyeojd&quot;"/>
    <s v="https://twitter.com/RJOkello/status/771274459303075840"/>
    <s v="Rachel Okello"/>
    <x v="4352"/>
    <x v="1"/>
    <x v="756"/>
  </r>
  <r>
    <s v="Sun Aug 28 20:09:22 +0000 2016"/>
    <s v="2016"/>
    <s v="Sun Aug 28"/>
    <d v="2016-08-28T00:00:00"/>
    <s v="Aug"/>
    <n v="8"/>
    <s v="28"/>
    <x v="5"/>
    <s v="&quot;Book your free #immigration video series to understand how to apply for leave to remain in the UK https://t.co/n79kRyeojd&quot;"/>
    <s v="https://twitter.com/RJOkello/status/769990278015029249"/>
    <s v="Rachel Okello"/>
    <x v="4353"/>
    <x v="1"/>
    <x v="756"/>
  </r>
  <r>
    <s v="Fri Aug 26 09:36:02 +0000 2016"/>
    <s v="2016"/>
    <s v="Fri Aug 26"/>
    <d v="2016-08-26T00:00:00"/>
    <s v="Aug"/>
    <n v="8"/>
    <s v="26"/>
    <x v="11"/>
    <s v="&quot;Book your free immigration video series to understand how to apply for leave to remain in the UK https://t.co/n79kRyeojd&quot;"/>
    <s v="https://twitter.com/RJOkello/status/769106117611884544"/>
    <s v="Rachel Okello"/>
    <x v="4354"/>
    <x v="1"/>
    <x v="756"/>
  </r>
  <r>
    <s v="Fri Aug 26 18:30:25 +0000 2016"/>
    <s v="2016"/>
    <s v="Fri Aug 26"/>
    <d v="2016-08-26T00:00:00"/>
    <s v="Aug"/>
    <n v="8"/>
    <s v="26"/>
    <x v="7"/>
    <s v="&quot;@PhilLucas reminded me more of a comedy Jaguar F Type convertible , a white one with a blue roof . Hey you never know Phil&quot;"/>
    <s v="https://twitter.com/PhilLucas/status/769240601132924928"/>
    <s v="Phil Lucas&quot;}], &quot;hashtags&quot;: [], &quot;urls&quot;: []}, &quot;in_reply_to_screen_name&quot;: &quot;PhilLucas"/>
    <x v="4355"/>
    <x v="0"/>
    <x v="1054"/>
  </r>
  <r>
    <s v="Sun Aug 14 10:51:15 +0000 2016"/>
    <s v="2016"/>
    <s v="Sun Aug 14"/>
    <d v="2016-08-14T00:00:00"/>
    <s v="Aug"/>
    <n v="8"/>
    <s v="14"/>
    <x v="10"/>
    <s v="&quot;Sutton Coldfield Council allocates fund of \u00a3100k 4\nNot 4 Profits groups. More info 2 follow.&quot;"/>
    <s v="https://twitter.com/RJOkello/status/764776392504598528"/>
    <s v="Rachel Okello"/>
    <x v="4356"/>
    <x v="1"/>
    <x v="756"/>
  </r>
  <r>
    <s v="Tue Aug 09 20:15:06 +0000 2016"/>
    <s v="2016"/>
    <s v="Tue Aug 09"/>
    <d v="2016-08-09T00:00:00"/>
    <s v="Aug"/>
    <n v="8"/>
    <s v="09"/>
    <x v="5"/>
    <s v="&quot;RT @ch4pb: Enjoyable Royal Sutton C Town Council Meeting. Starting to see results and services, new autism service mayors challenge &amp;amp; commu\u2026&quot;"/>
    <s v="https://twitter.com/ch4pb/status/763336014651879429"/>
    <s v="Charlotte Hodivala&quot;}], &quot;hashtags&quot;: [], &quot;urls&quot;: []}, &quot;in_reply_to_screen_name&quot;: null, &quot;in_reply_to_user_id&quot;: null, &quot;retweet_count&quot;: 8, &quot;id_str&quot;: &quot;763336014651879429"/>
    <x v="4357"/>
    <x v="1"/>
    <x v="226"/>
  </r>
  <r>
    <s v="Tue Aug 09 10:01:16 +0000 2016"/>
    <s v="2016"/>
    <s v="Tue Aug 09"/>
    <d v="2016-08-09T00:00:00"/>
    <s v="Aug"/>
    <n v="8"/>
    <s v="09"/>
    <x v="10"/>
    <s v="&quot;RT @ChamberlainFile: Birmingham Tories say 'we'd be delighted' to open new grammar schools | @paulmdale https://t.co/7ZJt6jEMME&quot;"/>
    <s v="https://twitter.com/ChamberlainFile/status/762973725402824704"/>
    <s v="Chamberlain Files&quot;}, {&quot;id&quot;: 16611505, &quot;indices&quot;: [93, 103], &quot;id_str&quot;: &quot;16611505"/>
    <x v="4358"/>
    <x v="0"/>
    <x v="1055"/>
  </r>
  <r>
    <s v="Sat Aug 06 09:02:36 +0000 2016"/>
    <s v="2016"/>
    <s v="Sat Aug 06"/>
    <d v="2016-08-06T00:00:00"/>
    <s v="Aug"/>
    <n v="8"/>
    <s v="06"/>
    <x v="11"/>
    <s v="&quot;RT @SuttonColdSLS: It's the start of the Swimming events at #rio2016 Good luck to all competitors! https://t.co/91jKKpnXzC&quot;"/>
    <s v="https://twitter.com/SuttonColdSLS/status/762413996284710914"/>
    <s v="Sutton Coldfield&quot;}], &quot;hashtags&quot;: [{&quot;indices&quot;: [60, 68], &quot;text&quot;: &quot;rio2016&quot;}], &quot;urls&quot;: [], &quot;media&quot;: [{&quot;source_user_id&quot;: 706800917220368384, &quot;source_status_id_str&quot;: &quot;761849946471538688"/>
    <x v="4359"/>
    <x v="0"/>
    <x v="1056"/>
  </r>
  <r>
    <s v="Sat Aug 06 09:41:34 +0000 2016"/>
    <s v="2016"/>
    <s v="Sat Aug 06"/>
    <d v="2016-08-06T00:00:00"/>
    <s v="Aug"/>
    <n v="8"/>
    <s v="06"/>
    <x v="11"/>
    <s v="&quot;Next SCTC meeting Town Hall 9 Aug 6:30pm - Residents welcome #beEngaged https://t.co/sL7lnIR3mU&quot;"/>
    <s v="https://twitter.com/RoyalSuttonNews/status/761916898342801412"/>
    <s v="Royal Sutton News"/>
    <x v="4360"/>
    <x v="0"/>
    <x v="43"/>
  </r>
  <r>
    <s v="Thu Aug 04 07:47:59 +0000 2016"/>
    <s v="2016"/>
    <s v="Thu Aug 04"/>
    <d v="2016-08-04T00:00:00"/>
    <s v="Aug"/>
    <n v="8"/>
    <s v="04"/>
    <x v="14"/>
    <s v="&quot;RT @SCL_blog: Have Your Say: Sutton Trinity Ward Meeting, this evening https://t.co/pQciUA6jed #suttoncoldfield #localgov https://t.co/bCrv\u2026&quot;"/>
    <s v="https://twitter.com/SCL_blog/status/761162303530209280"/>
    <s v="SuttonColdfieldLocal&quot;}], &quot;hashtags&quot;: [{&quot;indices&quot;: [95, 111], &quot;text&quot;: &quot;suttoncoldfield&quot;}, {&quot;indices&quot;: [112, 121], &quot;text&quot;: &quot;localgov&quot;}], &quot;urls&quot;: [{&quot;url&quot;: &quot;https://t.co/pQciUA6jed"/>
    <x v="4361"/>
    <x v="0"/>
    <x v="1057"/>
  </r>
  <r>
    <s v="Thu Aug 04 10:05:20 +0000 2016"/>
    <s v="2016"/>
    <s v="Thu Aug 04"/>
    <d v="2016-08-04T00:00:00"/>
    <s v="Aug"/>
    <n v="8"/>
    <s v="04"/>
    <x v="10"/>
    <s v="&quot;RT @SuttonCDaily: Hundreds demand action at dangerous Holland Road crossing in Sutton Coldfield https://t.co/MKizESYVuQ https://t.co/grnKbP\u2026&quot;"/>
    <s v="https://twitter.com/SuttonCDaily/status/761161993910886400"/>
    <s v="Sutton C'field Daily&quot;}], &quot;hashtags&quot;: [], &quot;urls&quot;: [{&quot;url&quot;: &quot;https://t.co/MKizESYVuQ"/>
    <x v="4362"/>
    <x v="0"/>
    <x v="1041"/>
  </r>
  <r>
    <s v="Wed Aug 03 15:57:03 +0000 2016"/>
    <s v="2016"/>
    <s v="Wed Aug 03"/>
    <d v="2016-08-03T00:00:00"/>
    <s v="Aug"/>
    <n v="8"/>
    <s v="03"/>
    <x v="8"/>
    <s v="&quot;@passey_louise @SCL_blog @ewan_mackey  What a great news Louise!!! Looking forward to keep working with you. Your commitment is amazing&quot;"/>
    <s v="https://twitter.com/passey_louise/status/760867083697713155"/>
    <s v="Louise passey&quot;}, {&quot;id&quot;: 763343612801347585, &quot;indices&quot;: [15, 24], &quot;id_str&quot;: &quot;763343612801347585"/>
    <x v="4363"/>
    <x v="1"/>
    <x v="21"/>
  </r>
  <r>
    <s v="Wed Aug 03 06:37:49 +0000 2016"/>
    <s v="2016"/>
    <s v="Wed Aug 03"/>
    <d v="2016-08-03T00:00:00"/>
    <s v="Aug"/>
    <n v="8"/>
    <s v="03"/>
    <x v="16"/>
    <s v="&quot;RT @AEHALL1983: Delighted to welcome @passey_louise to @Conservatives. Excellent cllr and real asset to #suttoncoldfield and #vesey https:/\u2026&quot;"/>
    <s v="https://twitter.com/AEHALL1983/status/760865380822900736"/>
    <s v="Alexander Hall&quot;}, {&quot;id&quot;: 1857510481, &quot;indices&quot;: [37, 51], &quot;id_str&quot;: &quot;1857510481"/>
    <x v="4364"/>
    <x v="0"/>
    <x v="8"/>
  </r>
  <r>
    <s v="Tue Aug 02 09:46:49 +0000 2016"/>
    <s v="2016"/>
    <s v="Tue Aug 02"/>
    <d v="2016-08-02T00:00:00"/>
    <s v="Aug"/>
    <n v="8"/>
    <s v="02"/>
    <x v="11"/>
    <s v="&quot;NHS can fund HIV 'game-changing' drug. Congratulations to NAT for a significant win. #PrEP #hivcare  https://t.co/FXXe5tnFhc&quot;"/>
    <s v="https://twitter.com/chriseives/status/760411524322164737"/>
    <s v="Christopher E Ives"/>
    <x v="4365"/>
    <x v="1"/>
    <x v="912"/>
  </r>
  <r>
    <s v="Tue Aug 02 11:30:32 +0000 2016"/>
    <s v="2016"/>
    <s v="Tue Aug 02"/>
    <d v="2016-08-02T00:00:00"/>
    <s v="Aug"/>
    <n v="8"/>
    <s v="02"/>
    <x v="3"/>
    <s v="&quot;@CKHorrocks @BBCBreaking @BBCNews I don't trust that people, but at least is a step forward. Wait and see!!!&quot;"/>
    <s v="https://twitter.com/CKHorrocks/status/760437622158331904"/>
    <s v="Clare K Horrocks&quot;}, {&quot;id&quot;: 5402612, &quot;indices&quot;: [12, 24], &quot;id_str&quot;: &quot;5402612"/>
    <x v="4366"/>
    <x v="1"/>
    <x v="47"/>
  </r>
  <r>
    <s v="Mon Aug 01 01:11:39 +0000 2016"/>
    <s v="2016"/>
    <s v="Mon Aug 01"/>
    <d v="2016-08-01T00:00:00"/>
    <s v="Aug"/>
    <n v="8"/>
    <s v="01"/>
    <x v="20"/>
    <s v="&quot;@TheVampsBrad it was a fab night mate ! Good company as ever&quot;"/>
    <s v="https://twitter.com/TheVampsBrad/status/759919489420963841"/>
    <s v="Bradley Will Simpson&quot;}], &quot;hashtags&quot;: [], &quot;urls&quot;: []}, &quot;in_reply_to_screen_name&quot;: &quot;TheVampsBrad"/>
    <x v="4367"/>
    <x v="0"/>
    <x v="834"/>
  </r>
  <r>
    <s v="Sun Jul 31 19:02:06 +0000 2016"/>
    <s v="2016"/>
    <s v="Sun Jul 31"/>
    <d v="2016-07-31T00:00:00"/>
    <s v="Jul"/>
    <n v="7"/>
    <s v="31"/>
    <x v="6"/>
    <s v="&quot;RT @RogolsFamily: \&quot;Common law marriage\&quot; = only relevant in #immigration if u have lived together for 2 yrs+ #unmarriedpartner #visa  https:\u2026&quot;"/>
    <s v="https://twitter.com/RogolsUK/status/759859839048622080"/>
    <s v="RogolsUK Immigration"/>
    <x v="4368"/>
    <x v="0"/>
    <x v="841"/>
  </r>
  <r>
    <s v="Thu Jul 28 09:11:15 +0000 2016"/>
    <s v="2016"/>
    <s v="Thu Jul 28"/>
    <d v="2016-07-28T00:00:00"/>
    <s v="Jul"/>
    <n v="7"/>
    <s v="28"/>
    <x v="11"/>
    <s v="&quot;RT @SCL_blog: Have Your Say: Sutton Trinity Ward Meeting https://t.co/pQciUA6jed #suttoncoldfield #localgov https://t.co/bCrviZjMwg&quot;"/>
    <s v="https://twitter.com/SCL_blog/status/758751702719746049"/>
    <s v="SuttonColdfieldLocal&quot;}], &quot;hashtags&quot;: [{&quot;indices&quot;: [81, 97], &quot;text&quot;: &quot;suttoncoldfield&quot;}, {&quot;indices&quot;: [98, 107], &quot;text&quot;: &quot;localgov&quot;}], &quot;urls&quot;: [{&quot;url&quot;: &quot;https://t.co/pQciUA6jed"/>
    <x v="4369"/>
    <x v="0"/>
    <x v="1057"/>
  </r>
  <r>
    <s v="Tue Jul 26 20:11:13 +0000 2016"/>
    <s v="2016"/>
    <s v="Tue Jul 26"/>
    <d v="2016-07-26T00:00:00"/>
    <s v="Jul"/>
    <n v="7"/>
    <s v="26"/>
    <x v="5"/>
    <s v="&quot;RT @ch4pb: SUTTON TRINITY\nWARD MEETING\n7.00PM\nTHURS 4th AUG 2016\nCRUSH HALL\nSUTTON COLDFIELD TOWN HALL\n@ewan_mackey @mariadchewett @Station\u2026&quot;"/>
    <s v="https://twitter.com/ch4pb/status/758342310375686144"/>
    <s v="Charlotte Hodivala&quot;}, {&quot;id&quot;: 2177778044, &quot;indices&quot;: [103, 115], &quot;id_str&quot;: &quot;2177778044"/>
    <x v="4370"/>
    <x v="1"/>
    <x v="226"/>
  </r>
  <r>
    <s v="Tue Jul 26 10:21:53 +0000 2016"/>
    <s v="2016"/>
    <s v="Tue Jul 26"/>
    <d v="2016-07-26T00:00:00"/>
    <s v="Jul"/>
    <n v="7"/>
    <s v="26"/>
    <x v="10"/>
    <s v="&quot;RT @ewan_mackey: Calling all Sutton Trinity Ward Residents you are invited to attend:\n \nSUTTON TRINITY\nWARD MEETING\n7.00PM... https://t.co/\u2026&quot;"/>
    <s v="https://twitter.com/ewan_mackey/status/758341702008573952"/>
    <s v="Ewan Mackey&quot;}], &quot;hashtags&quot;: [], &quot;urls&quot;: []}, &quot;in_reply_to_screen_name&quot;: null, &quot;in_reply_to_user_id&quot;: null, &quot;retweet_count&quot;: 3, &quot;id_str&quot;: &quot;758341702008573952"/>
    <x v="4371"/>
    <x v="1"/>
    <x v="172"/>
  </r>
  <r>
    <s v="Sat Jul 16 05:11:51 +0000 2016"/>
    <s v="2016"/>
    <s v="Sat Jul 16"/>
    <d v="2016-07-16T00:00:00"/>
    <s v="Jul"/>
    <n v="7"/>
    <s v="16"/>
    <x v="17"/>
    <s v="&quot;RT @BrumLordMayor: Visit of Bishop Walsh Catholic School Council to the Council House to talk about their petition on road safety. https://\u2026&quot;"/>
    <s v="https://twitter.com/BrumLordMayor/status/754250237074636800"/>
    <s v="Lord Mayor of Bham&quot;}], &quot;hashtags&quot;: [], &quot;urls&quot;: []}, &quot;in_reply_to_screen_name&quot;: null, &quot;in_reply_to_user_id&quot;: null, &quot;retweet_count&quot;: 8, &quot;id_str&quot;: &quot;754250237074636800"/>
    <x v="4372"/>
    <x v="0"/>
    <x v="263"/>
  </r>
  <r>
    <s v="Fri Jul 15 13:56:08 +0000 2016"/>
    <s v="2016"/>
    <s v="Fri Jul 15"/>
    <d v="2016-07-15T00:00:00"/>
    <s v="Jul"/>
    <n v="7"/>
    <s v="15"/>
    <x v="12"/>
    <s v="&quot;RT @NicolaSturgeon: Politics aside - I hope girls everywhere look at this photograph and believe nothing should be off limits for them. htt\u2026&quot;"/>
    <s v="https://twitter.com/NicolaSturgeon/status/754630221958176769"/>
    <s v="Nicola Sturgeon&quot;}], &quot;hashtags&quot;: [], &quot;urls&quot;: []}, &quot;in_reply_to_screen_name&quot;: null, &quot;in_reply_to_user_id&quot;: null, &quot;retweet_count&quot;: 29330, &quot;id_str&quot;: &quot;754630221958176769"/>
    <x v="4373"/>
    <x v="0"/>
    <x v="1058"/>
  </r>
  <r>
    <s v="Fri Jul 15 16:47:24 +0000 2016"/>
    <s v="2016"/>
    <s v="Fri Jul 15"/>
    <d v="2016-07-15T00:00:00"/>
    <s v="Jul"/>
    <n v="7"/>
    <s v="15"/>
    <x v="2"/>
    <s v="&quot;Our prayers go out to all the victims &amp;amp; their families in France #ViveLaFrance #NiceAttack&quot;"/>
    <s v="https://twitter.com/RJOkello/status/753994385885433857"/>
    <s v="Rachel Okello"/>
    <x v="4374"/>
    <x v="1"/>
    <x v="756"/>
  </r>
  <r>
    <s v="Wed Jul 13 17:24:57 +0000 2016"/>
    <s v="2016"/>
    <s v="Wed Jul 13"/>
    <d v="2016-07-13T00:00:00"/>
    <s v="Jul"/>
    <n v="7"/>
    <s v="13"/>
    <x v="18"/>
    <s v="&quot;RT @Meta4ltd: Thnks @RJOkello for sharing with @angelsinbiz how our town council can connect with local business #SuttonColdfield https://t\u2026&quot;"/>
    <s v="https://twitter.com/Meta4ltd/status/753321886478663681"/>
    <s v="Clare Whalley&quot;}, {&quot;id&quot;: 541684629, &quot;indices&quot;: [20, 29], &quot;id_str&quot;: &quot;541684629"/>
    <x v="4375"/>
    <x v="0"/>
    <x v="1059"/>
  </r>
  <r>
    <s v="Tue Jul 12 14:26:44 +0000 2016"/>
    <s v="2016"/>
    <s v="Tue Jul 12"/>
    <d v="2016-07-12T00:00:00"/>
    <s v="Jul"/>
    <n v="7"/>
    <s v="12"/>
    <x v="9"/>
    <s v="&quot;RT @alexyip258: With students of @bishopwalsh in @BhamCityCouncil petition for #roadsafety #suttoncoldfield @bham20mph #speedkills https://\u2026&quot;"/>
    <s v="https://twitter.com/alexyip258/status/753262362111709188"/>
    <s v="Alex Yip&quot;}, {&quot;id&quot;: 123537885, &quot;indices&quot;: [33, 45], &quot;id_str&quot;: &quot;123537885"/>
    <x v="4376"/>
    <x v="0"/>
    <x v="97"/>
  </r>
  <r>
    <s v="Sat Jul 09 14:54:25 +0000 2016"/>
    <s v="2016"/>
    <s v="Sat Jul 09"/>
    <d v="2016-07-09T00:00:00"/>
    <s v="Jul"/>
    <n v="7"/>
    <s v="09"/>
    <x v="9"/>
    <s v="&quot;@SuttonGames weather so much better than last year! https://t.co/wmY7uMFcTM&quot;"/>
    <s v="https://twitter.com/SuttonGames/status/883833788240977927"/>
    <s v="Sutton Games&quot;}, {&quot;id&quot;: 2825883455, &quot;indices&quot;: [95, 101], &quot;id_str&quot;: &quot;2825883455"/>
    <x v="4377"/>
    <x v="0"/>
    <x v="270"/>
  </r>
  <r>
    <s v="Tue Jul 05 20:51:04 +0000 2016"/>
    <s v="2016"/>
    <s v="Tue Jul 05"/>
    <d v="2016-07-05T00:00:00"/>
    <s v="Jul"/>
    <n v="7"/>
    <s v="05"/>
    <x v="5"/>
    <s v="&quot;@CKHorrocks @Manish_Vesey @RobPocock1 I was appreciating the cross party cooperation!&quot;"/>
    <s v="https://twitter.com/CKHorrocks/status/750431825122693120"/>
    <s v="Clare K Horrocks&quot;}, {&quot;id&quot;: 1662262598, &quot;indices&quot;: [12, 25], &quot;id_str&quot;: &quot;1662262598"/>
    <x v="4378"/>
    <x v="1"/>
    <x v="47"/>
  </r>
  <r>
    <s v="Sun Jul 03 13:41:14 +0000 2016"/>
    <s v="2016"/>
    <s v="Sun Jul 03"/>
    <d v="2016-07-03T00:00:00"/>
    <s v="Jul"/>
    <n v="7"/>
    <s v="03"/>
    <x v="12"/>
    <s v="&quot;Join me this evening 9pm on @bbcwm 95.6FM discussing #BrexitVote #ToryLeadership from an African Caribbean #Conservative perspective&quot;"/>
    <s v="https://twitter.com/bbcwm/status/749598879994245120"/>
    <s v="BBC WM 95.6&quot;}], &quot;hashtags&quot;: [{&quot;indices&quot;: [53, 64], &quot;text&quot;: &quot;BrexitVote&quot;}, {&quot;indices&quot;: [65, 80], &quot;text&quot;: &quot;ToryLeadership&quot;}, {&quot;indices&quot;: [107, 120], &quot;text&quot;: &quot;Conservative&quot;}], &quot;urls&quot;: []}, &quot;in_reply_to_screen_name&quot;: null, &quot;in_reply_to_user_id&quot;: null, &quot;retweet_count&quot;: 3, &quot;id_str&quot;: &quot;749598879994245120"/>
    <x v="4379"/>
    <x v="0"/>
    <x v="460"/>
  </r>
  <r>
    <s v="Sun Jul 03 13:38:26 +0000 2016"/>
    <s v="2016"/>
    <s v="Sun Jul 03"/>
    <d v="2016-07-03T00:00:00"/>
    <s v="Jul"/>
    <n v="7"/>
    <s v="03"/>
    <x v="12"/>
    <s v="&quot;Interesting piece @Telegraph  Faith, Family &amp;amp; Female..Right up my street..#AndreaLeadsom4Leader #ToryLeadership https://t.co/RcBpImHmJk&quot;"/>
    <s v="https://twitter.com/Telegraph/status/749598173363044352"/>
    <s v="The Telegraph&quot;}], &quot;hashtags&quot;: [{&quot;indices&quot;: [78, 99], &quot;text&quot;: &quot;AndreaLeadsom4Leader&quot;}, {&quot;indices&quot;: [100, 115], &quot;text&quot;: &quot;ToryLeadership&quot;}], &quot;urls&quot;: [{&quot;url&quot;: &quot;https://t.co/RcBpImHmJk"/>
    <x v="4380"/>
    <x v="0"/>
    <x v="483"/>
  </r>
  <r>
    <s v="Sat Jul 02 11:08:27 +0000 2016"/>
    <s v="2016"/>
    <s v="Sat Jul 02"/>
    <d v="2016-07-02T00:00:00"/>
    <s v="Jul"/>
    <n v="7"/>
    <s v="02"/>
    <x v="3"/>
    <s v="&quot;RT @WaseemZaffar: Today @BhamCityCouncil say goodbye to Mr Handsworth, Hector Pinkney MBE - thank you for years of excellent service https:\u2026&quot;"/>
    <s v="https://twitter.com/WaseemZaffar/status/749326912540073984"/>
    <s v="Waseem Zaffar&quot;}, {&quot;id&quot;: 412425734, &quot;indices&quot;: [24, 40], &quot;id_str&quot;: &quot;412425734"/>
    <x v="4381"/>
    <x v="0"/>
    <x v="1060"/>
  </r>
  <r>
    <s v="Fri Jul 01 20:47:40 +0000 2016"/>
    <s v="2016"/>
    <s v="Fri Jul 01"/>
    <d v="2016-07-01T00:00:00"/>
    <s v="Jul"/>
    <n v="7"/>
    <s v="01"/>
    <x v="5"/>
    <s v="&quot;Wales!!!!! Cymru am Byth!!!!&quot;"/>
    <s v="https://twitter.com/RJOkello/status/748981419666448384"/>
    <s v="Rachel Okello"/>
    <x v="4382"/>
    <x v="1"/>
    <x v="756"/>
  </r>
  <r>
    <s v="Mon Jun 27 11:54:47 +0000 2016"/>
    <s v="2016"/>
    <s v="Mon Jun 27"/>
    <d v="2016-06-27T00:00:00"/>
    <s v="Jun"/>
    <n v="6"/>
    <s v="27"/>
    <x v="3"/>
    <s v="&quot;RT @ewan_mackey: To facilitate carriageway maintenance a 2 phase road closure of Lindridge Road (Whitehouse Common Road to... https://t.co/\u2026&quot;"/>
    <s v="https://twitter.com/ewan_mackey/status/747450636304809984"/>
    <s v="Ewan Mackey&quot;}], &quot;hashtags&quot;: [], &quot;urls&quot;: []}, &quot;in_reply_to_screen_name&quot;: null, &quot;in_reply_to_user_id&quot;: null, &quot;retweet_count&quot;: 2, &quot;id_str&quot;: &quot;747450636304809984"/>
    <x v="4383"/>
    <x v="1"/>
    <x v="172"/>
  </r>
  <r>
    <s v="Sun Jun 26 10:28:20 +0000 2016"/>
    <s v="2016"/>
    <s v="Sun Jun 26"/>
    <d v="2016-06-26T00:00:00"/>
    <s v="Jun"/>
    <n v="6"/>
    <s v="26"/>
    <x v="10"/>
    <s v="&quot;#Art50mustwait #Brexit2016&quot;"/>
    <s v="https://twitter.com/RJOkello/status/747013621188820992"/>
    <s v="Rachel Okello"/>
    <x v="4384"/>
    <x v="1"/>
    <x v="756"/>
  </r>
  <r>
    <s v="Fri Jun 24 20:33:54 +0000 2016"/>
    <s v="2016"/>
    <s v="Fri Jun 24"/>
    <d v="2016-06-24T00:00:00"/>
    <s v="Jun"/>
    <n v="6"/>
    <s v="24"/>
    <x v="5"/>
    <s v="&quot;Hey!! I found someone #SajidJavid4PM... I feel better already..&quot;"/>
    <s v="https://twitter.com/RJOkello/status/746441238707068928"/>
    <s v="Rachel Okello"/>
    <x v="4385"/>
    <x v="1"/>
    <x v="756"/>
  </r>
  <r>
    <s v="Wed Jun 22 16:20:50 +0000 2016"/>
    <s v="2016"/>
    <s v="Wed Jun 22"/>
    <d v="2016-06-22T00:00:00"/>
    <s v="Jun"/>
    <n v="6"/>
    <s v="22"/>
    <x v="2"/>
    <s v="&quot;@SuttonObserver @StationLovesU @montypython @okse&quot;"/>
    <s v="https://twitter.com/SuttonObserver/status/745652777876062213"/>
    <s v="Sutton Observer&quot;}, {&quot;id&quot;: 873690146, &quot;indices&quot;: [16, 30], &quot;id_str&quot;: &quot;873690146"/>
    <x v="4386"/>
    <x v="0"/>
    <x v="36"/>
  </r>
  <r>
    <s v="Wed Jun 22 16:15:14 +0000 2016"/>
    <s v="2016"/>
    <s v="Wed Jun 22"/>
    <d v="2016-06-22T00:00:00"/>
    <s v="Jun"/>
    <n v="6"/>
    <s v="22"/>
    <x v="2"/>
    <s v="&quot;RT @SuttonObserver: .@StationLovesU reveals 'heavenly' mural drawing on @StationmasterK's love of @montypython https://t.co/2orMYuugIN http\u2026&quot;"/>
    <s v="https://twitter.com/SuttonObserver/status/745652324111122433"/>
    <s v="Sutton Observer&quot;}, {&quot;id&quot;: 873690146, &quot;indices&quot;: [21, 35], &quot;id_str&quot;: &quot;873690146"/>
    <x v="4387"/>
    <x v="0"/>
    <x v="36"/>
  </r>
  <r>
    <s v="Sat Jun 18 08:49:59 +0000 2016"/>
    <s v="2016"/>
    <s v="Sat Jun 18"/>
    <d v="2016-06-18T00:00:00"/>
    <s v="Jun"/>
    <n v="6"/>
    <s v="18"/>
    <x v="13"/>
    <s v="&quot;@astro_timpeake https://t.co/SZ3ehRFxnm&quot;"/>
    <s v="https://twitter.com/astro_timpeake/status/744089765709025280"/>
    <s v="Tim Peake&quot;}], &quot;hashtags&quot;: [], &quot;urls&quot;: [], &quot;media&quot;: [{&quot;expanded_url&quot;: &quot;https://twitter.com/StationmasterK/status/744089765709025280/photo/1"/>
    <x v="4388"/>
    <x v="0"/>
    <x v="1061"/>
  </r>
  <r>
    <s v="Tue Jun 14 03:43:15 +0000 2016"/>
    <s v="2016"/>
    <s v="Tue Jun 14"/>
    <d v="2016-06-14T00:00:00"/>
    <s v="Jun"/>
    <n v="6"/>
    <s v="14"/>
    <x v="23"/>
    <s v="&quot;@jamiemejackson Totally with you. Sat my ex and I watched a rocket launch.  Sunday, Orlando.  Only I woke up IN Orlando to the news!&quot;"/>
    <s v="https://twitter.com/jamiemejackson/status/742563024893009920"/>
    <s v="Jamie Jackson&quot;}], &quot;hashtags&quot;: [], &quot;urls&quot;: []}, &quot;in_reply_to_screen_name&quot;: &quot;jamiemejackson"/>
    <x v="4389"/>
    <x v="0"/>
    <x v="1062"/>
  </r>
  <r>
    <s v="Wed Jun 08 16:52:20 +0000 2016"/>
    <s v="2016"/>
    <s v="Wed Jun 08"/>
    <d v="2016-06-08T00:00:00"/>
    <s v="Jun"/>
    <n v="6"/>
    <s v="08"/>
    <x v="2"/>
    <s v="&quot;RT @NajmC: Three Sutton Coldfield war memorials listed by Historic England https://t.co/ofnrARfGMk https://t.co/fKNbdlDu3u&quot;"/>
    <s v="https://twitter.com/NajmC/status/740591794610704384"/>
    <s v="Najm Clayton&quot;}], &quot;hashtags&quot;: [], &quot;urls&quot;: [{&quot;url&quot;: &quot;https://t.co/ofnrARfGMk"/>
    <x v="4390"/>
    <x v="0"/>
    <x v="39"/>
  </r>
  <r>
    <s v="Tue Jun 07 19:46:35 +0000 2016"/>
    <s v="2016"/>
    <s v="Tue Jun 07"/>
    <d v="2016-06-07T00:00:00"/>
    <s v="Jun"/>
    <n v="6"/>
    <s v="07"/>
    <x v="6"/>
    <s v="&quot;Just voted UK to Leave EU; not easy but you can do it too! #postalvote #VoteLeave #Brexit #Caseclosed @vote_leave&quot;"/>
    <s v="https://twitter.com/vote_leave/status/740268738281365504"/>
    <s v="Vote Leave&quot;}], &quot;hashtags&quot;: [{&quot;indices&quot;: [59, 70], &quot;text&quot;: &quot;postalvote&quot;}, {&quot;indices&quot;: [71, 81], &quot;text&quot;: &quot;VoteLeave&quot;}, {&quot;indices&quot;: [82, 89], &quot;text&quot;: &quot;Brexit&quot;}, {&quot;indices&quot;: [90, 101], &quot;text&quot;: &quot;Caseclosed&quot;}], &quot;urls&quot;: []}, &quot;in_reply_to_screen_name&quot;: null, &quot;in_reply_to_user_id&quot;: null, &quot;retweet_count&quot;: 7, &quot;id_str&quot;: &quot;740268738281365504"/>
    <x v="4391"/>
    <x v="0"/>
    <x v="1063"/>
  </r>
  <r>
    <s v="Sun Jun 05 23:09:16 +0000 2016"/>
    <s v="2016"/>
    <s v="Sun Jun 05"/>
    <d v="2016-06-05T00:00:00"/>
    <s v="Jun"/>
    <n v="6"/>
    <s v="05"/>
    <x v="0"/>
    <s v="&quot;What's HIV Undetectable? By Davey Wavey for #HIVBEATS https://t.co/tMjo0jJpic&quot;"/>
    <s v="https://twitter.com/chriseives/status/739594971699875840"/>
    <s v="Christopher E Ives"/>
    <x v="4392"/>
    <x v="1"/>
    <x v="912"/>
  </r>
  <r>
    <s v="Sun Jun 05 12:30:08 +0000 2016"/>
    <s v="2016"/>
    <s v="Sun Jun 05"/>
    <d v="2016-06-05T00:00:00"/>
    <s v="Jun"/>
    <n v="6"/>
    <s v="05"/>
    <x v="19"/>
    <s v="&quot;RT @Midlands_editor: Back after completing the Great Midlands Fun Run - brilliant event. Live updates: https://t.co/VITMXLw4bf #GMFR https:\u2026&quot;"/>
    <s v="https://twitter.com/Midlands_editor/status/740260447056728064"/>
    <s v="Gary Phelps&quot;}], &quot;hashtags&quot;: [{&quot;indices&quot;: [127, 132], &quot;text&quot;: &quot;GMFR&quot;}], &quot;urls&quot;: [{&quot;url&quot;: &quot;https://t.co/VITMXLw4bf"/>
    <x v="4393"/>
    <x v="0"/>
    <x v="611"/>
  </r>
  <r>
    <s v="Sun Jun 05 17:46:29 +0000 2016"/>
    <s v="2016"/>
    <s v="Sun Jun 05"/>
    <d v="2016-06-05T00:00:00"/>
    <s v="Jun"/>
    <n v="6"/>
    <s v="05"/>
    <x v="18"/>
    <s v="&quot;RT @SCL_blog: Good to see the @greatmidlandsfr bringing the parties together :) https://t.co/eYBii4Pt7U&quot;"/>
    <s v="https://twitter.com/SCL_blog/status/740260204282023936"/>
    <s v="SuttonColdfieldLocal&quot;}], &quot;hashtags&quot;: [], &quot;urls&quot;: []}, &quot;in_reply_to_screen_name&quot;: null, &quot;in_reply_to_user_id&quot;: null, &quot;retweet_count&quot;: 5, &quot;id_str&quot;: &quot;740260204282023936"/>
    <x v="4394"/>
    <x v="0"/>
    <x v="1057"/>
  </r>
  <r>
    <s v="Sun Jun 05 09:13:30 +0000 2016"/>
    <s v="2016"/>
    <s v="Sun Jun 05"/>
    <d v="2016-06-05T00:00:00"/>
    <s v="Jun"/>
    <n v="6"/>
    <s v="05"/>
    <x v="11"/>
    <s v="&quot;It's here again ! Good luck to all you runners ! One of my favourite days of the year !&quot;"/>
    <s v="https://twitter.com/StationmasterK/status/739384641061310464"/>
    <s v="Keith Ward"/>
    <x v="4395"/>
    <x v="1"/>
    <x v="383"/>
  </r>
  <r>
    <s v="Thu Jun 02 12:55:25 +0000 2016"/>
    <s v="2016"/>
    <s v="Thu Jun 02"/>
    <d v="2016-06-02T00:00:00"/>
    <s v="Jun"/>
    <n v="6"/>
    <s v="02"/>
    <x v="19"/>
    <s v="&quot;RT @BoldmerePaul: Vote Leave on 23 June! And please join me on the official Vote Leave app: https://t.co/UfSXXP5lvC and give me credit: NL9\u2026&quot;"/>
    <s v="https://twitter.com/BoldmerePaul/status/738373710621577216"/>
    <s v="Boldmere Paul&quot;}], &quot;hashtags&quot;: [], &quot;urls&quot;: [{&quot;url&quot;: &quot;https://t.co/UfSXXP5lvC"/>
    <x v="4396"/>
    <x v="1"/>
    <x v="14"/>
  </r>
  <r>
    <s v="Thu Jun 02 14:20:26 +0000 2016"/>
    <s v="2016"/>
    <s v="Thu Jun 02"/>
    <d v="2016-06-02T00:00:00"/>
    <s v="Jun"/>
    <n v="6"/>
    <s v="02"/>
    <x v="9"/>
    <s v="&quot;RT @NajmC: Travel: Mill Street gas mains replacement work to commence Monday 6 June https://t.co/xmVzaghHYV #suttoncoldfield https://t.co/v\u2026&quot;"/>
    <s v="https://twitter.com/NajmC/status/738467256678682624"/>
    <s v="Najm Clayton&quot;}], &quot;hashtags&quot;: [{&quot;indices&quot;: [108, 124], &quot;text&quot;: &quot;suttoncoldfield&quot;}], &quot;urls&quot;: [{&quot;url&quot;: &quot;https://t.co/xmVzaghHYV"/>
    <x v="4397"/>
    <x v="0"/>
    <x v="39"/>
  </r>
  <r>
    <s v="Wed Jun 01 14:57:30 +0000 2016"/>
    <s v="2016"/>
    <s v="Wed Jun 01"/>
    <d v="2016-06-01T00:00:00"/>
    <s v="Jun"/>
    <n v="6"/>
    <s v="01"/>
    <x v="9"/>
    <s v="&quot;RT @passey_louise: @RobPocock1 @RachelToussain @Lizparry1 manish_puri@Vesey Lovely lunch meeting prospective Town Clerks!&quot;"/>
    <s v="https://twitter.com/passey_louise/status/738107854901612548"/>
    <s v="Louise passey&quot;}, {&quot;id&quot;: 616250395, &quot;indices&quot;: [19, 30], &quot;id_str&quot;: &quot;616250395"/>
    <x v="4398"/>
    <x v="1"/>
    <x v="21"/>
  </r>
  <r>
    <s v="Mon May 30 11:38:30 +0000 2016"/>
    <s v="2016"/>
    <s v="Mon May 30"/>
    <d v="2016-05-30T00:00:00"/>
    <s v="May"/>
    <n v="5"/>
    <s v="30"/>
    <x v="3"/>
    <s v="&quot;RT @SuttonObserver: HRH Princess Alexandra visits Sutton Coldfield to officially open unit at Good Hope Hospital https://t.co/BmFCI8blp6 ht\u2026&quot;"/>
    <s v="https://twitter.com/SuttonObserver/status/738107489674272768"/>
    <s v="Sutton Observer&quot;}], &quot;hashtags&quot;: [], &quot;urls&quot;: [{&quot;url&quot;: &quot;https://t.co/BmFCI8blp6"/>
    <x v="4399"/>
    <x v="0"/>
    <x v="36"/>
  </r>
  <r>
    <s v="Sun May 29 10:15:04 +0000 2016"/>
    <s v="2016"/>
    <s v="Sun May 29"/>
    <d v="2016-05-29T00:00:00"/>
    <s v="May"/>
    <n v="5"/>
    <s v="29"/>
    <x v="10"/>
    <s v="&quot;RT @BhamCityCouncil: Normal refuse collections in #Brum on bank holiday Monday. Put bins out as usual please https://t.co/6GGZSGfgI8 https:\u2026&quot;"/>
    <s v="https://twitter.com/BhamCityCouncil/status/737006113451872259"/>
    <s v="Bham City Council&quot;}], &quot;hashtags&quot;: [{&quot;indices&quot;: [50, 55], &quot;text&quot;: &quot;Brum&quot;}], &quot;urls&quot;: [{&quot;url&quot;: &quot;https://t.co/6GGZSGfgI8"/>
    <x v="4400"/>
    <x v="0"/>
    <x v="73"/>
  </r>
  <r>
    <s v="Sun May 29 16:59:48 +0000 2016"/>
    <s v="2016"/>
    <s v="Sun May 29"/>
    <d v="2016-05-29T00:00:00"/>
    <s v="May"/>
    <n v="5"/>
    <s v="29"/>
    <x v="2"/>
    <s v="&quot;RT @TheBishopVesey: For all you #realale lovers Participate in our weekly #vote to see your favourites on our handpulls #HaveYourSay https:\u2026&quot;"/>
    <s v="https://twitter.com/TheBishopVesey/status/737002338779566080"/>
    <s v="The Bishop Vesey&quot;}], &quot;hashtags&quot;: [{&quot;indices&quot;: [32, 40], &quot;text&quot;: &quot;realale&quot;}, {&quot;indices&quot;: [74, 79], &quot;text&quot;: &quot;vote&quot;}, {&quot;indices&quot;: [120, 132], &quot;text&quot;: &quot;HaveYourSay&quot;}], &quot;urls&quot;: []}, &quot;in_reply_to_screen_name&quot;: null, &quot;in_reply_to_user_id&quot;: null, &quot;retweet_count&quot;: 4, &quot;id_str&quot;: &quot;737002338779566080"/>
    <x v="4401"/>
    <x v="0"/>
    <x v="7"/>
  </r>
  <r>
    <s v="Sun May 29 13:50:12 +0000 2016"/>
    <s v="2016"/>
    <s v="Sun May 29"/>
    <d v="2016-05-29T00:00:00"/>
    <s v="May"/>
    <n v="5"/>
    <s v="29"/>
    <x v="12"/>
    <s v="&quot;RT @WalmleyRA: Yay, we're having a party! \ud83c\udf88\ud83c\udf89 Sunday 12 June, Jones Wood. See you there! https://t.co/Muv9hXwG7o&quot;"/>
    <s v="https://twitter.com/WalmleyRA/status/737001556290228224"/>
    <s v="Walmley Residents&quot;}], &quot;hashtags&quot;: [], &quot;urls&quot;: [], &quot;media&quot;: [{&quot;source_user_id&quot;: 3244954677, &quot;source_status_id_str&quot;: &quot;736917560675971072"/>
    <x v="4402"/>
    <x v="0"/>
    <x v="192"/>
  </r>
  <r>
    <s v="Sat May 28 13:25:47 +0000 2016"/>
    <s v="2016"/>
    <s v="Sat May 28"/>
    <d v="2016-05-28T00:00:00"/>
    <s v="May"/>
    <n v="5"/>
    <s v="28"/>
    <x v="12"/>
    <s v="&quot;RT @LGBToryUK: What a great atmosphere in #Birmingham for @BirminghamPride 2016! #IKissedATory CS https://t.co/vyFHHBk6qn&quot;"/>
    <s v="https://twitter.com/BirminghamPride/status/738130285267718144"/>
    <s v="Birmingham Pride&quot;}], &quot;hashtags&quot;: [{&quot;indices&quot;: [42, 53], &quot;text&quot;: &quot;Birmingham&quot;}, {&quot;indices&quot;: [81, 94], &quot;text&quot;: &quot;IKissedATory&quot;}], &quot;urls&quot;: [], &quot;media&quot;: [{&quot;source_user_id&quot;: 84287939, &quot;source_status_id_str&quot;: &quot;736549030050836481"/>
    <x v="4403"/>
    <x v="0"/>
    <x v="1064"/>
  </r>
  <r>
    <s v="Sat May 28 09:23:24 +0000 2016"/>
    <s v="2016"/>
    <s v="Sat May 28"/>
    <d v="2016-05-28T00:00:00"/>
    <s v="May"/>
    <n v="5"/>
    <s v="28"/>
    <x v="11"/>
    <s v="&quot;RT @ewan_mackey: Royal Sutton Coldfield's Mayor greets Birmingham's Lord Mayor on 1st visit to the town!\u2026 https://t.co/WoIws5vQbj https://t\u2026&quot;"/>
    <s v="https://twitter.com/ewan_mackey/status/737002824853278720"/>
    <s v="Ewan Mackey&quot;}], &quot;hashtags&quot;: [], &quot;urls&quot;: [{&quot;url&quot;: &quot;https://t.co/WoIws5vQbj"/>
    <x v="4404"/>
    <x v="1"/>
    <x v="172"/>
  </r>
  <r>
    <s v="Thu May 26 12:21:50 +0000 2016"/>
    <s v="2016"/>
    <s v="Thu May 26"/>
    <d v="2016-05-26T00:00:00"/>
    <s v="May"/>
    <n v="5"/>
    <s v="26"/>
    <x v="19"/>
    <s v="&quot;@Nero https://t.co/MiCwr52yBc #feminism&quot;"/>
    <s v="https://twitter.com/Nero/status/735808161312059396"/>
    <s v="Milo Yiannopoulos \u3072\u2718&quot;}], &quot;hashtags&quot;: [{&quot;indices&quot;: [30, 39], &quot;text&quot;: &quot;feminism&quot;}], &quot;urls&quot;: [{&quot;url&quot;: &quot;https://t.co/MiCwr52yBc"/>
    <x v="4405"/>
    <x v="0"/>
    <x v="1065"/>
  </r>
  <r>
    <s v="Thu May 26 10:27:25 +0000 2016"/>
    <s v="2016"/>
    <s v="Thu May 26"/>
    <d v="2016-05-26T00:00:00"/>
    <s v="May"/>
    <n v="5"/>
    <s v="26"/>
    <x v="10"/>
    <s v="&quot;Electors Meeting today at Sutton Coldfield Town Hall 7pm.All residents invited 2 raise issues,concerns,suggestions to their Town Councillors&quot;"/>
    <s v="https://twitter.com/RJOkello/status/735779366131535874"/>
    <s v="Rachel Okello"/>
    <x v="4406"/>
    <x v="1"/>
    <x v="756"/>
  </r>
  <r>
    <s v="Thu May 26 05:45:13 +0000 2016"/>
    <s v="2016"/>
    <s v="Thu May 26"/>
    <d v="2016-05-26T00:00:00"/>
    <s v="May"/>
    <n v="5"/>
    <s v="26"/>
    <x v="17"/>
    <s v="&quot;RT @WyldeGreenNF: Here it is folks! #WGRoyalBash Saturday 11th June!! The event is being opened by the new Mayor of Sutton Coldfield! https\u2026&quot;"/>
    <s v="https://twitter.com/WyldeGreenNF/status/735777924528242689"/>
    <s v="Wylde Green N. Forum&quot;}], &quot;hashtags&quot;: [{&quot;indices&quot;: [36, 48], &quot;text&quot;: &quot;WGRoyalBash&quot;}], &quot;urls&quot;: []}, &quot;in_reply_to_screen_name&quot;: null, &quot;in_reply_to_user_id&quot;: null, &quot;retweet_count&quot;: 14, &quot;id_str&quot;: &quot;735777924528242689"/>
    <x v="4407"/>
    <x v="0"/>
    <x v="210"/>
  </r>
  <r>
    <s v="Thu May 26 07:43:50 +0000 2016"/>
    <s v="2016"/>
    <s v="Thu May 26"/>
    <d v="2016-05-26T00:00:00"/>
    <s v="May"/>
    <n v="5"/>
    <s v="26"/>
    <x v="14"/>
    <s v="&quot;RT @ErdingtonTories: Tonight @Channel4 dispatches will show if the Council have being misleading about the state of children services or no\u2026&quot;"/>
    <s v="https://twitter.com/ErdingtonTories/status/735777870778236928"/>
    <s v="ErdingtonTories&quot;}, {&quot;id&quot;: 183585551, &quot;indices&quot;: [29, 38], &quot;id_str&quot;: &quot;183585551"/>
    <x v="4408"/>
    <x v="0"/>
    <x v="367"/>
  </r>
  <r>
    <s v="Mon May 23 17:01:58 +0000 2016"/>
    <s v="2016"/>
    <s v="Mon May 23"/>
    <d v="2016-05-23T00:00:00"/>
    <s v="May"/>
    <n v="5"/>
    <s v="23"/>
    <x v="18"/>
    <s v="&quot;Morning weekend family activity in the ward - Emmanuel Church Wylde Green 25 June 10am - Rise &amp;amp; Shine! https://t.co/LOpBOzPlpf&quot;"/>
    <s v="https://twitter.com/RJOkello/status/734791492997419008"/>
    <s v="Rachel Okello"/>
    <x v="4409"/>
    <x v="1"/>
    <x v="756"/>
  </r>
  <r>
    <s v="Mon May 23 10:51:55 +0000 2016"/>
    <s v="2016"/>
    <s v="Mon May 23"/>
    <d v="2016-05-23T00:00:00"/>
    <s v="May"/>
    <n v="5"/>
    <s v="23"/>
    <x v="10"/>
    <s v="&quot;RT @nickhorner: Hunt to find thieves who stole purse from elderly woman's wheelchair in Harvest Fruiterer in Boldmere https://t.co/ysf4UdGa\u2026&quot;"/>
    <s v="https://twitter.com/nickhorner/status/734800470758305793"/>
    <s v="Nick Horner&quot;}], &quot;hashtags&quot;: [], &quot;urls&quot;: []}, &quot;in_reply_to_screen_name&quot;: null, &quot;in_reply_to_user_id&quot;: null, &quot;retweet_count&quot;: 2, &quot;id_str&quot;: &quot;734800470758305793"/>
    <x v="4410"/>
    <x v="0"/>
    <x v="4"/>
  </r>
  <r>
    <s v="Sat May 21 09:36:00 +0000 2016"/>
    <s v="2016"/>
    <s v="Sat May 21"/>
    <d v="2016-05-21T00:00:00"/>
    <s v="May"/>
    <n v="5"/>
    <s v="21"/>
    <x v="11"/>
    <s v="&quot;RT @ch4pb: Today, Sutton Coldfield's council: 'A new kind of politics' https://t.co/NcA7TWovHl&quot;"/>
    <s v="https://twitter.com/ch4pb/status/734311699323473920"/>
    <s v="Charlotte Hodivala&quot;}], &quot;hashtags&quot;: [], &quot;urls&quot;: [{&quot;url&quot;: &quot;https://t.co/NcA7TWovHl"/>
    <x v="4411"/>
    <x v="1"/>
    <x v="226"/>
  </r>
  <r>
    <s v="Fri May 20 06:36:41 +0000 2016"/>
    <s v="2016"/>
    <s v="Fri May 20"/>
    <d v="2016-05-20T00:00:00"/>
    <s v="May"/>
    <n v="5"/>
    <s v="20"/>
    <x v="16"/>
    <s v="&quot;RT @mickattheherald: CONGRATS to my good friend @DifferentAnglez, now confirmed as a lay member of the #houseofcommons  standards committee\u2026&quot;"/>
    <s v="https://twitter.com/mickattheherald/status/733551168085852161"/>
    <s v="Handsworth Herald&quot;}, {&quot;id&quot;: 919527559, &quot;indices&quot;: [48, 64], &quot;id_str&quot;: &quot;919527559"/>
    <x v="4412"/>
    <x v="0"/>
    <x v="1066"/>
  </r>
  <r>
    <s v="Thu May 19 00:34:12 +0000 2016"/>
    <s v="2016"/>
    <s v="Thu May 19"/>
    <d v="2016-05-19T00:00:00"/>
    <s v="May"/>
    <n v="5"/>
    <s v="19"/>
    <x v="15"/>
    <s v="&quot;@BoldmerePaul @nickhorner @OwenJenkins9 @ch4pb @ewan_mackey @RobPocock1 Surely more like 'You're elected!'?  Only that was on 5th May!&quot;"/>
    <s v="https://twitter.com/BoldmerePaul/status/733093363449266176"/>
    <s v="Boldmere Paul&quot;}, {&quot;id&quot;: 14512429, &quot;indices&quot;: [14, 25], &quot;id_str&quot;: &quot;14512429"/>
    <x v="4413"/>
    <x v="1"/>
    <x v="14"/>
  </r>
  <r>
    <s v="Wed May 18 21:17:46 +0000 2016"/>
    <s v="2016"/>
    <s v="Wed May 18"/>
    <d v="2016-05-18T00:00:00"/>
    <s v="May"/>
    <n v="5"/>
    <s v="18"/>
    <x v="4"/>
    <s v="&quot;@MarcusInStroud ha ha that never happened ! You are well behaved I'm sure !&quot;"/>
    <s v="https://twitter.com/MarcusInStroud/status/733043928589553664"/>
    <s v="Marcus Green&quot;}], &quot;hashtags&quot;: [], &quot;urls&quot;: []}, &quot;in_reply_to_screen_name&quot;: &quot;MarcusInStroud"/>
    <x v="4414"/>
    <x v="0"/>
    <x v="1067"/>
  </r>
  <r>
    <s v="Wed May 18 21:17:02 +0000 2016"/>
    <s v="2016"/>
    <s v="Wed May 18"/>
    <d v="2016-05-18T00:00:00"/>
    <s v="May"/>
    <n v="5"/>
    <s v="18"/>
    <x v="4"/>
    <s v="&quot;@MarcusInStroud I've just answered my own question Marcus ! If you still come to visit get in touch !&quot;"/>
    <s v="https://twitter.com/MarcusInStroud/status/733043744514158592"/>
    <s v="Marcus Green&quot;}], &quot;hashtags&quot;: [], &quot;urls&quot;: []}, &quot;in_reply_to_screen_name&quot;: &quot;MarcusInStroud"/>
    <x v="4415"/>
    <x v="0"/>
    <x v="1067"/>
  </r>
  <r>
    <s v="Wed May 18 21:15:10 +0000 2016"/>
    <s v="2016"/>
    <s v="Wed May 18"/>
    <d v="2016-05-18T00:00:00"/>
    <s v="May"/>
    <n v="5"/>
    <s v="18"/>
    <x v="4"/>
    <s v="&quot;@MarcusInStroud @nickhorner are you still in Sutton Coldfield ?&quot;"/>
    <s v="https://twitter.com/MarcusInStroud/status/733043273951023105"/>
    <s v="Marcus Green&quot;}, {&quot;id&quot;: 14512429, &quot;indices&quot;: [16, 27], &quot;id_str&quot;: &quot;14512429"/>
    <x v="4416"/>
    <x v="0"/>
    <x v="1067"/>
  </r>
  <r>
    <s v="Tue May 17 20:10:29 +0000 2016"/>
    <s v="2016"/>
    <s v="Tue May 17"/>
    <d v="2016-05-17T00:00:00"/>
    <s v="May"/>
    <n v="5"/>
    <s v="17"/>
    <x v="5"/>
    <s v="&quot;RT @nickhorner: Sutton Coldfield now officially has a town (not parish) council after 24 new councillors meet for first time tonight https:\u2026&quot;"/>
    <s v="https://twitter.com/nickhorner/status/732959685939240964"/>
    <s v="Nick Horner&quot;}], &quot;hashtags&quot;: [], &quot;urls&quot;: []}, &quot;in_reply_to_screen_name&quot;: null, &quot;in_reply_to_user_id&quot;: null, &quot;retweet_count&quot;: 20, &quot;id_str&quot;: &quot;732959685939240964"/>
    <x v="4417"/>
    <x v="0"/>
    <x v="4"/>
  </r>
  <r>
    <s v="Tue May 17 12:52:55 +0000 2016"/>
    <s v="2016"/>
    <s v="Tue May 17"/>
    <d v="2016-05-17T00:00:00"/>
    <s v="May"/>
    <n v="5"/>
    <s v="17"/>
    <x v="19"/>
    <s v="&quot;RT @OOlere: @RachelToussain https://t.co/8TXKlZCXhp&quot;"/>
    <s v="https://twitter.com/OOlere/status/732923143866712064"/>
    <s v="Onuoha Olere&quot;}], &quot;hashtags&quot;: [], &quot;urls&quot;: []}, &quot;in_reply_to_screen_name&quot;: null, &quot;in_reply_to_user_id&quot;: null, &quot;retweet_count&quot;: 2, &quot;id_str&quot;: &quot;732923143866712064"/>
    <x v="4418"/>
    <x v="0"/>
    <x v="1068"/>
  </r>
  <r>
    <s v="Mon May 16 15:35:19 +0000 2016"/>
    <s v="2016"/>
    <s v="Mon May 16"/>
    <d v="2016-05-16T00:00:00"/>
    <s v="May"/>
    <n v="5"/>
    <s v="16"/>
    <x v="8"/>
    <s v="&quot;RT @CKHorrocks: \&quot;Local solutions are best for local problems\&quot;. To anyone wondering why we have a Town Council, please read this. https://t.\u2026&quot;"/>
    <s v="https://twitter.com/CKHorrocks/status/737009352574402560"/>
    <s v="Clare K Horrocks&quot;}], &quot;hashtags&quot;: [], &quot;urls&quot;: []}, &quot;in_reply_to_screen_name&quot;: null, &quot;in_reply_to_user_id&quot;: null, &quot;retweet_count&quot;: 3, &quot;id_str&quot;: &quot;737009352574402560"/>
    <x v="4419"/>
    <x v="1"/>
    <x v="47"/>
  </r>
  <r>
    <s v="Mon May 16 21:10:04 +0000 2016"/>
    <s v="2016"/>
    <s v="Mon May 16"/>
    <d v="2016-05-16T00:00:00"/>
    <s v="May"/>
    <n v="5"/>
    <s v="16"/>
    <x v="4"/>
    <s v="&quot;RT @SCL_blog: Essential town centre gas works on hold until completion of Coleshill Rd bridge repairs https://t.co/ljsYFeCBAs https://t.co/\u2026&quot;"/>
    <s v="https://twitter.com/SCL_blog/status/732370077362868224"/>
    <s v="SuttonColdfieldLocal&quot;}], &quot;hashtags&quot;: [], &quot;urls&quot;: [{&quot;url&quot;: &quot;https://t.co/ljsYFeCBAs"/>
    <x v="4420"/>
    <x v="0"/>
    <x v="1057"/>
  </r>
  <r>
    <s v="Sun May 15 22:18:21 +0000 2016"/>
    <s v="2016"/>
    <s v="Sun May 15"/>
    <d v="2016-05-15T00:00:00"/>
    <s v="May"/>
    <n v="5"/>
    <s v="15"/>
    <x v="1"/>
    <s v="&quot;What a wonderful show! Happy Birthday Ma'am #Queens90thBirthday&quot;"/>
    <s v="https://twitter.com/RJOkello/status/731972011141025792"/>
    <s v="Rachel Okello"/>
    <x v="4421"/>
    <x v="1"/>
    <x v="756"/>
  </r>
  <r>
    <s v="Fri May 13 21:54:54 +0000 2016"/>
    <s v="2016"/>
    <s v="Fri May 13"/>
    <d v="2016-05-13T00:00:00"/>
    <s v="May"/>
    <n v="5"/>
    <s v="13"/>
    <x v="4"/>
    <s v="&quot;RT @ewan_mackey: Thank you @Midlands_editor you are as good with the spoken word as you are with the written. Cheers for your time https://\u2026&quot;"/>
    <s v="https://twitter.com/ewan_mackey/status/731381244844486657"/>
    <s v="Ewan Mackey&quot;}, {&quot;id&quot;: 290981048, &quot;indices&quot;: [27, 43], &quot;id_str&quot;: &quot;290981048"/>
    <x v="4422"/>
    <x v="1"/>
    <x v="172"/>
  </r>
  <r>
    <s v="Wed May 11 20:04:09 +0000 2016"/>
    <s v="2016"/>
    <s v="Wed May 11"/>
    <d v="2016-05-11T00:00:00"/>
    <s v="May"/>
    <n v="5"/>
    <s v="11"/>
    <x v="5"/>
    <s v="&quot;@TheVampsBrad my pal has a bowling green if you want a team challenge&quot;"/>
    <s v="https://twitter.com/TheVampsBrad/status/730488688501723136"/>
    <s v="Bradley Will Simpson&quot;}], &quot;hashtags&quot;: [], &quot;urls&quot;: []}, &quot;in_reply_to_screen_name&quot;: &quot;TheVampsBrad"/>
    <x v="4423"/>
    <x v="0"/>
    <x v="834"/>
  </r>
  <r>
    <s v="Wed May 11 20:03:05 +0000 2016"/>
    <s v="2016"/>
    <s v="Wed May 11"/>
    <d v="2016-05-11T00:00:00"/>
    <s v="May"/>
    <n v="5"/>
    <s v="11"/>
    <x v="5"/>
    <s v="&quot;@TheVampsBrad stand up Palladium ! AND they ALL did , nice work buddy&quot;"/>
    <s v="https://twitter.com/TheVampsBrad/status/730488420582232064"/>
    <s v="Bradley Will Simpson&quot;}], &quot;hashtags&quot;: [], &quot;urls&quot;: []}, &quot;in_reply_to_screen_name&quot;: &quot;TheVampsBrad"/>
    <x v="4424"/>
    <x v="0"/>
    <x v="834"/>
  </r>
  <r>
    <s v="Wed May 11 19:52:14 +0000 2016"/>
    <s v="2016"/>
    <s v="Wed May 11"/>
    <d v="2016-05-11T00:00:00"/>
    <s v="May"/>
    <n v="5"/>
    <s v="11"/>
    <x v="6"/>
    <s v="&quot;@Herring1967 hoping I could be your date !&quot;"/>
    <s v="https://twitter.com/Herring1967/status/730485689981280256"/>
    <s v="Richard K Herring&quot;}], &quot;hashtags&quot;: [], &quot;urls&quot;: []}, &quot;in_reply_to_screen_name&quot;: &quot;Herring1967"/>
    <x v="4425"/>
    <x v="0"/>
    <x v="1069"/>
  </r>
  <r>
    <s v="Wed May 11 19:36:25 +0000 2016"/>
    <s v="2016"/>
    <s v="Wed May 11"/>
    <d v="2016-05-11T00:00:00"/>
    <s v="May"/>
    <n v="5"/>
    <s v="11"/>
    <x v="6"/>
    <s v="&quot;@Herring1967 you still get invited to showbiz parties ?&quot;"/>
    <s v="https://twitter.com/Herring1967/status/730481706784985088"/>
    <s v="Richard K Herring&quot;}], &quot;hashtags&quot;: [], &quot;urls&quot;: []}, &quot;in_reply_to_screen_name&quot;: &quot;Herring1967"/>
    <x v="4426"/>
    <x v="0"/>
    <x v="1069"/>
  </r>
  <r>
    <s v="Sun May 08 07:23:50 +0000 2016"/>
    <s v="2016"/>
    <s v="Sun May 08"/>
    <d v="2016-05-08T00:00:00"/>
    <s v="May"/>
    <n v="5"/>
    <s v="08"/>
    <x v="14"/>
    <s v="&quot;RT @DESJADDOO: Big congratulations to @RachelToussain now Councillor at Sutton Coldfield Town Council Well deserved&quot;"/>
    <s v="https://twitter.com/DESJADDOO/status/729560710913654785"/>
    <s v="DESMOND JADDOO&quot;}], &quot;hashtags&quot;: [], &quot;urls&quot;: []}, &quot;in_reply_to_screen_name&quot;: null, &quot;in_reply_to_user_id&quot;: null, &quot;retweet_count&quot;: 2, &quot;id_str&quot;: &quot;729560710913654785"/>
    <x v="4427"/>
    <x v="0"/>
    <x v="139"/>
  </r>
  <r>
    <s v="Sat May 07 14:14:44 +0000 2016"/>
    <s v="2016"/>
    <s v="Sat May 07"/>
    <d v="2016-05-07T00:00:00"/>
    <s v="May"/>
    <n v="5"/>
    <s v="07"/>
    <x v="9"/>
    <s v="&quot;RT @ErdingtonTories: Congratulations to @RachelToussain on her well deserved victory today along with @ewan_mackey and the rest of the team&quot;"/>
    <s v="https://twitter.com/ErdingtonTories/status/728981371138478081"/>
    <s v="ErdingtonTories&quot;}], &quot;hashtags&quot;: [], &quot;urls&quot;: []}, &quot;in_reply_to_screen_name&quot;: null, &quot;in_reply_to_user_id&quot;: null, &quot;retweet_count&quot;: 3, &quot;id_str&quot;: &quot;728981371138478081"/>
    <x v="4428"/>
    <x v="0"/>
    <x v="367"/>
  </r>
  <r>
    <s v="Wed May 04 22:04:31 +0000 2016"/>
    <s v="2016"/>
    <s v="Wed May 04"/>
    <d v="2016-05-04T00:00:00"/>
    <s v="May"/>
    <n v="5"/>
    <s v="04"/>
    <x v="1"/>
    <s v="&quot;@amba_hotels Hi I am staying in your Charing Cross hotel tomorrow could I request a b/w picture of Basil Brush and some crayons in my room&quot;"/>
    <s v="https://twitter.com/amba_hotels/status/727982265087741953"/>
    <s v="Amba Hotels&quot;}], &quot;hashtags&quot;: [], &quot;urls&quot;: []}, &quot;in_reply_to_screen_name&quot;: &quot;amba_hotels"/>
    <x v="4429"/>
    <x v="0"/>
    <x v="1070"/>
  </r>
  <r>
    <s v="Mon Apr 25 12:49:02 +0000 2016"/>
    <s v="2016"/>
    <s v="Mon Apr 25"/>
    <d v="2016-04-25T00:00:00"/>
    <s v="Apr"/>
    <n v="4"/>
    <s v="25"/>
    <x v="19"/>
    <s v="&quot;#Immigration The no. 1 problem that \&quot;Overstayers\&quot; in the UK have to deal with to regularise their status.  https://t.co/CDuyViLafh&quot;"/>
    <s v="https://twitter.com/RJOkello/status/724580979218780160"/>
    <s v="Rachel Okello"/>
    <x v="4430"/>
    <x v="1"/>
    <x v="756"/>
  </r>
  <r>
    <s v="Fri Apr 22 19:43:09 +0000 2016"/>
    <s v="2016"/>
    <s v="Fri Apr 22"/>
    <d v="2016-04-22T00:00:00"/>
    <s v="Apr"/>
    <n v="4"/>
    <s v="22"/>
    <x v="6"/>
    <s v="&quot;#Immigration My top 3 tips for getting a UK visitors' visa https://t.co/jkV5Jcv5LW&quot;"/>
    <s v="https://twitter.com/RJOkello/status/723598032701382658"/>
    <s v="Rachel Okello"/>
    <x v="4431"/>
    <x v="1"/>
    <x v="756"/>
  </r>
  <r>
    <s v="Fri Apr 15 00:10:04 +0000 2016"/>
    <s v="2016"/>
    <s v="Fri Apr 15"/>
    <d v="2016-04-15T00:00:00"/>
    <s v="Apr"/>
    <n v="4"/>
    <s v="15"/>
    <x v="15"/>
    <s v="&quot;ROGOLS UK IMMIGRATION EXPERTS https://t.co/up9FIq8ugV via @YouTube&quot;"/>
    <s v="https://twitter.com/YouTube/status/720766102830190592"/>
    <s v="YouTube&quot;}], &quot;hashtags&quot;: [], &quot;urls&quot;: [{&quot;url&quot;: &quot;https://t.co/up9FIq8ugV"/>
    <x v="4432"/>
    <x v="0"/>
    <x v="854"/>
  </r>
  <r>
    <s v="Wed Apr 13 21:36:35 +0000 2016"/>
    <s v="2016"/>
    <s v="Wed Apr 13"/>
    <d v="2016-04-13T00:00:00"/>
    <s v="Apr"/>
    <n v="4"/>
    <s v="13"/>
    <x v="4"/>
    <s v="&quot;output 1 https://t.co/gQPAxsMAMD via @YouTube&quot;"/>
    <s v="https://twitter.com/YouTube/status/720365088239001602"/>
    <s v="YouTube&quot;}], &quot;hashtags&quot;: [], &quot;urls&quot;: [{&quot;url&quot;: &quot;https://t.co/gQPAxsMAMD"/>
    <x v="4433"/>
    <x v="0"/>
    <x v="854"/>
  </r>
  <r>
    <s v="Wed Apr 06 18:08:55 +0000 2016"/>
    <s v="2016"/>
    <s v="Wed Apr 06"/>
    <d v="2016-04-06T00:00:00"/>
    <s v="Apr"/>
    <n v="4"/>
    <s v="06"/>
    <x v="7"/>
    <s v="&quot;Legs day @Unique1gym getting my pump on! #gym #gymlife #gymsession&quot;"/>
    <s v="https://twitter.com/Unique1gym/status/717776111132868609"/>
    <s v="'Unique1 Gym' Sutton&quot;}], &quot;hashtags&quot;: [{&quot;indices&quot;: [41, 45], &quot;text&quot;: &quot;gym&quot;}, {&quot;indices&quot;: [46, 54], &quot;text&quot;: &quot;gymlife&quot;}, {&quot;indices&quot;: [55, 66], &quot;text&quot;: &quot;gymsession&quot;}], &quot;urls&quot;: []}, &quot;in_reply_to_screen_name&quot;: null, &quot;in_reply_to_user_id&quot;: null, &quot;retweet_count&quot;: 0, &quot;id_str&quot;: &quot;717776111132868609"/>
    <x v="4434"/>
    <x v="0"/>
    <x v="1071"/>
  </r>
  <r>
    <s v="Tue Apr 05 16:50:13 +0000 2016"/>
    <s v="2016"/>
    <s v="Tue Apr 05"/>
    <d v="2016-04-05T00:00:00"/>
    <s v="Apr"/>
    <n v="4"/>
    <s v="05"/>
    <x v="2"/>
    <s v="&quot;Having a general arms/back/shoulders mess about @Unique1gym  to get me in the mood. #gym #gymlife&quot;"/>
    <s v="https://twitter.com/Unique1gym/status/717393920699838465"/>
    <s v="'Unique1 Gym' Sutton&quot;}], &quot;hashtags&quot;: [{&quot;indices&quot;: [84, 88], &quot;text&quot;: &quot;gym&quot;}, {&quot;indices&quot;: [89, 97], &quot;text&quot;: &quot;gymlife&quot;}], &quot;urls&quot;: []}, &quot;in_reply_to_screen_name&quot;: null, &quot;in_reply_to_user_id&quot;: null, &quot;retweet_count&quot;: 0, &quot;id_str&quot;: &quot;717393920699838465"/>
    <x v="4435"/>
    <x v="0"/>
    <x v="1071"/>
  </r>
  <r>
    <s v="Fri Apr 01 10:08:26 +0000 2016"/>
    <s v="2016"/>
    <s v="Fri Apr 01"/>
    <d v="2016-04-01T00:00:00"/>
    <s v="Apr"/>
    <n v="4"/>
    <s v="01"/>
    <x v="10"/>
    <s v="&quot;I've decided to renounce capitalism. #AprilFools #aprilfoolsday2016&quot;"/>
    <s v="https://twitter.com/chriseives/status/715843256236515329"/>
    <s v="Christopher E Ives"/>
    <x v="4436"/>
    <x v="1"/>
    <x v="912"/>
  </r>
  <r>
    <s v="Mon Mar 28 20:07:43 +0000 2016"/>
    <s v="2016"/>
    <s v="Mon Mar 28"/>
    <d v="2016-03-28T00:00:00"/>
    <s v="Mar"/>
    <n v="3"/>
    <s v="28"/>
    <x v="5"/>
    <s v="&quot;@C2CRestaurants I have done so.  Utterly atrocious, especially at your price point.&quot;"/>
    <s v="https://twitter.com/C2CRestaurants/status/714544519530881028"/>
    <s v="Coast to Coast&quot;}], &quot;hashtags&quot;: [], &quot;urls&quot;: []}, &quot;in_reply_to_screen_name&quot;: &quot;C2CRestaurants"/>
    <x v="4437"/>
    <x v="0"/>
    <x v="1072"/>
  </r>
  <r>
    <s v="Mon Mar 28 19:56:35 +0000 2016"/>
    <s v="2016"/>
    <s v="Mon Mar 28"/>
    <d v="2016-03-28T00:00:00"/>
    <s v="Mar"/>
    <n v="3"/>
    <s v="28"/>
    <x v="6"/>
    <s v="&quot;@C2CRestaurants You're out of fries. Bad enough in an \ud83c\uddfa\ud83c\uddf8 rest! But alternative is packet mash?! Bad show at your prices.  #fail #badservice&quot;"/>
    <s v="https://twitter.com/C2CRestaurants/status/714541716322263040"/>
    <s v="Coast to Coast&quot;}], &quot;hashtags&quot;: [{&quot;indices&quot;: [122, 127], &quot;text&quot;: &quot;fail&quot;}, {&quot;indices&quot;: [128, 139], &quot;text&quot;: &quot;badservice&quot;}], &quot;urls&quot;: []}, &quot;in_reply_to_screen_name&quot;: &quot;C2CRestaurants"/>
    <x v="4438"/>
    <x v="0"/>
    <x v="1072"/>
  </r>
  <r>
    <s v="Sat Mar 19 17:48:12 +0000 2016"/>
    <s v="2016"/>
    <s v="Sat Mar 19"/>
    <d v="2016-03-19T00:00:00"/>
    <s v="Mar"/>
    <n v="3"/>
    <s v="19"/>
    <x v="18"/>
    <s v="&quot;Secretary of State for Wales, Stephen Crabb replaces Ian Duncan Smith as Secretary of State for Work and Pensions\nhttps://t.co/qeMxQHjCQt&quot;"/>
    <s v="https://twitter.com/RJOkello/status/711247915403120640"/>
    <s v="Rachel Okello"/>
    <x v="4439"/>
    <x v="1"/>
    <x v="756"/>
  </r>
  <r>
    <s v="Sat Mar 19 15:39:53 +0000 2016"/>
    <s v="2016"/>
    <s v="Sat Mar 19"/>
    <d v="2016-03-19T00:00:00"/>
    <s v="Mar"/>
    <n v="3"/>
    <s v="19"/>
    <x v="8"/>
    <s v="&quot;@Hunter1_lj @BBCNews Dont think he would/should resign. He's not doing 3rd term anyway.&quot;"/>
    <s v="https://twitter.com/Hunter1_lj/status/711215623754407937"/>
    <s v="'LJ' Hunter&quot;}, {&quot;id&quot;: 612473, &quot;indices&quot;: [12, 20], &quot;id_str&quot;: &quot;612473"/>
    <x v="4440"/>
    <x v="0"/>
    <x v="830"/>
  </r>
  <r>
    <s v="Fri Mar 18 13:37:20 +0000 2016"/>
    <s v="2016"/>
    <s v="Fri Mar 18"/>
    <d v="2016-03-18T00:00:00"/>
    <s v="Mar"/>
    <n v="3"/>
    <s v="18"/>
    <x v="12"/>
    <s v="&quot;@TalkTalkCare today from 2866320727/ 01189584019/ 001441189584019 all seemingly from India - last chap spoke to me in an Indian language..&quot;"/>
    <s v="https://twitter.com/RJOkello/status/710822397608333313"/>
    <s v="Rachel Okello"/>
    <x v="4441"/>
    <x v="1"/>
    <x v="756"/>
  </r>
  <r>
    <s v="Thu Mar 17 15:16:08 +0000 2016"/>
    <s v="2016"/>
    <s v="Thu Mar 17"/>
    <d v="2016-03-17T00:00:00"/>
    <s v="Mar"/>
    <n v="3"/>
    <s v="17"/>
    <x v="8"/>
    <s v="&quot;@TalkTalkCare Please can your sales stop calling our office 0121 xxx9255.  Unacceptable.&quot;"/>
    <s v="https://twitter.com/RJOkello/status/710484874793193473"/>
    <s v="Rachel Okello"/>
    <x v="4442"/>
    <x v="1"/>
    <x v="756"/>
  </r>
  <r>
    <s v="Wed Mar 16 19:29:00 +0000 2016"/>
    <s v="2016"/>
    <s v="Wed Mar 16"/>
    <d v="2016-03-16T00:00:00"/>
    <s v="Mar"/>
    <n v="3"/>
    <s v="16"/>
    <x v="6"/>
    <s v="&quot;RT @derekwebley: Congratulations #ntcghandsworth. Working with others to make peoples lives more bearable...keep up the good work! https://\u2026&quot;"/>
    <s v="https://twitter.com/derekwebley/status/710205766725193729"/>
    <s v="Derek Webley&quot;}], &quot;hashtags&quot;: [{&quot;indices&quot;: [33, 48], &quot;text&quot;: &quot;ntcghandsworth&quot;}], &quot;urls&quot;: []}, &quot;in_reply_to_screen_name&quot;: null, &quot;in_reply_to_user_id&quot;: null, &quot;retweet_count&quot;: 4, &quot;id_str&quot;: &quot;710205766725193729"/>
    <x v="4443"/>
    <x v="0"/>
    <x v="1073"/>
  </r>
  <r>
    <s v="Fri Mar 11 21:11:55 +0000 2016"/>
    <s v="2016"/>
    <s v="Fri Mar 11"/>
    <d v="2016-03-11T00:00:00"/>
    <s v="Mar"/>
    <n v="3"/>
    <s v="11"/>
    <x v="4"/>
    <s v="&quot;RT @anthea_mcintyre: So pleased to meet @RachelToussain in Sutton tonight https://t.co/XrAzeAynFE&quot;"/>
    <s v="https://twitter.com/anthea_mcintyre/status/708593274043367424"/>
    <s v="Anthea McIntyre MEP&quot;}], &quot;hashtags&quot;: [], &quot;urls&quot;: []}, &quot;in_reply_to_screen_name&quot;: null, &quot;in_reply_to_user_id&quot;: null, &quot;retweet_count&quot;: 1, &quot;id_str&quot;: &quot;708593274043367424"/>
    <x v="4444"/>
    <x v="0"/>
    <x v="1074"/>
  </r>
  <r>
    <s v="Thu Mar 10 13:44:12 +0000 2016"/>
    <s v="2016"/>
    <s v="Thu Mar 10"/>
    <d v="2016-03-10T00:00:00"/>
    <s v="Mar"/>
    <n v="3"/>
    <s v="10"/>
    <x v="12"/>
    <s v="&quot;RT @StanbicIBTC: Our CEO @SolaDavidBorha will be having a Twitter chat 10am tomorrow to mark the #IWD2016 with @sholaWA\n#StanbicIWD https:/\u2026&quot;"/>
    <s v="https://twitter.com/StanbicIBTC/status/707969878620241920"/>
    <s v="Stanbic IBTC&quot;}, {&quot;id&quot;: 3253983057, &quot;indices&quot;: [25, 40], &quot;id_str&quot;: &quot;3253983057"/>
    <x v="4445"/>
    <x v="0"/>
    <x v="1075"/>
  </r>
  <r>
    <s v="Sun Mar 06 15:06:32 +0000 2016"/>
    <s v="2016"/>
    <s v="Sun Mar 06"/>
    <d v="2016-03-06T00:00:00"/>
    <s v="Mar"/>
    <n v="3"/>
    <s v="06"/>
    <x v="8"/>
    <s v="&quot;Arrange your free \&quot;#Immigration Status Check\&quot; before applying to the Home Office.https://t.co/q25O4JACPN&quot;"/>
    <s v="https://twitter.com/RJOkello/status/706496189588447232"/>
    <s v="Rachel Okello"/>
    <x v="4446"/>
    <x v="1"/>
    <x v="756"/>
  </r>
  <r>
    <s v="Thu Mar 03 03:03:42 +0000 2016"/>
    <s v="2016"/>
    <s v="Thu Mar 03"/>
    <d v="2016-03-03T00:00:00"/>
    <s v="Mar"/>
    <n v="3"/>
    <s v="03"/>
    <x v="23"/>
    <s v="&quot;#immigration. If u r destitute apply 4 Home Office exemption. Book our free \&quot;Immigration Status Check\&quot; 4 details. https://t.co/jasyrtHz6g&quot;"/>
    <s v="https://twitter.com/RJOkello/status/705227117760483328"/>
    <s v="Rachel Okello"/>
    <x v="4447"/>
    <x v="1"/>
    <x v="756"/>
  </r>
  <r>
    <s v="Mon Feb 29 23:02:54 +0000 2016"/>
    <s v="2016"/>
    <s v="Mon Feb 29"/>
    <d v="2016-02-29T00:00:00"/>
    <s v="Feb"/>
    <n v="2"/>
    <s v="29"/>
    <x v="0"/>
    <s v="&quot;Home Office fees rise on 18.3.16: Indefinite \u00a31875; LTR/FLR \u00a3811; citizen \u00a31236.&quot;"/>
    <s v="https://twitter.com/RJOkello/status/704441742716772352"/>
    <s v="Rachel Okello"/>
    <x v="4448"/>
    <x v="1"/>
    <x v="756"/>
  </r>
  <r>
    <s v="Sat Feb 27 11:04:02 +0000 2016"/>
    <s v="2016"/>
    <s v="Sat Feb 27"/>
    <d v="2016-02-27T00:00:00"/>
    <s v="Feb"/>
    <n v="2"/>
    <s v="27"/>
    <x v="3"/>
    <s v="&quot;RT @sajidjavid: Out on the doorstep with @garysambrookKS, our brilliant candidate for Kingstanding, Birmingham @Conservatives https://t.co/\u2026&quot;"/>
    <s v="https://twitter.com/sajidjavid/status/704055870305525762"/>
    <s v="Sajid Javid&quot;}], &quot;hashtags&quot;: [], &quot;urls&quot;: []}, &quot;in_reply_to_screen_name&quot;: null, &quot;in_reply_to_user_id&quot;: null, &quot;retweet_count&quot;: 10, &quot;id_str&quot;: &quot;704055870305525762"/>
    <x v="4449"/>
    <x v="0"/>
    <x v="202"/>
  </r>
  <r>
    <s v="Mon Feb 22 11:08:44 +0000 2016"/>
    <s v="2016"/>
    <s v="Mon Feb 22"/>
    <d v="2016-02-22T00:00:00"/>
    <s v="Feb"/>
    <n v="2"/>
    <s v="22"/>
    <x v="3"/>
    <s v="&quot;RT @Hunter1_lj: @VictoriaLIVE @RachelToussain @JJyabbas Caribbean migrants should have been granted as a right after helping to rebuild the\u2026&quot;"/>
    <s v="https://twitter.com/Hunter1_lj/status/702055331212500992"/>
    <s v="'LJ' Hunter&quot;}, {&quot;id&quot;: 3082499172, &quot;indices&quot;: [16, 29], &quot;id_str&quot;: &quot;3082499172"/>
    <x v="4450"/>
    <x v="0"/>
    <x v="830"/>
  </r>
  <r>
    <s v="Sat Feb 20 17:32:51 +0000 2016"/>
    <s v="2016"/>
    <s v="Sat Feb 20"/>
    <d v="2016-02-20T00:00:00"/>
    <s v="Feb"/>
    <n v="2"/>
    <s v="20"/>
    <x v="18"/>
    <s v="&quot;The Prime minister has set the EU referendum date for 23 June. Watch this space for further updates. @Ladiespolitics&quot;"/>
    <s v="https://twitter.com/LadiesPolitics/status/701097193764216833"/>
    <s v="BlackWomenInPolitics&quot;}], &quot;hashtags&quot;: [], &quot;urls&quot;: []}, &quot;in_reply_to_screen_name&quot;: null, &quot;in_reply_to_user_id&quot;: null, &quot;retweet_count&quot;: 0, &quot;id_str&quot;: &quot;701097193764216833"/>
    <x v="4451"/>
    <x v="0"/>
    <x v="1076"/>
  </r>
  <r>
    <s v="Tue Feb 16 01:03:38 +0000 2016"/>
    <s v="2016"/>
    <s v="Tue Feb 16"/>
    <d v="2016-02-16T00:00:00"/>
    <s v="Feb"/>
    <n v="2"/>
    <s v="16"/>
    <x v="20"/>
    <s v="&quot;@Sytner No.  But you can call me if you wish to.  You have my number in your database.&quot;"/>
    <s v="https://twitter.com/Sytner/status/699398699395522560"/>
    <s v="Sytner Group&quot;}], &quot;hashtags&quot;: [], &quot;urls&quot;: []}, &quot;in_reply_to_screen_name&quot;: &quot;Sytner"/>
    <x v="4452"/>
    <x v="0"/>
    <x v="1077"/>
  </r>
  <r>
    <s v="Tue Feb 16 01:02:53 +0000 2016"/>
    <s v="2016"/>
    <s v="Tue Feb 16"/>
    <d v="2016-02-16T00:00:00"/>
    <s v="Feb"/>
    <n v="2"/>
    <s v="16"/>
    <x v="20"/>
    <s v="&quot;@BMW I've tried but it doesn't seem to be letting me...  I'd be happy to speak to you if you want to call me.&quot;"/>
    <s v="https://twitter.com/BMW/status/699398507535454210"/>
    <s v="BMW&quot;}], &quot;hashtags&quot;: [], &quot;urls&quot;: []}, &quot;in_reply_to_screen_name&quot;: &quot;BMW"/>
    <x v="4453"/>
    <x v="0"/>
    <x v="1078"/>
  </r>
  <r>
    <s v="Sun Feb 14 10:42:51 +0000 2016"/>
    <s v="2016"/>
    <s v="Sun Feb 14"/>
    <d v="2016-02-14T00:00:00"/>
    <s v="Feb"/>
    <n v="2"/>
    <s v="14"/>
    <x v="10"/>
    <s v="&quot;@BMW @Sytner Atrocious service yesterday at Sut Cold, as always.  Fine you comp'd my MOT but you shouldn't have to. When will you learn?!&quot;"/>
    <s v="https://twitter.com/BMW/status/698819685509394432"/>
    <s v="BMW&quot;}, {&quot;id&quot;: 390679980, &quot;indices&quot;: [5, 12], &quot;id_str&quot;: &quot;390679980"/>
    <x v="4454"/>
    <x v="0"/>
    <x v="1078"/>
  </r>
  <r>
    <s v="Sun Feb 14 10:40:23 +0000 2016"/>
    <s v="2016"/>
    <s v="Sun Feb 14"/>
    <d v="2016-02-14T00:00:00"/>
    <s v="Feb"/>
    <n v="2"/>
    <s v="14"/>
    <x v="10"/>
    <s v="&quot;Appreciation due to Jody @VisionExpress at the Fort who has been brilliant at sorting my glasses nightmare. #newglasses&quot;"/>
    <s v="https://twitter.com/VisionExpress/status/698819067524743168"/>
    <s v="Vision Express&quot;}], &quot;hashtags&quot;: [{&quot;indices&quot;: [108, 119], &quot;text&quot;: &quot;newglasses&quot;}], &quot;urls&quot;: []}, &quot;in_reply_to_screen_name&quot;: null, &quot;in_reply_to_user_id&quot;: null, &quot;retweet_count&quot;: 0, &quot;id_str&quot;: &quot;698819067524743168"/>
    <x v="4455"/>
    <x v="0"/>
    <x v="1079"/>
  </r>
  <r>
    <s v="Sun Feb 14 21:09:56 +0000 2016"/>
    <s v="2016"/>
    <s v="Sun Feb 14"/>
    <d v="2016-02-14T00:00:00"/>
    <s v="Feb"/>
    <n v="2"/>
    <s v="14"/>
    <x v="4"/>
    <s v="&quot;Now is the best time to apply within the rules if you wish to stay in the UK. Also avoiding the annual April fees increase. #Immigration&quot;"/>
    <s v="https://twitter.com/RJOkello/status/698977497199857665"/>
    <s v="Rachel Okello"/>
    <x v="4456"/>
    <x v="1"/>
    <x v="756"/>
  </r>
  <r>
    <s v="Thu Feb 04 10:31:50 +0000 2016"/>
    <s v="2016"/>
    <s v="Thu Feb 04"/>
    <d v="2016-02-04T00:00:00"/>
    <s v="Feb"/>
    <n v="2"/>
    <s v="04"/>
    <x v="10"/>
    <s v="&quot;No big surprise here: I side 88% with Hillary Clinton ... https://t.co/0A5xgOvYMf #Election2016&quot;"/>
    <s v="https://twitter.com/chriseives/status/695193037832609792"/>
    <s v="Christopher E Ives"/>
    <x v="4457"/>
    <x v="1"/>
    <x v="912"/>
  </r>
  <r>
    <s v="Wed Feb 03 19:22:24 +0000 2016"/>
    <s v="2016"/>
    <s v="Wed Feb 03"/>
    <d v="2016-02-03T00:00:00"/>
    <s v="Feb"/>
    <n v="2"/>
    <s v="03"/>
    <x v="6"/>
    <s v="&quot;@VisionExpress Absolutely dire customer service. Weeks of failures by various staff at Bull Ring branch.  Order cancelled. #pissedoff&quot;"/>
    <s v="https://twitter.com/VisionExpress/status/694964171230863360"/>
    <s v="Vision Express&quot;}], &quot;hashtags&quot;: [{&quot;indices&quot;: [123, 133], &quot;text&quot;: &quot;pissedoff&quot;}], &quot;urls&quot;: []}, &quot;in_reply_to_screen_name&quot;: &quot;VisionExpress"/>
    <x v="4458"/>
    <x v="0"/>
    <x v="1079"/>
  </r>
  <r>
    <s v="Mon Feb 01 00:32:51 +0000 2016"/>
    <s v="2016"/>
    <s v="Mon Feb 01"/>
    <d v="2016-02-01T00:00:00"/>
    <s v="Feb"/>
    <n v="2"/>
    <s v="01"/>
    <x v="15"/>
    <s v="&quot;A humorous case against Christianity: https://t.co/6dVtI7MWeO&quot;"/>
    <s v="https://twitter.com/chriseives/status/693955134804619264"/>
    <s v="Christopher E Ives"/>
    <x v="4459"/>
    <x v="1"/>
    <x v="912"/>
  </r>
  <r>
    <s v="Wed Jan 27 22:24:09 +0000 2016"/>
    <s v="2016"/>
    <s v="Wed Jan 27"/>
    <d v="2016-01-27T00:00:00"/>
    <s v="Jan"/>
    <n v="1"/>
    <s v="27"/>
    <x v="1"/>
    <s v="&quot;@BarclaysUKHelp What you need to do is to go back. Banking should be traditional and stuffy.  Helps me trust you with my money.&quot;"/>
    <s v="https://twitter.com/BarclaysUKHelp/status/692473193265795073"/>
    <s v="Barclays UK Help&quot;}], &quot;hashtags&quot;: [], &quot;urls&quot;: []}, &quot;in_reply_to_screen_name&quot;: &quot;BarclaysUKHelp"/>
    <x v="4460"/>
    <x v="0"/>
    <x v="1080"/>
  </r>
  <r>
    <s v="Wed Jan 27 22:08:50 +0000 2016"/>
    <s v="2016"/>
    <s v="Wed Jan 27"/>
    <d v="2016-01-27T00:00:00"/>
    <s v="Jan"/>
    <n v="1"/>
    <s v="27"/>
    <x v="1"/>
    <s v="&quot;@BarclaysUKHelp Sutton Coldfield Town Centre.  Enormous queues and everyone irate.  Wankey job titles is for your marketing dept.&quot;"/>
    <s v="https://twitter.com/BarclaysUKHelp/status/692469338243211264"/>
    <s v="Barclays UK Help&quot;}], &quot;hashtags&quot;: [], &quot;urls&quot;: []}, &quot;in_reply_to_screen_name&quot;: &quot;BarclaysUKHelp"/>
    <x v="4461"/>
    <x v="0"/>
    <x v="1080"/>
  </r>
  <r>
    <s v="Wed Jan 27 21:40:34 +0000 2016"/>
    <s v="2016"/>
    <s v="Wed Jan 27"/>
    <d v="2016-01-27T00:00:00"/>
    <s v="Jan"/>
    <n v="1"/>
    <s v="27"/>
    <x v="4"/>
    <s v="&quot;Good first shoulders session @Unique1gym this evening.  Pleased to be getting back into it. #gym #unique1gym&quot;"/>
    <s v="https://twitter.com/Unique1gym/status/692462225395683328"/>
    <s v="'Unique1 Gym' Sutton&quot;}], &quot;hashtags&quot;: [{&quot;indices&quot;: [92, 96], &quot;text&quot;: &quot;gym&quot;}, {&quot;indices&quot;: [97, 108], &quot;text&quot;: &quot;unique1gym&quot;}], &quot;urls&quot;: []}, &quot;in_reply_to_screen_name&quot;: null, &quot;in_reply_to_user_id&quot;: null, &quot;retweet_count&quot;: 0, &quot;id_str&quot;: &quot;692462225395683328"/>
    <x v="4462"/>
    <x v="0"/>
    <x v="1071"/>
  </r>
  <r>
    <s v="Wed Jan 27 21:39:30 +0000 2016"/>
    <s v="2016"/>
    <s v="Wed Jan 27"/>
    <d v="2016-01-27T00:00:00"/>
    <s v="Jan"/>
    <n v="1"/>
    <s v="27"/>
    <x v="4"/>
    <s v="&quot;@BarclaysUKHelp Your new style branch design is wildly inefficient and your job titles are overfamiliar.&quot;"/>
    <s v="https://twitter.com/BarclaysUKHelp/status/692461955647475712"/>
    <s v="Barclays UK Help&quot;}], &quot;hashtags&quot;: [], &quot;urls&quot;: []}, &quot;in_reply_to_screen_name&quot;: &quot;BarclaysUKHelp"/>
    <x v="4463"/>
    <x v="0"/>
    <x v="1080"/>
  </r>
  <r>
    <s v="Tue Jan 26 19:07:18 +0000 2016"/>
    <s v="2016"/>
    <s v="Tue Jan 26"/>
    <d v="2016-01-26T00:00:00"/>
    <s v="Jan"/>
    <n v="1"/>
    <s v="26"/>
    <x v="6"/>
    <s v="&quot;@Unique1gym First back session since injuring it.  Going to take it light and steady. #gym #injury #unique1gym #backhealth&quot;"/>
    <s v="https://twitter.com/Unique1gym/status/692061264911192064"/>
    <s v="'Unique1 Gym' Sutton&quot;}], &quot;hashtags&quot;: [{&quot;indices&quot;: [86, 90], &quot;text&quot;: &quot;gym&quot;}, {&quot;indices&quot;: [91, 98], &quot;text&quot;: &quot;injury&quot;}, {&quot;indices&quot;: [99, 110], &quot;text&quot;: &quot;unique1gym&quot;}, {&quot;indices&quot;: [111, 122], &quot;text&quot;: &quot;backhealth&quot;}], &quot;urls&quot;: []}, &quot;in_reply_to_screen_name&quot;: &quot;Unique1gym"/>
    <x v="4464"/>
    <x v="0"/>
    <x v="1071"/>
  </r>
  <r>
    <s v="Mon Jan 25 22:37:17 +0000 2016"/>
    <s v="2016"/>
    <s v="Mon Jan 25"/>
    <d v="2016-01-25T00:00:00"/>
    <s v="Jan"/>
    <n v="1"/>
    <s v="25"/>
    <x v="1"/>
    <s v="&quot;Business card of the guy who helped me @ #barclays gives job title: Community Go-To Banker. I miss proper branches with proper managers!&quot;"/>
    <s v="https://twitter.com/chriseives/status/691751722755198980"/>
    <s v="Christopher E Ives"/>
    <x v="4465"/>
    <x v="1"/>
    <x v="912"/>
  </r>
  <r>
    <s v="Mon Jan 25 21:00:47 +0000 2016"/>
    <s v="2016"/>
    <s v="Mon Jan 25"/>
    <d v="2016-01-25T00:00:00"/>
    <s v="Jan"/>
    <n v="1"/>
    <s v="25"/>
    <x v="4"/>
    <s v="&quot;We have a new take away.  I'm keen to find out what a \&quot;complimentary achievement\&quot; is! #Takeaway #takeout #indian https://t.co/3K0l0SrIEz&quot;"/>
    <s v="https://twitter.com/chriseives/status/691727435730194433"/>
    <s v="Christopher E Ives"/>
    <x v="4466"/>
    <x v="1"/>
    <x v="912"/>
  </r>
  <r>
    <s v="Fri Jan 22 21:31:35 +0000 2016"/>
    <s v="2016"/>
    <s v="Fri Jan 22"/>
    <d v="2016-01-22T00:00:00"/>
    <s v="Jan"/>
    <n v="1"/>
    <s v="22"/>
    <x v="4"/>
    <s v="&quot;@pluginadventure @JasonWaWa and env200 lost 57 of 68 total range going 17 mi no heating no stereo.  So not looking so isolated.&quot;"/>
    <s v="https://twitter.com/pluginadventure/status/690648024062803968"/>
    <s v="Plug In Adventures&quot;}, {&quot;id&quot;: 927562764, &quot;indices&quot;: [17, 27], &quot;id_str&quot;: &quot;927562764"/>
    <x v="4467"/>
    <x v="0"/>
    <x v="1081"/>
  </r>
  <r>
    <s v="Fri Jan 22 21:23:45 +0000 2016"/>
    <s v="2016"/>
    <s v="Fri Jan 22"/>
    <d v="2016-01-22T00:00:00"/>
    <s v="Jan"/>
    <n v="1"/>
    <s v="22"/>
    <x v="4"/>
    <s v="&quot;@pluginadventure @JasonWaWa Sums up my thoughts. Mates with Teslas have similar real world experiences. Tech has a long way to come.&quot;"/>
    <s v="https://twitter.com/pluginadventure/status/690646055327789056"/>
    <s v="Plug In Adventures&quot;}, {&quot;id&quot;: 927562764, &quot;indices&quot;: [17, 27], &quot;id_str&quot;: &quot;927562764"/>
    <x v="4468"/>
    <x v="0"/>
    <x v="1081"/>
  </r>
  <r>
    <s v="Fri Jan 22 21:22:55 +0000 2016"/>
    <s v="2016"/>
    <s v="Fri Jan 22"/>
    <d v="2016-01-22T00:00:00"/>
    <s v="Jan"/>
    <n v="1"/>
    <s v="22"/>
    <x v="4"/>
    <s v="&quot;@pluginadventure @JasonWaWa Mate owns leasing co said Leaf had potential to be French styling + Jap electrics but got it wrong way round!&quot;"/>
    <s v="https://twitter.com/pluginadventure/status/690645845117636608"/>
    <s v="Plug In Adventures&quot;}, {&quot;id&quot;: 927562764, &quot;indices&quot;: [17, 27], &quot;id_str&quot;: &quot;927562764"/>
    <x v="4469"/>
    <x v="0"/>
    <x v="1081"/>
  </r>
  <r>
    <s v="Fri Jan 22 21:13:40 +0000 2016"/>
    <s v="2016"/>
    <s v="Fri Jan 22"/>
    <d v="2016-01-22T00:00:00"/>
    <s v="Jan"/>
    <n v="1"/>
    <s v="22"/>
    <x v="4"/>
    <s v="&quot;@JasonWaWa @pluginadventure I never take buses. Never been on one and not about to start. I won't use any public transport on principle.&quot;"/>
    <s v="https://twitter.com/JasonWaWa/status/690643517945815040"/>
    <s v="Jason Wallace&quot;}, {&quot;id&quot;: 570982626, &quot;indices&quot;: [11, 27], &quot;id_str&quot;: &quot;570982626"/>
    <x v="4470"/>
    <x v="0"/>
    <x v="1082"/>
  </r>
  <r>
    <s v="Fri Jan 22 21:12:35 +0000 2016"/>
    <s v="2016"/>
    <s v="Fri Jan 22"/>
    <d v="2016-01-22T00:00:00"/>
    <s v="Jan"/>
    <n v="1"/>
    <s v="22"/>
    <x v="4"/>
    <s v="&quot;@pluginadventure @JasonWaWa 250-300 yet even Tesla owners admit they only get 150 in the real world.  Not convinced.&quot;"/>
    <s v="https://twitter.com/pluginadventure/status/690643242208120832"/>
    <s v="Plug In Adventures&quot;}, {&quot;id&quot;: 927562764, &quot;indices&quot;: [17, 27], &quot;id_str&quot;: &quot;927562764"/>
    <x v="4471"/>
    <x v="0"/>
    <x v="1081"/>
  </r>
  <r>
    <s v="Fri Jan 22 21:11:50 +0000 2016"/>
    <s v="2016"/>
    <s v="Fri Jan 22"/>
    <d v="2016-01-22T00:00:00"/>
    <s v="Jan"/>
    <n v="1"/>
    <s v="22"/>
    <x v="4"/>
    <s v="&quot;@pluginadventure @JasonWaWa off sat nav as that's the only real way you get the quoted range.  I sold it straight after hearing that.&quot;"/>
    <s v="https://twitter.com/pluginadventure/status/690643056937299968"/>
    <s v="Plug In Adventures&quot;}, {&quot;id&quot;: 927562764, &quot;indices&quot;: [17, 27], &quot;id_str&quot;: &quot;927562764"/>
    <x v="4472"/>
    <x v="0"/>
    <x v="1081"/>
  </r>
  <r>
    <s v="Fri Jan 22 21:11:17 +0000 2016"/>
    <s v="2016"/>
    <s v="Fri Jan 22"/>
    <d v="2016-01-22T00:00:00"/>
    <s v="Jan"/>
    <n v="1"/>
    <s v="22"/>
    <x v="4"/>
    <s v="&quot;@pluginadventure @JasonWaWa Battery was checked by main dealer and we were told it was absolutely normal and to stop using heating and turn&quot;"/>
    <s v="https://twitter.com/pluginadventure/status/690642915341787137"/>
    <s v="Plug In Adventures&quot;}, {&quot;id&quot;: 927562764, &quot;indices&quot;: [17, 27], &quot;id_str&quot;: &quot;927562764"/>
    <x v="4473"/>
    <x v="0"/>
    <x v="1081"/>
  </r>
  <r>
    <s v="Fri Jan 22 21:10:29 +0000 2016"/>
    <s v="2016"/>
    <s v="Fri Jan 22"/>
    <d v="2016-01-22T00:00:00"/>
    <s v="Jan"/>
    <n v="1"/>
    <s v="22"/>
    <x v="4"/>
    <s v="&quot;@pluginadventure @JasonWaWa is too unstable to safely go faster.  My Range Rovers were better, which is damning!&quot;"/>
    <s v="https://twitter.com/pluginadventure/status/690642717240598528"/>
    <s v="Plug In Adventures&quot;}, {&quot;id&quot;: 927562764, &quot;indices&quot;: [17, 27], &quot;id_str&quot;: &quot;927562764"/>
    <x v="4474"/>
    <x v="0"/>
    <x v="1081"/>
  </r>
  <r>
    <s v="Fri Jan 22 21:09:54 +0000 2016"/>
    <s v="2016"/>
    <s v="Fri Jan 22"/>
    <d v="2016-01-22T00:00:00"/>
    <s v="Jan"/>
    <n v="1"/>
    <s v="22"/>
    <x v="4"/>
    <s v="&quot;@pluginadventure @JasonWaWa 60-65mph on a motorway is an unacceptable compromise in my book.  That said in heavy winds the Leaf&quot;"/>
    <s v="https://twitter.com/pluginadventure/status/690642566455386113"/>
    <s v="Plug In Adventures&quot;}, {&quot;id&quot;: 927562764, &quot;indices&quot;: [17, 27], &quot;id_str&quot;: &quot;927562764"/>
    <x v="4475"/>
    <x v="0"/>
    <x v="1081"/>
  </r>
  <r>
    <s v="Fri Jan 22 20:06:48 +0000 2016"/>
    <s v="2016"/>
    <s v="Fri Jan 22"/>
    <d v="2016-01-22T00:00:00"/>
    <s v="Jan"/>
    <n v="1"/>
    <s v="22"/>
    <x v="5"/>
    <s v="&quot;@pluginadventure @JasonWaWa Has put me off electric for good.&quot;"/>
    <s v="https://twitter.com/pluginadventure/status/690626688904994816"/>
    <s v="Plug In Adventures&quot;}, {&quot;id&quot;: 927562764, &quot;indices&quot;: [17, 27], &quot;id_str&quot;: &quot;927562764"/>
    <x v="4476"/>
    <x v="0"/>
    <x v="1081"/>
  </r>
  <r>
    <s v="Fri Jan 22 20:06:24 +0000 2016"/>
    <s v="2016"/>
    <s v="Fri Jan 22"/>
    <d v="2016-01-22T00:00:00"/>
    <s v="Jan"/>
    <n v="1"/>
    <s v="22"/>
    <x v="5"/>
    <s v="&quot;@pluginadventure @JasonWaWa Maybe I had a 'Friday car.'  Who knows?!  As explained, terrible experience I won't repeat.&quot;"/>
    <s v="https://twitter.com/pluginadventure/status/690626588489158656"/>
    <s v="Plug In Adventures&quot;}, {&quot;id&quot;: 927562764, &quot;indices&quot;: [17, 27], &quot;id_str&quot;: &quot;927562764"/>
    <x v="4477"/>
    <x v="0"/>
    <x v="1081"/>
  </r>
  <r>
    <s v="Fri Jan 22 19:10:35 +0000 2016"/>
    <s v="2016"/>
    <s v="Fri Jan 22"/>
    <d v="2016-01-22T00:00:00"/>
    <s v="Jan"/>
    <n v="1"/>
    <s v="22"/>
    <x v="6"/>
    <s v="&quot;@JasonWaWa @pluginadventure On the plus side, it's stopped me ever complaining about having to put petrol in my 3l BMW!  Never again.&quot;"/>
    <s v="https://twitter.com/JasonWaWa/status/690612541379235841"/>
    <s v="Jason Wallace&quot;}, {&quot;id&quot;: 570982626, &quot;indices&quot;: [11, 27], &quot;id_str&quot;: &quot;570982626"/>
    <x v="4478"/>
    <x v="0"/>
    <x v="1082"/>
  </r>
  <r>
    <s v="Fri Jan 22 19:09:42 +0000 2016"/>
    <s v="2016"/>
    <s v="Fri Jan 22"/>
    <d v="2016-01-22T00:00:00"/>
    <s v="Jan"/>
    <n v="1"/>
    <s v="22"/>
    <x v="6"/>
    <s v="&quot;@JasonWaWa @pluginadventure Added to which the build 'quality' was dire and it was horrid to drive.&quot;"/>
    <s v="https://twitter.com/JasonWaWa/status/690612317709557760"/>
    <s v="Jason Wallace&quot;}, {&quot;id&quot;: 570982626, &quot;indices&quot;: [11, 27], &quot;id_str&quot;: &quot;570982626"/>
    <x v="4479"/>
    <x v="0"/>
    <x v="1082"/>
  </r>
  <r>
    <s v="Fri Jan 22 19:08:04 +0000 2016"/>
    <s v="2016"/>
    <s v="Fri Jan 22"/>
    <d v="2016-01-22T00:00:00"/>
    <s v="Jan"/>
    <n v="1"/>
    <s v="22"/>
    <x v="6"/>
    <s v="&quot;@JasonWaWa @pluginadventure Hence on a like for like basis compared to using a fuelled vehicle I could only get 30 miles a day.&quot;"/>
    <s v="https://twitter.com/JasonWaWa/status/690611907754115074"/>
    <s v="Jason Wallace&quot;}, {&quot;id&quot;: 570982626, &quot;indices&quot;: [11, 27], &quot;id_str&quot;: &quot;570982626"/>
    <x v="4480"/>
    <x v="0"/>
    <x v="1082"/>
  </r>
  <r>
    <s v="Fri Jan 22 19:07:00 +0000 2016"/>
    <s v="2016"/>
    <s v="Fri Jan 22"/>
    <d v="2016-01-22T00:00:00"/>
    <s v="Jan"/>
    <n v="1"/>
    <s v="22"/>
    <x v="6"/>
    <s v="&quot;@JasonWaWa @pluginadventure Those numbers were only achievable in practise if you didn't use heater/air con or sat nav/radio.&quot;"/>
    <s v="https://twitter.com/JasonWaWa/status/690611640941875204"/>
    <s v="Jason Wallace&quot;}, {&quot;id&quot;: 570982626, &quot;indices&quot;: [11, 27], &quot;id_str&quot;: &quot;570982626"/>
    <x v="4481"/>
    <x v="0"/>
    <x v="1082"/>
  </r>
  <r>
    <s v="Fri Jan 22 19:05:32 +0000 2016"/>
    <s v="2016"/>
    <s v="Fri Jan 22"/>
    <d v="2016-01-22T00:00:00"/>
    <s v="Jan"/>
    <n v="1"/>
    <s v="22"/>
    <x v="6"/>
    <s v="&quot;@JasonWaWa @pluginadventure Lucky you!  Max range I had on full charge was 55 and in this weather was usually around 30.&quot;"/>
    <s v="https://twitter.com/JasonWaWa/status/690611268814782464"/>
    <s v="Jason Wallace&quot;}, {&quot;id&quot;: 570982626, &quot;indices&quot;: [11, 27], &quot;id_str&quot;: &quot;570982626"/>
    <x v="4482"/>
    <x v="0"/>
    <x v="1082"/>
  </r>
  <r>
    <s v="Fri Jan 22 20:13:05 +0000 2016"/>
    <s v="2016"/>
    <s v="Fri Jan 22"/>
    <d v="2016-01-22T00:00:00"/>
    <s v="Jan"/>
    <n v="1"/>
    <s v="22"/>
    <x v="5"/>
    <s v="&quot;RT @alexyip258: #boundary use your voice and write in! Be heard in #suttoncoldfield's future https://t.co/mMyq7PCe5M&quot;"/>
    <s v="https://twitter.com/alexyip258/status/691296485833588740"/>
    <s v="Alex Yip&quot;}], &quot;hashtags&quot;: [{&quot;indices&quot;: [16, 25], &quot;text&quot;: &quot;boundary&quot;}, {&quot;indices&quot;: [67, 83], &quot;text&quot;: &quot;suttoncoldfield&quot;}], &quot;urls&quot;: [], &quot;media&quot;: [{&quot;source_user_id&quot;: 2845221997, &quot;source_status_id_str&quot;: &quot;690628269729779714"/>
    <x v="4483"/>
    <x v="0"/>
    <x v="97"/>
  </r>
  <r>
    <s v="Thu Jan 21 00:34:22 +0000 2016"/>
    <s v="2016"/>
    <s v="Thu Jan 21"/>
    <d v="2016-01-21T00:00:00"/>
    <s v="Jan"/>
    <n v="1"/>
    <s v="21"/>
    <x v="15"/>
    <s v="&quot;You know it's game over when you have to wheel out the Screaming Sarah Palin.. #alltrumptout #DonaldTrump&quot;"/>
    <s v="https://twitter.com/RJOkello/status/689969250363138048"/>
    <s v="Rachel Okello"/>
    <x v="4484"/>
    <x v="1"/>
    <x v="756"/>
  </r>
  <r>
    <s v="Wed Jan 20 23:21:41 +0000 2016"/>
    <s v="2016"/>
    <s v="Wed Jan 20"/>
    <d v="2016-01-20T00:00:00"/>
    <s v="Jan"/>
    <n v="1"/>
    <s v="20"/>
    <x v="0"/>
    <s v="&quot;@JasonWaWa @pluginadventure 27k a year in a car that has a real range of 30 miles before needing an overnight recharge? Pull the other one!&quot;"/>
    <s v="https://twitter.com/JasonWaWa/status/689950959133421569"/>
    <s v="Jason Wallace&quot;}, {&quot;id&quot;: 570982626, &quot;indices&quot;: [11, 27], &quot;id_str&quot;: &quot;570982626"/>
    <x v="4485"/>
    <x v="0"/>
    <x v="1082"/>
  </r>
  <r>
    <s v="Wed Jan 20 11:17:00 +0000 2016"/>
    <s v="2016"/>
    <s v="Wed Jan 20"/>
    <d v="2016-01-20T00:00:00"/>
    <s v="Jan"/>
    <n v="1"/>
    <s v="20"/>
    <x v="3"/>
    <s v="&quot;@SeenThruGlass White 458 reg SPL 1F?!?!  Subtle!! #supercardriver&quot;"/>
    <s v="https://twitter.com/SeenThruGlass/status/689768584692768768"/>
    <s v="Seen Through Glass&quot;}], &quot;hashtags&quot;: [{&quot;indices&quot;: [50, 65], &quot;text&quot;: &quot;supercardriver&quot;}], &quot;urls&quot;: []}, &quot;in_reply_to_screen_name&quot;: &quot;SeenThruGlass"/>
    <x v="4486"/>
    <x v="0"/>
    <x v="1083"/>
  </r>
  <r>
    <s v="Wed Jan 20 02:29:22 +0000 2016"/>
    <s v="2016"/>
    <s v="Wed Jan 20"/>
    <d v="2016-01-20T00:00:00"/>
    <s v="Jan"/>
    <n v="1"/>
    <s v="20"/>
    <x v="21"/>
    <s v="&quot;Wonderfully crisp moon tonight.&quot;"/>
    <s v="https://twitter.com/chriseives/status/689635803002191872"/>
    <s v="Christopher E Ives"/>
    <x v="4487"/>
    <x v="1"/>
    <x v="912"/>
  </r>
  <r>
    <s v="Wed Jan 20 02:27:48 +0000 2016"/>
    <s v="2016"/>
    <s v="Wed Jan 20"/>
    <d v="2016-01-20T00:00:00"/>
    <s v="Jan"/>
    <n v="1"/>
    <s v="20"/>
    <x v="21"/>
    <s v="&quot;@JasonWaWa @pluginadventure Not convinced yet, tbh, having had a Nissan Leaf for my business which failed to meet its brief spectacularly.&quot;"/>
    <s v="https://twitter.com/JasonWaWa/status/689635406711775232"/>
    <s v="Jason Wallace&quot;}, {&quot;id&quot;: 570982626, &quot;indices&quot;: [11, 27], &quot;id_str&quot;: &quot;570982626"/>
    <x v="4488"/>
    <x v="0"/>
    <x v="1082"/>
  </r>
  <r>
    <s v="Wed Jan 20 23:49:19 +0000 2016"/>
    <s v="2016"/>
    <s v="Wed Jan 20"/>
    <d v="2016-01-20T00:00:00"/>
    <s v="Jan"/>
    <n v="1"/>
    <s v="20"/>
    <x v="0"/>
    <s v="&quot;What a wonderful program - \&quot;Cameraman to the Queen\&quot; #ITV&quot;"/>
    <s v="https://twitter.com/RJOkello/status/689957909371981825"/>
    <s v="Rachel Okello"/>
    <x v="4489"/>
    <x v="1"/>
    <x v="756"/>
  </r>
  <r>
    <s v="Wed Jan 20 13:54:34 +0000 2016"/>
    <s v="2016"/>
    <s v="Wed Jan 20"/>
    <d v="2016-01-20T00:00:00"/>
    <s v="Jan"/>
    <n v="1"/>
    <s v="20"/>
    <x v="12"/>
    <s v="&quot;Happening tonight! \&quot;Black Women in Politics Speaks - Finance with Merisha Stevenson\&quot; Book here https://t.co/eKe7wEiFS5 @Eventbrite&quot;"/>
    <s v="https://twitter.com/eventbrite/status/689808238481637376"/>
    <s v="Eventbrite&quot;}], &quot;hashtags&quot;: [], &quot;urls&quot;: [{&quot;url&quot;: &quot;https://t.co/eKe7wEiFS5"/>
    <x v="4490"/>
    <x v="0"/>
    <x v="629"/>
  </r>
  <r>
    <s v="Sun Jan 17 15:22:18 +0000 2016"/>
    <s v="2016"/>
    <s v="Sun Jan 17"/>
    <d v="2016-01-17T00:00:00"/>
    <s v="Jan"/>
    <n v="1"/>
    <s v="17"/>
    <x v="8"/>
    <s v="&quot;Book your free \&quot;#Immigration Status Check\&quot;. https://t.co/4xTXDTd4nB&quot;"/>
    <s v="https://twitter.com/RJOkello/status/688743150807085056"/>
    <s v="Rachel Okello"/>
    <x v="4491"/>
    <x v="1"/>
    <x v="756"/>
  </r>
  <r>
    <s v="Sat Jan 16 16:42:27 +0000 2016"/>
    <s v="2016"/>
    <s v="Sat Jan 16"/>
    <d v="2016-01-16T00:00:00"/>
    <s v="Jan"/>
    <n v="1"/>
    <s v="16"/>
    <x v="2"/>
    <s v="&quot;What do you get when you cross aNissan Leaf and a van?! #env200 #van #nissan https://t.co/WsCz72UXvH&quot;"/>
    <s v="https://twitter.com/chriseives/status/688400935001960448"/>
    <s v="Christopher E Ives"/>
    <x v="4492"/>
    <x v="1"/>
    <x v="912"/>
  </r>
  <r>
    <s v="Sat Jan 16 13:58:53 +0000 2016"/>
    <s v="2016"/>
    <s v="Sat Jan 16"/>
    <d v="2016-01-16T00:00:00"/>
    <s v="Jan"/>
    <n v="1"/>
    <s v="16"/>
    <x v="12"/>
    <s v="&quot;Just seen matt black M5 reg MR13 UTT made to look like MR BUTT.  Think he likes booty or is just an arse? #sol #m5 #BMW #regtransfers&quot;"/>
    <s v="https://twitter.com/chriseives/status/688359771691446272"/>
    <s v="Christopher E Ives"/>
    <x v="4493"/>
    <x v="1"/>
    <x v="912"/>
  </r>
  <r>
    <s v="Sat Jan 16 13:34:50 +0000 2016"/>
    <s v="2016"/>
    <s v="Sat Jan 16"/>
    <d v="2016-01-16T00:00:00"/>
    <s v="Jan"/>
    <n v="1"/>
    <s v="16"/>
    <x v="12"/>
    <s v="&quot;Time to get my barnet and beard tended @Jacksoflondonuk #haircut&quot;"/>
    <s v="https://twitter.com/Jacksoflondonuk/status/688353720736858112"/>
    <s v="Jacks of London&quot;}], &quot;hashtags&quot;: [{&quot;indices&quot;: [56, 64], &quot;text&quot;: &quot;haircut&quot;}], &quot;urls&quot;: []}, &quot;in_reply_to_screen_name&quot;: null, &quot;in_reply_to_user_id&quot;: null, &quot;retweet_count&quot;: 1, &quot;id_str&quot;: &quot;688353720736858112"/>
    <x v="4494"/>
    <x v="0"/>
    <x v="1084"/>
  </r>
  <r>
    <s v="Sun Jan 10 11:50:46 +0000 2016"/>
    <s v="2016"/>
    <s v="Sun Jan 10"/>
    <d v="2016-01-10T00:00:00"/>
    <s v="Jan"/>
    <n v="1"/>
    <s v="10"/>
    <x v="3"/>
    <s v="&quot;Book your place on this crucial finance session. *Ltd spaces *\nPolitics and Economics go hand in hand. \&quot; https://t.co/J9v6tIJHZX @Eventbrite&quot;"/>
    <s v="https://twitter.com/eventbrite/status/686153203767984128"/>
    <s v="Eventbrite&quot;}], &quot;hashtags&quot;: [], &quot;urls&quot;: [{&quot;url&quot;: &quot;https://t.co/J9v6tIJHZX"/>
    <x v="4495"/>
    <x v="0"/>
    <x v="629"/>
  </r>
  <r>
    <s v="Wed Jan 06 10:25:25 +0000 2016"/>
    <s v="2016"/>
    <s v="Wed Jan 06"/>
    <d v="2016-01-06T00:00:00"/>
    <s v="Jan"/>
    <n v="1"/>
    <s v="06"/>
    <x v="10"/>
    <s v="&quot;RT @Hunter1_lj: @VictoriaLIVE ..honestly they need to really have a re-shuffle because who now believes Jeremy Corbyn can ever be a Prime m\u2026&quot;"/>
    <s v="https://twitter.com/Hunter1_lj/status/684815046531264513"/>
    <s v="'LJ' Hunter&quot;}, {&quot;id&quot;: 3082499172, &quot;indices&quot;: [16, 29], &quot;id_str&quot;: &quot;3082499172"/>
    <x v="4496"/>
    <x v="0"/>
    <x v="830"/>
  </r>
  <r>
    <s v="Mon Jan 04 23:40:43 +0000 2016"/>
    <s v="2016"/>
    <s v="Mon Jan 04"/>
    <d v="2016-01-04T00:00:00"/>
    <s v="Jan"/>
    <n v="1"/>
    <s v="04"/>
    <x v="0"/>
    <s v="&quot;What a wonderful program Ant &amp;amp; Dec 40 years of the Princes Trust @ITV&quot;"/>
    <s v="https://twitter.com/ITV/status/684157542671474690"/>
    <s v="ITV&quot;}], &quot;hashtags&quot;: [], &quot;urls&quot;: []}, &quot;in_reply_to_screen_name&quot;: null, &quot;in_reply_to_user_id&quot;: null, &quot;retweet_count&quot;: 0, &quot;id_str&quot;: &quot;684157542671474690"/>
    <x v="4497"/>
    <x v="0"/>
    <x v="1085"/>
  </r>
  <r>
    <s v="Fri Jan 01 16:03:01 +0000 2016"/>
    <s v="2016"/>
    <s v="Fri Jan 01"/>
    <d v="2016-01-01T00:00:00"/>
    <s v="Jan"/>
    <n v="1"/>
    <s v="01"/>
    <x v="2"/>
    <s v="&quot;2016 is the year of enlarging your territory &amp;amp; influence. #unstoppable&quot;"/>
    <s v="https://twitter.com/RJOkello/status/682955193672175617"/>
    <s v="Rachel Okello"/>
    <x v="4498"/>
    <x v="1"/>
    <x v="756"/>
  </r>
  <r>
    <s v="Fri Jan 01 11:32:59 +0000 2016"/>
    <s v="2016"/>
    <s v="Fri Jan 01"/>
    <d v="2016-01-01T00:00:00"/>
    <s v="Jan"/>
    <n v="1"/>
    <s v="01"/>
    <x v="3"/>
    <s v="&quot;Make 2016 YOUR Year of Impact! https://t.co/8qgDkHOmMk&quot;"/>
    <s v="https://twitter.com/RJOkello/status/682887237864927232"/>
    <s v="Rachel Okello"/>
    <x v="4499"/>
    <x v="1"/>
    <x v="756"/>
  </r>
  <r>
    <s v="Thu Dec 31 14:47:07 +0000 2015"/>
    <s v="2015"/>
    <s v="Thu Dec 31"/>
    <d v="2015-12-31T00:00:00"/>
    <s v="Dec"/>
    <n v="12"/>
    <s v="31"/>
    <x v="9"/>
    <s v="&quot;Concerned that Black labour activists are self-appointed voice for the whole community. 30yrs 2 late *sighs* @CaribbeanTories #OliverLetwin&quot;"/>
    <s v="https://twitter.com/CaribbeanTories/status/682573702840619008"/>
    <s v="Caribbean Tories&quot;}], &quot;hashtags&quot;: [{&quot;indices&quot;: [126, 139], &quot;text&quot;: &quot;OliverLetwin&quot;}], &quot;urls&quot;: []}, &quot;in_reply_to_screen_name&quot;: null, &quot;in_reply_to_user_id&quot;: null, &quot;retweet_count&quot;: 0, &quot;id_str&quot;: &quot;682573702840619008"/>
    <x v="4500"/>
    <x v="0"/>
    <x v="1086"/>
  </r>
  <r>
    <s v="Tue Dec 29 23:48:37 +0000 2015"/>
    <s v="2015"/>
    <s v="Tue Dec 29"/>
    <d v="2015-12-29T00:00:00"/>
    <s v="Dec"/>
    <n v="12"/>
    <s v="29"/>
    <x v="0"/>
    <s v="&quot;RT @Bonn1eGreer: We all grow\nWe all change \n30 years- long time ago\nBut these  #OliverLetwin revelations-so.#JekyllandHyde \nHow does he exp\u2026&quot;"/>
    <s v="https://twitter.com/Bonn1eGreer/status/682093310194937856"/>
    <s v="Bonnie Greer&quot;}], &quot;hashtags&quot;: [{&quot;indices&quot;: [79, 92], &quot;text&quot;: &quot;OliverLetwin&quot;}, {&quot;indices&quot;: [108, 122], &quot;text&quot;: &quot;JekyllandHyde&quot;}], &quot;urls&quot;: []}, &quot;in_reply_to_screen_name&quot;: null, &quot;in_reply_to_user_id&quot;: null, &quot;retweet_count&quot;: 23, &quot;id_str&quot;: &quot;682093310194937856"/>
    <x v="4501"/>
    <x v="0"/>
    <x v="1087"/>
  </r>
  <r>
    <s v="Tue Dec 22 08:50:20 +0000 2015"/>
    <s v="2015"/>
    <s v="Tue Dec 22"/>
    <d v="2015-12-22T00:00:00"/>
    <s v="Dec"/>
    <n v="12"/>
    <s v="22"/>
    <x v="13"/>
    <s v="&quot;RT @DESJADDOO: Grand Jury votes not to bring charges over the death of Sandra Bland https://t.co/GmEkhYGgth&quot;"/>
    <s v="https://twitter.com/DESJADDOO/status/679424495057260544"/>
    <s v="DESMOND JADDOO&quot;}], &quot;hashtags&quot;: [], &quot;urls&quot;: [{&quot;url&quot;: &quot;https://t.co/GmEkhYGgth"/>
    <x v="4502"/>
    <x v="0"/>
    <x v="139"/>
  </r>
  <r>
    <s v="Sun Dec 20 19:00:51 +0000 2015"/>
    <s v="2015"/>
    <s v="Sun Dec 20"/>
    <d v="2015-12-20T00:00:00"/>
    <s v="Dec"/>
    <n v="12"/>
    <s v="20"/>
    <x v="6"/>
    <s v="&quot;@bbcquestiontime.Black women appear just 16xs in 5yrs, &amp;amp; 12 of those = @HackneyAbbott https://t.co/reTKpREzXM @DavidLammy @LadiesPolitics&quot;"/>
    <s v="https://twitter.com/bbcquestiontime/status/678651292554776576"/>
    <s v="BBC Question Time&quot;}, {&quot;id&quot;: 153810216, &quot;indices&quot;: [75, 89], &quot;id_str&quot;: &quot;153810216"/>
    <x v="4503"/>
    <x v="0"/>
    <x v="116"/>
  </r>
  <r>
    <s v="Sun Dec 20 18:45:16 +0000 2015"/>
    <s v="2015"/>
    <s v="Sun Dec 20"/>
    <d v="2015-12-20T00:00:00"/>
    <s v="Dec"/>
    <n v="12"/>
    <s v="20"/>
    <x v="7"/>
    <s v="&quot;Highlights Red Cross standing in 4 govt. Not good. #ConcernedConservative #immigration @JBrokenshire @pollytoynbee https://t.co/ongpyWYaxZ&quot;"/>
    <s v="https://twitter.com/JBrokenshire/status/678647369903300609"/>
    <s v="James Brokenshire&quot;}, {&quot;id&quot;: 226195230, &quot;indices&quot;: [101, 114], &quot;id_str&quot;: &quot;226195230"/>
    <x v="4504"/>
    <x v="0"/>
    <x v="462"/>
  </r>
  <r>
    <s v="Fri Dec 18 14:30:41 +0000 2015"/>
    <s v="2015"/>
    <s v="Fri Dec 18"/>
    <d v="2015-12-18T00:00:00"/>
    <s v="Dec"/>
    <n v="12"/>
    <s v="18"/>
    <x v="9"/>
    <s v="&quot;The new style Barclays branches might look swish but they are functionally less than useless. #fail #barclays&quot;"/>
    <s v="https://twitter.com/chriseives/status/677858526983794688"/>
    <s v="Christopher E Ives"/>
    <x v="4505"/>
    <x v="1"/>
    <x v="912"/>
  </r>
  <r>
    <s v="Fri Dec 18 21:08:04 +0000 2015"/>
    <s v="2015"/>
    <s v="Fri Dec 18"/>
    <d v="2015-12-18T00:00:00"/>
    <s v="Dec"/>
    <n v="12"/>
    <s v="18"/>
    <x v="4"/>
    <s v="&quot;Off to East Africa Voice online radio with Patrick Onen talking all things #immigration &amp;amp; may have time to... https://t.co/VddyAgDJj1&quot;"/>
    <s v="https://twitter.com/RJOkello/status/677958531358851073"/>
    <s v="Rachel Okello"/>
    <x v="4506"/>
    <x v="1"/>
    <x v="756"/>
  </r>
  <r>
    <s v="Fri Dec 18 17:50:32 +0000 2015"/>
    <s v="2015"/>
    <s v="Fri Dec 18"/>
    <d v="2015-12-18T00:00:00"/>
    <s v="Dec"/>
    <n v="12"/>
    <s v="18"/>
    <x v="18"/>
    <s v="&quot;As we approach a new year one wonders if there really is any point to the Commonwealth..... https://t.co/INfVnQTEO9&quot;"/>
    <s v="https://twitter.com/RJOkello/status/677908822732705792"/>
    <s v="Rachel Okello"/>
    <x v="4507"/>
    <x v="1"/>
    <x v="756"/>
  </r>
  <r>
    <s v="Fri Dec 18 15:58:35 +0000 2015"/>
    <s v="2015"/>
    <s v="Fri Dec 18"/>
    <d v="2015-12-18T00:00:00"/>
    <s v="Dec"/>
    <n v="12"/>
    <s v="18"/>
    <x v="8"/>
    <s v="&quot;https://t.co/uRPJOhkVnz&quot;"/>
    <s v="https://twitter.com/RJOkello/status/677880647894089728"/>
    <s v="Rachel Okello"/>
    <x v="4508"/>
    <x v="1"/>
    <x v="756"/>
  </r>
  <r>
    <s v="Fri Dec 18 14:23:55 +0000 2015"/>
    <s v="2015"/>
    <s v="Fri Dec 18"/>
    <d v="2015-12-18T00:00:00"/>
    <s v="Dec"/>
    <n v="12"/>
    <s v="18"/>
    <x v="9"/>
    <s v="&quot;Unfortunately the courts are rubber stamping failed policies. Even the Secretary of State, Theresa May, accepts... https://t.co/9wCaecJT7m&quot;"/>
    <s v="https://twitter.com/RJOkello/status/677856822783582209"/>
    <s v="Rachel Okello"/>
    <x v="4509"/>
    <x v="1"/>
    <x v="756"/>
  </r>
  <r>
    <s v="Thu Dec 17 23:14:23 +0000 2015"/>
    <s v="2015"/>
    <s v="Thu Dec 17"/>
    <d v="2015-12-17T00:00:00"/>
    <s v="Dec"/>
    <n v="12"/>
    <s v="17"/>
    <x v="0"/>
    <s v="&quot;We won't forget you young king #TrayvonMartin https://t.co/OJiXbGpict&quot;"/>
    <s v="https://twitter.com/RJOkello/status/677627930676195337"/>
    <s v="Rachel Okello"/>
    <x v="4510"/>
    <x v="1"/>
    <x v="756"/>
  </r>
  <r>
    <s v="Thu Dec 17 11:30:25 +0000 2015"/>
    <s v="2015"/>
    <s v="Thu Dec 17"/>
    <d v="2015-12-17T00:00:00"/>
    <s v="Dec"/>
    <n v="12"/>
    <s v="17"/>
    <x v="3"/>
    <s v="&quot;RT @LadiesPolitics: Politics &amp;amp; economics go hand in hand. Our 1st event of 2016. BWiP Speaks:Finance with Merisha Stevenson\&quot; https://t.co/b\u2026&quot;"/>
    <s v="https://twitter.com/LadiesPolitics/status/677614427806543872"/>
    <s v="BlackWomenInPolitics&quot;}], &quot;hashtags&quot;: [], &quot;urls&quot;: []}, &quot;in_reply_to_screen_name&quot;: null, &quot;in_reply_to_user_id&quot;: null, &quot;retweet_count&quot;: 1, &quot;id_str&quot;: &quot;677614427806543872"/>
    <x v="4511"/>
    <x v="0"/>
    <x v="1076"/>
  </r>
  <r>
    <s v="Thu Dec 17 22:15:49 +0000 2015"/>
    <s v="2015"/>
    <s v="Thu Dec 17"/>
    <d v="2015-12-17T00:00:00"/>
    <s v="Dec"/>
    <n v="12"/>
    <s v="17"/>
    <x v="1"/>
    <s v="&quot;The Middle East in Jamaica https://t.co/wPdPtcqN0M&quot;"/>
    <s v="https://twitter.com/RJOkello/status/677613193821298689"/>
    <s v="Rachel Okello"/>
    <x v="4512"/>
    <x v="1"/>
    <x v="756"/>
  </r>
  <r>
    <s v="Thu Dec 17 10:51:05 +0000 2015"/>
    <s v="2015"/>
    <s v="Thu Dec 17"/>
    <d v="2015-12-17T00:00:00"/>
    <s v="Dec"/>
    <n v="12"/>
    <s v="17"/>
    <x v="10"/>
    <s v="&quot;Here is the link for anyone wishing to book onto our first collective economics event for 2016 with Merisha... https://t.co/67xeipPeXX&quot;"/>
    <s v="https://twitter.com/RJOkello/status/677440876528967680"/>
    <s v="Rachel Okello"/>
    <x v="4513"/>
    <x v="1"/>
    <x v="756"/>
  </r>
  <r>
    <s v="Tue Dec 15 07:55:14 +0000 2015"/>
    <s v="2015"/>
    <s v="Tue Dec 15"/>
    <d v="2015-12-15T00:00:00"/>
    <s v="Dec"/>
    <n v="12"/>
    <s v="15"/>
    <x v="14"/>
    <s v="&quot;RT @DESJADDOO: @NewStyleRadio 98.7FM 12 noon following recent events where are we with race relations? With @maxiehayles @A_Lewis1982 @Rach\u2026&quot;"/>
    <s v="https://twitter.com/DESJADDOO/status/677054944378265600"/>
    <s v="DESMOND JADDOO&quot;}, {&quot;id&quot;: 301580029, &quot;indices&quot;: [15, 29], &quot;id_str&quot;: &quot;301580029"/>
    <x v="4514"/>
    <x v="0"/>
    <x v="139"/>
  </r>
  <r>
    <s v="Sun Dec 13 16:20:46 +0000 2015"/>
    <s v="2015"/>
    <s v="Sun Dec 13"/>
    <d v="2015-12-13T00:00:00"/>
    <s v="Dec"/>
    <n v="12"/>
    <s v="13"/>
    <x v="2"/>
    <s v="&quot;I'll be joining the panel this evening 8.45pm on radio BBC WM to discuss 50 years on from the Race Relations Act.... https://t.co/lMR0KeHpCx&quot;"/>
    <s v="https://twitter.com/RJOkello/status/676074289376968705"/>
    <s v="Rachel Okello"/>
    <x v="4515"/>
    <x v="1"/>
    <x v="756"/>
  </r>
  <r>
    <s v="Sun Dec 13 14:26:11 +0000 2015"/>
    <s v="2015"/>
    <s v="Sun Dec 13"/>
    <d v="2015-12-13T00:00:00"/>
    <s v="Dec"/>
    <n v="12"/>
    <s v="13"/>
    <x v="9"/>
    <s v="&quot;RT @kpseabi: The people of Tanzania need me to solve their problems &amp;amp; not deliver speeches - John Magafuli - President of Tanzania #WhatWou\u2026&quot;"/>
    <s v="https://twitter.com/kpseabi/status/676069540028137472"/>
    <s v="kabelo&quot;}], &quot;hashtags&quot;: [], &quot;urls&quot;: []}, &quot;in_reply_to_screen_name&quot;: null, &quot;in_reply_to_user_id&quot;: null, &quot;retweet_count&quot;: 1, &quot;id_str&quot;: &quot;676069540028137472"/>
    <x v="4516"/>
    <x v="0"/>
    <x v="1088"/>
  </r>
  <r>
    <s v="Sun Dec 13 15:58:44 +0000 2015"/>
    <s v="2015"/>
    <s v="Sun Dec 13"/>
    <d v="2015-12-13T00:00:00"/>
    <s v="Dec"/>
    <n v="12"/>
    <s v="13"/>
    <x v="8"/>
    <s v="&quot;Met a TZ soldier who supports this petition. #WhatWouldMafuguliDo #InPursuitofJustice https://t.co/jK7YJvqSC2&quot;"/>
    <s v="https://twitter.com/RJOkello/status/676068748189696000"/>
    <s v="Rachel Okello"/>
    <x v="4517"/>
    <x v="1"/>
    <x v="756"/>
  </r>
  <r>
    <s v="Sun Dec 13 14:33:14 +0000 2015"/>
    <s v="2015"/>
    <s v="Sun Dec 13"/>
    <d v="2015-12-13T00:00:00"/>
    <s v="Dec"/>
    <n v="12"/>
    <s v="13"/>
    <x v="9"/>
    <s v="&quot;So you're a Jamaican who's been in the UK lawfully for ten years and are therefore eligible to permanent... https://t.co/QiqfPMQVdf&quot;"/>
    <s v="https://twitter.com/RJOkello/status/676047230676111360"/>
    <s v="Rachel Okello"/>
    <x v="4518"/>
    <x v="1"/>
    <x v="756"/>
  </r>
  <r>
    <s v="Sun Dec 13 14:11:26 +0000 2015"/>
    <s v="2015"/>
    <s v="Sun Dec 13"/>
    <d v="2015-12-13T00:00:00"/>
    <s v="Dec"/>
    <n v="12"/>
    <s v="13"/>
    <x v="9"/>
    <s v="&quot;Brilliant!! https://t.co/C2YfHZxVJU&quot;"/>
    <s v="https://twitter.com/RJOkello/status/676041742051729408"/>
    <s v="Rachel Okello"/>
    <x v="4519"/>
    <x v="1"/>
    <x v="756"/>
  </r>
  <r>
    <s v="Sun Dec 13 12:23:32 +0000 2015"/>
    <s v="2015"/>
    <s v="Sun Dec 13"/>
    <d v="2015-12-13T00:00:00"/>
    <s v="Dec"/>
    <n v="12"/>
    <s v="13"/>
    <x v="19"/>
    <s v="&quot;Newly elected #Tanzanian president cancels Independence day celebrations. #WhatwouldMagufulido? https://t.co/q34Pg3O9DP&quot;"/>
    <s v="https://twitter.com/RJOkello/status/676014590765977600"/>
    <s v="Rachel Okello"/>
    <x v="4520"/>
    <x v="1"/>
    <x v="756"/>
  </r>
  <r>
    <s v="Sat Dec 12 22:18:46 +0000 2015"/>
    <s v="2015"/>
    <s v="Sat Dec 12"/>
    <d v="2015-12-12T00:00:00"/>
    <s v="Dec"/>
    <n v="12"/>
    <s v="12"/>
    <x v="1"/>
    <s v="&quot;I love my people but really, did Reggie &amp;amp; Bollie actually perform? #Xfactor&quot;"/>
    <s v="https://twitter.com/RJOkello/status/675801996788637696"/>
    <s v="Rachel Okello"/>
    <x v="4521"/>
    <x v="1"/>
    <x v="756"/>
  </r>
  <r>
    <s v="Sat Dec 12 22:12:38 +0000 2015"/>
    <s v="2015"/>
    <s v="Sat Dec 12"/>
    <d v="2015-12-12T00:00:00"/>
    <s v="Dec"/>
    <n v="12"/>
    <s v="12"/>
    <x v="1"/>
    <s v="&quot;Why they giving this boy such headache. Clear winner #Che #RodStewart #Xfactor&quot;"/>
    <s v="https://twitter.com/RJOkello/status/675800452588376065"/>
    <s v="Rachel Okello"/>
    <x v="4522"/>
    <x v="1"/>
    <x v="756"/>
  </r>
  <r>
    <s v="Sat Dec 12 09:29:56 +0000 2015"/>
    <s v="2015"/>
    <s v="Sat Dec 12"/>
    <d v="2015-12-12T00:00:00"/>
    <s v="Dec"/>
    <n v="12"/>
    <s v="12"/>
    <x v="11"/>
    <s v="&quot;Barbados set to stop pledging allegiance to the Queen &amp;amp; remove her as HoS. https://t.co/LH7YSCyMMh&quot;"/>
    <s v="https://twitter.com/RJOkello/status/675608513738113024"/>
    <s v="Rachel Okello"/>
    <x v="4523"/>
    <x v="1"/>
    <x v="756"/>
  </r>
  <r>
    <s v="Fri Dec 11 21:25:41 +0000 2015"/>
    <s v="2015"/>
    <s v="Fri Dec 11"/>
    <d v="2015-12-11T00:00:00"/>
    <s v="Dec"/>
    <n v="12"/>
    <s v="11"/>
    <x v="4"/>
    <s v="&quot;Ready to tuck into Nyama Choma mixed grill @Global Joint Smokehouse, Holyhead Road, Bham&quot;"/>
    <s v="https://twitter.com/global/status/675426249448230912"/>
    <s v="Global&quot;}], &quot;hashtags&quot;: [], &quot;urls&quot;: []}, &quot;in_reply_to_screen_name&quot;: null, &quot;in_reply_to_user_id&quot;: null, &quot;retweet_count&quot;: 0, &quot;id_str&quot;: &quot;675426249448230912"/>
    <x v="4524"/>
    <x v="0"/>
    <x v="1089"/>
  </r>
  <r>
    <s v="Fri Dec 11 11:33:12 +0000 2015"/>
    <s v="2015"/>
    <s v="Fri Dec 11"/>
    <d v="2015-12-11T00:00:00"/>
    <s v="Dec"/>
    <n v="12"/>
    <s v="11"/>
    <x v="3"/>
    <s v="&quot;Where do we draw the line on migration and crime? https://t.co/v9LhmSTC5C&quot;"/>
    <s v="https://twitter.com/RJOkello/status/675277147901190144"/>
    <s v="Rachel Okello"/>
    <x v="4525"/>
    <x v="1"/>
    <x v="756"/>
  </r>
  <r>
    <s v="Fri Dec 11 11:18:56 +0000 2015"/>
    <s v="2015"/>
    <s v="Fri Dec 11"/>
    <d v="2015-12-11T00:00:00"/>
    <s v="Dec"/>
    <n v="12"/>
    <s v="11"/>
    <x v="3"/>
    <s v="&quot;Good morning, happy to see this petition picking up again.  Our target is \u00a310,000 and we have over \u00a36,400 \u2013 so... https://t.co/C04p2rjbYe&quot;"/>
    <s v="https://twitter.com/RJOkello/status/675273555668545536"/>
    <s v="Rachel Okello"/>
    <x v="4526"/>
    <x v="1"/>
    <x v="756"/>
  </r>
  <r>
    <s v="Thu Dec 10 09:23:21 +0000 2015"/>
    <s v="2015"/>
    <s v="Thu Dec 10"/>
    <d v="2015-12-10T00:00:00"/>
    <s v="Dec"/>
    <n v="12"/>
    <s v="10"/>
    <x v="11"/>
    <s v="&quot;RT @OOlere: The name Trump could now be the least popular name in the world in future: #StopRacism #StopIslamophobia&quot;"/>
    <s v="https://twitter.com/OOlere/status/674916963492196352"/>
    <s v="Onuoha Olere&quot;}], &quot;hashtags&quot;: [{&quot;indices&quot;: [87, 98], &quot;text&quot;: &quot;StopRacism&quot;}, {&quot;indices&quot;: [99, 116], &quot;text&quot;: &quot;StopIslamophobia&quot;}], &quot;urls&quot;: []}, &quot;in_reply_to_screen_name&quot;: null, &quot;in_reply_to_user_id&quot;: null, &quot;retweet_count&quot;: 2, &quot;id_str&quot;: &quot;674916963492196352"/>
    <x v="4527"/>
    <x v="0"/>
    <x v="1068"/>
  </r>
  <r>
    <s v="Wed Dec 09 21:31:33 +0000 2015"/>
    <s v="2015"/>
    <s v="Wed Dec 09"/>
    <d v="2015-12-09T00:00:00"/>
    <s v="Dec"/>
    <n v="12"/>
    <s v="09"/>
    <x v="4"/>
    <s v="&quot;RT @JanaCiernioch: An interesting piece on the categorisation of immigration detainees in the UK \u2013 worth reading:\n@DetentionForum https://t\u2026&quot;"/>
    <s v="https://twitter.com/JanaCiernioch/status/674916577477808128"/>
    <s v="Jana Ciernioch&quot;}, {&quot;id&quot;: 304628243, &quot;indices&quot;: [114, 129], &quot;id_str&quot;: &quot;304628243"/>
    <x v="4528"/>
    <x v="0"/>
    <x v="1090"/>
  </r>
  <r>
    <s v="Wed Dec 09 17:43:39 +0000 2015"/>
    <s v="2015"/>
    <s v="Wed Dec 09"/>
    <d v="2015-12-09T00:00:00"/>
    <s v="Dec"/>
    <n v="12"/>
    <s v="09"/>
    <x v="18"/>
    <s v="&quot;Picking the kids from Asante Chess Tutor club in Lozells, Birmingham.  All ages playing chess and socialising together.&quot;"/>
    <s v="https://twitter.com/RJOkello/status/674645598046416897"/>
    <s v="Rachel Okello"/>
    <x v="4529"/>
    <x v="1"/>
    <x v="756"/>
  </r>
  <r>
    <s v="Wed Dec 09 12:51:13 +0000 2015"/>
    <s v="2015"/>
    <s v="Wed Dec 09"/>
    <d v="2015-12-09T00:00:00"/>
    <s v="Dec"/>
    <n v="12"/>
    <s v="09"/>
    <x v="19"/>
    <s v="&quot;I know many in the party see him as a future leader but I'm just not a fan. Not even sure he's qualified to speak... https://t.co/ydbf3wy3tK&quot;"/>
    <s v="https://twitter.com/RJOkello/status/674572006696853504"/>
    <s v="Rachel Okello"/>
    <x v="4530"/>
    <x v="1"/>
    <x v="756"/>
  </r>
  <r>
    <s v="Tue Dec 08 13:19:58 +0000 2015"/>
    <s v="2015"/>
    <s v="Tue Dec 08"/>
    <d v="2015-12-08T00:00:00"/>
    <s v="Dec"/>
    <n v="12"/>
    <s v="08"/>
    <x v="12"/>
    <s v="&quot;https://t.co/6rG35ZnEp1&quot;"/>
    <s v="https://twitter.com/RJOkello/status/674216851581370368"/>
    <s v="Rachel Okello"/>
    <x v="4531"/>
    <x v="1"/>
    <x v="756"/>
  </r>
  <r>
    <s v="Mon Dec 07 11:03:54 +0000 2015"/>
    <s v="2015"/>
    <s v="Mon Dec 07"/>
    <d v="2015-12-07T00:00:00"/>
    <s v="Dec"/>
    <n v="12"/>
    <s v="07"/>
    <x v="3"/>
    <s v="&quot;Oh the irony of a Bentley Mulsanne with the registration number 4NON! #Bentley #regtransfer&quot;"/>
    <s v="https://twitter.com/chriseives/status/673820221535293440"/>
    <s v="Christopher E Ives"/>
    <x v="4532"/>
    <x v="1"/>
    <x v="912"/>
  </r>
  <r>
    <s v="Mon Dec 07 22:15:35 +0000 2015"/>
    <s v="2015"/>
    <s v="Mon Dec 07"/>
    <d v="2015-12-07T00:00:00"/>
    <s v="Dec"/>
    <n v="12"/>
    <s v="07"/>
    <x v="1"/>
    <s v="&quot;https://t.co/yjhdxZao4W&quot;"/>
    <s v="https://twitter.com/RJOkello/status/673989254649913344"/>
    <s v="Rachel Okello"/>
    <x v="4533"/>
    <x v="1"/>
    <x v="756"/>
  </r>
  <r>
    <s v="Mon Dec 07 17:25:35 +0000 2015"/>
    <s v="2015"/>
    <s v="Mon Dec 07"/>
    <d v="2015-12-07T00:00:00"/>
    <s v="Dec"/>
    <n v="12"/>
    <s v="07"/>
    <x v="18"/>
    <s v="&quot;#LadiesLetsTalkBiz-Festive Edition https://t.co/whFfunFayX&quot;"/>
    <s v="https://twitter.com/RJOkello/status/673916277098946561"/>
    <s v="Rachel Okello"/>
    <x v="4534"/>
    <x v="1"/>
    <x v="756"/>
  </r>
  <r>
    <s v="Sun Dec 06 13:37:17 +0000 2015"/>
    <s v="2015"/>
    <s v="Sun Dec 06"/>
    <d v="2015-12-06T00:00:00"/>
    <s v="Dec"/>
    <n v="12"/>
    <s v="06"/>
    <x v="12"/>
    <s v="&quot;What they don't teach you at law school #changingoil https://t.co/T2lHJixvWv&quot;"/>
    <s v="https://twitter.com/RJOkello/status/673496435602640896"/>
    <s v="Rachel Okello"/>
    <x v="4535"/>
    <x v="1"/>
    <x v="756"/>
  </r>
  <r>
    <s v="Sun Dec 06 21:34:18 +0000 2015"/>
    <s v="2015"/>
    <s v="Sun Dec 06"/>
    <d v="2015-12-06T00:00:00"/>
    <s v="Dec"/>
    <n v="12"/>
    <s v="06"/>
    <x v="4"/>
    <s v="&quot;To those terrorists or terrorist sympathisers who would strike on our Tube: fuck you! #TFL #tubestabbing #London https://t.co/agwInWm4ob&quot;"/>
    <s v="https://twitter.com/chriseives/status/673616477833060352"/>
    <s v="Christopher E Ives"/>
    <x v="4536"/>
    <x v="1"/>
    <x v="912"/>
  </r>
  <r>
    <s v="Sun Dec 06 21:48:35 +0000 2015"/>
    <s v="2015"/>
    <s v="Sun Dec 06"/>
    <d v="2015-12-06T00:00:00"/>
    <s v="Dec"/>
    <n v="12"/>
    <s v="06"/>
    <x v="4"/>
    <s v="&quot;Parliamentary Briefing on the NHS charge payable by most people seeking leave to remain in / enter the UK (in... https://t.co/IiY7kYrGsb&quot;"/>
    <s v="https://twitter.com/RJOkello/status/673620074855604224"/>
    <s v="Rachel Okello"/>
    <x v="4537"/>
    <x v="1"/>
    <x v="756"/>
  </r>
  <r>
    <s v="Mon Nov 09 16:28:39 +0000 2015"/>
    <s v="2015"/>
    <s v="Mon Nov 09"/>
    <d v="2015-11-09T00:00:00"/>
    <s v="Nov"/>
    <n v="11"/>
    <s v="09"/>
    <x v="2"/>
    <s v="&quot;Am I the only one who gets enraged when someone has put the empty butter dish back in the fridge or is this a thing?!&quot;"/>
    <s v="https://twitter.com/chriseives/status/663755086657658880"/>
    <s v="Christopher E Ives"/>
    <x v="4538"/>
    <x v="1"/>
    <x v="912"/>
  </r>
  <r>
    <s v="Thu Oct 29 19:44:44 +0000 2015"/>
    <s v="2015"/>
    <s v="Thu Oct 29"/>
    <d v="2015-10-29T00:00:00"/>
    <s v="Oct"/>
    <n v="10"/>
    <s v="29"/>
    <x v="6"/>
    <s v="&quot;Evidently I've become one of those guys who can devour a 12oz steak and vegetables in 4mins flat! #gym #meat https://t.co/q5uCA9HNv8&quot;"/>
    <s v="https://twitter.com/chriseives/status/659818168173637633"/>
    <s v="Christopher E Ives"/>
    <x v="4539"/>
    <x v="1"/>
    <x v="912"/>
  </r>
  <r>
    <s v="Sat Aug 29 23:23:36 +0000 2015"/>
    <s v="2015"/>
    <s v="Sat Aug 29"/>
    <d v="2015-08-29T00:00:00"/>
    <s v="Aug"/>
    <n v="8"/>
    <s v="29"/>
    <x v="0"/>
    <s v="&quot;\&quot;Actual damage?!?!?!\&quot; How about catching the juvenile shits and teaching them a lesson before they become burglars, rapists or murderers?!&quot;"/>
    <s v="https://twitter.com/chriseives/status/637767587326259201"/>
    <s v="Christopher E Ives"/>
    <x v="4540"/>
    <x v="1"/>
    <x v="912"/>
  </r>
  <r>
    <s v="Sat Aug 29 23:22:06 +0000 2015"/>
    <s v="2015"/>
    <s v="Sat Aug 29"/>
    <d v="2015-08-29T00:00:00"/>
    <s v="Aug"/>
    <n v="8"/>
    <s v="29"/>
    <x v="0"/>
    <s v="&quot;So tonight my house and cars parked in the driveway have been egged. Police tell me to wash it off and call back only if there's&quot;"/>
    <s v="https://twitter.com/chriseives/status/637767207917912064"/>
    <s v="Christopher E Ives"/>
    <x v="4541"/>
    <x v="1"/>
    <x v="912"/>
  </r>
  <r>
    <s v="Tue Aug 11 13:51:07 +0000 2015"/>
    <s v="2015"/>
    <s v="Tue Aug 11"/>
    <d v="2015-08-11T00:00:00"/>
    <s v="Aug"/>
    <n v="8"/>
    <s v="11"/>
    <x v="12"/>
    <s v="&quot;Back finally a bit better today so off to get a fresh haircut @Jacksoflondonuk with the roof down and the tunes up loud #jessglynn&quot;"/>
    <s v="https://twitter.com/Jacksoflondonuk/status/631100534938804224"/>
    <s v="Jacks of London&quot;}], &quot;hashtags&quot;: [{&quot;indices&quot;: [120, 130], &quot;text&quot;: &quot;jessglynn&quot;}], &quot;urls&quot;: []}, &quot;in_reply_to_screen_name&quot;: null, &quot;in_reply_to_user_id&quot;: null, &quot;retweet_count&quot;: 1, &quot;id_str&quot;: &quot;631100534938804224"/>
    <x v="4542"/>
    <x v="0"/>
    <x v="1084"/>
  </r>
  <r>
    <s v="Tue Aug 11 13:48:32 +0000 2015"/>
    <s v="2015"/>
    <s v="Tue Aug 11"/>
    <d v="2015-08-11T00:00:00"/>
    <s v="Aug"/>
    <n v="8"/>
    <s v="11"/>
    <x v="12"/>
    <s v="&quot;@BarclaysUKHelp my pleasure. Anytime.&quot;"/>
    <s v="https://twitter.com/BarclaysUKHelp/status/631099886289747968"/>
    <s v="Barclays UK Help&quot;}], &quot;hashtags&quot;: [], &quot;urls&quot;: []}, &quot;in_reply_to_screen_name&quot;: &quot;BarclaysUKHelp"/>
    <x v="4543"/>
    <x v="0"/>
    <x v="1080"/>
  </r>
  <r>
    <s v="Tue Aug 11 13:32:00 +0000 2015"/>
    <s v="2015"/>
    <s v="Tue Aug 11"/>
    <d v="2015-08-11T00:00:00"/>
    <s v="Aug"/>
    <n v="8"/>
    <s v="11"/>
    <x v="12"/>
    <s v="&quot;@BarclaysUKHelp I asked for cash, not change!! Lol&quot;"/>
    <s v="https://twitter.com/BarclaysUKHelp/status/631095723266805760"/>
    <s v="Barclays UK Help&quot;}], &quot;hashtags&quot;: [], &quot;urls&quot;: []}, &quot;in_reply_to_screen_name&quot;: &quot;BarclaysUKHelp"/>
    <x v="4544"/>
    <x v="0"/>
    <x v="1080"/>
  </r>
  <r>
    <s v="Tue Aug 11 13:30:37 +0000 2015"/>
    <s v="2015"/>
    <s v="Tue Aug 11"/>
    <d v="2015-08-11T00:00:00"/>
    <s v="Aug"/>
    <n v="8"/>
    <s v="11"/>
    <x v="12"/>
    <s v="&quot;@BarclaysUKHelp Getting my ID certified for a mandate change and cash. Really annoying when machine gives you \u00a3100 in \u00a310!!&quot;"/>
    <s v="https://twitter.com/BarclaysUKHelp/status/631095374380441600"/>
    <s v="Barclays UK Help&quot;}], &quot;hashtags&quot;: [], &quot;urls&quot;: []}, &quot;in_reply_to_screen_name&quot;: &quot;BarclaysUKHelp"/>
    <x v="4545"/>
    <x v="0"/>
    <x v="1080"/>
  </r>
  <r>
    <s v="Tue Aug 11 13:12:15 +0000 2015"/>
    <s v="2015"/>
    <s v="Tue Aug 11"/>
    <d v="2015-08-11T00:00:00"/>
    <s v="Aug"/>
    <n v="8"/>
    <s v="11"/>
    <x v="12"/>
    <s v="&quot;Anyone would think pension day had moved to Tuesday in #barclays Four Oaks! #queueing&quot;"/>
    <s v="https://twitter.com/chriseives/status/631090755998777345"/>
    <s v="Christopher E Ives"/>
    <x v="4546"/>
    <x v="1"/>
    <x v="912"/>
  </r>
  <r>
    <s v="Mon Aug 10 19:09:13 +0000 2015"/>
    <s v="2015"/>
    <s v="Mon Aug 10"/>
    <d v="2015-08-10T00:00:00"/>
    <s v="Aug"/>
    <n v="8"/>
    <s v="10"/>
    <x v="6"/>
    <s v="&quot;I hurt my back a week ago and I'm still not able to stand upright \ud83d\ude22 #inpain&quot;"/>
    <s v="https://twitter.com/chriseives/status/630818199710339072"/>
    <s v="Christopher E Ives"/>
    <x v="4547"/>
    <x v="1"/>
    <x v="912"/>
  </r>
  <r>
    <s v="Tue Jul 21 16:03:08 +0000 2015"/>
    <s v="2015"/>
    <s v="Tue Jul 21"/>
    <d v="2015-07-21T00:00:00"/>
    <s v="Jul"/>
    <n v="7"/>
    <s v="21"/>
    <x v="2"/>
    <s v="&quot;Back and shoulders @Unique1gym #gym&quot;"/>
    <s v="https://twitter.com/Unique1gym/status/623523611610116096"/>
    <s v="'Unique1 Gym' Sutton&quot;}], &quot;hashtags&quot;: [{&quot;indices&quot;: [31, 35], &quot;text&quot;: &quot;gym&quot;}], &quot;urls&quot;: []}, &quot;in_reply_to_screen_name&quot;: null, &quot;in_reply_to_user_id&quot;: null, &quot;retweet_count&quot;: 0, &quot;id_str&quot;: &quot;623523611610116096"/>
    <x v="4548"/>
    <x v="0"/>
    <x v="1071"/>
  </r>
  <r>
    <s v="Mon Jul 20 18:12:11 +0000 2015"/>
    <s v="2015"/>
    <s v="Mon Jul 20"/>
    <d v="2015-07-20T00:00:00"/>
    <s v="Jul"/>
    <n v="7"/>
    <s v="20"/>
    <x v="7"/>
    <s v="&quot;Arms day @Unique1gym #gym&quot;"/>
    <s v="https://twitter.com/Unique1gym/status/623193702962450433"/>
    <s v="'Unique1 Gym' Sutton&quot;}], &quot;hashtags&quot;: [{&quot;indices&quot;: [21, 25], &quot;text&quot;: &quot;gym&quot;}], &quot;urls&quot;: []}, &quot;in_reply_to_screen_name&quot;: null, &quot;in_reply_to_user_id&quot;: null, &quot;retweet_count&quot;: 0, &quot;id_str&quot;: &quot;623193702962450433"/>
    <x v="4549"/>
    <x v="0"/>
    <x v="1071"/>
  </r>
  <r>
    <s v="Sun Jul 19 01:08:57 +0000 2015"/>
    <s v="2015"/>
    <s v="Sun Jul 19"/>
    <d v="2015-07-19T00:00:00"/>
    <s v="Jul"/>
    <n v="7"/>
    <s v="19"/>
    <x v="20"/>
    <s v="&quot;@WallacePJW OMG I was in the Pantechnicon when you ran past to see the white Zonda! Was an awesome car in the flesh. #smallworld&quot;"/>
    <s v="https://twitter.com/WallacePJW/status/622573809208586240"/>
    <s v="Paul Wallace&quot;}], &quot;hashtags&quot;: [{&quot;indices&quot;: [117, 128], &quot;text&quot;: &quot;smallworld&quot;}], &quot;urls&quot;: []}, &quot;in_reply_to_screen_name&quot;: &quot;WallacePJW"/>
    <x v="4550"/>
    <x v="0"/>
    <x v="914"/>
  </r>
  <r>
    <s v="Tue Jul 14 17:09:12 +0000 2015"/>
    <s v="2015"/>
    <s v="Tue Jul 14"/>
    <d v="2015-07-14T00:00:00"/>
    <s v="Jul"/>
    <n v="7"/>
    <s v="14"/>
    <x v="18"/>
    <s v="&quot;Back and shoulders today @Unique1gym all on my lonesome :-( #gym&quot;"/>
    <s v="https://twitter.com/Unique1gym/status/621003524650967041"/>
    <s v="'Unique1 Gym' Sutton&quot;}], &quot;hashtags&quot;: [{&quot;indices&quot;: [60, 64], &quot;text&quot;: &quot;gym&quot;}], &quot;urls&quot;: []}, &quot;in_reply_to_screen_name&quot;: null, &quot;in_reply_to_user_id&quot;: null, &quot;retweet_count&quot;: 0, &quot;id_str&quot;: &quot;621003524650967041"/>
    <x v="4551"/>
    <x v="0"/>
    <x v="1071"/>
  </r>
  <r>
    <s v="Thu Jul 09 22:24:22 +0000 2015"/>
    <s v="2015"/>
    <s v="Thu Jul 09"/>
    <d v="2015-07-09T00:00:00"/>
    <s v="Jul"/>
    <n v="7"/>
    <s v="09"/>
    <x v="1"/>
    <s v="&quot;#Channel4 just segwayed from serial killers to #bigfatgypsywedding via ads for docs about the #KKK and #ISIS. Seems legit!&quot;"/>
    <s v="https://twitter.com/chriseives/status/619270900731486208"/>
    <s v="Christopher E Ives"/>
    <x v="4552"/>
    <x v="1"/>
    <x v="912"/>
  </r>
  <r>
    <s v="Thu Jul 09 20:16:38 +0000 2015"/>
    <s v="2015"/>
    <s v="Thu Jul 09"/>
    <d v="2015-07-09T00:00:00"/>
    <s v="Jul"/>
    <n v="7"/>
    <s v="09"/>
    <x v="5"/>
    <s v="&quot;Always an honour to be singled out for praise and thanks by your MP in his speech at a reception. Beaming. #proud #conservatives&quot;"/>
    <s v="https://twitter.com/chriseives/status/619238752389496832"/>
    <s v="Christopher E Ives"/>
    <x v="4553"/>
    <x v="1"/>
    <x v="912"/>
  </r>
  <r>
    <s v="Sat Jul 04 13:30:09 +0000 2015"/>
    <s v="2015"/>
    <s v="Sat Jul 04"/>
    <d v="2015-07-04T00:00:00"/>
    <s v="Jul"/>
    <n v="7"/>
    <s v="04"/>
    <x v="12"/>
    <s v="&quot;Can't say I was that enamoured by car booting at 7am in the drizzle. At least the sun's out now we're done. #carboot #oldtat&quot;"/>
    <s v="https://twitter.com/chriseives/status/617324520261701632"/>
    <s v="Christopher E Ives"/>
    <x v="4554"/>
    <x v="1"/>
    <x v="912"/>
  </r>
  <r>
    <s v="Sat Jul 04 13:16:26 +0000 2015"/>
    <s v="2015"/>
    <s v="Sat Jul 04"/>
    <d v="2015-07-04T00:00:00"/>
    <s v="Jul"/>
    <n v="7"/>
    <s v="04"/>
    <x v="12"/>
    <s v="&quot;Shoulders day @Unique1gym #gym&quot;"/>
    <s v="https://twitter.com/Unique1gym/status/617321068798328832"/>
    <s v="'Unique1 Gym' Sutton&quot;}], &quot;hashtags&quot;: [{&quot;indices&quot;: [26, 30], &quot;text&quot;: &quot;gym&quot;}], &quot;urls&quot;: []}, &quot;in_reply_to_screen_name&quot;: null, &quot;in_reply_to_user_id&quot;: null, &quot;retweet_count&quot;: 0, &quot;id_str&quot;: &quot;617321068798328832"/>
    <x v="4555"/>
    <x v="0"/>
    <x v="1071"/>
  </r>
  <r>
    <s v="Tue Jun 30 10:27:50 +0000 2015"/>
    <s v="2015"/>
    <s v="Tue Jun 30"/>
    <d v="2015-06-30T00:00:00"/>
    <s v="Jun"/>
    <n v="6"/>
    <s v="30"/>
    <x v="10"/>
    <s v="&quot;Gexit appears ever more inevitable now. #grexit  http://t.co/918Kpn2Ifg&quot;"/>
    <s v="https://twitter.com/chriseives/status/615829087370747905"/>
    <s v="Christopher E Ives"/>
    <x v="4556"/>
    <x v="1"/>
    <x v="912"/>
  </r>
  <r>
    <s v="Mon Jun 29 19:52:49 +0000 2015"/>
    <s v="2015"/>
    <s v="Mon Jun 29"/>
    <d v="2015-06-29T00:00:00"/>
    <s v="Jun"/>
    <n v="6"/>
    <s v="29"/>
    <x v="6"/>
    <s v="&quot;Blasting legs @Unique1gym #gym&quot;"/>
    <s v="https://twitter.com/Unique1gym/status/615608880660357120"/>
    <s v="'Unique1 Gym' Sutton&quot;}], &quot;hashtags&quot;: [{&quot;indices&quot;: [26, 30], &quot;text&quot;: &quot;gym&quot;}], &quot;urls&quot;: []}, &quot;in_reply_to_screen_name&quot;: null, &quot;in_reply_to_user_id&quot;: null, &quot;retweet_count&quot;: 0, &quot;id_str&quot;: &quot;615608880660357120"/>
    <x v="4557"/>
    <x v="0"/>
    <x v="1071"/>
  </r>
  <r>
    <s v="Sat Jun 27 17:55:50 +0000 2015"/>
    <s v="2015"/>
    <s v="Sat Jun 27"/>
    <d v="2015-06-27T00:00:00"/>
    <s v="Jun"/>
    <n v="6"/>
    <s v="27"/>
    <x v="18"/>
    <s v="&quot;So apparently we're now Mexican in this house and parking on the lawn is normal?! Bring on the new landscaping! http://t.co/iNJcwWpJUs&quot;"/>
    <s v="https://twitter.com/chriseives/status/614854667881873408"/>
    <s v="Christopher E Ives"/>
    <x v="4558"/>
    <x v="1"/>
    <x v="912"/>
  </r>
  <r>
    <s v="Sat Jun 27 14:48:57 +0000 2015"/>
    <s v="2015"/>
    <s v="Sat Jun 27"/>
    <d v="2015-06-27T00:00:00"/>
    <s v="Jun"/>
    <n v="6"/>
    <s v="27"/>
    <x v="9"/>
    <s v="&quot;Chest day @Unique1gym with @DJFreerunner and we've got his latest podcast pumping in the gym. Doesn't get better! #gym&quot;"/>
    <s v="https://twitter.com/Unique1gym/status/614807635888599040"/>
    <s v="'Unique1 Gym' Sutton&quot;}, {&quot;id&quot;: 252674073, &quot;indices&quot;: [27, 40], &quot;id_str&quot;: &quot;252674073"/>
    <x v="4559"/>
    <x v="0"/>
    <x v="1071"/>
  </r>
  <r>
    <s v="Fri Jun 26 11:17:26 +0000 2015"/>
    <s v="2015"/>
    <s v="Fri Jun 26"/>
    <d v="2015-06-26T00:00:00"/>
    <s v="Jun"/>
    <n v="6"/>
    <s v="26"/>
    <x v="3"/>
    <s v="&quot;@Jacksoflondonuk I've come out with no coat or umbrella in suede shoes for a haircut and it's raining. Matt's got a job on his hand's today!&quot;"/>
    <s v="https://twitter.com/Jacksoflondonuk/status/614392016085102592"/>
    <s v="Jacks of London&quot;}], &quot;hashtags&quot;: [], &quot;urls&quot;: []}, &quot;in_reply_to_screen_name&quot;: &quot;Jacksoflondonuk"/>
    <x v="4560"/>
    <x v="0"/>
    <x v="1084"/>
  </r>
  <r>
    <s v="Thu Jun 25 18:27:09 +0000 2015"/>
    <s v="2015"/>
    <s v="Thu Jun 25"/>
    <d v="2015-06-25T00:00:00"/>
    <s v="Jun"/>
    <n v="6"/>
    <s v="25"/>
    <x v="7"/>
    <s v="&quot;@Shell The new talking pumps at Shell Four Oaks are ruddy annoying!&quot;"/>
    <s v="https://twitter.com/Shell/status/614137770202820608"/>
    <s v="Shell&quot;}], &quot;hashtags&quot;: [], &quot;urls&quot;: []}, &quot;in_reply_to_screen_name&quot;: &quot;Shell"/>
    <x v="4561"/>
    <x v="0"/>
    <x v="1091"/>
  </r>
  <r>
    <s v="Thu Jun 25 18:06:07 +0000 2015"/>
    <s v="2015"/>
    <s v="Thu Jun 25"/>
    <d v="2015-06-25T00:00:00"/>
    <s v="Jun"/>
    <n v="6"/>
    <s v="25"/>
    <x v="7"/>
    <s v="&quot;So the Alfa Romeo Guilia is going to be RWD. That just made me sit up and take notice! #AlfaRomeoGiulia #AlfaRomeo #alfagiulia&quot;"/>
    <s v="https://twitter.com/chriseives/status/614132479549677572"/>
    <s v="Christopher E Ives"/>
    <x v="4562"/>
    <x v="1"/>
    <x v="912"/>
  </r>
  <r>
    <s v="Thu Jun 25 11:10:17 +0000 2015"/>
    <s v="2015"/>
    <s v="Thu Jun 25"/>
    <d v="2015-06-25T00:00:00"/>
    <s v="Jun"/>
    <n v="6"/>
    <s v="25"/>
    <x v="3"/>
    <s v="&quot;Bit of most things to catch up @Unique1gym #gym&quot;"/>
    <s v="https://twitter.com/Unique1gym/status/614027830318514176"/>
    <s v="'Unique1 Gym' Sutton&quot;}], &quot;hashtags&quot;: [{&quot;indices&quot;: [43, 47], &quot;text&quot;: &quot;gym&quot;}], &quot;urls&quot;: []}, &quot;in_reply_to_screen_name&quot;: null, &quot;in_reply_to_user_id&quot;: null, &quot;retweet_count&quot;: 0, &quot;id_str&quot;: &quot;614027830318514176"/>
    <x v="4563"/>
    <x v="0"/>
    <x v="1071"/>
  </r>
  <r>
    <s v="Tue Jun 23 18:31:31 +0000 2015"/>
    <s v="2015"/>
    <s v="Tue Jun 23"/>
    <d v="2015-06-23T00:00:00"/>
    <s v="Jun"/>
    <n v="6"/>
    <s v="23"/>
    <x v="7"/>
    <s v="&quot;Arms and back catch up day @Unique1gym #gym&quot;"/>
    <s v="https://twitter.com/Unique1gym/status/613414095858061312"/>
    <s v="'Unique1 Gym' Sutton&quot;}], &quot;hashtags&quot;: [{&quot;indices&quot;: [39, 43], &quot;text&quot;: &quot;gym&quot;}], &quot;urls&quot;: []}, &quot;in_reply_to_screen_name&quot;: null, &quot;in_reply_to_user_id&quot;: null, &quot;retweet_count&quot;: 0, &quot;id_str&quot;: &quot;613414095858061312"/>
    <x v="4564"/>
    <x v="0"/>
    <x v="1071"/>
  </r>
  <r>
    <s v="Tue Jun 23 13:45:45 +0000 2015"/>
    <s v="2015"/>
    <s v="Tue Jun 23"/>
    <d v="2015-06-23T00:00:00"/>
    <s v="Jun"/>
    <n v="6"/>
    <s v="23"/>
    <x v="12"/>
    <s v="&quot;Tenants. Who'd have them?! #landlord #property #Rentals #tenant&quot;"/>
    <s v="https://twitter.com/chriseives/status/613342177477959680"/>
    <s v="Christopher E Ives"/>
    <x v="4565"/>
    <x v="1"/>
    <x v="912"/>
  </r>
  <r>
    <s v="Tue Jun 23 13:44:41 +0000 2015"/>
    <s v="2015"/>
    <s v="Tue Jun 23"/>
    <d v="2015-06-23T00:00:00"/>
    <s v="Jun"/>
    <n v="6"/>
    <s v="23"/>
    <x v="12"/>
    <s v="&quot;Surrogate Chris Carriage for a week. Subtle it is not! #BMW #bmwstories http://t.co/dTPnb1F6Rr&quot;"/>
    <s v="https://twitter.com/chriseives/status/613341912607641600"/>
    <s v="Christopher E Ives"/>
    <x v="4566"/>
    <x v="1"/>
    <x v="912"/>
  </r>
  <r>
    <s v="Sat Jun 20 14:16:08 +0000 2015"/>
    <s v="2015"/>
    <s v="Sat Jun 20"/>
    <d v="2015-06-20T00:00:00"/>
    <s v="Jun"/>
    <n v="6"/>
    <s v="20"/>
    <x v="9"/>
    <s v="&quot;@AbellioGA This train is like a moth eaten time warp! I thought they'd banned slam door carriages already?! http://t.co/Akj3grn7ih&quot;"/>
    <s v="https://twitter.com/AbellioGA/status/612262661410156544"/>
    <s v="Abellend Gr. Anglia&quot;}], &quot;hashtags&quot;: [], &quot;urls&quot;: [], &quot;media&quot;: [{&quot;expanded_url&quot;: &quot;https://twitter.com/chriseives/status/612262661410156544/photo/1"/>
    <x v="4567"/>
    <x v="0"/>
    <x v="1092"/>
  </r>
  <r>
    <s v="Sat Jun 20 14:14:36 +0000 2015"/>
    <s v="2015"/>
    <s v="Sat Jun 20"/>
    <d v="2015-06-20T00:00:00"/>
    <s v="Jun"/>
    <n v="6"/>
    <s v="20"/>
    <x v="9"/>
    <s v="&quot;It might be #firstclass but I'm still on a train. You can't expect me to look happy about it! #virgintrains http://t.co/l1M3Uhy6ZC&quot;"/>
    <s v="https://twitter.com/chriseives/status/612262276003942400"/>
    <s v="Christopher E Ives"/>
    <x v="4568"/>
    <x v="1"/>
    <x v="912"/>
  </r>
  <r>
    <s v="Thu Jun 18 19:27:02 +0000 2015"/>
    <s v="2015"/>
    <s v="Thu Jun 18"/>
    <d v="2015-06-18T00:00:00"/>
    <s v="Jun"/>
    <n v="6"/>
    <s v="18"/>
    <x v="6"/>
    <s v="&quot;Chest day @Unique1gym with @DJFreerunner #gym&quot;"/>
    <s v="https://twitter.com/Unique1gym/status/611616126980763648"/>
    <s v="'Unique1 Gym' Sutton&quot;}, {&quot;id&quot;: 252674073, &quot;indices&quot;: [27, 40], &quot;id_str&quot;: &quot;252674073"/>
    <x v="4569"/>
    <x v="0"/>
    <x v="1071"/>
  </r>
  <r>
    <s v="Thu Jun 18 16:44:03 +0000 2015"/>
    <s v="2015"/>
    <s v="Thu Jun 18"/>
    <d v="2015-06-18T00:00:00"/>
    <s v="Jun"/>
    <n v="6"/>
    <s v="18"/>
    <x v="2"/>
    <s v="&quot;\u00a3434 for new front discs and pads, rear pads and replacing a broken headlight washer. Cheaper than BMW but still ouch! #bmw #BMWstories&quot;"/>
    <s v="https://twitter.com/chriseives/status/611575110173073408"/>
    <s v="Christopher E Ives"/>
    <x v="4570"/>
    <x v="1"/>
    <x v="912"/>
  </r>
  <r>
    <s v="Tue Jun 16 18:58:47 +0000 2015"/>
    <s v="2015"/>
    <s v="Tue Jun 16"/>
    <d v="2015-06-16T00:00:00"/>
    <s v="Jun"/>
    <n v="6"/>
    <s v="16"/>
    <x v="7"/>
    <s v="&quot;@PlateSeller First two digits are letter 'O.' It's just another old reg really but looks neat.&quot;"/>
    <s v="https://twitter.com/PlateSeller/status/610884240532762624"/>
    <s v="Private Reg Plates&quot;}], &quot;hashtags&quot;: [], &quot;urls&quot;: []}, &quot;in_reply_to_screen_name&quot;: &quot;PlateSeller"/>
    <x v="4571"/>
    <x v="0"/>
    <x v="1093"/>
  </r>
  <r>
    <s v="Tue Jun 16 18:31:06 +0000 2015"/>
    <s v="2015"/>
    <s v="Tue Jun 16"/>
    <d v="2015-06-16T00:00:00"/>
    <s v="Jun"/>
    <n v="6"/>
    <s v="16"/>
    <x v="7"/>
    <s v="&quot;Now I definitely won't be watching. Could they have gotten anyone worse?! #top gear http://t.co/OKv2Jf5K48&quot;"/>
    <s v="https://twitter.com/chriseives/status/610877272824905729"/>
    <s v="Christopher E Ives"/>
    <x v="4572"/>
    <x v="1"/>
    <x v="912"/>
  </r>
  <r>
    <s v="Mon Jun 15 16:25:06 +0000 2015"/>
    <s v="2015"/>
    <s v="Mon Jun 15"/>
    <d v="2015-06-15T00:00:00"/>
    <s v="Jun"/>
    <n v="6"/>
    <s v="15"/>
    <x v="2"/>
    <s v="&quot;Early arms day on my lonesome :-( @Unique1gym #gym&quot;"/>
    <s v="https://twitter.com/Unique1gym/status/610483177946238976"/>
    <s v="'Unique1 Gym' Sutton&quot;}], &quot;hashtags&quot;: [{&quot;indices&quot;: [46, 50], &quot;text&quot;: &quot;gym&quot;}], &quot;urls&quot;: []}, &quot;in_reply_to_screen_name&quot;: null, &quot;in_reply_to_user_id&quot;: null, &quot;retweet_count&quot;: 0, &quot;id_str&quot;: &quot;610483177946238976"/>
    <x v="4573"/>
    <x v="0"/>
    <x v="1071"/>
  </r>
  <r>
    <s v="Fri Jun 12 10:40:31 +0000 2015"/>
    <s v="2015"/>
    <s v="Fri Jun 12"/>
    <d v="2015-06-12T00:00:00"/>
    <s v="Jun"/>
    <n v="6"/>
    <s v="12"/>
    <x v="10"/>
    <s v="&quot;New #Spectre trailer! Can't wait to see this later in the year! #JamesBond&quot;"/>
    <s v="https://twitter.com/chriseives/status/609309297776951296"/>
    <s v="Christopher E Ives"/>
    <x v="4574"/>
    <x v="1"/>
    <x v="912"/>
  </r>
  <r>
    <s v="Fri May 22 11:50:46 +0000 2015"/>
    <s v="2015"/>
    <s v="Fri May 22"/>
    <d v="2015-05-22T00:00:00"/>
    <s v="May"/>
    <n v="5"/>
    <s v="22"/>
    <x v="3"/>
    <s v="&quot;Chortle! https://t.co/CJCxB6XoDa&quot;"/>
    <s v="https://twitter.com/guardian/status/601722137867583488"/>
    <s v="The Guardian"/>
    <x v="4575"/>
    <x v="0"/>
    <x v="181"/>
  </r>
  <r>
    <s v="Fri May 22 12:11:17 +0000 2015"/>
    <s v="2015"/>
    <s v="Fri May 22"/>
    <d v="2015-05-22T00:00:00"/>
    <s v="May"/>
    <n v="5"/>
    <s v="22"/>
    <x v="19"/>
    <s v="&quot;Shoulders and legs today @Unique1gym but all on my lonesome #gym&quot;"/>
    <s v="https://twitter.com/Unique1gym/status/601721993046695937"/>
    <s v="'Unique1 Gym' Sutton&quot;}], &quot;hashtags&quot;: [{&quot;indices&quot;: [60, 64], &quot;text&quot;: &quot;gym&quot;}], &quot;urls&quot;: []}, &quot;in_reply_to_screen_name&quot;: null, &quot;in_reply_to_user_id&quot;: null, &quot;retweet_count&quot;: 0, &quot;id_str&quot;: &quot;601721993046695937"/>
    <x v="4576"/>
    <x v="0"/>
    <x v="1071"/>
  </r>
  <r>
    <s v="Fri May 22 12:10:57 +0000 2015"/>
    <s v="2015"/>
    <s v="Fri May 22"/>
    <d v="2015-05-22T00:00:00"/>
    <s v="May"/>
    <n v="5"/>
    <s v="22"/>
    <x v="19"/>
    <s v="&quot;It's taken months but finally got the new reg on the Merc #regtransfers #mercedesbenz #mlclass http://t.co/INW1vBhHAi&quot;"/>
    <s v="https://twitter.com/chriseives/status/601721908938317824"/>
    <s v="Christopher E Ives"/>
    <x v="4577"/>
    <x v="1"/>
    <x v="912"/>
  </r>
  <r>
    <s v="Wed May 20 15:53:35 +0000 2015"/>
    <s v="2015"/>
    <s v="Wed May 20"/>
    <d v="2015-05-20T00:00:00"/>
    <s v="May"/>
    <n v="5"/>
    <s v="20"/>
    <x v="8"/>
    <s v="&quot;Chest day @Unique1gym with @DJFreerunner #gym&quot;"/>
    <s v="https://twitter.com/Unique1gym/status/601053162431225856"/>
    <s v="'Unique1 Gym' Sutton&quot;}, {&quot;id&quot;: 252674073, &quot;indices&quot;: [27, 40], &quot;id_str&quot;: &quot;252674073"/>
    <x v="4578"/>
    <x v="0"/>
    <x v="1071"/>
  </r>
  <r>
    <s v="Wed May 20 00:58:12 +0000 2015"/>
    <s v="2015"/>
    <s v="Wed May 20"/>
    <d v="2015-05-20T00:00:00"/>
    <s v="May"/>
    <n v="5"/>
    <s v="20"/>
    <x v="15"/>
    <s v="&quot;Tom Ford happened! #tomford #vetiver #greyvetiver http://t.co/BylOt7PPU2&quot;"/>
    <s v="https://twitter.com/chriseives/status/600827832827273216"/>
    <s v="Christopher E Ives"/>
    <x v="4579"/>
    <x v="1"/>
    <x v="912"/>
  </r>
  <r>
    <s v="Tue May 19 16:21:15 +0000 2015"/>
    <s v="2015"/>
    <s v="Tue May 19"/>
    <d v="2015-05-19T00:00:00"/>
    <s v="May"/>
    <n v="5"/>
    <s v="19"/>
    <x v="2"/>
    <s v="&quot;Back day with @DJFreerunner @Unique1gym #gym&quot;"/>
    <s v="https://twitter.com/DJFreerunner/status/600697737580040193"/>
    <s v="Pete Freerunner&quot;}, {&quot;id&quot;: 2223242509, &quot;indices&quot;: [28, 39], &quot;id_str&quot;: &quot;2223242509"/>
    <x v="4580"/>
    <x v="0"/>
    <x v="1094"/>
  </r>
  <r>
    <s v="Mon May 18 19:20:17 +0000 2015"/>
    <s v="2015"/>
    <s v="Mon May 18"/>
    <d v="2015-05-18T00:00:00"/>
    <s v="May"/>
    <n v="5"/>
    <s v="18"/>
    <x v="6"/>
    <s v="&quot;Arms day @Unique1gym&quot;"/>
    <s v="https://twitter.com/Unique1gym/status/600380403569008640"/>
    <s v="'Unique1 Gym' Sutton&quot;}], &quot;hashtags&quot;: [], &quot;urls&quot;: []}, &quot;in_reply_to_screen_name&quot;: null, &quot;in_reply_to_user_id&quot;: null, &quot;retweet_count&quot;: 0, &quot;id_str&quot;: &quot;600380403569008640"/>
    <x v="4581"/>
    <x v="0"/>
    <x v="1071"/>
  </r>
  <r>
    <s v="Sun May 17 11:09:20 +0000 2015"/>
    <s v="2015"/>
    <s v="Sun May 17"/>
    <d v="2015-05-17T00:00:00"/>
    <s v="May"/>
    <n v="5"/>
    <s v="17"/>
    <x v="3"/>
    <s v="&quot;Having an interesting time wandering around @highendsociety but wishing I was still in MEGAbed @LeMeridienMUC!&quot;"/>
    <s v="https://twitter.com/highendsociety/status/599894465847910400"/>
    <s v="High End Society&quot;}, {&quot;id&quot;: 44086818, &quot;indices&quot;: [95, 109], &quot;id_str&quot;: &quot;44086818"/>
    <x v="4582"/>
    <x v="0"/>
    <x v="1095"/>
  </r>
  <r>
    <s v="Sat May 16 15:47:13 +0000 2015"/>
    <s v="2015"/>
    <s v="Sat May 16"/>
    <d v="2015-05-16T00:00:00"/>
    <s v="May"/>
    <n v="5"/>
    <s v="16"/>
    <x v="8"/>
    <s v="&quot;Lovely too down drive to LHR today. Bavaria: here I come! #BMW #sun #heathrow #Munich #Germany #BritishAirWays&quot;"/>
    <s v="https://twitter.com/chriseives/status/599602008493002752"/>
    <s v="Christopher E Ives"/>
    <x v="4583"/>
    <x v="1"/>
    <x v="912"/>
  </r>
  <r>
    <s v="Fri May 15 20:34:51 +0000 2015"/>
    <s v="2015"/>
    <s v="Fri May 15"/>
    <d v="2015-05-15T00:00:00"/>
    <s v="May"/>
    <n v="5"/>
    <s v="15"/>
    <x v="5"/>
    <s v="&quot;At SCCA's Westminster Supper Club listening to the history of Rotary International... #Rotary #scca #Conservative #conservativeParty&quot;"/>
    <s v="https://twitter.com/chriseives/status/599312005082808321"/>
    <s v="Christopher E Ives"/>
    <x v="4584"/>
    <x v="1"/>
    <x v="912"/>
  </r>
  <r>
    <s v="Wed May 13 14:21:58 +0000 2015"/>
    <s v="2015"/>
    <s v="Wed May 13"/>
    <d v="2015-05-13T00:00:00"/>
    <s v="May"/>
    <n v="5"/>
    <s v="13"/>
    <x v="9"/>
    <s v="&quot;Chest day @Unique1gym with @DJFreerunner&quot;"/>
    <s v="https://twitter.com/Unique1gym/status/598493391245156352"/>
    <s v="'Unique1 Gym' Sutton&quot;}, {&quot;id&quot;: 252674073, &quot;indices&quot;: [27, 40], &quot;id_str&quot;: &quot;252674073"/>
    <x v="4585"/>
    <x v="0"/>
    <x v="1071"/>
  </r>
  <r>
    <s v="Wed May 13 14:21:32 +0000 2015"/>
    <s v="2015"/>
    <s v="Wed May 13"/>
    <d v="2015-05-13T00:00:00"/>
    <s v="May"/>
    <n v="5"/>
    <s v="13"/>
    <x v="9"/>
    <s v="&quot;@ClarityAlliance I'll be there on Sunday but not exhibiting this year - hopefully next year. #HighEnd2015&quot;"/>
    <s v="https://twitter.com/ClarityAlliance/status/598493283870973952"/>
    <s v="ClarityAlliance&quot;}], &quot;hashtags&quot;: [{&quot;indices&quot;: [93, 105], &quot;text&quot;: &quot;HighEnd2015&quot;}], &quot;urls&quot;: []}, &quot;in_reply_to_screen_name&quot;: &quot;ClarityAlliance"/>
    <x v="4586"/>
    <x v="0"/>
    <x v="1096"/>
  </r>
  <r>
    <s v="Mon May 11 17:52:41 +0000 2015"/>
    <s v="2015"/>
    <s v="Mon May 11"/>
    <d v="2015-05-11T00:00:00"/>
    <s v="May"/>
    <n v="5"/>
    <s v="11"/>
    <x v="18"/>
    <s v="&quot;Arms day with @DJFreerunner @Unique1gym #gym&quot;"/>
    <s v="https://twitter.com/DJFreerunner/status/597821643390636032"/>
    <s v="Pete Freerunner&quot;}, {&quot;id&quot;: 2223242509, &quot;indices&quot;: [28, 39], &quot;id_str&quot;: &quot;2223242509"/>
    <x v="4587"/>
    <x v="0"/>
    <x v="1094"/>
  </r>
  <r>
    <s v="Fri May 08 14:12:07 +0000 2015"/>
    <s v="2015"/>
    <s v="Fri May 08"/>
    <d v="2015-05-08T00:00:00"/>
    <s v="May"/>
    <n v="5"/>
    <s v="08"/>
    <x v="9"/>
    <s v="&quot;Outright Conservative majority. Who'd have dared hope?! Utterly thrilled! #Election2015&quot;"/>
    <s v="https://twitter.com/chriseives/status/596678971762290688"/>
    <s v="Christopher E Ives"/>
    <x v="4588"/>
    <x v="1"/>
    <x v="912"/>
  </r>
  <r>
    <s v="Fri May 08 11:02:22 +0000 2015"/>
    <s v="2015"/>
    <s v="Fri May 08"/>
    <d v="2015-05-08T00:00:00"/>
    <s v="May"/>
    <n v="5"/>
    <s v="08"/>
    <x v="3"/>
    <s v="&quot;Respect to Nigel Farage for being absolutely true to his word. #Election2015&quot;"/>
    <s v="https://twitter.com/chriseives/status/596631219355447296"/>
    <s v="Christopher E Ives"/>
    <x v="4589"/>
    <x v="1"/>
    <x v="912"/>
  </r>
  <r>
    <s v="Fri May 08 11:00:25 +0000 2015"/>
    <s v="2015"/>
    <s v="Fri May 08"/>
    <d v="2015-05-08T00:00:00"/>
    <s v="May"/>
    <n v="5"/>
    <s v="08"/>
    <x v="3"/>
    <s v="&quot;Credit where it's due, that was a fantastic resignation speech from Nick Clegg. #Election2015&quot;"/>
    <s v="https://twitter.com/chriseives/status/596630728546328576"/>
    <s v="Christopher E Ives"/>
    <x v="4590"/>
    <x v="1"/>
    <x v="912"/>
  </r>
  <r>
    <s v="Thu Apr 30 17:27:37 +0000 2015"/>
    <s v="2015"/>
    <s v="Thu Apr 30"/>
    <d v="2015-04-30T00:00:00"/>
    <s v="Apr"/>
    <n v="4"/>
    <s v="30"/>
    <x v="18"/>
    <s v="&quot;It has taken me many months to get around to it, but I've finally ordered a replacement Driving Licence today!&quot;"/>
    <s v="https://twitter.com/chriseives/status/593829070992973824"/>
    <s v="Christopher E Ives"/>
    <x v="4591"/>
    <x v="1"/>
    <x v="912"/>
  </r>
  <r>
    <s v="Thu Apr 30 17:21:40 +0000 2015"/>
    <s v="2015"/>
    <s v="Thu Apr 30"/>
    <d v="2015-04-30T00:00:00"/>
    <s v="Apr"/>
    <n v="4"/>
    <s v="30"/>
    <x v="18"/>
    <s v="&quot;Shoulders day @Unique1gym with @DJFreerunner #gym&quot;"/>
    <s v="https://twitter.com/Unique1gym/status/593827573228011520"/>
    <s v="'Unique1 Gym' Sutton&quot;}, {&quot;id&quot;: 252674073, &quot;indices&quot;: [31, 44], &quot;id_str&quot;: &quot;252674073"/>
    <x v="4592"/>
    <x v="0"/>
    <x v="1071"/>
  </r>
  <r>
    <s v="Wed Apr 29 17:50:30 +0000 2015"/>
    <s v="2015"/>
    <s v="Wed Apr 29"/>
    <d v="2015-04-29T00:00:00"/>
    <s v="Apr"/>
    <n v="4"/>
    <s v="29"/>
    <x v="18"/>
    <s v="&quot;Chest day @Unique1gym with @DJFreerunner #gym&quot;"/>
    <s v="https://twitter.com/Unique1gym/status/593472439507668992"/>
    <s v="'Unique1 Gym' Sutton&quot;}, {&quot;id&quot;: 252674073, &quot;indices&quot;: [27, 40], &quot;id_str&quot;: &quot;252674073"/>
    <x v="4593"/>
    <x v="0"/>
    <x v="1071"/>
  </r>
  <r>
    <s v="Tue Apr 28 16:34:58 +0000 2015"/>
    <s v="2015"/>
    <s v="Tue Apr 28"/>
    <d v="2015-04-28T00:00:00"/>
    <s v="Apr"/>
    <n v="4"/>
    <s v="28"/>
    <x v="2"/>
    <s v="&quot;Back day @Unique1gym with @DJFreerunner  #gym&quot;"/>
    <s v="https://twitter.com/Unique1gym/status/593091042594922496"/>
    <s v="'Unique1 Gym' Sutton&quot;}, {&quot;id&quot;: 252674073, &quot;indices&quot;: [26, 39], &quot;id_str&quot;: &quot;252674073"/>
    <x v="4594"/>
    <x v="0"/>
    <x v="1071"/>
  </r>
  <r>
    <s v="Tue Apr 21 17:51:56 +0000 2015"/>
    <s v="2015"/>
    <s v="Tue Apr 21"/>
    <d v="2015-04-21T00:00:00"/>
    <s v="Apr"/>
    <n v="4"/>
    <s v="21"/>
    <x v="18"/>
    <s v="&quot;@Unique1gym waiting for @DJFreerunner so we can train something! #gym&quot;"/>
    <s v="https://twitter.com/Unique1gym/status/590573696235995137"/>
    <s v="'Unique1 Gym' Sutton&quot;}, {&quot;id&quot;: 252674073, &quot;indices&quot;: [24, 37], &quot;id_str&quot;: &quot;252674073"/>
    <x v="4595"/>
    <x v="0"/>
    <x v="1071"/>
  </r>
  <r>
    <s v="Tue Apr 21 17:50:40 +0000 2015"/>
    <s v="2015"/>
    <s v="Tue Apr 21"/>
    <d v="2015-04-21T00:00:00"/>
    <s v="Apr"/>
    <n v="4"/>
    <s v="21"/>
    <x v="18"/>
    <s v="&quot;Apparently I am now bulk buying 40\&quot; TVs! #project #events #exhibition #MercedesBenz http://t.co/XHMK9EXZOs&quot;"/>
    <s v="https://twitter.com/chriseives/status/590573378987233280"/>
    <s v="Christopher E Ives"/>
    <x v="4596"/>
    <x v="1"/>
    <x v="912"/>
  </r>
  <r>
    <s v="Mon Apr 20 20:57:06 +0000 2015"/>
    <s v="2015"/>
    <s v="Mon Apr 20"/>
    <d v="2015-04-20T00:00:00"/>
    <s v="Apr"/>
    <n v="4"/>
    <s v="20"/>
    <x v="5"/>
    <s v="&quot;Arms day @Unique1gym with @DJFreerunner #gym&quot;"/>
    <s v="https://twitter.com/Unique1gym/status/590257907687682048"/>
    <s v="'Unique1 Gym' Sutton&quot;}, {&quot;id&quot;: 252674073, &quot;indices&quot;: [26, 39], &quot;id_str&quot;: &quot;252674073"/>
    <x v="4597"/>
    <x v="0"/>
    <x v="1071"/>
  </r>
  <r>
    <s v="Thu Apr 16 23:24:00 +0000 2015"/>
    <s v="2015"/>
    <s v="Thu Apr 16"/>
    <d v="2015-04-16T00:00:00"/>
    <s v="Apr"/>
    <n v="4"/>
    <s v="16"/>
    <x v="0"/>
    <s v="&quot;Back in that there London for a few days... #London&quot;"/>
    <s v="https://twitter.com/chriseives/status/588845324015374337"/>
    <s v="Christopher E Ives"/>
    <x v="4598"/>
    <x v="1"/>
    <x v="912"/>
  </r>
  <r>
    <s v="Wed Apr 15 23:51:48 +0000 2015"/>
    <s v="2015"/>
    <s v="Wed Apr 15"/>
    <d v="2015-04-15T00:00:00"/>
    <s v="Apr"/>
    <n v="4"/>
    <s v="15"/>
    <x v="0"/>
    <s v="&quot;@drlukeevans @James_Bird_ Suits you Sir!&quot;"/>
    <s v="https://twitter.com/drlukeevans/status/588489933213536256"/>
    <s v="Dr Luke Evans&quot;}, {&quot;id&quot;: 26007404, &quot;indices&quot;: [13, 25], &quot;id_str&quot;: &quot;26007404"/>
    <x v="4599"/>
    <x v="0"/>
    <x v="1097"/>
  </r>
  <r>
    <s v="Wed Apr 15 18:06:10 +0000 2015"/>
    <s v="2015"/>
    <s v="Wed Apr 15"/>
    <d v="2015-04-15T00:00:00"/>
    <s v="Apr"/>
    <n v="4"/>
    <s v="15"/>
    <x v="7"/>
    <s v="&quot;Chest day @Unique1gym with @DJFreerunner #gym&quot;"/>
    <s v="https://twitter.com/Unique1gym/status/588402951754018817"/>
    <s v="'Unique1 Gym' Sutton&quot;}, {&quot;id&quot;: 252674073, &quot;indices&quot;: [27, 40], &quot;id_str&quot;: &quot;252674073"/>
    <x v="4600"/>
    <x v="0"/>
    <x v="1071"/>
  </r>
  <r>
    <s v="Mon Apr 13 20:02:23 +0000 2015"/>
    <s v="2015"/>
    <s v="Mon Apr 13"/>
    <d v="2015-04-13T00:00:00"/>
    <s v="Apr"/>
    <n v="4"/>
    <s v="13"/>
    <x v="5"/>
    <s v="&quot;Arms day @Unique1gym with @DJFreerunner #gym&quot;"/>
    <s v="https://twitter.com/Unique1gym/status/587707424930459648"/>
    <s v="'Unique1 Gym' Sutton&quot;}, {&quot;id&quot;: 252674073, &quot;indices&quot;: [26, 39], &quot;id_str&quot;: &quot;252674073"/>
    <x v="4601"/>
    <x v="0"/>
    <x v="1071"/>
  </r>
  <r>
    <s v="Mon Apr 13 11:23:24 +0000 2015"/>
    <s v="2015"/>
    <s v="Mon Apr 13"/>
    <d v="2015-04-13T00:00:00"/>
    <s v="Apr"/>
    <n v="4"/>
    <s v="13"/>
    <x v="3"/>
    <s v="&quot;RT @Independent: The village inside a village inside a village inside a village inside a village http://t.co/VOdIyM2ghK http://t.co/mk7K0T7\u2026&quot;"/>
    <s v="https://twitter.com/Independent/status/587577708575649792"/>
    <s v="The Independent&quot;}], &quot;hashtags&quot;: [], &quot;urls&quot;: [{&quot;url&quot;: &quot;http://t.co/VOdIyM2ghK"/>
    <x v="4602"/>
    <x v="0"/>
    <x v="281"/>
  </r>
  <r>
    <s v="Mon Apr 13 10:27:50 +0000 2015"/>
    <s v="2015"/>
    <s v="Mon Apr 13"/>
    <d v="2015-04-13T00:00:00"/>
    <s v="Apr"/>
    <n v="4"/>
    <s v="13"/>
    <x v="10"/>
    <s v="&quot;@markemillr Blind faith still counts, right?!&quot;"/>
    <s v="https://twitter.com/markemillr/status/587562832985731072"/>
    <s v="MarkE Miller&quot;}], &quot;hashtags&quot;: [], &quot;urls&quot;: []}, &quot;in_reply_to_screen_name&quot;: &quot;chriseives"/>
    <x v="4603"/>
    <x v="0"/>
    <x v="1098"/>
  </r>
  <r>
    <s v="Mon Apr 13 10:27:11 +0000 2015"/>
    <s v="2015"/>
    <s v="Mon Apr 13"/>
    <d v="2015-04-13T00:00:00"/>
    <s v="Apr"/>
    <n v="4"/>
    <s v="13"/>
    <x v="10"/>
    <s v="&quot;@markemillr Good morning, good morning!  Today's gonna be a great day and do you know why?  I haven't a f**king clue but I have faith!&quot;"/>
    <s v="https://twitter.com/markemillr/status/587562668904607744"/>
    <s v="MarkE Miller&quot;}], &quot;hashtags&quot;: [], &quot;urls&quot;: []}, &quot;in_reply_to_screen_name&quot;: &quot;markemillr"/>
    <x v="4604"/>
    <x v="0"/>
    <x v="1098"/>
  </r>
  <r>
    <s v="Sun Apr 12 21:02:28 +0000 2015"/>
    <s v="2015"/>
    <s v="Sun Apr 12"/>
    <d v="2015-04-12T00:00:00"/>
    <s v="Apr"/>
    <n v="4"/>
    <s v="12"/>
    <x v="4"/>
    <s v="&quot;Had a good afternoon @GadgetShowLive&quot;"/>
    <s v="https://twitter.com/GadgetShowLive/status/587360156066938881"/>
    <s v="Janet D. Shultz&quot;}], &quot;hashtags&quot;: [], &quot;urls&quot;: []}, &quot;in_reply_to_screen_name&quot;: null, &quot;in_reply_to_user_id&quot;: null, &quot;retweet_count&quot;: 0, &quot;id_str&quot;: &quot;587360156066938881"/>
    <x v="4605"/>
    <x v="0"/>
    <x v="1099"/>
  </r>
  <r>
    <s v="Sat Apr 11 14:14:43 +0000 2015"/>
    <s v="2015"/>
    <s v="Sat Apr 11"/>
    <d v="2015-04-11T00:00:00"/>
    <s v="Apr"/>
    <n v="4"/>
    <s v="11"/>
    <x v="9"/>
    <s v="&quot;No sodding idea what to do today but it's better than being in the house! @Unique1gym #gym&quot;"/>
    <s v="https://twitter.com/Unique1gym/status/586895156139405313"/>
    <s v="'Unique1 Gym' Sutton&quot;}], &quot;hashtags&quot;: [{&quot;indices&quot;: [86, 90], &quot;text&quot;: &quot;gym&quot;}], &quot;urls&quot;: []}, &quot;in_reply_to_screen_name&quot;: null, &quot;in_reply_to_user_id&quot;: null, &quot;retweet_count&quot;: 0, &quot;id_str&quot;: &quot;586895156139405313"/>
    <x v="4606"/>
    <x v="0"/>
    <x v="1071"/>
  </r>
  <r>
    <s v="Fri Apr 10 22:56:52 +0000 2015"/>
    <s v="2015"/>
    <s v="Fri Apr 10"/>
    <d v="2015-04-10T00:00:00"/>
    <s v="Apr"/>
    <n v="4"/>
    <s v="10"/>
    <x v="1"/>
    <s v="&quot;@stuartford There are many reasons to see the film. Please don't be a c**t about this - I'm not in the mood.&quot;"/>
    <s v="https://twitter.com/stuartford/status/586664168901574657"/>
    <s v="Stuart Benjamin Ford&quot;}], &quot;hashtags&quot;: [], &quot;urls&quot;: []}, &quot;in_reply_to_screen_name&quot;: &quot;stuartford"/>
    <x v="4607"/>
    <x v="0"/>
    <x v="1100"/>
  </r>
  <r>
    <s v="Fri Apr 10 22:53:06 +0000 2015"/>
    <s v="2015"/>
    <s v="Fri Apr 10"/>
    <d v="2015-04-10T00:00:00"/>
    <s v="Apr"/>
    <n v="4"/>
    <s v="10"/>
    <x v="1"/>
    <s v="&quot;I'm just going to leave this here... Official Paul Walker Tribute #Fast7 https://t.co/DZsNSGLhOq via @YouTube #paulwalkertribute&quot;"/>
    <s v="https://twitter.com/YouTube/status/586663221118894083"/>
    <s v="YouTube&quot;}], &quot;hashtags&quot;: [{&quot;indices&quot;: [66, 72], &quot;text&quot;: &quot;Fast7&quot;}, {&quot;indices&quot;: [110, 128], &quot;text&quot;: &quot;paulwalkertribute&quot;}], &quot;urls&quot;: [{&quot;url&quot;: &quot;https://t.co/DZsNSGLhOq"/>
    <x v="4608"/>
    <x v="0"/>
    <x v="854"/>
  </r>
  <r>
    <s v="Fri Apr 10 15:42:40 +0000 2015"/>
    <s v="2015"/>
    <s v="Fri Apr 10"/>
    <d v="2015-04-10T00:00:00"/>
    <s v="Apr"/>
    <n v="4"/>
    <s v="10"/>
    <x v="8"/>
    <s v="&quot;Legs day all on my lonesome @Unique1gym #gym&quot;"/>
    <s v="https://twitter.com/Unique1gym/status/586554901850943488"/>
    <s v="'Unique1 Gym' Sutton&quot;}], &quot;hashtags&quot;: [{&quot;indices&quot;: [40, 44], &quot;text&quot;: &quot;gym&quot;}], &quot;urls&quot;: []}, &quot;in_reply_to_screen_name&quot;: null, &quot;in_reply_to_user_id&quot;: null, &quot;retweet_count&quot;: 0, &quot;id_str&quot;: &quot;586554901850943488"/>
    <x v="4609"/>
    <x v="0"/>
    <x v="1071"/>
  </r>
  <r>
    <s v="Thu Apr 09 18:30:16 +0000 2015"/>
    <s v="2015"/>
    <s v="Thu Apr 09"/>
    <d v="2015-04-09T00:00:00"/>
    <s v="Apr"/>
    <n v="4"/>
    <s v="09"/>
    <x v="7"/>
    <s v="&quot;After a successful evening's work, the garden is looking much neater... #gardening http://t.co/gLt86aCHRl&quot;"/>
    <s v="https://twitter.com/chriseives/status/586234689016434691"/>
    <s v="Christopher E Ives"/>
    <x v="4610"/>
    <x v="1"/>
    <x v="912"/>
  </r>
  <r>
    <s v="Thu Apr 09 13:41:12 +0000 2015"/>
    <s v="2015"/>
    <s v="Thu Apr 09"/>
    <d v="2015-04-09T00:00:00"/>
    <s v="Apr"/>
    <n v="4"/>
    <s v="09"/>
    <x v="12"/>
    <s v="&quot;Shoulders day with @DJFreerunner @Unique1gym #gym&quot;"/>
    <s v="https://twitter.com/DJFreerunner/status/586161946057121792"/>
    <s v="Pete Freerunner&quot;}, {&quot;id&quot;: 2223242509, &quot;indices&quot;: [33, 44], &quot;id_str&quot;: &quot;2223242509"/>
    <x v="4611"/>
    <x v="0"/>
    <x v="1094"/>
  </r>
  <r>
    <s v="Thu Apr 09 13:40:52 +0000 2015"/>
    <s v="2015"/>
    <s v="Thu Apr 09"/>
    <d v="2015-04-09T00:00:00"/>
    <s v="Apr"/>
    <n v="4"/>
    <s v="09"/>
    <x v="12"/>
    <s v="&quot;Loved #FastFurious7 last night. Fun and poignant film. Emotional goodbye to #PaulWalker&quot;"/>
    <s v="https://twitter.com/chriseives/status/586161860459814912"/>
    <s v="Christopher E Ives"/>
    <x v="4612"/>
    <x v="1"/>
    <x v="912"/>
  </r>
  <r>
    <s v="Wed Apr 08 15:02:44 +0000 2015"/>
    <s v="2015"/>
    <s v="Wed Apr 08"/>
    <d v="2015-04-08T00:00:00"/>
    <s v="Apr"/>
    <n v="4"/>
    <s v="08"/>
    <x v="8"/>
    <s v="&quot;Back and shoulders day with @DJFreerunner @Unique1gym #gym&quot;"/>
    <s v="https://twitter.com/DJFreerunner/status/585820073618726913"/>
    <s v="Pete Freerunner&quot;}, {&quot;id&quot;: 2223242509, &quot;indices&quot;: [42, 53], &quot;id_str&quot;: &quot;2223242509"/>
    <x v="4613"/>
    <x v="0"/>
    <x v="1094"/>
  </r>
  <r>
    <s v="Tue Apr 07 17:52:41 +0000 2015"/>
    <s v="2015"/>
    <s v="Tue Apr 07"/>
    <d v="2015-04-07T00:00:00"/>
    <s v="Apr"/>
    <n v="4"/>
    <s v="07"/>
    <x v="18"/>
    <s v="&quot;Chest and arms today @Unique1gym with @DJFreerunner #gym&quot;"/>
    <s v="https://twitter.com/Unique1gym/status/585500456614494208"/>
    <s v="'Unique1 Gym' Sutton&quot;}, {&quot;id&quot;: 252674073, &quot;indices&quot;: [38, 51], &quot;id_str&quot;: &quot;252674073"/>
    <x v="4614"/>
    <x v="0"/>
    <x v="1071"/>
  </r>
  <r>
    <s v="Tue Apr 07 13:54:34 +0000 2015"/>
    <s v="2015"/>
    <s v="Tue Apr 07"/>
    <d v="2015-04-07T00:00:00"/>
    <s v="Apr"/>
    <n v="4"/>
    <s v="07"/>
    <x v="12"/>
    <s v="&quot;Yeah THAT's the solution! RT \u201c@TIME: Greece seeks $305 billion in WWII reparations from Germany http://t.co/hajTZtys1w\u201d #Greece&quot;"/>
    <s v="https://twitter.com/TIME/status/585440534291947520"/>
    <s v="TIME&quot;}], &quot;hashtags&quot;: [{&quot;indices&quot;: [120, 127], &quot;text&quot;: &quot;Greece&quot;}], &quot;urls&quot;: [{&quot;url&quot;: &quot;http://t.co/hajTZtys1w"/>
    <x v="4615"/>
    <x v="0"/>
    <x v="1101"/>
  </r>
  <r>
    <s v="Thu Apr 02 20:00:46 +0000 2015"/>
    <s v="2015"/>
    <s v="Thu Apr 02"/>
    <d v="2015-04-02T00:00:00"/>
    <s v="Apr"/>
    <n v="4"/>
    <s v="02"/>
    <x v="5"/>
    <s v="&quot;Shoulders with @DJFreerunner @Unique1gym #gym&quot;"/>
    <s v="https://twitter.com/DJFreerunner/status/583720749686530048"/>
    <s v="Pete Freerunner&quot;}, {&quot;id&quot;: 2223242509, &quot;indices&quot;: [29, 40], &quot;id_str&quot;: &quot;2223242509"/>
    <x v="4616"/>
    <x v="0"/>
    <x v="1094"/>
  </r>
  <r>
    <s v="Thu Apr 02 16:30:52 +0000 2015"/>
    <s v="2015"/>
    <s v="Thu Apr 02"/>
    <d v="2015-04-02T00:00:00"/>
    <s v="Apr"/>
    <n v="4"/>
    <s v="02"/>
    <x v="2"/>
    <s v="&quot;So pleased I don't do this daily! #London #Traffic http://t.co/AHE7hihjFr&quot;"/>
    <s v="https://twitter.com/chriseives/status/583667928362573824"/>
    <s v="Christopher E Ives"/>
    <x v="4617"/>
    <x v="1"/>
    <x v="912"/>
  </r>
  <r>
    <s v="Wed Apr 01 17:59:17 +0000 2015"/>
    <s v="2015"/>
    <s v="Wed Apr 01"/>
    <d v="2015-04-01T00:00:00"/>
    <s v="Apr"/>
    <n v="4"/>
    <s v="01"/>
    <x v="18"/>
    <s v="&quot;Back day with @DJFreerunner @Unique1gym #gym&quot;"/>
    <s v="https://twitter.com/DJFreerunner/status/583327790134624256"/>
    <s v="Pete Freerunner&quot;}, {&quot;id&quot;: 2223242509, &quot;indices&quot;: [28, 39], &quot;id_str&quot;: &quot;2223242509"/>
    <x v="4618"/>
    <x v="0"/>
    <x v="1094"/>
  </r>
  <r>
    <s v="Tue Mar 31 17:21:50 +0000 2015"/>
    <s v="2015"/>
    <s v="Tue Mar 31"/>
    <d v="2015-03-31T00:00:00"/>
    <s v="Mar"/>
    <n v="3"/>
    <s v="31"/>
    <x v="18"/>
    <s v="&quot;Back to normal today. Chest and arms @Unique1gym #gym&quot;"/>
    <s v="https://twitter.com/Unique1gym/status/582955979228246016"/>
    <s v="'Unique1 Gym' Sutton&quot;}], &quot;hashtags&quot;: [{&quot;indices&quot;: [49, 53], &quot;text&quot;: &quot;gym&quot;}], &quot;urls&quot;: []}, &quot;in_reply_to_screen_name&quot;: null, &quot;in_reply_to_user_id&quot;: null, &quot;retweet_count&quot;: 0, &quot;id_str&quot;: &quot;582955979228246016"/>
    <x v="4619"/>
    <x v="0"/>
    <x v="1071"/>
  </r>
  <r>
    <s v="Mon Mar 30 18:35:32 +0000 2015"/>
    <s v="2015"/>
    <s v="Mon Mar 30"/>
    <d v="2015-03-30T00:00:00"/>
    <s v="Mar"/>
    <n v="3"/>
    <s v="30"/>
    <x v="7"/>
    <s v="&quot;RT @TheRedRag: Labour luvvie #MartinFreeman.\n#whoops http://t.co/5y6iFUdxlk&quot;"/>
    <s v="https://twitter.com/P_G_Thompson/status/582671269084135424"/>
    <s v="Peter Thompson"/>
    <x v="4620"/>
    <x v="0"/>
    <x v="302"/>
  </r>
  <r>
    <s v="Thu Mar 26 23:20:19 +0000 2015"/>
    <s v="2015"/>
    <s v="Thu Mar 26"/>
    <d v="2015-03-26T00:00:00"/>
    <s v="Mar"/>
    <n v="3"/>
    <s v="26"/>
    <x v="0"/>
    <s v="&quot;@Karrimor  Red laces for my hiking boots have transformed the look! http://t.co/NDp1Nx2Q3Q&quot;"/>
    <s v="https://twitter.com/Karrimor/status/581234253800833024"/>
    <s v="Karrimor&quot;}], &quot;hashtags&quot;: [], &quot;urls&quot;: [], &quot;media&quot;: [{&quot;expanded_url&quot;: &quot;https://twitter.com/chriseives/status/581234253800833024/photo/1"/>
    <x v="4621"/>
    <x v="0"/>
    <x v="1102"/>
  </r>
  <r>
    <s v="Thu Mar 26 23:18:20 +0000 2015"/>
    <s v="2015"/>
    <s v="Thu Mar 26"/>
    <d v="2015-03-26T00:00:00"/>
    <s v="Mar"/>
    <n v="3"/>
    <s v="26"/>
    <x v="0"/>
    <s v="&quot;@David_Cameron Solid performance in #BattleForNumber10. Milliband lost it for himself but so wanted to see an extra spark from you. Good-o!&quot;"/>
    <s v="https://twitter.com/David_Cameron/status/581233754183696384"/>
    <s v="David Cameron&quot;}], &quot;hashtags&quot;: [{&quot;indices&quot;: [36, 54], &quot;text&quot;: &quot;BattleForNumber10&quot;}], &quot;urls&quot;: []}, &quot;in_reply_to_screen_name&quot;: &quot;David_Cameron"/>
    <x v="4622"/>
    <x v="0"/>
    <x v="530"/>
  </r>
  <r>
    <s v="Thu Mar 26 23:13:52 +0000 2015"/>
    <s v="2015"/>
    <s v="Thu Mar 26"/>
    <d v="2015-03-26T00:00:00"/>
    <s v="Mar"/>
    <n v="3"/>
    <s v="26"/>
    <x v="0"/>
    <s v="&quot;After #BattleForNumber10 could anyone seriously countenance voting Labour?!&quot;"/>
    <s v="https://twitter.com/chriseives/status/581232628239581184"/>
    <s v="Christopher E Ives"/>
    <x v="4623"/>
    <x v="1"/>
    <x v="912"/>
  </r>
  <r>
    <s v="Wed Mar 25 18:10:28 +0000 2015"/>
    <s v="2015"/>
    <s v="Wed Mar 25"/>
    <d v="2015-03-25T00:00:00"/>
    <s v="Mar"/>
    <n v="3"/>
    <s v="25"/>
    <x v="7"/>
    <s v="&quot;Chest day @Unique1gym&quot;"/>
    <s v="https://twitter.com/Unique1gym/status/580793889298231296"/>
    <s v="'Unique1 Gym' Sutton&quot;}], &quot;hashtags&quot;: [], &quot;urls&quot;: []}, &quot;in_reply_to_screen_name&quot;: null, &quot;in_reply_to_user_id&quot;: null, &quot;retweet_count&quot;: 0, &quot;id_str&quot;: &quot;580793889298231296"/>
    <x v="4624"/>
    <x v="0"/>
    <x v="1071"/>
  </r>
  <r>
    <s v="Wed Mar 25 18:10:19 +0000 2015"/>
    <s v="2015"/>
    <s v="Wed Mar 25"/>
    <d v="2015-03-25T00:00:00"/>
    <s v="Mar"/>
    <n v="3"/>
    <s v="25"/>
    <x v="7"/>
    <s v="&quot;Thanks to @O2PriorityUK and @HotelChocolat for my free chocolate! http://t.co/CHZ8nUnyjb&quot;"/>
    <s v="https://twitter.com/O2PriorityUK/status/580793853214588929"/>
    <s v="O2Priority&quot;}, {&quot;id&quot;: 21441760, &quot;indices&quot;: [28, 42], &quot;id_str&quot;: &quot;21441760"/>
    <x v="4625"/>
    <x v="0"/>
    <x v="1103"/>
  </r>
  <r>
    <s v="Tue Mar 24 18:17:32 +0000 2015"/>
    <s v="2015"/>
    <s v="Tue Mar 24"/>
    <d v="2015-03-24T00:00:00"/>
    <s v="Mar"/>
    <n v="3"/>
    <s v="24"/>
    <x v="7"/>
    <s v="&quot;Cue the next round of #bingate! http://t.co/IBbqzzjJFW&quot;"/>
    <s v="https://twitter.com/chriseives/status/580433280207568898"/>
    <s v="Christopher E Ives"/>
    <x v="4626"/>
    <x v="1"/>
    <x v="912"/>
  </r>
  <r>
    <s v="Tue Mar 24 18:08:50 +0000 2015"/>
    <s v="2015"/>
    <s v="Tue Mar 24"/>
    <d v="2015-03-24T00:00:00"/>
    <s v="Mar"/>
    <n v="3"/>
    <s v="24"/>
    <x v="7"/>
    <s v="&quot;Back day with @DJFreerunner @Unique1gym  #gym&quot;"/>
    <s v="https://twitter.com/DJFreerunner/status/580431092043407360"/>
    <s v="Pete Freerunner&quot;}, {&quot;id&quot;: 2223242509, &quot;indices&quot;: [28, 39], &quot;id_str&quot;: &quot;2223242509"/>
    <x v="4627"/>
    <x v="0"/>
    <x v="1094"/>
  </r>
  <r>
    <s v="Tue Mar 24 11:34:30 +0000 2015"/>
    <s v="2015"/>
    <s v="Tue Mar 24"/>
    <d v="2015-03-24T00:00:00"/>
    <s v="Mar"/>
    <n v="3"/>
    <s v="24"/>
    <x v="3"/>
    <s v="&quot;New boots! #hunter #wellies #wellingtons http://t.co/2vJQDGQ5Oj&quot;"/>
    <s v="https://twitter.com/chriseives/status/580331854391304192"/>
    <s v="Christopher E Ives"/>
    <x v="4628"/>
    <x v="1"/>
    <x v="912"/>
  </r>
  <r>
    <s v="Mon Mar 23 16:16:21 +0000 2015"/>
    <s v="2015"/>
    <s v="Mon Mar 23"/>
    <d v="2015-03-23T00:00:00"/>
    <s v="Mar"/>
    <n v="3"/>
    <s v="23"/>
    <x v="2"/>
    <s v="&quot;Arms day @Unique1gym with @DJFreerunner #gym&quot;"/>
    <s v="https://twitter.com/Unique1gym/status/580040397042425857"/>
    <s v="'Unique1 Gym' Sutton&quot;}, {&quot;id&quot;: 252674073, &quot;indices&quot;: [26, 39], &quot;id_str&quot;: &quot;252674073"/>
    <x v="4629"/>
    <x v="0"/>
    <x v="1071"/>
  </r>
  <r>
    <s v="Mon Mar 23 15:45:33 +0000 2015"/>
    <s v="2015"/>
    <s v="Mon Mar 23"/>
    <d v="2015-03-23T00:00:00"/>
    <s v="Mar"/>
    <n v="3"/>
    <s v="23"/>
    <x v="8"/>
    <s v="&quot;New gym trainers! #gym #puma http://t.co/VE8o101LTn&quot;"/>
    <s v="https://twitter.com/chriseives/status/580032643141599232"/>
    <s v="Christopher E Ives"/>
    <x v="4630"/>
    <x v="1"/>
    <x v="912"/>
  </r>
  <r>
    <s v="Sun Mar 22 23:12:27 +0000 2015"/>
    <s v="2015"/>
    <s v="Sun Mar 22"/>
    <d v="2015-03-22T00:00:00"/>
    <s v="Mar"/>
    <n v="3"/>
    <s v="22"/>
    <x v="0"/>
    <s v="&quot;Loved #gleegoodbye.  Thought they'd end with Journey but #onerepublic was perfect.&quot;"/>
    <s v="https://twitter.com/chriseives/status/579782721595113472"/>
    <s v="Christopher E Ives"/>
    <x v="4631"/>
    <x v="1"/>
    <x v="912"/>
  </r>
  <r>
    <s v="Sat Mar 21 20:55:04 +0000 2015"/>
    <s v="2015"/>
    <s v="Sat Mar 21"/>
    <d v="2015-03-21T00:00:00"/>
    <s v="Mar"/>
    <n v="3"/>
    <s v="21"/>
    <x v="5"/>
    <s v="&quot;RT @Telegraph: New exhibition marks centenary of Lusitania disaster http://t.co/he6Q5XrKc7 http://t.co/9Vu8K0RT22&quot;"/>
    <s v="https://twitter.com/Telegraph/status/580032700536479744"/>
    <s v="The Telegraph&quot;}], &quot;hashtags&quot;: [], &quot;urls&quot;: [{&quot;url&quot;: &quot;http://t.co/he6Q5XrKc7"/>
    <x v="4632"/>
    <x v="0"/>
    <x v="483"/>
  </r>
  <r>
    <s v="Sat Mar 21 20:55:10 +0000 2015"/>
    <s v="2015"/>
    <s v="Sat Mar 21"/>
    <d v="2015-03-21T00:00:00"/>
    <s v="Mar"/>
    <n v="3"/>
    <s v="21"/>
    <x v="5"/>
    <s v="&quot;Tonight's entertainment is signing letters for @Conservatives. 128 done. Over 1,000 to go!&quot;"/>
    <s v="https://twitter.com/Conservatives/status/579385786304503811"/>
    <s v="Conservatives&quot;}], &quot;hashtags&quot;: [], &quot;urls&quot;: []}, &quot;in_reply_to_screen_name&quot;: null, &quot;in_reply_to_user_id&quot;: null, &quot;retweet_count&quot;: 0, &quot;id_str&quot;: &quot;579385786304503811"/>
    <x v="4633"/>
    <x v="0"/>
    <x v="52"/>
  </r>
  <r>
    <s v="Sat Mar 21 15:06:14 +0000 2015"/>
    <s v="2015"/>
    <s v="Sat Mar 21"/>
    <d v="2015-03-21T00:00:00"/>
    <s v="Mar"/>
    <n v="3"/>
    <s v="21"/>
    <x v="8"/>
    <s v="&quot;@WitchHatAudio are offering 10% off with offer code EASTEREGG #DISCOUNTS #offer #audiophile #hifi #witchhataudio&quot;"/>
    <s v="https://twitter.com/WitchHatAudio/status/579297973445750784"/>
    <s v="Witch Hat Audio&quot;}], &quot;hashtags&quot;: [{&quot;indices&quot;: [62, 72], &quot;text&quot;: &quot;DISCOUNTS&quot;}, {&quot;indices&quot;: [73, 79], &quot;text&quot;: &quot;offer&quot;}, {&quot;indices&quot;: [80, 91], &quot;text&quot;: &quot;audiophile&quot;}, {&quot;indices&quot;: [92, 97], &quot;text&quot;: &quot;hifi&quot;}, {&quot;indices&quot;: [98, 112], &quot;text&quot;: &quot;witchhataudio&quot;}], &quot;urls&quot;: []}, &quot;in_reply_to_screen_name&quot;: &quot;WitchHatAudio"/>
    <x v="4634"/>
    <x v="0"/>
    <x v="1104"/>
  </r>
  <r>
    <s v="Fri Mar 20 20:03:21 +0000 2015"/>
    <s v="2015"/>
    <s v="Fri Mar 20"/>
    <d v="2015-03-20T00:00:00"/>
    <s v="Mar"/>
    <n v="3"/>
    <s v="20"/>
    <x v="5"/>
    <s v="&quot;Back day @Unique1gym with @DJFreerunner&quot;"/>
    <s v="https://twitter.com/Unique1gym/status/579010359215972352"/>
    <s v="'Unique1 Gym' Sutton&quot;}, {&quot;id&quot;: 252674073, &quot;indices&quot;: [26, 39], &quot;id_str&quot;: &quot;252674073"/>
    <x v="4635"/>
    <x v="0"/>
    <x v="1071"/>
  </r>
  <r>
    <s v="Fri Mar 20 18:01:54 +0000 2015"/>
    <s v="2015"/>
    <s v="Fri Mar 20"/>
    <d v="2015-03-20T00:00:00"/>
    <s v="Mar"/>
    <n v="3"/>
    <s v="20"/>
    <x v="7"/>
    <s v="&quot;So #SolarEclipse was a bit of an anti-climax!&quot;"/>
    <s v="https://twitter.com/chriseives/status/578979792902623232"/>
    <s v="Christopher E Ives"/>
    <x v="4636"/>
    <x v="1"/>
    <x v="912"/>
  </r>
  <r>
    <s v="Thu Mar 19 18:14:20 +0000 2015"/>
    <s v="2015"/>
    <s v="Thu Mar 19"/>
    <d v="2015-03-19T00:00:00"/>
    <s v="Mar"/>
    <n v="3"/>
    <s v="19"/>
    <x v="7"/>
    <s v="&quot;Another day, another wait for @DJFreerunner @Unique1gym. Hurry the f**k up, old chap! #gym&quot;"/>
    <s v="https://twitter.com/DJFreerunner/status/578620533576708097"/>
    <s v="Pete Freerunner&quot;}, {&quot;id&quot;: 2223242509, &quot;indices&quot;: [44, 55], &quot;id_str&quot;: &quot;2223242509"/>
    <x v="4637"/>
    <x v="0"/>
    <x v="1094"/>
  </r>
  <r>
    <s v="Thu Mar 19 18:13:13 +0000 2015"/>
    <s v="2015"/>
    <s v="Thu Mar 19"/>
    <d v="2015-03-19T00:00:00"/>
    <s v="Mar"/>
    <n v="3"/>
    <s v="19"/>
    <x v="7"/>
    <s v="&quot;Really impressed by @TheBelfryHotel earlier - excellent venue for a meeting a really close by.&quot;"/>
    <s v="https://twitter.com/TheBelfryHotel/status/578620254340964352"/>
    <s v="The Belfry Hotel \ud83d\udd14&quot;}], &quot;hashtags&quot;: [], &quot;urls&quot;: []}, &quot;in_reply_to_screen_name&quot;: null, &quot;in_reply_to_user_id&quot;: null, &quot;retweet_count&quot;: 0, &quot;id_str&quot;: &quot;578620254340964352"/>
    <x v="4638"/>
    <x v="0"/>
    <x v="1105"/>
  </r>
  <r>
    <s v="Wed Mar 18 18:50:55 +0000 2015"/>
    <s v="2015"/>
    <s v="Wed Mar 18"/>
    <d v="2015-03-18T00:00:00"/>
    <s v="Mar"/>
    <n v="3"/>
    <s v="18"/>
    <x v="7"/>
    <s v="&quot;Waiting for @DJFreerunner to arrive @Unique1gym so we can hit it hard! #gym #GymLife&quot;"/>
    <s v="https://twitter.com/DJFreerunner/status/578267352032264192"/>
    <s v="Pete Freerunner&quot;}, {&quot;id&quot;: 2223242509, &quot;indices&quot;: [36, 47], &quot;id_str&quot;: &quot;2223242509"/>
    <x v="4639"/>
    <x v="0"/>
    <x v="1094"/>
  </r>
  <r>
    <s v="Sat Mar 14 13:33:23 +0000 2015"/>
    <s v="2015"/>
    <s v="Sat Mar 14"/>
    <d v="2015-03-14T00:00:00"/>
    <s v="Mar"/>
    <n v="3"/>
    <s v="14"/>
    <x v="12"/>
    <s v="&quot;@Unique1gym and back into it with conviction! #gym&quot;"/>
    <s v="https://twitter.com/Unique1gym/status/576737890576818176"/>
    <s v="'Unique1 Gym' Sutton&quot;}], &quot;hashtags&quot;: [{&quot;indices&quot;: [46, 50], &quot;text&quot;: &quot;gym&quot;}], &quot;urls&quot;: []}, &quot;in_reply_to_screen_name&quot;: &quot;Unique1gym"/>
    <x v="4640"/>
    <x v="0"/>
    <x v="1071"/>
  </r>
  <r>
    <s v="Sat Mar 14 13:32:52 +0000 2015"/>
    <s v="2015"/>
    <s v="Sat Mar 14"/>
    <d v="2015-03-14T00:00:00"/>
    <s v="Mar"/>
    <n v="3"/>
    <s v="14"/>
    <x v="12"/>
    <s v="&quot;Drove through the countryside I grew up in yesterday. Had to stop at Eton and take a pic! #Eton #teameton http://t.co/zb10Leoxcn&quot;"/>
    <s v="https://twitter.com/chriseives/status/576737760830177281"/>
    <s v="Christopher E Ives"/>
    <x v="4641"/>
    <x v="1"/>
    <x v="912"/>
  </r>
  <r>
    <s v="Sat Mar 07 14:53:14 +0000 2015"/>
    <s v="2015"/>
    <s v="Sat Mar 07"/>
    <d v="2015-03-07T00:00:00"/>
    <s v="Mar"/>
    <n v="3"/>
    <s v="07"/>
    <x v="9"/>
    <s v="&quot;Chest and arms day at the gym today @Unique1gym #gym&quot;"/>
    <s v="https://twitter.com/Unique1gym/status/574221271539544065"/>
    <s v="'Unique1 Gym' Sutton&quot;}], &quot;hashtags&quot;: [{&quot;indices&quot;: [48, 52], &quot;text&quot;: &quot;gym&quot;}], &quot;urls&quot;: []}, &quot;in_reply_to_screen_name&quot;: null, &quot;in_reply_to_user_id&quot;: null, &quot;retweet_count&quot;: 0, &quot;id_str&quot;: &quot;574221271539544065"/>
    <x v="4642"/>
    <x v="0"/>
    <x v="1071"/>
  </r>
  <r>
    <s v="Fri Mar 06 18:27:52 +0000 2015"/>
    <s v="2015"/>
    <s v="Fri Mar 06"/>
    <d v="2015-03-06T00:00:00"/>
    <s v="Mar"/>
    <n v="3"/>
    <s v="06"/>
    <x v="7"/>
    <s v="&quot;Shoulders today @Unique1gym&quot;"/>
    <s v="https://twitter.com/Unique1gym/status/573912900504526849"/>
    <s v="'Unique1 Gym' Sutton&quot;}], &quot;hashtags&quot;: [], &quot;urls&quot;: []}, &quot;in_reply_to_screen_name&quot;: null, &quot;in_reply_to_user_id&quot;: null, &quot;retweet_count&quot;: 0, &quot;id_str&quot;: &quot;573912900504526849"/>
    <x v="4643"/>
    <x v="0"/>
    <x v="1071"/>
  </r>
  <r>
    <s v="Fri Mar 06 18:26:32 +0000 2015"/>
    <s v="2015"/>
    <s v="Fri Mar 06"/>
    <d v="2015-03-06T00:00:00"/>
    <s v="Mar"/>
    <n v="3"/>
    <s v="06"/>
    <x v="7"/>
    <s v="&quot;@ejonesjewellers Already done!&quot;"/>
    <s v="https://twitter.com/ejonesjewellers/status/573912561629986817"/>
    <s v="Ernest Jones&quot;}], &quot;hashtags&quot;: [], &quot;urls&quot;: []}, &quot;in_reply_to_screen_name&quot;: &quot;ejonesjewellers"/>
    <x v="4644"/>
    <x v="0"/>
    <x v="1106"/>
  </r>
  <r>
    <s v="Fri Mar 06 12:23:00 +0000 2015"/>
    <s v="2015"/>
    <s v="Fri Mar 06"/>
    <d v="2015-03-06T00:00:00"/>
    <s v="Mar"/>
    <n v="3"/>
    <s v="06"/>
    <x v="19"/>
    <s v="&quot;@ejonesjewellers I have duly done so.  Not sure you can do anything about it as it was the price from the book, but that's not the point.&quot;"/>
    <s v="https://twitter.com/ejonesjewellers/status/573821078327418880"/>
    <s v="Ernest Jones&quot;}], &quot;hashtags&quot;: [], &quot;urls&quot;: []}, &quot;in_reply_to_screen_name&quot;: &quot;ejonesjewellers"/>
    <x v="4645"/>
    <x v="0"/>
    <x v="1106"/>
  </r>
  <r>
    <s v="Thu Mar 05 16:49:57 +0000 2015"/>
    <s v="2015"/>
    <s v="Thu Mar 05"/>
    <d v="2015-03-05T00:00:00"/>
    <s v="Mar"/>
    <n v="3"/>
    <s v="05"/>
    <x v="2"/>
    <s v="&quot;@ejonesjewellers \u00a3310 to service a Tag S/el series chrono?! Doesn't cost that to have either of my automatics done!!! #ripoff&quot;"/>
    <s v="https://twitter.com/ejonesjewellers/status/573525871220420609"/>
    <s v="Ernest Jones&quot;}], &quot;hashtags&quot;: [{&quot;indices&quot;: [118, 125], &quot;text&quot;: &quot;ripoff&quot;}], &quot;urls&quot;: []}, &quot;in_reply_to_screen_name&quot;: &quot;ejonesjewellers"/>
    <x v="4646"/>
    <x v="0"/>
    <x v="1106"/>
  </r>
  <r>
    <s v="Thu Mar 05 00:09:23 +0000 2015"/>
    <s v="2015"/>
    <s v="Thu Mar 05"/>
    <d v="2015-03-05T00:00:00"/>
    <s v="Mar"/>
    <n v="3"/>
    <s v="05"/>
    <x v="15"/>
    <s v="&quot;Watched Bullitt tonight. Got to love that #Mustang #movies #carchase&quot;"/>
    <s v="https://twitter.com/chriseives/status/573274069623304192"/>
    <s v="Christopher E Ives"/>
    <x v="4647"/>
    <x v="1"/>
    <x v="912"/>
  </r>
  <r>
    <s v="Wed Mar 04 20:29:35 +0000 2015"/>
    <s v="2015"/>
    <s v="Wed Mar 04"/>
    <d v="2015-03-04T00:00:00"/>
    <s v="Mar"/>
    <n v="3"/>
    <s v="04"/>
    <x v="5"/>
    <s v="&quot;Chortle! #harrypotter #hogwarts Ofsted to put Hogwarts in 'special measures' - http://t.co/kbI61Jzydt via @newsthump&quot;"/>
    <s v="https://twitter.com/newsthump/status/573218754458460161"/>
    <s v="NewsThump&quot;}], &quot;hashtags&quot;: [{&quot;indices&quot;: [9, 21], &quot;text&quot;: &quot;harrypotter&quot;}, {&quot;indices&quot;: [22, 31], &quot;text&quot;: &quot;hogwarts&quot;}], &quot;urls&quot;: [{&quot;url&quot;: &quot;http://t.co/kbI61Jzydt"/>
    <x v="4648"/>
    <x v="0"/>
    <x v="1107"/>
  </r>
  <r>
    <s v="Wed Mar 04 18:21:45 +0000 2015"/>
    <s v="2015"/>
    <s v="Wed Mar 04"/>
    <d v="2015-03-04T00:00:00"/>
    <s v="Mar"/>
    <n v="3"/>
    <s v="04"/>
    <x v="7"/>
    <s v="&quot;Long day. Frustrating day. Now legs day @Unique1gym&quot;"/>
    <s v="https://twitter.com/Unique1gym/status/573186583823818754"/>
    <s v="'Unique1 Gym' Sutton&quot;}], &quot;hashtags&quot;: [], &quot;urls&quot;: []}, &quot;in_reply_to_screen_name&quot;: null, &quot;in_reply_to_user_id&quot;: null, &quot;retweet_count&quot;: 0, &quot;id_str&quot;: &quot;573186583823818754"/>
    <x v="4649"/>
    <x v="0"/>
    <x v="1071"/>
  </r>
  <r>
    <s v="Wed Mar 04 11:30:08 +0000 2015"/>
    <s v="2015"/>
    <s v="Wed Mar 04"/>
    <d v="2015-03-04T00:00:00"/>
    <s v="Mar"/>
    <n v="3"/>
    <s v="04"/>
    <x v="3"/>
    <s v="&quot;It's a windy day in Greendale! #weather #suttoncoldfield&quot;"/>
    <s v="https://twitter.com/chriseives/status/573082995411845121"/>
    <s v="Christopher E Ives"/>
    <x v="4650"/>
    <x v="1"/>
    <x v="912"/>
  </r>
  <r>
    <s v="Tue Mar 03 20:07:02 +0000 2015"/>
    <s v="2015"/>
    <s v="Tue Mar 03"/>
    <d v="2015-03-03T00:00:00"/>
    <s v="Mar"/>
    <n v="3"/>
    <s v="03"/>
    <x v="5"/>
    <s v="&quot;Cardio day @Unique1gym&quot;"/>
    <s v="https://twitter.com/Unique1gym/status/572850690797768704"/>
    <s v="'Unique1 Gym' Sutton&quot;}], &quot;hashtags&quot;: [], &quot;urls&quot;: []}, &quot;in_reply_to_screen_name&quot;: null, &quot;in_reply_to_user_id&quot;: null, &quot;retweet_count&quot;: 0, &quot;id_str&quot;: &quot;572850690797768704"/>
    <x v="4651"/>
    <x v="0"/>
    <x v="1071"/>
  </r>
  <r>
    <s v="Mon Mar 02 22:09:02 +0000 2015"/>
    <s v="2015"/>
    <s v="Mon Mar 02"/>
    <d v="2015-03-02T00:00:00"/>
    <s v="Mar"/>
    <n v="3"/>
    <s v="02"/>
    <x v="1"/>
    <s v="&quot;@O2 I can't DM you as you don't follow me. I'm not going into details in open forum. Nor can/will your staff help. So fine - I'll cancel!&quot;"/>
    <s v="https://twitter.com/O2/status/572519005367500800"/>
    <s v="O2 in the UK&quot;}], &quot;hashtags&quot;: [], &quot;urls&quot;: []}, &quot;in_reply_to_screen_name&quot;: &quot;O2"/>
    <x v="4652"/>
    <x v="0"/>
    <x v="757"/>
  </r>
  <r>
    <s v="Mon Mar 02 19:50:57 +0000 2015"/>
    <s v="2015"/>
    <s v="Mon Mar 02"/>
    <d v="2015-03-02T00:00:00"/>
    <s v="Mar"/>
    <n v="3"/>
    <s v="02"/>
    <x v="6"/>
    <s v="&quot;@o2businessuk Absolutely diabolical customer service experience this evening. I will now be cancelling our whole business account tomorrow.&quot;"/>
    <s v="https://twitter.com/o2businessuk/status/572484256670330880"/>
    <s v="O2 Business UK&quot;}], &quot;hashtags&quot;: [], &quot;urls&quot;: []}, &quot;in_reply_to_screen_name&quot;: &quot;o2businessuk"/>
    <x v="4653"/>
    <x v="0"/>
    <x v="1108"/>
  </r>
  <r>
    <s v="Sat Feb 28 21:42:39 +0000 2015"/>
    <s v="2015"/>
    <s v="Sat Feb 28"/>
    <d v="2015-02-28T00:00:00"/>
    <s v="Feb"/>
    <n v="2"/>
    <s v="28"/>
    <x v="4"/>
    <s v="&quot;Legs day @Unique1gym&quot;"/>
    <s v="https://twitter.com/Unique1gym/status/571787589675569152"/>
    <s v="'Unique1 Gym' Sutton&quot;}], &quot;hashtags&quot;: [], &quot;urls&quot;: []}, &quot;in_reply_to_screen_name&quot;: null, &quot;in_reply_to_user_id&quot;: null, &quot;retweet_count&quot;: 0, &quot;id_str&quot;: &quot;571787589675569152"/>
    <x v="4654"/>
    <x v="0"/>
    <x v="1071"/>
  </r>
  <r>
    <s v="Sat Feb 28 00:41:29 +0000 2015"/>
    <s v="2015"/>
    <s v="Sat Feb 28"/>
    <d v="2015-02-28T00:00:00"/>
    <s v="Feb"/>
    <n v="2"/>
    <s v="28"/>
    <x v="15"/>
    <s v="&quot;God I love @Suits_USA #SaveDonna&quot;"/>
    <s v="https://twitter.com/Suits_USA/status/571470208113762305"/>
    <s v="Suits&quot;}], &quot;hashtags&quot;: [{&quot;indices&quot;: [22, 32], &quot;text&quot;: &quot;SaveDonna&quot;}], &quot;urls&quot;: []}, &quot;in_reply_to_screen_name&quot;: null, &quot;in_reply_to_user_id&quot;: null, &quot;retweet_count&quot;: 0, &quot;id_str&quot;: &quot;571470208113762305"/>
    <x v="4655"/>
    <x v="0"/>
    <x v="1109"/>
  </r>
  <r>
    <s v="Thu Feb 26 13:19:09 +0000 2015"/>
    <s v="2015"/>
    <s v="Thu Feb 26"/>
    <d v="2015-02-26T00:00:00"/>
    <s v="Feb"/>
    <n v="2"/>
    <s v="26"/>
    <x v="12"/>
    <s v="&quot;Had a good chat @AudioAffair earlier. Nice to catch up. #Audio #Audiophile&quot;"/>
    <s v="https://twitter.com/AudioAffair/status/570936103290712064"/>
    <s v="Audio Affair&quot;}], &quot;hashtags&quot;: [{&quot;indices&quot;: [56, 62], &quot;text&quot;: &quot;Audio&quot;}, {&quot;indices&quot;: [63, 74], &quot;text&quot;: &quot;Audiophile&quot;}], &quot;urls&quot;: []}, &quot;in_reply_to_screen_name&quot;: null, &quot;in_reply_to_user_id&quot;: null, &quot;retweet_count&quot;: 0, &quot;id_str&quot;: &quot;570936103290712064"/>
    <x v="4656"/>
    <x v="0"/>
    <x v="1110"/>
  </r>
  <r>
    <s v="Wed Feb 25 01:29:12 +0000 2015"/>
    <s v="2015"/>
    <s v="Wed Feb 25"/>
    <d v="2015-02-25T00:00:00"/>
    <s v="Feb"/>
    <n v="2"/>
    <s v="25"/>
    <x v="20"/>
    <s v="&quot;RT @NASAhistory: #NOW 1969 Mariner 6 launched. 1st of a pair of Mars fly-by missions that amazing year. http://t.co/nq2kWSzatD http://t.co/\u2026&quot;"/>
    <s v="https://twitter.com/NASAhistory/status/570644051847991296"/>
    <s v="NASA History Office&quot;}], &quot;hashtags&quot;: [{&quot;indices&quot;: [17, 21], &quot;text&quot;: &quot;NOW&quot;}], &quot;urls&quot;: [{&quot;url&quot;: &quot;http://t.co/nq2kWSzatD"/>
    <x v="4657"/>
    <x v="0"/>
    <x v="1111"/>
  </r>
  <r>
    <s v="Wed Feb 25 17:58:25 +0000 2015"/>
    <s v="2015"/>
    <s v="Wed Feb 25"/>
    <d v="2015-02-25T00:00:00"/>
    <s v="Feb"/>
    <n v="2"/>
    <s v="25"/>
    <x v="18"/>
    <s v="&quot;About to do some sort of workout @Unique1gym #gym&quot;"/>
    <s v="https://twitter.com/Unique1gym/status/570643996416077824"/>
    <s v="'Unique1 Gym' Sutton&quot;}], &quot;hashtags&quot;: [{&quot;indices&quot;: [45, 49], &quot;text&quot;: &quot;gym&quot;}], &quot;urls&quot;: []}, &quot;in_reply_to_screen_name&quot;: null, &quot;in_reply_to_user_id&quot;: null, &quot;retweet_count&quot;: 0, &quot;id_str&quot;: &quot;570643996416077824"/>
    <x v="4658"/>
    <x v="0"/>
    <x v="1071"/>
  </r>
  <r>
    <s v="Wed Feb 25 01:29:25 +0000 2015"/>
    <s v="2015"/>
    <s v="Wed Feb 25"/>
    <d v="2015-02-25T00:00:00"/>
    <s v="Feb"/>
    <n v="2"/>
    <s v="25"/>
    <x v="20"/>
    <s v="&quot;@FriedChickenLDN I'd not been for probably ten years but really loved dinner tonight and pleased you're still there.&quot;"/>
    <s v="https://twitter.com/FriedChickenLDN/status/570395105649156096"/>
    <s v="Joe's Southern Table&quot;}], &quot;hashtags&quot;: [], &quot;urls&quot;: []}, &quot;in_reply_to_screen_name&quot;: &quot;FriedChickenLDN"/>
    <x v="4659"/>
    <x v="0"/>
    <x v="1112"/>
  </r>
  <r>
    <s v="Tue Feb 24 09:49:50 +0000 2015"/>
    <s v="2015"/>
    <s v="Tue Feb 24"/>
    <d v="2015-02-24T00:00:00"/>
    <s v="Feb"/>
    <n v="2"/>
    <s v="24"/>
    <x v="11"/>
    <s v="&quot;Do you remember the movie \&quot;Pretty Woman?\&quot; http://t.co/QQPPhUBQ2y via @play_buzz&quot;"/>
    <s v="https://twitter.com/play_buzz/status/570158651144572928"/>
    <s v="Brianna Scott&quot;}], &quot;hashtags&quot;: [], &quot;urls&quot;: [{&quot;url&quot;: &quot;http://t.co/QQPPhUBQ2y"/>
    <x v="4660"/>
    <x v="0"/>
    <x v="1113"/>
  </r>
  <r>
    <s v="Mon Feb 23 09:42:22 +0000 2015"/>
    <s v="2015"/>
    <s v="Mon Feb 23"/>
    <d v="2015-02-23T00:00:00"/>
    <s v="Feb"/>
    <n v="2"/>
    <s v="23"/>
    <x v="11"/>
    <s v="&quot;Congratulations to Eddie Redmayne on winning the #oscar2015 for Best Actor #EddieRedmayne #teameton&quot;"/>
    <s v="https://twitter.com/chriseives/status/569794386952888320"/>
    <s v="Christopher E Ives"/>
    <x v="4661"/>
    <x v="1"/>
    <x v="912"/>
  </r>
  <r>
    <s v="Sun Feb 22 15:09:39 +0000 2015"/>
    <s v="2015"/>
    <s v="Sun Feb 22"/>
    <d v="2015-02-22T00:00:00"/>
    <s v="Feb"/>
    <n v="2"/>
    <s v="22"/>
    <x v="8"/>
    <s v="&quot;Chest and arms @Unique1gym&quot;"/>
    <s v="https://twitter.com/Unique1gym/status/569514361234046976"/>
    <s v="'Unique1 Gym' Sutton&quot;}], &quot;hashtags&quot;: [], &quot;urls&quot;: []}, &quot;in_reply_to_screen_name&quot;: null, &quot;in_reply_to_user_id&quot;: null, &quot;retweet_count&quot;: 0, &quot;id_str&quot;: &quot;569514361234046976"/>
    <x v="4662"/>
    <x v="0"/>
    <x v="1071"/>
  </r>
  <r>
    <s v="Sun Feb 22 10:49:44 +0000 2015"/>
    <s v="2015"/>
    <s v="Sun Feb 22"/>
    <d v="2015-02-22T00:00:00"/>
    <s v="Feb"/>
    <n v="2"/>
    <s v="22"/>
    <x v="10"/>
    <s v="&quot;You know you're desperate when... #labourfail BBC News - John Prescott to return to front-line politics http://t.co/Lox3LnrxmW&quot;"/>
    <s v="https://twitter.com/chriseives/status/569448950324961280"/>
    <s v="Christopher E Ives"/>
    <x v="4663"/>
    <x v="1"/>
    <x v="912"/>
  </r>
  <r>
    <s v="Sat Feb 21 17:43:35 +0000 2015"/>
    <s v="2015"/>
    <s v="Sat Feb 21"/>
    <d v="2015-02-21T00:00:00"/>
    <s v="Feb"/>
    <n v="2"/>
    <s v="21"/>
    <x v="18"/>
    <s v="&quot;Really struck by Bristol Temple Meads station. Love the old station architecture. #railway&quot;"/>
    <s v="https://twitter.com/chriseives/status/569190712685809664"/>
    <s v="Christopher E Ives"/>
    <x v="4664"/>
    <x v="1"/>
    <x v="912"/>
  </r>
  <r>
    <s v="Sat Feb 21 11:09:51 +0000 2015"/>
    <s v="2015"/>
    <s v="Sat Feb 21"/>
    <d v="2015-02-21T00:00:00"/>
    <s v="Feb"/>
    <n v="2"/>
    <s v="21"/>
    <x v="3"/>
    <s v="&quot;In Bristol today at the Bristol Show. #audio #hifi&quot;"/>
    <s v="https://twitter.com/chriseives/status/569091624531316736"/>
    <s v="Christopher E Ives"/>
    <x v="4665"/>
    <x v="1"/>
    <x v="912"/>
  </r>
  <r>
    <s v="Sat Jun 28 13:34:45 +0000 2014"/>
    <s v="2014"/>
    <s v="Sat Jun 28"/>
    <d v="2014-06-28T00:00:00"/>
    <s v="Jun"/>
    <n v="6"/>
    <s v="28"/>
    <x v="12"/>
    <s v="&quot;RT @Jo_Tsouvallaris: \&quot;@GaryDelaney: Nit nurses do a difficult job, I take my hat off to them.\&quot; I can see @StationmasterK using this one!&quot;"/>
    <s v="https://twitter.com/Jo_Tsouvallaris/status/482955052269588480"/>
    <s v="Jo Tsouvallaris&quot;}, {&quot;id&quot;: 22621511, &quot;indices&quot;: [22, 34], &quot;id_str&quot;: &quot;22621511"/>
    <x v="4666"/>
    <x v="0"/>
    <x v="1114"/>
  </r>
  <r>
    <s v="Fri Nov 11 11:35:54 +0000 2011"/>
    <s v="2011"/>
    <s v="Fri Nov 11"/>
    <d v="2011-11-11T00:00:00"/>
    <s v="Nov"/>
    <n v="11"/>
    <s v="11"/>
    <x v="3"/>
    <s v="&quot;RT @HolyTrin: #Lestweforget #remembrance Service 10.45am at Holy Trinity, Sutton Coldfield - British Legion &amp; community reps inc MP &amp; counc\u2026&quot;"/>
    <s v="https://twitter.com/HolyTrin/status/928934723002490880"/>
    <s v="Holy Trinity&quot;}], &quot;hashtags&quot;: [{&quot;indices&quot;: [14, 27], &quot;text&quot;: &quot;Lestweforget&quot;}, {&quot;indices&quot;: [28, 40], &quot;text&quot;: &quot;remembrance&quot;}], &quot;urls&quot;: []}, &quot;in_reply_to_screen_name&quot;: null, &quot;in_reply_to_user_id&quot;: null, &quot;retweet_count&quot;: 3, &quot;id_str&quot;: &quot;928934723002490880"/>
    <x v="4667"/>
    <x v="0"/>
    <x v="415"/>
  </r>
  <r>
    <s v="Thu Aug 12 16:18:47 +0000 2010"/>
    <s v="2010"/>
    <s v="Thu Aug 12"/>
    <d v="2010-08-12T00:00:00"/>
    <s v="Aug"/>
    <n v="8"/>
    <s v="12"/>
    <x v="2"/>
    <s v="&quot;Just removed CelleBrite Data Sync http://appaware.org/1QM from my #T-Mobile G1 - via #AppAware&quot;"/>
    <s v="https://twitter.com/StationmasterK/status/20987543847"/>
    <s v="Keith Ward"/>
    <x v="4668"/>
    <x v="1"/>
    <x v="383"/>
  </r>
  <r>
    <s v="Thu Aug 12 16:17:43 +0000 2010"/>
    <s v="2010"/>
    <s v="Thu Aug 12"/>
    <d v="2010-08-12T00:00:00"/>
    <s v="Aug"/>
    <n v="8"/>
    <s v="12"/>
    <x v="2"/>
    <s v="&quot;Just installed CelleBrite Data Sync http://appaware.org/1QM on my #T-Mobile G1 - via #AppAware&quot;"/>
    <s v="https://twitter.com/StationmasterK/status/20987462491"/>
    <s v="Keith Ward"/>
    <x v="4669"/>
    <x v="1"/>
    <x v="383"/>
  </r>
  <r>
    <s v="Sat Aug 07 13:26:19 +0000 2010"/>
    <s v="2010"/>
    <s v="Sat Aug 07"/>
    <d v="2010-08-07T00:00:00"/>
    <s v="Aug"/>
    <n v="8"/>
    <s v="07"/>
    <x v="12"/>
    <s v="&quot;Just removed JustYak-T720 http://appaware.org/dFk from my #T-Mobile G1 - via #AppAware&quot;"/>
    <s v="https://twitter.com/StationmasterK/status/20551230620"/>
    <s v="Keith Ward"/>
    <x v="4670"/>
    <x v="1"/>
    <x v="383"/>
  </r>
  <r>
    <s v="Sat Aug 07 13:25:42 +0000 2010"/>
    <s v="2010"/>
    <s v="Sat Aug 07"/>
    <d v="2010-08-07T00:00:00"/>
    <s v="Aug"/>
    <n v="8"/>
    <s v="07"/>
    <x v="12"/>
    <s v="&quot;Just installed JustYak-T720 http://appaware.org/dFk on my #T-Mobile G1 - via #AppAware&quot;"/>
    <s v="https://twitter.com/StationmasterK/status/20551194883"/>
    <s v="Keith Ward"/>
    <x v="4671"/>
    <x v="1"/>
    <x v="383"/>
  </r>
  <r>
    <s v="Fri Aug 06 17:22:41 +0000 2010"/>
    <s v="2010"/>
    <s v="Fri Aug 06"/>
    <d v="2010-08-06T00:00:00"/>
    <s v="Aug"/>
    <n v="8"/>
    <s v="06"/>
    <x v="18"/>
    <s v="&quot;Just updated Facebook http://appaware.org/j on my #T-Mobile G1 - via #AppAware&quot;"/>
    <s v="https://twitter.com/StationmasterK/status/20485446947"/>
    <s v="Keith Ward"/>
    <x v="4672"/>
    <x v="1"/>
    <x v="383"/>
  </r>
  <r>
    <s v="Fri Aug 06 16:56:10 +0000 2010"/>
    <s v="2010"/>
    <s v="Fri Aug 06"/>
    <d v="2010-08-06T00:00:00"/>
    <s v="Aug"/>
    <n v="8"/>
    <s v="06"/>
    <x v="2"/>
    <s v="&quot;Just updated Foursquare http://appaware.org/bt on my #T-Mobile G1 - via #AppAware&quot;"/>
    <s v="https://twitter.com/StationmasterK/status/20483665599"/>
    <s v="Keith Ward"/>
    <x v="4673"/>
    <x v="1"/>
    <x v="383"/>
  </r>
  <r>
    <s v="Thu Aug 05 10:18:00 +0000 2010"/>
    <s v="2010"/>
    <s v="Thu Aug 05"/>
    <d v="2010-08-05T00:00:00"/>
    <s v="Aug"/>
    <n v="8"/>
    <s v="05"/>
    <x v="10"/>
    <s v="&quot;Just updated Facebook http://appaware.org/j on my #T-Mobile G1 - via #AppAware&quot;"/>
    <s v="https://twitter.com/StationmasterK/status/20377329323"/>
    <s v="Keith Ward"/>
    <x v="4674"/>
    <x v="1"/>
    <x v="383"/>
  </r>
  <r>
    <s v="Thu Aug 05 10:15:38 +0000 2010"/>
    <s v="2010"/>
    <s v="Thu Aug 05"/>
    <d v="2010-08-05T00:00:00"/>
    <s v="Aug"/>
    <n v="8"/>
    <s v="05"/>
    <x v="10"/>
    <s v="&quot;Just updated Shazam http://appaware.org/B on my #T-Mobile G1 - via #AppAware&quot;"/>
    <s v="https://twitter.com/StationmasterK/status/20377212791"/>
    <s v="Keith Ward"/>
    <x v="4675"/>
    <x v="1"/>
    <x v="383"/>
  </r>
  <r>
    <s v="Tue Jul 06 09:36:22 +0000 2010"/>
    <s v="2010"/>
    <s v="Tue Jul 06"/>
    <d v="2010-07-06T00:00:00"/>
    <s v="Jul"/>
    <n v="7"/>
    <s v="06"/>
    <x v="11"/>
    <s v="&quot;Just updated World Clock http://appaware.org/2zU on my #T-Mobile G1 - via #AppAware&quot;"/>
    <s v="https://twitter.com/StationmasterK/status/17856255926"/>
    <s v="Keith Ward"/>
    <x v="4676"/>
    <x v="1"/>
    <x v="383"/>
  </r>
  <r>
    <s v="Tue Jun 29 00:18:26 +0000 2010"/>
    <s v="2010"/>
    <s v="Tue Jun 29"/>
    <d v="2010-06-29T00:00:00"/>
    <s v="Jun"/>
    <n v="6"/>
    <s v="29"/>
    <x v="15"/>
    <s v="&quot;Just updated Save MMS http://appaware.org/w2 on my #T-Mobile G1 - via #AppAware&quot;"/>
    <s v="https://twitter.com/StationmasterK/status/17290903967"/>
    <s v="Keith Ward"/>
    <x v="4677"/>
    <x v="1"/>
    <x v="383"/>
  </r>
  <r>
    <s v="Tue Jun 29 00:17:52 +0000 2010"/>
    <s v="2010"/>
    <s v="Tue Jun 29"/>
    <d v="2010-06-29T00:00:00"/>
    <s v="Jun"/>
    <n v="6"/>
    <s v="29"/>
    <x v="15"/>
    <s v="&quot;Just updated Pedometer http://appaware.org/1jf on my #T-Mobile G1 - via #AppAware&quot;"/>
    <s v="https://twitter.com/StationmasterK/status/17290870853"/>
    <s v="Keith Ward"/>
    <x v="4678"/>
    <x v="1"/>
    <x v="383"/>
  </r>
  <r>
    <s v="Fri Jun 25 19:48:22 +0000 2010"/>
    <s v="2010"/>
    <s v="Fri Jun 25"/>
    <d v="2010-06-25T00:00:00"/>
    <s v="Jun"/>
    <n v="6"/>
    <s v="25"/>
    <x v="6"/>
    <s v="&quot;Just updated Paper Toss http://appaware.org/5h4 on my #T-Mobile G1 - via #AppAware&quot;"/>
    <s v="https://twitter.com/StationmasterK/status/17039455661"/>
    <s v="Keith Ward"/>
    <x v="4679"/>
    <x v="1"/>
    <x v="383"/>
  </r>
  <r>
    <s v="Fri Jun 25 19:47:34 +0000 2010"/>
    <s v="2010"/>
    <s v="Fri Jun 25"/>
    <d v="2010-06-25T00:00:00"/>
    <s v="Jun"/>
    <n v="6"/>
    <s v="25"/>
    <x v="6"/>
    <s v="&quot;Just updated antivirus http://appaware.org/fN on my #T-Mobile G1 - via #AppAware&quot;"/>
    <s v="https://twitter.com/StationmasterK/status/17039412215"/>
    <s v="Keith Ward"/>
    <x v="4680"/>
    <x v="1"/>
    <x v="383"/>
  </r>
  <r>
    <s v="Fri Jun 25 19:44:50 +0000 2010"/>
    <s v="2010"/>
    <s v="Fri Jun 25"/>
    <d v="2010-06-25T00:00:00"/>
    <s v="Jun"/>
    <n v="6"/>
    <s v="25"/>
    <x v="6"/>
    <s v="&quot;Just updated AppAware http://appaware.org/d on my #T-Mobile G1 - via #AppAware&quot;"/>
    <s v="https://twitter.com/StationmasterK/status/17039258621"/>
    <s v="Keith Ward"/>
    <x v="4681"/>
    <x v="1"/>
    <x v="383"/>
  </r>
  <r>
    <s v="Thu Jun 17 19:57:05 +0000 2010"/>
    <s v="2010"/>
    <s v="Thu Jun 17"/>
    <d v="2010-06-17T00:00:00"/>
    <s v="Jun"/>
    <n v="6"/>
    <s v="17"/>
    <x v="6"/>
    <s v="&quot;Just removed ExFlashlight http://appaware.org/oG from my #T-Mobile G1 - via #AppAware&quot;"/>
    <s v="https://twitter.com/StationmasterK/status/16413349670"/>
    <s v="Keith Ward"/>
    <x v="4682"/>
    <x v="1"/>
    <x v="383"/>
  </r>
  <r>
    <s v="Thu Jun 17 19:56:29 +0000 2010"/>
    <s v="2010"/>
    <s v="Thu Jun 17"/>
    <d v="2010-06-17T00:00:00"/>
    <s v="Jun"/>
    <n v="6"/>
    <s v="17"/>
    <x v="6"/>
    <s v="&quot;Just removed Ultimate RPS http://appaware.org/5fd from my #T-Mobile G1 - via #AppAware&quot;"/>
    <s v="https://twitter.com/StationmasterK/status/16413312816"/>
    <s v="Keith Ward"/>
    <x v="4683"/>
    <x v="1"/>
    <x v="383"/>
  </r>
  <r>
    <s v="Thu Jun 17 19:56:14 +0000 2010"/>
    <s v="2010"/>
    <s v="Thu Jun 17"/>
    <d v="2010-06-17T00:00:00"/>
    <s v="Jun"/>
    <n v="6"/>
    <s v="17"/>
    <x v="6"/>
    <s v="&quot;Just removed Spin the Bottle http://appaware.org/1af from my #T-Mobile G1 - via #AppAware&quot;"/>
    <s v="https://twitter.com/StationmasterK/status/16413297473"/>
    <s v="Keith Ward"/>
    <x v="4684"/>
    <x v="1"/>
    <x v="383"/>
  </r>
  <r>
    <s v="Thu Jun 17 19:55:49 +0000 2010"/>
    <s v="2010"/>
    <s v="Thu Jun 17"/>
    <d v="2010-06-17T00:00:00"/>
    <s v="Jun"/>
    <n v="6"/>
    <s v="17"/>
    <x v="6"/>
    <s v="&quot;Just removed bublmap london tube http://appaware.org/1ob from my #T-Mobile G1 - via #AppAware&quot;"/>
    <s v="https://twitter.com/StationmasterK/status/16413271320"/>
    <s v="Keith Ward"/>
    <x v="4685"/>
    <x v="1"/>
    <x v="383"/>
  </r>
  <r>
    <s v="Thu Jun 17 19:55:39 +0000 2010"/>
    <s v="2010"/>
    <s v="Thu Jun 17"/>
    <d v="2010-06-17T00:00:00"/>
    <s v="Jun"/>
    <n v="6"/>
    <s v="17"/>
    <x v="6"/>
    <s v="&quot;Just removed London City http://appaware.org/1ed from my #T-Mobile G1 - via #AppAware&quot;"/>
    <s v="https://twitter.com/StationmasterK/status/16413261112"/>
    <s v="Keith Ward"/>
    <x v="4686"/>
    <x v="1"/>
    <x v="383"/>
  </r>
  <r>
    <s v="Thu Jun 17 19:55:24 +0000 2010"/>
    <s v="2010"/>
    <s v="Thu Jun 17"/>
    <d v="2010-06-17T00:00:00"/>
    <s v="Jun"/>
    <n v="6"/>
    <s v="17"/>
    <x v="6"/>
    <s v="&quot;Just removed XeekuTweets http://appaware.org/nJ from my #T-Mobile G1 - via #AppAware&quot;"/>
    <s v="https://twitter.com/StationmasterK/status/16413244717"/>
    <s v="Keith Ward"/>
    <x v="4687"/>
    <x v="1"/>
    <x v="383"/>
  </r>
  <r>
    <s v="Thu Jun 17 19:54:58 +0000 2010"/>
    <s v="2010"/>
    <s v="Thu Jun 17"/>
    <d v="2010-06-17T00:00:00"/>
    <s v="Jun"/>
    <n v="6"/>
    <s v="17"/>
    <x v="6"/>
    <s v="&quot;Just removed Astrid http://appaware.org/g from my #T-Mobile G1 - via #AppAware&quot;"/>
    <s v="https://twitter.com/StationmasterK/status/16413217028"/>
    <s v="Keith Ward"/>
    <x v="4688"/>
    <x v="1"/>
    <x v="383"/>
  </r>
  <r>
    <s v="Thu Jun 17 19:54:51 +0000 2010"/>
    <s v="2010"/>
    <s v="Thu Jun 17"/>
    <d v="2010-06-17T00:00:00"/>
    <s v="Jun"/>
    <n v="6"/>
    <s v="17"/>
    <x v="6"/>
    <s v="&quot;Just removed Pkt Auctions eBay http://appaware.org/ll from my #T-Mobile G1 - via #AppAware&quot;"/>
    <s v="https://twitter.com/StationmasterK/status/16413209970"/>
    <s v="Keith Ward"/>
    <x v="4689"/>
    <x v="1"/>
    <x v="383"/>
  </r>
  <r>
    <s v="Thu Jun 17 19:54:37 +0000 2010"/>
    <s v="2010"/>
    <s v="Thu Jun 17"/>
    <d v="2010-06-17T00:00:00"/>
    <s v="Jun"/>
    <n v="6"/>
    <s v="17"/>
    <x v="6"/>
    <s v="&quot;Just removed PicSay http://appaware.org/8f from my #T-Mobile G1 - via #AppAware&quot;"/>
    <s v="https://twitter.com/StationmasterK/status/16413194219"/>
    <s v="Keith Ward"/>
    <x v="4690"/>
    <x v="1"/>
    <x v="383"/>
  </r>
  <r>
    <s v="Thu Jun 17 19:54:18 +0000 2010"/>
    <s v="2010"/>
    <s v="Thu Jun 17"/>
    <d v="2010-06-17T00:00:00"/>
    <s v="Jun"/>
    <n v="6"/>
    <s v="17"/>
    <x v="6"/>
    <s v="&quot;Just removed Solo Lite http://appaware.org/4o from my #T-Mobile G1 - via #AppAware&quot;"/>
    <s v="https://twitter.com/StationmasterK/status/16413174143"/>
    <s v="Keith Ward"/>
    <x v="4691"/>
    <x v="1"/>
    <x v="383"/>
  </r>
  <r>
    <s v="Thu Jun 17 19:53:56 +0000 2010"/>
    <s v="2010"/>
    <s v="Thu Jun 17"/>
    <d v="2010-06-17T00:00:00"/>
    <s v="Jun"/>
    <n v="6"/>
    <s v="17"/>
    <x v="6"/>
    <s v="&quot;Just removed The Weather Channel http://appaware.org/t from my #T-Mobile G1 - via #AppAware&quot;"/>
    <s v="https://twitter.com/StationmasterK/status/16413150151"/>
    <s v="Keith Ward"/>
    <x v="4692"/>
    <x v="1"/>
    <x v="383"/>
  </r>
  <r>
    <s v="Thu Jun 17 19:53:40 +0000 2010"/>
    <s v="2010"/>
    <s v="Thu Jun 17"/>
    <d v="2010-06-17T00:00:00"/>
    <s v="Jun"/>
    <n v="6"/>
    <s v="17"/>
    <x v="6"/>
    <s v="&quot;Just removed PAC-MAN by Namco http://appaware.org/eO from my #T-Mobile G1 - via #AppAware&quot;"/>
    <s v="https://twitter.com/StationmasterK/status/16413131296"/>
    <s v="Keith Ward"/>
    <x v="4693"/>
    <x v="1"/>
    <x v="383"/>
  </r>
  <r>
    <s v="Thu Jun 17 19:53:39 +0000 2010"/>
    <s v="2010"/>
    <s v="Thu Jun 17"/>
    <d v="2010-06-17T00:00:00"/>
    <s v="Jun"/>
    <n v="6"/>
    <s v="17"/>
    <x v="6"/>
    <s v="&quot;Just removed Twidroid http://appaware.org/1w from my #T-Mobile G1 - via #AppAware&quot;"/>
    <s v="https://twitter.com/StationmasterK/status/16413130350"/>
    <s v="Keith Ward"/>
    <x v="4694"/>
    <x v="1"/>
    <x v="383"/>
  </r>
  <r>
    <s v="Wed Jun 09 17:33:19 +0000 2010"/>
    <s v="2010"/>
    <s v="Wed Jun 09"/>
    <d v="2010-06-09T00:00:00"/>
    <s v="Jun"/>
    <n v="6"/>
    <s v="09"/>
    <x v="18"/>
    <s v="&quot;Just installed NearMe http://appaware.org/6IJ on my #T-Mobile G1 - via #AppAware&quot;"/>
    <s v="https://twitter.com/StationmasterK/status/15791330891"/>
    <s v="Keith Ward"/>
    <x v="4695"/>
    <x v="1"/>
    <x v="383"/>
  </r>
  <r>
    <s v="Mon Jun 07 21:49:16 +0000 2010"/>
    <s v="2010"/>
    <s v="Mon Jun 07"/>
    <d v="2010-06-07T00:00:00"/>
    <s v="Jun"/>
    <n v="6"/>
    <s v="07"/>
    <x v="4"/>
    <s v="&quot;Just installed PAC-MAN by Namco http://appaware.org/eO on my #T-Mobile G1 - via #AppAware&quot;"/>
    <s v="https://twitter.com/StationmasterK/status/15658236424"/>
    <s v="Keith Ward"/>
    <x v="4696"/>
    <x v="1"/>
    <x v="383"/>
  </r>
  <r>
    <s v="Sat Jun 05 15:12:49 +0000 2010"/>
    <s v="2010"/>
    <s v="Sat Jun 05"/>
    <d v="2010-06-05T00:00:00"/>
    <s v="Jun"/>
    <n v="6"/>
    <s v="05"/>
    <x v="8"/>
    <s v="&quot;Just updated Paper Toss http://appaware.org/5h4 on my #T-Mobile G1 - via #AppAware&quot;"/>
    <s v="https://twitter.com/StationmasterK/status/15492819422"/>
    <s v="Keith Ward"/>
    <x v="4697"/>
    <x v="1"/>
    <x v="383"/>
  </r>
  <r>
    <s v="Sat Jun 05 15:10:52 +0000 2010"/>
    <s v="2010"/>
    <s v="Sat Jun 05"/>
    <d v="2010-06-05T00:00:00"/>
    <s v="Jun"/>
    <n v="6"/>
    <s v="05"/>
    <x v="8"/>
    <s v="&quot;Just updated Spotify http://appaware.org/1bc on my #T-Mobile G1 - via #AppAware&quot;"/>
    <s v="https://twitter.com/StationmasterK/status/15492699202"/>
    <s v="Keith Ward"/>
    <x v="4698"/>
    <x v="1"/>
    <x v="383"/>
  </r>
  <r>
    <s v="Sat Jun 05 15:08:44 +0000 2010"/>
    <s v="2010"/>
    <s v="Sat Jun 05"/>
    <d v="2010-06-05T00:00:00"/>
    <s v="Jun"/>
    <n v="6"/>
    <s v="05"/>
    <x v="8"/>
    <s v="&quot;Just updated Voice Recorder http://appaware.org/88 on my #T-Mobile G1 - via #AppAware&quot;"/>
    <s v="https://twitter.com/StationmasterK/status/15492567039"/>
    <s v="Keith Ward"/>
    <x v="4699"/>
    <x v="1"/>
    <x v="383"/>
  </r>
  <r>
    <s v="Sat Jun 05 14:08:22 +0000 2010"/>
    <s v="2010"/>
    <s v="Sat Jun 05"/>
    <d v="2010-06-05T00:00:00"/>
    <s v="Jun"/>
    <n v="6"/>
    <s v="05"/>
    <x v="9"/>
    <s v="&quot;Just installed The Weather Channel http://appaware.org/t on my #T-Mobile G1 - via #AppAware&quot;"/>
    <s v="https://twitter.com/StationmasterK/status/15489018939"/>
    <s v="Keith Ward"/>
    <x v="4700"/>
    <x v="1"/>
    <x v="383"/>
  </r>
  <r>
    <s v="Tue May 25 18:34:43 +0000 2010"/>
    <s v="2010"/>
    <s v="Tue May 25"/>
    <d v="2010-05-25T00:00:00"/>
    <s v="May"/>
    <n v="5"/>
    <s v="25"/>
    <x v="7"/>
    <s v="&quot;Just removed Handcent Sms http://appaware.org/aA from my #T-Mobile G1 - via #AppAware&quot;"/>
    <s v="https://twitter.com/StationmasterK/status/14710208153"/>
    <s v="Keith Ward"/>
    <x v="4701"/>
    <x v="1"/>
    <x v="383"/>
  </r>
  <r>
    <s v="Mon May 24 22:03:39 +0000 2010"/>
    <s v="2010"/>
    <s v="Mon May 24"/>
    <d v="2010-05-24T00:00:00"/>
    <s v="May"/>
    <n v="5"/>
    <s v="24"/>
    <x v="1"/>
    <s v="&quot;Just installed Aldiko http://appaware.org/2C on my #T-Mobile G1 - via #AppAware&quot;"/>
    <s v="https://twitter.com/StationmasterK/status/14650073774"/>
    <s v="Keith Ward"/>
    <x v="4702"/>
    <x v="1"/>
    <x v="383"/>
  </r>
  <r>
    <s v="Mon May 24 22:02:56 +0000 2010"/>
    <s v="2010"/>
    <s v="Mon May 24"/>
    <d v="2010-05-24T00:00:00"/>
    <s v="May"/>
    <n v="5"/>
    <s v="24"/>
    <x v="1"/>
    <s v="&quot;Just installed Voice Recorder http://appaware.org/88 on my #T-Mobile G1 - via #AppAware&quot;"/>
    <s v="https://twitter.com/StationmasterK/status/14650038527"/>
    <s v="Keith Ward"/>
    <x v="4703"/>
    <x v="1"/>
    <x v="383"/>
  </r>
  <r>
    <s v="Mon May 24 22:01:47 +0000 2010"/>
    <s v="2010"/>
    <s v="Mon May 24"/>
    <d v="2010-05-24T00:00:00"/>
    <s v="May"/>
    <n v="5"/>
    <s v="24"/>
    <x v="1"/>
    <s v="&quot;Just installed Goggles http://appaware.org/1i on my #T-Mobile G1 - via #AppAware&quot;"/>
    <s v="https://twitter.com/StationmasterK/status/14649980115"/>
    <s v="Keith Ward"/>
    <x v="4704"/>
    <x v="1"/>
    <x v="383"/>
  </r>
  <r>
    <s v="Mon May 24 21:59:28 +0000 2010"/>
    <s v="2010"/>
    <s v="Mon May 24"/>
    <d v="2010-05-24T00:00:00"/>
    <s v="May"/>
    <n v="5"/>
    <s v="24"/>
    <x v="4"/>
    <s v="&quot;Just updated Maps http://appaware.org/1k on my #T-Mobile G1 - via #AppAware&quot;"/>
    <s v="https://twitter.com/StationmasterK/status/14649854840"/>
    <s v="Keith Ward"/>
    <x v="4705"/>
    <x v="1"/>
    <x v="383"/>
  </r>
  <r>
    <s v="Mon May 24 21:58:12 +0000 2010"/>
    <s v="2010"/>
    <s v="Mon May 24"/>
    <d v="2010-05-24T00:00:00"/>
    <s v="May"/>
    <n v="5"/>
    <s v="24"/>
    <x v="4"/>
    <s v="&quot;Just updated Facebook http://appaware.org/j on my #T-Mobile G1 - via #AppAware&quot;"/>
    <s v="https://twitter.com/StationmasterK/status/14649793599"/>
    <s v="Keith Ward"/>
    <x v="4706"/>
    <x v="1"/>
    <x v="383"/>
  </r>
  <r>
    <s v="Mon May 24 21:50:58 +0000 2010"/>
    <s v="2010"/>
    <s v="Mon May 24"/>
    <d v="2010-05-24T00:00:00"/>
    <s v="May"/>
    <n v="5"/>
    <s v="24"/>
    <x v="4"/>
    <s v="&quot;Just installed Handcent SMS http://appaware.org/aA on my #T-Mobile G1 - via #AppAware&quot;"/>
    <s v="https://twitter.com/StationmasterK/status/14649441421"/>
    <s v="Keith Ward"/>
    <x v="4707"/>
    <x v="1"/>
    <x v="383"/>
  </r>
  <r>
    <s v="Sat May 08 18:13:54 +0000 2010"/>
    <s v="2010"/>
    <s v="Sat May 08"/>
    <d v="2010-05-08T00:00:00"/>
    <s v="May"/>
    <n v="5"/>
    <s v="08"/>
    <x v="7"/>
    <s v="&quot;Just removed WorldWideTime http://appaware.org/1gv from my #T-Mobile G1 - via #AppAware&quot;"/>
    <s v="https://twitter.com/StationmasterK/status/13622032118"/>
    <s v="Keith Ward"/>
    <x v="4708"/>
    <x v="1"/>
    <x v="383"/>
  </r>
  <r>
    <s v="Sat May 08 13:50:37 +0000 2010"/>
    <s v="2010"/>
    <s v="Sat May 08"/>
    <d v="2010-05-08T00:00:00"/>
    <s v="May"/>
    <n v="5"/>
    <s v="08"/>
    <x v="12"/>
    <s v="&quot;Just installed Solo Lite http://appaware.org/4o on my #T-Mobile G1 - via #AppAware&quot;"/>
    <s v="https://twitter.com/StationmasterK/status/13609064366"/>
    <s v="Keith Ward"/>
    <x v="4709"/>
    <x v="1"/>
    <x v="383"/>
  </r>
  <r>
    <s v="Thu Apr 29 13:42:40 +0000 2010"/>
    <s v="2010"/>
    <s v="Thu Apr 29"/>
    <d v="2010-04-29T00:00:00"/>
    <s v="Apr"/>
    <n v="4"/>
    <s v="29"/>
    <x v="12"/>
    <s v="&quot;Have you missed me&quot;"/>
    <s v="https://twitter.com/StationmasterK/status/13069228683"/>
    <s v="Keith Ward"/>
    <x v="4710"/>
    <x v="1"/>
    <x v="383"/>
  </r>
  <r>
    <s v="Tue Apr 13 01:51:05 +0000 2010"/>
    <s v="2010"/>
    <s v="Tue Apr 13"/>
    <d v="2010-04-13T00:00:00"/>
    <s v="Apr"/>
    <n v="4"/>
    <s v="13"/>
    <x v="20"/>
    <s v="&quot;Just removed Vibrator http://appaware.org/ay from my #T-Mobile G1 - via #AppAware&quot;"/>
    <s v="https://twitter.com/StationmasterK/status/12079151279"/>
    <s v="Keith Ward"/>
    <x v="4711"/>
    <x v="1"/>
    <x v="383"/>
  </r>
  <r>
    <s v="Tue Apr 13 01:50:50 +0000 2010"/>
    <s v="2010"/>
    <s v="Tue Apr 13"/>
    <d v="2010-04-13T00:00:00"/>
    <s v="Apr"/>
    <n v="4"/>
    <s v="13"/>
    <x v="20"/>
    <s v="&quot;Just removed Useless Facts http://appaware.org/Ws from my #T-Mobile G1 - via #AppAware&quot;"/>
    <s v="https://twitter.com/StationmasterK/status/12079138811"/>
    <s v="Keith Ward"/>
    <x v="4712"/>
    <x v="1"/>
    <x v="383"/>
  </r>
  <r>
    <s v="Tue Apr 13 01:50:45 +0000 2010"/>
    <s v="2010"/>
    <s v="Tue Apr 13"/>
    <d v="2010-04-13T00:00:00"/>
    <s v="Apr"/>
    <n v="4"/>
    <s v="13"/>
    <x v="20"/>
    <s v="&quot;Just removed Undress The Girl http://appaware.org/3a6 from my #T-Mobile G1 - via #AppAware&quot;"/>
    <s v="https://twitter.com/StationmasterK/status/12079134806"/>
    <s v="Keith Ward"/>
    <x v="4713"/>
    <x v="1"/>
    <x v="383"/>
  </r>
  <r>
    <s v="Tue Apr 13 01:50:26 +0000 2010"/>
    <s v="2010"/>
    <s v="Tue Apr 13"/>
    <d v="2010-04-13T00:00:00"/>
    <s v="Apr"/>
    <n v="4"/>
    <s v="13"/>
    <x v="20"/>
    <s v="&quot;Just removed Star Wars Sounds and Ringtones http://appaware.org/cW from my #T-Mobile G1 - via #AppAware&quot;"/>
    <s v="https://twitter.com/StationmasterK/status/12079118325"/>
    <s v="Keith Ward"/>
    <x v="4714"/>
    <x v="1"/>
    <x v="383"/>
  </r>
  <r>
    <s v="Tue Apr 13 01:50:06 +0000 2010"/>
    <s v="2010"/>
    <s v="Tue Apr 13"/>
    <d v="2010-04-13T00:00:00"/>
    <s v="Apr"/>
    <n v="4"/>
    <s v="13"/>
    <x v="20"/>
    <s v="&quot;Just removed SchottGunn http://appaware.org/6G from my #T-Mobile G1 - via #AppAware&quot;"/>
    <s v="https://twitter.com/StationmasterK/status/12079101708"/>
    <s v="Keith Ward"/>
    <x v="4715"/>
    <x v="1"/>
    <x v="383"/>
  </r>
  <r>
    <s v="Tue Apr 13 01:50:00 +0000 2010"/>
    <s v="2010"/>
    <s v="Tue Apr 13"/>
    <d v="2010-04-13T00:00:00"/>
    <s v="Apr"/>
    <n v="4"/>
    <s v="13"/>
    <x v="20"/>
    <s v="&quot;Just removed Ruger SR9 http://appaware.org/yM from my #T-Mobile G1 - via #AppAware&quot;"/>
    <s v="https://twitter.com/StationmasterK/status/12079096461"/>
    <s v="Keith Ward"/>
    <x v="4716"/>
    <x v="1"/>
    <x v="383"/>
  </r>
  <r>
    <s v="Tue Apr 13 01:49:49 +0000 2010"/>
    <s v="2010"/>
    <s v="Tue Apr 13"/>
    <d v="2010-04-13T00:00:00"/>
    <s v="Apr"/>
    <n v="4"/>
    <s v="13"/>
    <x v="20"/>
    <s v="&quot;Just removed NYC Bus &amp; Subway Maps http://appaware.org/t4 from my #T-Mobile G1 - via #AppAware&quot;"/>
    <s v="https://twitter.com/StationmasterK/status/12079087962"/>
    <s v="Keith Ward"/>
    <x v="4717"/>
    <x v="1"/>
    <x v="383"/>
  </r>
  <r>
    <s v="Tue Apr 13 01:49:16 +0000 2010"/>
    <s v="2010"/>
    <s v="Tue Apr 13"/>
    <d v="2010-04-13T00:00:00"/>
    <s v="Apr"/>
    <n v="4"/>
    <s v="13"/>
    <x v="20"/>
    <s v="&quot;Just removed Monty Python Holy Grail http://appaware.org/27i from my #T-Mobile G1 - via #AppAware&quot;"/>
    <s v="https://twitter.com/StationmasterK/status/12079060732"/>
    <s v="Keith Ward"/>
    <x v="4718"/>
    <x v="1"/>
    <x v="383"/>
  </r>
  <r>
    <s v="Tue Apr 13 01:49:00 +0000 2010"/>
    <s v="2010"/>
    <s v="Tue Apr 13"/>
    <d v="2010-04-13T00:00:00"/>
    <s v="Apr"/>
    <n v="4"/>
    <s v="13"/>
    <x v="20"/>
    <s v="&quot;Just removed Magic 8-Ball http://appaware.org/lV from my #T-Mobile G1 - via #AppAware&quot;"/>
    <s v="https://twitter.com/StationmasterK/status/12079048442"/>
    <s v="Keith Ward"/>
    <x v="4719"/>
    <x v="1"/>
    <x v="383"/>
  </r>
  <r>
    <s v="Tue Apr 13 01:48:38 +0000 2010"/>
    <s v="2010"/>
    <s v="Tue Apr 13"/>
    <d v="2010-04-13T00:00:00"/>
    <s v="Apr"/>
    <n v="4"/>
    <s v="13"/>
    <x v="20"/>
    <s v="&quot;Just removed Mabilo Ringtones http://appaware.org/5W from my #T-Mobile G1 - via #AppAware&quot;"/>
    <s v="https://twitter.com/StationmasterK/status/12079030150"/>
    <s v="Keith Ward"/>
    <x v="4720"/>
    <x v="1"/>
    <x v="383"/>
  </r>
  <r>
    <s v="Tue Apr 13 01:48:08 +0000 2010"/>
    <s v="2010"/>
    <s v="Tue Apr 13"/>
    <d v="2010-04-13T00:00:00"/>
    <s v="Apr"/>
    <n v="4"/>
    <s v="13"/>
    <x v="20"/>
    <s v="&quot;Just removed Draw! http://appaware.org/bo from my #T-Mobile G1 - via #AppAware&quot;"/>
    <s v="https://twitter.com/StationmasterK/status/12079005053"/>
    <s v="Keith Ward"/>
    <x v="4721"/>
    <x v="1"/>
    <x v="383"/>
  </r>
  <r>
    <s v="Tue Apr 13 00:54:35 +0000 2010"/>
    <s v="2010"/>
    <s v="Tue Apr 13"/>
    <d v="2010-04-13T00:00:00"/>
    <s v="Apr"/>
    <n v="4"/>
    <s v="13"/>
    <x v="15"/>
    <s v="&quot;Just removed Cool Wallpaper http://appaware.org/2lA from my #T-Mobile G1 - via #AppAware&quot;"/>
    <s v="https://twitter.com/StationmasterK/status/12076255852"/>
    <s v="Keith Ward"/>
    <x v="4722"/>
    <x v="1"/>
    <x v="383"/>
  </r>
  <r>
    <s v="Tue Apr 13 00:53:20 +0000 2010"/>
    <s v="2010"/>
    <s v="Tue Apr 13"/>
    <d v="2010-04-13T00:00:00"/>
    <s v="Apr"/>
    <n v="4"/>
    <s v="13"/>
    <x v="15"/>
    <s v="&quot;Just removed Coin Flip http://appaware.org/6H from my #T-Mobile G1 - via #AppAware&quot;"/>
    <s v="https://twitter.com/StationmasterK/status/12076191906"/>
    <s v="Keith Ward"/>
    <x v="4723"/>
    <x v="1"/>
    <x v="383"/>
  </r>
  <r>
    <s v="Tue Apr 13 00:53:10 +0000 2010"/>
    <s v="2010"/>
    <s v="Tue Apr 13"/>
    <d v="2010-04-13T00:00:00"/>
    <s v="Apr"/>
    <n v="4"/>
    <s v="13"/>
    <x v="15"/>
    <s v="&quot;Just removed Bartender http://appaware.org/4q from my #T-Mobile G1 - via #AppAware&quot;"/>
    <s v="https://twitter.com/StationmasterK/status/12076182556"/>
    <s v="Keith Ward"/>
    <x v="4724"/>
    <x v="1"/>
    <x v="383"/>
  </r>
  <r>
    <s v="Tue Apr 13 00:52:33 +0000 2010"/>
    <s v="2010"/>
    <s v="Tue Apr 13"/>
    <d v="2010-04-13T00:00:00"/>
    <s v="Apr"/>
    <n v="4"/>
    <s v="13"/>
    <x v="15"/>
    <s v="&quot;Just removed AnyStop: New York Water Taxi http://appaware.org/51z from my #T-Mobile G1 - via #AppAware&quot;"/>
    <s v="https://twitter.com/StationmasterK/status/12076150960"/>
    <s v="Keith Ward"/>
    <x v="4725"/>
    <x v="1"/>
    <x v="383"/>
  </r>
  <r>
    <s v="Tue Apr 13 00:52:28 +0000 2010"/>
    <s v="2010"/>
    <s v="Tue Apr 13"/>
    <d v="2010-04-13T00:00:00"/>
    <s v="Apr"/>
    <n v="4"/>
    <s v="13"/>
    <x v="15"/>
    <s v="&quot;Just removed dial dialer http://appaware.org/4TE from my #T-Mobile G1 - via #AppAware&quot;"/>
    <s v="https://twitter.com/StationmasterK/status/12076146046"/>
    <s v="Keith Ward"/>
    <x v="4726"/>
    <x v="1"/>
    <x v="383"/>
  </r>
  <r>
    <s v="Mon Apr 12 11:01:11 +0000 2010"/>
    <s v="2010"/>
    <s v="Mon Apr 12"/>
    <d v="2010-04-12T00:00:00"/>
    <s v="Apr"/>
    <n v="4"/>
    <s v="12"/>
    <x v="3"/>
    <s v="&quot;Just updated Market http://appaware.org/3d on my #T-Mobile G1 - via #AppAware&quot;"/>
    <s v="https://twitter.com/StationmasterK/status/12040246911"/>
    <s v="Keith Ward"/>
    <x v="4727"/>
    <x v="1"/>
    <x v="383"/>
  </r>
  <r>
    <s v="Wed Apr 07 15:52:20 +0000 2010"/>
    <s v="2010"/>
    <s v="Wed Apr 07"/>
    <d v="2010-04-07T00:00:00"/>
    <s v="Apr"/>
    <n v="4"/>
    <s v="07"/>
    <x v="8"/>
    <s v="&quot;Just removed Wallpaper Rotator http://appaware.org/3Od from my #T-Mobile G1 - via #AppAware&quot;"/>
    <s v="https://twitter.com/StationmasterK/status/11762926772"/>
    <s v="Keith Ward"/>
    <x v="4728"/>
    <x v="1"/>
    <x v="383"/>
  </r>
  <r>
    <s v="Tue Apr 06 13:03:44 +0000 2010"/>
    <s v="2010"/>
    <s v="Tue Apr 06"/>
    <d v="2010-04-06T00:00:00"/>
    <s v="Apr"/>
    <n v="4"/>
    <s v="06"/>
    <x v="12"/>
    <s v="&quot;Just installed Paper Toss http://appaware.org/5h4 on my #T-Mobile G1 - via #AppAware&quot;"/>
    <s v="https://twitter.com/StationmasterK/status/11697005211"/>
    <s v="Keith Ward"/>
    <x v="4729"/>
    <x v="1"/>
    <x v="383"/>
  </r>
  <r>
    <s v="Mon Apr 05 13:03:59 +0000 2010"/>
    <s v="2010"/>
    <s v="Mon Apr 05"/>
    <d v="2010-04-05T00:00:00"/>
    <s v="Apr"/>
    <n v="4"/>
    <s v="05"/>
    <x v="12"/>
    <s v="&quot;Just installed Wallpaper Rotator http://appaware.org/3Od on my #T-Mobile G1 - via #AppAware&quot;"/>
    <s v="https://twitter.com/StationmasterK/status/11640167807"/>
    <s v="Keith Ward"/>
    <x v="4730"/>
    <x v="1"/>
    <x v="383"/>
  </r>
  <r>
    <s v="Mon Apr 05 13:03:23 +0000 2010"/>
    <s v="2010"/>
    <s v="Mon Apr 05"/>
    <d v="2010-04-05T00:00:00"/>
    <s v="Apr"/>
    <n v="4"/>
    <s v="05"/>
    <x v="12"/>
    <s v="&quot;Just installed Ultimate RPS http://appaware.org/5fd on my #T-Mobile G1 - via #AppAware&quot;"/>
    <s v="https://twitter.com/StationmasterK/status/11640141594"/>
    <s v="Keith Ward"/>
    <x v="4731"/>
    <x v="1"/>
    <x v="383"/>
  </r>
  <r>
    <s v="Thu Apr 01 11:42:54 +0000 2010"/>
    <s v="2010"/>
    <s v="Thu Apr 01"/>
    <d v="2010-04-01T00:00:00"/>
    <s v="Apr"/>
    <n v="4"/>
    <s v="01"/>
    <x v="3"/>
    <s v="&quot;Just updated Maps http://appaware.org/1k on my #T-Mobile G1 - via #AppAware&quot;"/>
    <s v="https://twitter.com/StationmasterK/status/11419893575"/>
    <s v="Keith Ward"/>
    <x v="4732"/>
    <x v="1"/>
    <x v="383"/>
  </r>
  <r>
    <s v="Thu Apr 01 11:40:49 +0000 2010"/>
    <s v="2010"/>
    <s v="Thu Apr 01"/>
    <d v="2010-04-01T00:00:00"/>
    <s v="Apr"/>
    <n v="4"/>
    <s v="01"/>
    <x v="3"/>
    <s v="&quot;Just updated Spotify http://appaware.org/1bc on my #T-Mobile G1 - via #AppAware&quot;"/>
    <s v="https://twitter.com/StationmasterK/status/11419824242"/>
    <s v="Keith Ward"/>
    <x v="4733"/>
    <x v="1"/>
    <x v="383"/>
  </r>
  <r>
    <s v="Thu Mar 18 17:46:20 +0000 2010"/>
    <s v="2010"/>
    <s v="Thu Mar 18"/>
    <d v="2010-03-18T00:00:00"/>
    <s v="Mar"/>
    <n v="3"/>
    <s v="18"/>
    <x v="18"/>
    <s v="&quot;Just installed Undress The Girl http://appaware.org/3a6 on my #T-Mobile G1 - via #AppAware&quot;"/>
    <s v="https://twitter.com/StationmasterK/status/10681838913"/>
    <s v="Keith Ward"/>
    <x v="4734"/>
    <x v="1"/>
    <x v="383"/>
  </r>
  <r>
    <s v="Thu Mar 18 17:44:12 +0000 2010"/>
    <s v="2010"/>
    <s v="Thu Mar 18"/>
    <d v="2010-03-18T00:00:00"/>
    <s v="Mar"/>
    <n v="3"/>
    <s v="18"/>
    <x v="18"/>
    <s v="&quot;I'm using #AppAware http://appaware.org for #Android&quot;"/>
    <s v="https://twitter.com/StationmasterK/status/10681755259"/>
    <s v="Keith Ward"/>
    <x v="4735"/>
    <x v="1"/>
    <x v="383"/>
  </r>
  <r>
    <s v="Thu Mar 18 17:28:34 +0000 2010"/>
    <s v="2010"/>
    <s v="Thu Mar 18"/>
    <d v="2010-03-18T00:00:00"/>
    <s v="Mar"/>
    <n v="3"/>
    <s v="18"/>
    <x v="18"/>
    <s v="&quot;the new girl is the devil in disguise&quot;"/>
    <s v="https://twitter.com/StationmasterK/status/10681147255"/>
    <s v="Keith Ward"/>
    <x v="4736"/>
    <x v="1"/>
    <x v="383"/>
  </r>
  <r>
    <s v="Wed Mar 17 20:11:45 +0000 2010"/>
    <s v="2010"/>
    <s v="Wed Mar 17"/>
    <d v="2010-03-17T00:00:00"/>
    <s v="Mar"/>
    <n v="3"/>
    <s v="17"/>
    <x v="5"/>
    <s v="&quot;is only coming to your party because you are even older Mr Giles&quot;"/>
    <s v="https://twitter.com/StationmasterK/status/10636666977"/>
    <s v="Keith Ward"/>
    <x v="4737"/>
    <x v="1"/>
    <x v="383"/>
  </r>
  <r>
    <s v="Tue Mar 16 21:12:42 +0000 2010"/>
    <s v="2010"/>
    <s v="Tue Mar 16"/>
    <d v="2010-03-16T00:00:00"/>
    <s v="Mar"/>
    <n v="3"/>
    <s v="16"/>
    <x v="4"/>
    <s v="&quot;@AlanCarr I think it's only the setter that has the true human emotion face , that \&quot;you are a bad Dad \&quot; look ! We have a new Spaniel pup , s&quot;"/>
    <s v="https://twitter.com/AlanCarr/status/10587807221"/>
    <s v="Alan Carr&quot;}], &quot;hashtags&quot;: [], &quot;urls&quot;: []}, &quot;in_reply_to_screen_name&quot;: &quot;AlanCarr"/>
    <x v="4738"/>
    <x v="0"/>
    <x v="1034"/>
  </r>
  <r>
    <s v="Tue Mar 16 17:53:22 +0000 2010"/>
    <s v="2010"/>
    <s v="Tue Mar 16"/>
    <d v="2010-03-16T00:00:00"/>
    <s v="Mar"/>
    <n v="3"/>
    <s v="16"/>
    <x v="18"/>
    <s v="&quot;@jerryhat I did offer but frankly I can't even pass it of as being \&quot; a comedian trying to re-own the moustache\&quot; ..... so I bottled it&quot;"/>
    <s v="https://twitter.com/jerryhat/status/10580296650"/>
    <s v="jerryhat&quot;}], &quot;hashtags&quot;: [], &quot;urls&quot;: []}, &quot;in_reply_to_screen_name&quot;: &quot;jerryhat"/>
    <x v="4739"/>
    <x v="0"/>
    <x v="1115"/>
  </r>
  <r>
    <s v="Tue Mar 16 01:48:11 +0000 2010"/>
    <s v="2010"/>
    <s v="Tue Mar 16"/>
    <d v="2010-03-16T00:00:00"/>
    <s v="Mar"/>
    <n v="3"/>
    <s v="16"/>
    <x v="20"/>
    <s v="&quot;@AlanCarr fabulous hope yours is as well behaved as mine ! Hope you are keeping well Alan !&quot;"/>
    <s v="https://twitter.com/AlanCarr/status/10546742703"/>
    <s v="Alan Carr&quot;}], &quot;hashtags&quot;: [], &quot;urls&quot;: []}, &quot;in_reply_to_screen_name&quot;: &quot;AlanCarr"/>
    <x v="4740"/>
    <x v="0"/>
    <x v="1034"/>
  </r>
  <r>
    <s v="Mon Mar 15 16:35:30 +0000 2010"/>
    <s v="2010"/>
    <s v="Mon Mar 15"/>
    <d v="2010-03-15T00:00:00"/>
    <s v="Mar"/>
    <n v="3"/>
    <s v="15"/>
    <x v="2"/>
    <s v="&quot;@AlanCarr Hi Alan here rumours that you have gone and got yourself an Irish Setter and Bailey wants to know if she was the inspiration ! Kei&quot;"/>
    <s v="https://twitter.com/AlanCarr/status/10524851128"/>
    <s v="Alan Carr&quot;}], &quot;hashtags&quot;: [], &quot;urls&quot;: []}, &quot;in_reply_to_screen_name&quot;: &quot;AlanCarr"/>
    <x v="4741"/>
    <x v="0"/>
    <x v="1034"/>
  </r>
  <r>
    <s v="Fri Mar 12 18:47:01 +0000 2010"/>
    <s v="2010"/>
    <s v="Fri Mar 12"/>
    <d v="2010-03-12T00:00:00"/>
    <s v="Mar"/>
    <n v="3"/>
    <s v="12"/>
    <x v="7"/>
    <s v="&quot;Is it just me or is having an MRI scan just a bit like being Iron Man ?&quot;"/>
    <s v="https://twitter.com/StationmasterK/status/10384728157"/>
    <s v="Keith Ward"/>
    <x v="4742"/>
    <x v="1"/>
    <x v="383"/>
  </r>
  <r>
    <s v="Fri Mar 12 00:09:41 +0000 2010"/>
    <s v="2010"/>
    <s v="Fri Mar 12"/>
    <d v="2010-03-12T00:00:00"/>
    <s v="Mar"/>
    <n v="3"/>
    <s v="12"/>
    <x v="15"/>
    <s v="&quot;I whisper LuLu listens&quot;"/>
    <s v="https://twitter.com/StationmasterK/status/10346029847"/>
    <s v="Keith Ward"/>
    <x v="4743"/>
    <x v="1"/>
    <x v="383"/>
  </r>
  <r>
    <s v="Mon Mar 08 20:50:46 +0000 2010"/>
    <s v="2010"/>
    <s v="Mon Mar 08"/>
    <d v="2010-03-08T00:00:00"/>
    <s v="Mar"/>
    <n v="3"/>
    <s v="08"/>
    <x v="5"/>
    <s v="&quot;Is it me or does this bloke look like Hitler&quot;"/>
    <s v="https://twitter.com/StationmasterK/status/10187308388"/>
    <s v="Keith Ward"/>
    <x v="4744"/>
    <x v="1"/>
    <x v="383"/>
  </r>
  <r>
    <s v="Fri Mar 05 15:55:21 +0000 2010"/>
    <s v="2010"/>
    <s v="Fri Mar 05"/>
    <d v="2010-03-05T00:00:00"/>
    <s v="Mar"/>
    <n v="3"/>
    <s v="05"/>
    <x v="8"/>
    <s v="&quot;Is being followed&quot;"/>
    <s v="https://twitter.com/StationmasterK/status/10029806805"/>
    <s v="Keith Ward"/>
    <x v="4745"/>
    <x v="1"/>
    <x v="383"/>
  </r>
  <r>
    <s v="Wed Sep 09 23:23:26 +0000 2009"/>
    <s v="2009"/>
    <s v="Wed Sep 09"/>
    <d v="2009-09-09T00:00:00"/>
    <s v="Sep"/>
    <n v="9"/>
    <s v="09"/>
    <x v="0"/>
    <s v="&quot;looking for Haylishious&quot;"/>
    <s v="https://twitter.com/StationmasterK/status/3874335116"/>
    <s v="Keith Ward"/>
    <x v="4746"/>
    <x v="1"/>
    <x v="3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FEB77-462F-B645-97F7-D5B6D07159CC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0" firstHeaderRow="0" firstDataRow="1" firstDataCol="1" rowPageCount="1" colPageCount="1"/>
  <pivotFields count="14">
    <pivotField showAll="0"/>
    <pivotField showAll="0"/>
    <pivotField showAll="0"/>
    <pivotField numFmtId="14" showAll="0"/>
    <pivotField dataField="1" multipleItemSelectionAllowed="1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5">
        <item x="15"/>
        <item x="20"/>
        <item x="21"/>
        <item x="23"/>
        <item x="22"/>
        <item x="17"/>
        <item x="16"/>
        <item x="14"/>
        <item x="13"/>
        <item x="11"/>
        <item x="10"/>
        <item x="3"/>
        <item x="19"/>
        <item x="12"/>
        <item x="9"/>
        <item x="8"/>
        <item x="2"/>
        <item x="18"/>
        <item x="7"/>
        <item x="6"/>
        <item x="5"/>
        <item x="4"/>
        <item x="1"/>
        <item x="0"/>
        <item t="default"/>
      </items>
    </pivotField>
    <pivotField showAll="0"/>
    <pivotField showAll="0"/>
    <pivotField showAll="0"/>
    <pivotField dataField="1" showAll="0">
      <items count="4748"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746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1"/>
        <item x="4630"/>
        <item x="4632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5"/>
        <item x="4536"/>
        <item x="4537"/>
        <item x="4532"/>
        <item x="4534"/>
        <item x="4533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5"/>
        <item x="4508"/>
        <item x="4507"/>
        <item x="4506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88"/>
        <item x="4487"/>
        <item x="4486"/>
        <item x="4490"/>
        <item x="4485"/>
        <item x="4489"/>
        <item x="4484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83"/>
        <item x="4466"/>
        <item x="4465"/>
        <item x="4464"/>
        <item x="4463"/>
        <item x="4462"/>
        <item x="4461"/>
        <item x="4460"/>
        <item x="4459"/>
        <item x="4458"/>
        <item x="4457"/>
        <item x="4455"/>
        <item x="4454"/>
        <item x="4456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8"/>
        <item x="4417"/>
        <item x="4416"/>
        <item x="4415"/>
        <item x="4414"/>
        <item x="4413"/>
        <item x="4412"/>
        <item x="4411"/>
        <item x="4409"/>
        <item x="4410"/>
        <item x="4408"/>
        <item x="4407"/>
        <item x="4406"/>
        <item x="4405"/>
        <item x="4402"/>
        <item x="4401"/>
        <item x="4404"/>
        <item x="4400"/>
        <item x="4419"/>
        <item x="4399"/>
        <item x="4398"/>
        <item x="4403"/>
        <item x="4396"/>
        <item x="4397"/>
        <item x="4395"/>
        <item x="4392"/>
        <item x="4394"/>
        <item x="4393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6"/>
        <item x="4375"/>
        <item x="4374"/>
        <item x="4372"/>
        <item x="4373"/>
        <item x="4371"/>
        <item x="4370"/>
        <item x="4369"/>
        <item x="4368"/>
        <item x="4367"/>
        <item x="4365"/>
        <item x="4366"/>
        <item x="4364"/>
        <item x="4363"/>
        <item x="4362"/>
        <item x="4361"/>
        <item x="4360"/>
        <item x="4359"/>
        <item x="4358"/>
        <item x="4357"/>
        <item x="4356"/>
        <item x="4354"/>
        <item x="4355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1"/>
        <item x="4342"/>
        <item x="4340"/>
        <item x="4339"/>
        <item x="4338"/>
        <item x="4337"/>
        <item x="4336"/>
        <item x="4335"/>
        <item x="4334"/>
        <item x="4333"/>
        <item x="4332"/>
        <item x="4330"/>
        <item x="4329"/>
        <item x="4328"/>
        <item x="4327"/>
        <item x="4331"/>
        <item x="4326"/>
        <item x="4325"/>
        <item x="4323"/>
        <item x="4324"/>
        <item x="4322"/>
        <item x="4321"/>
        <item x="4320"/>
        <item x="4319"/>
        <item x="4318"/>
        <item x="4317"/>
        <item x="4313"/>
        <item x="4312"/>
        <item x="4316"/>
        <item x="4315"/>
        <item x="4311"/>
        <item x="4310"/>
        <item x="4309"/>
        <item x="4308"/>
        <item x="4314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4"/>
        <item x="4293"/>
        <item x="4292"/>
        <item x="4295"/>
        <item x="4290"/>
        <item x="4291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4"/>
        <item x="4275"/>
        <item x="4273"/>
        <item x="4272"/>
        <item x="4271"/>
        <item x="4270"/>
        <item x="4269"/>
        <item x="4268"/>
        <item x="4267"/>
        <item x="4266"/>
        <item x="4264"/>
        <item x="4262"/>
        <item x="4261"/>
        <item x="4263"/>
        <item x="4260"/>
        <item x="4259"/>
        <item x="4258"/>
        <item x="4257"/>
        <item x="4256"/>
        <item x="4255"/>
        <item x="4265"/>
        <item x="4253"/>
        <item x="4252"/>
        <item x="4251"/>
        <item x="4250"/>
        <item x="4249"/>
        <item x="4248"/>
        <item x="4254"/>
        <item x="4246"/>
        <item x="4247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7"/>
        <item x="4228"/>
        <item x="4226"/>
        <item x="4225"/>
        <item x="4224"/>
        <item x="4223"/>
        <item x="4222"/>
        <item x="4221"/>
        <item x="4220"/>
        <item x="4219"/>
        <item x="4218"/>
        <item x="4217"/>
        <item x="4215"/>
        <item x="4214"/>
        <item x="4213"/>
        <item x="4212"/>
        <item x="4211"/>
        <item x="4210"/>
        <item x="4209"/>
        <item x="4208"/>
        <item x="4207"/>
        <item x="4206"/>
        <item x="4204"/>
        <item x="4205"/>
        <item x="4202"/>
        <item x="4201"/>
        <item x="4200"/>
        <item x="4199"/>
        <item x="4197"/>
        <item x="4196"/>
        <item x="4195"/>
        <item x="4194"/>
        <item x="4193"/>
        <item x="4192"/>
        <item x="4191"/>
        <item x="4203"/>
        <item x="4198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3"/>
        <item x="4174"/>
        <item x="4172"/>
        <item x="4171"/>
        <item x="4170"/>
        <item x="4168"/>
        <item x="4169"/>
        <item x="4167"/>
        <item x="4166"/>
        <item x="4165"/>
        <item x="4164"/>
        <item x="4163"/>
        <item x="4162"/>
        <item x="4161"/>
        <item x="4159"/>
        <item x="4160"/>
        <item x="4158"/>
        <item x="4156"/>
        <item x="4154"/>
        <item x="4157"/>
        <item x="4155"/>
        <item x="4151"/>
        <item x="4152"/>
        <item x="4153"/>
        <item x="4146"/>
        <item x="4147"/>
        <item x="4141"/>
        <item x="4149"/>
        <item x="4148"/>
        <item x="4145"/>
        <item x="4144"/>
        <item x="4143"/>
        <item x="4142"/>
        <item x="4137"/>
        <item x="4140"/>
        <item x="4139"/>
        <item x="4138"/>
        <item x="4136"/>
        <item x="4133"/>
        <item x="4135"/>
        <item x="4134"/>
        <item x="4132"/>
        <item x="4131"/>
        <item x="4150"/>
        <item x="4126"/>
        <item x="4130"/>
        <item x="4129"/>
        <item x="4128"/>
        <item x="4127"/>
        <item x="4122"/>
        <item x="4121"/>
        <item x="4125"/>
        <item x="4124"/>
        <item x="4120"/>
        <item x="4123"/>
        <item x="4119"/>
        <item x="4118"/>
        <item x="4117"/>
        <item x="4116"/>
        <item x="4115"/>
        <item x="4113"/>
        <item x="4114"/>
        <item x="4112"/>
        <item x="4111"/>
        <item x="4110"/>
        <item x="4109"/>
        <item x="4107"/>
        <item x="4106"/>
        <item x="4100"/>
        <item x="4105"/>
        <item x="4102"/>
        <item x="4101"/>
        <item x="4108"/>
        <item x="4104"/>
        <item x="4103"/>
        <item x="4096"/>
        <item x="4095"/>
        <item x="4092"/>
        <item x="4099"/>
        <item x="4098"/>
        <item x="4097"/>
        <item x="4091"/>
        <item x="4094"/>
        <item x="4093"/>
        <item x="4090"/>
        <item x="4089"/>
        <item x="4088"/>
        <item x="4087"/>
        <item x="4086"/>
        <item x="4085"/>
        <item x="4084"/>
        <item x="4083"/>
        <item x="4082"/>
        <item x="4081"/>
        <item x="4076"/>
        <item x="4079"/>
        <item x="4074"/>
        <item x="4080"/>
        <item x="4075"/>
        <item x="4078"/>
        <item x="4077"/>
        <item x="4073"/>
        <item x="4072"/>
        <item x="4071"/>
        <item x="4068"/>
        <item x="4067"/>
        <item x="4069"/>
        <item x="4070"/>
        <item x="4066"/>
        <item x="4064"/>
        <item x="4065"/>
        <item x="4062"/>
        <item x="4061"/>
        <item x="4051"/>
        <item x="4060"/>
        <item x="4052"/>
        <item x="4053"/>
        <item x="4054"/>
        <item x="4058"/>
        <item x="4057"/>
        <item x="4056"/>
        <item x="4055"/>
        <item x="4043"/>
        <item x="4042"/>
        <item x="4048"/>
        <item x="4047"/>
        <item x="4046"/>
        <item x="4045"/>
        <item x="4044"/>
        <item x="4050"/>
        <item x="4049"/>
        <item x="4040"/>
        <item x="4037"/>
        <item x="4035"/>
        <item x="4036"/>
        <item x="4039"/>
        <item x="4038"/>
        <item x="4030"/>
        <item x="4029"/>
        <item x="4032"/>
        <item x="4033"/>
        <item x="4031"/>
        <item x="4028"/>
        <item x="4027"/>
        <item x="4025"/>
        <item x="4026"/>
        <item x="4034"/>
        <item x="4014"/>
        <item x="4023"/>
        <item x="4024"/>
        <item x="4022"/>
        <item x="4021"/>
        <item x="4020"/>
        <item x="4019"/>
        <item x="4018"/>
        <item x="4017"/>
        <item x="4011"/>
        <item x="4016"/>
        <item x="4013"/>
        <item x="4010"/>
        <item x="4015"/>
        <item x="4003"/>
        <item x="4012"/>
        <item x="3997"/>
        <item x="3996"/>
        <item x="4009"/>
        <item x="4000"/>
        <item x="4007"/>
        <item x="4006"/>
        <item x="4005"/>
        <item x="4004"/>
        <item x="4008"/>
        <item x="3995"/>
        <item x="4002"/>
        <item x="4001"/>
        <item x="3999"/>
        <item x="3998"/>
        <item x="3994"/>
        <item x="3985"/>
        <item x="3987"/>
        <item x="3986"/>
        <item x="3988"/>
        <item x="3989"/>
        <item x="3990"/>
        <item x="3991"/>
        <item x="3992"/>
        <item x="3993"/>
        <item x="3984"/>
        <item x="3983"/>
        <item x="3982"/>
        <item x="3978"/>
        <item x="3979"/>
        <item x="3975"/>
        <item x="3974"/>
        <item x="3973"/>
        <item x="3981"/>
        <item x="3972"/>
        <item x="3977"/>
        <item x="3980"/>
        <item x="3976"/>
        <item x="3969"/>
        <item x="3968"/>
        <item x="3967"/>
        <item x="3966"/>
        <item x="3965"/>
        <item x="3971"/>
        <item x="3947"/>
        <item x="3958"/>
        <item x="3960"/>
        <item x="3970"/>
        <item x="3964"/>
        <item x="3957"/>
        <item x="3959"/>
        <item x="3946"/>
        <item x="3945"/>
        <item x="3956"/>
        <item x="3955"/>
        <item x="3954"/>
        <item x="3953"/>
        <item x="3952"/>
        <item x="3944"/>
        <item x="3943"/>
        <item x="3942"/>
        <item x="3941"/>
        <item x="3963"/>
        <item x="3962"/>
        <item x="3951"/>
        <item x="3950"/>
        <item x="3949"/>
        <item x="3948"/>
        <item x="3937"/>
        <item x="3936"/>
        <item x="3935"/>
        <item x="3940"/>
        <item x="3938"/>
        <item x="3961"/>
        <item x="3939"/>
        <item x="3930"/>
        <item x="3929"/>
        <item x="3928"/>
        <item x="3934"/>
        <item x="3933"/>
        <item x="3932"/>
        <item x="3931"/>
        <item x="3925"/>
        <item x="3923"/>
        <item x="3927"/>
        <item x="3926"/>
        <item x="3921"/>
        <item x="3920"/>
        <item x="3919"/>
        <item x="3918"/>
        <item x="3917"/>
        <item x="3916"/>
        <item x="3915"/>
        <item x="3914"/>
        <item x="3922"/>
        <item x="3913"/>
        <item x="3912"/>
        <item x="3910"/>
        <item x="4041"/>
        <item x="3911"/>
        <item x="3924"/>
        <item x="3908"/>
        <item x="3907"/>
        <item x="3902"/>
        <item x="3906"/>
        <item x="3905"/>
        <item x="3909"/>
        <item x="3904"/>
        <item x="3903"/>
        <item x="3901"/>
        <item x="3899"/>
        <item x="3900"/>
        <item x="3898"/>
        <item x="3897"/>
        <item x="4059"/>
        <item x="3895"/>
        <item x="3894"/>
        <item x="3893"/>
        <item x="3892"/>
        <item x="3891"/>
        <item x="3890"/>
        <item x="3889"/>
        <item x="3885"/>
        <item x="3884"/>
        <item x="3882"/>
        <item x="3881"/>
        <item x="3896"/>
        <item x="3880"/>
        <item x="3886"/>
        <item x="3883"/>
        <item x="3888"/>
        <item x="3879"/>
        <item x="3887"/>
        <item x="3878"/>
        <item x="3877"/>
        <item x="3875"/>
        <item x="3876"/>
        <item x="3873"/>
        <item x="3874"/>
        <item x="3872"/>
        <item x="3871"/>
        <item x="3867"/>
        <item x="3868"/>
        <item x="3866"/>
        <item x="3869"/>
        <item x="3863"/>
        <item x="3864"/>
        <item x="3865"/>
        <item x="3862"/>
        <item x="3860"/>
        <item x="3861"/>
        <item x="3859"/>
        <item x="3858"/>
        <item x="3857"/>
        <item x="3856"/>
        <item x="3852"/>
        <item x="3851"/>
        <item x="3853"/>
        <item x="3850"/>
        <item x="3855"/>
        <item x="3849"/>
        <item x="3848"/>
        <item x="3846"/>
        <item x="3844"/>
        <item x="3845"/>
        <item x="3847"/>
        <item x="3843"/>
        <item x="3841"/>
        <item x="3840"/>
        <item x="3839"/>
        <item x="3837"/>
        <item x="3838"/>
        <item x="3836"/>
        <item x="3842"/>
        <item x="3835"/>
        <item x="3825"/>
        <item x="3834"/>
        <item x="3820"/>
        <item x="3833"/>
        <item x="3832"/>
        <item x="3826"/>
        <item x="3819"/>
        <item x="3818"/>
        <item x="3824"/>
        <item x="3831"/>
        <item x="3830"/>
        <item x="3829"/>
        <item x="3817"/>
        <item x="3828"/>
        <item x="3823"/>
        <item x="3822"/>
        <item x="3821"/>
        <item x="3816"/>
        <item x="3815"/>
        <item x="3814"/>
        <item x="3813"/>
        <item x="3812"/>
        <item x="3811"/>
        <item x="3810"/>
        <item x="3809"/>
        <item x="3806"/>
        <item x="3805"/>
        <item x="3804"/>
        <item x="3794"/>
        <item x="3808"/>
        <item x="3793"/>
        <item x="3792"/>
        <item x="3791"/>
        <item x="3803"/>
        <item x="3790"/>
        <item x="3789"/>
        <item x="3802"/>
        <item x="3788"/>
        <item x="3787"/>
        <item x="3786"/>
        <item x="3827"/>
        <item x="3801"/>
        <item x="3807"/>
        <item x="3785"/>
        <item x="3784"/>
        <item x="3800"/>
        <item x="3796"/>
        <item x="3799"/>
        <item x="3798"/>
        <item x="3797"/>
        <item x="3795"/>
        <item x="3781"/>
        <item x="3783"/>
        <item x="3782"/>
        <item x="3779"/>
        <item x="3778"/>
        <item x="3776"/>
        <item x="3775"/>
        <item x="3777"/>
        <item x="3780"/>
        <item x="3772"/>
        <item x="3770"/>
        <item x="3769"/>
        <item x="3771"/>
        <item x="3773"/>
        <item x="3767"/>
        <item x="3766"/>
        <item x="3764"/>
        <item x="3774"/>
        <item x="3759"/>
        <item x="3761"/>
        <item x="3760"/>
        <item x="3768"/>
        <item x="3762"/>
        <item x="3758"/>
        <item x="3763"/>
        <item x="3765"/>
        <item x="3757"/>
        <item x="4377"/>
        <item x="3756"/>
        <item x="3854"/>
        <item x="3750"/>
        <item x="3753"/>
        <item x="3752"/>
        <item x="3755"/>
        <item x="3749"/>
        <item x="3754"/>
        <item x="3751"/>
        <item x="3748"/>
        <item x="3747"/>
        <item x="3746"/>
        <item x="3744"/>
        <item x="3745"/>
        <item x="3740"/>
        <item x="3743"/>
        <item x="3742"/>
        <item x="3741"/>
        <item x="3739"/>
        <item x="3738"/>
        <item x="3737"/>
        <item x="3736"/>
        <item x="3734"/>
        <item x="3733"/>
        <item x="3735"/>
        <item x="3731"/>
        <item x="3730"/>
        <item x="3732"/>
        <item x="3729"/>
        <item x="3728"/>
        <item x="3727"/>
        <item x="3725"/>
        <item x="3726"/>
        <item x="3724"/>
        <item x="3723"/>
        <item x="3722"/>
        <item x="3721"/>
        <item x="3720"/>
        <item x="3716"/>
        <item x="3719"/>
        <item x="3718"/>
        <item x="3717"/>
        <item x="3714"/>
        <item x="3713"/>
        <item x="3712"/>
        <item x="3715"/>
        <item x="3711"/>
        <item x="3708"/>
        <item x="3710"/>
        <item x="3709"/>
        <item x="3707"/>
        <item x="3706"/>
        <item x="3870"/>
        <item x="3705"/>
        <item x="3704"/>
        <item x="3701"/>
        <item x="3700"/>
        <item x="3699"/>
        <item x="3703"/>
        <item x="3698"/>
        <item x="3702"/>
        <item x="3696"/>
        <item x="3697"/>
        <item x="3694"/>
        <item x="3693"/>
        <item x="3692"/>
        <item x="3695"/>
        <item x="3689"/>
        <item x="3691"/>
        <item x="3690"/>
        <item x="3684"/>
        <item x="3686"/>
        <item x="3688"/>
        <item x="3685"/>
        <item x="3687"/>
        <item x="3679"/>
        <item x="3680"/>
        <item x="3683"/>
        <item x="3682"/>
        <item x="3681"/>
        <item x="3678"/>
        <item x="3675"/>
        <item x="3677"/>
        <item x="3676"/>
        <item x="3674"/>
        <item x="3673"/>
        <item x="3671"/>
        <item x="3672"/>
        <item x="4216"/>
        <item x="3667"/>
        <item x="3670"/>
        <item x="3666"/>
        <item x="3668"/>
        <item x="3665"/>
        <item x="3664"/>
        <item x="3663"/>
        <item x="3669"/>
        <item x="3662"/>
        <item x="3661"/>
        <item x="3660"/>
        <item x="3658"/>
        <item x="3659"/>
        <item x="3657"/>
        <item x="3656"/>
        <item x="3655"/>
        <item x="3654"/>
        <item x="3653"/>
        <item x="3652"/>
        <item x="3650"/>
        <item x="3651"/>
        <item x="3649"/>
        <item x="3648"/>
        <item x="3646"/>
        <item x="3642"/>
        <item x="3644"/>
        <item x="3645"/>
        <item x="3643"/>
        <item x="3640"/>
        <item x="3639"/>
        <item x="3638"/>
        <item x="3637"/>
        <item x="3641"/>
        <item x="3636"/>
        <item x="3635"/>
        <item x="3634"/>
        <item x="3631"/>
        <item x="3629"/>
        <item x="3628"/>
        <item x="3627"/>
        <item x="3632"/>
        <item x="3630"/>
        <item x="3626"/>
        <item x="3633"/>
        <item x="3625"/>
        <item x="3623"/>
        <item x="3622"/>
        <item x="3624"/>
        <item x="3621"/>
        <item x="3619"/>
        <item x="3616"/>
        <item x="3620"/>
        <item x="3617"/>
        <item x="3615"/>
        <item x="3614"/>
        <item x="3613"/>
        <item x="3611"/>
        <item x="3610"/>
        <item x="3609"/>
        <item x="3612"/>
        <item x="3608"/>
        <item x="3618"/>
        <item x="3647"/>
        <item x="3607"/>
        <item x="3606"/>
        <item x="3605"/>
        <item x="3604"/>
        <item x="3603"/>
        <item x="3602"/>
        <item x="3601"/>
        <item x="3600"/>
        <item x="3599"/>
        <item x="3597"/>
        <item x="3598"/>
        <item x="3596"/>
        <item x="3595"/>
        <item x="3594"/>
        <item x="3593"/>
        <item x="3592"/>
        <item x="3590"/>
        <item x="3589"/>
        <item x="3588"/>
        <item x="3591"/>
        <item x="3587"/>
        <item x="3584"/>
        <item x="3583"/>
        <item x="3586"/>
        <item x="3585"/>
        <item x="3581"/>
        <item x="3582"/>
        <item x="3579"/>
        <item x="3580"/>
        <item x="3578"/>
        <item x="3576"/>
        <item x="3574"/>
        <item x="3577"/>
        <item x="3573"/>
        <item x="3572"/>
        <item x="3571"/>
        <item x="3569"/>
        <item x="3570"/>
        <item x="3575"/>
        <item x="3566"/>
        <item x="3567"/>
        <item x="3568"/>
        <item x="3565"/>
        <item x="3564"/>
        <item x="3562"/>
        <item x="3563"/>
        <item x="3561"/>
        <item x="3558"/>
        <item x="3557"/>
        <item x="3555"/>
        <item x="3559"/>
        <item x="3560"/>
        <item x="3554"/>
        <item x="3553"/>
        <item x="3552"/>
        <item x="3551"/>
        <item x="3550"/>
        <item x="3549"/>
        <item x="3556"/>
        <item x="3547"/>
        <item x="3546"/>
        <item x="3545"/>
        <item x="3548"/>
        <item x="3544"/>
        <item x="3543"/>
        <item x="3542"/>
        <item x="3541"/>
        <item x="3540"/>
        <item x="3539"/>
        <item x="3538"/>
        <item x="3537"/>
        <item x="3534"/>
        <item x="3535"/>
        <item x="3536"/>
        <item x="3533"/>
        <item x="3532"/>
        <item x="3531"/>
        <item x="3529"/>
        <item x="3528"/>
        <item x="3527"/>
        <item x="3526"/>
        <item x="3524"/>
        <item x="3530"/>
        <item x="3522"/>
        <item x="3525"/>
        <item x="3521"/>
        <item x="3520"/>
        <item x="3523"/>
        <item x="3519"/>
        <item x="3518"/>
        <item x="3517"/>
        <item x="3514"/>
        <item x="4667"/>
        <item x="3516"/>
        <item x="3511"/>
        <item x="3512"/>
        <item x="3515"/>
        <item x="3509"/>
        <item x="3508"/>
        <item x="3510"/>
        <item x="3513"/>
        <item x="3507"/>
        <item x="3506"/>
        <item x="3505"/>
        <item x="3502"/>
        <item x="3501"/>
        <item x="3497"/>
        <item x="3496"/>
        <item x="3500"/>
        <item x="3495"/>
        <item x="3494"/>
        <item x="3493"/>
        <item x="3499"/>
        <item x="3498"/>
        <item x="3492"/>
        <item x="3490"/>
        <item x="3489"/>
        <item x="3491"/>
        <item x="3488"/>
        <item x="3487"/>
        <item x="3486"/>
        <item x="3485"/>
        <item x="3484"/>
        <item x="3482"/>
        <item x="3478"/>
        <item x="3483"/>
        <item x="3481"/>
        <item x="3480"/>
        <item x="3470"/>
        <item x="3475"/>
        <item x="3479"/>
        <item x="3469"/>
        <item x="3477"/>
        <item x="3471"/>
        <item x="3474"/>
        <item x="3476"/>
        <item x="3472"/>
        <item x="3467"/>
        <item x="3468"/>
        <item x="3463"/>
        <item x="3462"/>
        <item x="3461"/>
        <item x="3465"/>
        <item x="3464"/>
        <item x="3466"/>
        <item x="3460"/>
        <item x="3459"/>
        <item x="3458"/>
        <item x="3457"/>
        <item x="3455"/>
        <item x="3454"/>
        <item x="3453"/>
        <item x="3456"/>
        <item x="3452"/>
        <item x="3451"/>
        <item x="3449"/>
        <item x="3446"/>
        <item x="3445"/>
        <item x="3450"/>
        <item x="3448"/>
        <item x="3439"/>
        <item x="3444"/>
        <item x="3438"/>
        <item x="3437"/>
        <item x="3436"/>
        <item x="3441"/>
        <item x="3423"/>
        <item x="3422"/>
        <item x="3435"/>
        <item x="3434"/>
        <item x="3443"/>
        <item x="3430"/>
        <item x="3433"/>
        <item x="3429"/>
        <item x="3428"/>
        <item x="3427"/>
        <item x="3440"/>
        <item x="3432"/>
        <item x="3424"/>
        <item x="3431"/>
        <item x="3426"/>
        <item x="3425"/>
        <item x="3420"/>
        <item x="3418"/>
        <item x="3419"/>
        <item x="3421"/>
        <item x="3416"/>
        <item x="3415"/>
        <item x="3417"/>
        <item x="3414"/>
        <item x="3402"/>
        <item x="3413"/>
        <item x="3401"/>
        <item x="3403"/>
        <item x="3406"/>
        <item x="3405"/>
        <item x="3404"/>
        <item x="3409"/>
        <item x="3408"/>
        <item x="3407"/>
        <item x="3410"/>
        <item x="3400"/>
        <item x="3399"/>
        <item x="3388"/>
        <item x="3390"/>
        <item x="3389"/>
        <item x="3395"/>
        <item x="3394"/>
        <item x="3393"/>
        <item x="3392"/>
        <item x="3391"/>
        <item x="3397"/>
        <item x="3396"/>
        <item x="3385"/>
        <item x="3387"/>
        <item x="3398"/>
        <item x="3386"/>
        <item x="3382"/>
        <item x="3384"/>
        <item x="3379"/>
        <item x="3378"/>
        <item x="3377"/>
        <item x="3380"/>
        <item x="3375"/>
        <item x="3383"/>
        <item x="3381"/>
        <item x="3374"/>
        <item x="3372"/>
        <item x="3371"/>
        <item x="3373"/>
        <item x="3376"/>
        <item x="3412"/>
        <item x="3370"/>
        <item x="3411"/>
        <item x="3369"/>
        <item x="3368"/>
        <item x="3367"/>
        <item x="3363"/>
        <item x="3362"/>
        <item x="3366"/>
        <item x="3361"/>
        <item x="3365"/>
        <item x="3364"/>
        <item x="3355"/>
        <item x="3352"/>
        <item x="3353"/>
        <item x="3354"/>
        <item x="3360"/>
        <item x="3359"/>
        <item x="3358"/>
        <item x="3357"/>
        <item x="3356"/>
        <item x="3351"/>
        <item x="3347"/>
        <item x="3346"/>
        <item x="3348"/>
        <item x="3344"/>
        <item x="3343"/>
        <item x="3345"/>
        <item x="3349"/>
        <item x="3341"/>
        <item x="3334"/>
        <item x="3333"/>
        <item x="3336"/>
        <item x="3340"/>
        <item x="3339"/>
        <item x="3338"/>
        <item x="3335"/>
        <item x="3337"/>
        <item x="3329"/>
        <item x="3328"/>
        <item x="3330"/>
        <item x="3327"/>
        <item x="3326"/>
        <item x="3332"/>
        <item x="3325"/>
        <item x="3331"/>
        <item x="3324"/>
        <item x="3323"/>
        <item x="3322"/>
        <item x="3321"/>
        <item x="3319"/>
        <item x="3318"/>
        <item x="3314"/>
        <item x="3317"/>
        <item x="3316"/>
        <item x="3315"/>
        <item x="3309"/>
        <item x="3312"/>
        <item x="3308"/>
        <item x="3307"/>
        <item x="3306"/>
        <item x="3305"/>
        <item x="3304"/>
        <item x="3303"/>
        <item x="3311"/>
        <item x="3302"/>
        <item x="3310"/>
        <item x="3300"/>
        <item x="3299"/>
        <item x="3298"/>
        <item x="3320"/>
        <item x="3297"/>
        <item x="3301"/>
        <item x="3292"/>
        <item x="3291"/>
        <item x="3295"/>
        <item x="3294"/>
        <item x="3293"/>
        <item x="3288"/>
        <item x="3287"/>
        <item x="3286"/>
        <item x="3285"/>
        <item x="3289"/>
        <item x="3290"/>
        <item x="3296"/>
        <item x="3284"/>
        <item x="3276"/>
        <item x="3277"/>
        <item x="3281"/>
        <item x="3280"/>
        <item x="3279"/>
        <item x="3278"/>
        <item x="3283"/>
        <item x="3282"/>
        <item x="3271"/>
        <item x="3270"/>
        <item x="3274"/>
        <item x="3275"/>
        <item x="3272"/>
        <item x="3273"/>
        <item x="3313"/>
        <item x="3267"/>
        <item x="3261"/>
        <item x="3264"/>
        <item x="3266"/>
        <item x="3265"/>
        <item x="3268"/>
        <item x="3259"/>
        <item x="3263"/>
        <item x="3251"/>
        <item x="3258"/>
        <item x="3257"/>
        <item x="3256"/>
        <item x="3253"/>
        <item x="3252"/>
        <item x="3255"/>
        <item x="3254"/>
        <item x="3247"/>
        <item x="3262"/>
        <item x="3246"/>
        <item x="3240"/>
        <item x="3245"/>
        <item x="3244"/>
        <item x="3239"/>
        <item x="3249"/>
        <item x="3248"/>
        <item x="3250"/>
        <item x="3243"/>
        <item x="3242"/>
        <item x="3260"/>
        <item x="3234"/>
        <item x="3236"/>
        <item x="3235"/>
        <item x="3241"/>
        <item x="3238"/>
        <item x="3230"/>
        <item x="3229"/>
        <item x="3233"/>
        <item x="3232"/>
        <item x="3237"/>
        <item x="3231"/>
        <item x="3213"/>
        <item x="3214"/>
        <item x="3216"/>
        <item x="3215"/>
        <item x="3217"/>
        <item x="3221"/>
        <item x="3220"/>
        <item x="3219"/>
        <item x="3228"/>
        <item x="3218"/>
        <item x="3226"/>
        <item x="3225"/>
        <item x="3224"/>
        <item x="3223"/>
        <item x="3222"/>
        <item x="3205"/>
        <item x="3227"/>
        <item x="3212"/>
        <item x="3204"/>
        <item x="3203"/>
        <item x="3210"/>
        <item x="3209"/>
        <item x="3208"/>
        <item x="3207"/>
        <item x="3211"/>
        <item x="3197"/>
        <item x="3196"/>
        <item x="3202"/>
        <item x="3195"/>
        <item x="3206"/>
        <item x="3189"/>
        <item x="3188"/>
        <item x="3201"/>
        <item x="3200"/>
        <item x="3199"/>
        <item x="3194"/>
        <item x="3193"/>
        <item x="3192"/>
        <item x="3191"/>
        <item x="3198"/>
        <item x="3190"/>
        <item x="3185"/>
        <item x="3181"/>
        <item x="3180"/>
        <item x="3179"/>
        <item x="3187"/>
        <item x="3178"/>
        <item x="3177"/>
        <item x="3184"/>
        <item x="3186"/>
        <item x="3182"/>
        <item x="3174"/>
        <item x="3173"/>
        <item x="3172"/>
        <item x="3171"/>
        <item x="3167"/>
        <item x="3168"/>
        <item x="3175"/>
        <item x="3170"/>
        <item x="3176"/>
        <item x="3169"/>
        <item x="3160"/>
        <item x="3159"/>
        <item x="3163"/>
        <item x="3165"/>
        <item x="3158"/>
        <item x="3157"/>
        <item x="3183"/>
        <item x="3162"/>
        <item x="3164"/>
        <item x="3155"/>
        <item x="3154"/>
        <item x="3161"/>
        <item x="3152"/>
        <item x="3153"/>
        <item x="3156"/>
        <item x="3151"/>
        <item x="3148"/>
        <item x="3149"/>
        <item x="3141"/>
        <item x="3140"/>
        <item x="3139"/>
        <item x="3138"/>
        <item x="3143"/>
        <item x="3142"/>
        <item x="3144"/>
        <item x="3137"/>
        <item x="3136"/>
        <item x="3135"/>
        <item x="3134"/>
        <item x="3133"/>
        <item x="3132"/>
        <item x="3131"/>
        <item x="3130"/>
        <item x="3150"/>
        <item x="3147"/>
        <item x="3146"/>
        <item x="3128"/>
        <item x="3120"/>
        <item x="3124"/>
        <item x="3145"/>
        <item x="3122"/>
        <item x="3126"/>
        <item x="3125"/>
        <item x="3121"/>
        <item x="3127"/>
        <item x="3123"/>
        <item x="3100"/>
        <item x="3116"/>
        <item x="3101"/>
        <item x="3109"/>
        <item x="3108"/>
        <item x="3107"/>
        <item x="3115"/>
        <item x="3114"/>
        <item x="3102"/>
        <item x="3104"/>
        <item x="3103"/>
        <item x="3106"/>
        <item x="3105"/>
        <item x="3117"/>
        <item x="3099"/>
        <item x="3090"/>
        <item x="3098"/>
        <item x="3097"/>
        <item x="3113"/>
        <item x="3092"/>
        <item x="3091"/>
        <item x="3095"/>
        <item x="3096"/>
        <item x="3094"/>
        <item x="3079"/>
        <item x="3089"/>
        <item x="3069"/>
        <item x="3068"/>
        <item x="3067"/>
        <item x="3088"/>
        <item x="3087"/>
        <item x="3112"/>
        <item x="3111"/>
        <item x="3078"/>
        <item x="3080"/>
        <item x="3070"/>
        <item x="3077"/>
        <item x="3093"/>
        <item x="3066"/>
        <item x="3065"/>
        <item x="3086"/>
        <item x="3085"/>
        <item x="3084"/>
        <item x="3083"/>
        <item x="3076"/>
        <item x="3064"/>
        <item x="3072"/>
        <item x="3044"/>
        <item x="3039"/>
        <item x="3081"/>
        <item x="3057"/>
        <item x="3046"/>
        <item x="3073"/>
        <item x="3045"/>
        <item x="3062"/>
        <item x="3082"/>
        <item x="3074"/>
        <item x="3048"/>
        <item x="3047"/>
        <item x="3061"/>
        <item x="3043"/>
        <item x="3071"/>
        <item x="3051"/>
        <item x="3050"/>
        <item x="3060"/>
        <item x="3059"/>
        <item x="3063"/>
        <item x="3056"/>
        <item x="3058"/>
        <item x="3042"/>
        <item x="3041"/>
        <item x="3040"/>
        <item x="3016"/>
        <item x="3015"/>
        <item x="3014"/>
        <item x="3049"/>
        <item x="3038"/>
        <item x="3037"/>
        <item x="3053"/>
        <item x="3052"/>
        <item x="3017"/>
        <item x="3054"/>
        <item x="3032"/>
        <item x="3036"/>
        <item x="3031"/>
        <item x="3030"/>
        <item x="3021"/>
        <item x="3029"/>
        <item x="3035"/>
        <item x="3028"/>
        <item x="3034"/>
        <item x="2978"/>
        <item x="2977"/>
        <item x="3012"/>
        <item x="3269"/>
        <item x="2983"/>
        <item x="2982"/>
        <item x="3020"/>
        <item x="2981"/>
        <item x="2980"/>
        <item x="3004"/>
        <item x="3027"/>
        <item x="2979"/>
        <item x="3033"/>
        <item x="3003"/>
        <item x="3013"/>
        <item x="3002"/>
        <item x="2986"/>
        <item x="2985"/>
        <item x="3001"/>
        <item x="2984"/>
        <item x="2990"/>
        <item x="3019"/>
        <item x="2989"/>
        <item x="2988"/>
        <item x="3009"/>
        <item x="3022"/>
        <item x="2995"/>
        <item x="3011"/>
        <item x="3447"/>
        <item x="2987"/>
        <item x="3026"/>
        <item x="3018"/>
        <item x="2994"/>
        <item x="2993"/>
        <item x="2992"/>
        <item x="3010"/>
        <item x="3008"/>
        <item x="3007"/>
        <item x="3006"/>
        <item x="3025"/>
        <item x="3005"/>
        <item x="2991"/>
        <item x="2996"/>
        <item x="3110"/>
        <item x="3000"/>
        <item x="2952"/>
        <item x="2968"/>
        <item x="2955"/>
        <item x="3023"/>
        <item x="2999"/>
        <item x="2967"/>
        <item x="2954"/>
        <item x="2998"/>
        <item x="2953"/>
        <item x="2958"/>
        <item x="2957"/>
        <item x="2976"/>
        <item x="3075"/>
        <item x="2975"/>
        <item x="2956"/>
        <item x="2960"/>
        <item x="2959"/>
        <item x="2972"/>
        <item x="2971"/>
        <item x="2970"/>
        <item x="2969"/>
        <item x="2961"/>
        <item x="3024"/>
        <item x="2974"/>
        <item x="2966"/>
        <item x="2943"/>
        <item x="2965"/>
        <item x="2923"/>
        <item x="2932"/>
        <item x="2949"/>
        <item x="2948"/>
        <item x="2973"/>
        <item x="2963"/>
        <item x="2931"/>
        <item x="2930"/>
        <item x="2942"/>
        <item x="2962"/>
        <item x="2936"/>
        <item x="2947"/>
        <item x="2935"/>
        <item x="2934"/>
        <item x="2951"/>
        <item x="2945"/>
        <item x="2929"/>
        <item x="2928"/>
        <item x="2927"/>
        <item x="2926"/>
        <item x="2925"/>
        <item x="2924"/>
        <item x="2950"/>
        <item x="2941"/>
        <item x="2921"/>
        <item x="2917"/>
        <item x="2940"/>
        <item x="2933"/>
        <item x="2896"/>
        <item x="2946"/>
        <item x="2916"/>
        <item x="2915"/>
        <item x="2914"/>
        <item x="2913"/>
        <item x="2944"/>
        <item x="2902"/>
        <item x="2964"/>
        <item x="2901"/>
        <item x="2937"/>
        <item x="2920"/>
        <item x="2900"/>
        <item x="2899"/>
        <item x="3119"/>
        <item x="3118"/>
        <item x="2883"/>
        <item x="2898"/>
        <item x="2894"/>
        <item x="2893"/>
        <item x="2922"/>
        <item x="2892"/>
        <item x="2912"/>
        <item x="2891"/>
        <item x="2890"/>
        <item x="2889"/>
        <item x="2888"/>
        <item x="2887"/>
        <item x="2886"/>
        <item x="2885"/>
        <item x="2911"/>
        <item x="2910"/>
        <item x="2884"/>
        <item x="2919"/>
        <item x="2909"/>
        <item x="2908"/>
        <item x="2907"/>
        <item x="2906"/>
        <item x="2846"/>
        <item x="2905"/>
        <item x="2866"/>
        <item x="2938"/>
        <item x="2904"/>
        <item x="2865"/>
        <item x="2864"/>
        <item x="2897"/>
        <item x="2871"/>
        <item x="2903"/>
        <item x="2870"/>
        <item x="2869"/>
        <item x="3129"/>
        <item x="2875"/>
        <item x="2874"/>
        <item x="2939"/>
        <item x="2873"/>
        <item x="2872"/>
        <item x="2861"/>
        <item x="2876"/>
        <item x="2860"/>
        <item x="2882"/>
        <item x="2881"/>
        <item x="2880"/>
        <item x="2879"/>
        <item x="2845"/>
        <item x="2844"/>
        <item x="2843"/>
        <item x="2878"/>
        <item x="2918"/>
        <item x="2863"/>
        <item x="2862"/>
        <item x="3350"/>
        <item x="2877"/>
        <item x="2842"/>
        <item x="3055"/>
        <item x="2841"/>
        <item x="2856"/>
        <item x="2855"/>
        <item x="2854"/>
        <item x="2853"/>
        <item x="2867"/>
        <item x="2852"/>
        <item x="2851"/>
        <item x="2850"/>
        <item x="2849"/>
        <item x="2848"/>
        <item x="2847"/>
        <item x="2857"/>
        <item x="2826"/>
        <item x="2825"/>
        <item x="3503"/>
        <item x="2859"/>
        <item x="2820"/>
        <item x="2819"/>
        <item x="2858"/>
        <item x="2840"/>
        <item x="2833"/>
        <item x="2832"/>
        <item x="2868"/>
        <item x="2836"/>
        <item x="2835"/>
        <item x="2824"/>
        <item x="2823"/>
        <item x="2829"/>
        <item x="2822"/>
        <item x="2839"/>
        <item x="2821"/>
        <item x="2838"/>
        <item x="2837"/>
        <item x="2834"/>
        <item x="2810"/>
        <item x="2798"/>
        <item x="2785"/>
        <item x="2828"/>
        <item x="2797"/>
        <item x="2796"/>
        <item x="2795"/>
        <item x="2794"/>
        <item x="2811"/>
        <item x="2827"/>
        <item x="2818"/>
        <item x="2793"/>
        <item x="2777"/>
        <item x="2788"/>
        <item x="2787"/>
        <item x="2809"/>
        <item x="2817"/>
        <item x="2808"/>
        <item x="2806"/>
        <item x="2805"/>
        <item x="2792"/>
        <item x="2791"/>
        <item x="2790"/>
        <item x="2831"/>
        <item x="2776"/>
        <item x="2775"/>
        <item x="2830"/>
        <item x="2807"/>
        <item x="2774"/>
        <item x="2804"/>
        <item x="2803"/>
        <item x="2773"/>
        <item x="2779"/>
        <item x="2789"/>
        <item x="2802"/>
        <item x="2778"/>
        <item x="2781"/>
        <item x="2800"/>
        <item x="2780"/>
        <item x="2784"/>
        <item x="2783"/>
        <item x="2782"/>
        <item x="2801"/>
        <item x="2763"/>
        <item x="2799"/>
        <item x="2771"/>
        <item x="2786"/>
        <item x="2765"/>
        <item x="2816"/>
        <item x="2815"/>
        <item x="2758"/>
        <item x="2762"/>
        <item x="2752"/>
        <item x="2751"/>
        <item x="2750"/>
        <item x="2749"/>
        <item x="2754"/>
        <item x="2761"/>
        <item x="2753"/>
        <item x="2757"/>
        <item x="2812"/>
        <item x="2814"/>
        <item x="2772"/>
        <item x="2770"/>
        <item x="2760"/>
        <item x="2756"/>
        <item x="2755"/>
        <item x="2769"/>
        <item x="2767"/>
        <item x="2766"/>
        <item x="2722"/>
        <item x="2727"/>
        <item x="2997"/>
        <item x="2726"/>
        <item x="2731"/>
        <item x="2764"/>
        <item x="2740"/>
        <item x="2759"/>
        <item x="2730"/>
        <item x="2729"/>
        <item x="2736"/>
        <item x="2768"/>
        <item x="2748"/>
        <item x="2747"/>
        <item x="2725"/>
        <item x="2728"/>
        <item x="2733"/>
        <item x="2724"/>
        <item x="2739"/>
        <item x="2735"/>
        <item x="2746"/>
        <item x="2738"/>
        <item x="2745"/>
        <item x="2744"/>
        <item x="2743"/>
        <item x="2723"/>
        <item x="2732"/>
        <item x="2742"/>
        <item x="2741"/>
        <item x="2688"/>
        <item x="2687"/>
        <item x="2813"/>
        <item x="2737"/>
        <item x="2734"/>
        <item x="2694"/>
        <item x="2693"/>
        <item x="2690"/>
        <item x="2689"/>
        <item x="2692"/>
        <item x="2720"/>
        <item x="2713"/>
        <item x="2712"/>
        <item x="2696"/>
        <item x="2691"/>
        <item x="2700"/>
        <item x="2711"/>
        <item x="2718"/>
        <item x="2717"/>
        <item x="2716"/>
        <item x="2715"/>
        <item x="2686"/>
        <item x="2714"/>
        <item x="2707"/>
        <item x="2706"/>
        <item x="2657"/>
        <item x="2676"/>
        <item x="2699"/>
        <item x="2680"/>
        <item x="2663"/>
        <item x="2719"/>
        <item x="2679"/>
        <item x="2678"/>
        <item x="2682"/>
        <item x="2677"/>
        <item x="2656"/>
        <item x="2658"/>
        <item x="2681"/>
        <item x="2705"/>
        <item x="2698"/>
        <item x="2697"/>
        <item x="2710"/>
        <item x="2709"/>
        <item x="2661"/>
        <item x="2660"/>
        <item x="2695"/>
        <item x="2672"/>
        <item x="2671"/>
        <item x="2674"/>
        <item x="2662"/>
        <item x="2659"/>
        <item x="2673"/>
        <item x="2667"/>
        <item x="2666"/>
        <item x="2708"/>
        <item x="2670"/>
        <item x="2669"/>
        <item x="2704"/>
        <item x="2665"/>
        <item x="2664"/>
        <item x="2702"/>
        <item x="2675"/>
        <item x="2649"/>
        <item x="2701"/>
        <item x="2620"/>
        <item x="2638"/>
        <item x="2630"/>
        <item x="2648"/>
        <item x="2619"/>
        <item x="2647"/>
        <item x="2646"/>
        <item x="2632"/>
        <item x="2631"/>
        <item x="2637"/>
        <item x="2618"/>
        <item x="2617"/>
        <item x="2616"/>
        <item x="2636"/>
        <item x="2645"/>
        <item x="2615"/>
        <item x="2614"/>
        <item x="2629"/>
        <item x="2624"/>
        <item x="2644"/>
        <item x="2643"/>
        <item x="2642"/>
        <item x="2641"/>
        <item x="2613"/>
        <item x="2612"/>
        <item x="2611"/>
        <item x="2610"/>
        <item x="2633"/>
        <item x="2634"/>
        <item x="2703"/>
        <item x="2623"/>
        <item x="2622"/>
        <item x="2652"/>
        <item x="2651"/>
        <item x="2650"/>
        <item x="2685"/>
        <item x="2684"/>
        <item x="2609"/>
        <item x="2640"/>
        <item x="3504"/>
        <item x="2639"/>
        <item x="2592"/>
        <item x="2628"/>
        <item x="2575"/>
        <item x="2635"/>
        <item x="2654"/>
        <item x="2574"/>
        <item x="2608"/>
        <item x="2627"/>
        <item x="2595"/>
        <item x="2591"/>
        <item x="2590"/>
        <item x="2588"/>
        <item x="2589"/>
        <item x="2594"/>
        <item x="2607"/>
        <item x="2585"/>
        <item x="2584"/>
        <item x="2601"/>
        <item x="2600"/>
        <item x="2599"/>
        <item x="2598"/>
        <item x="2583"/>
        <item x="2582"/>
        <item x="2606"/>
        <item x="2597"/>
        <item x="2596"/>
        <item x="2593"/>
        <item x="2626"/>
        <item x="2604"/>
        <item x="2603"/>
        <item x="2683"/>
        <item x="2668"/>
        <item x="2602"/>
        <item x="2625"/>
        <item x="2580"/>
        <item x="2579"/>
        <item x="2605"/>
        <item x="2578"/>
        <item x="2573"/>
        <item x="2570"/>
        <item x="2556"/>
        <item x="2581"/>
        <item x="2572"/>
        <item x="2562"/>
        <item x="2561"/>
        <item x="2587"/>
        <item x="2557"/>
        <item x="2621"/>
        <item x="2565"/>
        <item x="2550"/>
        <item x="2549"/>
        <item x="2548"/>
        <item x="2547"/>
        <item x="2569"/>
        <item x="2566"/>
        <item x="2571"/>
        <item x="2546"/>
        <item x="2545"/>
        <item x="2544"/>
        <item x="2543"/>
        <item x="2542"/>
        <item x="2586"/>
        <item x="2555"/>
        <item x="2554"/>
        <item x="2577"/>
        <item x="2576"/>
        <item x="2553"/>
        <item x="2564"/>
        <item x="2563"/>
        <item x="2552"/>
        <item x="2551"/>
        <item x="2568"/>
        <item x="2567"/>
        <item x="2521"/>
        <item x="2520"/>
        <item x="2519"/>
        <item x="2518"/>
        <item x="2560"/>
        <item x="2523"/>
        <item x="2511"/>
        <item x="2559"/>
        <item x="2533"/>
        <item x="2532"/>
        <item x="2529"/>
        <item x="2522"/>
        <item x="2527"/>
        <item x="2517"/>
        <item x="2516"/>
        <item x="2525"/>
        <item x="2526"/>
        <item x="2558"/>
        <item x="2524"/>
        <item x="2538"/>
        <item x="2515"/>
        <item x="2514"/>
        <item x="2541"/>
        <item x="2540"/>
        <item x="2510"/>
        <item x="2505"/>
        <item x="2499"/>
        <item x="2531"/>
        <item x="2537"/>
        <item x="2498"/>
        <item x="2507"/>
        <item x="2530"/>
        <item x="2536"/>
        <item x="2506"/>
        <item x="2535"/>
        <item x="2492"/>
        <item x="2491"/>
        <item x="2503"/>
        <item x="2502"/>
        <item x="2497"/>
        <item x="2534"/>
        <item x="2496"/>
        <item x="2495"/>
        <item x="2494"/>
        <item x="2501"/>
        <item x="2490"/>
        <item x="2479"/>
        <item x="2485"/>
        <item x="2478"/>
        <item x="2477"/>
        <item x="2468"/>
        <item x="2467"/>
        <item x="2508"/>
        <item x="2489"/>
        <item x="2484"/>
        <item x="2483"/>
        <item x="2504"/>
        <item x="2513"/>
        <item x="2473"/>
        <item x="2474"/>
        <item x="2488"/>
        <item x="2476"/>
        <item x="2472"/>
        <item x="2471"/>
        <item x="2470"/>
        <item x="2463"/>
        <item x="2462"/>
        <item x="2487"/>
        <item x="2466"/>
        <item x="2465"/>
        <item x="2486"/>
        <item x="2461"/>
        <item x="2482"/>
        <item x="2481"/>
        <item x="2475"/>
        <item x="2460"/>
        <item x="2459"/>
        <item x="2458"/>
        <item x="2480"/>
        <item x="2464"/>
        <item x="2454"/>
        <item x="2457"/>
        <item x="2456"/>
        <item x="2455"/>
        <item x="2452"/>
        <item x="2448"/>
        <item x="2426"/>
        <item x="2425"/>
        <item x="2433"/>
        <item x="2432"/>
        <item x="2444"/>
        <item x="2443"/>
        <item x="2431"/>
        <item x="2424"/>
        <item x="2442"/>
        <item x="2423"/>
        <item x="2422"/>
        <item x="2441"/>
        <item x="2430"/>
        <item x="2429"/>
        <item x="2428"/>
        <item x="2449"/>
        <item x="2427"/>
        <item x="2440"/>
        <item x="2453"/>
        <item x="2500"/>
        <item x="2447"/>
        <item x="2438"/>
        <item x="2445"/>
        <item x="2446"/>
        <item x="2436"/>
        <item x="2435"/>
        <item x="2434"/>
        <item x="2421"/>
        <item x="2451"/>
        <item x="2419"/>
        <item x="2418"/>
        <item x="2417"/>
        <item x="2412"/>
        <item x="2528"/>
        <item x="2396"/>
        <item x="2416"/>
        <item x="2395"/>
        <item x="2415"/>
        <item x="2411"/>
        <item x="2420"/>
        <item x="2414"/>
        <item x="2413"/>
        <item x="2399"/>
        <item x="2398"/>
        <item x="2410"/>
        <item x="2409"/>
        <item x="2408"/>
        <item x="2407"/>
        <item x="2406"/>
        <item x="2405"/>
        <item x="2404"/>
        <item x="2403"/>
        <item x="2402"/>
        <item x="2437"/>
        <item x="2397"/>
        <item x="2401"/>
        <item x="2381"/>
        <item x="2379"/>
        <item x="2393"/>
        <item x="2378"/>
        <item x="2377"/>
        <item x="2392"/>
        <item x="2380"/>
        <item x="2387"/>
        <item x="2386"/>
        <item x="2391"/>
        <item x="2655"/>
        <item x="2382"/>
        <item x="2389"/>
        <item x="2376"/>
        <item x="2493"/>
        <item x="2375"/>
        <item x="2373"/>
        <item x="2365"/>
        <item x="2364"/>
        <item x="2355"/>
        <item x="2374"/>
        <item x="2372"/>
        <item x="2371"/>
        <item x="2347"/>
        <item x="2346"/>
        <item x="2345"/>
        <item x="2388"/>
        <item x="2350"/>
        <item x="2349"/>
        <item x="2370"/>
        <item x="2354"/>
        <item x="2369"/>
        <item x="2384"/>
        <item x="2353"/>
        <item x="2383"/>
        <item x="2362"/>
        <item x="2385"/>
        <item x="2361"/>
        <item x="2360"/>
        <item x="2359"/>
        <item x="2352"/>
        <item x="2358"/>
        <item x="2357"/>
        <item x="2368"/>
        <item x="2439"/>
        <item x="2348"/>
        <item x="2351"/>
        <item x="2450"/>
        <item x="2344"/>
        <item x="2343"/>
        <item x="2342"/>
        <item x="2324"/>
        <item x="2341"/>
        <item x="2340"/>
        <item x="2339"/>
        <item x="2331"/>
        <item x="2329"/>
        <item x="2328"/>
        <item x="2321"/>
        <item x="2320"/>
        <item x="2319"/>
        <item x="2367"/>
        <item x="2394"/>
        <item x="2318"/>
        <item x="2338"/>
        <item x="2509"/>
        <item x="2327"/>
        <item x="2337"/>
        <item x="2333"/>
        <item x="2390"/>
        <item x="2317"/>
        <item x="2336"/>
        <item x="2335"/>
        <item x="2330"/>
        <item x="2326"/>
        <item x="2325"/>
        <item x="2332"/>
        <item x="2281"/>
        <item x="2284"/>
        <item x="2283"/>
        <item x="2282"/>
        <item x="2296"/>
        <item x="2295"/>
        <item x="2294"/>
        <item x="2293"/>
        <item x="2292"/>
        <item x="2291"/>
        <item x="2315"/>
        <item x="2316"/>
        <item x="2721"/>
        <item x="2275"/>
        <item x="2274"/>
        <item x="2310"/>
        <item x="2273"/>
        <item x="2272"/>
        <item x="2271"/>
        <item x="2270"/>
        <item x="2269"/>
        <item x="2308"/>
        <item x="2298"/>
        <item x="2297"/>
        <item x="2268"/>
        <item x="2267"/>
        <item x="2266"/>
        <item x="2265"/>
        <item x="2304"/>
        <item x="2303"/>
        <item x="2302"/>
        <item x="2305"/>
        <item x="2314"/>
        <item x="2307"/>
        <item x="2334"/>
        <item x="2313"/>
        <item x="2264"/>
        <item x="2263"/>
        <item x="2306"/>
        <item x="2400"/>
        <item x="2262"/>
        <item x="2290"/>
        <item x="2289"/>
        <item x="2279"/>
        <item x="2288"/>
        <item x="2278"/>
        <item x="2323"/>
        <item x="2261"/>
        <item x="2287"/>
        <item x="2301"/>
        <item x="2300"/>
        <item x="2260"/>
        <item x="2259"/>
        <item x="2258"/>
        <item x="2286"/>
        <item x="2257"/>
        <item x="2256"/>
        <item x="2277"/>
        <item x="2285"/>
        <item x="2255"/>
        <item x="2312"/>
        <item x="2249"/>
        <item x="2309"/>
        <item x="2254"/>
        <item x="2231"/>
        <item x="2230"/>
        <item x="2276"/>
        <item x="2233"/>
        <item x="2322"/>
        <item x="2243"/>
        <item x="2232"/>
        <item x="2241"/>
        <item x="2240"/>
        <item x="2253"/>
        <item x="2247"/>
        <item x="2246"/>
        <item x="2239"/>
        <item x="2238"/>
        <item x="2229"/>
        <item x="2242"/>
        <item x="2237"/>
        <item x="2228"/>
        <item x="2248"/>
        <item x="2244"/>
        <item x="2252"/>
        <item x="2227"/>
        <item x="2226"/>
        <item x="2203"/>
        <item x="2225"/>
        <item x="2202"/>
        <item x="2251"/>
        <item x="2216"/>
        <item x="2250"/>
        <item x="2223"/>
        <item x="2222"/>
        <item x="2221"/>
        <item x="2215"/>
        <item x="2299"/>
        <item x="2214"/>
        <item x="2208"/>
        <item x="2220"/>
        <item x="2213"/>
        <item x="2212"/>
        <item x="2205"/>
        <item x="2219"/>
        <item x="2236"/>
        <item x="2245"/>
        <item x="2218"/>
        <item x="2207"/>
        <item x="2211"/>
        <item x="2210"/>
        <item x="2209"/>
        <item x="2194"/>
        <item x="2195"/>
        <item x="2235"/>
        <item x="2168"/>
        <item x="2200"/>
        <item x="2183"/>
        <item x="2177"/>
        <item x="2204"/>
        <item x="2199"/>
        <item x="2176"/>
        <item x="2175"/>
        <item x="2234"/>
        <item x="2193"/>
        <item x="2217"/>
        <item x="2311"/>
        <item x="2174"/>
        <item x="2173"/>
        <item x="2172"/>
        <item x="2197"/>
        <item x="2171"/>
        <item x="2198"/>
        <item x="2170"/>
        <item x="2192"/>
        <item x="2182"/>
        <item x="2196"/>
        <item x="2181"/>
        <item x="2180"/>
        <item x="2191"/>
        <item x="2169"/>
        <item x="2184"/>
        <item x="2280"/>
        <item x="2190"/>
        <item x="2189"/>
        <item x="2143"/>
        <item x="2161"/>
        <item x="2165"/>
        <item x="2164"/>
        <item x="2163"/>
        <item x="2162"/>
        <item x="2188"/>
        <item x="2150"/>
        <item x="2154"/>
        <item x="2142"/>
        <item x="2146"/>
        <item x="2153"/>
        <item x="2145"/>
        <item x="2152"/>
        <item x="2138"/>
        <item x="2512"/>
        <item x="2151"/>
        <item x="2137"/>
        <item x="2136"/>
        <item x="2132"/>
        <item x="2131"/>
        <item x="2130"/>
        <item x="2129"/>
        <item x="2167"/>
        <item x="2128"/>
        <item x="2187"/>
        <item x="2127"/>
        <item x="2126"/>
        <item x="2125"/>
        <item x="2201"/>
        <item x="2160"/>
        <item x="2159"/>
        <item x="2158"/>
        <item x="2157"/>
        <item x="2141"/>
        <item x="2140"/>
        <item x="2135"/>
        <item x="2179"/>
        <item x="2178"/>
        <item x="2149"/>
        <item x="2148"/>
        <item x="2147"/>
        <item x="2186"/>
        <item x="2134"/>
        <item x="2099"/>
        <item x="2104"/>
        <item x="2133"/>
        <item x="2096"/>
        <item x="2122"/>
        <item x="2095"/>
        <item x="2094"/>
        <item x="2103"/>
        <item x="2123"/>
        <item x="2102"/>
        <item x="2101"/>
        <item x="2121"/>
        <item x="2093"/>
        <item x="2113"/>
        <item x="2120"/>
        <item x="2087"/>
        <item x="2086"/>
        <item x="2100"/>
        <item x="2085"/>
        <item x="2118"/>
        <item x="2156"/>
        <item x="2092"/>
        <item x="2139"/>
        <item x="2119"/>
        <item x="2084"/>
        <item x="2112"/>
        <item x="2106"/>
        <item x="2224"/>
        <item x="2111"/>
        <item x="2117"/>
        <item x="2110"/>
        <item x="2116"/>
        <item x="2115"/>
        <item x="2124"/>
        <item x="2079"/>
        <item x="2078"/>
        <item x="2109"/>
        <item x="2108"/>
        <item x="2083"/>
        <item x="2046"/>
        <item x="2091"/>
        <item x="2090"/>
        <item x="2089"/>
        <item x="2036"/>
        <item x="2044"/>
        <item x="2653"/>
        <item x="2062"/>
        <item x="2071"/>
        <item x="2056"/>
        <item x="2067"/>
        <item x="2114"/>
        <item x="2035"/>
        <item x="2082"/>
        <item x="2068"/>
        <item x="2075"/>
        <item x="2055"/>
        <item x="2097"/>
        <item x="2054"/>
        <item x="2053"/>
        <item x="2074"/>
        <item x="2043"/>
        <item x="2042"/>
        <item x="2041"/>
        <item x="2040"/>
        <item x="2039"/>
        <item x="2066"/>
        <item x="2061"/>
        <item x="2060"/>
        <item x="2034"/>
        <item x="2065"/>
        <item x="2105"/>
        <item x="2063"/>
        <item x="2077"/>
        <item x="2052"/>
        <item x="2059"/>
        <item x="2051"/>
        <item x="2050"/>
        <item x="2070"/>
        <item x="2069"/>
        <item x="2049"/>
        <item x="2048"/>
        <item x="2033"/>
        <item x="2107"/>
        <item x="2016"/>
        <item x="2015"/>
        <item x="2081"/>
        <item x="2032"/>
        <item x="2080"/>
        <item x="2031"/>
        <item x="1971"/>
        <item x="1974"/>
        <item x="1973"/>
        <item x="1972"/>
        <item x="2038"/>
        <item x="2012"/>
        <item x="2076"/>
        <item x="2037"/>
        <item x="2045"/>
        <item x="1978"/>
        <item x="1993"/>
        <item x="1992"/>
        <item x="2098"/>
        <item x="2029"/>
        <item x="1997"/>
        <item x="1996"/>
        <item x="1995"/>
        <item x="1994"/>
        <item x="2025"/>
        <item x="2073"/>
        <item x="1977"/>
        <item x="2004"/>
        <item x="2003"/>
        <item x="2002"/>
        <item x="2072"/>
        <item x="2001"/>
        <item x="2000"/>
        <item x="1999"/>
        <item x="1998"/>
        <item x="1976"/>
        <item x="2064"/>
        <item x="2021"/>
        <item x="2020"/>
        <item x="2019"/>
        <item x="2010"/>
        <item x="2024"/>
        <item x="2023"/>
        <item x="2009"/>
        <item x="1975"/>
        <item x="2008"/>
        <item x="2018"/>
        <item x="1984"/>
        <item x="1983"/>
        <item x="1982"/>
        <item x="1981"/>
        <item x="1980"/>
        <item x="1979"/>
        <item x="1991"/>
        <item x="1990"/>
        <item x="1989"/>
        <item x="1988"/>
        <item x="1987"/>
        <item x="2014"/>
        <item x="1970"/>
        <item x="1969"/>
        <item x="1968"/>
        <item x="1967"/>
        <item x="1966"/>
        <item x="1965"/>
        <item x="1952"/>
        <item x="1963"/>
        <item x="1920"/>
        <item x="1919"/>
        <item x="1964"/>
        <item x="1918"/>
        <item x="1917"/>
        <item x="2007"/>
        <item x="2006"/>
        <item x="2030"/>
        <item x="1916"/>
        <item x="1915"/>
        <item x="2058"/>
        <item x="2028"/>
        <item x="1914"/>
        <item x="2166"/>
        <item x="1951"/>
        <item x="1986"/>
        <item x="1985"/>
        <item x="2027"/>
        <item x="1955"/>
        <item x="1961"/>
        <item x="2013"/>
        <item x="1913"/>
        <item x="1921"/>
        <item x="2895"/>
        <item x="1929"/>
        <item x="1928"/>
        <item x="1946"/>
        <item x="1945"/>
        <item x="1960"/>
        <item x="2057"/>
        <item x="1944"/>
        <item x="2005"/>
        <item x="1943"/>
        <item x="1950"/>
        <item x="1927"/>
        <item x="1926"/>
        <item x="1942"/>
        <item x="1941"/>
        <item x="1940"/>
        <item x="1949"/>
        <item x="1925"/>
        <item x="2088"/>
        <item x="1924"/>
        <item x="1953"/>
        <item x="1923"/>
        <item x="1954"/>
        <item x="1922"/>
        <item x="1939"/>
        <item x="2047"/>
        <item x="1938"/>
        <item x="1937"/>
        <item x="1936"/>
        <item x="2011"/>
        <item x="1959"/>
        <item x="1958"/>
        <item x="1957"/>
        <item x="1956"/>
        <item x="1962"/>
        <item x="1912"/>
        <item x="1911"/>
        <item x="1935"/>
        <item x="1934"/>
        <item x="1933"/>
        <item x="1932"/>
        <item x="1931"/>
        <item x="1947"/>
        <item x="1930"/>
        <item x="1850"/>
        <item x="1884"/>
        <item x="1892"/>
        <item x="1891"/>
        <item x="1906"/>
        <item x="1907"/>
        <item x="1876"/>
        <item x="1905"/>
        <item x="1890"/>
        <item x="1897"/>
        <item x="1858"/>
        <item x="1857"/>
        <item x="1856"/>
        <item x="1904"/>
        <item x="1849"/>
        <item x="1848"/>
        <item x="1847"/>
        <item x="1910"/>
        <item x="1909"/>
        <item x="1908"/>
        <item x="1875"/>
        <item x="1874"/>
        <item x="1873"/>
        <item x="1883"/>
        <item x="1882"/>
        <item x="1889"/>
        <item x="1903"/>
        <item x="2206"/>
        <item x="1855"/>
        <item x="1888"/>
        <item x="1854"/>
        <item x="1901"/>
        <item x="1900"/>
        <item x="1887"/>
        <item x="1853"/>
        <item x="1881"/>
        <item x="1852"/>
        <item x="1851"/>
        <item x="1880"/>
        <item x="1879"/>
        <item x="1846"/>
        <item x="1868"/>
        <item x="1867"/>
        <item x="1866"/>
        <item x="1865"/>
        <item x="1864"/>
        <item x="1863"/>
        <item x="1862"/>
        <item x="1861"/>
        <item x="1860"/>
        <item x="1859"/>
        <item x="1871"/>
        <item x="1870"/>
        <item x="1869"/>
        <item x="1829"/>
        <item x="1886"/>
        <item x="1896"/>
        <item x="1878"/>
        <item x="1899"/>
        <item x="1845"/>
        <item x="1840"/>
        <item x="1948"/>
        <item x="1844"/>
        <item x="1894"/>
        <item x="2363"/>
        <item x="1824"/>
        <item x="1877"/>
        <item x="2356"/>
        <item x="1835"/>
        <item x="1798"/>
        <item x="1797"/>
        <item x="1796"/>
        <item x="1817"/>
        <item x="1816"/>
        <item x="1815"/>
        <item x="1814"/>
        <item x="1813"/>
        <item x="2366"/>
        <item x="1823"/>
        <item x="1822"/>
        <item x="1821"/>
        <item x="1812"/>
        <item x="1811"/>
        <item x="1810"/>
        <item x="1836"/>
        <item x="1839"/>
        <item x="1828"/>
        <item x="1834"/>
        <item x="1833"/>
        <item x="1832"/>
        <item x="1809"/>
        <item x="1808"/>
        <item x="1838"/>
        <item x="1820"/>
        <item x="1807"/>
        <item x="1806"/>
        <item x="1819"/>
        <item x="1831"/>
        <item x="1805"/>
        <item x="1804"/>
        <item x="1803"/>
        <item x="1818"/>
        <item x="1802"/>
        <item x="1801"/>
        <item x="1800"/>
        <item x="1799"/>
        <item x="1827"/>
        <item x="1795"/>
        <item x="1794"/>
        <item x="1793"/>
        <item x="1792"/>
        <item x="1791"/>
        <item x="1790"/>
        <item x="1774"/>
        <item x="1826"/>
        <item x="1754"/>
        <item x="1753"/>
        <item x="1752"/>
        <item x="1773"/>
        <item x="1767"/>
        <item x="1783"/>
        <item x="1782"/>
        <item x="1775"/>
        <item x="1751"/>
        <item x="1750"/>
        <item x="1788"/>
        <item x="1843"/>
        <item x="1872"/>
        <item x="1713"/>
        <item x="1763"/>
        <item x="1712"/>
        <item x="1787"/>
        <item x="1749"/>
        <item x="1711"/>
        <item x="1710"/>
        <item x="1709"/>
        <item x="1708"/>
        <item x="1727"/>
        <item x="1748"/>
        <item x="1747"/>
        <item x="1781"/>
        <item x="1707"/>
        <item x="1706"/>
        <item x="1780"/>
        <item x="1772"/>
        <item x="1771"/>
        <item x="1770"/>
        <item x="1705"/>
        <item x="1726"/>
        <item x="1704"/>
        <item x="1703"/>
        <item x="1779"/>
        <item x="1702"/>
        <item x="1725"/>
        <item x="1724"/>
        <item x="1723"/>
        <item x="1722"/>
        <item x="1721"/>
        <item x="1766"/>
        <item x="1786"/>
        <item x="1765"/>
        <item x="1720"/>
        <item x="1719"/>
        <item x="1718"/>
        <item x="1717"/>
        <item x="1746"/>
        <item x="1842"/>
        <item x="1701"/>
        <item x="1700"/>
        <item x="1716"/>
        <item x="1715"/>
        <item x="1714"/>
        <item x="1737"/>
        <item x="1736"/>
        <item x="1735"/>
        <item x="1785"/>
        <item x="1734"/>
        <item x="1733"/>
        <item x="1745"/>
        <item x="1778"/>
        <item x="1732"/>
        <item x="1731"/>
        <item x="1730"/>
        <item x="1729"/>
        <item x="1728"/>
        <item x="1740"/>
        <item x="1739"/>
        <item x="3166"/>
        <item x="1744"/>
        <item x="1743"/>
        <item x="1626"/>
        <item x="1622"/>
        <item x="1738"/>
        <item x="1625"/>
        <item x="1825"/>
        <item x="1621"/>
        <item x="1682"/>
        <item x="1624"/>
        <item x="1618"/>
        <item x="1699"/>
        <item x="1617"/>
        <item x="1616"/>
        <item x="1615"/>
        <item x="1698"/>
        <item x="1614"/>
        <item x="1613"/>
        <item x="1612"/>
        <item x="1697"/>
        <item x="1696"/>
        <item x="1695"/>
        <item x="1694"/>
        <item x="1693"/>
        <item x="1692"/>
        <item x="1691"/>
        <item x="1690"/>
        <item x="1611"/>
        <item x="1681"/>
        <item x="1784"/>
        <item x="1610"/>
        <item x="1609"/>
        <item x="1689"/>
        <item x="1608"/>
        <item x="1620"/>
        <item x="1619"/>
        <item x="1632"/>
        <item x="1631"/>
        <item x="1630"/>
        <item x="1742"/>
        <item x="1741"/>
        <item x="1607"/>
        <item x="1606"/>
        <item x="1789"/>
        <item x="1629"/>
        <item x="1628"/>
        <item x="1627"/>
        <item x="1623"/>
        <item x="1683"/>
        <item x="1651"/>
        <item x="1777"/>
        <item x="1680"/>
        <item x="1679"/>
        <item x="1650"/>
        <item x="1649"/>
        <item x="1759"/>
        <item x="1760"/>
        <item x="1656"/>
        <item x="1648"/>
        <item x="1655"/>
        <item x="1605"/>
        <item x="1604"/>
        <item x="1688"/>
        <item x="1654"/>
        <item x="1647"/>
        <item x="1669"/>
        <item x="1668"/>
        <item x="2469"/>
        <item x="1769"/>
        <item x="1768"/>
        <item x="1674"/>
        <item x="1764"/>
        <item x="1667"/>
        <item x="1673"/>
        <item x="1758"/>
        <item x="1757"/>
        <item x="1646"/>
        <item x="1653"/>
        <item x="1652"/>
        <item x="1761"/>
        <item x="1660"/>
        <item x="1659"/>
        <item x="1645"/>
        <item x="1644"/>
        <item x="1756"/>
        <item x="1643"/>
        <item x="1642"/>
        <item x="1641"/>
        <item x="1640"/>
        <item x="1658"/>
        <item x="1657"/>
        <item x="1678"/>
        <item x="1603"/>
        <item x="1602"/>
        <item x="1672"/>
        <item x="1671"/>
        <item x="1893"/>
        <item x="1895"/>
        <item x="1686"/>
        <item x="1685"/>
        <item x="1677"/>
        <item x="1639"/>
        <item x="1676"/>
        <item x="1664"/>
        <item x="1638"/>
        <item x="1637"/>
        <item x="1636"/>
        <item x="1635"/>
        <item x="1663"/>
        <item x="1601"/>
        <item x="1662"/>
        <item x="1684"/>
        <item x="1600"/>
        <item x="1661"/>
        <item x="1510"/>
        <item x="1503"/>
        <item x="1634"/>
        <item x="1633"/>
        <item x="1502"/>
        <item x="1591"/>
        <item x="1590"/>
        <item x="1501"/>
        <item x="1599"/>
        <item x="1509"/>
        <item x="1500"/>
        <item x="2022"/>
        <item x="2026"/>
        <item x="1499"/>
        <item x="1498"/>
        <item x="1497"/>
        <item x="1582"/>
        <item x="1902"/>
        <item x="1492"/>
        <item x="1581"/>
        <item x="1580"/>
        <item x="1561"/>
        <item x="2017"/>
        <item x="1560"/>
        <item x="1559"/>
        <item x="1558"/>
        <item x="1508"/>
        <item x="1507"/>
        <item x="1526"/>
        <item x="1755"/>
        <item x="1491"/>
        <item x="1589"/>
        <item x="1588"/>
        <item x="1587"/>
        <item x="1586"/>
        <item x="1557"/>
        <item x="1585"/>
        <item x="1556"/>
        <item x="1525"/>
        <item x="1579"/>
        <item x="1524"/>
        <item x="1523"/>
        <item x="1762"/>
        <item x="1555"/>
        <item x="1554"/>
        <item x="1575"/>
        <item x="1574"/>
        <item x="1578"/>
        <item x="1584"/>
        <item x="1583"/>
        <item x="1573"/>
        <item x="1522"/>
        <item x="1521"/>
        <item x="1594"/>
        <item x="1520"/>
        <item x="1519"/>
        <item x="1593"/>
        <item x="1553"/>
        <item x="1546"/>
        <item x="1545"/>
        <item x="1544"/>
        <item x="1496"/>
        <item x="1552"/>
        <item x="1495"/>
        <item x="1568"/>
        <item x="1567"/>
        <item x="1566"/>
        <item x="1565"/>
        <item x="1564"/>
        <item x="1577"/>
        <item x="1563"/>
        <item x="1518"/>
        <item x="1517"/>
        <item x="1592"/>
        <item x="1598"/>
        <item x="1572"/>
        <item x="1516"/>
        <item x="1515"/>
        <item x="1514"/>
        <item x="1513"/>
        <item x="1494"/>
        <item x="1512"/>
        <item x="1511"/>
        <item x="1535"/>
        <item x="1534"/>
        <item x="1533"/>
        <item x="1532"/>
        <item x="1551"/>
        <item x="1531"/>
        <item x="1562"/>
        <item x="1597"/>
        <item x="1596"/>
        <item x="1490"/>
        <item x="1530"/>
        <item x="1595"/>
        <item x="1529"/>
        <item x="1528"/>
        <item x="1550"/>
        <item x="1489"/>
        <item x="1488"/>
        <item x="1543"/>
        <item x="1549"/>
        <item x="1548"/>
        <item x="1571"/>
        <item x="1547"/>
        <item x="1570"/>
        <item x="1569"/>
        <item x="1487"/>
        <item x="1541"/>
        <item x="1527"/>
        <item x="1493"/>
        <item x="1540"/>
        <item x="1539"/>
        <item x="1538"/>
        <item x="1537"/>
        <item x="1536"/>
        <item x="1486"/>
        <item x="1485"/>
        <item x="1687"/>
        <item x="1425"/>
        <item x="1484"/>
        <item x="1483"/>
        <item x="1482"/>
        <item x="1481"/>
        <item x="1454"/>
        <item x="1576"/>
        <item x="1506"/>
        <item x="1480"/>
        <item x="1434"/>
        <item x="1505"/>
        <item x="1504"/>
        <item x="1424"/>
        <item x="1476"/>
        <item x="1423"/>
        <item x="1439"/>
        <item x="1422"/>
        <item x="1421"/>
        <item x="1420"/>
        <item x="1837"/>
        <item x="1433"/>
        <item x="1470"/>
        <item x="1432"/>
        <item x="1431"/>
        <item x="1475"/>
        <item x="1665"/>
        <item x="1426"/>
        <item x="1438"/>
        <item x="1437"/>
        <item x="1436"/>
        <item x="1670"/>
        <item x="1430"/>
        <item x="1460"/>
        <item x="1459"/>
        <item x="1458"/>
        <item x="1435"/>
        <item x="1443"/>
        <item x="1442"/>
        <item x="1841"/>
        <item x="1474"/>
        <item x="1462"/>
        <item x="1479"/>
        <item x="1429"/>
        <item x="1478"/>
        <item x="1428"/>
        <item x="1830"/>
        <item x="1453"/>
        <item x="1452"/>
        <item x="1451"/>
        <item x="1450"/>
        <item x="1441"/>
        <item x="1457"/>
        <item x="1456"/>
        <item x="1885"/>
        <item x="1455"/>
        <item x="1449"/>
        <item x="1448"/>
        <item x="1447"/>
        <item x="1446"/>
        <item x="3473"/>
        <item x="1444"/>
        <item x="1440"/>
        <item x="1469"/>
        <item x="1473"/>
        <item x="1472"/>
        <item x="1776"/>
        <item x="1468"/>
        <item x="1467"/>
        <item x="1466"/>
        <item x="1471"/>
        <item x="1465"/>
        <item x="1427"/>
        <item x="1464"/>
        <item x="1463"/>
        <item x="1408"/>
        <item x="1333"/>
        <item x="1332"/>
        <item x="1339"/>
        <item x="1407"/>
        <item x="1406"/>
        <item x="1362"/>
        <item x="1477"/>
        <item x="1397"/>
        <item x="1398"/>
        <item x="1385"/>
        <item x="1405"/>
        <item x="1384"/>
        <item x="1383"/>
        <item x="1361"/>
        <item x="1382"/>
        <item x="1381"/>
        <item x="1392"/>
        <item x="1380"/>
        <item x="1379"/>
        <item x="1391"/>
        <item x="1378"/>
        <item x="1370"/>
        <item x="1360"/>
        <item x="1359"/>
        <item x="1369"/>
        <item x="1358"/>
        <item x="1368"/>
        <item x="1357"/>
        <item x="1356"/>
        <item x="1542"/>
        <item x="1355"/>
        <item x="1354"/>
        <item x="1353"/>
        <item x="1352"/>
        <item x="1351"/>
        <item x="1350"/>
        <item x="1349"/>
        <item x="1675"/>
        <item x="1396"/>
        <item x="1390"/>
        <item x="1348"/>
        <item x="1347"/>
        <item x="1377"/>
        <item x="1404"/>
        <item x="1403"/>
        <item x="1414"/>
        <item x="1346"/>
        <item x="1376"/>
        <item x="1413"/>
        <item x="1338"/>
        <item x="1337"/>
        <item x="1375"/>
        <item x="1412"/>
        <item x="1402"/>
        <item x="1345"/>
        <item x="1374"/>
        <item x="1401"/>
        <item x="1367"/>
        <item x="1445"/>
        <item x="1366"/>
        <item x="1365"/>
        <item x="1364"/>
        <item x="1411"/>
        <item x="1410"/>
        <item x="1400"/>
        <item x="1409"/>
        <item x="1399"/>
        <item x="1373"/>
        <item x="1415"/>
        <item x="1336"/>
        <item x="1417"/>
        <item x="1335"/>
        <item x="1372"/>
        <item x="1416"/>
        <item x="1395"/>
        <item x="1363"/>
        <item x="1334"/>
        <item x="1419"/>
        <item x="1418"/>
        <item x="1389"/>
        <item x="1388"/>
        <item x="1305"/>
        <item x="1260"/>
        <item x="1324"/>
        <item x="1304"/>
        <item x="1323"/>
        <item x="1303"/>
        <item x="1322"/>
        <item x="1321"/>
        <item x="1325"/>
        <item x="1259"/>
        <item x="1319"/>
        <item x="1258"/>
        <item x="1257"/>
        <item x="1256"/>
        <item x="1255"/>
        <item x="1340"/>
        <item x="1330"/>
        <item x="1268"/>
        <item x="1267"/>
        <item x="1343"/>
        <item x="1342"/>
        <item x="1320"/>
        <item x="1266"/>
        <item x="1302"/>
        <item x="1265"/>
        <item x="1264"/>
        <item x="1301"/>
        <item x="1263"/>
        <item x="1318"/>
        <item x="1286"/>
        <item x="1317"/>
        <item x="1300"/>
        <item x="1293"/>
        <item x="1341"/>
        <item x="1292"/>
        <item x="1285"/>
        <item x="1299"/>
        <item x="1312"/>
        <item x="1311"/>
        <item x="1310"/>
        <item x="1284"/>
        <item x="1287"/>
        <item x="1283"/>
        <item x="1298"/>
        <item x="1297"/>
        <item x="1329"/>
        <item x="1262"/>
        <item x="1261"/>
        <item x="1280"/>
        <item x="1328"/>
        <item x="1315"/>
        <item x="1279"/>
        <item x="1278"/>
        <item x="1277"/>
        <item x="1276"/>
        <item x="1309"/>
        <item x="1308"/>
        <item x="1371"/>
        <item x="1296"/>
        <item x="1275"/>
        <item x="1295"/>
        <item x="1274"/>
        <item x="1307"/>
        <item x="1327"/>
        <item x="1273"/>
        <item x="1344"/>
        <item x="1314"/>
        <item x="1313"/>
        <item x="1272"/>
        <item x="1271"/>
        <item x="3342"/>
        <item x="1270"/>
        <item x="1326"/>
        <item x="1248"/>
        <item x="1249"/>
        <item x="1199"/>
        <item x="1269"/>
        <item x="1246"/>
        <item x="1316"/>
        <item x="1198"/>
        <item x="1197"/>
        <item x="1196"/>
        <item x="1213"/>
        <item x="1212"/>
        <item x="1211"/>
        <item x="1252"/>
        <item x="1210"/>
        <item x="1245"/>
        <item x="1244"/>
        <item x="1209"/>
        <item x="1223"/>
        <item x="1243"/>
        <item x="1242"/>
        <item x="1234"/>
        <item x="1239"/>
        <item x="1226"/>
        <item x="1208"/>
        <item x="1282"/>
        <item x="1207"/>
        <item x="1206"/>
        <item x="1238"/>
        <item x="1247"/>
        <item x="1225"/>
        <item x="1241"/>
        <item x="1251"/>
        <item x="1216"/>
        <item x="1250"/>
        <item x="1233"/>
        <item x="1232"/>
        <item x="1231"/>
        <item x="1230"/>
        <item x="1281"/>
        <item x="1331"/>
        <item x="1205"/>
        <item x="1229"/>
        <item x="1204"/>
        <item x="1203"/>
        <item x="1202"/>
        <item x="1237"/>
        <item x="1222"/>
        <item x="1221"/>
        <item x="1220"/>
        <item x="1219"/>
        <item x="1195"/>
        <item x="1194"/>
        <item x="1215"/>
        <item x="1218"/>
        <item x="1306"/>
        <item x="1254"/>
        <item x="1228"/>
        <item x="1227"/>
        <item x="1166"/>
        <item x="1165"/>
        <item x="1178"/>
        <item x="1187"/>
        <item x="1177"/>
        <item x="1176"/>
        <item x="1201"/>
        <item x="1240"/>
        <item x="1217"/>
        <item x="1171"/>
        <item x="1253"/>
        <item x="1236"/>
        <item x="1189"/>
        <item x="1235"/>
        <item x="1200"/>
        <item x="1164"/>
        <item x="1192"/>
        <item x="1186"/>
        <item x="1185"/>
        <item x="1191"/>
        <item x="1163"/>
        <item x="1294"/>
        <item x="1162"/>
        <item x="1161"/>
        <item x="1188"/>
        <item x="1184"/>
        <item x="1193"/>
        <item x="1170"/>
        <item x="1175"/>
        <item x="1160"/>
        <item x="1183"/>
        <item x="1159"/>
        <item x="1182"/>
        <item x="1174"/>
        <item x="1173"/>
        <item x="1387"/>
        <item x="1181"/>
        <item x="1180"/>
        <item x="1224"/>
        <item x="1130"/>
        <item x="1169"/>
        <item x="1168"/>
        <item x="1172"/>
        <item x="1121"/>
        <item x="1157"/>
        <item x="1120"/>
        <item x="1158"/>
        <item x="1150"/>
        <item x="1149"/>
        <item x="1119"/>
        <item x="1155"/>
        <item x="1190"/>
        <item x="1148"/>
        <item x="1214"/>
        <item x="1154"/>
        <item x="1394"/>
        <item x="1127"/>
        <item x="1126"/>
        <item x="1129"/>
        <item x="1128"/>
        <item x="1167"/>
        <item x="1147"/>
        <item x="1146"/>
        <item x="1145"/>
        <item x="1144"/>
        <item x="1143"/>
        <item x="1125"/>
        <item x="1142"/>
        <item x="1141"/>
        <item x="1140"/>
        <item x="1139"/>
        <item x="1138"/>
        <item x="1137"/>
        <item x="1136"/>
        <item x="1135"/>
        <item x="1134"/>
        <item x="1133"/>
        <item x="1124"/>
        <item x="1123"/>
        <item x="1152"/>
        <item x="1151"/>
        <item x="1132"/>
        <item x="1179"/>
        <item x="1122"/>
        <item x="1156"/>
        <item x="1084"/>
        <item x="1083"/>
        <item x="1082"/>
        <item x="1101"/>
        <item x="1110"/>
        <item x="1100"/>
        <item x="1073"/>
        <item x="1099"/>
        <item x="1098"/>
        <item x="1097"/>
        <item x="1153"/>
        <item x="1072"/>
        <item x="1071"/>
        <item x="1080"/>
        <item x="1079"/>
        <item x="1096"/>
        <item x="1095"/>
        <item x="1115"/>
        <item x="1089"/>
        <item x="1088"/>
        <item x="1087"/>
        <item x="1086"/>
        <item x="1070"/>
        <item x="1069"/>
        <item x="1068"/>
        <item x="1109"/>
        <item x="1105"/>
        <item x="1104"/>
        <item x="1067"/>
        <item x="1066"/>
        <item x="1108"/>
        <item x="1114"/>
        <item x="1103"/>
        <item x="1113"/>
        <item x="1094"/>
        <item x="1065"/>
        <item x="1093"/>
        <item x="1078"/>
        <item x="1092"/>
        <item x="1112"/>
        <item x="1111"/>
        <item x="1118"/>
        <item x="1102"/>
        <item x="1077"/>
        <item x="1076"/>
        <item x="1117"/>
        <item x="1038"/>
        <item x="1046"/>
        <item x="1081"/>
        <item x="1116"/>
        <item x="1041"/>
        <item x="1075"/>
        <item x="1061"/>
        <item x="1060"/>
        <item x="1107"/>
        <item x="1062"/>
        <item x="1049"/>
        <item x="1045"/>
        <item x="1044"/>
        <item x="1043"/>
        <item x="1085"/>
        <item x="1037"/>
        <item x="1091"/>
        <item x="1074"/>
        <item x="1040"/>
        <item x="1059"/>
        <item x="1064"/>
        <item x="1056"/>
        <item x="1055"/>
        <item x="1054"/>
        <item x="1053"/>
        <item x="1036"/>
        <item x="1048"/>
        <item x="1057"/>
        <item x="1052"/>
        <item x="1028"/>
        <item x="1051"/>
        <item x="1027"/>
        <item x="1026"/>
        <item x="1047"/>
        <item x="999"/>
        <item x="998"/>
        <item x="1106"/>
        <item x="1025"/>
        <item x="1024"/>
        <item x="1050"/>
        <item x="1023"/>
        <item x="997"/>
        <item x="1022"/>
        <item x="1021"/>
        <item x="1020"/>
        <item x="1032"/>
        <item x="1031"/>
        <item x="996"/>
        <item x="1035"/>
        <item x="1019"/>
        <item x="1030"/>
        <item x="1029"/>
        <item x="1018"/>
        <item x="995"/>
        <item x="1017"/>
        <item x="1002"/>
        <item x="1016"/>
        <item x="1001"/>
        <item x="1015"/>
        <item x="1014"/>
        <item x="1013"/>
        <item x="1012"/>
        <item x="1000"/>
        <item x="1011"/>
        <item x="1010"/>
        <item x="994"/>
        <item x="1009"/>
        <item x="993"/>
        <item x="992"/>
        <item x="1008"/>
        <item x="1007"/>
        <item x="991"/>
        <item x="1034"/>
        <item x="990"/>
        <item x="1033"/>
        <item x="1090"/>
        <item x="1063"/>
        <item x="988"/>
        <item x="963"/>
        <item x="962"/>
        <item x="987"/>
        <item x="961"/>
        <item x="960"/>
        <item x="944"/>
        <item x="940"/>
        <item x="986"/>
        <item x="959"/>
        <item x="1042"/>
        <item x="985"/>
        <item x="949"/>
        <item x="948"/>
        <item x="947"/>
        <item x="1004"/>
        <item x="1386"/>
        <item x="1461"/>
        <item x="941"/>
        <item x="946"/>
        <item x="981"/>
        <item x="958"/>
        <item x="957"/>
        <item x="980"/>
        <item x="979"/>
        <item x="956"/>
        <item x="984"/>
        <item x="983"/>
        <item x="978"/>
        <item x="982"/>
        <item x="1003"/>
        <item x="989"/>
        <item x="955"/>
        <item x="977"/>
        <item x="976"/>
        <item x="975"/>
        <item x="974"/>
        <item x="973"/>
        <item x="954"/>
        <item x="953"/>
        <item x="972"/>
        <item x="971"/>
        <item x="970"/>
        <item x="969"/>
        <item x="968"/>
        <item x="967"/>
        <item x="964"/>
        <item x="918"/>
        <item x="939"/>
        <item x="925"/>
        <item x="966"/>
        <item x="965"/>
        <item x="936"/>
        <item x="935"/>
        <item x="1393"/>
        <item x="1006"/>
        <item x="930"/>
        <item x="924"/>
        <item x="923"/>
        <item x="938"/>
        <item x="934"/>
        <item x="897"/>
        <item x="952"/>
        <item x="917"/>
        <item x="916"/>
        <item x="919"/>
        <item x="922"/>
        <item x="1005"/>
        <item x="907"/>
        <item x="915"/>
        <item x="906"/>
        <item x="905"/>
        <item x="904"/>
        <item x="1291"/>
        <item x="943"/>
        <item x="914"/>
        <item x="903"/>
        <item x="902"/>
        <item x="901"/>
        <item x="900"/>
        <item x="1290"/>
        <item x="933"/>
        <item x="921"/>
        <item x="909"/>
        <item x="1058"/>
        <item x="929"/>
        <item x="928"/>
        <item x="932"/>
        <item x="937"/>
        <item x="920"/>
        <item x="927"/>
        <item x="913"/>
        <item x="951"/>
        <item x="912"/>
        <item x="911"/>
        <item x="860"/>
        <item x="878"/>
        <item x="895"/>
        <item x="894"/>
        <item x="867"/>
        <item x="890"/>
        <item x="866"/>
        <item x="854"/>
        <item x="899"/>
        <item x="893"/>
        <item x="892"/>
        <item x="859"/>
        <item x="877"/>
        <item x="876"/>
        <item x="858"/>
        <item x="950"/>
        <item x="875"/>
        <item x="886"/>
        <item x="885"/>
        <item x="884"/>
        <item x="865"/>
        <item x="874"/>
        <item x="853"/>
        <item x="857"/>
        <item x="856"/>
        <item x="855"/>
        <item x="873"/>
        <item x="926"/>
        <item x="864"/>
        <item x="2144"/>
        <item x="863"/>
        <item x="889"/>
        <item x="888"/>
        <item x="891"/>
        <item x="945"/>
        <item x="872"/>
        <item x="871"/>
        <item x="870"/>
        <item x="862"/>
        <item x="861"/>
        <item x="896"/>
        <item x="910"/>
        <item x="887"/>
        <item x="883"/>
        <item x="882"/>
        <item x="881"/>
        <item x="2155"/>
        <item x="880"/>
        <item x="799"/>
        <item x="831"/>
        <item x="838"/>
        <item x="825"/>
        <item x="797"/>
        <item x="931"/>
        <item x="830"/>
        <item x="908"/>
        <item x="788"/>
        <item x="2185"/>
        <item x="898"/>
        <item x="796"/>
        <item x="795"/>
        <item x="794"/>
        <item x="942"/>
        <item x="829"/>
        <item x="849"/>
        <item x="837"/>
        <item x="836"/>
        <item x="879"/>
        <item x="843"/>
        <item x="1666"/>
        <item x="842"/>
        <item x="793"/>
        <item x="835"/>
        <item x="798"/>
        <item x="824"/>
        <item x="869"/>
        <item x="823"/>
        <item x="822"/>
        <item x="821"/>
        <item x="820"/>
        <item x="819"/>
        <item x="848"/>
        <item x="792"/>
        <item x="868"/>
        <item x="847"/>
        <item x="818"/>
        <item x="846"/>
        <item x="817"/>
        <item x="816"/>
        <item x="815"/>
        <item x="814"/>
        <item x="813"/>
        <item x="845"/>
        <item x="844"/>
        <item x="812"/>
        <item x="811"/>
        <item x="810"/>
        <item x="809"/>
        <item x="808"/>
        <item x="850"/>
        <item x="807"/>
        <item x="791"/>
        <item x="828"/>
        <item x="827"/>
        <item x="753"/>
        <item x="852"/>
        <item x="851"/>
        <item x="806"/>
        <item x="757"/>
        <item x="826"/>
        <item x="834"/>
        <item x="747"/>
        <item x="717"/>
        <item x="703"/>
        <item x="746"/>
        <item x="790"/>
        <item x="739"/>
        <item x="841"/>
        <item x="840"/>
        <item x="839"/>
        <item x="711"/>
        <item x="756"/>
        <item x="738"/>
        <item x="737"/>
        <item x="755"/>
        <item x="754"/>
        <item x="762"/>
        <item x="736"/>
        <item x="761"/>
        <item x="751"/>
        <item x="760"/>
        <item x="759"/>
        <item x="758"/>
        <item x="735"/>
        <item x="767"/>
        <item x="752"/>
        <item x="716"/>
        <item x="710"/>
        <item x="750"/>
        <item x="734"/>
        <item x="709"/>
        <item x="733"/>
        <item x="732"/>
        <item x="731"/>
        <item x="730"/>
        <item x="708"/>
        <item x="729"/>
        <item x="693"/>
        <item x="728"/>
        <item x="743"/>
        <item x="727"/>
        <item x="745"/>
        <item x="726"/>
        <item x="707"/>
        <item x="706"/>
        <item x="805"/>
        <item x="705"/>
        <item x="766"/>
        <item x="765"/>
        <item x="702"/>
        <item x="749"/>
        <item x="701"/>
        <item x="725"/>
        <item x="700"/>
        <item x="764"/>
        <item x="763"/>
        <item x="784"/>
        <item x="783"/>
        <item x="699"/>
        <item x="782"/>
        <item x="781"/>
        <item x="780"/>
        <item x="724"/>
        <item x="779"/>
        <item x="778"/>
        <item x="777"/>
        <item x="742"/>
        <item x="776"/>
        <item x="775"/>
        <item x="774"/>
        <item x="723"/>
        <item x="773"/>
        <item x="722"/>
        <item x="772"/>
        <item x="744"/>
        <item x="721"/>
        <item x="771"/>
        <item x="770"/>
        <item x="769"/>
        <item x="768"/>
        <item x="787"/>
        <item x="696"/>
        <item x="786"/>
        <item x="715"/>
        <item x="789"/>
        <item x="804"/>
        <item x="720"/>
        <item x="719"/>
        <item x="1131"/>
        <item x="803"/>
        <item x="802"/>
        <item x="1898"/>
        <item x="695"/>
        <item x="801"/>
        <item x="785"/>
        <item x="718"/>
        <item x="833"/>
        <item x="832"/>
        <item x="741"/>
        <item x="800"/>
        <item x="704"/>
        <item x="668"/>
        <item x="698"/>
        <item x="674"/>
        <item x="655"/>
        <item x="667"/>
        <item x="649"/>
        <item x="689"/>
        <item x="688"/>
        <item x="666"/>
        <item x="687"/>
        <item x="686"/>
        <item x="681"/>
        <item x="685"/>
        <item x="665"/>
        <item x="684"/>
        <item x="673"/>
        <item x="648"/>
        <item x="647"/>
        <item x="646"/>
        <item x="645"/>
        <item x="683"/>
        <item x="664"/>
        <item x="663"/>
        <item x="662"/>
        <item x="661"/>
        <item x="660"/>
        <item x="714"/>
        <item x="654"/>
        <item x="1039"/>
        <item x="644"/>
        <item x="690"/>
        <item x="692"/>
        <item x="680"/>
        <item x="679"/>
        <item x="678"/>
        <item x="672"/>
        <item x="659"/>
        <item x="671"/>
        <item x="670"/>
        <item x="658"/>
        <item x="682"/>
        <item x="677"/>
        <item x="691"/>
        <item x="653"/>
        <item x="669"/>
        <item x="652"/>
        <item x="651"/>
        <item x="694"/>
        <item x="1289"/>
        <item x="697"/>
        <item x="713"/>
        <item x="643"/>
        <item x="642"/>
        <item x="650"/>
        <item x="676"/>
        <item x="675"/>
        <item x="640"/>
        <item x="657"/>
        <item x="636"/>
        <item x="637"/>
        <item x="623"/>
        <item x="748"/>
        <item x="641"/>
        <item x="712"/>
        <item x="639"/>
        <item x="638"/>
        <item x="626"/>
        <item x="622"/>
        <item x="621"/>
        <item x="620"/>
        <item x="634"/>
        <item x="619"/>
        <item x="632"/>
        <item x="631"/>
        <item x="625"/>
        <item x="630"/>
        <item x="629"/>
        <item x="633"/>
        <item x="624"/>
        <item x="628"/>
        <item x="627"/>
        <item x="618"/>
        <item x="613"/>
        <item x="612"/>
        <item x="611"/>
        <item x="573"/>
        <item x="596"/>
        <item x="571"/>
        <item x="606"/>
        <item x="3442"/>
        <item x="605"/>
        <item x="603"/>
        <item x="595"/>
        <item x="594"/>
        <item x="593"/>
        <item x="656"/>
        <item x="592"/>
        <item x="604"/>
        <item x="591"/>
        <item x="590"/>
        <item x="610"/>
        <item x="589"/>
        <item x="609"/>
        <item x="588"/>
        <item x="587"/>
        <item x="586"/>
        <item x="585"/>
        <item x="584"/>
        <item x="583"/>
        <item x="582"/>
        <item x="581"/>
        <item x="580"/>
        <item x="579"/>
        <item x="607"/>
        <item x="602"/>
        <item x="601"/>
        <item x="4063"/>
        <item x="600"/>
        <item x="608"/>
        <item x="599"/>
        <item x="578"/>
        <item x="577"/>
        <item x="617"/>
        <item x="576"/>
        <item x="575"/>
        <item x="616"/>
        <item x="615"/>
        <item x="574"/>
        <item x="614"/>
        <item x="572"/>
        <item x="552"/>
        <item x="529"/>
        <item x="551"/>
        <item x="598"/>
        <item x="569"/>
        <item x="536"/>
        <item x="535"/>
        <item x="1288"/>
        <item x="534"/>
        <item x="566"/>
        <item x="635"/>
        <item x="565"/>
        <item x="533"/>
        <item x="532"/>
        <item x="560"/>
        <item x="570"/>
        <item x="550"/>
        <item x="549"/>
        <item x="597"/>
        <item x="564"/>
        <item x="559"/>
        <item x="531"/>
        <item x="530"/>
        <item x="568"/>
        <item x="567"/>
        <item x="558"/>
        <item x="557"/>
        <item x="556"/>
        <item x="548"/>
        <item x="555"/>
        <item x="528"/>
        <item x="527"/>
        <item x="538"/>
        <item x="563"/>
        <item x="547"/>
        <item x="561"/>
        <item x="537"/>
        <item x="546"/>
        <item x="554"/>
        <item x="553"/>
        <item x="545"/>
        <item x="544"/>
        <item x="501"/>
        <item x="451"/>
        <item x="500"/>
        <item x="444"/>
        <item x="522"/>
        <item x="446"/>
        <item x="445"/>
        <item x="499"/>
        <item x="472"/>
        <item x="543"/>
        <item x="471"/>
        <item x="470"/>
        <item x="498"/>
        <item x="469"/>
        <item x="492"/>
        <item x="468"/>
        <item x="491"/>
        <item x="488"/>
        <item x="467"/>
        <item x="466"/>
        <item x="487"/>
        <item x="486"/>
        <item x="485"/>
        <item x="465"/>
        <item x="497"/>
        <item x="496"/>
        <item x="490"/>
        <item x="443"/>
        <item x="484"/>
        <item x="483"/>
        <item x="452"/>
        <item x="740"/>
        <item x="521"/>
        <item x="520"/>
        <item x="482"/>
        <item x="464"/>
        <item x="519"/>
        <item x="518"/>
        <item x="481"/>
        <item x="480"/>
        <item x="517"/>
        <item x="516"/>
        <item x="515"/>
        <item x="442"/>
        <item x="450"/>
        <item x="479"/>
        <item x="514"/>
        <item x="478"/>
        <item x="477"/>
        <item x="476"/>
        <item x="463"/>
        <item x="449"/>
        <item x="475"/>
        <item x="474"/>
        <item x="462"/>
        <item x="473"/>
        <item x="513"/>
        <item x="461"/>
        <item x="460"/>
        <item x="512"/>
        <item x="441"/>
        <item x="511"/>
        <item x="510"/>
        <item x="459"/>
        <item x="542"/>
        <item x="489"/>
        <item x="509"/>
        <item x="508"/>
        <item x="507"/>
        <item x="506"/>
        <item x="458"/>
        <item x="457"/>
        <item x="505"/>
        <item x="504"/>
        <item x="503"/>
        <item x="502"/>
        <item x="526"/>
        <item x="448"/>
        <item x="447"/>
        <item x="438"/>
        <item x="440"/>
        <item x="525"/>
        <item x="524"/>
        <item x="439"/>
        <item x="523"/>
        <item x="456"/>
        <item x="495"/>
        <item x="494"/>
        <item x="541"/>
        <item x="428"/>
        <item x="455"/>
        <item x="427"/>
        <item x="426"/>
        <item x="377"/>
        <item x="376"/>
        <item x="405"/>
        <item x="404"/>
        <item x="373"/>
        <item x="425"/>
        <item x="493"/>
        <item x="424"/>
        <item x="423"/>
        <item x="422"/>
        <item x="403"/>
        <item x="402"/>
        <item x="401"/>
        <item x="421"/>
        <item x="400"/>
        <item x="540"/>
        <item x="429"/>
        <item x="399"/>
        <item x="398"/>
        <item x="397"/>
        <item x="396"/>
        <item x="395"/>
        <item x="394"/>
        <item x="539"/>
        <item x="393"/>
        <item x="392"/>
        <item x="391"/>
        <item x="420"/>
        <item x="431"/>
        <item x="430"/>
        <item x="437"/>
        <item x="436"/>
        <item x="416"/>
        <item x="415"/>
        <item x="414"/>
        <item x="418"/>
        <item x="375"/>
        <item x="374"/>
        <item x="390"/>
        <item x="389"/>
        <item x="413"/>
        <item x="388"/>
        <item x="454"/>
        <item x="387"/>
        <item x="412"/>
        <item x="411"/>
        <item x="410"/>
        <item x="409"/>
        <item x="408"/>
        <item x="386"/>
        <item x="385"/>
        <item x="435"/>
        <item x="434"/>
        <item x="433"/>
        <item x="432"/>
        <item x="453"/>
        <item x="384"/>
        <item x="383"/>
        <item x="357"/>
        <item x="382"/>
        <item x="371"/>
        <item x="370"/>
        <item x="369"/>
        <item x="562"/>
        <item x="417"/>
        <item x="419"/>
        <item x="381"/>
        <item x="356"/>
        <item x="368"/>
        <item x="380"/>
        <item x="379"/>
        <item x="355"/>
        <item x="354"/>
        <item x="365"/>
        <item x="345"/>
        <item x="344"/>
        <item x="353"/>
        <item x="352"/>
        <item x="364"/>
        <item x="351"/>
        <item x="350"/>
        <item x="349"/>
        <item x="363"/>
        <item x="360"/>
        <item x="367"/>
        <item x="346"/>
        <item x="343"/>
        <item x="342"/>
        <item x="407"/>
        <item x="359"/>
        <item x="358"/>
        <item x="406"/>
        <item x="362"/>
        <item x="361"/>
        <item x="341"/>
        <item x="348"/>
        <item x="308"/>
        <item x="340"/>
        <item x="338"/>
        <item x="372"/>
        <item x="378"/>
        <item x="307"/>
        <item x="309"/>
        <item x="306"/>
        <item x="337"/>
        <item x="318"/>
        <item x="317"/>
        <item x="316"/>
        <item x="315"/>
        <item x="336"/>
        <item x="335"/>
        <item x="331"/>
        <item x="327"/>
        <item x="326"/>
        <item x="325"/>
        <item x="324"/>
        <item x="339"/>
        <item x="334"/>
        <item x="311"/>
        <item x="310"/>
        <item x="333"/>
        <item x="314"/>
        <item x="330"/>
        <item x="305"/>
        <item x="304"/>
        <item x="313"/>
        <item x="323"/>
        <item x="322"/>
        <item x="312"/>
        <item x="295"/>
        <item x="290"/>
        <item x="329"/>
        <item x="328"/>
        <item x="366"/>
        <item x="332"/>
        <item x="297"/>
        <item x="321"/>
        <item x="320"/>
        <item x="300"/>
        <item x="299"/>
        <item x="301"/>
        <item x="294"/>
        <item x="293"/>
        <item x="292"/>
        <item x="302"/>
        <item x="291"/>
        <item x="298"/>
        <item x="288"/>
        <item x="287"/>
        <item x="286"/>
        <item x="285"/>
        <item x="296"/>
        <item x="289"/>
        <item x="319"/>
        <item x="347"/>
        <item x="278"/>
        <item x="277"/>
        <item x="276"/>
        <item x="275"/>
        <item x="303"/>
        <item x="283"/>
        <item x="282"/>
        <item x="281"/>
        <item x="280"/>
        <item x="279"/>
        <item x="284"/>
        <item x="274"/>
        <item x="272"/>
        <item x="271"/>
        <item x="270"/>
        <item x="268"/>
        <item x="267"/>
        <item x="266"/>
        <item x="265"/>
        <item x="264"/>
        <item x="263"/>
        <item x="262"/>
        <item x="269"/>
        <item x="273"/>
        <item x="261"/>
        <item x="260"/>
        <item x="259"/>
        <item x="249"/>
        <item x="248"/>
        <item x="247"/>
        <item x="246"/>
        <item x="245"/>
        <item x="258"/>
        <item x="257"/>
        <item x="256"/>
        <item x="255"/>
        <item x="254"/>
        <item x="253"/>
        <item x="252"/>
        <item x="251"/>
        <item x="250"/>
        <item x="244"/>
        <item x="243"/>
        <item x="242"/>
        <item x="241"/>
        <item x="240"/>
        <item x="239"/>
        <item x="238"/>
        <item x="237"/>
        <item x="236"/>
        <item x="234"/>
        <item x="233"/>
        <item x="232"/>
        <item x="231"/>
        <item x="230"/>
        <item x="229"/>
        <item x="228"/>
        <item x="226"/>
        <item x="227"/>
        <item x="225"/>
        <item x="224"/>
        <item x="223"/>
        <item x="221"/>
        <item x="220"/>
        <item x="219"/>
        <item x="218"/>
        <item x="217"/>
        <item x="216"/>
        <item x="215"/>
        <item x="214"/>
        <item x="213"/>
        <item x="212"/>
        <item x="208"/>
        <item x="207"/>
        <item x="206"/>
        <item x="205"/>
        <item x="211"/>
        <item x="210"/>
        <item x="204"/>
        <item x="199"/>
        <item x="209"/>
        <item x="222"/>
        <item x="235"/>
        <item x="198"/>
        <item x="2539"/>
        <item x="203"/>
        <item x="202"/>
        <item x="197"/>
        <item x="201"/>
        <item x="200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3"/>
        <item x="102"/>
        <item x="101"/>
        <item x="100"/>
        <item x="99"/>
        <item x="98"/>
        <item x="97"/>
        <item x="96"/>
        <item x="95"/>
        <item x="94"/>
        <item x="175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104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3"/>
        <item x="62"/>
        <item x="61"/>
        <item x="64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38"/>
        <item x="37"/>
        <item x="47"/>
        <item x="46"/>
        <item x="45"/>
        <item x="44"/>
        <item x="43"/>
        <item x="42"/>
        <item x="36"/>
        <item x="41"/>
        <item x="40"/>
        <item x="35"/>
        <item x="34"/>
        <item x="33"/>
        <item x="32"/>
        <item x="31"/>
        <item x="30"/>
        <item x="29"/>
        <item x="28"/>
        <item x="27"/>
        <item x="39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1117">
        <item x="253"/>
        <item x="288"/>
        <item x="280"/>
        <item x="204"/>
        <item x="366"/>
        <item x="375"/>
        <item x="114"/>
        <item x="839"/>
        <item x="517"/>
        <item x="532"/>
        <item x="872"/>
        <item x="397"/>
        <item x="449"/>
        <item x="865"/>
        <item x="983"/>
        <item x="833"/>
        <item x="1092"/>
        <item x="675"/>
        <item x="171"/>
        <item x="1037"/>
        <item x="8"/>
        <item x="958"/>
        <item x="661"/>
        <item x="824"/>
        <item x="148"/>
        <item x="299"/>
        <item x="1034"/>
        <item x="931"/>
        <item x="345"/>
        <item x="1039"/>
        <item x="621"/>
        <item x="10"/>
        <item x="174"/>
        <item x="97"/>
        <item x="102"/>
        <item x="238"/>
        <item x="1070"/>
        <item x="590"/>
        <item x="812"/>
        <item x="743"/>
        <item x="681"/>
        <item x="118"/>
        <item x="473"/>
        <item x="754"/>
        <item x="141"/>
        <item x="247"/>
        <item x="544"/>
        <item x="266"/>
        <item x="422"/>
        <item x="217"/>
        <item x="925"/>
        <item x="120"/>
        <item x="777"/>
        <item x="1074"/>
        <item x="369"/>
        <item x="187"/>
        <item x="111"/>
        <item x="301"/>
        <item x="829"/>
        <item x="628"/>
        <item x="1061"/>
        <item x="537"/>
        <item x="1110"/>
        <item x="587"/>
        <item x="303"/>
        <item x="426"/>
        <item x="84"/>
        <item x="232"/>
        <item x="689"/>
        <item x="477"/>
        <item x="1017"/>
        <item x="969"/>
        <item x="221"/>
        <item x="584"/>
        <item x="1080"/>
        <item x="606"/>
        <item x="374"/>
        <item x="109"/>
        <item x="978"/>
        <item x="463"/>
        <item x="314"/>
        <item x="164"/>
        <item x="116"/>
        <item x="573"/>
        <item x="961"/>
        <item x="922"/>
        <item x="460"/>
        <item x="534"/>
        <item x="290"/>
        <item x="69"/>
        <item x="410"/>
        <item x="525"/>
        <item x="601"/>
        <item x="781"/>
        <item x="840"/>
        <item x="91"/>
        <item x="230"/>
        <item x="40"/>
        <item x="543"/>
        <item x="20"/>
        <item x="693"/>
        <item x="717"/>
        <item x="782"/>
        <item x="208"/>
        <item x="126"/>
        <item x="265"/>
        <item x="597"/>
        <item x="73"/>
        <item x="747"/>
        <item x="41"/>
        <item x="997"/>
        <item x="815"/>
        <item x="324"/>
        <item x="260"/>
        <item x="792"/>
        <item x="453"/>
        <item x="563"/>
        <item x="761"/>
        <item x="103"/>
        <item x="357"/>
        <item x="451"/>
        <item x="417"/>
        <item x="1064"/>
        <item x="937"/>
        <item x="1036"/>
        <item x="570"/>
        <item x="758"/>
        <item x="1044"/>
        <item x="630"/>
        <item x="241"/>
        <item x="1078"/>
        <item x="65"/>
        <item x="766"/>
        <item x="286"/>
        <item x="99"/>
        <item x="124"/>
        <item x="49"/>
        <item x="709"/>
        <item x="14"/>
        <item x="82"/>
        <item x="32"/>
        <item x="736"/>
        <item x="1087"/>
        <item x="970"/>
        <item x="424"/>
        <item x="636"/>
        <item x="490"/>
        <item x="549"/>
        <item x="80"/>
        <item x="877"/>
        <item x="722"/>
        <item x="412"/>
        <item x="90"/>
        <item x="502"/>
        <item x="588"/>
        <item x="520"/>
        <item x="437"/>
        <item x="263"/>
        <item x="71"/>
        <item x="742"/>
        <item x="342"/>
        <item x="950"/>
        <item x="849"/>
        <item x="627"/>
        <item x="27"/>
        <item x="871"/>
        <item x="633"/>
        <item x="1072"/>
        <item x="294"/>
        <item x="816"/>
        <item x="828"/>
        <item x="916"/>
        <item x="1086"/>
        <item x="827"/>
        <item x="503"/>
        <item x="984"/>
        <item x="335"/>
        <item x="1029"/>
        <item x="603"/>
        <item x="957"/>
        <item x="953"/>
        <item x="450"/>
        <item x="650"/>
        <item x="820"/>
        <item x="952"/>
        <item x="226"/>
        <item x="1055"/>
        <item x="237"/>
        <item x="3"/>
        <item x="358"/>
        <item x="289"/>
        <item x="332"/>
        <item x="919"/>
        <item x="823"/>
        <item x="349"/>
        <item x="271"/>
        <item x="356"/>
        <item x="883"/>
        <item x="651"/>
        <item x="198"/>
        <item x="54"/>
        <item x="144"/>
        <item x="378"/>
        <item x="670"/>
        <item x="119"/>
        <item x="912"/>
        <item x="508"/>
        <item x="752"/>
        <item x="6"/>
        <item x="200"/>
        <item x="565"/>
        <item x="30"/>
        <item x="737"/>
        <item x="47"/>
        <item x="353"/>
        <item x="948"/>
        <item x="1096"/>
        <item x="554"/>
        <item x="96"/>
        <item x="779"/>
        <item x="516"/>
        <item x="607"/>
        <item x="322"/>
        <item x="894"/>
        <item x="686"/>
        <item x="257"/>
        <item x="330"/>
        <item x="783"/>
        <item x="67"/>
        <item x="891"/>
        <item x="486"/>
        <item x="52"/>
        <item x="974"/>
        <item x="254"/>
        <item x="809"/>
        <item x="900"/>
        <item x="455"/>
        <item x="240"/>
        <item x="571"/>
        <item x="899"/>
        <item x="197"/>
        <item x="906"/>
        <item x="987"/>
        <item x="327"/>
        <item x="1003"/>
        <item x="728"/>
        <item x="360"/>
        <item x="1048"/>
        <item x="592"/>
        <item x="348"/>
        <item x="706"/>
        <item x="682"/>
        <item x="980"/>
        <item x="694"/>
        <item x="955"/>
        <item x="244"/>
        <item x="530"/>
        <item x="474"/>
        <item x="347"/>
        <item x="51"/>
        <item x="440"/>
        <item x="732"/>
        <item x="297"/>
        <item x="614"/>
        <item x="34"/>
        <item x="24"/>
        <item x="624"/>
        <item x="413"/>
        <item x="726"/>
        <item x="334"/>
        <item x="292"/>
        <item x="760"/>
        <item x="48"/>
        <item x="1007"/>
        <item x="582"/>
        <item x="860"/>
        <item x="589"/>
        <item x="1073"/>
        <item x="139"/>
        <item x="484"/>
        <item x="882"/>
        <item x="946"/>
        <item x="11"/>
        <item x="1094"/>
        <item x="381"/>
        <item x="311"/>
        <item x="512"/>
        <item x="673"/>
        <item x="511"/>
        <item x="954"/>
        <item x="856"/>
        <item x="857"/>
        <item x="991"/>
        <item x="1097"/>
        <item x="965"/>
        <item x="89"/>
        <item x="738"/>
        <item x="431"/>
        <item x="770"/>
        <item x="745"/>
        <item x="66"/>
        <item x="568"/>
        <item x="140"/>
        <item x="185"/>
        <item x="558"/>
        <item x="938"/>
        <item x="680"/>
        <item x="1106"/>
        <item x="1046"/>
        <item x="493"/>
        <item x="572"/>
        <item x="892"/>
        <item x="744"/>
        <item x="481"/>
        <item x="569"/>
        <item x="447"/>
        <item x="878"/>
        <item x="545"/>
        <item x="293"/>
        <item x="915"/>
        <item x="367"/>
        <item x="663"/>
        <item x="100"/>
        <item x="137"/>
        <item x="837"/>
        <item x="577"/>
        <item x="629"/>
        <item x="172"/>
        <item x="338"/>
        <item x="88"/>
        <item x="615"/>
        <item x="2"/>
        <item x="810"/>
        <item x="478"/>
        <item x="911"/>
        <item x="31"/>
        <item x="432"/>
        <item x="536"/>
        <item x="233"/>
        <item x="250"/>
        <item x="151"/>
        <item x="561"/>
        <item x="968"/>
        <item x="85"/>
        <item x="643"/>
        <item x="23"/>
        <item x="291"/>
        <item x="207"/>
        <item x="267"/>
        <item x="1019"/>
        <item x="656"/>
        <item x="161"/>
        <item x="1112"/>
        <item x="70"/>
        <item x="44"/>
        <item x="157"/>
        <item x="567"/>
        <item x="634"/>
        <item x="714"/>
        <item x="808"/>
        <item x="1008"/>
        <item x="1099"/>
        <item x="117"/>
        <item x="212"/>
        <item x="522"/>
        <item x="999"/>
        <item x="390"/>
        <item x="223"/>
        <item x="492"/>
        <item x="225"/>
        <item x="667"/>
        <item x="498"/>
        <item x="632"/>
        <item x="468"/>
        <item x="264"/>
        <item x="101"/>
        <item x="1020"/>
        <item x="255"/>
        <item x="772"/>
        <item x="312"/>
        <item x="319"/>
        <item x="259"/>
        <item x="943"/>
        <item x="407"/>
        <item x="122"/>
        <item x="1089"/>
        <item x="134"/>
        <item x="676"/>
        <item x="547"/>
        <item x="898"/>
        <item x="740"/>
        <item x="496"/>
        <item x="505"/>
        <item x="110"/>
        <item x="749"/>
        <item x="142"/>
        <item x="181"/>
        <item x="500"/>
        <item x="199"/>
        <item x="539"/>
        <item x="696"/>
        <item x="575"/>
        <item x="461"/>
        <item x="623"/>
        <item x="404"/>
        <item x="998"/>
        <item x="1045"/>
        <item x="836"/>
        <item x="325"/>
        <item x="427"/>
        <item x="485"/>
        <item x="231"/>
        <item x="514"/>
        <item x="905"/>
        <item x="638"/>
        <item x="869"/>
        <item x="1069"/>
        <item x="25"/>
        <item x="664"/>
        <item x="967"/>
        <item x="691"/>
        <item x="277"/>
        <item x="1095"/>
        <item x="331"/>
        <item x="832"/>
        <item x="640"/>
        <item x="649"/>
        <item x="971"/>
        <item x="825"/>
        <item x="768"/>
        <item x="785"/>
        <item x="219"/>
        <item x="791"/>
        <item x="387"/>
        <item x="415"/>
        <item x="762"/>
        <item x="662"/>
        <item x="803"/>
        <item x="159"/>
        <item x="524"/>
        <item x="830"/>
        <item x="600"/>
        <item x="751"/>
        <item x="771"/>
        <item x="408"/>
        <item x="430"/>
        <item x="419"/>
        <item x="18"/>
        <item x="981"/>
        <item x="75"/>
        <item x="901"/>
        <item x="759"/>
        <item x="712"/>
        <item x="304"/>
        <item x="281"/>
        <item x="909"/>
        <item x="626"/>
        <item x="1016"/>
        <item x="1085"/>
        <item x="526"/>
        <item x="218"/>
        <item x="153"/>
        <item x="12"/>
        <item x="146"/>
        <item x="155"/>
        <item x="1084"/>
        <item x="608"/>
        <item x="191"/>
        <item x="364"/>
        <item x="884"/>
        <item x="418"/>
        <item x="315"/>
        <item x="365"/>
        <item x="469"/>
        <item x="273"/>
        <item x="55"/>
        <item x="1062"/>
        <item x="276"/>
        <item x="1090"/>
        <item x="194"/>
        <item x="350"/>
        <item x="224"/>
        <item x="727"/>
        <item x="645"/>
        <item x="1082"/>
        <item x="813"/>
        <item x="609"/>
        <item x="509"/>
        <item x="551"/>
        <item x="46"/>
        <item x="846"/>
        <item x="462"/>
        <item x="104"/>
        <item x="501"/>
        <item x="535"/>
        <item x="188"/>
        <item x="420"/>
        <item x="715"/>
        <item x="1115"/>
        <item x="1"/>
        <item x="310"/>
        <item x="72"/>
        <item x="648"/>
        <item x="1114"/>
        <item x="351"/>
        <item x="933"/>
        <item x="936"/>
        <item x="214"/>
        <item x="339"/>
        <item x="87"/>
        <item x="444"/>
        <item x="956"/>
        <item x="890"/>
        <item x="298"/>
        <item x="942"/>
        <item x="902"/>
        <item x="130"/>
        <item x="1000"/>
        <item x="251"/>
        <item x="83"/>
        <item x="616"/>
        <item x="275"/>
        <item x="380"/>
        <item x="653"/>
        <item x="887"/>
        <item x="1021"/>
        <item x="880"/>
        <item x="1006"/>
        <item x="1033"/>
        <item x="585"/>
        <item x="713"/>
        <item x="1102"/>
        <item x="476"/>
        <item x="17"/>
        <item x="405"/>
        <item x="920"/>
        <item x="113"/>
        <item x="326"/>
        <item x="1031"/>
        <item x="94"/>
        <item x="674"/>
        <item x="594"/>
        <item x="256"/>
        <item x="559"/>
        <item x="797"/>
        <item x="679"/>
        <item x="487"/>
        <item x="152"/>
        <item x="38"/>
        <item x="363"/>
        <item x="731"/>
        <item x="1088"/>
        <item x="178"/>
        <item x="671"/>
        <item x="372"/>
        <item x="156"/>
        <item x="176"/>
        <item x="283"/>
        <item x="318"/>
        <item x="284"/>
        <item x="560"/>
        <item x="1076"/>
        <item x="306"/>
        <item x="179"/>
        <item x="446"/>
        <item x="893"/>
        <item x="361"/>
        <item x="169"/>
        <item x="1052"/>
        <item x="1053"/>
        <item x="542"/>
        <item x="564"/>
        <item x="876"/>
        <item x="519"/>
        <item x="523"/>
        <item x="285"/>
        <item x="42"/>
        <item x="488"/>
        <item x="941"/>
        <item x="362"/>
        <item x="510"/>
        <item x="879"/>
        <item x="913"/>
        <item x="439"/>
        <item x="262"/>
        <item x="666"/>
        <item x="875"/>
        <item x="5"/>
        <item x="724"/>
        <item x="386"/>
        <item x="323"/>
        <item x="755"/>
        <item x="177"/>
        <item x="631"/>
        <item x="620"/>
        <item x="710"/>
        <item x="734"/>
        <item x="821"/>
        <item x="918"/>
        <item x="1043"/>
        <item x="1047"/>
        <item x="50"/>
        <item x="13"/>
        <item x="1024"/>
        <item x="305"/>
        <item x="963"/>
        <item x="1067"/>
        <item x="340"/>
        <item x="1026"/>
        <item x="960"/>
        <item x="593"/>
        <item x="986"/>
        <item x="1098"/>
        <item x="982"/>
        <item x="618"/>
        <item x="385"/>
        <item x="591"/>
        <item x="794"/>
        <item x="864"/>
        <item x="540"/>
        <item x="220"/>
        <item x="203"/>
        <item x="81"/>
        <item x="53"/>
        <item x="26"/>
        <item x="37"/>
        <item x="416"/>
        <item x="1059"/>
        <item x="406"/>
        <item x="985"/>
        <item x="822"/>
        <item x="209"/>
        <item x="333"/>
        <item x="129"/>
        <item x="189"/>
        <item x="1066"/>
        <item x="479"/>
        <item x="881"/>
        <item x="409"/>
        <item x="611"/>
        <item x="929"/>
        <item x="704"/>
        <item x="966"/>
        <item x="678"/>
        <item x="165"/>
        <item x="507"/>
        <item x="163"/>
        <item x="795"/>
        <item x="908"/>
        <item x="775"/>
        <item x="168"/>
        <item x="848"/>
        <item x="988"/>
        <item x="818"/>
        <item x="166"/>
        <item x="379"/>
        <item x="158"/>
        <item x="307"/>
        <item x="425"/>
        <item x="56"/>
        <item x="959"/>
        <item x="805"/>
        <item x="806"/>
        <item x="835"/>
        <item x="518"/>
        <item x="641"/>
        <item x="867"/>
        <item x="1023"/>
        <item x="1010"/>
        <item x="552"/>
        <item x="489"/>
        <item x="39"/>
        <item x="229"/>
        <item x="964"/>
        <item x="1111"/>
        <item x="669"/>
        <item x="429"/>
        <item x="885"/>
        <item x="269"/>
        <item x="873"/>
        <item x="921"/>
        <item x="499"/>
        <item x="35"/>
        <item x="617"/>
        <item x="29"/>
        <item x="28"/>
        <item x="1028"/>
        <item x="1065"/>
        <item x="748"/>
        <item x="359"/>
        <item x="183"/>
        <item x="793"/>
        <item x="60"/>
        <item x="1107"/>
        <item x="904"/>
        <item x="687"/>
        <item x="546"/>
        <item x="707"/>
        <item x="843"/>
        <item x="550"/>
        <item x="441"/>
        <item x="4"/>
        <item x="215"/>
        <item x="1058"/>
        <item x="741"/>
        <item x="287"/>
        <item x="467"/>
        <item x="1022"/>
        <item x="654"/>
        <item x="528"/>
        <item x="1030"/>
        <item x="1001"/>
        <item x="581"/>
        <item x="804"/>
        <item x="703"/>
        <item x="602"/>
        <item x="296"/>
        <item x="182"/>
        <item x="757"/>
        <item x="1108"/>
        <item x="1103"/>
        <item x="859"/>
        <item x="63"/>
        <item x="272"/>
        <item x="639"/>
        <item x="625"/>
        <item x="811"/>
        <item x="566"/>
        <item x="819"/>
        <item x="239"/>
        <item x="184"/>
        <item x="1068"/>
        <item x="1015"/>
        <item x="723"/>
        <item x="850"/>
        <item x="538"/>
        <item x="242"/>
        <item x="302"/>
        <item x="789"/>
        <item x="708"/>
        <item x="506"/>
        <item x="622"/>
        <item x="711"/>
        <item x="21"/>
        <item x="995"/>
        <item x="442"/>
        <item x="1009"/>
        <item x="586"/>
        <item x="227"/>
        <item x="604"/>
        <item x="1049"/>
        <item x="394"/>
        <item x="475"/>
        <item x="613"/>
        <item x="729"/>
        <item x="438"/>
        <item x="945"/>
        <item x="977"/>
        <item x="346"/>
        <item x="578"/>
        <item x="248"/>
        <item x="154"/>
        <item x="78"/>
        <item x="480"/>
        <item x="1054"/>
        <item x="610"/>
        <item x="336"/>
        <item x="392"/>
        <item x="213"/>
        <item x="1093"/>
        <item x="1113"/>
        <item x="107"/>
        <item x="108"/>
        <item x="1081"/>
        <item x="329"/>
        <item x="132"/>
        <item x="739"/>
        <item x="414"/>
        <item x="659"/>
        <item x="236"/>
        <item x="787"/>
        <item x="370"/>
        <item x="746"/>
        <item x="494"/>
        <item x="897"/>
        <item x="944"/>
        <item x="858"/>
        <item x="796"/>
        <item x="750"/>
        <item x="344"/>
        <item x="389"/>
        <item x="647"/>
        <item x="127"/>
        <item x="576"/>
        <item x="934"/>
        <item x="692"/>
        <item x="895"/>
        <item x="1018"/>
        <item x="274"/>
        <item x="421"/>
        <item x="465"/>
        <item x="391"/>
        <item x="773"/>
        <item x="660"/>
        <item x="886"/>
        <item x="926"/>
        <item x="150"/>
        <item x="1051"/>
        <item x="994"/>
        <item x="798"/>
        <item x="521"/>
        <item x="173"/>
        <item x="400"/>
        <item x="756"/>
        <item x="19"/>
        <item x="769"/>
        <item x="243"/>
        <item x="556"/>
        <item x="33"/>
        <item x="398"/>
        <item x="841"/>
        <item x="799"/>
        <item x="382"/>
        <item x="246"/>
        <item x="947"/>
        <item x="131"/>
        <item x="702"/>
        <item x="57"/>
        <item x="393"/>
        <item x="774"/>
        <item x="22"/>
        <item x="43"/>
        <item x="206"/>
        <item x="162"/>
        <item x="1004"/>
        <item x="354"/>
        <item x="973"/>
        <item x="504"/>
        <item x="202"/>
        <item x="790"/>
        <item x="196"/>
        <item x="700"/>
        <item x="1013"/>
        <item x="697"/>
        <item x="866"/>
        <item x="482"/>
        <item x="668"/>
        <item x="328"/>
        <item x="847"/>
        <item x="802"/>
        <item x="68"/>
        <item x="753"/>
        <item x="300"/>
        <item x="377"/>
        <item x="721"/>
        <item x="842"/>
        <item x="665"/>
        <item x="309"/>
        <item x="222"/>
        <item x="98"/>
        <item x="235"/>
        <item x="699"/>
        <item x="320"/>
        <item x="635"/>
        <item x="1057"/>
        <item x="1042"/>
        <item x="136"/>
        <item x="515"/>
        <item x="705"/>
        <item x="1083"/>
        <item x="917"/>
        <item x="352"/>
        <item x="371"/>
        <item x="548"/>
        <item x="1091"/>
        <item x="672"/>
        <item x="295"/>
        <item x="258"/>
        <item x="644"/>
        <item x="646"/>
        <item x="459"/>
        <item x="1035"/>
        <item x="851"/>
        <item x="763"/>
        <item x="684"/>
        <item x="972"/>
        <item x="845"/>
        <item x="149"/>
        <item x="652"/>
        <item x="433"/>
        <item x="928"/>
        <item x="491"/>
        <item x="688"/>
        <item x="245"/>
        <item x="143"/>
        <item x="533"/>
        <item x="445"/>
        <item x="355"/>
        <item x="975"/>
        <item x="767"/>
        <item x="115"/>
        <item x="996"/>
        <item x="58"/>
        <item x="555"/>
        <item x="807"/>
        <item x="719"/>
        <item x="1075"/>
        <item x="121"/>
        <item x="720"/>
        <item x="949"/>
        <item x="383"/>
        <item x="562"/>
        <item x="133"/>
        <item x="341"/>
        <item x="531"/>
        <item x="1025"/>
        <item x="373"/>
        <item x="175"/>
        <item x="252"/>
        <item x="205"/>
        <item x="456"/>
        <item x="368"/>
        <item x="993"/>
        <item x="15"/>
        <item x="135"/>
        <item x="313"/>
        <item x="1100"/>
        <item x="1109"/>
        <item x="595"/>
        <item x="605"/>
        <item x="962"/>
        <item x="932"/>
        <item x="853"/>
        <item x="657"/>
        <item x="683"/>
        <item x="86"/>
        <item x="343"/>
        <item x="112"/>
        <item x="1041"/>
        <item x="580"/>
        <item x="402"/>
        <item x="1056"/>
        <item x="270"/>
        <item x="814"/>
        <item x="36"/>
        <item x="784"/>
        <item x="527"/>
        <item x="800"/>
        <item x="735"/>
        <item x="466"/>
        <item x="889"/>
        <item x="434"/>
        <item x="464"/>
        <item x="1077"/>
        <item x="190"/>
        <item x="0"/>
        <item x="788"/>
        <item x="655"/>
        <item x="282"/>
        <item x="423"/>
        <item x="896"/>
        <item x="483"/>
        <item x="923"/>
        <item x="454"/>
        <item x="147"/>
        <item x="730"/>
        <item x="1032"/>
        <item x="780"/>
        <item x="596"/>
        <item x="401"/>
        <item x="76"/>
        <item x="170"/>
        <item x="776"/>
        <item x="862"/>
        <item x="863"/>
        <item x="903"/>
        <item x="1105"/>
        <item x="939"/>
        <item x="7"/>
        <item x="64"/>
        <item x="278"/>
        <item x="92"/>
        <item x="9"/>
        <item x="1014"/>
        <item x="470"/>
        <item x="677"/>
        <item x="396"/>
        <item x="1040"/>
        <item x="826"/>
        <item x="979"/>
        <item x="138"/>
        <item x="976"/>
        <item x="403"/>
        <item x="495"/>
        <item x="106"/>
        <item x="195"/>
        <item x="1011"/>
        <item x="1002"/>
        <item x="834"/>
        <item x="637"/>
        <item x="79"/>
        <item x="268"/>
        <item x="910"/>
        <item x="1101"/>
        <item x="599"/>
        <item x="1027"/>
        <item x="160"/>
        <item x="992"/>
        <item x="989"/>
        <item x="234"/>
        <item x="16"/>
        <item x="557"/>
        <item x="443"/>
        <item x="786"/>
        <item x="436"/>
        <item x="471"/>
        <item x="167"/>
        <item x="45"/>
        <item x="838"/>
        <item x="583"/>
        <item x="927"/>
        <item x="279"/>
        <item x="395"/>
        <item x="93"/>
        <item x="716"/>
        <item x="74"/>
        <item x="321"/>
        <item x="619"/>
        <item x="698"/>
        <item x="870"/>
        <item x="249"/>
        <item x="817"/>
        <item x="778"/>
        <item x="77"/>
        <item x="448"/>
        <item x="935"/>
        <item x="930"/>
        <item x="128"/>
        <item x="411"/>
        <item x="874"/>
        <item x="861"/>
        <item x="695"/>
        <item x="201"/>
        <item x="1071"/>
        <item x="452"/>
        <item x="733"/>
        <item x="1038"/>
        <item x="216"/>
        <item x="384"/>
        <item x="1005"/>
        <item x="497"/>
        <item x="261"/>
        <item x="513"/>
        <item x="855"/>
        <item x="61"/>
        <item x="690"/>
        <item x="725"/>
        <item x="1079"/>
        <item x="658"/>
        <item x="1063"/>
        <item x="145"/>
        <item x="718"/>
        <item x="228"/>
        <item x="914"/>
        <item x="642"/>
        <item x="801"/>
        <item x="192"/>
        <item x="186"/>
        <item x="211"/>
        <item x="852"/>
        <item x="940"/>
        <item x="685"/>
        <item x="317"/>
        <item x="1060"/>
        <item x="574"/>
        <item x="844"/>
        <item x="907"/>
        <item x="59"/>
        <item x="457"/>
        <item x="924"/>
        <item x="435"/>
        <item x="553"/>
        <item x="399"/>
        <item x="388"/>
        <item x="105"/>
        <item x="951"/>
        <item x="990"/>
        <item x="612"/>
        <item x="376"/>
        <item x="180"/>
        <item x="193"/>
        <item x="1104"/>
        <item x="541"/>
        <item x="868"/>
        <item x="765"/>
        <item x="701"/>
        <item x="308"/>
        <item x="428"/>
        <item x="125"/>
        <item x="62"/>
        <item x="472"/>
        <item x="316"/>
        <item x="123"/>
        <item x="598"/>
        <item x="1050"/>
        <item x="831"/>
        <item x="1012"/>
        <item x="210"/>
        <item x="888"/>
        <item x="337"/>
        <item x="458"/>
        <item x="529"/>
        <item x="95"/>
        <item x="579"/>
        <item x="854"/>
        <item x="76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1">
    <field x="13"/>
  </rowFields>
  <rowItems count="17">
    <i>
      <x v="830"/>
    </i>
    <i>
      <x v="138"/>
    </i>
    <i>
      <x v="509"/>
    </i>
    <i>
      <x v="910"/>
    </i>
    <i>
      <x v="327"/>
    </i>
    <i>
      <x v="620"/>
    </i>
    <i>
      <x v="213"/>
    </i>
    <i>
      <x v="818"/>
    </i>
    <i>
      <x v="813"/>
    </i>
    <i>
      <x v="185"/>
    </i>
    <i>
      <x v="205"/>
    </i>
    <i>
      <x v="345"/>
    </i>
    <i>
      <x v="602"/>
    </i>
    <i>
      <x v="743"/>
    </i>
    <i>
      <x v="880"/>
    </i>
    <i>
      <x v="609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Count of Month" fld="4" subtotal="count" showDataAs="percentOfCol" baseField="0" baseItem="0" numFmtId="10"/>
    <dataField name="Count of tweetid" fld="11" subtotal="count" baseField="0" baseItem="0"/>
  </dataFields>
  <chartFormats count="18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3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0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1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2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18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1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0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4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8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09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4A938-9FD5-7C48-9DA2-24417C95537C}">
  <dimension ref="A1:C20"/>
  <sheetViews>
    <sheetView tabSelected="1" workbookViewId="0">
      <selection activeCell="B8" sqref="A3:C20"/>
    </sheetView>
  </sheetViews>
  <sheetFormatPr baseColWidth="10" defaultRowHeight="15" x14ac:dyDescent="0.2"/>
  <cols>
    <col min="1" max="1" width="13.83203125" bestFit="1" customWidth="1"/>
    <col min="2" max="2" width="13.33203125" bestFit="1" customWidth="1"/>
    <col min="3" max="3" width="14.1640625" bestFit="1" customWidth="1"/>
    <col min="4" max="4" width="9.83203125" bestFit="1" customWidth="1"/>
    <col min="5" max="5" width="13" bestFit="1" customWidth="1"/>
    <col min="6" max="6" width="12" bestFit="1" customWidth="1"/>
    <col min="7" max="7" width="13" bestFit="1" customWidth="1"/>
    <col min="8" max="8" width="10" bestFit="1" customWidth="1"/>
    <col min="9" max="9" width="10.6640625" bestFit="1" customWidth="1"/>
    <col min="10" max="11" width="8" bestFit="1" customWidth="1"/>
    <col min="12" max="12" width="8.83203125" bestFit="1" customWidth="1"/>
    <col min="13" max="14" width="12.33203125" bestFit="1" customWidth="1"/>
    <col min="15" max="15" width="11.6640625" bestFit="1" customWidth="1"/>
    <col min="16" max="16" width="13.83203125" bestFit="1" customWidth="1"/>
    <col min="17" max="17" width="13" bestFit="1" customWidth="1"/>
    <col min="18" max="18" width="10" bestFit="1" customWidth="1"/>
    <col min="19" max="25" width="3.1640625" bestFit="1" customWidth="1"/>
    <col min="26" max="26" width="10" bestFit="1" customWidth="1"/>
  </cols>
  <sheetData>
    <row r="1" spans="1:3" x14ac:dyDescent="0.2">
      <c r="A1" s="3" t="s">
        <v>22823</v>
      </c>
      <c r="B1" t="s">
        <v>22824</v>
      </c>
    </row>
    <row r="3" spans="1:3" x14ac:dyDescent="0.2">
      <c r="A3" s="3" t="s">
        <v>22786</v>
      </c>
      <c r="B3" t="s">
        <v>22788</v>
      </c>
      <c r="C3" t="s">
        <v>22826</v>
      </c>
    </row>
    <row r="4" spans="1:3" x14ac:dyDescent="0.2">
      <c r="A4" s="4" t="s">
        <v>1288</v>
      </c>
      <c r="B4" s="8">
        <v>0.12635983263598327</v>
      </c>
      <c r="C4" s="5">
        <v>151</v>
      </c>
    </row>
    <row r="5" spans="1:3" x14ac:dyDescent="0.2">
      <c r="A5" s="4" t="s">
        <v>1224</v>
      </c>
      <c r="B5" s="8">
        <v>9.9581589958158995E-2</v>
      </c>
      <c r="C5" s="5">
        <v>119</v>
      </c>
    </row>
    <row r="6" spans="1:3" x14ac:dyDescent="0.2">
      <c r="A6" s="4" t="s">
        <v>1203</v>
      </c>
      <c r="B6" s="8">
        <v>9.8744769874476987E-2</v>
      </c>
      <c r="C6" s="5">
        <v>118</v>
      </c>
    </row>
    <row r="7" spans="1:3" x14ac:dyDescent="0.2">
      <c r="A7" s="4" t="s">
        <v>5613</v>
      </c>
      <c r="B7" s="8">
        <v>8.3682008368200833E-2</v>
      </c>
      <c r="C7" s="5">
        <v>100</v>
      </c>
    </row>
    <row r="8" spans="1:3" x14ac:dyDescent="0.2">
      <c r="A8" s="4" t="s">
        <v>1791</v>
      </c>
      <c r="B8" s="8">
        <v>7.6987447698744771E-2</v>
      </c>
      <c r="C8" s="5">
        <v>92</v>
      </c>
    </row>
    <row r="9" spans="1:3" x14ac:dyDescent="0.2">
      <c r="A9" s="4" t="s">
        <v>1533</v>
      </c>
      <c r="B9" s="8">
        <v>7.5313807531380755E-2</v>
      </c>
      <c r="C9" s="5">
        <v>90</v>
      </c>
    </row>
    <row r="10" spans="1:3" x14ac:dyDescent="0.2">
      <c r="A10" s="4" t="s">
        <v>1139</v>
      </c>
      <c r="B10" s="8">
        <v>7.0292887029288709E-2</v>
      </c>
      <c r="C10" s="5">
        <v>84</v>
      </c>
    </row>
    <row r="11" spans="1:3" x14ac:dyDescent="0.2">
      <c r="A11" s="4" t="s">
        <v>1334</v>
      </c>
      <c r="B11" s="8">
        <v>6.6108786610878656E-2</v>
      </c>
      <c r="C11" s="5">
        <v>79</v>
      </c>
    </row>
    <row r="12" spans="1:3" x14ac:dyDescent="0.2">
      <c r="A12" s="4" t="s">
        <v>1693</v>
      </c>
      <c r="B12" s="8">
        <v>5.2719665271966525E-2</v>
      </c>
      <c r="C12" s="5">
        <v>63</v>
      </c>
    </row>
    <row r="13" spans="1:3" x14ac:dyDescent="0.2">
      <c r="A13" s="4" t="s">
        <v>2909</v>
      </c>
      <c r="B13" s="8">
        <v>5.1882845188284517E-2</v>
      </c>
      <c r="C13" s="5">
        <v>62</v>
      </c>
    </row>
    <row r="14" spans="1:3" x14ac:dyDescent="0.2">
      <c r="A14" s="4" t="s">
        <v>8208</v>
      </c>
      <c r="B14" s="8">
        <v>4.9372384937238493E-2</v>
      </c>
      <c r="C14" s="5">
        <v>59</v>
      </c>
    </row>
    <row r="15" spans="1:3" x14ac:dyDescent="0.2">
      <c r="A15" s="4" t="s">
        <v>1160</v>
      </c>
      <c r="B15" s="8">
        <v>4.2677824267782424E-2</v>
      </c>
      <c r="C15" s="5">
        <v>51</v>
      </c>
    </row>
    <row r="16" spans="1:3" x14ac:dyDescent="0.2">
      <c r="A16" s="4" t="s">
        <v>1317</v>
      </c>
      <c r="B16" s="8">
        <v>4.0167364016736401E-2</v>
      </c>
      <c r="C16" s="5">
        <v>48</v>
      </c>
    </row>
    <row r="17" spans="1:3" x14ac:dyDescent="0.2">
      <c r="A17" s="4" t="s">
        <v>2898</v>
      </c>
      <c r="B17" s="8">
        <v>3.430962343096234E-2</v>
      </c>
      <c r="C17" s="5">
        <v>41</v>
      </c>
    </row>
    <row r="18" spans="1:3" x14ac:dyDescent="0.2">
      <c r="A18" s="4" t="s">
        <v>2409</v>
      </c>
      <c r="B18" s="8">
        <v>2.4267782426778243E-2</v>
      </c>
      <c r="C18" s="5">
        <v>29</v>
      </c>
    </row>
    <row r="19" spans="1:3" x14ac:dyDescent="0.2">
      <c r="A19" s="4" t="s">
        <v>7920</v>
      </c>
      <c r="B19" s="8">
        <v>7.5313807531380752E-3</v>
      </c>
      <c r="C19" s="5">
        <v>9</v>
      </c>
    </row>
    <row r="20" spans="1:3" x14ac:dyDescent="0.2">
      <c r="A20" s="4" t="s">
        <v>22787</v>
      </c>
      <c r="B20" s="8">
        <v>1</v>
      </c>
      <c r="C20" s="5">
        <v>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08C55-BF26-AE42-A7D6-63089106EA58}">
  <dimension ref="A1:C18"/>
  <sheetViews>
    <sheetView workbookViewId="0">
      <selection sqref="A1:C18"/>
    </sheetView>
  </sheetViews>
  <sheetFormatPr baseColWidth="10" defaultRowHeight="15" x14ac:dyDescent="0.2"/>
  <sheetData>
    <row r="1" spans="1:3" x14ac:dyDescent="0.2">
      <c r="A1" t="s">
        <v>22786</v>
      </c>
      <c r="B1" t="s">
        <v>22788</v>
      </c>
      <c r="C1" t="s">
        <v>22826</v>
      </c>
    </row>
    <row r="2" spans="1:3" x14ac:dyDescent="0.2">
      <c r="A2" t="s">
        <v>1288</v>
      </c>
      <c r="B2">
        <v>0.12635983263598327</v>
      </c>
      <c r="C2">
        <v>151</v>
      </c>
    </row>
    <row r="3" spans="1:3" x14ac:dyDescent="0.2">
      <c r="A3" t="s">
        <v>1224</v>
      </c>
      <c r="B3">
        <v>9.9581589958158995E-2</v>
      </c>
      <c r="C3">
        <v>119</v>
      </c>
    </row>
    <row r="4" spans="1:3" x14ac:dyDescent="0.2">
      <c r="A4" t="s">
        <v>1203</v>
      </c>
      <c r="B4">
        <v>9.8744769874476987E-2</v>
      </c>
      <c r="C4">
        <v>118</v>
      </c>
    </row>
    <row r="5" spans="1:3" x14ac:dyDescent="0.2">
      <c r="A5" t="s">
        <v>5613</v>
      </c>
      <c r="B5">
        <v>8.3682008368200833E-2</v>
      </c>
      <c r="C5">
        <v>100</v>
      </c>
    </row>
    <row r="6" spans="1:3" x14ac:dyDescent="0.2">
      <c r="A6" t="s">
        <v>1791</v>
      </c>
      <c r="B6">
        <v>7.6987447698744771E-2</v>
      </c>
      <c r="C6">
        <v>92</v>
      </c>
    </row>
    <row r="7" spans="1:3" x14ac:dyDescent="0.2">
      <c r="A7" t="s">
        <v>1533</v>
      </c>
      <c r="B7">
        <v>7.5313807531380755E-2</v>
      </c>
      <c r="C7">
        <v>90</v>
      </c>
    </row>
    <row r="8" spans="1:3" x14ac:dyDescent="0.2">
      <c r="A8" t="s">
        <v>1139</v>
      </c>
      <c r="B8">
        <v>7.0292887029288709E-2</v>
      </c>
      <c r="C8">
        <v>84</v>
      </c>
    </row>
    <row r="9" spans="1:3" x14ac:dyDescent="0.2">
      <c r="A9" t="s">
        <v>1334</v>
      </c>
      <c r="B9">
        <v>6.6108786610878656E-2</v>
      </c>
      <c r="C9">
        <v>79</v>
      </c>
    </row>
    <row r="10" spans="1:3" x14ac:dyDescent="0.2">
      <c r="A10" t="s">
        <v>1693</v>
      </c>
      <c r="B10">
        <v>5.2719665271966525E-2</v>
      </c>
      <c r="C10">
        <v>63</v>
      </c>
    </row>
    <row r="11" spans="1:3" x14ac:dyDescent="0.2">
      <c r="A11" t="s">
        <v>2909</v>
      </c>
      <c r="B11">
        <v>5.1882845188284517E-2</v>
      </c>
      <c r="C11">
        <v>62</v>
      </c>
    </row>
    <row r="12" spans="1:3" x14ac:dyDescent="0.2">
      <c r="A12" t="s">
        <v>8208</v>
      </c>
      <c r="B12">
        <v>4.9372384937238493E-2</v>
      </c>
      <c r="C12">
        <v>59</v>
      </c>
    </row>
    <row r="13" spans="1:3" x14ac:dyDescent="0.2">
      <c r="A13" t="s">
        <v>1160</v>
      </c>
      <c r="B13">
        <v>4.2677824267782424E-2</v>
      </c>
      <c r="C13">
        <v>51</v>
      </c>
    </row>
    <row r="14" spans="1:3" x14ac:dyDescent="0.2">
      <c r="A14" t="s">
        <v>1317</v>
      </c>
      <c r="B14">
        <v>4.0167364016736401E-2</v>
      </c>
      <c r="C14">
        <v>48</v>
      </c>
    </row>
    <row r="15" spans="1:3" x14ac:dyDescent="0.2">
      <c r="A15" t="s">
        <v>2898</v>
      </c>
      <c r="B15">
        <v>3.430962343096234E-2</v>
      </c>
      <c r="C15">
        <v>41</v>
      </c>
    </row>
    <row r="16" spans="1:3" x14ac:dyDescent="0.2">
      <c r="A16" t="s">
        <v>2409</v>
      </c>
      <c r="B16">
        <v>2.4267782426778243E-2</v>
      </c>
      <c r="C16">
        <v>29</v>
      </c>
    </row>
    <row r="17" spans="1:3" x14ac:dyDescent="0.2">
      <c r="A17" t="s">
        <v>7920</v>
      </c>
      <c r="B17">
        <v>7.5313807531380752E-3</v>
      </c>
      <c r="C17">
        <v>9</v>
      </c>
    </row>
    <row r="18" spans="1:3" x14ac:dyDescent="0.2">
      <c r="A18" t="s">
        <v>22787</v>
      </c>
      <c r="B18">
        <v>1</v>
      </c>
      <c r="C18">
        <v>1195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B14F-BD55-6E4F-A3B7-B2D7E8997FBB}">
  <dimension ref="A1:R25"/>
  <sheetViews>
    <sheetView workbookViewId="0">
      <selection activeCell="H19" sqref="A1:R25"/>
    </sheetView>
  </sheetViews>
  <sheetFormatPr baseColWidth="10" defaultRowHeight="15" x14ac:dyDescent="0.2"/>
  <sheetData>
    <row r="1" spans="1:18" x14ac:dyDescent="0.2">
      <c r="A1" s="6" t="s">
        <v>22786</v>
      </c>
      <c r="B1" s="6" t="s">
        <v>1288</v>
      </c>
      <c r="C1" s="6" t="s">
        <v>1224</v>
      </c>
      <c r="D1" s="6" t="s">
        <v>1203</v>
      </c>
      <c r="E1" s="6" t="s">
        <v>5613</v>
      </c>
      <c r="F1" s="6" t="s">
        <v>1791</v>
      </c>
      <c r="G1" s="6" t="s">
        <v>1533</v>
      </c>
      <c r="H1" s="6" t="s">
        <v>1139</v>
      </c>
      <c r="I1" s="6" t="s">
        <v>1334</v>
      </c>
      <c r="J1" s="6" t="s">
        <v>1693</v>
      </c>
      <c r="K1" s="6" t="s">
        <v>2909</v>
      </c>
      <c r="L1" s="6" t="s">
        <v>8208</v>
      </c>
      <c r="M1" s="6" t="s">
        <v>1160</v>
      </c>
      <c r="N1" s="6" t="s">
        <v>1317</v>
      </c>
      <c r="O1" s="6" t="s">
        <v>2898</v>
      </c>
      <c r="P1" s="6" t="s">
        <v>2409</v>
      </c>
      <c r="Q1" s="6" t="s">
        <v>7920</v>
      </c>
      <c r="R1" s="6" t="s">
        <v>22787</v>
      </c>
    </row>
    <row r="2" spans="1:18" x14ac:dyDescent="0.2">
      <c r="A2" t="s">
        <v>22825</v>
      </c>
      <c r="B2">
        <v>0</v>
      </c>
      <c r="C2">
        <v>6.7226890756302518E-2</v>
      </c>
      <c r="D2">
        <v>0</v>
      </c>
      <c r="E2">
        <v>0.09</v>
      </c>
      <c r="F2">
        <v>1.0869565217391304E-2</v>
      </c>
      <c r="G2">
        <v>0</v>
      </c>
      <c r="H2">
        <v>1.1904761904761904E-2</v>
      </c>
      <c r="I2">
        <v>0</v>
      </c>
      <c r="J2">
        <v>1.5873015873015872E-2</v>
      </c>
      <c r="K2">
        <v>0</v>
      </c>
      <c r="L2">
        <v>5.0847457627118647E-2</v>
      </c>
      <c r="M2">
        <v>0</v>
      </c>
      <c r="N2">
        <v>0</v>
      </c>
      <c r="O2">
        <v>0</v>
      </c>
      <c r="P2">
        <v>0</v>
      </c>
      <c r="Q2">
        <v>0</v>
      </c>
      <c r="R2">
        <v>1.9246861924686193E-2</v>
      </c>
    </row>
    <row r="3" spans="1:18" x14ac:dyDescent="0.2">
      <c r="A3" t="s">
        <v>22789</v>
      </c>
      <c r="B3">
        <v>0</v>
      </c>
      <c r="C3">
        <v>0</v>
      </c>
      <c r="D3">
        <v>0</v>
      </c>
      <c r="E3">
        <v>0.12</v>
      </c>
      <c r="F3">
        <v>1.0869565217391304E-2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1.0878661087866108E-2</v>
      </c>
    </row>
    <row r="4" spans="1:18" x14ac:dyDescent="0.2">
      <c r="A4" t="s">
        <v>22790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1.6949152542372881E-2</v>
      </c>
      <c r="M4">
        <v>0</v>
      </c>
      <c r="N4">
        <v>0</v>
      </c>
      <c r="O4">
        <v>0</v>
      </c>
      <c r="P4">
        <v>0</v>
      </c>
      <c r="Q4">
        <v>0</v>
      </c>
      <c r="R4">
        <v>8.3682008368200832E-4</v>
      </c>
    </row>
    <row r="5" spans="1:18" x14ac:dyDescent="0.2">
      <c r="A5" t="s">
        <v>22791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1.1904761904761904E-2</v>
      </c>
      <c r="I5">
        <v>0</v>
      </c>
      <c r="J5">
        <v>1.5873015873015872E-2</v>
      </c>
      <c r="K5">
        <v>0</v>
      </c>
      <c r="L5">
        <v>0</v>
      </c>
      <c r="M5">
        <v>0</v>
      </c>
      <c r="N5">
        <v>0</v>
      </c>
      <c r="O5">
        <v>0</v>
      </c>
      <c r="P5">
        <v>3.4482758620689655E-2</v>
      </c>
      <c r="Q5">
        <v>0</v>
      </c>
      <c r="R5">
        <v>2.5104602510460251E-3</v>
      </c>
    </row>
    <row r="6" spans="1:18" x14ac:dyDescent="0.2">
      <c r="A6" t="s">
        <v>22792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1.1904761904761904E-2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8.3682008368200832E-4</v>
      </c>
    </row>
    <row r="7" spans="1:18" x14ac:dyDescent="0.2">
      <c r="A7" t="s">
        <v>22793</v>
      </c>
      <c r="B7">
        <v>6.6225165562913907E-3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2.0833333333333332E-2</v>
      </c>
      <c r="O7">
        <v>0</v>
      </c>
      <c r="P7">
        <v>0</v>
      </c>
      <c r="Q7">
        <v>0</v>
      </c>
      <c r="R7">
        <v>1.6736401673640166E-3</v>
      </c>
    </row>
    <row r="8" spans="1:18" x14ac:dyDescent="0.2">
      <c r="A8" t="s">
        <v>22794</v>
      </c>
      <c r="B8">
        <v>0</v>
      </c>
      <c r="C8">
        <v>3.3613445378151259E-2</v>
      </c>
      <c r="D8">
        <v>0</v>
      </c>
      <c r="E8">
        <v>0</v>
      </c>
      <c r="F8">
        <v>5.434782608695652E-2</v>
      </c>
      <c r="G8">
        <v>0</v>
      </c>
      <c r="H8">
        <v>2.3809523809523808E-2</v>
      </c>
      <c r="I8">
        <v>2.5316455696202531E-2</v>
      </c>
      <c r="J8">
        <v>0</v>
      </c>
      <c r="K8">
        <v>0</v>
      </c>
      <c r="L8">
        <v>0</v>
      </c>
      <c r="M8">
        <v>5.8823529411764705E-2</v>
      </c>
      <c r="N8">
        <v>0</v>
      </c>
      <c r="O8">
        <v>2.4390243902439025E-2</v>
      </c>
      <c r="P8">
        <v>6.8965517241379309E-2</v>
      </c>
      <c r="Q8">
        <v>0</v>
      </c>
      <c r="R8">
        <v>1.5899581589958158E-2</v>
      </c>
    </row>
    <row r="9" spans="1:18" x14ac:dyDescent="0.2">
      <c r="A9" t="s">
        <v>22795</v>
      </c>
      <c r="B9">
        <v>6.6225165562913907E-3</v>
      </c>
      <c r="C9">
        <v>1.680672268907563E-2</v>
      </c>
      <c r="D9">
        <v>4.2372881355932202E-2</v>
      </c>
      <c r="E9">
        <v>0</v>
      </c>
      <c r="F9">
        <v>4.3478260869565216E-2</v>
      </c>
      <c r="G9">
        <v>1.1111111111111112E-2</v>
      </c>
      <c r="H9">
        <v>5.9523809523809521E-2</v>
      </c>
      <c r="I9">
        <v>6.3291139240506333E-2</v>
      </c>
      <c r="J9">
        <v>1.5873015873015872E-2</v>
      </c>
      <c r="K9">
        <v>0</v>
      </c>
      <c r="L9">
        <v>0</v>
      </c>
      <c r="M9">
        <v>7.8431372549019607E-2</v>
      </c>
      <c r="N9">
        <v>0.10416666666666667</v>
      </c>
      <c r="O9">
        <v>2.4390243902439025E-2</v>
      </c>
      <c r="P9">
        <v>6.8965517241379309E-2</v>
      </c>
      <c r="Q9">
        <v>0</v>
      </c>
      <c r="R9">
        <v>3.0125523012552301E-2</v>
      </c>
    </row>
    <row r="10" spans="1:18" x14ac:dyDescent="0.2">
      <c r="A10" t="s">
        <v>22796</v>
      </c>
      <c r="B10">
        <v>6.6225165562913907E-3</v>
      </c>
      <c r="C10">
        <v>8.4033613445378148E-3</v>
      </c>
      <c r="D10">
        <v>5.0847457627118647E-2</v>
      </c>
      <c r="E10">
        <v>0</v>
      </c>
      <c r="F10">
        <v>8.6956521739130432E-2</v>
      </c>
      <c r="G10">
        <v>5.5555555555555552E-2</v>
      </c>
      <c r="H10">
        <v>1.1904761904761904E-2</v>
      </c>
      <c r="I10">
        <v>1.2658227848101266E-2</v>
      </c>
      <c r="J10">
        <v>0</v>
      </c>
      <c r="K10">
        <v>0</v>
      </c>
      <c r="L10">
        <v>1.6949152542372881E-2</v>
      </c>
      <c r="M10">
        <v>0</v>
      </c>
      <c r="N10">
        <v>2.0833333333333332E-2</v>
      </c>
      <c r="O10">
        <v>2.4390243902439025E-2</v>
      </c>
      <c r="P10">
        <v>3.4482758620689655E-2</v>
      </c>
      <c r="Q10">
        <v>0</v>
      </c>
      <c r="R10">
        <v>2.2594142259414227E-2</v>
      </c>
    </row>
    <row r="11" spans="1:18" x14ac:dyDescent="0.2">
      <c r="A11" t="s">
        <v>22797</v>
      </c>
      <c r="B11">
        <v>0.11920529801324503</v>
      </c>
      <c r="C11">
        <v>2.5210084033613446E-2</v>
      </c>
      <c r="D11">
        <v>5.9322033898305086E-2</v>
      </c>
      <c r="E11">
        <v>0.02</v>
      </c>
      <c r="F11">
        <v>6.5217391304347824E-2</v>
      </c>
      <c r="G11">
        <v>0.1111111111111111</v>
      </c>
      <c r="H11">
        <v>3.5714285714285712E-2</v>
      </c>
      <c r="I11">
        <v>1.2658227848101266E-2</v>
      </c>
      <c r="J11">
        <v>4.7619047619047616E-2</v>
      </c>
      <c r="K11">
        <v>4.8387096774193547E-2</v>
      </c>
      <c r="L11">
        <v>3.3898305084745763E-2</v>
      </c>
      <c r="M11">
        <v>7.8431372549019607E-2</v>
      </c>
      <c r="N11">
        <v>0.10416666666666667</v>
      </c>
      <c r="O11">
        <v>0</v>
      </c>
      <c r="P11">
        <v>0</v>
      </c>
      <c r="Q11">
        <v>0</v>
      </c>
      <c r="R11">
        <v>5.6066945606694563E-2</v>
      </c>
    </row>
    <row r="12" spans="1:18" x14ac:dyDescent="0.2">
      <c r="A12" t="s">
        <v>22798</v>
      </c>
      <c r="B12">
        <v>0.12582781456953643</v>
      </c>
      <c r="C12">
        <v>3.3613445378151259E-2</v>
      </c>
      <c r="D12">
        <v>2.5423728813559324E-2</v>
      </c>
      <c r="E12">
        <v>0.05</v>
      </c>
      <c r="F12">
        <v>8.6956521739130432E-2</v>
      </c>
      <c r="G12">
        <v>0.25555555555555554</v>
      </c>
      <c r="H12">
        <v>1.1904761904761904E-2</v>
      </c>
      <c r="I12">
        <v>2.5316455696202531E-2</v>
      </c>
      <c r="J12">
        <v>0.12698412698412698</v>
      </c>
      <c r="K12">
        <v>1.6129032258064516E-2</v>
      </c>
      <c r="L12">
        <v>8.4745762711864403E-2</v>
      </c>
      <c r="M12">
        <v>1.9607843137254902E-2</v>
      </c>
      <c r="N12">
        <v>6.25E-2</v>
      </c>
      <c r="O12">
        <v>4.878048780487805E-2</v>
      </c>
      <c r="P12">
        <v>0.10344827586206896</v>
      </c>
      <c r="Q12">
        <v>0</v>
      </c>
      <c r="R12">
        <v>7.364016736401674E-2</v>
      </c>
    </row>
    <row r="13" spans="1:18" x14ac:dyDescent="0.2">
      <c r="A13" t="s">
        <v>22799</v>
      </c>
      <c r="B13">
        <v>0.10596026490066225</v>
      </c>
      <c r="C13">
        <v>5.8823529411764705E-2</v>
      </c>
      <c r="D13">
        <v>3.3898305084745763E-2</v>
      </c>
      <c r="E13">
        <v>0.03</v>
      </c>
      <c r="F13">
        <v>0.10869565217391304</v>
      </c>
      <c r="G13">
        <v>0.1</v>
      </c>
      <c r="H13">
        <v>7.1428571428571425E-2</v>
      </c>
      <c r="I13">
        <v>8.8607594936708861E-2</v>
      </c>
      <c r="J13">
        <v>4.7619047619047616E-2</v>
      </c>
      <c r="K13">
        <v>4.8387096774193547E-2</v>
      </c>
      <c r="L13">
        <v>0.10169491525423729</v>
      </c>
      <c r="M13">
        <v>1.9607843137254902E-2</v>
      </c>
      <c r="N13">
        <v>2.0833333333333332E-2</v>
      </c>
      <c r="O13">
        <v>0</v>
      </c>
      <c r="P13">
        <v>0.13793103448275862</v>
      </c>
      <c r="Q13">
        <v>0.22222222222222221</v>
      </c>
      <c r="R13">
        <v>6.8619246861924679E-2</v>
      </c>
    </row>
    <row r="14" spans="1:18" x14ac:dyDescent="0.2">
      <c r="A14" t="s">
        <v>22800</v>
      </c>
      <c r="B14">
        <v>5.9602649006622516E-2</v>
      </c>
      <c r="C14">
        <v>1.680672268907563E-2</v>
      </c>
      <c r="D14">
        <v>5.9322033898305086E-2</v>
      </c>
      <c r="E14">
        <v>0</v>
      </c>
      <c r="F14">
        <v>1.0869565217391304E-2</v>
      </c>
      <c r="G14">
        <v>6.6666666666666666E-2</v>
      </c>
      <c r="H14">
        <v>3.5714285714285712E-2</v>
      </c>
      <c r="I14">
        <v>2.5316455696202531E-2</v>
      </c>
      <c r="J14">
        <v>4.7619047619047616E-2</v>
      </c>
      <c r="K14">
        <v>8.0645161290322578E-2</v>
      </c>
      <c r="L14">
        <v>1.6949152542372881E-2</v>
      </c>
      <c r="M14">
        <v>1.9607843137254902E-2</v>
      </c>
      <c r="N14">
        <v>4.1666666666666664E-2</v>
      </c>
      <c r="O14">
        <v>4.878048780487805E-2</v>
      </c>
      <c r="P14">
        <v>6.8965517241379309E-2</v>
      </c>
      <c r="Q14">
        <v>0.22222222222222221</v>
      </c>
      <c r="R14">
        <v>4.0167364016736401E-2</v>
      </c>
    </row>
    <row r="15" spans="1:18" x14ac:dyDescent="0.2">
      <c r="A15" t="s">
        <v>22801</v>
      </c>
      <c r="B15">
        <v>0.14569536423841059</v>
      </c>
      <c r="C15">
        <v>9.2436974789915971E-2</v>
      </c>
      <c r="D15">
        <v>6.7796610169491525E-2</v>
      </c>
      <c r="E15">
        <v>0.09</v>
      </c>
      <c r="F15">
        <v>9.7826086956521743E-2</v>
      </c>
      <c r="G15">
        <v>6.6666666666666666E-2</v>
      </c>
      <c r="H15">
        <v>7.1428571428571425E-2</v>
      </c>
      <c r="I15">
        <v>5.0632911392405063E-2</v>
      </c>
      <c r="J15">
        <v>4.7619047619047616E-2</v>
      </c>
      <c r="K15">
        <v>1.6129032258064516E-2</v>
      </c>
      <c r="L15">
        <v>0.11864406779661017</v>
      </c>
      <c r="M15">
        <v>9.8039215686274508E-2</v>
      </c>
      <c r="N15">
        <v>6.25E-2</v>
      </c>
      <c r="O15">
        <v>2.4390243902439025E-2</v>
      </c>
      <c r="P15">
        <v>6.8965517241379309E-2</v>
      </c>
      <c r="Q15">
        <v>0</v>
      </c>
      <c r="R15">
        <v>8.117154811715481E-2</v>
      </c>
    </row>
    <row r="16" spans="1:18" x14ac:dyDescent="0.2">
      <c r="A16" t="s">
        <v>22802</v>
      </c>
      <c r="B16">
        <v>5.2980132450331126E-2</v>
      </c>
      <c r="C16">
        <v>8.4033613445378148E-3</v>
      </c>
      <c r="D16">
        <v>3.3898305084745763E-2</v>
      </c>
      <c r="E16">
        <v>0.02</v>
      </c>
      <c r="F16">
        <v>6.5217391304347824E-2</v>
      </c>
      <c r="G16">
        <v>0.12222222222222222</v>
      </c>
      <c r="H16">
        <v>2.3809523809523808E-2</v>
      </c>
      <c r="I16">
        <v>1.2658227848101266E-2</v>
      </c>
      <c r="J16">
        <v>7.9365079365079361E-2</v>
      </c>
      <c r="K16">
        <v>9.6774193548387094E-2</v>
      </c>
      <c r="L16">
        <v>5.0847457627118647E-2</v>
      </c>
      <c r="M16">
        <v>0.11764705882352941</v>
      </c>
      <c r="N16">
        <v>8.3333333333333329E-2</v>
      </c>
      <c r="O16">
        <v>0.14634146341463414</v>
      </c>
      <c r="P16">
        <v>3.4482758620689655E-2</v>
      </c>
      <c r="Q16">
        <v>0</v>
      </c>
      <c r="R16">
        <v>5.5230125523012555E-2</v>
      </c>
    </row>
    <row r="17" spans="1:18" x14ac:dyDescent="0.2">
      <c r="A17" t="s">
        <v>22803</v>
      </c>
      <c r="B17">
        <v>3.3112582781456956E-2</v>
      </c>
      <c r="C17">
        <v>4.2016806722689079E-2</v>
      </c>
      <c r="D17">
        <v>5.0847457627118647E-2</v>
      </c>
      <c r="E17">
        <v>0.05</v>
      </c>
      <c r="F17">
        <v>6.5217391304347824E-2</v>
      </c>
      <c r="G17">
        <v>6.6666666666666666E-2</v>
      </c>
      <c r="H17">
        <v>9.5238095238095233E-2</v>
      </c>
      <c r="I17">
        <v>1.2658227848101266E-2</v>
      </c>
      <c r="J17">
        <v>7.9365079365079361E-2</v>
      </c>
      <c r="K17">
        <v>1.6129032258064516E-2</v>
      </c>
      <c r="L17">
        <v>3.3898305084745763E-2</v>
      </c>
      <c r="M17">
        <v>0.11764705882352941</v>
      </c>
      <c r="N17">
        <v>0</v>
      </c>
      <c r="O17">
        <v>7.3170731707317069E-2</v>
      </c>
      <c r="P17">
        <v>0.10344827586206896</v>
      </c>
      <c r="Q17">
        <v>0</v>
      </c>
      <c r="R17">
        <v>5.1882845188284517E-2</v>
      </c>
    </row>
    <row r="18" spans="1:18" x14ac:dyDescent="0.2">
      <c r="A18" t="s">
        <v>22804</v>
      </c>
      <c r="B18">
        <v>8.6092715231788075E-2</v>
      </c>
      <c r="C18">
        <v>5.0420168067226892E-2</v>
      </c>
      <c r="D18">
        <v>3.3898305084745763E-2</v>
      </c>
      <c r="E18">
        <v>0.05</v>
      </c>
      <c r="F18">
        <v>9.7826086956521743E-2</v>
      </c>
      <c r="G18">
        <v>5.5555555555555552E-2</v>
      </c>
      <c r="H18">
        <v>2.3809523809523808E-2</v>
      </c>
      <c r="I18">
        <v>6.3291139240506333E-2</v>
      </c>
      <c r="J18">
        <v>7.9365079365079361E-2</v>
      </c>
      <c r="K18">
        <v>8.0645161290322578E-2</v>
      </c>
      <c r="L18">
        <v>6.7796610169491525E-2</v>
      </c>
      <c r="M18">
        <v>5.8823529411764705E-2</v>
      </c>
      <c r="N18">
        <v>6.25E-2</v>
      </c>
      <c r="O18">
        <v>9.7560975609756101E-2</v>
      </c>
      <c r="P18">
        <v>6.8965517241379309E-2</v>
      </c>
      <c r="Q18">
        <v>0.1111111111111111</v>
      </c>
      <c r="R18">
        <v>6.3598326359832633E-2</v>
      </c>
    </row>
    <row r="19" spans="1:18" x14ac:dyDescent="0.2">
      <c r="A19" t="s">
        <v>22805</v>
      </c>
      <c r="B19">
        <v>2.6490066225165563E-2</v>
      </c>
      <c r="C19">
        <v>5.8823529411764705E-2</v>
      </c>
      <c r="D19">
        <v>0.10169491525423729</v>
      </c>
      <c r="E19">
        <v>0.06</v>
      </c>
      <c r="F19">
        <v>3.2608695652173912E-2</v>
      </c>
      <c r="G19">
        <v>3.3333333333333333E-2</v>
      </c>
      <c r="H19">
        <v>7.1428571428571425E-2</v>
      </c>
      <c r="I19">
        <v>0.11392405063291139</v>
      </c>
      <c r="J19">
        <v>7.9365079365079361E-2</v>
      </c>
      <c r="K19">
        <v>4.8387096774193547E-2</v>
      </c>
      <c r="L19">
        <v>6.7796610169491525E-2</v>
      </c>
      <c r="M19">
        <v>9.8039215686274508E-2</v>
      </c>
      <c r="N19">
        <v>6.25E-2</v>
      </c>
      <c r="O19">
        <v>0</v>
      </c>
      <c r="P19">
        <v>0</v>
      </c>
      <c r="Q19">
        <v>0</v>
      </c>
      <c r="R19">
        <v>5.8577405857740586E-2</v>
      </c>
    </row>
    <row r="20" spans="1:18" x14ac:dyDescent="0.2">
      <c r="A20" t="s">
        <v>22806</v>
      </c>
      <c r="B20">
        <v>3.9735099337748346E-2</v>
      </c>
      <c r="C20">
        <v>6.7226890756302518E-2</v>
      </c>
      <c r="D20">
        <v>9.3220338983050849E-2</v>
      </c>
      <c r="E20">
        <v>0.04</v>
      </c>
      <c r="F20">
        <v>2.1739130434782608E-2</v>
      </c>
      <c r="G20">
        <v>3.3333333333333333E-2</v>
      </c>
      <c r="H20">
        <v>4.7619047619047616E-2</v>
      </c>
      <c r="I20">
        <v>0.12658227848101267</v>
      </c>
      <c r="J20">
        <v>0</v>
      </c>
      <c r="K20">
        <v>0.12903225806451613</v>
      </c>
      <c r="L20">
        <v>8.4745762711864403E-2</v>
      </c>
      <c r="M20">
        <v>1.9607843137254902E-2</v>
      </c>
      <c r="N20">
        <v>4.1666666666666664E-2</v>
      </c>
      <c r="O20">
        <v>0</v>
      </c>
      <c r="P20">
        <v>6.8965517241379309E-2</v>
      </c>
      <c r="Q20">
        <v>0</v>
      </c>
      <c r="R20">
        <v>5.5230125523012555E-2</v>
      </c>
    </row>
    <row r="21" spans="1:18" x14ac:dyDescent="0.2">
      <c r="A21" t="s">
        <v>22807</v>
      </c>
      <c r="B21">
        <v>2.6490066225165563E-2</v>
      </c>
      <c r="C21">
        <v>0.1092436974789916</v>
      </c>
      <c r="D21">
        <v>8.4745762711864403E-2</v>
      </c>
      <c r="E21">
        <v>0.26</v>
      </c>
      <c r="F21">
        <v>1.0869565217391304E-2</v>
      </c>
      <c r="G21">
        <v>2.2222222222222223E-2</v>
      </c>
      <c r="H21">
        <v>3.5714285714285712E-2</v>
      </c>
      <c r="I21">
        <v>8.8607594936708861E-2</v>
      </c>
      <c r="J21">
        <v>1.5873015873015872E-2</v>
      </c>
      <c r="K21">
        <v>9.6774193548387094E-2</v>
      </c>
      <c r="L21">
        <v>3.3898305084745763E-2</v>
      </c>
      <c r="M21">
        <v>1.9607843137254902E-2</v>
      </c>
      <c r="N21">
        <v>2.0833333333333332E-2</v>
      </c>
      <c r="O21">
        <v>4.878048780487805E-2</v>
      </c>
      <c r="P21">
        <v>6.8965517241379309E-2</v>
      </c>
      <c r="Q21">
        <v>0.33333333333333331</v>
      </c>
      <c r="R21">
        <v>7.0292887029288709E-2</v>
      </c>
    </row>
    <row r="22" spans="1:18" x14ac:dyDescent="0.2">
      <c r="A22" t="s">
        <v>22808</v>
      </c>
      <c r="B22">
        <v>0.11920529801324503</v>
      </c>
      <c r="C22">
        <v>0.10084033613445378</v>
      </c>
      <c r="D22">
        <v>8.4745762711864403E-2</v>
      </c>
      <c r="E22">
        <v>0.02</v>
      </c>
      <c r="F22">
        <v>5.434782608695652E-2</v>
      </c>
      <c r="G22">
        <v>0</v>
      </c>
      <c r="H22">
        <v>8.3333333333333329E-2</v>
      </c>
      <c r="I22">
        <v>6.3291139240506333E-2</v>
      </c>
      <c r="J22">
        <v>6.3492063492063489E-2</v>
      </c>
      <c r="K22">
        <v>9.6774193548387094E-2</v>
      </c>
      <c r="L22">
        <v>5.0847457627118647E-2</v>
      </c>
      <c r="M22">
        <v>1.9607843137254902E-2</v>
      </c>
      <c r="N22">
        <v>4.1666666666666664E-2</v>
      </c>
      <c r="O22">
        <v>4.878048780487805E-2</v>
      </c>
      <c r="P22">
        <v>3.4482758620689655E-2</v>
      </c>
      <c r="Q22">
        <v>0.1111111111111111</v>
      </c>
      <c r="R22">
        <v>6.6108786610878656E-2</v>
      </c>
    </row>
    <row r="23" spans="1:18" x14ac:dyDescent="0.2">
      <c r="A23" t="s">
        <v>22809</v>
      </c>
      <c r="B23">
        <v>2.6490066225165563E-2</v>
      </c>
      <c r="C23">
        <v>6.7226890756302518E-2</v>
      </c>
      <c r="D23">
        <v>0.10169491525423729</v>
      </c>
      <c r="E23">
        <v>0.05</v>
      </c>
      <c r="F23">
        <v>2.1739130434782608E-2</v>
      </c>
      <c r="G23">
        <v>0</v>
      </c>
      <c r="H23">
        <v>8.3333333333333329E-2</v>
      </c>
      <c r="I23">
        <v>0.10126582278481013</v>
      </c>
      <c r="J23">
        <v>0.1111111111111111</v>
      </c>
      <c r="K23">
        <v>0.11290322580645161</v>
      </c>
      <c r="L23">
        <v>3.3898305084745763E-2</v>
      </c>
      <c r="M23">
        <v>0</v>
      </c>
      <c r="N23">
        <v>8.3333333333333329E-2</v>
      </c>
      <c r="O23">
        <v>0.24390243902439024</v>
      </c>
      <c r="P23">
        <v>3.4482758620689655E-2</v>
      </c>
      <c r="Q23">
        <v>0</v>
      </c>
      <c r="R23">
        <v>6.443514644351464E-2</v>
      </c>
    </row>
    <row r="24" spans="1:18" x14ac:dyDescent="0.2">
      <c r="A24" t="s">
        <v>22810</v>
      </c>
      <c r="B24">
        <v>6.6225165562913907E-3</v>
      </c>
      <c r="C24">
        <v>0.11764705882352941</v>
      </c>
      <c r="D24">
        <v>5.9322033898305086E-2</v>
      </c>
      <c r="E24">
        <v>0.03</v>
      </c>
      <c r="F24">
        <v>5.434782608695652E-2</v>
      </c>
      <c r="G24">
        <v>0</v>
      </c>
      <c r="H24">
        <v>0.14285714285714285</v>
      </c>
      <c r="I24">
        <v>0.10126582278481013</v>
      </c>
      <c r="J24">
        <v>7.9365079365079361E-2</v>
      </c>
      <c r="K24">
        <v>9.6774193548387094E-2</v>
      </c>
      <c r="L24">
        <v>3.3898305084745763E-2</v>
      </c>
      <c r="M24">
        <v>0.11764705882352941</v>
      </c>
      <c r="N24">
        <v>0.10416666666666667</v>
      </c>
      <c r="O24">
        <v>0.12195121951219512</v>
      </c>
      <c r="P24">
        <v>0</v>
      </c>
      <c r="Q24">
        <v>0</v>
      </c>
      <c r="R24">
        <v>6.6108786610878656E-2</v>
      </c>
    </row>
    <row r="25" spans="1:18" x14ac:dyDescent="0.2">
      <c r="A25" t="s">
        <v>22811</v>
      </c>
      <c r="B25">
        <v>6.6225165562913907E-3</v>
      </c>
      <c r="C25">
        <v>2.5210084033613446E-2</v>
      </c>
      <c r="D25">
        <v>1.6949152542372881E-2</v>
      </c>
      <c r="E25">
        <v>0.02</v>
      </c>
      <c r="F25">
        <v>0</v>
      </c>
      <c r="G25">
        <v>0</v>
      </c>
      <c r="H25">
        <v>3.5714285714285712E-2</v>
      </c>
      <c r="I25">
        <v>1.2658227848101266E-2</v>
      </c>
      <c r="J25">
        <v>4.7619047619047616E-2</v>
      </c>
      <c r="K25">
        <v>1.6129032258064516E-2</v>
      </c>
      <c r="L25">
        <v>0.10169491525423729</v>
      </c>
      <c r="M25">
        <v>5.8823529411764705E-2</v>
      </c>
      <c r="N25">
        <v>6.25E-2</v>
      </c>
      <c r="O25">
        <v>2.4390243902439025E-2</v>
      </c>
      <c r="P25">
        <v>0</v>
      </c>
      <c r="Q25">
        <v>0</v>
      </c>
      <c r="R25">
        <v>2.4267782426778243E-2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748"/>
  <sheetViews>
    <sheetView workbookViewId="0">
      <selection activeCell="M1" sqref="M1"/>
    </sheetView>
  </sheetViews>
  <sheetFormatPr baseColWidth="10" defaultColWidth="8.83203125" defaultRowHeight="17" x14ac:dyDescent="0.25"/>
  <cols>
    <col min="1" max="1" width="27.83203125" style="1" bestFit="1" customWidth="1"/>
    <col min="2" max="2" width="5.1640625" style="1" bestFit="1" customWidth="1"/>
    <col min="3" max="3" width="10" bestFit="1" customWidth="1"/>
    <col min="4" max="4" width="10.5" bestFit="1" customWidth="1"/>
    <col min="9" max="13" width="10" style="1" customWidth="1"/>
    <col min="14" max="14" width="16" style="1" bestFit="1" customWidth="1"/>
  </cols>
  <sheetData>
    <row r="1" spans="1:14" ht="15" x14ac:dyDescent="0.2">
      <c r="A1" t="s">
        <v>0</v>
      </c>
      <c r="B1" t="s">
        <v>22813</v>
      </c>
      <c r="C1" t="s">
        <v>22783</v>
      </c>
      <c r="D1" t="s">
        <v>22814</v>
      </c>
      <c r="E1" t="s">
        <v>22784</v>
      </c>
      <c r="F1" t="s">
        <v>22815</v>
      </c>
      <c r="G1" t="s">
        <v>22785</v>
      </c>
      <c r="H1" t="s">
        <v>22812</v>
      </c>
      <c r="I1" t="s">
        <v>1</v>
      </c>
      <c r="J1" t="s">
        <v>2</v>
      </c>
      <c r="K1" t="s">
        <v>3</v>
      </c>
      <c r="L1" t="s">
        <v>4</v>
      </c>
      <c r="M1" t="s">
        <v>22823</v>
      </c>
      <c r="N1" t="s">
        <v>5</v>
      </c>
    </row>
    <row r="2" spans="1:14" ht="15" x14ac:dyDescent="0.2">
      <c r="A2" t="s">
        <v>21835</v>
      </c>
      <c r="B2" t="str">
        <f>RIGHT(A2,4)</f>
        <v>2018</v>
      </c>
      <c r="C2" t="str">
        <f>LEFT(A2,10)</f>
        <v>Sun May 06</v>
      </c>
      <c r="D2" s="2">
        <f>DATE(B2,F2,G2)</f>
        <v>43226</v>
      </c>
      <c r="E2" t="str">
        <f>MID(C2,5,3)</f>
        <v>May</v>
      </c>
      <c r="F2">
        <f>MONTH(DATEVALUE(E2&amp;" 1"))</f>
        <v>5</v>
      </c>
      <c r="G2" t="str">
        <f>RIGHT(C2,2)</f>
        <v>06</v>
      </c>
      <c r="H2" t="str">
        <f>MID(A2,12,2)</f>
        <v>23</v>
      </c>
      <c r="I2" t="s">
        <v>21836</v>
      </c>
      <c r="J2" t="s">
        <v>21837</v>
      </c>
      <c r="K2" t="s">
        <v>21838</v>
      </c>
      <c r="L2" t="s">
        <v>21839</v>
      </c>
      <c r="M2" t="b">
        <f>NOT(ISNA(VLOOKUP(N2,'account names'!A:A,1,FALSE)))</f>
        <v>0</v>
      </c>
      <c r="N2" t="s">
        <v>21840</v>
      </c>
    </row>
    <row r="3" spans="1:14" ht="15" x14ac:dyDescent="0.2">
      <c r="A3" t="s">
        <v>21841</v>
      </c>
      <c r="B3" t="str">
        <f>RIGHT(A3,4)</f>
        <v>2018</v>
      </c>
      <c r="C3" t="str">
        <f>LEFT(A3,10)</f>
        <v>Sun May 06</v>
      </c>
      <c r="D3" s="2">
        <f>DATE(B3,F3,G3)</f>
        <v>43226</v>
      </c>
      <c r="E3" t="str">
        <f>MID(C3,5,3)</f>
        <v>May</v>
      </c>
      <c r="F3">
        <f>MONTH(DATEVALUE(E3&amp;" 1"))</f>
        <v>5</v>
      </c>
      <c r="G3" t="str">
        <f>RIGHT(C3,2)</f>
        <v>06</v>
      </c>
      <c r="H3" t="str">
        <f>MID(A3,12,2)</f>
        <v>22</v>
      </c>
      <c r="I3" t="s">
        <v>21842</v>
      </c>
      <c r="J3" t="s">
        <v>21843</v>
      </c>
      <c r="K3" t="s">
        <v>21838</v>
      </c>
      <c r="L3" t="s">
        <v>21844</v>
      </c>
      <c r="M3" t="b">
        <f>NOT(ISNA(VLOOKUP(N3,'account names'!A:A,1,FALSE)))</f>
        <v>0</v>
      </c>
      <c r="N3" t="s">
        <v>21840</v>
      </c>
    </row>
    <row r="4" spans="1:14" ht="15" x14ac:dyDescent="0.2">
      <c r="A4" t="s">
        <v>21845</v>
      </c>
      <c r="B4" t="str">
        <f>RIGHT(A4,4)</f>
        <v>2018</v>
      </c>
      <c r="C4" t="str">
        <f>LEFT(A4,10)</f>
        <v>Sun May 06</v>
      </c>
      <c r="D4" s="2">
        <f>DATE(B4,F4,G4)</f>
        <v>43226</v>
      </c>
      <c r="E4" t="str">
        <f>MID(C4,5,3)</f>
        <v>May</v>
      </c>
      <c r="F4">
        <f>MONTH(DATEVALUE(E4&amp;" 1"))</f>
        <v>5</v>
      </c>
      <c r="G4" t="str">
        <f>RIGHT(C4,2)</f>
        <v>06</v>
      </c>
      <c r="H4" t="str">
        <f>MID(A4,12,2)</f>
        <v>22</v>
      </c>
      <c r="I4" t="s">
        <v>21846</v>
      </c>
      <c r="J4" t="s">
        <v>21847</v>
      </c>
      <c r="K4" t="s">
        <v>21838</v>
      </c>
      <c r="L4" t="s">
        <v>21848</v>
      </c>
      <c r="M4" t="b">
        <f>NOT(ISNA(VLOOKUP(N4,'account names'!A:A,1,FALSE)))</f>
        <v>0</v>
      </c>
      <c r="N4" t="s">
        <v>21840</v>
      </c>
    </row>
    <row r="5" spans="1:14" ht="15" x14ac:dyDescent="0.2">
      <c r="A5" t="s">
        <v>21849</v>
      </c>
      <c r="B5" t="str">
        <f>RIGHT(A5,4)</f>
        <v>2018</v>
      </c>
      <c r="C5" t="str">
        <f>LEFT(A5,10)</f>
        <v>Sun May 06</v>
      </c>
      <c r="D5" s="2">
        <f>DATE(B5,F5,G5)</f>
        <v>43226</v>
      </c>
      <c r="E5" t="str">
        <f>MID(C5,5,3)</f>
        <v>May</v>
      </c>
      <c r="F5">
        <f>MONTH(DATEVALUE(E5&amp;" 1"))</f>
        <v>5</v>
      </c>
      <c r="G5" t="str">
        <f>RIGHT(C5,2)</f>
        <v>06</v>
      </c>
      <c r="H5" t="str">
        <f>MID(A5,12,2)</f>
        <v>22</v>
      </c>
      <c r="I5" t="s">
        <v>21850</v>
      </c>
      <c r="J5" t="s">
        <v>21851</v>
      </c>
      <c r="K5" t="s">
        <v>21838</v>
      </c>
      <c r="L5" t="s">
        <v>21852</v>
      </c>
      <c r="M5" t="b">
        <f>NOT(ISNA(VLOOKUP(N5,'account names'!A:A,1,FALSE)))</f>
        <v>0</v>
      </c>
      <c r="N5" t="s">
        <v>21840</v>
      </c>
    </row>
    <row r="6" spans="1:14" ht="15" x14ac:dyDescent="0.2">
      <c r="A6" t="s">
        <v>21853</v>
      </c>
      <c r="B6" t="str">
        <f>RIGHT(A6,4)</f>
        <v>2018</v>
      </c>
      <c r="C6" t="str">
        <f>LEFT(A6,10)</f>
        <v>Sun May 06</v>
      </c>
      <c r="D6" s="2">
        <f>DATE(B6,F6,G6)</f>
        <v>43226</v>
      </c>
      <c r="E6" t="str">
        <f>MID(C6,5,3)</f>
        <v>May</v>
      </c>
      <c r="F6">
        <f>MONTH(DATEVALUE(E6&amp;" 1"))</f>
        <v>5</v>
      </c>
      <c r="G6" t="str">
        <f>RIGHT(C6,2)</f>
        <v>06</v>
      </c>
      <c r="H6" t="str">
        <f>MID(A6,12,2)</f>
        <v>16</v>
      </c>
      <c r="I6" t="s">
        <v>21854</v>
      </c>
      <c r="J6" t="s">
        <v>21855</v>
      </c>
      <c r="K6" t="s">
        <v>21856</v>
      </c>
      <c r="L6" t="s">
        <v>21857</v>
      </c>
      <c r="M6" t="b">
        <f>NOT(ISNA(VLOOKUP(N6,'account names'!A:A,1,FALSE)))</f>
        <v>0</v>
      </c>
      <c r="N6" t="s">
        <v>21858</v>
      </c>
    </row>
    <row r="7" spans="1:14" ht="15" x14ac:dyDescent="0.2">
      <c r="A7" t="s">
        <v>21859</v>
      </c>
      <c r="B7" t="str">
        <f>RIGHT(A7,4)</f>
        <v>2018</v>
      </c>
      <c r="C7" t="str">
        <f>LEFT(A7,10)</f>
        <v>Sun May 06</v>
      </c>
      <c r="D7" s="2">
        <f>DATE(B7,F7,G7)</f>
        <v>43226</v>
      </c>
      <c r="E7" t="str">
        <f>MID(C7,5,3)</f>
        <v>May</v>
      </c>
      <c r="F7">
        <f>MONTH(DATEVALUE(E7&amp;" 1"))</f>
        <v>5</v>
      </c>
      <c r="G7" t="str">
        <f>RIGHT(C7,2)</f>
        <v>06</v>
      </c>
      <c r="H7" t="str">
        <f>MID(A7,12,2)</f>
        <v>11</v>
      </c>
      <c r="I7" t="s">
        <v>21860</v>
      </c>
      <c r="J7" t="s">
        <v>21861</v>
      </c>
      <c r="K7" t="s">
        <v>21862</v>
      </c>
      <c r="L7" t="s">
        <v>21863</v>
      </c>
      <c r="M7" t="b">
        <f>NOT(ISNA(VLOOKUP(N7,'account names'!A:A,1,FALSE)))</f>
        <v>0</v>
      </c>
      <c r="N7" t="s">
        <v>21864</v>
      </c>
    </row>
    <row r="8" spans="1:14" ht="15" x14ac:dyDescent="0.2">
      <c r="A8" t="s">
        <v>21865</v>
      </c>
      <c r="B8" t="str">
        <f>RIGHT(A8,4)</f>
        <v>2018</v>
      </c>
      <c r="C8" t="str">
        <f>LEFT(A8,10)</f>
        <v>Sun May 06</v>
      </c>
      <c r="D8" s="2">
        <f>DATE(B8,F8,G8)</f>
        <v>43226</v>
      </c>
      <c r="E8" t="str">
        <f>MID(C8,5,3)</f>
        <v>May</v>
      </c>
      <c r="F8">
        <f>MONTH(DATEVALUE(E8&amp;" 1"))</f>
        <v>5</v>
      </c>
      <c r="G8" t="str">
        <f>RIGHT(C8,2)</f>
        <v>06</v>
      </c>
      <c r="H8" t="str">
        <f>MID(A8,12,2)</f>
        <v>11</v>
      </c>
      <c r="I8" t="s">
        <v>21866</v>
      </c>
      <c r="J8" t="s">
        <v>21867</v>
      </c>
      <c r="K8" t="s">
        <v>21868</v>
      </c>
      <c r="L8" t="s">
        <v>21869</v>
      </c>
      <c r="M8" t="b">
        <f>NOT(ISNA(VLOOKUP(N8,'account names'!A:A,1,FALSE)))</f>
        <v>0</v>
      </c>
      <c r="N8" t="s">
        <v>21858</v>
      </c>
    </row>
    <row r="9" spans="1:14" ht="15" x14ac:dyDescent="0.2">
      <c r="A9" t="s">
        <v>21870</v>
      </c>
      <c r="B9" t="str">
        <f>RIGHT(A9,4)</f>
        <v>2018</v>
      </c>
      <c r="C9" t="str">
        <f>LEFT(A9,10)</f>
        <v>Sun May 06</v>
      </c>
      <c r="D9" s="2">
        <f>DATE(B9,F9,G9)</f>
        <v>43226</v>
      </c>
      <c r="E9" t="str">
        <f>MID(C9,5,3)</f>
        <v>May</v>
      </c>
      <c r="F9">
        <f>MONTH(DATEVALUE(E9&amp;" 1"))</f>
        <v>5</v>
      </c>
      <c r="G9" t="str">
        <f>RIGHT(C9,2)</f>
        <v>06</v>
      </c>
      <c r="H9" t="str">
        <f>MID(A9,12,2)</f>
        <v>11</v>
      </c>
      <c r="I9" t="s">
        <v>21871</v>
      </c>
      <c r="J9" t="s">
        <v>21872</v>
      </c>
      <c r="K9" t="s">
        <v>21873</v>
      </c>
      <c r="L9" t="s">
        <v>21874</v>
      </c>
      <c r="M9" t="b">
        <f>NOT(ISNA(VLOOKUP(N9,'account names'!A:A,1,FALSE)))</f>
        <v>0</v>
      </c>
      <c r="N9" t="s">
        <v>21858</v>
      </c>
    </row>
    <row r="10" spans="1:14" ht="15" x14ac:dyDescent="0.2">
      <c r="A10" t="s">
        <v>21875</v>
      </c>
      <c r="B10" t="str">
        <f>RIGHT(A10,4)</f>
        <v>2018</v>
      </c>
      <c r="C10" t="str">
        <f>LEFT(A10,10)</f>
        <v>Sat May 05</v>
      </c>
      <c r="D10" s="2">
        <f>DATE(B10,F10,G10)</f>
        <v>43225</v>
      </c>
      <c r="E10" t="str">
        <f>MID(C10,5,3)</f>
        <v>May</v>
      </c>
      <c r="F10">
        <f>MONTH(DATEVALUE(E10&amp;" 1"))</f>
        <v>5</v>
      </c>
      <c r="G10" t="str">
        <f>RIGHT(C10,2)</f>
        <v>05</v>
      </c>
      <c r="H10" t="str">
        <f>MID(A10,12,2)</f>
        <v>21</v>
      </c>
      <c r="I10" t="s">
        <v>21876</v>
      </c>
      <c r="J10" t="s">
        <v>21877</v>
      </c>
      <c r="K10" t="s">
        <v>21878</v>
      </c>
      <c r="L10" t="s">
        <v>21879</v>
      </c>
      <c r="M10" t="b">
        <f>NOT(ISNA(VLOOKUP(N10,'account names'!A:A,1,FALSE)))</f>
        <v>0</v>
      </c>
      <c r="N10" t="s">
        <v>21880</v>
      </c>
    </row>
    <row r="11" spans="1:14" ht="15" x14ac:dyDescent="0.2">
      <c r="A11" t="s">
        <v>21881</v>
      </c>
      <c r="B11" t="str">
        <f>RIGHT(A11,4)</f>
        <v>2018</v>
      </c>
      <c r="C11" t="str">
        <f>LEFT(A11,10)</f>
        <v>Sat May 05</v>
      </c>
      <c r="D11" s="2">
        <f>DATE(B11,F11,G11)</f>
        <v>43225</v>
      </c>
      <c r="E11" t="str">
        <f>MID(C11,5,3)</f>
        <v>May</v>
      </c>
      <c r="F11">
        <f>MONTH(DATEVALUE(E11&amp;" 1"))</f>
        <v>5</v>
      </c>
      <c r="G11" t="str">
        <f>RIGHT(C11,2)</f>
        <v>05</v>
      </c>
      <c r="H11" t="str">
        <f>MID(A11,12,2)</f>
        <v>20</v>
      </c>
      <c r="I11" t="s">
        <v>21882</v>
      </c>
      <c r="J11" t="s">
        <v>21883</v>
      </c>
      <c r="K11" t="s">
        <v>21884</v>
      </c>
      <c r="L11" t="s">
        <v>21885</v>
      </c>
      <c r="M11" t="b">
        <f>NOT(ISNA(VLOOKUP(N11,'account names'!A:A,1,FALSE)))</f>
        <v>0</v>
      </c>
      <c r="N11" t="s">
        <v>1099</v>
      </c>
    </row>
    <row r="12" spans="1:14" ht="15" x14ac:dyDescent="0.2">
      <c r="A12" t="s">
        <v>21886</v>
      </c>
      <c r="B12" t="str">
        <f>RIGHT(A12,4)</f>
        <v>2018</v>
      </c>
      <c r="C12" t="str">
        <f>LEFT(A12,10)</f>
        <v>Sat May 05</v>
      </c>
      <c r="D12" s="2">
        <f>DATE(B12,F12,G12)</f>
        <v>43225</v>
      </c>
      <c r="E12" t="str">
        <f>MID(C12,5,3)</f>
        <v>May</v>
      </c>
      <c r="F12">
        <f>MONTH(DATEVALUE(E12&amp;" 1"))</f>
        <v>5</v>
      </c>
      <c r="G12" t="str">
        <f>RIGHT(C12,2)</f>
        <v>05</v>
      </c>
      <c r="H12" t="str">
        <f>MID(A12,12,2)</f>
        <v>20</v>
      </c>
      <c r="I12" t="s">
        <v>21887</v>
      </c>
      <c r="J12" t="s">
        <v>21888</v>
      </c>
      <c r="K12" t="s">
        <v>21889</v>
      </c>
      <c r="L12" t="s">
        <v>21890</v>
      </c>
      <c r="M12" t="b">
        <f>NOT(ISNA(VLOOKUP(N12,'account names'!A:A,1,FALSE)))</f>
        <v>0</v>
      </c>
      <c r="N12" t="s">
        <v>9294</v>
      </c>
    </row>
    <row r="13" spans="1:14" ht="15" x14ac:dyDescent="0.2">
      <c r="A13" t="s">
        <v>21891</v>
      </c>
      <c r="B13" t="str">
        <f>RIGHT(A13,4)</f>
        <v>2018</v>
      </c>
      <c r="C13" t="str">
        <f>LEFT(A13,10)</f>
        <v>Sat May 05</v>
      </c>
      <c r="D13" s="2">
        <f>DATE(B13,F13,G13)</f>
        <v>43225</v>
      </c>
      <c r="E13" t="str">
        <f>MID(C13,5,3)</f>
        <v>May</v>
      </c>
      <c r="F13">
        <f>MONTH(DATEVALUE(E13&amp;" 1"))</f>
        <v>5</v>
      </c>
      <c r="G13" t="str">
        <f>RIGHT(C13,2)</f>
        <v>05</v>
      </c>
      <c r="H13" t="str">
        <f>MID(A13,12,2)</f>
        <v>19</v>
      </c>
      <c r="I13" t="s">
        <v>21892</v>
      </c>
      <c r="J13" t="s">
        <v>21893</v>
      </c>
      <c r="K13" t="s">
        <v>21894</v>
      </c>
      <c r="L13" t="s">
        <v>21895</v>
      </c>
      <c r="M13" t="b">
        <f>NOT(ISNA(VLOOKUP(N13,'account names'!A:A,1,FALSE)))</f>
        <v>0</v>
      </c>
      <c r="N13" t="s">
        <v>21896</v>
      </c>
    </row>
    <row r="14" spans="1:14" ht="15" x14ac:dyDescent="0.2">
      <c r="A14" t="s">
        <v>21897</v>
      </c>
      <c r="B14" t="str">
        <f>RIGHT(A14,4)</f>
        <v>2018</v>
      </c>
      <c r="C14" t="str">
        <f>LEFT(A14,10)</f>
        <v>Sat May 05</v>
      </c>
      <c r="D14" s="2">
        <f>DATE(B14,F14,G14)</f>
        <v>43225</v>
      </c>
      <c r="E14" t="str">
        <f>MID(C14,5,3)</f>
        <v>May</v>
      </c>
      <c r="F14">
        <f>MONTH(DATEVALUE(E14&amp;" 1"))</f>
        <v>5</v>
      </c>
      <c r="G14" t="str">
        <f>RIGHT(C14,2)</f>
        <v>05</v>
      </c>
      <c r="H14" t="str">
        <f>MID(A14,12,2)</f>
        <v>19</v>
      </c>
      <c r="I14" t="s">
        <v>21898</v>
      </c>
      <c r="J14" t="s">
        <v>21899</v>
      </c>
      <c r="K14" t="s">
        <v>21894</v>
      </c>
      <c r="L14" t="s">
        <v>21900</v>
      </c>
      <c r="M14" t="b">
        <f>NOT(ISNA(VLOOKUP(N14,'account names'!A:A,1,FALSE)))</f>
        <v>0</v>
      </c>
      <c r="N14" t="s">
        <v>21896</v>
      </c>
    </row>
    <row r="15" spans="1:14" ht="15" x14ac:dyDescent="0.2">
      <c r="A15" t="s">
        <v>21901</v>
      </c>
      <c r="B15" t="str">
        <f>RIGHT(A15,4)</f>
        <v>2018</v>
      </c>
      <c r="C15" t="str">
        <f>LEFT(A15,10)</f>
        <v>Sat May 05</v>
      </c>
      <c r="D15" s="2">
        <f>DATE(B15,F15,G15)</f>
        <v>43225</v>
      </c>
      <c r="E15" t="str">
        <f>MID(C15,5,3)</f>
        <v>May</v>
      </c>
      <c r="F15">
        <f>MONTH(DATEVALUE(E15&amp;" 1"))</f>
        <v>5</v>
      </c>
      <c r="G15" t="str">
        <f>RIGHT(C15,2)</f>
        <v>05</v>
      </c>
      <c r="H15" t="str">
        <f>MID(A15,12,2)</f>
        <v>19</v>
      </c>
      <c r="I15" t="s">
        <v>21902</v>
      </c>
      <c r="J15" t="s">
        <v>21903</v>
      </c>
      <c r="K15" t="s">
        <v>21904</v>
      </c>
      <c r="L15" t="s">
        <v>21905</v>
      </c>
      <c r="M15" t="b">
        <f>NOT(ISNA(VLOOKUP(N15,'account names'!A:A,1,FALSE)))</f>
        <v>0</v>
      </c>
      <c r="N15" t="s">
        <v>21896</v>
      </c>
    </row>
    <row r="16" spans="1:14" ht="15" x14ac:dyDescent="0.2">
      <c r="A16" t="s">
        <v>21906</v>
      </c>
      <c r="B16" t="str">
        <f>RIGHT(A16,4)</f>
        <v>2018</v>
      </c>
      <c r="C16" t="str">
        <f>LEFT(A16,10)</f>
        <v>Sat May 05</v>
      </c>
      <c r="D16" s="2">
        <f>DATE(B16,F16,G16)</f>
        <v>43225</v>
      </c>
      <c r="E16" t="str">
        <f>MID(C16,5,3)</f>
        <v>May</v>
      </c>
      <c r="F16">
        <f>MONTH(DATEVALUE(E16&amp;" 1"))</f>
        <v>5</v>
      </c>
      <c r="G16" t="str">
        <f>RIGHT(C16,2)</f>
        <v>05</v>
      </c>
      <c r="H16" t="str">
        <f>MID(A16,12,2)</f>
        <v>19</v>
      </c>
      <c r="I16" t="s">
        <v>21907</v>
      </c>
      <c r="J16" t="s">
        <v>21908</v>
      </c>
      <c r="K16" t="s">
        <v>21894</v>
      </c>
      <c r="L16" t="s">
        <v>21909</v>
      </c>
      <c r="M16" t="b">
        <f>NOT(ISNA(VLOOKUP(N16,'account names'!A:A,1,FALSE)))</f>
        <v>0</v>
      </c>
      <c r="N16" t="s">
        <v>21896</v>
      </c>
    </row>
    <row r="17" spans="1:14" ht="15" x14ac:dyDescent="0.2">
      <c r="A17" t="s">
        <v>21910</v>
      </c>
      <c r="B17" t="str">
        <f>RIGHT(A17,4)</f>
        <v>2018</v>
      </c>
      <c r="C17" t="str">
        <f>LEFT(A17,10)</f>
        <v>Sat May 05</v>
      </c>
      <c r="D17" s="2">
        <f>DATE(B17,F17,G17)</f>
        <v>43225</v>
      </c>
      <c r="E17" t="str">
        <f>MID(C17,5,3)</f>
        <v>May</v>
      </c>
      <c r="F17">
        <f>MONTH(DATEVALUE(E17&amp;" 1"))</f>
        <v>5</v>
      </c>
      <c r="G17" t="str">
        <f>RIGHT(C17,2)</f>
        <v>05</v>
      </c>
      <c r="H17" t="str">
        <f>MID(A17,12,2)</f>
        <v>19</v>
      </c>
      <c r="I17" t="s">
        <v>21911</v>
      </c>
      <c r="J17" t="s">
        <v>21912</v>
      </c>
      <c r="K17" t="s">
        <v>21894</v>
      </c>
      <c r="L17" t="s">
        <v>21913</v>
      </c>
      <c r="M17" t="b">
        <f>NOT(ISNA(VLOOKUP(N17,'account names'!A:A,1,FALSE)))</f>
        <v>0</v>
      </c>
      <c r="N17" t="s">
        <v>21896</v>
      </c>
    </row>
    <row r="18" spans="1:14" ht="15" x14ac:dyDescent="0.2">
      <c r="A18" t="s">
        <v>21914</v>
      </c>
      <c r="B18" t="str">
        <f>RIGHT(A18,4)</f>
        <v>2018</v>
      </c>
      <c r="C18" t="str">
        <f>LEFT(A18,10)</f>
        <v>Sat May 05</v>
      </c>
      <c r="D18" s="2">
        <f>DATE(B18,F18,G18)</f>
        <v>43225</v>
      </c>
      <c r="E18" t="str">
        <f>MID(C18,5,3)</f>
        <v>May</v>
      </c>
      <c r="F18">
        <f>MONTH(DATEVALUE(E18&amp;" 1"))</f>
        <v>5</v>
      </c>
      <c r="G18" t="str">
        <f>RIGHT(C18,2)</f>
        <v>05</v>
      </c>
      <c r="H18" t="str">
        <f>MID(A18,12,2)</f>
        <v>19</v>
      </c>
      <c r="I18" t="s">
        <v>21915</v>
      </c>
      <c r="J18" t="s">
        <v>21916</v>
      </c>
      <c r="K18" t="s">
        <v>21917</v>
      </c>
      <c r="L18" t="s">
        <v>21918</v>
      </c>
      <c r="M18" t="b">
        <f>NOT(ISNA(VLOOKUP(N18,'account names'!A:A,1,FALSE)))</f>
        <v>0</v>
      </c>
      <c r="N18" t="s">
        <v>1252</v>
      </c>
    </row>
    <row r="19" spans="1:14" ht="15" x14ac:dyDescent="0.2">
      <c r="A19" t="s">
        <v>21919</v>
      </c>
      <c r="B19" t="str">
        <f>RIGHT(A19,4)</f>
        <v>2018</v>
      </c>
      <c r="C19" t="str">
        <f>LEFT(A19,10)</f>
        <v>Sat May 05</v>
      </c>
      <c r="D19" s="2">
        <f>DATE(B19,F19,G19)</f>
        <v>43225</v>
      </c>
      <c r="E19" t="str">
        <f>MID(C19,5,3)</f>
        <v>May</v>
      </c>
      <c r="F19">
        <f>MONTH(DATEVALUE(E19&amp;" 1"))</f>
        <v>5</v>
      </c>
      <c r="G19" t="str">
        <f>RIGHT(C19,2)</f>
        <v>05</v>
      </c>
      <c r="H19" t="str">
        <f>MID(A19,12,2)</f>
        <v>19</v>
      </c>
      <c r="I19" t="s">
        <v>21920</v>
      </c>
      <c r="J19" t="s">
        <v>21921</v>
      </c>
      <c r="K19" t="s">
        <v>21917</v>
      </c>
      <c r="L19" t="s">
        <v>21922</v>
      </c>
      <c r="M19" t="b">
        <f>NOT(ISNA(VLOOKUP(N19,'account names'!A:A,1,FALSE)))</f>
        <v>0</v>
      </c>
      <c r="N19" t="s">
        <v>1252</v>
      </c>
    </row>
    <row r="20" spans="1:14" ht="15" x14ac:dyDescent="0.2">
      <c r="A20" t="s">
        <v>21923</v>
      </c>
      <c r="B20" t="str">
        <f>RIGHT(A20,4)</f>
        <v>2018</v>
      </c>
      <c r="C20" t="str">
        <f>LEFT(A20,10)</f>
        <v>Sat May 05</v>
      </c>
      <c r="D20" s="2">
        <f>DATE(B20,F20,G20)</f>
        <v>43225</v>
      </c>
      <c r="E20" t="str">
        <f>MID(C20,5,3)</f>
        <v>May</v>
      </c>
      <c r="F20">
        <f>MONTH(DATEVALUE(E20&amp;" 1"))</f>
        <v>5</v>
      </c>
      <c r="G20" t="str">
        <f>RIGHT(C20,2)</f>
        <v>05</v>
      </c>
      <c r="H20" t="str">
        <f>MID(A20,12,2)</f>
        <v>19</v>
      </c>
      <c r="I20" t="s">
        <v>21924</v>
      </c>
      <c r="J20" t="s">
        <v>21925</v>
      </c>
      <c r="K20" t="s">
        <v>21917</v>
      </c>
      <c r="L20" t="s">
        <v>21926</v>
      </c>
      <c r="M20" t="b">
        <f>NOT(ISNA(VLOOKUP(N20,'account names'!A:A,1,FALSE)))</f>
        <v>0</v>
      </c>
      <c r="N20" t="s">
        <v>1252</v>
      </c>
    </row>
    <row r="21" spans="1:14" ht="15" x14ac:dyDescent="0.2">
      <c r="A21" t="s">
        <v>21927</v>
      </c>
      <c r="B21" t="str">
        <f>RIGHT(A21,4)</f>
        <v>2018</v>
      </c>
      <c r="C21" t="str">
        <f>LEFT(A21,10)</f>
        <v>Sat May 05</v>
      </c>
      <c r="D21" s="2">
        <f>DATE(B21,F21,G21)</f>
        <v>43225</v>
      </c>
      <c r="E21" t="str">
        <f>MID(C21,5,3)</f>
        <v>May</v>
      </c>
      <c r="F21">
        <f>MONTH(DATEVALUE(E21&amp;" 1"))</f>
        <v>5</v>
      </c>
      <c r="G21" t="str">
        <f>RIGHT(C21,2)</f>
        <v>05</v>
      </c>
      <c r="H21" t="str">
        <f>MID(A21,12,2)</f>
        <v>18</v>
      </c>
      <c r="I21" t="s">
        <v>21928</v>
      </c>
      <c r="J21" t="s">
        <v>21929</v>
      </c>
      <c r="K21" t="s">
        <v>21894</v>
      </c>
      <c r="L21" t="s">
        <v>21930</v>
      </c>
      <c r="M21" t="b">
        <f>NOT(ISNA(VLOOKUP(N21,'account names'!A:A,1,FALSE)))</f>
        <v>0</v>
      </c>
      <c r="N21" t="s">
        <v>21896</v>
      </c>
    </row>
    <row r="22" spans="1:14" ht="15" x14ac:dyDescent="0.2">
      <c r="A22" t="s">
        <v>21931</v>
      </c>
      <c r="B22" t="str">
        <f>RIGHT(A22,4)</f>
        <v>2018</v>
      </c>
      <c r="C22" t="str">
        <f>LEFT(A22,10)</f>
        <v>Sat May 05</v>
      </c>
      <c r="D22" s="2">
        <f>DATE(B22,F22,G22)</f>
        <v>43225</v>
      </c>
      <c r="E22" t="str">
        <f>MID(C22,5,3)</f>
        <v>May</v>
      </c>
      <c r="F22">
        <f>MONTH(DATEVALUE(E22&amp;" 1"))</f>
        <v>5</v>
      </c>
      <c r="G22" t="str">
        <f>RIGHT(C22,2)</f>
        <v>05</v>
      </c>
      <c r="H22" t="str">
        <f>MID(A22,12,2)</f>
        <v>18</v>
      </c>
      <c r="I22" t="s">
        <v>21932</v>
      </c>
      <c r="J22" t="s">
        <v>21933</v>
      </c>
      <c r="K22" t="s">
        <v>21904</v>
      </c>
      <c r="L22" t="s">
        <v>21934</v>
      </c>
      <c r="M22" t="b">
        <f>NOT(ISNA(VLOOKUP(N22,'account names'!A:A,1,FALSE)))</f>
        <v>0</v>
      </c>
      <c r="N22" t="s">
        <v>21896</v>
      </c>
    </row>
    <row r="23" spans="1:14" ht="15" x14ac:dyDescent="0.2">
      <c r="A23" t="s">
        <v>21935</v>
      </c>
      <c r="B23" t="str">
        <f>RIGHT(A23,4)</f>
        <v>2018</v>
      </c>
      <c r="C23" t="str">
        <f>LEFT(A23,10)</f>
        <v>Sat May 05</v>
      </c>
      <c r="D23" s="2">
        <f>DATE(B23,F23,G23)</f>
        <v>43225</v>
      </c>
      <c r="E23" t="str">
        <f>MID(C23,5,3)</f>
        <v>May</v>
      </c>
      <c r="F23">
        <f>MONTH(DATEVALUE(E23&amp;" 1"))</f>
        <v>5</v>
      </c>
      <c r="G23" t="str">
        <f>RIGHT(C23,2)</f>
        <v>05</v>
      </c>
      <c r="H23" t="str">
        <f>MID(A23,12,2)</f>
        <v>18</v>
      </c>
      <c r="I23" t="s">
        <v>21936</v>
      </c>
      <c r="J23" t="s">
        <v>21937</v>
      </c>
      <c r="K23" t="s">
        <v>21894</v>
      </c>
      <c r="L23" t="s">
        <v>21938</v>
      </c>
      <c r="M23" t="b">
        <f>NOT(ISNA(VLOOKUP(N23,'account names'!A:A,1,FALSE)))</f>
        <v>0</v>
      </c>
      <c r="N23" t="s">
        <v>21896</v>
      </c>
    </row>
    <row r="24" spans="1:14" ht="15" x14ac:dyDescent="0.2">
      <c r="A24" t="s">
        <v>21939</v>
      </c>
      <c r="B24" t="str">
        <f>RIGHT(A24,4)</f>
        <v>2018</v>
      </c>
      <c r="C24" t="str">
        <f>LEFT(A24,10)</f>
        <v>Sat May 05</v>
      </c>
      <c r="D24" s="2">
        <f>DATE(B24,F24,G24)</f>
        <v>43225</v>
      </c>
      <c r="E24" t="str">
        <f>MID(C24,5,3)</f>
        <v>May</v>
      </c>
      <c r="F24">
        <f>MONTH(DATEVALUE(E24&amp;" 1"))</f>
        <v>5</v>
      </c>
      <c r="G24" t="str">
        <f>RIGHT(C24,2)</f>
        <v>05</v>
      </c>
      <c r="H24" t="str">
        <f>MID(A24,12,2)</f>
        <v>18</v>
      </c>
      <c r="I24" t="s">
        <v>21940</v>
      </c>
      <c r="J24" t="s">
        <v>21941</v>
      </c>
      <c r="K24" t="s">
        <v>21894</v>
      </c>
      <c r="L24" t="s">
        <v>21942</v>
      </c>
      <c r="M24" t="b">
        <f>NOT(ISNA(VLOOKUP(N24,'account names'!A:A,1,FALSE)))</f>
        <v>0</v>
      </c>
      <c r="N24" t="s">
        <v>21896</v>
      </c>
    </row>
    <row r="25" spans="1:14" ht="15" x14ac:dyDescent="0.2">
      <c r="A25" t="s">
        <v>21943</v>
      </c>
      <c r="B25" t="str">
        <f>RIGHT(A25,4)</f>
        <v>2018</v>
      </c>
      <c r="C25" t="str">
        <f>LEFT(A25,10)</f>
        <v>Sat May 05</v>
      </c>
      <c r="D25" s="2">
        <f>DATE(B25,F25,G25)</f>
        <v>43225</v>
      </c>
      <c r="E25" t="str">
        <f>MID(C25,5,3)</f>
        <v>May</v>
      </c>
      <c r="F25">
        <f>MONTH(DATEVALUE(E25&amp;" 1"))</f>
        <v>5</v>
      </c>
      <c r="G25" t="str">
        <f>RIGHT(C25,2)</f>
        <v>05</v>
      </c>
      <c r="H25" t="str">
        <f>MID(A25,12,2)</f>
        <v>18</v>
      </c>
      <c r="I25" t="s">
        <v>21944</v>
      </c>
      <c r="J25" t="s">
        <v>21945</v>
      </c>
      <c r="K25" t="s">
        <v>21894</v>
      </c>
      <c r="L25" t="s">
        <v>21946</v>
      </c>
      <c r="M25" t="b">
        <f>NOT(ISNA(VLOOKUP(N25,'account names'!A:A,1,FALSE)))</f>
        <v>0</v>
      </c>
      <c r="N25" t="s">
        <v>21896</v>
      </c>
    </row>
    <row r="26" spans="1:14" ht="15" x14ac:dyDescent="0.2">
      <c r="A26" t="s">
        <v>21947</v>
      </c>
      <c r="B26" t="str">
        <f>RIGHT(A26,4)</f>
        <v>2018</v>
      </c>
      <c r="C26" t="str">
        <f>LEFT(A26,10)</f>
        <v>Sat May 05</v>
      </c>
      <c r="D26" s="2">
        <f>DATE(B26,F26,G26)</f>
        <v>43225</v>
      </c>
      <c r="E26" t="str">
        <f>MID(C26,5,3)</f>
        <v>May</v>
      </c>
      <c r="F26">
        <f>MONTH(DATEVALUE(E26&amp;" 1"))</f>
        <v>5</v>
      </c>
      <c r="G26" t="str">
        <f>RIGHT(C26,2)</f>
        <v>05</v>
      </c>
      <c r="H26" t="str">
        <f>MID(A26,12,2)</f>
        <v>15</v>
      </c>
      <c r="I26" t="s">
        <v>21948</v>
      </c>
      <c r="J26" t="s">
        <v>21949</v>
      </c>
      <c r="K26" t="s">
        <v>21950</v>
      </c>
      <c r="L26" t="s">
        <v>21951</v>
      </c>
      <c r="M26" t="b">
        <f>NOT(ISNA(VLOOKUP(N26,'account names'!A:A,1,FALSE)))</f>
        <v>0</v>
      </c>
      <c r="N26" t="s">
        <v>735</v>
      </c>
    </row>
    <row r="27" spans="1:14" ht="15" x14ac:dyDescent="0.2">
      <c r="A27" t="s">
        <v>21952</v>
      </c>
      <c r="B27" t="str">
        <f>RIGHT(A27,4)</f>
        <v>2018</v>
      </c>
      <c r="C27" t="str">
        <f>LEFT(A27,10)</f>
        <v>Sat May 05</v>
      </c>
      <c r="D27" s="2">
        <f>DATE(B27,F27,G27)</f>
        <v>43225</v>
      </c>
      <c r="E27" t="str">
        <f>MID(C27,5,3)</f>
        <v>May</v>
      </c>
      <c r="F27">
        <f>MONTH(DATEVALUE(E27&amp;" 1"))</f>
        <v>5</v>
      </c>
      <c r="G27" t="str">
        <f>RIGHT(C27,2)</f>
        <v>05</v>
      </c>
      <c r="H27" t="str">
        <f>MID(A27,12,2)</f>
        <v>15</v>
      </c>
      <c r="I27" t="s">
        <v>21953</v>
      </c>
      <c r="J27" t="s">
        <v>21954</v>
      </c>
      <c r="K27" t="s">
        <v>21955</v>
      </c>
      <c r="L27" t="s">
        <v>21956</v>
      </c>
      <c r="M27" t="b">
        <f>NOT(ISNA(VLOOKUP(N27,'account names'!A:A,1,FALSE)))</f>
        <v>0</v>
      </c>
      <c r="N27" t="s">
        <v>6241</v>
      </c>
    </row>
    <row r="28" spans="1:14" ht="15" x14ac:dyDescent="0.2">
      <c r="A28" t="s">
        <v>21957</v>
      </c>
      <c r="B28" t="str">
        <f>RIGHT(A28,4)</f>
        <v>2018</v>
      </c>
      <c r="C28" t="str">
        <f>LEFT(A28,10)</f>
        <v>Sat May 05</v>
      </c>
      <c r="D28" s="2">
        <f>DATE(B28,F28,G28)</f>
        <v>43225</v>
      </c>
      <c r="E28" t="str">
        <f>MID(C28,5,3)</f>
        <v>May</v>
      </c>
      <c r="F28">
        <f>MONTH(DATEVALUE(E28&amp;" 1"))</f>
        <v>5</v>
      </c>
      <c r="G28" t="str">
        <f>RIGHT(C28,2)</f>
        <v>05</v>
      </c>
      <c r="H28" t="str">
        <f>MID(A28,12,2)</f>
        <v>15</v>
      </c>
      <c r="I28" t="s">
        <v>21958</v>
      </c>
      <c r="J28" t="s">
        <v>21959</v>
      </c>
      <c r="K28" t="s">
        <v>21960</v>
      </c>
      <c r="L28" t="s">
        <v>21961</v>
      </c>
      <c r="M28" t="b">
        <f>NOT(ISNA(VLOOKUP(N28,'account names'!A:A,1,FALSE)))</f>
        <v>0</v>
      </c>
      <c r="N28" t="s">
        <v>1343</v>
      </c>
    </row>
    <row r="29" spans="1:14" ht="15" x14ac:dyDescent="0.2">
      <c r="A29" t="s">
        <v>21967</v>
      </c>
      <c r="B29" t="str">
        <f>RIGHT(A29,4)</f>
        <v>2018</v>
      </c>
      <c r="C29" t="str">
        <f>LEFT(A29,10)</f>
        <v>Sat May 05</v>
      </c>
      <c r="D29" s="2">
        <f>DATE(B29,F29,G29)</f>
        <v>43225</v>
      </c>
      <c r="E29" t="str">
        <f>MID(C29,5,3)</f>
        <v>May</v>
      </c>
      <c r="F29">
        <f>MONTH(DATEVALUE(E29&amp;" 1"))</f>
        <v>5</v>
      </c>
      <c r="G29" t="str">
        <f>RIGHT(C29,2)</f>
        <v>05</v>
      </c>
      <c r="H29" t="str">
        <f>MID(A29,12,2)</f>
        <v>14</v>
      </c>
      <c r="I29" t="s">
        <v>21968</v>
      </c>
      <c r="J29" t="s">
        <v>21969</v>
      </c>
      <c r="K29" t="s">
        <v>21970</v>
      </c>
      <c r="L29" t="s">
        <v>21971</v>
      </c>
      <c r="M29" t="b">
        <f>NOT(ISNA(VLOOKUP(N29,'account names'!A:A,1,FALSE)))</f>
        <v>0</v>
      </c>
      <c r="N29" t="s">
        <v>21711</v>
      </c>
    </row>
    <row r="30" spans="1:14" ht="15" x14ac:dyDescent="0.2">
      <c r="A30" t="s">
        <v>21972</v>
      </c>
      <c r="B30" t="str">
        <f>RIGHT(A30,4)</f>
        <v>2018</v>
      </c>
      <c r="C30" t="str">
        <f>LEFT(A30,10)</f>
        <v>Sat May 05</v>
      </c>
      <c r="D30" s="2">
        <f>DATE(B30,F30,G30)</f>
        <v>43225</v>
      </c>
      <c r="E30" t="str">
        <f>MID(C30,5,3)</f>
        <v>May</v>
      </c>
      <c r="F30">
        <f>MONTH(DATEVALUE(E30&amp;" 1"))</f>
        <v>5</v>
      </c>
      <c r="G30" t="str">
        <f>RIGHT(C30,2)</f>
        <v>05</v>
      </c>
      <c r="H30" t="str">
        <f>MID(A30,12,2)</f>
        <v>14</v>
      </c>
      <c r="I30" t="s">
        <v>21973</v>
      </c>
      <c r="J30" t="s">
        <v>21974</v>
      </c>
      <c r="K30" t="s">
        <v>21975</v>
      </c>
      <c r="L30" t="s">
        <v>21976</v>
      </c>
      <c r="M30" t="b">
        <f>NOT(ISNA(VLOOKUP(N30,'account names'!A:A,1,FALSE)))</f>
        <v>0</v>
      </c>
      <c r="N30" t="s">
        <v>12990</v>
      </c>
    </row>
    <row r="31" spans="1:14" ht="15" x14ac:dyDescent="0.2">
      <c r="A31" t="s">
        <v>21977</v>
      </c>
      <c r="B31" t="str">
        <f>RIGHT(A31,4)</f>
        <v>2018</v>
      </c>
      <c r="C31" t="str">
        <f>LEFT(A31,10)</f>
        <v>Sat May 05</v>
      </c>
      <c r="D31" s="2">
        <f>DATE(B31,F31,G31)</f>
        <v>43225</v>
      </c>
      <c r="E31" t="str">
        <f>MID(C31,5,3)</f>
        <v>May</v>
      </c>
      <c r="F31">
        <f>MONTH(DATEVALUE(E31&amp;" 1"))</f>
        <v>5</v>
      </c>
      <c r="G31" t="str">
        <f>RIGHT(C31,2)</f>
        <v>05</v>
      </c>
      <c r="H31" t="str">
        <f>MID(A31,12,2)</f>
        <v>14</v>
      </c>
      <c r="I31" t="s">
        <v>21978</v>
      </c>
      <c r="J31" t="s">
        <v>21979</v>
      </c>
      <c r="K31" t="s">
        <v>21970</v>
      </c>
      <c r="L31" t="s">
        <v>21980</v>
      </c>
      <c r="M31" t="b">
        <f>NOT(ISNA(VLOOKUP(N31,'account names'!A:A,1,FALSE)))</f>
        <v>0</v>
      </c>
      <c r="N31" t="s">
        <v>21711</v>
      </c>
    </row>
    <row r="32" spans="1:14" ht="15" x14ac:dyDescent="0.2">
      <c r="A32" t="s">
        <v>21981</v>
      </c>
      <c r="B32" t="str">
        <f>RIGHT(A32,4)</f>
        <v>2018</v>
      </c>
      <c r="C32" t="str">
        <f>LEFT(A32,10)</f>
        <v>Sat May 05</v>
      </c>
      <c r="D32" s="2">
        <f>DATE(B32,F32,G32)</f>
        <v>43225</v>
      </c>
      <c r="E32" t="str">
        <f>MID(C32,5,3)</f>
        <v>May</v>
      </c>
      <c r="F32">
        <f>MONTH(DATEVALUE(E32&amp;" 1"))</f>
        <v>5</v>
      </c>
      <c r="G32" t="str">
        <f>RIGHT(C32,2)</f>
        <v>05</v>
      </c>
      <c r="H32" t="str">
        <f>MID(A32,12,2)</f>
        <v>14</v>
      </c>
      <c r="I32" t="s">
        <v>21982</v>
      </c>
      <c r="J32" t="s">
        <v>21983</v>
      </c>
      <c r="K32" t="s">
        <v>21984</v>
      </c>
      <c r="L32" t="s">
        <v>21985</v>
      </c>
      <c r="M32" t="b">
        <f>NOT(ISNA(VLOOKUP(N32,'account names'!A:A,1,FALSE)))</f>
        <v>1</v>
      </c>
      <c r="N32" t="s">
        <v>1317</v>
      </c>
    </row>
    <row r="33" spans="1:14" ht="15" x14ac:dyDescent="0.2">
      <c r="A33" t="s">
        <v>21986</v>
      </c>
      <c r="B33" t="str">
        <f>RIGHT(A33,4)</f>
        <v>2018</v>
      </c>
      <c r="C33" t="str">
        <f>LEFT(A33,10)</f>
        <v>Sat May 05</v>
      </c>
      <c r="D33" s="2">
        <f>DATE(B33,F33,G33)</f>
        <v>43225</v>
      </c>
      <c r="E33" t="str">
        <f>MID(C33,5,3)</f>
        <v>May</v>
      </c>
      <c r="F33">
        <f>MONTH(DATEVALUE(E33&amp;" 1"))</f>
        <v>5</v>
      </c>
      <c r="G33" t="str">
        <f>RIGHT(C33,2)</f>
        <v>05</v>
      </c>
      <c r="H33" t="str">
        <f>MID(A33,12,2)</f>
        <v>14</v>
      </c>
      <c r="I33" t="s">
        <v>21987</v>
      </c>
      <c r="J33" t="s">
        <v>21988</v>
      </c>
      <c r="K33" t="s">
        <v>21970</v>
      </c>
      <c r="L33" t="s">
        <v>21989</v>
      </c>
      <c r="M33" t="b">
        <f>NOT(ISNA(VLOOKUP(N33,'account names'!A:A,1,FALSE)))</f>
        <v>0</v>
      </c>
      <c r="N33" t="s">
        <v>21711</v>
      </c>
    </row>
    <row r="34" spans="1:14" ht="15" x14ac:dyDescent="0.2">
      <c r="A34" t="s">
        <v>21990</v>
      </c>
      <c r="B34" t="str">
        <f>RIGHT(A34,4)</f>
        <v>2018</v>
      </c>
      <c r="C34" t="str">
        <f>LEFT(A34,10)</f>
        <v>Sat May 05</v>
      </c>
      <c r="D34" s="2">
        <f>DATE(B34,F34,G34)</f>
        <v>43225</v>
      </c>
      <c r="E34" t="str">
        <f>MID(C34,5,3)</f>
        <v>May</v>
      </c>
      <c r="F34">
        <f>MONTH(DATEVALUE(E34&amp;" 1"))</f>
        <v>5</v>
      </c>
      <c r="G34" t="str">
        <f>RIGHT(C34,2)</f>
        <v>05</v>
      </c>
      <c r="H34" t="str">
        <f>MID(A34,12,2)</f>
        <v>14</v>
      </c>
      <c r="I34" t="s">
        <v>21991</v>
      </c>
      <c r="J34" t="s">
        <v>21992</v>
      </c>
      <c r="K34" t="s">
        <v>21950</v>
      </c>
      <c r="L34" t="s">
        <v>21993</v>
      </c>
      <c r="M34" t="b">
        <f>NOT(ISNA(VLOOKUP(N34,'account names'!A:A,1,FALSE)))</f>
        <v>0</v>
      </c>
      <c r="N34" t="s">
        <v>735</v>
      </c>
    </row>
    <row r="35" spans="1:14" ht="15" x14ac:dyDescent="0.2">
      <c r="A35" t="s">
        <v>21994</v>
      </c>
      <c r="B35" t="str">
        <f>RIGHT(A35,4)</f>
        <v>2018</v>
      </c>
      <c r="C35" t="str">
        <f>LEFT(A35,10)</f>
        <v>Sat May 05</v>
      </c>
      <c r="D35" s="2">
        <f>DATE(B35,F35,G35)</f>
        <v>43225</v>
      </c>
      <c r="E35" t="str">
        <f>MID(C35,5,3)</f>
        <v>May</v>
      </c>
      <c r="F35">
        <f>MONTH(DATEVALUE(E35&amp;" 1"))</f>
        <v>5</v>
      </c>
      <c r="G35" t="str">
        <f>RIGHT(C35,2)</f>
        <v>05</v>
      </c>
      <c r="H35" t="str">
        <f>MID(A35,12,2)</f>
        <v>11</v>
      </c>
      <c r="I35" t="s">
        <v>21995</v>
      </c>
      <c r="J35" t="s">
        <v>21996</v>
      </c>
      <c r="K35" t="s">
        <v>2864</v>
      </c>
      <c r="L35" t="s">
        <v>21997</v>
      </c>
      <c r="M35" t="b">
        <f>NOT(ISNA(VLOOKUP(N35,'account names'!A:A,1,FALSE)))</f>
        <v>1</v>
      </c>
      <c r="N35" t="s">
        <v>1224</v>
      </c>
    </row>
    <row r="36" spans="1:14" ht="15" x14ac:dyDescent="0.2">
      <c r="A36" t="s">
        <v>21998</v>
      </c>
      <c r="B36" t="str">
        <f>RIGHT(A36,4)</f>
        <v>2018</v>
      </c>
      <c r="C36" t="str">
        <f>LEFT(A36,10)</f>
        <v>Sat May 05</v>
      </c>
      <c r="D36" s="2">
        <f>DATE(B36,F36,G36)</f>
        <v>43225</v>
      </c>
      <c r="E36" t="str">
        <f>MID(C36,5,3)</f>
        <v>May</v>
      </c>
      <c r="F36">
        <f>MONTH(DATEVALUE(E36&amp;" 1"))</f>
        <v>5</v>
      </c>
      <c r="G36" t="str">
        <f>RIGHT(C36,2)</f>
        <v>05</v>
      </c>
      <c r="H36" t="str">
        <f>MID(A36,12,2)</f>
        <v>10</v>
      </c>
      <c r="I36" t="s">
        <v>21999</v>
      </c>
      <c r="J36" t="s">
        <v>22000</v>
      </c>
      <c r="K36" t="s">
        <v>2864</v>
      </c>
      <c r="L36" t="s">
        <v>22001</v>
      </c>
      <c r="M36" t="b">
        <f>NOT(ISNA(VLOOKUP(N36,'account names'!A:A,1,FALSE)))</f>
        <v>1</v>
      </c>
      <c r="N36" t="s">
        <v>1224</v>
      </c>
    </row>
    <row r="37" spans="1:14" ht="15" x14ac:dyDescent="0.2">
      <c r="A37" t="s">
        <v>22002</v>
      </c>
      <c r="B37" t="str">
        <f>RIGHT(A37,4)</f>
        <v>2018</v>
      </c>
      <c r="C37" t="str">
        <f>LEFT(A37,10)</f>
        <v>Sat May 05</v>
      </c>
      <c r="D37" s="2">
        <f>DATE(B37,F37,G37)</f>
        <v>43225</v>
      </c>
      <c r="E37" t="str">
        <f>MID(C37,5,3)</f>
        <v>May</v>
      </c>
      <c r="F37">
        <f>MONTH(DATEVALUE(E37&amp;" 1"))</f>
        <v>5</v>
      </c>
      <c r="G37" t="str">
        <f>RIGHT(C37,2)</f>
        <v>05</v>
      </c>
      <c r="H37" t="str">
        <f>MID(A37,12,2)</f>
        <v>09</v>
      </c>
      <c r="I37" t="s">
        <v>22003</v>
      </c>
      <c r="J37" t="s">
        <v>22004</v>
      </c>
      <c r="K37" t="s">
        <v>22005</v>
      </c>
      <c r="L37" t="s">
        <v>22006</v>
      </c>
      <c r="M37" t="b">
        <f>NOT(ISNA(VLOOKUP(N37,'account names'!A:A,1,FALSE)))</f>
        <v>0</v>
      </c>
      <c r="N37" t="s">
        <v>22007</v>
      </c>
    </row>
    <row r="38" spans="1:14" ht="15" x14ac:dyDescent="0.2">
      <c r="A38" t="s">
        <v>21670</v>
      </c>
      <c r="B38" t="str">
        <f>RIGHT(A38,4)</f>
        <v>2018</v>
      </c>
      <c r="C38" t="str">
        <f>LEFT(A38,10)</f>
        <v>Fri May 04</v>
      </c>
      <c r="D38" s="2">
        <f>DATE(B38,F38,G38)</f>
        <v>43224</v>
      </c>
      <c r="E38" t="str">
        <f>MID(C38,5,3)</f>
        <v>May</v>
      </c>
      <c r="F38">
        <f>MONTH(DATEVALUE(E38&amp;" 1"))</f>
        <v>5</v>
      </c>
      <c r="G38" t="str">
        <f>RIGHT(C38,2)</f>
        <v>04</v>
      </c>
      <c r="H38" t="str">
        <f>MID(A38,12,2)</f>
        <v>21</v>
      </c>
      <c r="I38" t="s">
        <v>21671</v>
      </c>
      <c r="J38" t="s">
        <v>21672</v>
      </c>
      <c r="K38" t="s">
        <v>2864</v>
      </c>
      <c r="L38" t="s">
        <v>21673</v>
      </c>
      <c r="M38" t="b">
        <f>NOT(ISNA(VLOOKUP(N38,'account names'!A:A,1,FALSE)))</f>
        <v>1</v>
      </c>
      <c r="N38" t="s">
        <v>1224</v>
      </c>
    </row>
    <row r="39" spans="1:14" ht="15" x14ac:dyDescent="0.2">
      <c r="A39" t="s">
        <v>21674</v>
      </c>
      <c r="B39" t="str">
        <f>RIGHT(A39,4)</f>
        <v>2018</v>
      </c>
      <c r="C39" t="str">
        <f>LEFT(A39,10)</f>
        <v>Fri May 04</v>
      </c>
      <c r="D39" s="2">
        <f>DATE(B39,F39,G39)</f>
        <v>43224</v>
      </c>
      <c r="E39" t="str">
        <f>MID(C39,5,3)</f>
        <v>May</v>
      </c>
      <c r="F39">
        <f>MONTH(DATEVALUE(E39&amp;" 1"))</f>
        <v>5</v>
      </c>
      <c r="G39" t="str">
        <f>RIGHT(C39,2)</f>
        <v>04</v>
      </c>
      <c r="H39" t="str">
        <f>MID(A39,12,2)</f>
        <v>18</v>
      </c>
      <c r="I39" t="s">
        <v>21675</v>
      </c>
      <c r="J39" t="s">
        <v>21676</v>
      </c>
      <c r="K39" t="s">
        <v>2864</v>
      </c>
      <c r="L39" t="s">
        <v>21677</v>
      </c>
      <c r="M39" t="b">
        <f>NOT(ISNA(VLOOKUP(N39,'account names'!A:A,1,FALSE)))</f>
        <v>1</v>
      </c>
      <c r="N39" t="s">
        <v>1224</v>
      </c>
    </row>
    <row r="40" spans="1:14" ht="15" x14ac:dyDescent="0.2">
      <c r="A40" t="s">
        <v>21678</v>
      </c>
      <c r="B40" t="str">
        <f>RIGHT(A40,4)</f>
        <v>2018</v>
      </c>
      <c r="C40" t="str">
        <f>LEFT(A40,10)</f>
        <v>Fri May 04</v>
      </c>
      <c r="D40" s="2">
        <f>DATE(B40,F40,G40)</f>
        <v>43224</v>
      </c>
      <c r="E40" t="str">
        <f>MID(C40,5,3)</f>
        <v>May</v>
      </c>
      <c r="F40">
        <f>MONTH(DATEVALUE(E40&amp;" 1"))</f>
        <v>5</v>
      </c>
      <c r="G40" t="str">
        <f>RIGHT(C40,2)</f>
        <v>04</v>
      </c>
      <c r="H40" t="str">
        <f>MID(A40,12,2)</f>
        <v>16</v>
      </c>
      <c r="I40" t="s">
        <v>21679</v>
      </c>
      <c r="J40" t="s">
        <v>21680</v>
      </c>
      <c r="K40" t="s">
        <v>2864</v>
      </c>
      <c r="L40" t="s">
        <v>21681</v>
      </c>
      <c r="M40" t="b">
        <f>NOT(ISNA(VLOOKUP(N40,'account names'!A:A,1,FALSE)))</f>
        <v>1</v>
      </c>
      <c r="N40" t="s">
        <v>1224</v>
      </c>
    </row>
    <row r="41" spans="1:14" ht="15" x14ac:dyDescent="0.2">
      <c r="A41" t="s">
        <v>21962</v>
      </c>
      <c r="B41" t="str">
        <f>RIGHT(A41,4)</f>
        <v>2018</v>
      </c>
      <c r="C41" t="str">
        <f>LEFT(A41,10)</f>
        <v>Fri May 04</v>
      </c>
      <c r="D41" s="2">
        <f>DATE(B41,F41,G41)</f>
        <v>43224</v>
      </c>
      <c r="E41" t="str">
        <f>MID(C41,5,3)</f>
        <v>May</v>
      </c>
      <c r="F41">
        <f>MONTH(DATEVALUE(E41&amp;" 1"))</f>
        <v>5</v>
      </c>
      <c r="G41" t="str">
        <f>RIGHT(C41,2)</f>
        <v>04</v>
      </c>
      <c r="H41" t="str">
        <f>MID(A41,12,2)</f>
        <v>15</v>
      </c>
      <c r="I41" t="s">
        <v>21963</v>
      </c>
      <c r="J41" t="s">
        <v>21964</v>
      </c>
      <c r="K41" t="s">
        <v>21965</v>
      </c>
      <c r="L41" t="s">
        <v>21966</v>
      </c>
      <c r="M41" t="b">
        <f>NOT(ISNA(VLOOKUP(N41,'account names'!A:A,1,FALSE)))</f>
        <v>1</v>
      </c>
      <c r="N41" t="s">
        <v>1224</v>
      </c>
    </row>
    <row r="42" spans="1:14" ht="15" x14ac:dyDescent="0.2">
      <c r="A42" t="s">
        <v>22008</v>
      </c>
      <c r="B42" t="str">
        <f>RIGHT(A42,4)</f>
        <v>2018</v>
      </c>
      <c r="C42" t="str">
        <f>LEFT(A42,10)</f>
        <v>Fri May 04</v>
      </c>
      <c r="D42" s="2">
        <f>DATE(B42,F42,G42)</f>
        <v>43224</v>
      </c>
      <c r="E42" t="str">
        <f>MID(C42,5,3)</f>
        <v>May</v>
      </c>
      <c r="F42">
        <f>MONTH(DATEVALUE(E42&amp;" 1"))</f>
        <v>5</v>
      </c>
      <c r="G42" t="str">
        <f>RIGHT(C42,2)</f>
        <v>04</v>
      </c>
      <c r="H42" t="str">
        <f>MID(A42,12,2)</f>
        <v>23</v>
      </c>
      <c r="I42" t="s">
        <v>22009</v>
      </c>
      <c r="J42" t="s">
        <v>22010</v>
      </c>
      <c r="K42" t="s">
        <v>22011</v>
      </c>
      <c r="L42" t="s">
        <v>22012</v>
      </c>
      <c r="M42" t="b">
        <f>NOT(ISNA(VLOOKUP(N42,'account names'!A:A,1,FALSE)))</f>
        <v>0</v>
      </c>
      <c r="N42" t="s">
        <v>22013</v>
      </c>
    </row>
    <row r="43" spans="1:14" ht="15" x14ac:dyDescent="0.2">
      <c r="A43" t="s">
        <v>22014</v>
      </c>
      <c r="B43" t="str">
        <f>RIGHT(A43,4)</f>
        <v>2018</v>
      </c>
      <c r="C43" t="str">
        <f>LEFT(A43,10)</f>
        <v>Fri May 04</v>
      </c>
      <c r="D43" s="2">
        <f>DATE(B43,F43,G43)</f>
        <v>43224</v>
      </c>
      <c r="E43" t="str">
        <f>MID(C43,5,3)</f>
        <v>May</v>
      </c>
      <c r="F43">
        <f>MONTH(DATEVALUE(E43&amp;" 1"))</f>
        <v>5</v>
      </c>
      <c r="G43" t="str">
        <f>RIGHT(C43,2)</f>
        <v>04</v>
      </c>
      <c r="H43" t="str">
        <f>MID(A43,12,2)</f>
        <v>22</v>
      </c>
      <c r="I43" t="s">
        <v>22015</v>
      </c>
      <c r="J43" t="s">
        <v>22016</v>
      </c>
      <c r="K43" t="s">
        <v>17263</v>
      </c>
      <c r="L43" t="s">
        <v>22017</v>
      </c>
      <c r="M43" t="b">
        <f>NOT(ISNA(VLOOKUP(N43,'account names'!A:A,1,FALSE)))</f>
        <v>0</v>
      </c>
      <c r="N43" t="s">
        <v>21750</v>
      </c>
    </row>
    <row r="44" spans="1:14" ht="15" x14ac:dyDescent="0.2">
      <c r="A44" t="s">
        <v>22018</v>
      </c>
      <c r="B44" t="str">
        <f>RIGHT(A44,4)</f>
        <v>2018</v>
      </c>
      <c r="C44" t="str">
        <f>LEFT(A44,10)</f>
        <v>Fri May 04</v>
      </c>
      <c r="D44" s="2">
        <f>DATE(B44,F44,G44)</f>
        <v>43224</v>
      </c>
      <c r="E44" t="str">
        <f>MID(C44,5,3)</f>
        <v>May</v>
      </c>
      <c r="F44">
        <f>MONTH(DATEVALUE(E44&amp;" 1"))</f>
        <v>5</v>
      </c>
      <c r="G44" t="str">
        <f>RIGHT(C44,2)</f>
        <v>04</v>
      </c>
      <c r="H44" t="str">
        <f>MID(A44,12,2)</f>
        <v>20</v>
      </c>
      <c r="I44" t="s">
        <v>22019</v>
      </c>
      <c r="J44" t="s">
        <v>22020</v>
      </c>
      <c r="K44" t="s">
        <v>22021</v>
      </c>
      <c r="L44" t="s">
        <v>22022</v>
      </c>
      <c r="M44" t="b">
        <f>NOT(ISNA(VLOOKUP(N44,'account names'!A:A,1,FALSE)))</f>
        <v>0</v>
      </c>
      <c r="N44" t="s">
        <v>22013</v>
      </c>
    </row>
    <row r="45" spans="1:14" ht="15" x14ac:dyDescent="0.2">
      <c r="A45" t="s">
        <v>22023</v>
      </c>
      <c r="B45" t="str">
        <f>RIGHT(A45,4)</f>
        <v>2018</v>
      </c>
      <c r="C45" t="str">
        <f>LEFT(A45,10)</f>
        <v>Fri May 04</v>
      </c>
      <c r="D45" s="2">
        <f>DATE(B45,F45,G45)</f>
        <v>43224</v>
      </c>
      <c r="E45" t="str">
        <f>MID(C45,5,3)</f>
        <v>May</v>
      </c>
      <c r="F45">
        <f>MONTH(DATEVALUE(E45&amp;" 1"))</f>
        <v>5</v>
      </c>
      <c r="G45" t="str">
        <f>RIGHT(C45,2)</f>
        <v>04</v>
      </c>
      <c r="H45" t="str">
        <f>MID(A45,12,2)</f>
        <v>19</v>
      </c>
      <c r="I45" t="s">
        <v>22024</v>
      </c>
      <c r="J45" t="s">
        <v>22025</v>
      </c>
      <c r="K45" t="s">
        <v>22026</v>
      </c>
      <c r="L45" t="s">
        <v>22027</v>
      </c>
      <c r="M45" t="b">
        <f>NOT(ISNA(VLOOKUP(N45,'account names'!A:A,1,FALSE)))</f>
        <v>0</v>
      </c>
      <c r="N45" t="s">
        <v>6241</v>
      </c>
    </row>
    <row r="46" spans="1:14" ht="15" x14ac:dyDescent="0.2">
      <c r="A46" t="s">
        <v>22028</v>
      </c>
      <c r="B46" t="str">
        <f>RIGHT(A46,4)</f>
        <v>2018</v>
      </c>
      <c r="C46" t="str">
        <f>LEFT(A46,10)</f>
        <v>Fri May 04</v>
      </c>
      <c r="D46" s="2">
        <f>DATE(B46,F46,G46)</f>
        <v>43224</v>
      </c>
      <c r="E46" t="str">
        <f>MID(C46,5,3)</f>
        <v>May</v>
      </c>
      <c r="F46">
        <f>MONTH(DATEVALUE(E46&amp;" 1"))</f>
        <v>5</v>
      </c>
      <c r="G46" t="str">
        <f>RIGHT(C46,2)</f>
        <v>04</v>
      </c>
      <c r="H46" t="str">
        <f>MID(A46,12,2)</f>
        <v>18</v>
      </c>
      <c r="I46" t="s">
        <v>22029</v>
      </c>
      <c r="J46" t="s">
        <v>22030</v>
      </c>
      <c r="K46" t="s">
        <v>22031</v>
      </c>
      <c r="L46" t="s">
        <v>22032</v>
      </c>
      <c r="M46" t="b">
        <f>NOT(ISNA(VLOOKUP(N46,'account names'!A:A,1,FALSE)))</f>
        <v>0</v>
      </c>
      <c r="N46" t="s">
        <v>1099</v>
      </c>
    </row>
    <row r="47" spans="1:14" ht="15" x14ac:dyDescent="0.2">
      <c r="A47" t="s">
        <v>22033</v>
      </c>
      <c r="B47" t="str">
        <f>RIGHT(A47,4)</f>
        <v>2018</v>
      </c>
      <c r="C47" t="str">
        <f>LEFT(A47,10)</f>
        <v>Fri May 04</v>
      </c>
      <c r="D47" s="2">
        <f>DATE(B47,F47,G47)</f>
        <v>43224</v>
      </c>
      <c r="E47" t="str">
        <f>MID(C47,5,3)</f>
        <v>May</v>
      </c>
      <c r="F47">
        <f>MONTH(DATEVALUE(E47&amp;" 1"))</f>
        <v>5</v>
      </c>
      <c r="G47" t="str">
        <f>RIGHT(C47,2)</f>
        <v>04</v>
      </c>
      <c r="H47" t="str">
        <f>MID(A47,12,2)</f>
        <v>19</v>
      </c>
      <c r="I47" t="s">
        <v>22034</v>
      </c>
      <c r="J47" t="s">
        <v>22035</v>
      </c>
      <c r="K47" t="s">
        <v>22036</v>
      </c>
      <c r="L47" t="s">
        <v>22037</v>
      </c>
      <c r="M47" t="b">
        <f>NOT(ISNA(VLOOKUP(N47,'account names'!A:A,1,FALSE)))</f>
        <v>0</v>
      </c>
      <c r="N47" t="s">
        <v>22038</v>
      </c>
    </row>
    <row r="48" spans="1:14" ht="15" x14ac:dyDescent="0.2">
      <c r="A48" t="s">
        <v>22039</v>
      </c>
      <c r="B48" t="str">
        <f>RIGHT(A48,4)</f>
        <v>2018</v>
      </c>
      <c r="C48" t="str">
        <f>LEFT(A48,10)</f>
        <v>Fri May 04</v>
      </c>
      <c r="D48" s="2">
        <f>DATE(B48,F48,G48)</f>
        <v>43224</v>
      </c>
      <c r="E48" t="str">
        <f>MID(C48,5,3)</f>
        <v>May</v>
      </c>
      <c r="F48">
        <f>MONTH(DATEVALUE(E48&amp;" 1"))</f>
        <v>5</v>
      </c>
      <c r="G48" t="str">
        <f>RIGHT(C48,2)</f>
        <v>04</v>
      </c>
      <c r="H48" t="str">
        <f>MID(A48,12,2)</f>
        <v>19</v>
      </c>
      <c r="I48" t="s">
        <v>22040</v>
      </c>
      <c r="J48" t="s">
        <v>22041</v>
      </c>
      <c r="K48" t="s">
        <v>22036</v>
      </c>
      <c r="L48" t="s">
        <v>22042</v>
      </c>
      <c r="M48" t="b">
        <f>NOT(ISNA(VLOOKUP(N48,'account names'!A:A,1,FALSE)))</f>
        <v>0</v>
      </c>
      <c r="N48" t="s">
        <v>22038</v>
      </c>
    </row>
    <row r="49" spans="1:14" ht="15" x14ac:dyDescent="0.2">
      <c r="A49" t="s">
        <v>22043</v>
      </c>
      <c r="B49" t="str">
        <f>RIGHT(A49,4)</f>
        <v>2018</v>
      </c>
      <c r="C49" t="str">
        <f>LEFT(A49,10)</f>
        <v>Fri May 04</v>
      </c>
      <c r="D49" s="2">
        <f>DATE(B49,F49,G49)</f>
        <v>43224</v>
      </c>
      <c r="E49" t="str">
        <f>MID(C49,5,3)</f>
        <v>May</v>
      </c>
      <c r="F49">
        <f>MONTH(DATEVALUE(E49&amp;" 1"))</f>
        <v>5</v>
      </c>
      <c r="G49" t="str">
        <f>RIGHT(C49,2)</f>
        <v>04</v>
      </c>
      <c r="H49" t="str">
        <f>MID(A49,12,2)</f>
        <v>18</v>
      </c>
      <c r="I49" t="s">
        <v>22044</v>
      </c>
      <c r="J49" t="s">
        <v>22045</v>
      </c>
      <c r="K49" t="s">
        <v>22046</v>
      </c>
      <c r="L49" t="s">
        <v>22047</v>
      </c>
      <c r="M49" t="b">
        <f>NOT(ISNA(VLOOKUP(N49,'account names'!A:A,1,FALSE)))</f>
        <v>0</v>
      </c>
      <c r="N49" t="s">
        <v>21858</v>
      </c>
    </row>
    <row r="50" spans="1:14" ht="15" x14ac:dyDescent="0.2">
      <c r="A50" t="s">
        <v>21962</v>
      </c>
      <c r="B50" t="str">
        <f>RIGHT(A50,4)</f>
        <v>2018</v>
      </c>
      <c r="C50" t="str">
        <f>LEFT(A50,10)</f>
        <v>Fri May 04</v>
      </c>
      <c r="D50" s="2">
        <f>DATE(B50,F50,G50)</f>
        <v>43224</v>
      </c>
      <c r="E50" t="str">
        <f>MID(C50,5,3)</f>
        <v>May</v>
      </c>
      <c r="F50">
        <f>MONTH(DATEVALUE(E50&amp;" 1"))</f>
        <v>5</v>
      </c>
      <c r="G50" t="str">
        <f>RIGHT(C50,2)</f>
        <v>04</v>
      </c>
      <c r="H50" t="str">
        <f>MID(A50,12,2)</f>
        <v>15</v>
      </c>
      <c r="I50" t="s">
        <v>22048</v>
      </c>
      <c r="J50" t="s">
        <v>22049</v>
      </c>
      <c r="K50" t="s">
        <v>22050</v>
      </c>
      <c r="L50" t="s">
        <v>22051</v>
      </c>
      <c r="M50" t="b">
        <f>NOT(ISNA(VLOOKUP(N50,'account names'!A:A,1,FALSE)))</f>
        <v>0</v>
      </c>
      <c r="N50" t="s">
        <v>1624</v>
      </c>
    </row>
    <row r="51" spans="1:14" ht="15" x14ac:dyDescent="0.2">
      <c r="A51" t="s">
        <v>22052</v>
      </c>
      <c r="B51" t="str">
        <f>RIGHT(A51,4)</f>
        <v>2018</v>
      </c>
      <c r="C51" t="str">
        <f>LEFT(A51,10)</f>
        <v>Fri May 04</v>
      </c>
      <c r="D51" s="2">
        <f>DATE(B51,F51,G51)</f>
        <v>43224</v>
      </c>
      <c r="E51" t="str">
        <f>MID(C51,5,3)</f>
        <v>May</v>
      </c>
      <c r="F51">
        <f>MONTH(DATEVALUE(E51&amp;" 1"))</f>
        <v>5</v>
      </c>
      <c r="G51" t="str">
        <f>RIGHT(C51,2)</f>
        <v>04</v>
      </c>
      <c r="H51" t="str">
        <f>MID(A51,12,2)</f>
        <v>15</v>
      </c>
      <c r="I51" t="s">
        <v>22053</v>
      </c>
      <c r="J51" t="s">
        <v>22054</v>
      </c>
      <c r="K51" t="s">
        <v>22055</v>
      </c>
      <c r="L51" t="s">
        <v>22056</v>
      </c>
      <c r="M51" t="b">
        <f>NOT(ISNA(VLOOKUP(N51,'account names'!A:A,1,FALSE)))</f>
        <v>0</v>
      </c>
      <c r="N51" t="s">
        <v>1099</v>
      </c>
    </row>
    <row r="52" spans="1:14" ht="15" x14ac:dyDescent="0.2">
      <c r="A52" t="s">
        <v>21962</v>
      </c>
      <c r="B52" t="str">
        <f>RIGHT(A52,4)</f>
        <v>2018</v>
      </c>
      <c r="C52" t="str">
        <f>LEFT(A52,10)</f>
        <v>Fri May 04</v>
      </c>
      <c r="D52" s="2">
        <f>DATE(B52,F52,G52)</f>
        <v>43224</v>
      </c>
      <c r="E52" t="str">
        <f>MID(C52,5,3)</f>
        <v>May</v>
      </c>
      <c r="F52">
        <f>MONTH(DATEVALUE(E52&amp;" 1"))</f>
        <v>5</v>
      </c>
      <c r="G52" t="str">
        <f>RIGHT(C52,2)</f>
        <v>04</v>
      </c>
      <c r="H52" t="str">
        <f>MID(A52,12,2)</f>
        <v>15</v>
      </c>
      <c r="I52" t="s">
        <v>22057</v>
      </c>
      <c r="J52" t="s">
        <v>22058</v>
      </c>
      <c r="K52" t="s">
        <v>22059</v>
      </c>
      <c r="L52" t="s">
        <v>22060</v>
      </c>
      <c r="M52" t="b">
        <f>NOT(ISNA(VLOOKUP(N52,'account names'!A:A,1,FALSE)))</f>
        <v>0</v>
      </c>
      <c r="N52" t="s">
        <v>21750</v>
      </c>
    </row>
    <row r="53" spans="1:14" ht="15" x14ac:dyDescent="0.2">
      <c r="A53" t="s">
        <v>22061</v>
      </c>
      <c r="B53" t="str">
        <f>RIGHT(A53,4)</f>
        <v>2018</v>
      </c>
      <c r="C53" t="str">
        <f>LEFT(A53,10)</f>
        <v>Fri May 04</v>
      </c>
      <c r="D53" s="2">
        <f>DATE(B53,F53,G53)</f>
        <v>43224</v>
      </c>
      <c r="E53" t="str">
        <f>MID(C53,5,3)</f>
        <v>May</v>
      </c>
      <c r="F53">
        <f>MONTH(DATEVALUE(E53&amp;" 1"))</f>
        <v>5</v>
      </c>
      <c r="G53" t="str">
        <f>RIGHT(C53,2)</f>
        <v>04</v>
      </c>
      <c r="H53" t="str">
        <f>MID(A53,12,2)</f>
        <v>13</v>
      </c>
      <c r="I53" t="s">
        <v>22062</v>
      </c>
      <c r="J53" t="s">
        <v>22063</v>
      </c>
      <c r="K53" t="s">
        <v>22064</v>
      </c>
      <c r="L53" t="s">
        <v>22065</v>
      </c>
      <c r="M53" t="b">
        <f>NOT(ISNA(VLOOKUP(N53,'account names'!A:A,1,FALSE)))</f>
        <v>0</v>
      </c>
      <c r="N53" t="s">
        <v>1099</v>
      </c>
    </row>
    <row r="54" spans="1:14" ht="15" x14ac:dyDescent="0.2">
      <c r="A54" t="s">
        <v>22066</v>
      </c>
      <c r="B54" t="str">
        <f>RIGHT(A54,4)</f>
        <v>2018</v>
      </c>
      <c r="C54" t="str">
        <f>LEFT(A54,10)</f>
        <v>Fri May 04</v>
      </c>
      <c r="D54" s="2">
        <f>DATE(B54,F54,G54)</f>
        <v>43224</v>
      </c>
      <c r="E54" t="str">
        <f>MID(C54,5,3)</f>
        <v>May</v>
      </c>
      <c r="F54">
        <f>MONTH(DATEVALUE(E54&amp;" 1"))</f>
        <v>5</v>
      </c>
      <c r="G54" t="str">
        <f>RIGHT(C54,2)</f>
        <v>04</v>
      </c>
      <c r="H54" t="str">
        <f>MID(A54,12,2)</f>
        <v>08</v>
      </c>
      <c r="I54" t="s">
        <v>22067</v>
      </c>
      <c r="J54" t="s">
        <v>22068</v>
      </c>
      <c r="K54" t="s">
        <v>22069</v>
      </c>
      <c r="L54" t="s">
        <v>22070</v>
      </c>
      <c r="M54" t="b">
        <f>NOT(ISNA(VLOOKUP(N54,'account names'!A:A,1,FALSE)))</f>
        <v>0</v>
      </c>
      <c r="N54" t="s">
        <v>1099</v>
      </c>
    </row>
    <row r="55" spans="1:14" ht="15" x14ac:dyDescent="0.2">
      <c r="A55" t="s">
        <v>22071</v>
      </c>
      <c r="B55" t="str">
        <f>RIGHT(A55,4)</f>
        <v>2018</v>
      </c>
      <c r="C55" t="str">
        <f>LEFT(A55,10)</f>
        <v>Fri May 04</v>
      </c>
      <c r="D55" s="2">
        <f>DATE(B55,F55,G55)</f>
        <v>43224</v>
      </c>
      <c r="E55" t="str">
        <f>MID(C55,5,3)</f>
        <v>May</v>
      </c>
      <c r="F55">
        <f>MONTH(DATEVALUE(E55&amp;" 1"))</f>
        <v>5</v>
      </c>
      <c r="G55" t="str">
        <f>RIGHT(C55,2)</f>
        <v>04</v>
      </c>
      <c r="H55" t="str">
        <f>MID(A55,12,2)</f>
        <v>07</v>
      </c>
      <c r="I55" t="s">
        <v>22072</v>
      </c>
      <c r="J55" t="s">
        <v>22073</v>
      </c>
      <c r="K55" t="s">
        <v>22074</v>
      </c>
      <c r="L55" t="s">
        <v>22075</v>
      </c>
      <c r="M55" t="b">
        <f>NOT(ISNA(VLOOKUP(N55,'account names'!A:A,1,FALSE)))</f>
        <v>0</v>
      </c>
      <c r="N55" t="s">
        <v>1099</v>
      </c>
    </row>
    <row r="56" spans="1:14" ht="15" x14ac:dyDescent="0.2">
      <c r="A56" t="s">
        <v>22076</v>
      </c>
      <c r="B56" t="str">
        <f>RIGHT(A56,4)</f>
        <v>2018</v>
      </c>
      <c r="C56" t="str">
        <f>LEFT(A56,10)</f>
        <v>Fri May 04</v>
      </c>
      <c r="D56" s="2">
        <f>DATE(B56,F56,G56)</f>
        <v>43224</v>
      </c>
      <c r="E56" t="str">
        <f>MID(C56,5,3)</f>
        <v>May</v>
      </c>
      <c r="F56">
        <f>MONTH(DATEVALUE(E56&amp;" 1"))</f>
        <v>5</v>
      </c>
      <c r="G56" t="str">
        <f>RIGHT(C56,2)</f>
        <v>04</v>
      </c>
      <c r="H56" t="str">
        <f>MID(A56,12,2)</f>
        <v>00</v>
      </c>
      <c r="I56" t="s">
        <v>22077</v>
      </c>
      <c r="J56" t="s">
        <v>22078</v>
      </c>
      <c r="K56" t="s">
        <v>22079</v>
      </c>
      <c r="L56" t="s">
        <v>22080</v>
      </c>
      <c r="M56" t="b">
        <f>NOT(ISNA(VLOOKUP(N56,'account names'!A:A,1,FALSE)))</f>
        <v>0</v>
      </c>
      <c r="N56" t="s">
        <v>17829</v>
      </c>
    </row>
    <row r="57" spans="1:14" ht="15" x14ac:dyDescent="0.2">
      <c r="A57" t="s">
        <v>22081</v>
      </c>
      <c r="B57" t="str">
        <f>RIGHT(A57,4)</f>
        <v>2018</v>
      </c>
      <c r="C57" t="str">
        <f>LEFT(A57,10)</f>
        <v>Thu May 03</v>
      </c>
      <c r="D57" s="2">
        <f>DATE(B57,F57,G57)</f>
        <v>43223</v>
      </c>
      <c r="E57" t="str">
        <f>MID(C57,5,3)</f>
        <v>May</v>
      </c>
      <c r="F57">
        <f>MONTH(DATEVALUE(E57&amp;" 1"))</f>
        <v>5</v>
      </c>
      <c r="G57" t="str">
        <f>RIGHT(C57,2)</f>
        <v>03</v>
      </c>
      <c r="H57" t="str">
        <f>MID(A57,12,2)</f>
        <v>22</v>
      </c>
      <c r="I57" t="s">
        <v>22082</v>
      </c>
      <c r="J57" t="s">
        <v>22083</v>
      </c>
      <c r="K57" t="s">
        <v>1341</v>
      </c>
      <c r="L57" t="s">
        <v>22084</v>
      </c>
      <c r="M57" t="b">
        <f>NOT(ISNA(VLOOKUP(N57,'account names'!A:A,1,FALSE)))</f>
        <v>0</v>
      </c>
      <c r="N57" t="s">
        <v>1343</v>
      </c>
    </row>
    <row r="58" spans="1:14" ht="15" x14ac:dyDescent="0.2">
      <c r="A58" t="s">
        <v>22085</v>
      </c>
      <c r="B58" t="str">
        <f>RIGHT(A58,4)</f>
        <v>2018</v>
      </c>
      <c r="C58" t="str">
        <f>LEFT(A58,10)</f>
        <v>Thu May 03</v>
      </c>
      <c r="D58" s="2">
        <f>DATE(B58,F58,G58)</f>
        <v>43223</v>
      </c>
      <c r="E58" t="str">
        <f>MID(C58,5,3)</f>
        <v>May</v>
      </c>
      <c r="F58">
        <f>MONTH(DATEVALUE(E58&amp;" 1"))</f>
        <v>5</v>
      </c>
      <c r="G58" t="str">
        <f>RIGHT(C58,2)</f>
        <v>03</v>
      </c>
      <c r="H58" t="str">
        <f>MID(A58,12,2)</f>
        <v>22</v>
      </c>
      <c r="I58" t="s">
        <v>22086</v>
      </c>
      <c r="J58" t="s">
        <v>22087</v>
      </c>
      <c r="K58" t="s">
        <v>1341</v>
      </c>
      <c r="L58" t="s">
        <v>22088</v>
      </c>
      <c r="M58" t="b">
        <f>NOT(ISNA(VLOOKUP(N58,'account names'!A:A,1,FALSE)))</f>
        <v>0</v>
      </c>
      <c r="N58" t="s">
        <v>1343</v>
      </c>
    </row>
    <row r="59" spans="1:14" ht="15" x14ac:dyDescent="0.2">
      <c r="A59" t="s">
        <v>22089</v>
      </c>
      <c r="B59" t="str">
        <f>RIGHT(A59,4)</f>
        <v>2018</v>
      </c>
      <c r="C59" t="str">
        <f>LEFT(A59,10)</f>
        <v>Thu May 03</v>
      </c>
      <c r="D59" s="2">
        <f>DATE(B59,F59,G59)</f>
        <v>43223</v>
      </c>
      <c r="E59" t="str">
        <f>MID(C59,5,3)</f>
        <v>May</v>
      </c>
      <c r="F59">
        <f>MONTH(DATEVALUE(E59&amp;" 1"))</f>
        <v>5</v>
      </c>
      <c r="G59" t="str">
        <f>RIGHT(C59,2)</f>
        <v>03</v>
      </c>
      <c r="H59" t="str">
        <f>MID(A59,12,2)</f>
        <v>16</v>
      </c>
      <c r="I59" t="s">
        <v>22090</v>
      </c>
      <c r="J59" t="s">
        <v>22091</v>
      </c>
      <c r="K59" t="s">
        <v>22092</v>
      </c>
      <c r="L59" t="s">
        <v>22093</v>
      </c>
      <c r="M59" t="b">
        <f>NOT(ISNA(VLOOKUP(N59,'account names'!A:A,1,FALSE)))</f>
        <v>1</v>
      </c>
      <c r="N59" t="s">
        <v>2898</v>
      </c>
    </row>
    <row r="60" spans="1:14" ht="15" x14ac:dyDescent="0.2">
      <c r="A60" t="s">
        <v>22094</v>
      </c>
      <c r="B60" t="str">
        <f>RIGHT(A60,4)</f>
        <v>2018</v>
      </c>
      <c r="C60" t="str">
        <f>LEFT(A60,10)</f>
        <v>Thu May 03</v>
      </c>
      <c r="D60" s="2">
        <f>DATE(B60,F60,G60)</f>
        <v>43223</v>
      </c>
      <c r="E60" t="str">
        <f>MID(C60,5,3)</f>
        <v>May</v>
      </c>
      <c r="F60">
        <f>MONTH(DATEVALUE(E60&amp;" 1"))</f>
        <v>5</v>
      </c>
      <c r="G60" t="str">
        <f>RIGHT(C60,2)</f>
        <v>03</v>
      </c>
      <c r="H60" t="str">
        <f>MID(A60,12,2)</f>
        <v>15</v>
      </c>
      <c r="I60" t="s">
        <v>22095</v>
      </c>
      <c r="J60" t="s">
        <v>22096</v>
      </c>
      <c r="K60" t="s">
        <v>22097</v>
      </c>
      <c r="L60" t="s">
        <v>22098</v>
      </c>
      <c r="M60" t="b">
        <f>NOT(ISNA(VLOOKUP(N60,'account names'!A:A,1,FALSE)))</f>
        <v>0</v>
      </c>
      <c r="N60" t="s">
        <v>1343</v>
      </c>
    </row>
    <row r="61" spans="1:14" ht="15" x14ac:dyDescent="0.2">
      <c r="A61" t="s">
        <v>22099</v>
      </c>
      <c r="B61" t="str">
        <f>RIGHT(A61,4)</f>
        <v>2018</v>
      </c>
      <c r="C61" t="str">
        <f>LEFT(A61,10)</f>
        <v>Thu May 03</v>
      </c>
      <c r="D61" s="2">
        <f>DATE(B61,F61,G61)</f>
        <v>43223</v>
      </c>
      <c r="E61" t="str">
        <f>MID(C61,5,3)</f>
        <v>May</v>
      </c>
      <c r="F61">
        <f>MONTH(DATEVALUE(E61&amp;" 1"))</f>
        <v>5</v>
      </c>
      <c r="G61" t="str">
        <f>RIGHT(C61,2)</f>
        <v>03</v>
      </c>
      <c r="H61" t="str">
        <f>MID(A61,12,2)</f>
        <v>15</v>
      </c>
      <c r="I61" t="s">
        <v>22100</v>
      </c>
      <c r="J61" t="s">
        <v>22101</v>
      </c>
      <c r="K61" t="s">
        <v>6280</v>
      </c>
      <c r="L61" t="s">
        <v>22102</v>
      </c>
      <c r="M61" t="b">
        <f>NOT(ISNA(VLOOKUP(N61,'account names'!A:A,1,FALSE)))</f>
        <v>0</v>
      </c>
      <c r="N61" t="s">
        <v>1343</v>
      </c>
    </row>
    <row r="62" spans="1:14" ht="15" x14ac:dyDescent="0.2">
      <c r="A62" t="s">
        <v>22103</v>
      </c>
      <c r="B62" t="str">
        <f>RIGHT(A62,4)</f>
        <v>2018</v>
      </c>
      <c r="C62" t="str">
        <f>LEFT(A62,10)</f>
        <v>Thu May 03</v>
      </c>
      <c r="D62" s="2">
        <f>DATE(B62,F62,G62)</f>
        <v>43223</v>
      </c>
      <c r="E62" t="str">
        <f>MID(C62,5,3)</f>
        <v>May</v>
      </c>
      <c r="F62">
        <f>MONTH(DATEVALUE(E62&amp;" 1"))</f>
        <v>5</v>
      </c>
      <c r="G62" t="str">
        <f>RIGHT(C62,2)</f>
        <v>03</v>
      </c>
      <c r="H62" t="str">
        <f>MID(A62,12,2)</f>
        <v>15</v>
      </c>
      <c r="I62" t="s">
        <v>22104</v>
      </c>
      <c r="J62" t="s">
        <v>22105</v>
      </c>
      <c r="K62" t="s">
        <v>6280</v>
      </c>
      <c r="L62" t="s">
        <v>22106</v>
      </c>
      <c r="M62" t="b">
        <f>NOT(ISNA(VLOOKUP(N62,'account names'!A:A,1,FALSE)))</f>
        <v>0</v>
      </c>
      <c r="N62" t="s">
        <v>1343</v>
      </c>
    </row>
    <row r="63" spans="1:14" ht="15" x14ac:dyDescent="0.2">
      <c r="A63" t="s">
        <v>22112</v>
      </c>
      <c r="B63" t="str">
        <f>RIGHT(A63,4)</f>
        <v>2018</v>
      </c>
      <c r="C63" t="str">
        <f>LEFT(A63,10)</f>
        <v>Thu May 03</v>
      </c>
      <c r="D63" s="2">
        <f>DATE(B63,F63,G63)</f>
        <v>43223</v>
      </c>
      <c r="E63" t="str">
        <f>MID(C63,5,3)</f>
        <v>May</v>
      </c>
      <c r="F63">
        <f>MONTH(DATEVALUE(E63&amp;" 1"))</f>
        <v>5</v>
      </c>
      <c r="G63" t="str">
        <f>RIGHT(C63,2)</f>
        <v>03</v>
      </c>
      <c r="H63" t="str">
        <f>MID(A63,12,2)</f>
        <v>06</v>
      </c>
      <c r="I63" t="s">
        <v>22113</v>
      </c>
      <c r="J63" t="s">
        <v>22114</v>
      </c>
      <c r="K63" t="s">
        <v>22115</v>
      </c>
      <c r="L63" t="s">
        <v>22116</v>
      </c>
      <c r="M63" t="b">
        <f>NOT(ISNA(VLOOKUP(N63,'account names'!A:A,1,FALSE)))</f>
        <v>0</v>
      </c>
      <c r="N63" t="s">
        <v>1343</v>
      </c>
    </row>
    <row r="64" spans="1:14" ht="15" x14ac:dyDescent="0.2">
      <c r="A64" t="s">
        <v>22117</v>
      </c>
      <c r="B64" t="str">
        <f>RIGHT(A64,4)</f>
        <v>2018</v>
      </c>
      <c r="C64" t="str">
        <f>LEFT(A64,10)</f>
        <v>Thu May 03</v>
      </c>
      <c r="D64" s="2">
        <f>DATE(B64,F64,G64)</f>
        <v>43223</v>
      </c>
      <c r="E64" t="str">
        <f>MID(C64,5,3)</f>
        <v>May</v>
      </c>
      <c r="F64">
        <f>MONTH(DATEVALUE(E64&amp;" 1"))</f>
        <v>5</v>
      </c>
      <c r="G64" t="str">
        <f>RIGHT(C64,2)</f>
        <v>03</v>
      </c>
      <c r="H64" t="str">
        <f>MID(A64,12,2)</f>
        <v>05</v>
      </c>
      <c r="I64" t="s">
        <v>22118</v>
      </c>
      <c r="J64" t="s">
        <v>22119</v>
      </c>
      <c r="K64" t="s">
        <v>22120</v>
      </c>
      <c r="L64" t="s">
        <v>22121</v>
      </c>
      <c r="M64" t="b">
        <f>NOT(ISNA(VLOOKUP(N64,'account names'!A:A,1,FALSE)))</f>
        <v>1</v>
      </c>
      <c r="N64" t="s">
        <v>1288</v>
      </c>
    </row>
    <row r="65" spans="1:14" ht="15" x14ac:dyDescent="0.2">
      <c r="A65" t="s">
        <v>22122</v>
      </c>
      <c r="B65" t="str">
        <f>RIGHT(A65,4)</f>
        <v>2018</v>
      </c>
      <c r="C65" t="str">
        <f>LEFT(A65,10)</f>
        <v>Thu May 03</v>
      </c>
      <c r="D65" s="2">
        <f>DATE(B65,F65,G65)</f>
        <v>43223</v>
      </c>
      <c r="E65" t="str">
        <f>MID(C65,5,3)</f>
        <v>May</v>
      </c>
      <c r="F65">
        <f>MONTH(DATEVALUE(E65&amp;" 1"))</f>
        <v>5</v>
      </c>
      <c r="G65" t="str">
        <f>RIGHT(C65,2)</f>
        <v>03</v>
      </c>
      <c r="H65" t="str">
        <f>MID(A65,12,2)</f>
        <v>06</v>
      </c>
      <c r="I65" t="s">
        <v>22123</v>
      </c>
      <c r="J65" t="s">
        <v>22124</v>
      </c>
      <c r="K65" t="s">
        <v>22125</v>
      </c>
      <c r="L65" t="s">
        <v>22126</v>
      </c>
      <c r="M65" t="b">
        <f>NOT(ISNA(VLOOKUP(N65,'account names'!A:A,1,FALSE)))</f>
        <v>0</v>
      </c>
      <c r="N65" t="s">
        <v>9294</v>
      </c>
    </row>
    <row r="66" spans="1:14" ht="15" x14ac:dyDescent="0.2">
      <c r="A66" t="s">
        <v>22107</v>
      </c>
      <c r="B66" t="str">
        <f>RIGHT(A66,4)</f>
        <v>2018</v>
      </c>
      <c r="C66" t="str">
        <f>LEFT(A66,10)</f>
        <v>Wed May 02</v>
      </c>
      <c r="D66" s="2">
        <f>DATE(B66,F66,G66)</f>
        <v>43222</v>
      </c>
      <c r="E66" t="str">
        <f>MID(C66,5,3)</f>
        <v>May</v>
      </c>
      <c r="F66">
        <f>MONTH(DATEVALUE(E66&amp;" 1"))</f>
        <v>5</v>
      </c>
      <c r="G66" t="str">
        <f>RIGHT(C66,2)</f>
        <v>02</v>
      </c>
      <c r="H66" t="str">
        <f>MID(A66,12,2)</f>
        <v>22</v>
      </c>
      <c r="I66" t="s">
        <v>22108</v>
      </c>
      <c r="J66" t="s">
        <v>22109</v>
      </c>
      <c r="K66" t="s">
        <v>22110</v>
      </c>
      <c r="L66" t="s">
        <v>22111</v>
      </c>
      <c r="M66" t="b">
        <f>NOT(ISNA(VLOOKUP(N66,'account names'!A:A,1,FALSE)))</f>
        <v>0</v>
      </c>
      <c r="N66" t="s">
        <v>1343</v>
      </c>
    </row>
    <row r="67" spans="1:14" ht="15" x14ac:dyDescent="0.2">
      <c r="A67" t="s">
        <v>22127</v>
      </c>
      <c r="B67" t="str">
        <f>RIGHT(A67,4)</f>
        <v>2018</v>
      </c>
      <c r="C67" t="str">
        <f>LEFT(A67,10)</f>
        <v>Wed May 02</v>
      </c>
      <c r="D67" s="2">
        <f>DATE(B67,F67,G67)</f>
        <v>43222</v>
      </c>
      <c r="E67" t="str">
        <f>MID(C67,5,3)</f>
        <v>May</v>
      </c>
      <c r="F67">
        <f>MONTH(DATEVALUE(E67&amp;" 1"))</f>
        <v>5</v>
      </c>
      <c r="G67" t="str">
        <f>RIGHT(C67,2)</f>
        <v>02</v>
      </c>
      <c r="H67" t="str">
        <f>MID(A67,12,2)</f>
        <v>23</v>
      </c>
      <c r="I67" t="s">
        <v>22128</v>
      </c>
      <c r="J67" t="s">
        <v>22129</v>
      </c>
      <c r="K67" t="s">
        <v>22130</v>
      </c>
      <c r="L67" t="s">
        <v>22131</v>
      </c>
      <c r="M67" t="b">
        <f>NOT(ISNA(VLOOKUP(N67,'account names'!A:A,1,FALSE)))</f>
        <v>0</v>
      </c>
      <c r="N67" t="s">
        <v>1343</v>
      </c>
    </row>
    <row r="68" spans="1:14" ht="15" x14ac:dyDescent="0.2">
      <c r="A68" t="s">
        <v>22132</v>
      </c>
      <c r="B68" t="str">
        <f>RIGHT(A68,4)</f>
        <v>2018</v>
      </c>
      <c r="C68" t="str">
        <f>LEFT(A68,10)</f>
        <v>Wed May 02</v>
      </c>
      <c r="D68" s="2">
        <f>DATE(B68,F68,G68)</f>
        <v>43222</v>
      </c>
      <c r="E68" t="str">
        <f>MID(C68,5,3)</f>
        <v>May</v>
      </c>
      <c r="F68">
        <f>MONTH(DATEVALUE(E68&amp;" 1"))</f>
        <v>5</v>
      </c>
      <c r="G68" t="str">
        <f>RIGHT(C68,2)</f>
        <v>02</v>
      </c>
      <c r="H68" t="str">
        <f>MID(A68,12,2)</f>
        <v>23</v>
      </c>
      <c r="I68" t="s">
        <v>22133</v>
      </c>
      <c r="J68" t="s">
        <v>22134</v>
      </c>
      <c r="K68" t="s">
        <v>22130</v>
      </c>
      <c r="L68" t="s">
        <v>22135</v>
      </c>
      <c r="M68" t="b">
        <f>NOT(ISNA(VLOOKUP(N68,'account names'!A:A,1,FALSE)))</f>
        <v>0</v>
      </c>
      <c r="N68" t="s">
        <v>1343</v>
      </c>
    </row>
    <row r="69" spans="1:14" ht="15" x14ac:dyDescent="0.2">
      <c r="A69" t="s">
        <v>22107</v>
      </c>
      <c r="B69" t="str">
        <f>RIGHT(A69,4)</f>
        <v>2018</v>
      </c>
      <c r="C69" t="str">
        <f>LEFT(A69,10)</f>
        <v>Wed May 02</v>
      </c>
      <c r="D69" s="2">
        <f>DATE(B69,F69,G69)</f>
        <v>43222</v>
      </c>
      <c r="E69" t="str">
        <f>MID(C69,5,3)</f>
        <v>May</v>
      </c>
      <c r="F69">
        <f>MONTH(DATEVALUE(E69&amp;" 1"))</f>
        <v>5</v>
      </c>
      <c r="G69" t="str">
        <f>RIGHT(C69,2)</f>
        <v>02</v>
      </c>
      <c r="H69" t="str">
        <f>MID(A69,12,2)</f>
        <v>22</v>
      </c>
      <c r="I69" t="s">
        <v>22136</v>
      </c>
      <c r="J69" t="s">
        <v>22137</v>
      </c>
      <c r="K69" t="s">
        <v>22138</v>
      </c>
      <c r="L69" t="s">
        <v>22139</v>
      </c>
      <c r="M69" t="b">
        <f>NOT(ISNA(VLOOKUP(N69,'account names'!A:A,1,FALSE)))</f>
        <v>1</v>
      </c>
      <c r="N69" t="s">
        <v>1160</v>
      </c>
    </row>
    <row r="70" spans="1:14" ht="15" x14ac:dyDescent="0.2">
      <c r="A70" t="s">
        <v>22140</v>
      </c>
      <c r="B70" t="str">
        <f>RIGHT(A70,4)</f>
        <v>2018</v>
      </c>
      <c r="C70" t="str">
        <f>LEFT(A70,10)</f>
        <v>Wed May 02</v>
      </c>
      <c r="D70" s="2">
        <f>DATE(B70,F70,G70)</f>
        <v>43222</v>
      </c>
      <c r="E70" t="str">
        <f>MID(C70,5,3)</f>
        <v>May</v>
      </c>
      <c r="F70">
        <f>MONTH(DATEVALUE(E70&amp;" 1"))</f>
        <v>5</v>
      </c>
      <c r="G70" t="str">
        <f>RIGHT(C70,2)</f>
        <v>02</v>
      </c>
      <c r="H70" t="str">
        <f>MID(A70,12,2)</f>
        <v>16</v>
      </c>
      <c r="I70" t="s">
        <v>22141</v>
      </c>
      <c r="J70" t="s">
        <v>22142</v>
      </c>
      <c r="K70" t="s">
        <v>22143</v>
      </c>
      <c r="L70" t="s">
        <v>22144</v>
      </c>
      <c r="M70" t="b">
        <f>NOT(ISNA(VLOOKUP(N70,'account names'!A:A,1,FALSE)))</f>
        <v>0</v>
      </c>
      <c r="N70" t="s">
        <v>22145</v>
      </c>
    </row>
    <row r="71" spans="1:14" ht="15" x14ac:dyDescent="0.2">
      <c r="A71" t="s">
        <v>22146</v>
      </c>
      <c r="B71" t="str">
        <f>RIGHT(A71,4)</f>
        <v>2018</v>
      </c>
      <c r="C71" t="str">
        <f>LEFT(A71,10)</f>
        <v>Wed May 02</v>
      </c>
      <c r="D71" s="2">
        <f>DATE(B71,F71,G71)</f>
        <v>43222</v>
      </c>
      <c r="E71" t="str">
        <f>MID(C71,5,3)</f>
        <v>May</v>
      </c>
      <c r="F71">
        <f>MONTH(DATEVALUE(E71&amp;" 1"))</f>
        <v>5</v>
      </c>
      <c r="G71" t="str">
        <f>RIGHT(C71,2)</f>
        <v>02</v>
      </c>
      <c r="H71" t="str">
        <f>MID(A71,12,2)</f>
        <v>16</v>
      </c>
      <c r="I71" t="s">
        <v>22147</v>
      </c>
      <c r="J71" t="s">
        <v>22148</v>
      </c>
      <c r="K71" t="s">
        <v>22149</v>
      </c>
      <c r="L71" t="s">
        <v>22150</v>
      </c>
      <c r="M71" t="b">
        <f>NOT(ISNA(VLOOKUP(N71,'account names'!A:A,1,FALSE)))</f>
        <v>0</v>
      </c>
      <c r="N71" t="s">
        <v>22151</v>
      </c>
    </row>
    <row r="72" spans="1:14" ht="15" x14ac:dyDescent="0.2">
      <c r="A72" t="s">
        <v>22152</v>
      </c>
      <c r="B72" t="str">
        <f>RIGHT(A72,4)</f>
        <v>2018</v>
      </c>
      <c r="C72" t="str">
        <f>LEFT(A72,10)</f>
        <v>Wed May 02</v>
      </c>
      <c r="D72" s="2">
        <f>DATE(B72,F72,G72)</f>
        <v>43222</v>
      </c>
      <c r="E72" t="str">
        <f>MID(C72,5,3)</f>
        <v>May</v>
      </c>
      <c r="F72">
        <f>MONTH(DATEVALUE(E72&amp;" 1"))</f>
        <v>5</v>
      </c>
      <c r="G72" t="str">
        <f>RIGHT(C72,2)</f>
        <v>02</v>
      </c>
      <c r="H72" t="str">
        <f>MID(A72,12,2)</f>
        <v>15</v>
      </c>
      <c r="I72" t="s">
        <v>22153</v>
      </c>
      <c r="J72" t="s">
        <v>22154</v>
      </c>
      <c r="K72" t="s">
        <v>22155</v>
      </c>
      <c r="L72" t="s">
        <v>22156</v>
      </c>
      <c r="M72" t="b">
        <f>NOT(ISNA(VLOOKUP(N72,'account names'!A:A,1,FALSE)))</f>
        <v>0</v>
      </c>
      <c r="N72" t="s">
        <v>22151</v>
      </c>
    </row>
    <row r="73" spans="1:14" ht="15" x14ac:dyDescent="0.2">
      <c r="A73" t="s">
        <v>22157</v>
      </c>
      <c r="B73" t="str">
        <f>RIGHT(A73,4)</f>
        <v>2018</v>
      </c>
      <c r="C73" t="str">
        <f>LEFT(A73,10)</f>
        <v>Wed May 02</v>
      </c>
      <c r="D73" s="2">
        <f>DATE(B73,F73,G73)</f>
        <v>43222</v>
      </c>
      <c r="E73" t="str">
        <f>MID(C73,5,3)</f>
        <v>May</v>
      </c>
      <c r="F73">
        <f>MONTH(DATEVALUE(E73&amp;" 1"))</f>
        <v>5</v>
      </c>
      <c r="G73" t="str">
        <f>RIGHT(C73,2)</f>
        <v>02</v>
      </c>
      <c r="H73" t="str">
        <f>MID(A73,12,2)</f>
        <v>09</v>
      </c>
      <c r="I73" t="s">
        <v>22158</v>
      </c>
      <c r="J73" t="s">
        <v>22159</v>
      </c>
      <c r="K73" t="s">
        <v>22160</v>
      </c>
      <c r="L73" t="s">
        <v>22161</v>
      </c>
      <c r="M73" t="b">
        <f>NOT(ISNA(VLOOKUP(N73,'account names'!A:A,1,FALSE)))</f>
        <v>0</v>
      </c>
      <c r="N73" t="s">
        <v>22162</v>
      </c>
    </row>
    <row r="74" spans="1:14" ht="15" x14ac:dyDescent="0.2">
      <c r="A74" t="s">
        <v>22163</v>
      </c>
      <c r="B74" t="str">
        <f>RIGHT(A74,4)</f>
        <v>2018</v>
      </c>
      <c r="C74" t="str">
        <f>LEFT(A74,10)</f>
        <v>Wed May 02</v>
      </c>
      <c r="D74" s="2">
        <f>DATE(B74,F74,G74)</f>
        <v>43222</v>
      </c>
      <c r="E74" t="str">
        <f>MID(C74,5,3)</f>
        <v>May</v>
      </c>
      <c r="F74">
        <f>MONTH(DATEVALUE(E74&amp;" 1"))</f>
        <v>5</v>
      </c>
      <c r="G74" t="str">
        <f>RIGHT(C74,2)</f>
        <v>02</v>
      </c>
      <c r="H74" t="str">
        <f>MID(A74,12,2)</f>
        <v>11</v>
      </c>
      <c r="I74" t="s">
        <v>22164</v>
      </c>
      <c r="J74" t="s">
        <v>22165</v>
      </c>
      <c r="K74" t="s">
        <v>4651</v>
      </c>
      <c r="L74" t="s">
        <v>22166</v>
      </c>
      <c r="M74" t="b">
        <f>NOT(ISNA(VLOOKUP(N74,'account names'!A:A,1,FALSE)))</f>
        <v>0</v>
      </c>
      <c r="N74" t="s">
        <v>3734</v>
      </c>
    </row>
    <row r="75" spans="1:14" ht="15" x14ac:dyDescent="0.2">
      <c r="A75" t="s">
        <v>22167</v>
      </c>
      <c r="B75" t="str">
        <f>RIGHT(A75,4)</f>
        <v>2018</v>
      </c>
      <c r="C75" t="str">
        <f>LEFT(A75,10)</f>
        <v>Wed May 02</v>
      </c>
      <c r="D75" s="2">
        <f>DATE(B75,F75,G75)</f>
        <v>43222</v>
      </c>
      <c r="E75" t="str">
        <f>MID(C75,5,3)</f>
        <v>May</v>
      </c>
      <c r="F75">
        <f>MONTH(DATEVALUE(E75&amp;" 1"))</f>
        <v>5</v>
      </c>
      <c r="G75" t="str">
        <f>RIGHT(C75,2)</f>
        <v>02</v>
      </c>
      <c r="H75" t="str">
        <f>MID(A75,12,2)</f>
        <v>11</v>
      </c>
      <c r="I75" t="s">
        <v>22168</v>
      </c>
      <c r="J75" t="s">
        <v>22169</v>
      </c>
      <c r="K75" t="s">
        <v>22170</v>
      </c>
      <c r="L75" t="s">
        <v>22171</v>
      </c>
      <c r="M75" t="b">
        <f>NOT(ISNA(VLOOKUP(N75,'account names'!A:A,1,FALSE)))</f>
        <v>0</v>
      </c>
      <c r="N75" t="s">
        <v>22172</v>
      </c>
    </row>
    <row r="76" spans="1:14" ht="15" x14ac:dyDescent="0.2">
      <c r="A76" t="s">
        <v>22173</v>
      </c>
      <c r="B76" t="str">
        <f>RIGHT(A76,4)</f>
        <v>2018</v>
      </c>
      <c r="C76" t="str">
        <f>LEFT(A76,10)</f>
        <v>Wed May 02</v>
      </c>
      <c r="D76" s="2">
        <f>DATE(B76,F76,G76)</f>
        <v>43222</v>
      </c>
      <c r="E76" t="str">
        <f>MID(C76,5,3)</f>
        <v>May</v>
      </c>
      <c r="F76">
        <f>MONTH(DATEVALUE(E76&amp;" 1"))</f>
        <v>5</v>
      </c>
      <c r="G76" t="str">
        <f>RIGHT(C76,2)</f>
        <v>02</v>
      </c>
      <c r="H76" t="str">
        <f>MID(A76,12,2)</f>
        <v>10</v>
      </c>
      <c r="I76" t="s">
        <v>22174</v>
      </c>
      <c r="J76" t="s">
        <v>22175</v>
      </c>
      <c r="K76" t="s">
        <v>22176</v>
      </c>
      <c r="L76" t="s">
        <v>22177</v>
      </c>
      <c r="M76" t="b">
        <f>NOT(ISNA(VLOOKUP(N76,'account names'!A:A,1,FALSE)))</f>
        <v>0</v>
      </c>
      <c r="N76" t="s">
        <v>1099</v>
      </c>
    </row>
    <row r="77" spans="1:14" ht="15" x14ac:dyDescent="0.2">
      <c r="A77" t="s">
        <v>22173</v>
      </c>
      <c r="B77" t="str">
        <f>RIGHT(A77,4)</f>
        <v>2018</v>
      </c>
      <c r="C77" t="str">
        <f>LEFT(A77,10)</f>
        <v>Wed May 02</v>
      </c>
      <c r="D77" s="2">
        <f>DATE(B77,F77,G77)</f>
        <v>43222</v>
      </c>
      <c r="E77" t="str">
        <f>MID(C77,5,3)</f>
        <v>May</v>
      </c>
      <c r="F77">
        <f>MONTH(DATEVALUE(E77&amp;" 1"))</f>
        <v>5</v>
      </c>
      <c r="G77" t="str">
        <f>RIGHT(C77,2)</f>
        <v>02</v>
      </c>
      <c r="H77" t="str">
        <f>MID(A77,12,2)</f>
        <v>10</v>
      </c>
      <c r="I77" t="s">
        <v>22178</v>
      </c>
      <c r="J77" t="s">
        <v>22179</v>
      </c>
      <c r="K77" t="s">
        <v>22180</v>
      </c>
      <c r="L77" t="s">
        <v>22181</v>
      </c>
      <c r="M77" t="b">
        <f>NOT(ISNA(VLOOKUP(N77,'account names'!A:A,1,FALSE)))</f>
        <v>0</v>
      </c>
      <c r="N77" t="s">
        <v>254</v>
      </c>
    </row>
    <row r="78" spans="1:14" ht="15" x14ac:dyDescent="0.2">
      <c r="A78" t="s">
        <v>22182</v>
      </c>
      <c r="B78" t="str">
        <f>RIGHT(A78,4)</f>
        <v>2018</v>
      </c>
      <c r="C78" t="str">
        <f>LEFT(A78,10)</f>
        <v>Wed May 02</v>
      </c>
      <c r="D78" s="2">
        <f>DATE(B78,F78,G78)</f>
        <v>43222</v>
      </c>
      <c r="E78" t="str">
        <f>MID(C78,5,3)</f>
        <v>May</v>
      </c>
      <c r="F78">
        <f>MONTH(DATEVALUE(E78&amp;" 1"))</f>
        <v>5</v>
      </c>
      <c r="G78" t="str">
        <f>RIGHT(C78,2)</f>
        <v>02</v>
      </c>
      <c r="H78" t="str">
        <f>MID(A78,12,2)</f>
        <v>10</v>
      </c>
      <c r="I78" t="s">
        <v>22183</v>
      </c>
      <c r="J78" t="s">
        <v>22184</v>
      </c>
      <c r="K78" t="s">
        <v>22185</v>
      </c>
      <c r="L78" t="s">
        <v>22186</v>
      </c>
      <c r="M78" t="b">
        <f>NOT(ISNA(VLOOKUP(N78,'account names'!A:A,1,FALSE)))</f>
        <v>0</v>
      </c>
      <c r="N78" t="s">
        <v>254</v>
      </c>
    </row>
    <row r="79" spans="1:14" ht="15" x14ac:dyDescent="0.2">
      <c r="A79" t="s">
        <v>22187</v>
      </c>
      <c r="B79" t="str">
        <f>RIGHT(A79,4)</f>
        <v>2018</v>
      </c>
      <c r="C79" t="str">
        <f>LEFT(A79,10)</f>
        <v>Mon Apr 30</v>
      </c>
      <c r="D79" s="2">
        <f>DATE(B79,F79,G79)</f>
        <v>43220</v>
      </c>
      <c r="E79" t="str">
        <f>MID(C79,5,3)</f>
        <v>Apr</v>
      </c>
      <c r="F79">
        <f>MONTH(DATEVALUE(E79&amp;" 1"))</f>
        <v>4</v>
      </c>
      <c r="G79" t="str">
        <f>RIGHT(C79,2)</f>
        <v>30</v>
      </c>
      <c r="H79" t="str">
        <f>MID(A79,12,2)</f>
        <v>22</v>
      </c>
      <c r="I79" t="s">
        <v>22188</v>
      </c>
      <c r="J79" t="s">
        <v>22189</v>
      </c>
      <c r="K79" t="s">
        <v>22190</v>
      </c>
      <c r="L79" t="s">
        <v>22191</v>
      </c>
      <c r="M79" t="b">
        <f>NOT(ISNA(VLOOKUP(N79,'account names'!A:A,1,FALSE)))</f>
        <v>0</v>
      </c>
      <c r="N79" t="s">
        <v>22192</v>
      </c>
    </row>
    <row r="80" spans="1:14" ht="15" x14ac:dyDescent="0.2">
      <c r="A80" t="s">
        <v>22198</v>
      </c>
      <c r="B80" t="str">
        <f>RIGHT(A80,4)</f>
        <v>2018</v>
      </c>
      <c r="C80" t="str">
        <f>LEFT(A80,10)</f>
        <v>Mon Apr 30</v>
      </c>
      <c r="D80" s="2">
        <f>DATE(B80,F80,G80)</f>
        <v>43220</v>
      </c>
      <c r="E80" t="str">
        <f>MID(C80,5,3)</f>
        <v>Apr</v>
      </c>
      <c r="F80">
        <f>MONTH(DATEVALUE(E80&amp;" 1"))</f>
        <v>4</v>
      </c>
      <c r="G80" t="str">
        <f>RIGHT(C80,2)</f>
        <v>30</v>
      </c>
      <c r="H80" t="str">
        <f>MID(A80,12,2)</f>
        <v>20</v>
      </c>
      <c r="I80" t="s">
        <v>22199</v>
      </c>
      <c r="J80" t="s">
        <v>22200</v>
      </c>
      <c r="K80" t="s">
        <v>2864</v>
      </c>
      <c r="L80" t="s">
        <v>22201</v>
      </c>
      <c r="M80" t="b">
        <f>NOT(ISNA(VLOOKUP(N80,'account names'!A:A,1,FALSE)))</f>
        <v>1</v>
      </c>
      <c r="N80" t="s">
        <v>1224</v>
      </c>
    </row>
    <row r="81" spans="1:14" ht="15" x14ac:dyDescent="0.2">
      <c r="A81" t="s">
        <v>22202</v>
      </c>
      <c r="B81" t="str">
        <f>RIGHT(A81,4)</f>
        <v>2018</v>
      </c>
      <c r="C81" t="str">
        <f>LEFT(A81,10)</f>
        <v>Mon Apr 30</v>
      </c>
      <c r="D81" s="2">
        <f>DATE(B81,F81,G81)</f>
        <v>43220</v>
      </c>
      <c r="E81" t="str">
        <f>MID(C81,5,3)</f>
        <v>Apr</v>
      </c>
      <c r="F81">
        <f>MONTH(DATEVALUE(E81&amp;" 1"))</f>
        <v>4</v>
      </c>
      <c r="G81" t="str">
        <f>RIGHT(C81,2)</f>
        <v>30</v>
      </c>
      <c r="H81" t="str">
        <f>MID(A81,12,2)</f>
        <v>19</v>
      </c>
      <c r="I81" t="s">
        <v>22203</v>
      </c>
      <c r="J81" t="s">
        <v>22204</v>
      </c>
      <c r="K81" t="s">
        <v>22205</v>
      </c>
      <c r="L81" t="s">
        <v>22206</v>
      </c>
      <c r="M81" t="b">
        <f>NOT(ISNA(VLOOKUP(N81,'account names'!A:A,1,FALSE)))</f>
        <v>0</v>
      </c>
      <c r="N81" t="s">
        <v>22207</v>
      </c>
    </row>
    <row r="82" spans="1:14" ht="15" x14ac:dyDescent="0.2">
      <c r="A82" t="s">
        <v>22208</v>
      </c>
      <c r="B82" t="str">
        <f>RIGHT(A82,4)</f>
        <v>2018</v>
      </c>
      <c r="C82" t="str">
        <f>LEFT(A82,10)</f>
        <v>Mon Apr 30</v>
      </c>
      <c r="D82" s="2">
        <f>DATE(B82,F82,G82)</f>
        <v>43220</v>
      </c>
      <c r="E82" t="str">
        <f>MID(C82,5,3)</f>
        <v>Apr</v>
      </c>
      <c r="F82">
        <f>MONTH(DATEVALUE(E82&amp;" 1"))</f>
        <v>4</v>
      </c>
      <c r="G82" t="str">
        <f>RIGHT(C82,2)</f>
        <v>30</v>
      </c>
      <c r="H82" t="str">
        <f>MID(A82,12,2)</f>
        <v>15</v>
      </c>
      <c r="I82" t="s">
        <v>22209</v>
      </c>
      <c r="J82" t="s">
        <v>22210</v>
      </c>
      <c r="K82" t="s">
        <v>22211</v>
      </c>
      <c r="L82" t="s">
        <v>22212</v>
      </c>
      <c r="M82" t="b">
        <f>NOT(ISNA(VLOOKUP(N82,'account names'!A:A,1,FALSE)))</f>
        <v>0</v>
      </c>
      <c r="N82" t="s">
        <v>6241</v>
      </c>
    </row>
    <row r="83" spans="1:14" ht="15" x14ac:dyDescent="0.2">
      <c r="A83" t="s">
        <v>22213</v>
      </c>
      <c r="B83" t="str">
        <f>RIGHT(A83,4)</f>
        <v>2018</v>
      </c>
      <c r="C83" t="str">
        <f>LEFT(A83,10)</f>
        <v>Mon Apr 30</v>
      </c>
      <c r="D83" s="2">
        <f>DATE(B83,F83,G83)</f>
        <v>43220</v>
      </c>
      <c r="E83" t="str">
        <f>MID(C83,5,3)</f>
        <v>Apr</v>
      </c>
      <c r="F83">
        <f>MONTH(DATEVALUE(E83&amp;" 1"))</f>
        <v>4</v>
      </c>
      <c r="G83" t="str">
        <f>RIGHT(C83,2)</f>
        <v>30</v>
      </c>
      <c r="H83" t="str">
        <f>MID(A83,12,2)</f>
        <v>08</v>
      </c>
      <c r="I83" t="s">
        <v>22214</v>
      </c>
      <c r="J83" t="s">
        <v>22215</v>
      </c>
      <c r="K83" t="s">
        <v>22216</v>
      </c>
      <c r="L83" t="s">
        <v>22217</v>
      </c>
      <c r="M83" t="b">
        <f>NOT(ISNA(VLOOKUP(N83,'account names'!A:A,1,FALSE)))</f>
        <v>0</v>
      </c>
      <c r="N83" t="s">
        <v>3534</v>
      </c>
    </row>
    <row r="84" spans="1:14" ht="15" x14ac:dyDescent="0.2">
      <c r="A84" t="s">
        <v>22218</v>
      </c>
      <c r="B84" t="str">
        <f>RIGHT(A84,4)</f>
        <v>2018</v>
      </c>
      <c r="C84" t="str">
        <f>LEFT(A84,10)</f>
        <v>Sun Apr 29</v>
      </c>
      <c r="D84" s="2">
        <f>DATE(B84,F84,G84)</f>
        <v>43219</v>
      </c>
      <c r="E84" t="str">
        <f>MID(C84,5,3)</f>
        <v>Apr</v>
      </c>
      <c r="F84">
        <f>MONTH(DATEVALUE(E84&amp;" 1"))</f>
        <v>4</v>
      </c>
      <c r="G84" t="str">
        <f>RIGHT(C84,2)</f>
        <v>29</v>
      </c>
      <c r="H84" t="str">
        <f>MID(A84,12,2)</f>
        <v>20</v>
      </c>
      <c r="I84" t="s">
        <v>22219</v>
      </c>
      <c r="J84" t="s">
        <v>22220</v>
      </c>
      <c r="K84" t="s">
        <v>22221</v>
      </c>
      <c r="L84" t="s">
        <v>22222</v>
      </c>
      <c r="M84" t="b">
        <f>NOT(ISNA(VLOOKUP(N84,'account names'!A:A,1,FALSE)))</f>
        <v>1</v>
      </c>
      <c r="N84" t="s">
        <v>1334</v>
      </c>
    </row>
    <row r="85" spans="1:14" ht="15" x14ac:dyDescent="0.2">
      <c r="A85" t="s">
        <v>22223</v>
      </c>
      <c r="B85" t="str">
        <f>RIGHT(A85,4)</f>
        <v>2018</v>
      </c>
      <c r="C85" t="str">
        <f>LEFT(A85,10)</f>
        <v>Sun Apr 29</v>
      </c>
      <c r="D85" s="2">
        <f>DATE(B85,F85,G85)</f>
        <v>43219</v>
      </c>
      <c r="E85" t="str">
        <f>MID(C85,5,3)</f>
        <v>Apr</v>
      </c>
      <c r="F85">
        <f>MONTH(DATEVALUE(E85&amp;" 1"))</f>
        <v>4</v>
      </c>
      <c r="G85" t="str">
        <f>RIGHT(C85,2)</f>
        <v>29</v>
      </c>
      <c r="H85" t="str">
        <f>MID(A85,12,2)</f>
        <v>21</v>
      </c>
      <c r="I85" t="s">
        <v>22224</v>
      </c>
      <c r="J85" t="s">
        <v>22225</v>
      </c>
      <c r="K85" t="s">
        <v>22226</v>
      </c>
      <c r="L85" t="s">
        <v>22227</v>
      </c>
      <c r="M85" t="b">
        <f>NOT(ISNA(VLOOKUP(N85,'account names'!A:A,1,FALSE)))</f>
        <v>0</v>
      </c>
      <c r="N85" t="s">
        <v>329</v>
      </c>
    </row>
    <row r="86" spans="1:14" ht="15" x14ac:dyDescent="0.2">
      <c r="A86" t="s">
        <v>22228</v>
      </c>
      <c r="B86" t="str">
        <f>RIGHT(A86,4)</f>
        <v>2018</v>
      </c>
      <c r="C86" t="str">
        <f>LEFT(A86,10)</f>
        <v>Sun Apr 29</v>
      </c>
      <c r="D86" s="2">
        <f>DATE(B86,F86,G86)</f>
        <v>43219</v>
      </c>
      <c r="E86" t="str">
        <f>MID(C86,5,3)</f>
        <v>Apr</v>
      </c>
      <c r="F86">
        <f>MONTH(DATEVALUE(E86&amp;" 1"))</f>
        <v>4</v>
      </c>
      <c r="G86" t="str">
        <f>RIGHT(C86,2)</f>
        <v>29</v>
      </c>
      <c r="H86" t="str">
        <f>MID(A86,12,2)</f>
        <v>21</v>
      </c>
      <c r="I86" t="s">
        <v>22229</v>
      </c>
      <c r="J86" t="s">
        <v>22230</v>
      </c>
      <c r="K86" t="s">
        <v>22226</v>
      </c>
      <c r="L86" t="s">
        <v>22231</v>
      </c>
      <c r="M86" t="b">
        <f>NOT(ISNA(VLOOKUP(N86,'account names'!A:A,1,FALSE)))</f>
        <v>0</v>
      </c>
      <c r="N86" t="s">
        <v>329</v>
      </c>
    </row>
    <row r="87" spans="1:14" ht="15" x14ac:dyDescent="0.2">
      <c r="A87" t="s">
        <v>22232</v>
      </c>
      <c r="B87" t="str">
        <f>RIGHT(A87,4)</f>
        <v>2018</v>
      </c>
      <c r="C87" t="str">
        <f>LEFT(A87,10)</f>
        <v>Sun Apr 29</v>
      </c>
      <c r="D87" s="2">
        <f>DATE(B87,F87,G87)</f>
        <v>43219</v>
      </c>
      <c r="E87" t="str">
        <f>MID(C87,5,3)</f>
        <v>Apr</v>
      </c>
      <c r="F87">
        <f>MONTH(DATEVALUE(E87&amp;" 1"))</f>
        <v>4</v>
      </c>
      <c r="G87" t="str">
        <f>RIGHT(C87,2)</f>
        <v>29</v>
      </c>
      <c r="H87" t="str">
        <f>MID(A87,12,2)</f>
        <v>21</v>
      </c>
      <c r="I87" t="s">
        <v>22233</v>
      </c>
      <c r="J87" t="s">
        <v>22234</v>
      </c>
      <c r="K87" t="s">
        <v>22235</v>
      </c>
      <c r="L87" t="s">
        <v>22236</v>
      </c>
      <c r="M87" t="b">
        <f>NOT(ISNA(VLOOKUP(N87,'account names'!A:A,1,FALSE)))</f>
        <v>0</v>
      </c>
      <c r="N87" t="s">
        <v>4904</v>
      </c>
    </row>
    <row r="88" spans="1:14" ht="15" x14ac:dyDescent="0.2">
      <c r="A88" t="s">
        <v>22237</v>
      </c>
      <c r="B88" t="str">
        <f>RIGHT(A88,4)</f>
        <v>2018</v>
      </c>
      <c r="C88" t="str">
        <f>LEFT(A88,10)</f>
        <v>Sun Apr 29</v>
      </c>
      <c r="D88" s="2">
        <f>DATE(B88,F88,G88)</f>
        <v>43219</v>
      </c>
      <c r="E88" t="str">
        <f>MID(C88,5,3)</f>
        <v>Apr</v>
      </c>
      <c r="F88">
        <f>MONTH(DATEVALUE(E88&amp;" 1"))</f>
        <v>4</v>
      </c>
      <c r="G88" t="str">
        <f>RIGHT(C88,2)</f>
        <v>29</v>
      </c>
      <c r="H88" t="str">
        <f>MID(A88,12,2)</f>
        <v>20</v>
      </c>
      <c r="I88" t="s">
        <v>22238</v>
      </c>
      <c r="J88" t="s">
        <v>22239</v>
      </c>
      <c r="K88" t="s">
        <v>22235</v>
      </c>
      <c r="L88" t="s">
        <v>22240</v>
      </c>
      <c r="M88" t="b">
        <f>NOT(ISNA(VLOOKUP(N88,'account names'!A:A,1,FALSE)))</f>
        <v>0</v>
      </c>
      <c r="N88" t="s">
        <v>4904</v>
      </c>
    </row>
    <row r="89" spans="1:14" ht="15" x14ac:dyDescent="0.2">
      <c r="A89" t="s">
        <v>22241</v>
      </c>
      <c r="B89" t="str">
        <f>RIGHT(A89,4)</f>
        <v>2018</v>
      </c>
      <c r="C89" t="str">
        <f>LEFT(A89,10)</f>
        <v>Sun Apr 29</v>
      </c>
      <c r="D89" s="2">
        <f>DATE(B89,F89,G89)</f>
        <v>43219</v>
      </c>
      <c r="E89" t="str">
        <f>MID(C89,5,3)</f>
        <v>Apr</v>
      </c>
      <c r="F89">
        <f>MONTH(DATEVALUE(E89&amp;" 1"))</f>
        <v>4</v>
      </c>
      <c r="G89" t="str">
        <f>RIGHT(C89,2)</f>
        <v>29</v>
      </c>
      <c r="H89" t="str">
        <f>MID(A89,12,2)</f>
        <v>20</v>
      </c>
      <c r="I89" t="s">
        <v>22242</v>
      </c>
      <c r="J89" t="s">
        <v>22243</v>
      </c>
      <c r="K89" t="s">
        <v>22226</v>
      </c>
      <c r="L89" t="s">
        <v>22244</v>
      </c>
      <c r="M89" t="b">
        <f>NOT(ISNA(VLOOKUP(N89,'account names'!A:A,1,FALSE)))</f>
        <v>0</v>
      </c>
      <c r="N89" t="s">
        <v>329</v>
      </c>
    </row>
    <row r="90" spans="1:14" ht="15" x14ac:dyDescent="0.2">
      <c r="A90" t="s">
        <v>22245</v>
      </c>
      <c r="B90" t="str">
        <f>RIGHT(A90,4)</f>
        <v>2018</v>
      </c>
      <c r="C90" t="str">
        <f>LEFT(A90,10)</f>
        <v>Sun Apr 29</v>
      </c>
      <c r="D90" s="2">
        <f>DATE(B90,F90,G90)</f>
        <v>43219</v>
      </c>
      <c r="E90" t="str">
        <f>MID(C90,5,3)</f>
        <v>Apr</v>
      </c>
      <c r="F90">
        <f>MONTH(DATEVALUE(E90&amp;" 1"))</f>
        <v>4</v>
      </c>
      <c r="G90" t="str">
        <f>RIGHT(C90,2)</f>
        <v>29</v>
      </c>
      <c r="H90" t="str">
        <f>MID(A90,12,2)</f>
        <v>20</v>
      </c>
      <c r="I90" t="s">
        <v>22246</v>
      </c>
      <c r="J90" t="s">
        <v>22247</v>
      </c>
      <c r="K90" t="s">
        <v>22248</v>
      </c>
      <c r="L90" t="s">
        <v>22249</v>
      </c>
      <c r="M90" t="b">
        <f>NOT(ISNA(VLOOKUP(N90,'account names'!A:A,1,FALSE)))</f>
        <v>0</v>
      </c>
      <c r="N90" t="s">
        <v>4904</v>
      </c>
    </row>
    <row r="91" spans="1:14" ht="15" x14ac:dyDescent="0.2">
      <c r="A91" t="s">
        <v>22250</v>
      </c>
      <c r="B91" t="str">
        <f>RIGHT(A91,4)</f>
        <v>2018</v>
      </c>
      <c r="C91" t="str">
        <f>LEFT(A91,10)</f>
        <v>Sun Apr 29</v>
      </c>
      <c r="D91" s="2">
        <f>DATE(B91,F91,G91)</f>
        <v>43219</v>
      </c>
      <c r="E91" t="str">
        <f>MID(C91,5,3)</f>
        <v>Apr</v>
      </c>
      <c r="F91">
        <f>MONTH(DATEVALUE(E91&amp;" 1"))</f>
        <v>4</v>
      </c>
      <c r="G91" t="str">
        <f>RIGHT(C91,2)</f>
        <v>29</v>
      </c>
      <c r="H91" t="str">
        <f>MID(A91,12,2)</f>
        <v>20</v>
      </c>
      <c r="I91" t="s">
        <v>22251</v>
      </c>
      <c r="J91" t="s">
        <v>22252</v>
      </c>
      <c r="K91" t="s">
        <v>5680</v>
      </c>
      <c r="L91" t="s">
        <v>22253</v>
      </c>
      <c r="M91" t="b">
        <f>NOT(ISNA(VLOOKUP(N91,'account names'!A:A,1,FALSE)))</f>
        <v>0</v>
      </c>
      <c r="N91" t="s">
        <v>329</v>
      </c>
    </row>
    <row r="92" spans="1:14" ht="15" x14ac:dyDescent="0.2">
      <c r="A92" t="s">
        <v>22254</v>
      </c>
      <c r="B92" t="str">
        <f>RIGHT(A92,4)</f>
        <v>2018</v>
      </c>
      <c r="C92" t="str">
        <f>LEFT(A92,10)</f>
        <v>Sun Apr 29</v>
      </c>
      <c r="D92" s="2">
        <f>DATE(B92,F92,G92)</f>
        <v>43219</v>
      </c>
      <c r="E92" t="str">
        <f>MID(C92,5,3)</f>
        <v>Apr</v>
      </c>
      <c r="F92">
        <f>MONTH(DATEVALUE(E92&amp;" 1"))</f>
        <v>4</v>
      </c>
      <c r="G92" t="str">
        <f>RIGHT(C92,2)</f>
        <v>29</v>
      </c>
      <c r="H92" t="str">
        <f>MID(A92,12,2)</f>
        <v>19</v>
      </c>
      <c r="I92" t="s">
        <v>22255</v>
      </c>
      <c r="J92" t="s">
        <v>22256</v>
      </c>
      <c r="K92" t="s">
        <v>22257</v>
      </c>
      <c r="L92" t="s">
        <v>22258</v>
      </c>
      <c r="M92" t="b">
        <f>NOT(ISNA(VLOOKUP(N92,'account names'!A:A,1,FALSE)))</f>
        <v>0</v>
      </c>
      <c r="N92" t="s">
        <v>680</v>
      </c>
    </row>
    <row r="93" spans="1:14" ht="15" x14ac:dyDescent="0.2">
      <c r="A93" t="s">
        <v>22259</v>
      </c>
      <c r="B93" t="str">
        <f>RIGHT(A93,4)</f>
        <v>2018</v>
      </c>
      <c r="C93" t="str">
        <f>LEFT(A93,10)</f>
        <v>Sun Apr 29</v>
      </c>
      <c r="D93" s="2">
        <f>DATE(B93,F93,G93)</f>
        <v>43219</v>
      </c>
      <c r="E93" t="str">
        <f>MID(C93,5,3)</f>
        <v>Apr</v>
      </c>
      <c r="F93">
        <f>MONTH(DATEVALUE(E93&amp;" 1"))</f>
        <v>4</v>
      </c>
      <c r="G93" t="str">
        <f>RIGHT(C93,2)</f>
        <v>29</v>
      </c>
      <c r="H93" t="str">
        <f>MID(A93,12,2)</f>
        <v>19</v>
      </c>
      <c r="I93" t="s">
        <v>22260</v>
      </c>
      <c r="J93" t="s">
        <v>22261</v>
      </c>
      <c r="K93" t="s">
        <v>22262</v>
      </c>
      <c r="L93" t="s">
        <v>22263</v>
      </c>
      <c r="M93" t="b">
        <f>NOT(ISNA(VLOOKUP(N93,'account names'!A:A,1,FALSE)))</f>
        <v>0</v>
      </c>
      <c r="N93" t="s">
        <v>497</v>
      </c>
    </row>
    <row r="94" spans="1:14" ht="15" x14ac:dyDescent="0.2">
      <c r="A94" t="s">
        <v>22264</v>
      </c>
      <c r="B94" t="str">
        <f>RIGHT(A94,4)</f>
        <v>2018</v>
      </c>
      <c r="C94" t="str">
        <f>LEFT(A94,10)</f>
        <v>Sun Apr 29</v>
      </c>
      <c r="D94" s="2">
        <f>DATE(B94,F94,G94)</f>
        <v>43219</v>
      </c>
      <c r="E94" t="str">
        <f>MID(C94,5,3)</f>
        <v>Apr</v>
      </c>
      <c r="F94">
        <f>MONTH(DATEVALUE(E94&amp;" 1"))</f>
        <v>4</v>
      </c>
      <c r="G94" t="str">
        <f>RIGHT(C94,2)</f>
        <v>29</v>
      </c>
      <c r="H94" t="str">
        <f>MID(A94,12,2)</f>
        <v>16</v>
      </c>
      <c r="I94" t="s">
        <v>22265</v>
      </c>
      <c r="J94" t="s">
        <v>22266</v>
      </c>
      <c r="K94" t="s">
        <v>22267</v>
      </c>
      <c r="L94" t="s">
        <v>22268</v>
      </c>
      <c r="M94" t="b">
        <f>NOT(ISNA(VLOOKUP(N94,'account names'!A:A,1,FALSE)))</f>
        <v>0</v>
      </c>
      <c r="N94" t="s">
        <v>1343</v>
      </c>
    </row>
    <row r="95" spans="1:14" ht="15" x14ac:dyDescent="0.2">
      <c r="A95" t="s">
        <v>22269</v>
      </c>
      <c r="B95" t="str">
        <f>RIGHT(A95,4)</f>
        <v>2018</v>
      </c>
      <c r="C95" t="str">
        <f>LEFT(A95,10)</f>
        <v>Sun Apr 29</v>
      </c>
      <c r="D95" s="2">
        <f>DATE(B95,F95,G95)</f>
        <v>43219</v>
      </c>
      <c r="E95" t="str">
        <f>MID(C95,5,3)</f>
        <v>Apr</v>
      </c>
      <c r="F95">
        <f>MONTH(DATEVALUE(E95&amp;" 1"))</f>
        <v>4</v>
      </c>
      <c r="G95" t="str">
        <f>RIGHT(C95,2)</f>
        <v>29</v>
      </c>
      <c r="H95" t="str">
        <f>MID(A95,12,2)</f>
        <v>19</v>
      </c>
      <c r="I95" t="s">
        <v>22270</v>
      </c>
      <c r="J95" t="s">
        <v>22271</v>
      </c>
      <c r="K95" t="s">
        <v>22262</v>
      </c>
      <c r="L95" t="s">
        <v>22272</v>
      </c>
      <c r="M95" t="b">
        <f>NOT(ISNA(VLOOKUP(N95,'account names'!A:A,1,FALSE)))</f>
        <v>0</v>
      </c>
      <c r="N95" t="s">
        <v>497</v>
      </c>
    </row>
    <row r="96" spans="1:14" ht="15" x14ac:dyDescent="0.2">
      <c r="A96" t="s">
        <v>22279</v>
      </c>
      <c r="B96" t="str">
        <f>RIGHT(A96,4)</f>
        <v>2018</v>
      </c>
      <c r="C96" t="str">
        <f>LEFT(A96,10)</f>
        <v>Sun Apr 29</v>
      </c>
      <c r="D96" s="2">
        <f>DATE(B96,F96,G96)</f>
        <v>43219</v>
      </c>
      <c r="E96" t="str">
        <f>MID(C96,5,3)</f>
        <v>Apr</v>
      </c>
      <c r="F96">
        <f>MONTH(DATEVALUE(E96&amp;" 1"))</f>
        <v>4</v>
      </c>
      <c r="G96" t="str">
        <f>RIGHT(C96,2)</f>
        <v>29</v>
      </c>
      <c r="H96" t="str">
        <f>MID(A96,12,2)</f>
        <v>11</v>
      </c>
      <c r="I96" t="s">
        <v>22280</v>
      </c>
      <c r="J96" t="s">
        <v>22281</v>
      </c>
      <c r="K96" t="s">
        <v>22282</v>
      </c>
      <c r="L96" t="s">
        <v>22283</v>
      </c>
      <c r="M96" t="b">
        <f>NOT(ISNA(VLOOKUP(N96,'account names'!A:A,1,FALSE)))</f>
        <v>0</v>
      </c>
      <c r="N96" t="s">
        <v>101</v>
      </c>
    </row>
    <row r="97" spans="1:14" ht="15" x14ac:dyDescent="0.2">
      <c r="A97" t="s">
        <v>22284</v>
      </c>
      <c r="B97" t="str">
        <f>RIGHT(A97,4)</f>
        <v>2018</v>
      </c>
      <c r="C97" t="str">
        <f>LEFT(A97,10)</f>
        <v>Sun Apr 29</v>
      </c>
      <c r="D97" s="2">
        <f>DATE(B97,F97,G97)</f>
        <v>43219</v>
      </c>
      <c r="E97" t="str">
        <f>MID(C97,5,3)</f>
        <v>Apr</v>
      </c>
      <c r="F97">
        <f>MONTH(DATEVALUE(E97&amp;" 1"))</f>
        <v>4</v>
      </c>
      <c r="G97" t="str">
        <f>RIGHT(C97,2)</f>
        <v>29</v>
      </c>
      <c r="H97" t="str">
        <f>MID(A97,12,2)</f>
        <v>09</v>
      </c>
      <c r="I97" t="s">
        <v>22285</v>
      </c>
      <c r="J97" t="s">
        <v>22286</v>
      </c>
      <c r="K97" t="s">
        <v>22287</v>
      </c>
      <c r="L97" t="s">
        <v>22288</v>
      </c>
      <c r="M97" t="b">
        <f>NOT(ISNA(VLOOKUP(N97,'account names'!A:A,1,FALSE)))</f>
        <v>0</v>
      </c>
      <c r="N97" t="s">
        <v>1343</v>
      </c>
    </row>
    <row r="98" spans="1:14" ht="15" x14ac:dyDescent="0.2">
      <c r="A98" t="s">
        <v>22289</v>
      </c>
      <c r="B98" t="str">
        <f>RIGHT(A98,4)</f>
        <v>2018</v>
      </c>
      <c r="C98" t="str">
        <f>LEFT(A98,10)</f>
        <v>Sun Apr 29</v>
      </c>
      <c r="D98" s="2">
        <f>DATE(B98,F98,G98)</f>
        <v>43219</v>
      </c>
      <c r="E98" t="str">
        <f>MID(C98,5,3)</f>
        <v>Apr</v>
      </c>
      <c r="F98">
        <f>MONTH(DATEVALUE(E98&amp;" 1"))</f>
        <v>4</v>
      </c>
      <c r="G98" t="str">
        <f>RIGHT(C98,2)</f>
        <v>29</v>
      </c>
      <c r="H98" t="str">
        <f>MID(A98,12,2)</f>
        <v>10</v>
      </c>
      <c r="I98" t="s">
        <v>22290</v>
      </c>
      <c r="J98" t="s">
        <v>22291</v>
      </c>
      <c r="K98" t="s">
        <v>22292</v>
      </c>
      <c r="L98" t="s">
        <v>22293</v>
      </c>
      <c r="M98" t="b">
        <f>NOT(ISNA(VLOOKUP(N98,'account names'!A:A,1,FALSE)))</f>
        <v>0</v>
      </c>
      <c r="N98" t="s">
        <v>1389</v>
      </c>
    </row>
    <row r="99" spans="1:14" ht="15" x14ac:dyDescent="0.2">
      <c r="A99" t="s">
        <v>22294</v>
      </c>
      <c r="B99" t="str">
        <f>RIGHT(A99,4)</f>
        <v>2018</v>
      </c>
      <c r="C99" t="str">
        <f>LEFT(A99,10)</f>
        <v>Sun Apr 29</v>
      </c>
      <c r="D99" s="2">
        <f>DATE(B99,F99,G99)</f>
        <v>43219</v>
      </c>
      <c r="E99" t="str">
        <f>MID(C99,5,3)</f>
        <v>Apr</v>
      </c>
      <c r="F99">
        <f>MONTH(DATEVALUE(E99&amp;" 1"))</f>
        <v>4</v>
      </c>
      <c r="G99" t="str">
        <f>RIGHT(C99,2)</f>
        <v>29</v>
      </c>
      <c r="H99" t="str">
        <f>MID(A99,12,2)</f>
        <v>10</v>
      </c>
      <c r="I99" t="s">
        <v>22295</v>
      </c>
      <c r="J99" t="s">
        <v>22296</v>
      </c>
      <c r="K99" t="s">
        <v>22297</v>
      </c>
      <c r="L99" t="s">
        <v>22298</v>
      </c>
      <c r="M99" t="b">
        <f>NOT(ISNA(VLOOKUP(N99,'account names'!A:A,1,FALSE)))</f>
        <v>0</v>
      </c>
      <c r="N99" t="s">
        <v>1378</v>
      </c>
    </row>
    <row r="100" spans="1:14" ht="15" x14ac:dyDescent="0.2">
      <c r="A100" t="s">
        <v>22284</v>
      </c>
      <c r="B100" t="str">
        <f>RIGHT(A100,4)</f>
        <v>2018</v>
      </c>
      <c r="C100" t="str">
        <f>LEFT(A100,10)</f>
        <v>Sun Apr 29</v>
      </c>
      <c r="D100" s="2">
        <f>DATE(B100,F100,G100)</f>
        <v>43219</v>
      </c>
      <c r="E100" t="str">
        <f>MID(C100,5,3)</f>
        <v>Apr</v>
      </c>
      <c r="F100">
        <f>MONTH(DATEVALUE(E100&amp;" 1"))</f>
        <v>4</v>
      </c>
      <c r="G100" t="str">
        <f>RIGHT(C100,2)</f>
        <v>29</v>
      </c>
      <c r="H100" t="str">
        <f>MID(A100,12,2)</f>
        <v>09</v>
      </c>
      <c r="I100" t="s">
        <v>22299</v>
      </c>
      <c r="J100" t="s">
        <v>22300</v>
      </c>
      <c r="K100" t="s">
        <v>22301</v>
      </c>
      <c r="L100" t="s">
        <v>22302</v>
      </c>
      <c r="M100" t="b">
        <f>NOT(ISNA(VLOOKUP(N100,'account names'!A:A,1,FALSE)))</f>
        <v>0</v>
      </c>
      <c r="N100" t="s">
        <v>22303</v>
      </c>
    </row>
    <row r="101" spans="1:14" ht="15" x14ac:dyDescent="0.2">
      <c r="A101" t="s">
        <v>22304</v>
      </c>
      <c r="B101" t="str">
        <f>RIGHT(A101,4)</f>
        <v>2018</v>
      </c>
      <c r="C101" t="str">
        <f>LEFT(A101,10)</f>
        <v>Sat Apr 28</v>
      </c>
      <c r="D101" s="2">
        <f>DATE(B101,F101,G101)</f>
        <v>43218</v>
      </c>
      <c r="E101" t="str">
        <f>MID(C101,5,3)</f>
        <v>Apr</v>
      </c>
      <c r="F101">
        <f>MONTH(DATEVALUE(E101&amp;" 1"))</f>
        <v>4</v>
      </c>
      <c r="G101" t="str">
        <f>RIGHT(C101,2)</f>
        <v>28</v>
      </c>
      <c r="H101" t="str">
        <f>MID(A101,12,2)</f>
        <v>17</v>
      </c>
      <c r="I101" t="s">
        <v>22305</v>
      </c>
      <c r="J101" t="s">
        <v>22306</v>
      </c>
      <c r="K101" t="s">
        <v>22307</v>
      </c>
      <c r="L101" t="s">
        <v>22308</v>
      </c>
      <c r="M101" t="b">
        <f>NOT(ISNA(VLOOKUP(N101,'account names'!A:A,1,FALSE)))</f>
        <v>0</v>
      </c>
      <c r="N101" t="s">
        <v>113</v>
      </c>
    </row>
    <row r="102" spans="1:14" ht="15" x14ac:dyDescent="0.2">
      <c r="A102" t="s">
        <v>22309</v>
      </c>
      <c r="B102" t="str">
        <f>RIGHT(A102,4)</f>
        <v>2018</v>
      </c>
      <c r="C102" t="str">
        <f>LEFT(A102,10)</f>
        <v>Sat Apr 28</v>
      </c>
      <c r="D102" s="2">
        <f>DATE(B102,F102,G102)</f>
        <v>43218</v>
      </c>
      <c r="E102" t="str">
        <f>MID(C102,5,3)</f>
        <v>Apr</v>
      </c>
      <c r="F102">
        <f>MONTH(DATEVALUE(E102&amp;" 1"))</f>
        <v>4</v>
      </c>
      <c r="G102" t="str">
        <f>RIGHT(C102,2)</f>
        <v>28</v>
      </c>
      <c r="H102" t="str">
        <f>MID(A102,12,2)</f>
        <v>17</v>
      </c>
      <c r="I102" t="s">
        <v>22310</v>
      </c>
      <c r="J102" t="s">
        <v>22311</v>
      </c>
      <c r="K102" t="s">
        <v>2864</v>
      </c>
      <c r="L102" t="s">
        <v>22312</v>
      </c>
      <c r="M102" t="b">
        <f>NOT(ISNA(VLOOKUP(N102,'account names'!A:A,1,FALSE)))</f>
        <v>1</v>
      </c>
      <c r="N102" t="s">
        <v>1224</v>
      </c>
    </row>
    <row r="103" spans="1:14" ht="15" x14ac:dyDescent="0.2">
      <c r="A103" t="s">
        <v>22313</v>
      </c>
      <c r="B103" t="str">
        <f>RIGHT(A103,4)</f>
        <v>2018</v>
      </c>
      <c r="C103" t="str">
        <f>LEFT(A103,10)</f>
        <v>Sat Apr 28</v>
      </c>
      <c r="D103" s="2">
        <f>DATE(B103,F103,G103)</f>
        <v>43218</v>
      </c>
      <c r="E103" t="str">
        <f>MID(C103,5,3)</f>
        <v>Apr</v>
      </c>
      <c r="F103">
        <f>MONTH(DATEVALUE(E103&amp;" 1"))</f>
        <v>4</v>
      </c>
      <c r="G103" t="str">
        <f>RIGHT(C103,2)</f>
        <v>28</v>
      </c>
      <c r="H103" t="str">
        <f>MID(A103,12,2)</f>
        <v>12</v>
      </c>
      <c r="I103" t="s">
        <v>22314</v>
      </c>
      <c r="J103" t="s">
        <v>22315</v>
      </c>
      <c r="K103" t="s">
        <v>22316</v>
      </c>
      <c r="L103" t="s">
        <v>22317</v>
      </c>
      <c r="M103" t="b">
        <f>NOT(ISNA(VLOOKUP(N103,'account names'!A:A,1,FALSE)))</f>
        <v>0</v>
      </c>
      <c r="N103" t="s">
        <v>1378</v>
      </c>
    </row>
    <row r="104" spans="1:14" ht="15" x14ac:dyDescent="0.2">
      <c r="A104" t="s">
        <v>22318</v>
      </c>
      <c r="B104" t="str">
        <f>RIGHT(A104,4)</f>
        <v>2018</v>
      </c>
      <c r="C104" t="str">
        <f>LEFT(A104,10)</f>
        <v>Sat Apr 28</v>
      </c>
      <c r="D104" s="2">
        <f>DATE(B104,F104,G104)</f>
        <v>43218</v>
      </c>
      <c r="E104" t="str">
        <f>MID(C104,5,3)</f>
        <v>Apr</v>
      </c>
      <c r="F104">
        <f>MONTH(DATEVALUE(E104&amp;" 1"))</f>
        <v>4</v>
      </c>
      <c r="G104" t="str">
        <f>RIGHT(C104,2)</f>
        <v>28</v>
      </c>
      <c r="H104" t="str">
        <f>MID(A104,12,2)</f>
        <v>07</v>
      </c>
      <c r="I104" t="s">
        <v>22319</v>
      </c>
      <c r="J104" t="s">
        <v>22320</v>
      </c>
      <c r="K104" t="s">
        <v>22321</v>
      </c>
      <c r="L104" t="s">
        <v>22322</v>
      </c>
      <c r="M104" t="b">
        <f>NOT(ISNA(VLOOKUP(N104,'account names'!A:A,1,FALSE)))</f>
        <v>1</v>
      </c>
      <c r="N104" t="s">
        <v>2898</v>
      </c>
    </row>
    <row r="105" spans="1:14" ht="15" x14ac:dyDescent="0.2">
      <c r="A105" t="s">
        <v>22323</v>
      </c>
      <c r="B105" t="str">
        <f>RIGHT(A105,4)</f>
        <v>2018</v>
      </c>
      <c r="C105" t="str">
        <f>LEFT(A105,10)</f>
        <v>Sat Apr 28</v>
      </c>
      <c r="D105" s="2">
        <f>DATE(B105,F105,G105)</f>
        <v>43218</v>
      </c>
      <c r="E105" t="str">
        <f>MID(C105,5,3)</f>
        <v>Apr</v>
      </c>
      <c r="F105">
        <f>MONTH(DATEVALUE(E105&amp;" 1"))</f>
        <v>4</v>
      </c>
      <c r="G105" t="str">
        <f>RIGHT(C105,2)</f>
        <v>28</v>
      </c>
      <c r="H105" t="str">
        <f>MID(A105,12,2)</f>
        <v>12</v>
      </c>
      <c r="I105" t="s">
        <v>22324</v>
      </c>
      <c r="J105" t="s">
        <v>22325</v>
      </c>
      <c r="K105" t="s">
        <v>22307</v>
      </c>
      <c r="L105" t="s">
        <v>22326</v>
      </c>
      <c r="M105" t="b">
        <f>NOT(ISNA(VLOOKUP(N105,'account names'!A:A,1,FALSE)))</f>
        <v>0</v>
      </c>
      <c r="N105" t="s">
        <v>113</v>
      </c>
    </row>
    <row r="106" spans="1:14" ht="15" x14ac:dyDescent="0.2">
      <c r="A106" t="s">
        <v>22193</v>
      </c>
      <c r="B106" t="str">
        <f>RIGHT(A106,4)</f>
        <v>2018</v>
      </c>
      <c r="C106" t="str">
        <f>LEFT(A106,10)</f>
        <v>Fri Apr 27</v>
      </c>
      <c r="D106" s="2">
        <f>DATE(B106,F106,G106)</f>
        <v>43217</v>
      </c>
      <c r="E106" t="str">
        <f>MID(C106,5,3)</f>
        <v>Apr</v>
      </c>
      <c r="F106">
        <f>MONTH(DATEVALUE(E106&amp;" 1"))</f>
        <v>4</v>
      </c>
      <c r="G106" t="str">
        <f>RIGHT(C106,2)</f>
        <v>27</v>
      </c>
      <c r="H106" t="str">
        <f>MID(A106,12,2)</f>
        <v>13</v>
      </c>
      <c r="I106" t="s">
        <v>22194</v>
      </c>
      <c r="J106" t="s">
        <v>22195</v>
      </c>
      <c r="K106" t="s">
        <v>22196</v>
      </c>
      <c r="L106" t="s">
        <v>22197</v>
      </c>
      <c r="M106" t="b">
        <f>NOT(ISNA(VLOOKUP(N106,'account names'!A:A,1,FALSE)))</f>
        <v>0</v>
      </c>
      <c r="N106" t="s">
        <v>1378</v>
      </c>
    </row>
    <row r="107" spans="1:14" ht="15" x14ac:dyDescent="0.2">
      <c r="A107" t="s">
        <v>22327</v>
      </c>
      <c r="B107" t="str">
        <f>RIGHT(A107,4)</f>
        <v>2018</v>
      </c>
      <c r="C107" t="str">
        <f>LEFT(A107,10)</f>
        <v>Fri Apr 27</v>
      </c>
      <c r="D107" s="2">
        <f>DATE(B107,F107,G107)</f>
        <v>43217</v>
      </c>
      <c r="E107" t="str">
        <f>MID(C107,5,3)</f>
        <v>Apr</v>
      </c>
      <c r="F107">
        <f>MONTH(DATEVALUE(E107&amp;" 1"))</f>
        <v>4</v>
      </c>
      <c r="G107" t="str">
        <f>RIGHT(C107,2)</f>
        <v>27</v>
      </c>
      <c r="H107" t="str">
        <f>MID(A107,12,2)</f>
        <v>22</v>
      </c>
      <c r="I107" t="s">
        <v>22328</v>
      </c>
      <c r="J107" t="s">
        <v>22329</v>
      </c>
      <c r="K107" t="s">
        <v>4864</v>
      </c>
      <c r="L107" t="s">
        <v>22330</v>
      </c>
      <c r="M107" t="b">
        <f>NOT(ISNA(VLOOKUP(N107,'account names'!A:A,1,FALSE)))</f>
        <v>0</v>
      </c>
      <c r="N107" t="s">
        <v>654</v>
      </c>
    </row>
    <row r="108" spans="1:14" ht="15" x14ac:dyDescent="0.2">
      <c r="A108" t="s">
        <v>22331</v>
      </c>
      <c r="B108" t="str">
        <f>RIGHT(A108,4)</f>
        <v>2018</v>
      </c>
      <c r="C108" t="str">
        <f>LEFT(A108,10)</f>
        <v>Fri Apr 27</v>
      </c>
      <c r="D108" s="2">
        <f>DATE(B108,F108,G108)</f>
        <v>43217</v>
      </c>
      <c r="E108" t="str">
        <f>MID(C108,5,3)</f>
        <v>Apr</v>
      </c>
      <c r="F108">
        <f>MONTH(DATEVALUE(E108&amp;" 1"))</f>
        <v>4</v>
      </c>
      <c r="G108" t="str">
        <f>RIGHT(C108,2)</f>
        <v>27</v>
      </c>
      <c r="H108" t="str">
        <f>MID(A108,12,2)</f>
        <v>23</v>
      </c>
      <c r="I108" t="s">
        <v>22332</v>
      </c>
      <c r="J108" t="s">
        <v>22333</v>
      </c>
      <c r="K108" t="s">
        <v>22334</v>
      </c>
      <c r="L108" t="s">
        <v>22335</v>
      </c>
      <c r="M108" t="b">
        <f>NOT(ISNA(VLOOKUP(N108,'account names'!A:A,1,FALSE)))</f>
        <v>0</v>
      </c>
      <c r="N108" t="s">
        <v>10937</v>
      </c>
    </row>
    <row r="109" spans="1:14" ht="15" x14ac:dyDescent="0.2">
      <c r="A109" t="s">
        <v>22336</v>
      </c>
      <c r="B109" t="str">
        <f>RIGHT(A109,4)</f>
        <v>2018</v>
      </c>
      <c r="C109" t="str">
        <f>LEFT(A109,10)</f>
        <v>Fri Apr 27</v>
      </c>
      <c r="D109" s="2">
        <f>DATE(B109,F109,G109)</f>
        <v>43217</v>
      </c>
      <c r="E109" t="str">
        <f>MID(C109,5,3)</f>
        <v>Apr</v>
      </c>
      <c r="F109">
        <f>MONTH(DATEVALUE(E109&amp;" 1"))</f>
        <v>4</v>
      </c>
      <c r="G109" t="str">
        <f>RIGHT(C109,2)</f>
        <v>27</v>
      </c>
      <c r="H109" t="str">
        <f>MID(A109,12,2)</f>
        <v>23</v>
      </c>
      <c r="I109" t="s">
        <v>22337</v>
      </c>
      <c r="J109" t="s">
        <v>22338</v>
      </c>
      <c r="K109" t="s">
        <v>22339</v>
      </c>
      <c r="L109" t="s">
        <v>22340</v>
      </c>
      <c r="M109" t="b">
        <f>NOT(ISNA(VLOOKUP(N109,'account names'!A:A,1,FALSE)))</f>
        <v>0</v>
      </c>
      <c r="N109" t="s">
        <v>329</v>
      </c>
    </row>
    <row r="110" spans="1:14" ht="15" x14ac:dyDescent="0.2">
      <c r="A110" t="s">
        <v>22341</v>
      </c>
      <c r="B110" t="str">
        <f>RIGHT(A110,4)</f>
        <v>2018</v>
      </c>
      <c r="C110" t="str">
        <f>LEFT(A110,10)</f>
        <v>Fri Apr 27</v>
      </c>
      <c r="D110" s="2">
        <f>DATE(B110,F110,G110)</f>
        <v>43217</v>
      </c>
      <c r="E110" t="str">
        <f>MID(C110,5,3)</f>
        <v>Apr</v>
      </c>
      <c r="F110">
        <f>MONTH(DATEVALUE(E110&amp;" 1"))</f>
        <v>4</v>
      </c>
      <c r="G110" t="str">
        <f>RIGHT(C110,2)</f>
        <v>27</v>
      </c>
      <c r="H110" t="str">
        <f>MID(A110,12,2)</f>
        <v>23</v>
      </c>
      <c r="I110" t="s">
        <v>22342</v>
      </c>
      <c r="J110" t="s">
        <v>22343</v>
      </c>
      <c r="K110" t="s">
        <v>9718</v>
      </c>
      <c r="L110" t="s">
        <v>22344</v>
      </c>
      <c r="M110" t="b">
        <f>NOT(ISNA(VLOOKUP(N110,'account names'!A:A,1,FALSE)))</f>
        <v>0</v>
      </c>
      <c r="N110" t="s">
        <v>1343</v>
      </c>
    </row>
    <row r="111" spans="1:14" ht="15" x14ac:dyDescent="0.2">
      <c r="A111" t="s">
        <v>22345</v>
      </c>
      <c r="B111" t="str">
        <f>RIGHT(A111,4)</f>
        <v>2018</v>
      </c>
      <c r="C111" t="str">
        <f>LEFT(A111,10)</f>
        <v>Fri Apr 27</v>
      </c>
      <c r="D111" s="2">
        <f>DATE(B111,F111,G111)</f>
        <v>43217</v>
      </c>
      <c r="E111" t="str">
        <f>MID(C111,5,3)</f>
        <v>Apr</v>
      </c>
      <c r="F111">
        <f>MONTH(DATEVALUE(E111&amp;" 1"))</f>
        <v>4</v>
      </c>
      <c r="G111" t="str">
        <f>RIGHT(C111,2)</f>
        <v>27</v>
      </c>
      <c r="H111" t="str">
        <f>MID(A111,12,2)</f>
        <v>23</v>
      </c>
      <c r="I111" t="s">
        <v>22346</v>
      </c>
      <c r="J111" t="s">
        <v>22347</v>
      </c>
      <c r="K111" t="s">
        <v>22348</v>
      </c>
      <c r="L111" t="s">
        <v>22349</v>
      </c>
      <c r="M111" t="b">
        <f>NOT(ISNA(VLOOKUP(N111,'account names'!A:A,1,FALSE)))</f>
        <v>0</v>
      </c>
      <c r="N111" t="s">
        <v>1343</v>
      </c>
    </row>
    <row r="112" spans="1:14" ht="15" x14ac:dyDescent="0.2">
      <c r="A112" t="s">
        <v>22327</v>
      </c>
      <c r="B112" t="str">
        <f>RIGHT(A112,4)</f>
        <v>2018</v>
      </c>
      <c r="C112" t="str">
        <f>LEFT(A112,10)</f>
        <v>Fri Apr 27</v>
      </c>
      <c r="D112" s="2">
        <f>DATE(B112,F112,G112)</f>
        <v>43217</v>
      </c>
      <c r="E112" t="str">
        <f>MID(C112,5,3)</f>
        <v>Apr</v>
      </c>
      <c r="F112">
        <f>MONTH(DATEVALUE(E112&amp;" 1"))</f>
        <v>4</v>
      </c>
      <c r="G112" t="str">
        <f>RIGHT(C112,2)</f>
        <v>27</v>
      </c>
      <c r="H112" t="str">
        <f>MID(A112,12,2)</f>
        <v>22</v>
      </c>
      <c r="I112" t="s">
        <v>22350</v>
      </c>
      <c r="J112" t="s">
        <v>22351</v>
      </c>
      <c r="K112" t="s">
        <v>4864</v>
      </c>
      <c r="L112" t="s">
        <v>22352</v>
      </c>
      <c r="M112" t="b">
        <f>NOT(ISNA(VLOOKUP(N112,'account names'!A:A,1,FALSE)))</f>
        <v>0</v>
      </c>
      <c r="N112" t="s">
        <v>654</v>
      </c>
    </row>
    <row r="113" spans="1:14" ht="15" x14ac:dyDescent="0.2">
      <c r="A113" t="s">
        <v>22353</v>
      </c>
      <c r="B113" t="str">
        <f>RIGHT(A113,4)</f>
        <v>2018</v>
      </c>
      <c r="C113" t="str">
        <f>LEFT(A113,10)</f>
        <v>Fri Apr 27</v>
      </c>
      <c r="D113" s="2">
        <f>DATE(B113,F113,G113)</f>
        <v>43217</v>
      </c>
      <c r="E113" t="str">
        <f>MID(C113,5,3)</f>
        <v>Apr</v>
      </c>
      <c r="F113">
        <f>MONTH(DATEVALUE(E113&amp;" 1"))</f>
        <v>4</v>
      </c>
      <c r="G113" t="str">
        <f>RIGHT(C113,2)</f>
        <v>27</v>
      </c>
      <c r="H113" t="str">
        <f>MID(A113,12,2)</f>
        <v>22</v>
      </c>
      <c r="I113" t="s">
        <v>22354</v>
      </c>
      <c r="J113" t="s">
        <v>22355</v>
      </c>
      <c r="K113" t="s">
        <v>22348</v>
      </c>
      <c r="L113" t="s">
        <v>22356</v>
      </c>
      <c r="M113" t="b">
        <f>NOT(ISNA(VLOOKUP(N113,'account names'!A:A,1,FALSE)))</f>
        <v>0</v>
      </c>
      <c r="N113" t="s">
        <v>1343</v>
      </c>
    </row>
    <row r="114" spans="1:14" ht="15" x14ac:dyDescent="0.2">
      <c r="A114" t="s">
        <v>22357</v>
      </c>
      <c r="B114" t="str">
        <f>RIGHT(A114,4)</f>
        <v>2018</v>
      </c>
      <c r="C114" t="str">
        <f>LEFT(A114,10)</f>
        <v>Fri Apr 27</v>
      </c>
      <c r="D114" s="2">
        <f>DATE(B114,F114,G114)</f>
        <v>43217</v>
      </c>
      <c r="E114" t="str">
        <f>MID(C114,5,3)</f>
        <v>Apr</v>
      </c>
      <c r="F114">
        <f>MONTH(DATEVALUE(E114&amp;" 1"))</f>
        <v>4</v>
      </c>
      <c r="G114" t="str">
        <f>RIGHT(C114,2)</f>
        <v>27</v>
      </c>
      <c r="H114" t="str">
        <f>MID(A114,12,2)</f>
        <v>22</v>
      </c>
      <c r="I114" t="s">
        <v>22358</v>
      </c>
      <c r="J114" t="s">
        <v>22359</v>
      </c>
      <c r="K114" t="s">
        <v>22360</v>
      </c>
      <c r="L114" t="s">
        <v>22361</v>
      </c>
      <c r="M114" t="b">
        <f>NOT(ISNA(VLOOKUP(N114,'account names'!A:A,1,FALSE)))</f>
        <v>0</v>
      </c>
      <c r="N114" t="s">
        <v>2321</v>
      </c>
    </row>
    <row r="115" spans="1:14" ht="15" x14ac:dyDescent="0.2">
      <c r="A115" t="s">
        <v>22362</v>
      </c>
      <c r="B115" t="str">
        <f>RIGHT(A115,4)</f>
        <v>2018</v>
      </c>
      <c r="C115" t="str">
        <f>LEFT(A115,10)</f>
        <v>Fri Apr 27</v>
      </c>
      <c r="D115" s="2">
        <f>DATE(B115,F115,G115)</f>
        <v>43217</v>
      </c>
      <c r="E115" t="str">
        <f>MID(C115,5,3)</f>
        <v>Apr</v>
      </c>
      <c r="F115">
        <f>MONTH(DATEVALUE(E115&amp;" 1"))</f>
        <v>4</v>
      </c>
      <c r="G115" t="str">
        <f>RIGHT(C115,2)</f>
        <v>27</v>
      </c>
      <c r="H115" t="str">
        <f>MID(A115,12,2)</f>
        <v>22</v>
      </c>
      <c r="I115" t="s">
        <v>22363</v>
      </c>
      <c r="J115" t="s">
        <v>22364</v>
      </c>
      <c r="K115" t="s">
        <v>22365</v>
      </c>
      <c r="L115" t="s">
        <v>22366</v>
      </c>
      <c r="M115" t="b">
        <f>NOT(ISNA(VLOOKUP(N115,'account names'!A:A,1,FALSE)))</f>
        <v>0</v>
      </c>
      <c r="N115" t="s">
        <v>2321</v>
      </c>
    </row>
    <row r="116" spans="1:14" ht="15" x14ac:dyDescent="0.2">
      <c r="A116" t="s">
        <v>22367</v>
      </c>
      <c r="B116" t="str">
        <f>RIGHT(A116,4)</f>
        <v>2018</v>
      </c>
      <c r="C116" t="str">
        <f>LEFT(A116,10)</f>
        <v>Fri Apr 27</v>
      </c>
      <c r="D116" s="2">
        <f>DATE(B116,F116,G116)</f>
        <v>43217</v>
      </c>
      <c r="E116" t="str">
        <f>MID(C116,5,3)</f>
        <v>Apr</v>
      </c>
      <c r="F116">
        <f>MONTH(DATEVALUE(E116&amp;" 1"))</f>
        <v>4</v>
      </c>
      <c r="G116" t="str">
        <f>RIGHT(C116,2)</f>
        <v>27</v>
      </c>
      <c r="H116" t="str">
        <f>MID(A116,12,2)</f>
        <v>22</v>
      </c>
      <c r="I116" t="s">
        <v>22368</v>
      </c>
      <c r="J116" t="s">
        <v>22369</v>
      </c>
      <c r="K116" t="s">
        <v>22370</v>
      </c>
      <c r="L116" t="s">
        <v>22371</v>
      </c>
      <c r="M116" t="b">
        <f>NOT(ISNA(VLOOKUP(N116,'account names'!A:A,1,FALSE)))</f>
        <v>0</v>
      </c>
      <c r="N116" t="s">
        <v>22372</v>
      </c>
    </row>
    <row r="117" spans="1:14" ht="15" x14ac:dyDescent="0.2">
      <c r="A117" t="s">
        <v>22373</v>
      </c>
      <c r="B117" t="str">
        <f>RIGHT(A117,4)</f>
        <v>2018</v>
      </c>
      <c r="C117" t="str">
        <f>LEFT(A117,10)</f>
        <v>Fri Apr 27</v>
      </c>
      <c r="D117" s="2">
        <f>DATE(B117,F117,G117)</f>
        <v>43217</v>
      </c>
      <c r="E117" t="str">
        <f>MID(C117,5,3)</f>
        <v>Apr</v>
      </c>
      <c r="F117">
        <f>MONTH(DATEVALUE(E117&amp;" 1"))</f>
        <v>4</v>
      </c>
      <c r="G117" t="str">
        <f>RIGHT(C117,2)</f>
        <v>27</v>
      </c>
      <c r="H117" t="str">
        <f>MID(A117,12,2)</f>
        <v>22</v>
      </c>
      <c r="I117" t="s">
        <v>22374</v>
      </c>
      <c r="J117" t="s">
        <v>22375</v>
      </c>
      <c r="K117" t="s">
        <v>6280</v>
      </c>
      <c r="L117" t="s">
        <v>22376</v>
      </c>
      <c r="M117" t="b">
        <f>NOT(ISNA(VLOOKUP(N117,'account names'!A:A,1,FALSE)))</f>
        <v>0</v>
      </c>
      <c r="N117" t="s">
        <v>1343</v>
      </c>
    </row>
    <row r="118" spans="1:14" ht="15" x14ac:dyDescent="0.2">
      <c r="A118" t="s">
        <v>22377</v>
      </c>
      <c r="B118" t="str">
        <f>RIGHT(A118,4)</f>
        <v>2018</v>
      </c>
      <c r="C118" t="str">
        <f>LEFT(A118,10)</f>
        <v>Fri Apr 27</v>
      </c>
      <c r="D118" s="2">
        <f>DATE(B118,F118,G118)</f>
        <v>43217</v>
      </c>
      <c r="E118" t="str">
        <f>MID(C118,5,3)</f>
        <v>Apr</v>
      </c>
      <c r="F118">
        <f>MONTH(DATEVALUE(E118&amp;" 1"))</f>
        <v>4</v>
      </c>
      <c r="G118" t="str">
        <f>RIGHT(C118,2)</f>
        <v>27</v>
      </c>
      <c r="H118" t="str">
        <f>MID(A118,12,2)</f>
        <v>22</v>
      </c>
      <c r="I118" t="s">
        <v>22378</v>
      </c>
      <c r="J118" t="s">
        <v>22379</v>
      </c>
      <c r="K118" t="s">
        <v>22380</v>
      </c>
      <c r="L118" t="s">
        <v>22381</v>
      </c>
      <c r="M118" t="b">
        <f>NOT(ISNA(VLOOKUP(N118,'account names'!A:A,1,FALSE)))</f>
        <v>0</v>
      </c>
      <c r="N118" t="s">
        <v>1378</v>
      </c>
    </row>
    <row r="119" spans="1:14" ht="15" x14ac:dyDescent="0.2">
      <c r="A119" t="s">
        <v>22382</v>
      </c>
      <c r="B119" t="str">
        <f>RIGHT(A119,4)</f>
        <v>2018</v>
      </c>
      <c r="C119" t="str">
        <f>LEFT(A119,10)</f>
        <v>Fri Apr 27</v>
      </c>
      <c r="D119" s="2">
        <f>DATE(B119,F119,G119)</f>
        <v>43217</v>
      </c>
      <c r="E119" t="str">
        <f>MID(C119,5,3)</f>
        <v>Apr</v>
      </c>
      <c r="F119">
        <f>MONTH(DATEVALUE(E119&amp;" 1"))</f>
        <v>4</v>
      </c>
      <c r="G119" t="str">
        <f>RIGHT(C119,2)</f>
        <v>27</v>
      </c>
      <c r="H119" t="str">
        <f>MID(A119,12,2)</f>
        <v>22</v>
      </c>
      <c r="I119" t="s">
        <v>22383</v>
      </c>
      <c r="J119" t="s">
        <v>22384</v>
      </c>
      <c r="K119" t="s">
        <v>22385</v>
      </c>
      <c r="L119" t="s">
        <v>22386</v>
      </c>
      <c r="M119" t="b">
        <f>NOT(ISNA(VLOOKUP(N119,'account names'!A:A,1,FALSE)))</f>
        <v>1</v>
      </c>
      <c r="N119" t="s">
        <v>1139</v>
      </c>
    </row>
    <row r="120" spans="1:14" ht="15" x14ac:dyDescent="0.2">
      <c r="A120" t="s">
        <v>22387</v>
      </c>
      <c r="B120" t="str">
        <f>RIGHT(A120,4)</f>
        <v>2018</v>
      </c>
      <c r="C120" t="str">
        <f>LEFT(A120,10)</f>
        <v>Fri Apr 27</v>
      </c>
      <c r="D120" s="2">
        <f>DATE(B120,F120,G120)</f>
        <v>43217</v>
      </c>
      <c r="E120" t="str">
        <f>MID(C120,5,3)</f>
        <v>Apr</v>
      </c>
      <c r="F120">
        <f>MONTH(DATEVALUE(E120&amp;" 1"))</f>
        <v>4</v>
      </c>
      <c r="G120" t="str">
        <f>RIGHT(C120,2)</f>
        <v>27</v>
      </c>
      <c r="H120" t="str">
        <f>MID(A120,12,2)</f>
        <v>22</v>
      </c>
      <c r="I120" t="s">
        <v>22388</v>
      </c>
      <c r="J120" t="s">
        <v>22389</v>
      </c>
      <c r="K120" t="s">
        <v>22385</v>
      </c>
      <c r="L120" t="s">
        <v>22390</v>
      </c>
      <c r="M120" t="b">
        <f>NOT(ISNA(VLOOKUP(N120,'account names'!A:A,1,FALSE)))</f>
        <v>1</v>
      </c>
      <c r="N120" t="s">
        <v>1139</v>
      </c>
    </row>
    <row r="121" spans="1:14" ht="15" x14ac:dyDescent="0.2">
      <c r="A121" t="s">
        <v>22391</v>
      </c>
      <c r="B121" t="str">
        <f>RIGHT(A121,4)</f>
        <v>2018</v>
      </c>
      <c r="C121" t="str">
        <f>LEFT(A121,10)</f>
        <v>Fri Apr 27</v>
      </c>
      <c r="D121" s="2">
        <f>DATE(B121,F121,G121)</f>
        <v>43217</v>
      </c>
      <c r="E121" t="str">
        <f>MID(C121,5,3)</f>
        <v>Apr</v>
      </c>
      <c r="F121">
        <f>MONTH(DATEVALUE(E121&amp;" 1"))</f>
        <v>4</v>
      </c>
      <c r="G121" t="str">
        <f>RIGHT(C121,2)</f>
        <v>27</v>
      </c>
      <c r="H121" t="str">
        <f>MID(A121,12,2)</f>
        <v>22</v>
      </c>
      <c r="I121" t="s">
        <v>22392</v>
      </c>
      <c r="J121" t="s">
        <v>22393</v>
      </c>
      <c r="K121" t="s">
        <v>6122</v>
      </c>
      <c r="L121" t="s">
        <v>22394</v>
      </c>
      <c r="M121" t="b">
        <f>NOT(ISNA(VLOOKUP(N121,'account names'!A:A,1,FALSE)))</f>
        <v>0</v>
      </c>
      <c r="N121" t="s">
        <v>1343</v>
      </c>
    </row>
    <row r="122" spans="1:14" ht="15" x14ac:dyDescent="0.2">
      <c r="A122" t="s">
        <v>22395</v>
      </c>
      <c r="B122" t="str">
        <f>RIGHT(A122,4)</f>
        <v>2018</v>
      </c>
      <c r="C122" t="str">
        <f>LEFT(A122,10)</f>
        <v>Fri Apr 27</v>
      </c>
      <c r="D122" s="2">
        <f>DATE(B122,F122,G122)</f>
        <v>43217</v>
      </c>
      <c r="E122" t="str">
        <f>MID(C122,5,3)</f>
        <v>Apr</v>
      </c>
      <c r="F122">
        <f>MONTH(DATEVALUE(E122&amp;" 1"))</f>
        <v>4</v>
      </c>
      <c r="G122" t="str">
        <f>RIGHT(C122,2)</f>
        <v>27</v>
      </c>
      <c r="H122" t="str">
        <f>MID(A122,12,2)</f>
        <v>22</v>
      </c>
      <c r="I122" t="s">
        <v>22396</v>
      </c>
      <c r="J122" t="s">
        <v>22397</v>
      </c>
      <c r="K122" t="s">
        <v>22398</v>
      </c>
      <c r="L122" t="s">
        <v>22399</v>
      </c>
      <c r="M122" t="b">
        <f>NOT(ISNA(VLOOKUP(N122,'account names'!A:A,1,FALSE)))</f>
        <v>0</v>
      </c>
      <c r="N122" t="s">
        <v>22400</v>
      </c>
    </row>
    <row r="123" spans="1:14" ht="15" x14ac:dyDescent="0.2">
      <c r="A123" t="s">
        <v>22401</v>
      </c>
      <c r="B123" t="str">
        <f>RIGHT(A123,4)</f>
        <v>2018</v>
      </c>
      <c r="C123" t="str">
        <f>LEFT(A123,10)</f>
        <v>Fri Apr 27</v>
      </c>
      <c r="D123" s="2">
        <f>DATE(B123,F123,G123)</f>
        <v>43217</v>
      </c>
      <c r="E123" t="str">
        <f>MID(C123,5,3)</f>
        <v>Apr</v>
      </c>
      <c r="F123">
        <f>MONTH(DATEVALUE(E123&amp;" 1"))</f>
        <v>4</v>
      </c>
      <c r="G123" t="str">
        <f>RIGHT(C123,2)</f>
        <v>27</v>
      </c>
      <c r="H123" t="str">
        <f>MID(A123,12,2)</f>
        <v>21</v>
      </c>
      <c r="I123" t="s">
        <v>22402</v>
      </c>
      <c r="J123" t="s">
        <v>22403</v>
      </c>
      <c r="K123" t="s">
        <v>22385</v>
      </c>
      <c r="L123" t="s">
        <v>22404</v>
      </c>
      <c r="M123" t="b">
        <f>NOT(ISNA(VLOOKUP(N123,'account names'!A:A,1,FALSE)))</f>
        <v>1</v>
      </c>
      <c r="N123" t="s">
        <v>1139</v>
      </c>
    </row>
    <row r="124" spans="1:14" ht="15" x14ac:dyDescent="0.2">
      <c r="A124" t="s">
        <v>22405</v>
      </c>
      <c r="B124" t="str">
        <f>RIGHT(A124,4)</f>
        <v>2018</v>
      </c>
      <c r="C124" t="str">
        <f>LEFT(A124,10)</f>
        <v>Fri Apr 27</v>
      </c>
      <c r="D124" s="2">
        <f>DATE(B124,F124,G124)</f>
        <v>43217</v>
      </c>
      <c r="E124" t="str">
        <f>MID(C124,5,3)</f>
        <v>Apr</v>
      </c>
      <c r="F124">
        <f>MONTH(DATEVALUE(E124&amp;" 1"))</f>
        <v>4</v>
      </c>
      <c r="G124" t="str">
        <f>RIGHT(C124,2)</f>
        <v>27</v>
      </c>
      <c r="H124" t="str">
        <f>MID(A124,12,2)</f>
        <v>21</v>
      </c>
      <c r="I124" t="s">
        <v>22406</v>
      </c>
      <c r="J124" t="s">
        <v>22407</v>
      </c>
      <c r="K124" t="s">
        <v>22408</v>
      </c>
      <c r="L124" t="s">
        <v>22409</v>
      </c>
      <c r="M124" t="b">
        <f>NOT(ISNA(VLOOKUP(N124,'account names'!A:A,1,FALSE)))</f>
        <v>0</v>
      </c>
      <c r="N124" t="s">
        <v>1378</v>
      </c>
    </row>
    <row r="125" spans="1:14" ht="15" x14ac:dyDescent="0.2">
      <c r="A125" t="s">
        <v>22410</v>
      </c>
      <c r="B125" t="str">
        <f>RIGHT(A125,4)</f>
        <v>2018</v>
      </c>
      <c r="C125" t="str">
        <f>LEFT(A125,10)</f>
        <v>Fri Apr 27</v>
      </c>
      <c r="D125" s="2">
        <f>DATE(B125,F125,G125)</f>
        <v>43217</v>
      </c>
      <c r="E125" t="str">
        <f>MID(C125,5,3)</f>
        <v>Apr</v>
      </c>
      <c r="F125">
        <f>MONTH(DATEVALUE(E125&amp;" 1"))</f>
        <v>4</v>
      </c>
      <c r="G125" t="str">
        <f>RIGHT(C125,2)</f>
        <v>27</v>
      </c>
      <c r="H125" t="str">
        <f>MID(A125,12,2)</f>
        <v>21</v>
      </c>
      <c r="I125" t="s">
        <v>22411</v>
      </c>
      <c r="J125" t="s">
        <v>22412</v>
      </c>
      <c r="K125" t="s">
        <v>22385</v>
      </c>
      <c r="L125" t="s">
        <v>22413</v>
      </c>
      <c r="M125" t="b">
        <f>NOT(ISNA(VLOOKUP(N125,'account names'!A:A,1,FALSE)))</f>
        <v>1</v>
      </c>
      <c r="N125" t="s">
        <v>1139</v>
      </c>
    </row>
    <row r="126" spans="1:14" ht="15" x14ac:dyDescent="0.2">
      <c r="A126" t="s">
        <v>22414</v>
      </c>
      <c r="B126" t="str">
        <f>RIGHT(A126,4)</f>
        <v>2018</v>
      </c>
      <c r="C126" t="str">
        <f>LEFT(A126,10)</f>
        <v>Fri Apr 27</v>
      </c>
      <c r="D126" s="2">
        <f>DATE(B126,F126,G126)</f>
        <v>43217</v>
      </c>
      <c r="E126" t="str">
        <f>MID(C126,5,3)</f>
        <v>Apr</v>
      </c>
      <c r="F126">
        <f>MONTH(DATEVALUE(E126&amp;" 1"))</f>
        <v>4</v>
      </c>
      <c r="G126" t="str">
        <f>RIGHT(C126,2)</f>
        <v>27</v>
      </c>
      <c r="H126" t="str">
        <f>MID(A126,12,2)</f>
        <v>21</v>
      </c>
      <c r="I126" t="s">
        <v>22415</v>
      </c>
      <c r="J126" t="s">
        <v>22416</v>
      </c>
      <c r="K126" t="s">
        <v>22408</v>
      </c>
      <c r="L126" t="s">
        <v>22417</v>
      </c>
      <c r="M126" t="b">
        <f>NOT(ISNA(VLOOKUP(N126,'account names'!A:A,1,FALSE)))</f>
        <v>0</v>
      </c>
      <c r="N126" t="s">
        <v>1378</v>
      </c>
    </row>
    <row r="127" spans="1:14" ht="15" x14ac:dyDescent="0.2">
      <c r="A127" t="s">
        <v>22418</v>
      </c>
      <c r="B127" t="str">
        <f>RIGHT(A127,4)</f>
        <v>2018</v>
      </c>
      <c r="C127" t="str">
        <f>LEFT(A127,10)</f>
        <v>Fri Apr 27</v>
      </c>
      <c r="D127" s="2">
        <f>DATE(B127,F127,G127)</f>
        <v>43217</v>
      </c>
      <c r="E127" t="str">
        <f>MID(C127,5,3)</f>
        <v>Apr</v>
      </c>
      <c r="F127">
        <f>MONTH(DATEVALUE(E127&amp;" 1"))</f>
        <v>4</v>
      </c>
      <c r="G127" t="str">
        <f>RIGHT(C127,2)</f>
        <v>27</v>
      </c>
      <c r="H127" t="str">
        <f>MID(A127,12,2)</f>
        <v>21</v>
      </c>
      <c r="I127" t="s">
        <v>22419</v>
      </c>
      <c r="J127" t="s">
        <v>22420</v>
      </c>
      <c r="K127" t="s">
        <v>22408</v>
      </c>
      <c r="L127" t="s">
        <v>22421</v>
      </c>
      <c r="M127" t="b">
        <f>NOT(ISNA(VLOOKUP(N127,'account names'!A:A,1,FALSE)))</f>
        <v>0</v>
      </c>
      <c r="N127" t="s">
        <v>1378</v>
      </c>
    </row>
    <row r="128" spans="1:14" ht="15" x14ac:dyDescent="0.2">
      <c r="A128" t="s">
        <v>22422</v>
      </c>
      <c r="B128" t="str">
        <f>RIGHT(A128,4)</f>
        <v>2018</v>
      </c>
      <c r="C128" t="str">
        <f>LEFT(A128,10)</f>
        <v>Fri Apr 27</v>
      </c>
      <c r="D128" s="2">
        <f>DATE(B128,F128,G128)</f>
        <v>43217</v>
      </c>
      <c r="E128" t="str">
        <f>MID(C128,5,3)</f>
        <v>Apr</v>
      </c>
      <c r="F128">
        <f>MONTH(DATEVALUE(E128&amp;" 1"))</f>
        <v>4</v>
      </c>
      <c r="G128" t="str">
        <f>RIGHT(C128,2)</f>
        <v>27</v>
      </c>
      <c r="H128" t="str">
        <f>MID(A128,12,2)</f>
        <v>21</v>
      </c>
      <c r="I128" t="s">
        <v>22423</v>
      </c>
      <c r="J128" t="s">
        <v>22424</v>
      </c>
      <c r="K128" t="s">
        <v>2864</v>
      </c>
      <c r="L128" t="s">
        <v>22425</v>
      </c>
      <c r="M128" t="b">
        <f>NOT(ISNA(VLOOKUP(N128,'account names'!A:A,1,FALSE)))</f>
        <v>1</v>
      </c>
      <c r="N128" t="s">
        <v>1224</v>
      </c>
    </row>
    <row r="129" spans="1:14" ht="15" x14ac:dyDescent="0.2">
      <c r="A129" t="s">
        <v>22426</v>
      </c>
      <c r="B129" t="str">
        <f>RIGHT(A129,4)</f>
        <v>2018</v>
      </c>
      <c r="C129" t="str">
        <f>LEFT(A129,10)</f>
        <v>Fri Apr 27</v>
      </c>
      <c r="D129" s="2">
        <f>DATE(B129,F129,G129)</f>
        <v>43217</v>
      </c>
      <c r="E129" t="str">
        <f>MID(C129,5,3)</f>
        <v>Apr</v>
      </c>
      <c r="F129">
        <f>MONTH(DATEVALUE(E129&amp;" 1"))</f>
        <v>4</v>
      </c>
      <c r="G129" t="str">
        <f>RIGHT(C129,2)</f>
        <v>27</v>
      </c>
      <c r="H129" t="str">
        <f>MID(A129,12,2)</f>
        <v>21</v>
      </c>
      <c r="I129" t="s">
        <v>22427</v>
      </c>
      <c r="J129" t="s">
        <v>22428</v>
      </c>
      <c r="K129" t="s">
        <v>22408</v>
      </c>
      <c r="L129" t="s">
        <v>22429</v>
      </c>
      <c r="M129" t="b">
        <f>NOT(ISNA(VLOOKUP(N129,'account names'!A:A,1,FALSE)))</f>
        <v>0</v>
      </c>
      <c r="N129" t="s">
        <v>1378</v>
      </c>
    </row>
    <row r="130" spans="1:14" ht="15" x14ac:dyDescent="0.2">
      <c r="A130" t="s">
        <v>22430</v>
      </c>
      <c r="B130" t="str">
        <f>RIGHT(A130,4)</f>
        <v>2018</v>
      </c>
      <c r="C130" t="str">
        <f>LEFT(A130,10)</f>
        <v>Fri Apr 27</v>
      </c>
      <c r="D130" s="2">
        <f>DATE(B130,F130,G130)</f>
        <v>43217</v>
      </c>
      <c r="E130" t="str">
        <f>MID(C130,5,3)</f>
        <v>Apr</v>
      </c>
      <c r="F130">
        <f>MONTH(DATEVALUE(E130&amp;" 1"))</f>
        <v>4</v>
      </c>
      <c r="G130" t="str">
        <f>RIGHT(C130,2)</f>
        <v>27</v>
      </c>
      <c r="H130" t="str">
        <f>MID(A130,12,2)</f>
        <v>21</v>
      </c>
      <c r="I130" t="s">
        <v>22431</v>
      </c>
      <c r="J130" t="s">
        <v>22432</v>
      </c>
      <c r="K130" t="s">
        <v>22408</v>
      </c>
      <c r="L130" t="s">
        <v>22433</v>
      </c>
      <c r="M130" t="b">
        <f>NOT(ISNA(VLOOKUP(N130,'account names'!A:A,1,FALSE)))</f>
        <v>0</v>
      </c>
      <c r="N130" t="s">
        <v>1378</v>
      </c>
    </row>
    <row r="131" spans="1:14" ht="15" x14ac:dyDescent="0.2">
      <c r="A131" t="s">
        <v>22434</v>
      </c>
      <c r="B131" t="str">
        <f>RIGHT(A131,4)</f>
        <v>2018</v>
      </c>
      <c r="C131" t="str">
        <f>LEFT(A131,10)</f>
        <v>Fri Apr 27</v>
      </c>
      <c r="D131" s="2">
        <f>DATE(B131,F131,G131)</f>
        <v>43217</v>
      </c>
      <c r="E131" t="str">
        <f>MID(C131,5,3)</f>
        <v>Apr</v>
      </c>
      <c r="F131">
        <f>MONTH(DATEVALUE(E131&amp;" 1"))</f>
        <v>4</v>
      </c>
      <c r="G131" t="str">
        <f>RIGHT(C131,2)</f>
        <v>27</v>
      </c>
      <c r="H131" t="str">
        <f>MID(A131,12,2)</f>
        <v>21</v>
      </c>
      <c r="I131" t="s">
        <v>22435</v>
      </c>
      <c r="J131" t="s">
        <v>22436</v>
      </c>
      <c r="K131" t="s">
        <v>22408</v>
      </c>
      <c r="L131" t="s">
        <v>22437</v>
      </c>
      <c r="M131" t="b">
        <f>NOT(ISNA(VLOOKUP(N131,'account names'!A:A,1,FALSE)))</f>
        <v>0</v>
      </c>
      <c r="N131" t="s">
        <v>1378</v>
      </c>
    </row>
    <row r="132" spans="1:14" ht="15" x14ac:dyDescent="0.2">
      <c r="A132" t="s">
        <v>22438</v>
      </c>
      <c r="B132" t="str">
        <f>RIGHT(A132,4)</f>
        <v>2018</v>
      </c>
      <c r="C132" t="str">
        <f>LEFT(A132,10)</f>
        <v>Fri Apr 27</v>
      </c>
      <c r="D132" s="2">
        <f>DATE(B132,F132,G132)</f>
        <v>43217</v>
      </c>
      <c r="E132" t="str">
        <f>MID(C132,5,3)</f>
        <v>Apr</v>
      </c>
      <c r="F132">
        <f>MONTH(DATEVALUE(E132&amp;" 1"))</f>
        <v>4</v>
      </c>
      <c r="G132" t="str">
        <f>RIGHT(C132,2)</f>
        <v>27</v>
      </c>
      <c r="H132" t="str">
        <f>MID(A132,12,2)</f>
        <v>17</v>
      </c>
      <c r="I132" t="s">
        <v>22439</v>
      </c>
      <c r="J132" t="s">
        <v>22440</v>
      </c>
      <c r="K132" t="s">
        <v>22441</v>
      </c>
      <c r="L132" t="s">
        <v>22442</v>
      </c>
      <c r="M132" t="b">
        <f>NOT(ISNA(VLOOKUP(N132,'account names'!A:A,1,FALSE)))</f>
        <v>0</v>
      </c>
      <c r="N132" t="s">
        <v>4130</v>
      </c>
    </row>
    <row r="133" spans="1:14" ht="15" x14ac:dyDescent="0.2">
      <c r="A133" t="s">
        <v>22443</v>
      </c>
      <c r="B133" t="str">
        <f>RIGHT(A133,4)</f>
        <v>2018</v>
      </c>
      <c r="C133" t="str">
        <f>LEFT(A133,10)</f>
        <v>Fri Apr 27</v>
      </c>
      <c r="D133" s="2">
        <f>DATE(B133,F133,G133)</f>
        <v>43217</v>
      </c>
      <c r="E133" t="str">
        <f>MID(C133,5,3)</f>
        <v>Apr</v>
      </c>
      <c r="F133">
        <f>MONTH(DATEVALUE(E133&amp;" 1"))</f>
        <v>4</v>
      </c>
      <c r="G133" t="str">
        <f>RIGHT(C133,2)</f>
        <v>27</v>
      </c>
      <c r="H133" t="str">
        <f>MID(A133,12,2)</f>
        <v>17</v>
      </c>
      <c r="I133" t="s">
        <v>22444</v>
      </c>
      <c r="J133" t="s">
        <v>22445</v>
      </c>
      <c r="K133" t="s">
        <v>22446</v>
      </c>
      <c r="L133" t="s">
        <v>22447</v>
      </c>
      <c r="M133" t="b">
        <f>NOT(ISNA(VLOOKUP(N133,'account names'!A:A,1,FALSE)))</f>
        <v>0</v>
      </c>
      <c r="N133" t="s">
        <v>22448</v>
      </c>
    </row>
    <row r="134" spans="1:14" ht="15" x14ac:dyDescent="0.2">
      <c r="A134" t="s">
        <v>22449</v>
      </c>
      <c r="B134" t="str">
        <f>RIGHT(A134,4)</f>
        <v>2018</v>
      </c>
      <c r="C134" t="str">
        <f>LEFT(A134,10)</f>
        <v>Fri Apr 27</v>
      </c>
      <c r="D134" s="2">
        <f>DATE(B134,F134,G134)</f>
        <v>43217</v>
      </c>
      <c r="E134" t="str">
        <f>MID(C134,5,3)</f>
        <v>Apr</v>
      </c>
      <c r="F134">
        <f>MONTH(DATEVALUE(E134&amp;" 1"))</f>
        <v>4</v>
      </c>
      <c r="G134" t="str">
        <f>RIGHT(C134,2)</f>
        <v>27</v>
      </c>
      <c r="H134" t="str">
        <f>MID(A134,12,2)</f>
        <v>14</v>
      </c>
      <c r="I134" t="s">
        <v>22450</v>
      </c>
      <c r="J134" t="s">
        <v>22451</v>
      </c>
      <c r="K134" t="s">
        <v>22452</v>
      </c>
      <c r="L134" t="s">
        <v>22453</v>
      </c>
      <c r="M134" t="b">
        <f>NOT(ISNA(VLOOKUP(N134,'account names'!A:A,1,FALSE)))</f>
        <v>0</v>
      </c>
      <c r="N134" t="s">
        <v>1892</v>
      </c>
    </row>
    <row r="135" spans="1:14" ht="15" x14ac:dyDescent="0.2">
      <c r="A135" t="s">
        <v>22454</v>
      </c>
      <c r="B135" t="str">
        <f>RIGHT(A135,4)</f>
        <v>2018</v>
      </c>
      <c r="C135" t="str">
        <f>LEFT(A135,10)</f>
        <v>Fri Apr 27</v>
      </c>
      <c r="D135" s="2">
        <f>DATE(B135,F135,G135)</f>
        <v>43217</v>
      </c>
      <c r="E135" t="str">
        <f>MID(C135,5,3)</f>
        <v>Apr</v>
      </c>
      <c r="F135">
        <f>MONTH(DATEVALUE(E135&amp;" 1"))</f>
        <v>4</v>
      </c>
      <c r="G135" t="str">
        <f>RIGHT(C135,2)</f>
        <v>27</v>
      </c>
      <c r="H135" t="str">
        <f>MID(A135,12,2)</f>
        <v>11</v>
      </c>
      <c r="I135" t="s">
        <v>22455</v>
      </c>
      <c r="J135" t="s">
        <v>22456</v>
      </c>
      <c r="K135" t="s">
        <v>22457</v>
      </c>
      <c r="L135" t="s">
        <v>22458</v>
      </c>
      <c r="M135" t="b">
        <f>NOT(ISNA(VLOOKUP(N135,'account names'!A:A,1,FALSE)))</f>
        <v>0</v>
      </c>
      <c r="N135" t="s">
        <v>1343</v>
      </c>
    </row>
    <row r="136" spans="1:14" ht="15" x14ac:dyDescent="0.2">
      <c r="A136" t="s">
        <v>22459</v>
      </c>
      <c r="B136" t="str">
        <f>RIGHT(A136,4)</f>
        <v>2018</v>
      </c>
      <c r="C136" t="str">
        <f>LEFT(A136,10)</f>
        <v>Wed Apr 25</v>
      </c>
      <c r="D136" s="2">
        <f>DATE(B136,F136,G136)</f>
        <v>43215</v>
      </c>
      <c r="E136" t="str">
        <f>MID(C136,5,3)</f>
        <v>Apr</v>
      </c>
      <c r="F136">
        <f>MONTH(DATEVALUE(E136&amp;" 1"))</f>
        <v>4</v>
      </c>
      <c r="G136" t="str">
        <f>RIGHT(C136,2)</f>
        <v>25</v>
      </c>
      <c r="H136" t="str">
        <f>MID(A136,12,2)</f>
        <v>14</v>
      </c>
      <c r="I136" t="s">
        <v>22460</v>
      </c>
      <c r="J136" t="s">
        <v>22461</v>
      </c>
      <c r="K136" t="s">
        <v>22462</v>
      </c>
      <c r="L136" t="s">
        <v>22463</v>
      </c>
      <c r="M136" t="b">
        <f>NOT(ISNA(VLOOKUP(N136,'account names'!A:A,1,FALSE)))</f>
        <v>0</v>
      </c>
      <c r="N136" t="s">
        <v>876</v>
      </c>
    </row>
    <row r="137" spans="1:14" ht="15" x14ac:dyDescent="0.2">
      <c r="A137" t="s">
        <v>22464</v>
      </c>
      <c r="B137" t="str">
        <f>RIGHT(A137,4)</f>
        <v>2018</v>
      </c>
      <c r="C137" t="str">
        <f>LEFT(A137,10)</f>
        <v>Wed Apr 25</v>
      </c>
      <c r="D137" s="2">
        <f>DATE(B137,F137,G137)</f>
        <v>43215</v>
      </c>
      <c r="E137" t="str">
        <f>MID(C137,5,3)</f>
        <v>Apr</v>
      </c>
      <c r="F137">
        <f>MONTH(DATEVALUE(E137&amp;" 1"))</f>
        <v>4</v>
      </c>
      <c r="G137" t="str">
        <f>RIGHT(C137,2)</f>
        <v>25</v>
      </c>
      <c r="H137" t="str">
        <f>MID(A137,12,2)</f>
        <v>21</v>
      </c>
      <c r="I137" t="s">
        <v>22465</v>
      </c>
      <c r="J137" t="s">
        <v>22466</v>
      </c>
      <c r="K137" t="s">
        <v>22467</v>
      </c>
      <c r="L137" t="s">
        <v>22468</v>
      </c>
      <c r="M137" t="b">
        <f>NOT(ISNA(VLOOKUP(N137,'account names'!A:A,1,FALSE)))</f>
        <v>0</v>
      </c>
      <c r="N137" t="s">
        <v>13001</v>
      </c>
    </row>
    <row r="138" spans="1:14" ht="15" x14ac:dyDescent="0.2">
      <c r="A138" t="s">
        <v>22469</v>
      </c>
      <c r="B138" t="str">
        <f>RIGHT(A138,4)</f>
        <v>2018</v>
      </c>
      <c r="C138" t="str">
        <f>LEFT(A138,10)</f>
        <v>Wed Apr 25</v>
      </c>
      <c r="D138" s="2">
        <f>DATE(B138,F138,G138)</f>
        <v>43215</v>
      </c>
      <c r="E138" t="str">
        <f>MID(C138,5,3)</f>
        <v>Apr</v>
      </c>
      <c r="F138">
        <f>MONTH(DATEVALUE(E138&amp;" 1"))</f>
        <v>4</v>
      </c>
      <c r="G138" t="str">
        <f>RIGHT(C138,2)</f>
        <v>25</v>
      </c>
      <c r="H138" t="str">
        <f>MID(A138,12,2)</f>
        <v>19</v>
      </c>
      <c r="I138" t="s">
        <v>22470</v>
      </c>
      <c r="J138" t="s">
        <v>22471</v>
      </c>
      <c r="K138" t="s">
        <v>22472</v>
      </c>
      <c r="L138" t="s">
        <v>22473</v>
      </c>
      <c r="M138" t="b">
        <f>NOT(ISNA(VLOOKUP(N138,'account names'!A:A,1,FALSE)))</f>
        <v>0</v>
      </c>
      <c r="N138" t="s">
        <v>1099</v>
      </c>
    </row>
    <row r="139" spans="1:14" ht="15" x14ac:dyDescent="0.2">
      <c r="A139" t="s">
        <v>22474</v>
      </c>
      <c r="B139" t="str">
        <f>RIGHT(A139,4)</f>
        <v>2018</v>
      </c>
      <c r="C139" t="str">
        <f>LEFT(A139,10)</f>
        <v>Wed Apr 25</v>
      </c>
      <c r="D139" s="2">
        <f>DATE(B139,F139,G139)</f>
        <v>43215</v>
      </c>
      <c r="E139" t="str">
        <f>MID(C139,5,3)</f>
        <v>Apr</v>
      </c>
      <c r="F139">
        <f>MONTH(DATEVALUE(E139&amp;" 1"))</f>
        <v>4</v>
      </c>
      <c r="G139" t="str">
        <f>RIGHT(C139,2)</f>
        <v>25</v>
      </c>
      <c r="H139" t="str">
        <f>MID(A139,12,2)</f>
        <v>16</v>
      </c>
      <c r="I139" t="s">
        <v>22475</v>
      </c>
      <c r="J139" t="s">
        <v>22476</v>
      </c>
      <c r="K139" t="s">
        <v>22477</v>
      </c>
      <c r="L139" t="s">
        <v>22478</v>
      </c>
      <c r="M139" t="b">
        <f>NOT(ISNA(VLOOKUP(N139,'account names'!A:A,1,FALSE)))</f>
        <v>0</v>
      </c>
      <c r="N139" t="s">
        <v>22479</v>
      </c>
    </row>
    <row r="140" spans="1:14" ht="15" x14ac:dyDescent="0.2">
      <c r="A140" t="s">
        <v>22480</v>
      </c>
      <c r="B140" t="str">
        <f>RIGHT(A140,4)</f>
        <v>2018</v>
      </c>
      <c r="C140" t="str">
        <f>LEFT(A140,10)</f>
        <v>Wed Apr 25</v>
      </c>
      <c r="D140" s="2">
        <f>DATE(B140,F140,G140)</f>
        <v>43215</v>
      </c>
      <c r="E140" t="str">
        <f>MID(C140,5,3)</f>
        <v>Apr</v>
      </c>
      <c r="F140">
        <f>MONTH(DATEVALUE(E140&amp;" 1"))</f>
        <v>4</v>
      </c>
      <c r="G140" t="str">
        <f>RIGHT(C140,2)</f>
        <v>25</v>
      </c>
      <c r="H140" t="str">
        <f>MID(A140,12,2)</f>
        <v>11</v>
      </c>
      <c r="I140" t="s">
        <v>22481</v>
      </c>
      <c r="J140" t="s">
        <v>22482</v>
      </c>
      <c r="K140" t="s">
        <v>21754</v>
      </c>
      <c r="L140" t="s">
        <v>22483</v>
      </c>
      <c r="M140" t="b">
        <f>NOT(ISNA(VLOOKUP(N140,'account names'!A:A,1,FALSE)))</f>
        <v>1</v>
      </c>
      <c r="N140" t="s">
        <v>1139</v>
      </c>
    </row>
    <row r="141" spans="1:14" ht="15" x14ac:dyDescent="0.2">
      <c r="A141" t="s">
        <v>22484</v>
      </c>
      <c r="B141" t="str">
        <f>RIGHT(A141,4)</f>
        <v>2018</v>
      </c>
      <c r="C141" t="str">
        <f>LEFT(A141,10)</f>
        <v>Wed Apr 25</v>
      </c>
      <c r="D141" s="2">
        <f>DATE(B141,F141,G141)</f>
        <v>43215</v>
      </c>
      <c r="E141" t="str">
        <f>MID(C141,5,3)</f>
        <v>Apr</v>
      </c>
      <c r="F141">
        <f>MONTH(DATEVALUE(E141&amp;" 1"))</f>
        <v>4</v>
      </c>
      <c r="G141" t="str">
        <f>RIGHT(C141,2)</f>
        <v>25</v>
      </c>
      <c r="H141" t="str">
        <f>MID(A141,12,2)</f>
        <v>11</v>
      </c>
      <c r="I141" t="s">
        <v>22485</v>
      </c>
      <c r="J141" t="s">
        <v>22486</v>
      </c>
      <c r="K141" t="s">
        <v>22487</v>
      </c>
      <c r="L141" t="s">
        <v>22488</v>
      </c>
      <c r="M141" t="b">
        <f>NOT(ISNA(VLOOKUP(N141,'account names'!A:A,1,FALSE)))</f>
        <v>1</v>
      </c>
      <c r="N141" t="s">
        <v>1139</v>
      </c>
    </row>
    <row r="142" spans="1:14" ht="15" x14ac:dyDescent="0.2">
      <c r="A142" t="s">
        <v>22489</v>
      </c>
      <c r="B142" t="str">
        <f>RIGHT(A142,4)</f>
        <v>2018</v>
      </c>
      <c r="C142" t="str">
        <f>LEFT(A142,10)</f>
        <v>Wed Apr 25</v>
      </c>
      <c r="D142" s="2">
        <f>DATE(B142,F142,G142)</f>
        <v>43215</v>
      </c>
      <c r="E142" t="str">
        <f>MID(C142,5,3)</f>
        <v>Apr</v>
      </c>
      <c r="F142">
        <f>MONTH(DATEVALUE(E142&amp;" 1"))</f>
        <v>4</v>
      </c>
      <c r="G142" t="str">
        <f>RIGHT(C142,2)</f>
        <v>25</v>
      </c>
      <c r="H142" t="str">
        <f>MID(A142,12,2)</f>
        <v>11</v>
      </c>
      <c r="I142" t="s">
        <v>22490</v>
      </c>
      <c r="J142" t="s">
        <v>22491</v>
      </c>
      <c r="K142" t="s">
        <v>22492</v>
      </c>
      <c r="L142" t="s">
        <v>22493</v>
      </c>
      <c r="M142" t="b">
        <f>NOT(ISNA(VLOOKUP(N142,'account names'!A:A,1,FALSE)))</f>
        <v>1</v>
      </c>
      <c r="N142" t="s">
        <v>1139</v>
      </c>
    </row>
    <row r="143" spans="1:14" ht="15" x14ac:dyDescent="0.2">
      <c r="A143" t="s">
        <v>22494</v>
      </c>
      <c r="B143" t="str">
        <f>RIGHT(A143,4)</f>
        <v>2018</v>
      </c>
      <c r="C143" t="str">
        <f>LEFT(A143,10)</f>
        <v>Wed Apr 25</v>
      </c>
      <c r="D143" s="2">
        <f>DATE(B143,F143,G143)</f>
        <v>43215</v>
      </c>
      <c r="E143" t="str">
        <f>MID(C143,5,3)</f>
        <v>Apr</v>
      </c>
      <c r="F143">
        <f>MONTH(DATEVALUE(E143&amp;" 1"))</f>
        <v>4</v>
      </c>
      <c r="G143" t="str">
        <f>RIGHT(C143,2)</f>
        <v>25</v>
      </c>
      <c r="H143" t="str">
        <f>MID(A143,12,2)</f>
        <v>07</v>
      </c>
      <c r="I143" t="s">
        <v>22495</v>
      </c>
      <c r="J143" t="s">
        <v>22496</v>
      </c>
      <c r="K143" t="s">
        <v>22497</v>
      </c>
      <c r="L143" t="s">
        <v>22498</v>
      </c>
      <c r="M143" t="b">
        <f>NOT(ISNA(VLOOKUP(N143,'account names'!A:A,1,FALSE)))</f>
        <v>1</v>
      </c>
      <c r="N143" t="s">
        <v>1317</v>
      </c>
    </row>
    <row r="144" spans="1:14" ht="15" x14ac:dyDescent="0.2">
      <c r="A144" t="s">
        <v>22494</v>
      </c>
      <c r="B144" t="str">
        <f>RIGHT(A144,4)</f>
        <v>2018</v>
      </c>
      <c r="C144" t="str">
        <f>LEFT(A144,10)</f>
        <v>Wed Apr 25</v>
      </c>
      <c r="D144" s="2">
        <f>DATE(B144,F144,G144)</f>
        <v>43215</v>
      </c>
      <c r="E144" t="str">
        <f>MID(C144,5,3)</f>
        <v>Apr</v>
      </c>
      <c r="F144">
        <f>MONTH(DATEVALUE(E144&amp;" 1"))</f>
        <v>4</v>
      </c>
      <c r="G144" t="str">
        <f>RIGHT(C144,2)</f>
        <v>25</v>
      </c>
      <c r="H144" t="str">
        <f>MID(A144,12,2)</f>
        <v>07</v>
      </c>
      <c r="I144" t="s">
        <v>22499</v>
      </c>
      <c r="J144" t="s">
        <v>22500</v>
      </c>
      <c r="K144" t="s">
        <v>22501</v>
      </c>
      <c r="L144" t="s">
        <v>22502</v>
      </c>
      <c r="M144" t="b">
        <f>NOT(ISNA(VLOOKUP(N144,'account names'!A:A,1,FALSE)))</f>
        <v>1</v>
      </c>
      <c r="N144" t="s">
        <v>1334</v>
      </c>
    </row>
    <row r="145" spans="1:14" ht="15" x14ac:dyDescent="0.2">
      <c r="A145" t="s">
        <v>22503</v>
      </c>
      <c r="B145" t="str">
        <f>RIGHT(A145,4)</f>
        <v>2018</v>
      </c>
      <c r="C145" t="str">
        <f>LEFT(A145,10)</f>
        <v>Wed Apr 25</v>
      </c>
      <c r="D145" s="2">
        <f>DATE(B145,F145,G145)</f>
        <v>43215</v>
      </c>
      <c r="E145" t="str">
        <f>MID(C145,5,3)</f>
        <v>Apr</v>
      </c>
      <c r="F145">
        <f>MONTH(DATEVALUE(E145&amp;" 1"))</f>
        <v>4</v>
      </c>
      <c r="G145" t="str">
        <f>RIGHT(C145,2)</f>
        <v>25</v>
      </c>
      <c r="H145" t="str">
        <f>MID(A145,12,2)</f>
        <v>09</v>
      </c>
      <c r="I145" t="s">
        <v>22504</v>
      </c>
      <c r="J145" t="s">
        <v>22505</v>
      </c>
      <c r="K145" t="s">
        <v>22506</v>
      </c>
      <c r="L145" t="s">
        <v>22507</v>
      </c>
      <c r="M145" t="b">
        <f>NOT(ISNA(VLOOKUP(N145,'account names'!A:A,1,FALSE)))</f>
        <v>0</v>
      </c>
      <c r="N145" t="s">
        <v>22508</v>
      </c>
    </row>
    <row r="146" spans="1:14" ht="15" x14ac:dyDescent="0.2">
      <c r="A146" t="s">
        <v>22509</v>
      </c>
      <c r="B146" t="str">
        <f>RIGHT(A146,4)</f>
        <v>2018</v>
      </c>
      <c r="C146" t="str">
        <f>LEFT(A146,10)</f>
        <v>Tue Apr 24</v>
      </c>
      <c r="D146" s="2">
        <f>DATE(B146,F146,G146)</f>
        <v>43214</v>
      </c>
      <c r="E146" t="str">
        <f>MID(C146,5,3)</f>
        <v>Apr</v>
      </c>
      <c r="F146">
        <f>MONTH(DATEVALUE(E146&amp;" 1"))</f>
        <v>4</v>
      </c>
      <c r="G146" t="str">
        <f>RIGHT(C146,2)</f>
        <v>24</v>
      </c>
      <c r="H146" t="str">
        <f>MID(A146,12,2)</f>
        <v>23</v>
      </c>
      <c r="I146" t="s">
        <v>22510</v>
      </c>
      <c r="J146" t="s">
        <v>22511</v>
      </c>
      <c r="K146" t="s">
        <v>22512</v>
      </c>
      <c r="L146" t="s">
        <v>22513</v>
      </c>
      <c r="M146" t="b">
        <f>NOT(ISNA(VLOOKUP(N146,'account names'!A:A,1,FALSE)))</f>
        <v>0</v>
      </c>
      <c r="N146" t="s">
        <v>22514</v>
      </c>
    </row>
    <row r="147" spans="1:14" ht="15" x14ac:dyDescent="0.2">
      <c r="A147" t="s">
        <v>22515</v>
      </c>
      <c r="B147" t="str">
        <f>RIGHT(A147,4)</f>
        <v>2018</v>
      </c>
      <c r="C147" t="str">
        <f>LEFT(A147,10)</f>
        <v>Tue Apr 24</v>
      </c>
      <c r="D147" s="2">
        <f>DATE(B147,F147,G147)</f>
        <v>43214</v>
      </c>
      <c r="E147" t="str">
        <f>MID(C147,5,3)</f>
        <v>Apr</v>
      </c>
      <c r="F147">
        <f>MONTH(DATEVALUE(E147&amp;" 1"))</f>
        <v>4</v>
      </c>
      <c r="G147" t="str">
        <f>RIGHT(C147,2)</f>
        <v>24</v>
      </c>
      <c r="H147" t="str">
        <f>MID(A147,12,2)</f>
        <v>22</v>
      </c>
      <c r="I147" t="s">
        <v>22516</v>
      </c>
      <c r="J147" t="s">
        <v>22517</v>
      </c>
      <c r="K147" t="s">
        <v>22518</v>
      </c>
      <c r="L147" t="s">
        <v>22519</v>
      </c>
      <c r="M147" t="b">
        <f>NOT(ISNA(VLOOKUP(N147,'account names'!A:A,1,FALSE)))</f>
        <v>1</v>
      </c>
      <c r="N147" t="s">
        <v>1139</v>
      </c>
    </row>
    <row r="148" spans="1:14" ht="15" x14ac:dyDescent="0.2">
      <c r="A148" t="s">
        <v>22520</v>
      </c>
      <c r="B148" t="str">
        <f>RIGHT(A148,4)</f>
        <v>2018</v>
      </c>
      <c r="C148" t="str">
        <f>LEFT(A148,10)</f>
        <v>Tue Apr 24</v>
      </c>
      <c r="D148" s="2">
        <f>DATE(B148,F148,G148)</f>
        <v>43214</v>
      </c>
      <c r="E148" t="str">
        <f>MID(C148,5,3)</f>
        <v>Apr</v>
      </c>
      <c r="F148">
        <f>MONTH(DATEVALUE(E148&amp;" 1"))</f>
        <v>4</v>
      </c>
      <c r="G148" t="str">
        <f>RIGHT(C148,2)</f>
        <v>24</v>
      </c>
      <c r="H148" t="str">
        <f>MID(A148,12,2)</f>
        <v>16</v>
      </c>
      <c r="I148" t="s">
        <v>22521</v>
      </c>
      <c r="J148" t="s">
        <v>22522</v>
      </c>
      <c r="K148" t="s">
        <v>2864</v>
      </c>
      <c r="L148" t="s">
        <v>22523</v>
      </c>
      <c r="M148" t="b">
        <f>NOT(ISNA(VLOOKUP(N148,'account names'!A:A,1,FALSE)))</f>
        <v>1</v>
      </c>
      <c r="N148" t="s">
        <v>1224</v>
      </c>
    </row>
    <row r="149" spans="1:14" ht="15" x14ac:dyDescent="0.2">
      <c r="A149" t="s">
        <v>22524</v>
      </c>
      <c r="B149" t="str">
        <f>RIGHT(A149,4)</f>
        <v>2018</v>
      </c>
      <c r="C149" t="str">
        <f>LEFT(A149,10)</f>
        <v>Tue Apr 24</v>
      </c>
      <c r="D149" s="2">
        <f>DATE(B149,F149,G149)</f>
        <v>43214</v>
      </c>
      <c r="E149" t="str">
        <f>MID(C149,5,3)</f>
        <v>Apr</v>
      </c>
      <c r="F149">
        <f>MONTH(DATEVALUE(E149&amp;" 1"))</f>
        <v>4</v>
      </c>
      <c r="G149" t="str">
        <f>RIGHT(C149,2)</f>
        <v>24</v>
      </c>
      <c r="H149" t="str">
        <f>MID(A149,12,2)</f>
        <v>08</v>
      </c>
      <c r="I149" t="s">
        <v>22525</v>
      </c>
      <c r="J149" t="s">
        <v>22526</v>
      </c>
      <c r="K149" t="s">
        <v>22527</v>
      </c>
      <c r="L149" t="s">
        <v>22528</v>
      </c>
      <c r="M149" t="b">
        <f>NOT(ISNA(VLOOKUP(N149,'account names'!A:A,1,FALSE)))</f>
        <v>0</v>
      </c>
      <c r="N149" t="s">
        <v>22038</v>
      </c>
    </row>
    <row r="150" spans="1:14" ht="15" x14ac:dyDescent="0.2">
      <c r="A150" t="s">
        <v>22529</v>
      </c>
      <c r="B150" t="str">
        <f>RIGHT(A150,4)</f>
        <v>2018</v>
      </c>
      <c r="C150" t="str">
        <f>LEFT(A150,10)</f>
        <v>Mon Apr 23</v>
      </c>
      <c r="D150" s="2">
        <f>DATE(B150,F150,G150)</f>
        <v>43213</v>
      </c>
      <c r="E150" t="str">
        <f>MID(C150,5,3)</f>
        <v>Apr</v>
      </c>
      <c r="F150">
        <f>MONTH(DATEVALUE(E150&amp;" 1"))</f>
        <v>4</v>
      </c>
      <c r="G150" t="str">
        <f>RIGHT(C150,2)</f>
        <v>23</v>
      </c>
      <c r="H150" t="str">
        <f>MID(A150,12,2)</f>
        <v>22</v>
      </c>
      <c r="I150" t="s">
        <v>22530</v>
      </c>
      <c r="J150" t="s">
        <v>22531</v>
      </c>
      <c r="K150" t="s">
        <v>22408</v>
      </c>
      <c r="L150" t="s">
        <v>22532</v>
      </c>
      <c r="M150" t="b">
        <f>NOT(ISNA(VLOOKUP(N150,'account names'!A:A,1,FALSE)))</f>
        <v>0</v>
      </c>
      <c r="N150" t="s">
        <v>1378</v>
      </c>
    </row>
    <row r="151" spans="1:14" ht="15" x14ac:dyDescent="0.2">
      <c r="A151" t="s">
        <v>22533</v>
      </c>
      <c r="B151" t="str">
        <f>RIGHT(A151,4)</f>
        <v>2018</v>
      </c>
      <c r="C151" t="str">
        <f>LEFT(A151,10)</f>
        <v>Mon Apr 23</v>
      </c>
      <c r="D151" s="2">
        <f>DATE(B151,F151,G151)</f>
        <v>43213</v>
      </c>
      <c r="E151" t="str">
        <f>MID(C151,5,3)</f>
        <v>Apr</v>
      </c>
      <c r="F151">
        <f>MONTH(DATEVALUE(E151&amp;" 1"))</f>
        <v>4</v>
      </c>
      <c r="G151" t="str">
        <f>RIGHT(C151,2)</f>
        <v>23</v>
      </c>
      <c r="H151" t="str">
        <f>MID(A151,12,2)</f>
        <v>22</v>
      </c>
      <c r="I151" t="s">
        <v>22534</v>
      </c>
      <c r="J151" t="s">
        <v>22535</v>
      </c>
      <c r="K151" t="s">
        <v>21828</v>
      </c>
      <c r="L151" t="s">
        <v>22536</v>
      </c>
      <c r="M151" t="b">
        <f>NOT(ISNA(VLOOKUP(N151,'account names'!A:A,1,FALSE)))</f>
        <v>1</v>
      </c>
      <c r="N151" t="s">
        <v>1317</v>
      </c>
    </row>
    <row r="152" spans="1:14" ht="15" x14ac:dyDescent="0.2">
      <c r="A152" t="s">
        <v>22537</v>
      </c>
      <c r="B152" t="str">
        <f>RIGHT(A152,4)</f>
        <v>2018</v>
      </c>
      <c r="C152" t="str">
        <f>LEFT(A152,10)</f>
        <v>Mon Apr 23</v>
      </c>
      <c r="D152" s="2">
        <f>DATE(B152,F152,G152)</f>
        <v>43213</v>
      </c>
      <c r="E152" t="str">
        <f>MID(C152,5,3)</f>
        <v>Apr</v>
      </c>
      <c r="F152">
        <f>MONTH(DATEVALUE(E152&amp;" 1"))</f>
        <v>4</v>
      </c>
      <c r="G152" t="str">
        <f>RIGHT(C152,2)</f>
        <v>23</v>
      </c>
      <c r="H152" t="str">
        <f>MID(A152,12,2)</f>
        <v>21</v>
      </c>
      <c r="I152" t="s">
        <v>22538</v>
      </c>
      <c r="J152" t="s">
        <v>22539</v>
      </c>
      <c r="K152" t="s">
        <v>22540</v>
      </c>
      <c r="L152" t="s">
        <v>22541</v>
      </c>
      <c r="M152" t="b">
        <f>NOT(ISNA(VLOOKUP(N152,'account names'!A:A,1,FALSE)))</f>
        <v>0</v>
      </c>
      <c r="N152" t="s">
        <v>1343</v>
      </c>
    </row>
    <row r="153" spans="1:14" ht="15" x14ac:dyDescent="0.2">
      <c r="A153" t="s">
        <v>22542</v>
      </c>
      <c r="B153" t="str">
        <f>RIGHT(A153,4)</f>
        <v>2018</v>
      </c>
      <c r="C153" t="str">
        <f>LEFT(A153,10)</f>
        <v>Mon Apr 23</v>
      </c>
      <c r="D153" s="2">
        <f>DATE(B153,F153,G153)</f>
        <v>43213</v>
      </c>
      <c r="E153" t="str">
        <f>MID(C153,5,3)</f>
        <v>Apr</v>
      </c>
      <c r="F153">
        <f>MONTH(DATEVALUE(E153&amp;" 1"))</f>
        <v>4</v>
      </c>
      <c r="G153" t="str">
        <f>RIGHT(C153,2)</f>
        <v>23</v>
      </c>
      <c r="H153" t="str">
        <f>MID(A153,12,2)</f>
        <v>21</v>
      </c>
      <c r="I153" t="s">
        <v>22543</v>
      </c>
      <c r="J153" t="s">
        <v>22544</v>
      </c>
      <c r="K153" t="s">
        <v>22545</v>
      </c>
      <c r="L153" t="s">
        <v>22546</v>
      </c>
      <c r="M153" t="b">
        <f>NOT(ISNA(VLOOKUP(N153,'account names'!A:A,1,FALSE)))</f>
        <v>0</v>
      </c>
      <c r="N153" t="s">
        <v>1343</v>
      </c>
    </row>
    <row r="154" spans="1:14" ht="15" x14ac:dyDescent="0.2">
      <c r="A154" t="s">
        <v>22547</v>
      </c>
      <c r="B154" t="str">
        <f>RIGHT(A154,4)</f>
        <v>2018</v>
      </c>
      <c r="C154" t="str">
        <f>LEFT(A154,10)</f>
        <v>Mon Apr 23</v>
      </c>
      <c r="D154" s="2">
        <f>DATE(B154,F154,G154)</f>
        <v>43213</v>
      </c>
      <c r="E154" t="str">
        <f>MID(C154,5,3)</f>
        <v>Apr</v>
      </c>
      <c r="F154">
        <f>MONTH(DATEVALUE(E154&amp;" 1"))</f>
        <v>4</v>
      </c>
      <c r="G154" t="str">
        <f>RIGHT(C154,2)</f>
        <v>23</v>
      </c>
      <c r="H154" t="str">
        <f>MID(A154,12,2)</f>
        <v>21</v>
      </c>
      <c r="I154" t="s">
        <v>22548</v>
      </c>
      <c r="J154" t="s">
        <v>22549</v>
      </c>
      <c r="K154" t="s">
        <v>22545</v>
      </c>
      <c r="L154" t="s">
        <v>22550</v>
      </c>
      <c r="M154" t="b">
        <f>NOT(ISNA(VLOOKUP(N154,'account names'!A:A,1,FALSE)))</f>
        <v>0</v>
      </c>
      <c r="N154" t="s">
        <v>1343</v>
      </c>
    </row>
    <row r="155" spans="1:14" ht="15" x14ac:dyDescent="0.2">
      <c r="A155" t="s">
        <v>22551</v>
      </c>
      <c r="B155" t="str">
        <f>RIGHT(A155,4)</f>
        <v>2018</v>
      </c>
      <c r="C155" t="str">
        <f>LEFT(A155,10)</f>
        <v>Mon Apr 23</v>
      </c>
      <c r="D155" s="2">
        <f>DATE(B155,F155,G155)</f>
        <v>43213</v>
      </c>
      <c r="E155" t="str">
        <f>MID(C155,5,3)</f>
        <v>Apr</v>
      </c>
      <c r="F155">
        <f>MONTH(DATEVALUE(E155&amp;" 1"))</f>
        <v>4</v>
      </c>
      <c r="G155" t="str">
        <f>RIGHT(C155,2)</f>
        <v>23</v>
      </c>
      <c r="H155" t="str">
        <f>MID(A155,12,2)</f>
        <v>21</v>
      </c>
      <c r="I155" t="s">
        <v>22552</v>
      </c>
      <c r="J155" t="s">
        <v>22553</v>
      </c>
      <c r="K155" t="s">
        <v>17787</v>
      </c>
      <c r="L155" t="s">
        <v>22554</v>
      </c>
      <c r="M155" t="b">
        <f>NOT(ISNA(VLOOKUP(N155,'account names'!A:A,1,FALSE)))</f>
        <v>1</v>
      </c>
      <c r="N155" t="s">
        <v>1334</v>
      </c>
    </row>
    <row r="156" spans="1:14" ht="15" x14ac:dyDescent="0.2">
      <c r="A156" t="s">
        <v>22555</v>
      </c>
      <c r="B156" t="str">
        <f>RIGHT(A156,4)</f>
        <v>2018</v>
      </c>
      <c r="C156" t="str">
        <f>LEFT(A156,10)</f>
        <v>Mon Apr 23</v>
      </c>
      <c r="D156" s="2">
        <f>DATE(B156,F156,G156)</f>
        <v>43213</v>
      </c>
      <c r="E156" t="str">
        <f>MID(C156,5,3)</f>
        <v>Apr</v>
      </c>
      <c r="F156">
        <f>MONTH(DATEVALUE(E156&amp;" 1"))</f>
        <v>4</v>
      </c>
      <c r="G156" t="str">
        <f>RIGHT(C156,2)</f>
        <v>23</v>
      </c>
      <c r="H156" t="str">
        <f>MID(A156,12,2)</f>
        <v>21</v>
      </c>
      <c r="I156" t="s">
        <v>22556</v>
      </c>
      <c r="J156" t="s">
        <v>22557</v>
      </c>
      <c r="K156" t="s">
        <v>22558</v>
      </c>
      <c r="L156" t="s">
        <v>22559</v>
      </c>
      <c r="M156" t="b">
        <f>NOT(ISNA(VLOOKUP(N156,'account names'!A:A,1,FALSE)))</f>
        <v>0</v>
      </c>
      <c r="N156" t="s">
        <v>1389</v>
      </c>
    </row>
    <row r="157" spans="1:14" ht="15" x14ac:dyDescent="0.2">
      <c r="A157" t="s">
        <v>22560</v>
      </c>
      <c r="B157" t="str">
        <f>RIGHT(A157,4)</f>
        <v>2018</v>
      </c>
      <c r="C157" t="str">
        <f>LEFT(A157,10)</f>
        <v>Mon Apr 23</v>
      </c>
      <c r="D157" s="2">
        <f>DATE(B157,F157,G157)</f>
        <v>43213</v>
      </c>
      <c r="E157" t="str">
        <f>MID(C157,5,3)</f>
        <v>Apr</v>
      </c>
      <c r="F157">
        <f>MONTH(DATEVALUE(E157&amp;" 1"))</f>
        <v>4</v>
      </c>
      <c r="G157" t="str">
        <f>RIGHT(C157,2)</f>
        <v>23</v>
      </c>
      <c r="H157" t="str">
        <f>MID(A157,12,2)</f>
        <v>20</v>
      </c>
      <c r="I157" t="s">
        <v>22561</v>
      </c>
      <c r="J157" t="s">
        <v>22562</v>
      </c>
      <c r="K157" t="s">
        <v>2864</v>
      </c>
      <c r="L157" t="s">
        <v>22563</v>
      </c>
      <c r="M157" t="b">
        <f>NOT(ISNA(VLOOKUP(N157,'account names'!A:A,1,FALSE)))</f>
        <v>1</v>
      </c>
      <c r="N157" t="s">
        <v>1224</v>
      </c>
    </row>
    <row r="158" spans="1:14" ht="15" x14ac:dyDescent="0.2">
      <c r="A158" t="s">
        <v>22564</v>
      </c>
      <c r="B158" t="str">
        <f>RIGHT(A158,4)</f>
        <v>2018</v>
      </c>
      <c r="C158" t="str">
        <f>LEFT(A158,10)</f>
        <v>Mon Apr 23</v>
      </c>
      <c r="D158" s="2">
        <f>DATE(B158,F158,G158)</f>
        <v>43213</v>
      </c>
      <c r="E158" t="str">
        <f>MID(C158,5,3)</f>
        <v>Apr</v>
      </c>
      <c r="F158">
        <f>MONTH(DATEVALUE(E158&amp;" 1"))</f>
        <v>4</v>
      </c>
      <c r="G158" t="str">
        <f>RIGHT(C158,2)</f>
        <v>23</v>
      </c>
      <c r="H158" t="str">
        <f>MID(A158,12,2)</f>
        <v>20</v>
      </c>
      <c r="I158" t="s">
        <v>22565</v>
      </c>
      <c r="J158" t="s">
        <v>22566</v>
      </c>
      <c r="K158" t="s">
        <v>22567</v>
      </c>
      <c r="L158" t="s">
        <v>22568</v>
      </c>
      <c r="M158" t="b">
        <f>NOT(ISNA(VLOOKUP(N158,'account names'!A:A,1,FALSE)))</f>
        <v>0</v>
      </c>
      <c r="N158" t="s">
        <v>101</v>
      </c>
    </row>
    <row r="159" spans="1:14" ht="15" x14ac:dyDescent="0.2">
      <c r="A159" t="s">
        <v>22569</v>
      </c>
      <c r="B159" t="str">
        <f>RIGHT(A159,4)</f>
        <v>2018</v>
      </c>
      <c r="C159" t="str">
        <f>LEFT(A159,10)</f>
        <v>Mon Apr 23</v>
      </c>
      <c r="D159" s="2">
        <f>DATE(B159,F159,G159)</f>
        <v>43213</v>
      </c>
      <c r="E159" t="str">
        <f>MID(C159,5,3)</f>
        <v>Apr</v>
      </c>
      <c r="F159">
        <f>MONTH(DATEVALUE(E159&amp;" 1"))</f>
        <v>4</v>
      </c>
      <c r="G159" t="str">
        <f>RIGHT(C159,2)</f>
        <v>23</v>
      </c>
      <c r="H159" t="str">
        <f>MID(A159,12,2)</f>
        <v>20</v>
      </c>
      <c r="I159" t="s">
        <v>22570</v>
      </c>
      <c r="J159" t="s">
        <v>22571</v>
      </c>
      <c r="K159" t="s">
        <v>22572</v>
      </c>
      <c r="L159" t="s">
        <v>22573</v>
      </c>
      <c r="M159" t="b">
        <f>NOT(ISNA(VLOOKUP(N159,'account names'!A:A,1,FALSE)))</f>
        <v>0</v>
      </c>
      <c r="N159" t="s">
        <v>21489</v>
      </c>
    </row>
    <row r="160" spans="1:14" ht="15" x14ac:dyDescent="0.2">
      <c r="A160" t="s">
        <v>22574</v>
      </c>
      <c r="B160" t="str">
        <f>RIGHT(A160,4)</f>
        <v>2018</v>
      </c>
      <c r="C160" t="str">
        <f>LEFT(A160,10)</f>
        <v>Mon Apr 23</v>
      </c>
      <c r="D160" s="2">
        <f>DATE(B160,F160,G160)</f>
        <v>43213</v>
      </c>
      <c r="E160" t="str">
        <f>MID(C160,5,3)</f>
        <v>Apr</v>
      </c>
      <c r="F160">
        <f>MONTH(DATEVALUE(E160&amp;" 1"))</f>
        <v>4</v>
      </c>
      <c r="G160" t="str">
        <f>RIGHT(C160,2)</f>
        <v>23</v>
      </c>
      <c r="H160" t="str">
        <f>MID(A160,12,2)</f>
        <v>20</v>
      </c>
      <c r="I160" t="s">
        <v>22575</v>
      </c>
      <c r="J160" t="s">
        <v>22576</v>
      </c>
      <c r="K160" t="s">
        <v>2864</v>
      </c>
      <c r="L160" t="s">
        <v>22577</v>
      </c>
      <c r="M160" t="b">
        <f>NOT(ISNA(VLOOKUP(N160,'account names'!A:A,1,FALSE)))</f>
        <v>1</v>
      </c>
      <c r="N160" t="s">
        <v>1224</v>
      </c>
    </row>
    <row r="161" spans="1:14" ht="15" x14ac:dyDescent="0.2">
      <c r="A161" t="s">
        <v>22578</v>
      </c>
      <c r="B161" t="str">
        <f>RIGHT(A161,4)</f>
        <v>2018</v>
      </c>
      <c r="C161" t="str">
        <f>LEFT(A161,10)</f>
        <v>Mon Apr 23</v>
      </c>
      <c r="D161" s="2">
        <f>DATE(B161,F161,G161)</f>
        <v>43213</v>
      </c>
      <c r="E161" t="str">
        <f>MID(C161,5,3)</f>
        <v>Apr</v>
      </c>
      <c r="F161">
        <f>MONTH(DATEVALUE(E161&amp;" 1"))</f>
        <v>4</v>
      </c>
      <c r="G161" t="str">
        <f>RIGHT(C161,2)</f>
        <v>23</v>
      </c>
      <c r="H161" t="str">
        <f>MID(A161,12,2)</f>
        <v>20</v>
      </c>
      <c r="I161" t="s">
        <v>22579</v>
      </c>
      <c r="J161" t="s">
        <v>22580</v>
      </c>
      <c r="K161" t="s">
        <v>1321</v>
      </c>
      <c r="L161" t="s">
        <v>22581</v>
      </c>
      <c r="M161" t="b">
        <f>NOT(ISNA(VLOOKUP(N161,'account names'!A:A,1,FALSE)))</f>
        <v>0</v>
      </c>
      <c r="N161" t="s">
        <v>1099</v>
      </c>
    </row>
    <row r="162" spans="1:14" ht="15" x14ac:dyDescent="0.2">
      <c r="A162" t="s">
        <v>22582</v>
      </c>
      <c r="B162" t="str">
        <f>RIGHT(A162,4)</f>
        <v>2018</v>
      </c>
      <c r="C162" t="str">
        <f>LEFT(A162,10)</f>
        <v>Mon Apr 23</v>
      </c>
      <c r="D162" s="2">
        <f>DATE(B162,F162,G162)</f>
        <v>43213</v>
      </c>
      <c r="E162" t="str">
        <f>MID(C162,5,3)</f>
        <v>Apr</v>
      </c>
      <c r="F162">
        <f>MONTH(DATEVALUE(E162&amp;" 1"))</f>
        <v>4</v>
      </c>
      <c r="G162" t="str">
        <f>RIGHT(C162,2)</f>
        <v>23</v>
      </c>
      <c r="H162" t="str">
        <f>MID(A162,12,2)</f>
        <v>19</v>
      </c>
      <c r="I162" t="s">
        <v>22583</v>
      </c>
      <c r="J162" t="s">
        <v>22584</v>
      </c>
      <c r="K162" t="s">
        <v>22585</v>
      </c>
      <c r="L162" t="s">
        <v>22586</v>
      </c>
      <c r="M162" t="b">
        <f>NOT(ISNA(VLOOKUP(N162,'account names'!A:A,1,FALSE)))</f>
        <v>0</v>
      </c>
      <c r="N162" t="s">
        <v>101</v>
      </c>
    </row>
    <row r="163" spans="1:14" ht="15" x14ac:dyDescent="0.2">
      <c r="A163" t="s">
        <v>22587</v>
      </c>
      <c r="B163" t="str">
        <f>RIGHT(A163,4)</f>
        <v>2018</v>
      </c>
      <c r="C163" t="str">
        <f>LEFT(A163,10)</f>
        <v>Mon Apr 23</v>
      </c>
      <c r="D163" s="2">
        <f>DATE(B163,F163,G163)</f>
        <v>43213</v>
      </c>
      <c r="E163" t="str">
        <f>MID(C163,5,3)</f>
        <v>Apr</v>
      </c>
      <c r="F163">
        <f>MONTH(DATEVALUE(E163&amp;" 1"))</f>
        <v>4</v>
      </c>
      <c r="G163" t="str">
        <f>RIGHT(C163,2)</f>
        <v>23</v>
      </c>
      <c r="H163" t="str">
        <f>MID(A163,12,2)</f>
        <v>19</v>
      </c>
      <c r="I163" t="s">
        <v>22588</v>
      </c>
      <c r="J163" t="s">
        <v>22589</v>
      </c>
      <c r="K163" t="s">
        <v>22590</v>
      </c>
      <c r="L163" t="s">
        <v>22591</v>
      </c>
      <c r="M163" t="b">
        <f>NOT(ISNA(VLOOKUP(N163,'account names'!A:A,1,FALSE)))</f>
        <v>0</v>
      </c>
      <c r="N163" t="s">
        <v>9294</v>
      </c>
    </row>
    <row r="164" spans="1:14" ht="15" x14ac:dyDescent="0.2">
      <c r="A164" t="s">
        <v>22592</v>
      </c>
      <c r="B164" t="str">
        <f>RIGHT(A164,4)</f>
        <v>2018</v>
      </c>
      <c r="C164" t="str">
        <f>LEFT(A164,10)</f>
        <v>Mon Apr 23</v>
      </c>
      <c r="D164" s="2">
        <f>DATE(B164,F164,G164)</f>
        <v>43213</v>
      </c>
      <c r="E164" t="str">
        <f>MID(C164,5,3)</f>
        <v>Apr</v>
      </c>
      <c r="F164">
        <f>MONTH(DATEVALUE(E164&amp;" 1"))</f>
        <v>4</v>
      </c>
      <c r="G164" t="str">
        <f>RIGHT(C164,2)</f>
        <v>23</v>
      </c>
      <c r="H164" t="str">
        <f>MID(A164,12,2)</f>
        <v>19</v>
      </c>
      <c r="I164" t="s">
        <v>22593</v>
      </c>
      <c r="J164" t="s">
        <v>22594</v>
      </c>
      <c r="K164" t="s">
        <v>2864</v>
      </c>
      <c r="L164" t="s">
        <v>22595</v>
      </c>
      <c r="M164" t="b">
        <f>NOT(ISNA(VLOOKUP(N164,'account names'!A:A,1,FALSE)))</f>
        <v>1</v>
      </c>
      <c r="N164" t="s">
        <v>1224</v>
      </c>
    </row>
    <row r="165" spans="1:14" ht="15" x14ac:dyDescent="0.2">
      <c r="A165" t="s">
        <v>22596</v>
      </c>
      <c r="B165" t="str">
        <f>RIGHT(A165,4)</f>
        <v>2018</v>
      </c>
      <c r="C165" t="str">
        <f>LEFT(A165,10)</f>
        <v>Mon Apr 23</v>
      </c>
      <c r="D165" s="2">
        <f>DATE(B165,F165,G165)</f>
        <v>43213</v>
      </c>
      <c r="E165" t="str">
        <f>MID(C165,5,3)</f>
        <v>Apr</v>
      </c>
      <c r="F165">
        <f>MONTH(DATEVALUE(E165&amp;" 1"))</f>
        <v>4</v>
      </c>
      <c r="G165" t="str">
        <f>RIGHT(C165,2)</f>
        <v>23</v>
      </c>
      <c r="H165" t="str">
        <f>MID(A165,12,2)</f>
        <v>17</v>
      </c>
      <c r="I165" t="s">
        <v>22597</v>
      </c>
      <c r="J165" t="s">
        <v>22598</v>
      </c>
      <c r="K165" t="s">
        <v>1321</v>
      </c>
      <c r="L165" t="s">
        <v>22599</v>
      </c>
      <c r="M165" t="b">
        <f>NOT(ISNA(VLOOKUP(N165,'account names'!A:A,1,FALSE)))</f>
        <v>0</v>
      </c>
      <c r="N165" t="s">
        <v>1099</v>
      </c>
    </row>
    <row r="166" spans="1:14" ht="15" x14ac:dyDescent="0.2">
      <c r="A166" t="s">
        <v>22600</v>
      </c>
      <c r="B166" t="str">
        <f>RIGHT(A166,4)</f>
        <v>2018</v>
      </c>
      <c r="C166" t="str">
        <f>LEFT(A166,10)</f>
        <v>Mon Apr 23</v>
      </c>
      <c r="D166" s="2">
        <f>DATE(B166,F166,G166)</f>
        <v>43213</v>
      </c>
      <c r="E166" t="str">
        <f>MID(C166,5,3)</f>
        <v>Apr</v>
      </c>
      <c r="F166">
        <f>MONTH(DATEVALUE(E166&amp;" 1"))</f>
        <v>4</v>
      </c>
      <c r="G166" t="str">
        <f>RIGHT(C166,2)</f>
        <v>23</v>
      </c>
      <c r="H166" t="str">
        <f>MID(A166,12,2)</f>
        <v>13</v>
      </c>
      <c r="I166" t="s">
        <v>22601</v>
      </c>
      <c r="J166" t="s">
        <v>22602</v>
      </c>
      <c r="K166" t="s">
        <v>22603</v>
      </c>
      <c r="L166" t="s">
        <v>22604</v>
      </c>
      <c r="M166" t="b">
        <f>NOT(ISNA(VLOOKUP(N166,'account names'!A:A,1,FALSE)))</f>
        <v>1</v>
      </c>
      <c r="N166" t="s">
        <v>1334</v>
      </c>
    </row>
    <row r="167" spans="1:14" ht="15" x14ac:dyDescent="0.2">
      <c r="A167" t="s">
        <v>22605</v>
      </c>
      <c r="B167" t="str">
        <f>RIGHT(A167,4)</f>
        <v>2018</v>
      </c>
      <c r="C167" t="str">
        <f>LEFT(A167,10)</f>
        <v>Sun Apr 22</v>
      </c>
      <c r="D167" s="2">
        <f>DATE(B167,F167,G167)</f>
        <v>43212</v>
      </c>
      <c r="E167" t="str">
        <f>MID(C167,5,3)</f>
        <v>Apr</v>
      </c>
      <c r="F167">
        <f>MONTH(DATEVALUE(E167&amp;" 1"))</f>
        <v>4</v>
      </c>
      <c r="G167" t="str">
        <f>RIGHT(C167,2)</f>
        <v>22</v>
      </c>
      <c r="H167" t="str">
        <f>MID(A167,12,2)</f>
        <v>17</v>
      </c>
      <c r="I167" t="s">
        <v>22606</v>
      </c>
      <c r="J167" t="s">
        <v>22607</v>
      </c>
      <c r="K167" t="s">
        <v>22608</v>
      </c>
      <c r="L167" t="s">
        <v>22609</v>
      </c>
      <c r="M167" t="b">
        <f>NOT(ISNA(VLOOKUP(N167,'account names'!A:A,1,FALSE)))</f>
        <v>1</v>
      </c>
      <c r="N167" t="s">
        <v>1317</v>
      </c>
    </row>
    <row r="168" spans="1:14" ht="15" x14ac:dyDescent="0.2">
      <c r="A168" t="s">
        <v>22610</v>
      </c>
      <c r="B168" t="str">
        <f>RIGHT(A168,4)</f>
        <v>2018</v>
      </c>
      <c r="C168" t="str">
        <f>LEFT(A168,10)</f>
        <v>Sun Apr 22</v>
      </c>
      <c r="D168" s="2">
        <f>DATE(B168,F168,G168)</f>
        <v>43212</v>
      </c>
      <c r="E168" t="str">
        <f>MID(C168,5,3)</f>
        <v>Apr</v>
      </c>
      <c r="F168">
        <f>MONTH(DATEVALUE(E168&amp;" 1"))</f>
        <v>4</v>
      </c>
      <c r="G168" t="str">
        <f>RIGHT(C168,2)</f>
        <v>22</v>
      </c>
      <c r="H168" t="str">
        <f>MID(A168,12,2)</f>
        <v>17</v>
      </c>
      <c r="I168" t="s">
        <v>22611</v>
      </c>
      <c r="J168" t="s">
        <v>22612</v>
      </c>
      <c r="K168" t="s">
        <v>22608</v>
      </c>
      <c r="L168" t="s">
        <v>22613</v>
      </c>
      <c r="M168" t="b">
        <f>NOT(ISNA(VLOOKUP(N168,'account names'!A:A,1,FALSE)))</f>
        <v>1</v>
      </c>
      <c r="N168" t="s">
        <v>1317</v>
      </c>
    </row>
    <row r="169" spans="1:14" ht="15" x14ac:dyDescent="0.2">
      <c r="A169" t="s">
        <v>22614</v>
      </c>
      <c r="B169" t="str">
        <f>RIGHT(A169,4)</f>
        <v>2018</v>
      </c>
      <c r="C169" t="str">
        <f>LEFT(A169,10)</f>
        <v>Sun Apr 22</v>
      </c>
      <c r="D169" s="2">
        <f>DATE(B169,F169,G169)</f>
        <v>43212</v>
      </c>
      <c r="E169" t="str">
        <f>MID(C169,5,3)</f>
        <v>Apr</v>
      </c>
      <c r="F169">
        <f>MONTH(DATEVALUE(E169&amp;" 1"))</f>
        <v>4</v>
      </c>
      <c r="G169" t="str">
        <f>RIGHT(C169,2)</f>
        <v>22</v>
      </c>
      <c r="H169" t="str">
        <f>MID(A169,12,2)</f>
        <v>16</v>
      </c>
      <c r="I169" t="s">
        <v>22615</v>
      </c>
      <c r="J169" t="s">
        <v>22616</v>
      </c>
      <c r="K169" t="s">
        <v>22617</v>
      </c>
      <c r="L169" t="s">
        <v>22618</v>
      </c>
      <c r="M169" t="b">
        <f>NOT(ISNA(VLOOKUP(N169,'account names'!A:A,1,FALSE)))</f>
        <v>0</v>
      </c>
      <c r="N169" t="s">
        <v>3822</v>
      </c>
    </row>
    <row r="170" spans="1:14" ht="15" x14ac:dyDescent="0.2">
      <c r="A170" t="s">
        <v>22619</v>
      </c>
      <c r="B170" t="str">
        <f>RIGHT(A170,4)</f>
        <v>2018</v>
      </c>
      <c r="C170" t="str">
        <f>LEFT(A170,10)</f>
        <v>Sun Apr 22</v>
      </c>
      <c r="D170" s="2">
        <f>DATE(B170,F170,G170)</f>
        <v>43212</v>
      </c>
      <c r="E170" t="str">
        <f>MID(C170,5,3)</f>
        <v>Apr</v>
      </c>
      <c r="F170">
        <f>MONTH(DATEVALUE(E170&amp;" 1"))</f>
        <v>4</v>
      </c>
      <c r="G170" t="str">
        <f>RIGHT(C170,2)</f>
        <v>22</v>
      </c>
      <c r="H170" t="str">
        <f>MID(A170,12,2)</f>
        <v>13</v>
      </c>
      <c r="I170" t="s">
        <v>22620</v>
      </c>
      <c r="J170" t="s">
        <v>22621</v>
      </c>
      <c r="K170" t="s">
        <v>22622</v>
      </c>
      <c r="L170" t="s">
        <v>22623</v>
      </c>
      <c r="M170" t="b">
        <f>NOT(ISNA(VLOOKUP(N170,'account names'!A:A,1,FALSE)))</f>
        <v>0</v>
      </c>
      <c r="N170" t="s">
        <v>329</v>
      </c>
    </row>
    <row r="171" spans="1:14" ht="15" x14ac:dyDescent="0.2">
      <c r="A171" t="s">
        <v>22624</v>
      </c>
      <c r="B171" t="str">
        <f>RIGHT(A171,4)</f>
        <v>2018</v>
      </c>
      <c r="C171" t="str">
        <f>LEFT(A171,10)</f>
        <v>Sat Apr 21</v>
      </c>
      <c r="D171" s="2">
        <f>DATE(B171,F171,G171)</f>
        <v>43211</v>
      </c>
      <c r="E171" t="str">
        <f>MID(C171,5,3)</f>
        <v>Apr</v>
      </c>
      <c r="F171">
        <f>MONTH(DATEVALUE(E171&amp;" 1"))</f>
        <v>4</v>
      </c>
      <c r="G171" t="str">
        <f>RIGHT(C171,2)</f>
        <v>21</v>
      </c>
      <c r="H171" t="str">
        <f>MID(A171,12,2)</f>
        <v>22</v>
      </c>
      <c r="I171" t="s">
        <v>22625</v>
      </c>
      <c r="J171" t="s">
        <v>22626</v>
      </c>
      <c r="K171" t="s">
        <v>22627</v>
      </c>
      <c r="L171" t="s">
        <v>22628</v>
      </c>
      <c r="M171" t="b">
        <f>NOT(ISNA(VLOOKUP(N171,'account names'!A:A,1,FALSE)))</f>
        <v>1</v>
      </c>
      <c r="N171" t="s">
        <v>1224</v>
      </c>
    </row>
    <row r="172" spans="1:14" ht="15" x14ac:dyDescent="0.2">
      <c r="A172" t="s">
        <v>22624</v>
      </c>
      <c r="B172" t="str">
        <f>RIGHT(A172,4)</f>
        <v>2018</v>
      </c>
      <c r="C172" t="str">
        <f>LEFT(A172,10)</f>
        <v>Sat Apr 21</v>
      </c>
      <c r="D172" s="2">
        <f>DATE(B172,F172,G172)</f>
        <v>43211</v>
      </c>
      <c r="E172" t="str">
        <f>MID(C172,5,3)</f>
        <v>Apr</v>
      </c>
      <c r="F172">
        <f>MONTH(DATEVALUE(E172&amp;" 1"))</f>
        <v>4</v>
      </c>
      <c r="G172" t="str">
        <f>RIGHT(C172,2)</f>
        <v>21</v>
      </c>
      <c r="H172" t="str">
        <f>MID(A172,12,2)</f>
        <v>22</v>
      </c>
      <c r="I172" t="s">
        <v>22629</v>
      </c>
      <c r="J172" t="s">
        <v>22630</v>
      </c>
      <c r="K172" t="s">
        <v>2864</v>
      </c>
      <c r="L172" t="s">
        <v>22631</v>
      </c>
      <c r="M172" t="b">
        <f>NOT(ISNA(VLOOKUP(N172,'account names'!A:A,1,FALSE)))</f>
        <v>1</v>
      </c>
      <c r="N172" t="s">
        <v>1224</v>
      </c>
    </row>
    <row r="173" spans="1:14" ht="15" x14ac:dyDescent="0.2">
      <c r="A173" t="s">
        <v>22632</v>
      </c>
      <c r="B173" t="str">
        <f>RIGHT(A173,4)</f>
        <v>2018</v>
      </c>
      <c r="C173" t="str">
        <f>LEFT(A173,10)</f>
        <v>Sat Apr 21</v>
      </c>
      <c r="D173" s="2">
        <f>DATE(B173,F173,G173)</f>
        <v>43211</v>
      </c>
      <c r="E173" t="str">
        <f>MID(C173,5,3)</f>
        <v>Apr</v>
      </c>
      <c r="F173">
        <f>MONTH(DATEVALUE(E173&amp;" 1"))</f>
        <v>4</v>
      </c>
      <c r="G173" t="str">
        <f>RIGHT(C173,2)</f>
        <v>21</v>
      </c>
      <c r="H173" t="str">
        <f>MID(A173,12,2)</f>
        <v>18</v>
      </c>
      <c r="I173" t="s">
        <v>22633</v>
      </c>
      <c r="J173" t="s">
        <v>22634</v>
      </c>
      <c r="K173" t="s">
        <v>22635</v>
      </c>
      <c r="L173" t="s">
        <v>22636</v>
      </c>
      <c r="M173" t="b">
        <f>NOT(ISNA(VLOOKUP(N173,'account names'!A:A,1,FALSE)))</f>
        <v>0</v>
      </c>
      <c r="N173" t="s">
        <v>1343</v>
      </c>
    </row>
    <row r="174" spans="1:14" ht="15" x14ac:dyDescent="0.2">
      <c r="A174" t="s">
        <v>22637</v>
      </c>
      <c r="B174" t="str">
        <f>RIGHT(A174,4)</f>
        <v>2018</v>
      </c>
      <c r="C174" t="str">
        <f>LEFT(A174,10)</f>
        <v>Sat Apr 21</v>
      </c>
      <c r="D174" s="2">
        <f>DATE(B174,F174,G174)</f>
        <v>43211</v>
      </c>
      <c r="E174" t="str">
        <f>MID(C174,5,3)</f>
        <v>Apr</v>
      </c>
      <c r="F174">
        <f>MONTH(DATEVALUE(E174&amp;" 1"))</f>
        <v>4</v>
      </c>
      <c r="G174" t="str">
        <f>RIGHT(C174,2)</f>
        <v>21</v>
      </c>
      <c r="H174" t="str">
        <f>MID(A174,12,2)</f>
        <v>17</v>
      </c>
      <c r="I174" t="s">
        <v>22638</v>
      </c>
      <c r="J174" t="s">
        <v>22639</v>
      </c>
      <c r="K174" t="s">
        <v>22640</v>
      </c>
      <c r="L174" t="s">
        <v>22641</v>
      </c>
      <c r="M174" t="b">
        <f>NOT(ISNA(VLOOKUP(N174,'account names'!A:A,1,FALSE)))</f>
        <v>0</v>
      </c>
      <c r="N174" t="s">
        <v>3118</v>
      </c>
    </row>
    <row r="175" spans="1:14" ht="15" x14ac:dyDescent="0.2">
      <c r="A175" t="s">
        <v>22642</v>
      </c>
      <c r="B175" t="str">
        <f>RIGHT(A175,4)</f>
        <v>2018</v>
      </c>
      <c r="C175" t="str">
        <f>LEFT(A175,10)</f>
        <v>Sat Apr 21</v>
      </c>
      <c r="D175" s="2">
        <f>DATE(B175,F175,G175)</f>
        <v>43211</v>
      </c>
      <c r="E175" t="str">
        <f>MID(C175,5,3)</f>
        <v>Apr</v>
      </c>
      <c r="F175">
        <f>MONTH(DATEVALUE(E175&amp;" 1"))</f>
        <v>4</v>
      </c>
      <c r="G175" t="str">
        <f>RIGHT(C175,2)</f>
        <v>21</v>
      </c>
      <c r="H175" t="str">
        <f>MID(A175,12,2)</f>
        <v>07</v>
      </c>
      <c r="I175" t="s">
        <v>22643</v>
      </c>
      <c r="J175" t="s">
        <v>22644</v>
      </c>
      <c r="K175" t="s">
        <v>22645</v>
      </c>
      <c r="L175" t="s">
        <v>22646</v>
      </c>
      <c r="M175" t="b">
        <f>NOT(ISNA(VLOOKUP(N175,'account names'!A:A,1,FALSE)))</f>
        <v>0</v>
      </c>
      <c r="N175" t="s">
        <v>22647</v>
      </c>
    </row>
    <row r="176" spans="1:14" ht="15" x14ac:dyDescent="0.2">
      <c r="A176" t="s">
        <v>22648</v>
      </c>
      <c r="B176" t="str">
        <f>RIGHT(A176,4)</f>
        <v>2018</v>
      </c>
      <c r="C176" t="str">
        <f>LEFT(A176,10)</f>
        <v>Sat Apr 21</v>
      </c>
      <c r="D176" s="2">
        <f>DATE(B176,F176,G176)</f>
        <v>43211</v>
      </c>
      <c r="E176" t="str">
        <f>MID(C176,5,3)</f>
        <v>Apr</v>
      </c>
      <c r="F176">
        <f>MONTH(DATEVALUE(E176&amp;" 1"))</f>
        <v>4</v>
      </c>
      <c r="G176" t="str">
        <f>RIGHT(C176,2)</f>
        <v>21</v>
      </c>
      <c r="H176" t="str">
        <f>MID(A176,12,2)</f>
        <v>06</v>
      </c>
      <c r="I176" t="s">
        <v>22649</v>
      </c>
      <c r="J176" t="s">
        <v>22650</v>
      </c>
      <c r="K176" t="s">
        <v>22651</v>
      </c>
      <c r="L176" t="s">
        <v>22652</v>
      </c>
      <c r="M176" t="b">
        <f>NOT(ISNA(VLOOKUP(N176,'account names'!A:A,1,FALSE)))</f>
        <v>0</v>
      </c>
      <c r="N176" t="s">
        <v>2258</v>
      </c>
    </row>
    <row r="177" spans="1:14" ht="15" x14ac:dyDescent="0.2">
      <c r="A177" t="s">
        <v>22273</v>
      </c>
      <c r="B177" t="str">
        <f>RIGHT(A177,4)</f>
        <v>2018</v>
      </c>
      <c r="C177" t="str">
        <f>LEFT(A177,10)</f>
        <v>Fri Apr 20</v>
      </c>
      <c r="D177" s="2">
        <f>DATE(B177,F177,G177)</f>
        <v>43210</v>
      </c>
      <c r="E177" t="str">
        <f>MID(C177,5,3)</f>
        <v>Apr</v>
      </c>
      <c r="F177">
        <f>MONTH(DATEVALUE(E177&amp;" 1"))</f>
        <v>4</v>
      </c>
      <c r="G177" t="str">
        <f>RIGHT(C177,2)</f>
        <v>20</v>
      </c>
      <c r="H177" t="str">
        <f>MID(A177,12,2)</f>
        <v>07</v>
      </c>
      <c r="I177" t="s">
        <v>22274</v>
      </c>
      <c r="J177" t="s">
        <v>22275</v>
      </c>
      <c r="K177" t="s">
        <v>22276</v>
      </c>
      <c r="L177" t="s">
        <v>22277</v>
      </c>
      <c r="M177" t="b">
        <f>NOT(ISNA(VLOOKUP(N177,'account names'!A:A,1,FALSE)))</f>
        <v>0</v>
      </c>
      <c r="N177" t="s">
        <v>22278</v>
      </c>
    </row>
    <row r="178" spans="1:14" ht="15" x14ac:dyDescent="0.2">
      <c r="A178" t="s">
        <v>22653</v>
      </c>
      <c r="B178" t="str">
        <f>RIGHT(A178,4)</f>
        <v>2018</v>
      </c>
      <c r="C178" t="str">
        <f>LEFT(A178,10)</f>
        <v>Fri Apr 20</v>
      </c>
      <c r="D178" s="2">
        <f>DATE(B178,F178,G178)</f>
        <v>43210</v>
      </c>
      <c r="E178" t="str">
        <f>MID(C178,5,3)</f>
        <v>Apr</v>
      </c>
      <c r="F178">
        <f>MONTH(DATEVALUE(E178&amp;" 1"))</f>
        <v>4</v>
      </c>
      <c r="G178" t="str">
        <f>RIGHT(C178,2)</f>
        <v>20</v>
      </c>
      <c r="H178" t="str">
        <f>MID(A178,12,2)</f>
        <v>21</v>
      </c>
      <c r="I178" t="s">
        <v>22654</v>
      </c>
      <c r="J178" t="s">
        <v>22655</v>
      </c>
      <c r="K178" t="s">
        <v>22656</v>
      </c>
      <c r="L178" t="s">
        <v>22657</v>
      </c>
      <c r="M178" t="b">
        <f>NOT(ISNA(VLOOKUP(N178,'account names'!A:A,1,FALSE)))</f>
        <v>0</v>
      </c>
      <c r="N178" t="s">
        <v>680</v>
      </c>
    </row>
    <row r="179" spans="1:14" ht="15" x14ac:dyDescent="0.2">
      <c r="A179" t="s">
        <v>22658</v>
      </c>
      <c r="B179" t="str">
        <f>RIGHT(A179,4)</f>
        <v>2018</v>
      </c>
      <c r="C179" t="str">
        <f>LEFT(A179,10)</f>
        <v>Fri Apr 20</v>
      </c>
      <c r="D179" s="2">
        <f>DATE(B179,F179,G179)</f>
        <v>43210</v>
      </c>
      <c r="E179" t="str">
        <f>MID(C179,5,3)</f>
        <v>Apr</v>
      </c>
      <c r="F179">
        <f>MONTH(DATEVALUE(E179&amp;" 1"))</f>
        <v>4</v>
      </c>
      <c r="G179" t="str">
        <f>RIGHT(C179,2)</f>
        <v>20</v>
      </c>
      <c r="H179" t="str">
        <f>MID(A179,12,2)</f>
        <v>20</v>
      </c>
      <c r="I179" t="s">
        <v>22659</v>
      </c>
      <c r="J179" t="s">
        <v>22660</v>
      </c>
      <c r="K179" t="s">
        <v>22661</v>
      </c>
      <c r="L179" t="s">
        <v>22662</v>
      </c>
      <c r="M179" t="b">
        <f>NOT(ISNA(VLOOKUP(N179,'account names'!A:A,1,FALSE)))</f>
        <v>0</v>
      </c>
      <c r="N179" t="s">
        <v>1343</v>
      </c>
    </row>
    <row r="180" spans="1:14" ht="15" x14ac:dyDescent="0.2">
      <c r="A180" t="s">
        <v>22663</v>
      </c>
      <c r="B180" t="str">
        <f>RIGHT(A180,4)</f>
        <v>2018</v>
      </c>
      <c r="C180" t="str">
        <f>LEFT(A180,10)</f>
        <v>Fri Apr 20</v>
      </c>
      <c r="D180" s="2">
        <f>DATE(B180,F180,G180)</f>
        <v>43210</v>
      </c>
      <c r="E180" t="str">
        <f>MID(C180,5,3)</f>
        <v>Apr</v>
      </c>
      <c r="F180">
        <f>MONTH(DATEVALUE(E180&amp;" 1"))</f>
        <v>4</v>
      </c>
      <c r="G180" t="str">
        <f>RIGHT(C180,2)</f>
        <v>20</v>
      </c>
      <c r="H180" t="str">
        <f>MID(A180,12,2)</f>
        <v>20</v>
      </c>
      <c r="I180" t="s">
        <v>22664</v>
      </c>
      <c r="J180" t="s">
        <v>22665</v>
      </c>
      <c r="K180" t="s">
        <v>6280</v>
      </c>
      <c r="L180" t="s">
        <v>22666</v>
      </c>
      <c r="M180" t="b">
        <f>NOT(ISNA(VLOOKUP(N180,'account names'!A:A,1,FALSE)))</f>
        <v>0</v>
      </c>
      <c r="N180" t="s">
        <v>1343</v>
      </c>
    </row>
    <row r="181" spans="1:14" ht="15" x14ac:dyDescent="0.2">
      <c r="A181" t="s">
        <v>22667</v>
      </c>
      <c r="B181" t="str">
        <f>RIGHT(A181,4)</f>
        <v>2018</v>
      </c>
      <c r="C181" t="str">
        <f>LEFT(A181,10)</f>
        <v>Fri Apr 20</v>
      </c>
      <c r="D181" s="2">
        <f>DATE(B181,F181,G181)</f>
        <v>43210</v>
      </c>
      <c r="E181" t="str">
        <f>MID(C181,5,3)</f>
        <v>Apr</v>
      </c>
      <c r="F181">
        <f>MONTH(DATEVALUE(E181&amp;" 1"))</f>
        <v>4</v>
      </c>
      <c r="G181" t="str">
        <f>RIGHT(C181,2)</f>
        <v>20</v>
      </c>
      <c r="H181" t="str">
        <f>MID(A181,12,2)</f>
        <v>17</v>
      </c>
      <c r="I181" t="s">
        <v>22668</v>
      </c>
      <c r="J181" t="s">
        <v>22669</v>
      </c>
      <c r="K181" t="s">
        <v>22670</v>
      </c>
      <c r="L181" t="s">
        <v>22671</v>
      </c>
      <c r="M181" t="b">
        <f>NOT(ISNA(VLOOKUP(N181,'account names'!A:A,1,FALSE)))</f>
        <v>0</v>
      </c>
      <c r="N181" t="s">
        <v>2179</v>
      </c>
    </row>
    <row r="182" spans="1:14" ht="15" x14ac:dyDescent="0.2">
      <c r="A182" t="s">
        <v>22672</v>
      </c>
      <c r="B182" t="str">
        <f>RIGHT(A182,4)</f>
        <v>2018</v>
      </c>
      <c r="C182" t="str">
        <f>LEFT(A182,10)</f>
        <v>Fri Apr 20</v>
      </c>
      <c r="D182" s="2">
        <f>DATE(B182,F182,G182)</f>
        <v>43210</v>
      </c>
      <c r="E182" t="str">
        <f>MID(C182,5,3)</f>
        <v>Apr</v>
      </c>
      <c r="F182">
        <f>MONTH(DATEVALUE(E182&amp;" 1"))</f>
        <v>4</v>
      </c>
      <c r="G182" t="str">
        <f>RIGHT(C182,2)</f>
        <v>20</v>
      </c>
      <c r="H182" t="str">
        <f>MID(A182,12,2)</f>
        <v>16</v>
      </c>
      <c r="I182" t="s">
        <v>22673</v>
      </c>
      <c r="J182" t="s">
        <v>22674</v>
      </c>
      <c r="K182" t="s">
        <v>22675</v>
      </c>
      <c r="L182" t="s">
        <v>22676</v>
      </c>
      <c r="M182" t="b">
        <f>NOT(ISNA(VLOOKUP(N182,'account names'!A:A,1,FALSE)))</f>
        <v>0</v>
      </c>
      <c r="N182" t="s">
        <v>22677</v>
      </c>
    </row>
    <row r="183" spans="1:14" ht="15" x14ac:dyDescent="0.2">
      <c r="A183" t="s">
        <v>22678</v>
      </c>
      <c r="B183" t="str">
        <f>RIGHT(A183,4)</f>
        <v>2018</v>
      </c>
      <c r="C183" t="str">
        <f>LEFT(A183,10)</f>
        <v>Fri Apr 20</v>
      </c>
      <c r="D183" s="2">
        <f>DATE(B183,F183,G183)</f>
        <v>43210</v>
      </c>
      <c r="E183" t="str">
        <f>MID(C183,5,3)</f>
        <v>Apr</v>
      </c>
      <c r="F183">
        <f>MONTH(DATEVALUE(E183&amp;" 1"))</f>
        <v>4</v>
      </c>
      <c r="G183" t="str">
        <f>RIGHT(C183,2)</f>
        <v>20</v>
      </c>
      <c r="H183" t="str">
        <f>MID(A183,12,2)</f>
        <v>09</v>
      </c>
      <c r="I183" t="s">
        <v>22679</v>
      </c>
      <c r="J183" t="s">
        <v>22680</v>
      </c>
      <c r="K183" t="s">
        <v>13095</v>
      </c>
      <c r="L183" t="s">
        <v>22681</v>
      </c>
      <c r="M183" t="b">
        <f>NOT(ISNA(VLOOKUP(N183,'account names'!A:A,1,FALSE)))</f>
        <v>0</v>
      </c>
      <c r="N183" t="s">
        <v>101</v>
      </c>
    </row>
    <row r="184" spans="1:14" ht="15" x14ac:dyDescent="0.2">
      <c r="A184" t="s">
        <v>22682</v>
      </c>
      <c r="B184" t="str">
        <f>RIGHT(A184,4)</f>
        <v>2018</v>
      </c>
      <c r="C184" t="str">
        <f>LEFT(A184,10)</f>
        <v>Thu Apr 19</v>
      </c>
      <c r="D184" s="2">
        <f>DATE(B184,F184,G184)</f>
        <v>43209</v>
      </c>
      <c r="E184" t="str">
        <f>MID(C184,5,3)</f>
        <v>Apr</v>
      </c>
      <c r="F184">
        <f>MONTH(DATEVALUE(E184&amp;" 1"))</f>
        <v>4</v>
      </c>
      <c r="G184" t="str">
        <f>RIGHT(C184,2)</f>
        <v>19</v>
      </c>
      <c r="H184" t="str">
        <f>MID(A184,12,2)</f>
        <v>16</v>
      </c>
      <c r="I184" t="s">
        <v>22683</v>
      </c>
      <c r="J184" t="s">
        <v>22684</v>
      </c>
      <c r="K184" t="s">
        <v>22685</v>
      </c>
      <c r="L184" t="s">
        <v>22686</v>
      </c>
      <c r="M184" t="b">
        <f>NOT(ISNA(VLOOKUP(N184,'account names'!A:A,1,FALSE)))</f>
        <v>0</v>
      </c>
      <c r="N184" t="s">
        <v>6474</v>
      </c>
    </row>
    <row r="185" spans="1:14" ht="15" x14ac:dyDescent="0.2">
      <c r="A185" t="s">
        <v>22687</v>
      </c>
      <c r="B185" t="str">
        <f>RIGHT(A185,4)</f>
        <v>2018</v>
      </c>
      <c r="C185" t="str">
        <f>LEFT(A185,10)</f>
        <v>Wed Apr 18</v>
      </c>
      <c r="D185" s="2">
        <f>DATE(B185,F185,G185)</f>
        <v>43208</v>
      </c>
      <c r="E185" t="str">
        <f>MID(C185,5,3)</f>
        <v>Apr</v>
      </c>
      <c r="F185">
        <f>MONTH(DATEVALUE(E185&amp;" 1"))</f>
        <v>4</v>
      </c>
      <c r="G185" t="str">
        <f>RIGHT(C185,2)</f>
        <v>18</v>
      </c>
      <c r="H185" t="str">
        <f>MID(A185,12,2)</f>
        <v>11</v>
      </c>
      <c r="I185" t="s">
        <v>22688</v>
      </c>
      <c r="J185" t="s">
        <v>22689</v>
      </c>
      <c r="K185" t="s">
        <v>22690</v>
      </c>
      <c r="L185" t="s">
        <v>22691</v>
      </c>
      <c r="M185" t="b">
        <f>NOT(ISNA(VLOOKUP(N185,'account names'!A:A,1,FALSE)))</f>
        <v>0</v>
      </c>
      <c r="N185" t="s">
        <v>22692</v>
      </c>
    </row>
    <row r="186" spans="1:14" ht="15" x14ac:dyDescent="0.2">
      <c r="A186" t="s">
        <v>22693</v>
      </c>
      <c r="B186" t="str">
        <f>RIGHT(A186,4)</f>
        <v>2018</v>
      </c>
      <c r="C186" t="str">
        <f>LEFT(A186,10)</f>
        <v>Tue Apr 17</v>
      </c>
      <c r="D186" s="2">
        <f>DATE(B186,F186,G186)</f>
        <v>43207</v>
      </c>
      <c r="E186" t="str">
        <f>MID(C186,5,3)</f>
        <v>Apr</v>
      </c>
      <c r="F186">
        <f>MONTH(DATEVALUE(E186&amp;" 1"))</f>
        <v>4</v>
      </c>
      <c r="G186" t="str">
        <f>RIGHT(C186,2)</f>
        <v>17</v>
      </c>
      <c r="H186" t="str">
        <f>MID(A186,12,2)</f>
        <v>20</v>
      </c>
      <c r="I186" t="s">
        <v>22694</v>
      </c>
      <c r="J186" t="s">
        <v>22695</v>
      </c>
      <c r="K186" t="s">
        <v>22696</v>
      </c>
      <c r="L186" t="s">
        <v>22697</v>
      </c>
      <c r="M186" t="b">
        <f>NOT(ISNA(VLOOKUP(N186,'account names'!A:A,1,FALSE)))</f>
        <v>0</v>
      </c>
      <c r="N186" t="s">
        <v>22698</v>
      </c>
    </row>
    <row r="187" spans="1:14" ht="15" x14ac:dyDescent="0.2">
      <c r="A187" t="s">
        <v>22699</v>
      </c>
      <c r="B187" t="str">
        <f>RIGHT(A187,4)</f>
        <v>2018</v>
      </c>
      <c r="C187" t="str">
        <f>LEFT(A187,10)</f>
        <v>Tue Apr 17</v>
      </c>
      <c r="D187" s="2">
        <f>DATE(B187,F187,G187)</f>
        <v>43207</v>
      </c>
      <c r="E187" t="str">
        <f>MID(C187,5,3)</f>
        <v>Apr</v>
      </c>
      <c r="F187">
        <f>MONTH(DATEVALUE(E187&amp;" 1"))</f>
        <v>4</v>
      </c>
      <c r="G187" t="str">
        <f>RIGHT(C187,2)</f>
        <v>17</v>
      </c>
      <c r="H187" t="str">
        <f>MID(A187,12,2)</f>
        <v>20</v>
      </c>
      <c r="I187" t="s">
        <v>22700</v>
      </c>
      <c r="J187" t="s">
        <v>22701</v>
      </c>
      <c r="K187" t="s">
        <v>2864</v>
      </c>
      <c r="L187" t="s">
        <v>22702</v>
      </c>
      <c r="M187" t="b">
        <f>NOT(ISNA(VLOOKUP(N187,'account names'!A:A,1,FALSE)))</f>
        <v>1</v>
      </c>
      <c r="N187" t="s">
        <v>1224</v>
      </c>
    </row>
    <row r="188" spans="1:14" ht="15" x14ac:dyDescent="0.2">
      <c r="A188" t="s">
        <v>22703</v>
      </c>
      <c r="B188" t="str">
        <f>RIGHT(A188,4)</f>
        <v>2018</v>
      </c>
      <c r="C188" t="str">
        <f>LEFT(A188,10)</f>
        <v>Tue Apr 17</v>
      </c>
      <c r="D188" s="2">
        <f>DATE(B188,F188,G188)</f>
        <v>43207</v>
      </c>
      <c r="E188" t="str">
        <f>MID(C188,5,3)</f>
        <v>Apr</v>
      </c>
      <c r="F188">
        <f>MONTH(DATEVALUE(E188&amp;" 1"))</f>
        <v>4</v>
      </c>
      <c r="G188" t="str">
        <f>RIGHT(C188,2)</f>
        <v>17</v>
      </c>
      <c r="H188" t="str">
        <f>MID(A188,12,2)</f>
        <v>20</v>
      </c>
      <c r="I188" t="s">
        <v>22704</v>
      </c>
      <c r="J188" t="s">
        <v>22705</v>
      </c>
      <c r="K188" t="s">
        <v>2864</v>
      </c>
      <c r="L188" t="s">
        <v>22706</v>
      </c>
      <c r="M188" t="b">
        <f>NOT(ISNA(VLOOKUP(N188,'account names'!A:A,1,FALSE)))</f>
        <v>1</v>
      </c>
      <c r="N188" t="s">
        <v>1224</v>
      </c>
    </row>
    <row r="189" spans="1:14" ht="15" x14ac:dyDescent="0.2">
      <c r="A189" t="s">
        <v>22707</v>
      </c>
      <c r="B189" t="str">
        <f>RIGHT(A189,4)</f>
        <v>2018</v>
      </c>
      <c r="C189" t="str">
        <f>LEFT(A189,10)</f>
        <v>Tue Apr 17</v>
      </c>
      <c r="D189" s="2">
        <f>DATE(B189,F189,G189)</f>
        <v>43207</v>
      </c>
      <c r="E189" t="str">
        <f>MID(C189,5,3)</f>
        <v>Apr</v>
      </c>
      <c r="F189">
        <f>MONTH(DATEVALUE(E189&amp;" 1"))</f>
        <v>4</v>
      </c>
      <c r="G189" t="str">
        <f>RIGHT(C189,2)</f>
        <v>17</v>
      </c>
      <c r="H189" t="str">
        <f>MID(A189,12,2)</f>
        <v>18</v>
      </c>
      <c r="I189" t="s">
        <v>22708</v>
      </c>
      <c r="J189" t="s">
        <v>22709</v>
      </c>
      <c r="K189" t="s">
        <v>22710</v>
      </c>
      <c r="L189" t="s">
        <v>22711</v>
      </c>
      <c r="M189" t="b">
        <f>NOT(ISNA(VLOOKUP(N189,'account names'!A:A,1,FALSE)))</f>
        <v>0</v>
      </c>
      <c r="N189" t="s">
        <v>1099</v>
      </c>
    </row>
    <row r="190" spans="1:14" ht="15" x14ac:dyDescent="0.2">
      <c r="A190" t="s">
        <v>22712</v>
      </c>
      <c r="B190" t="str">
        <f>RIGHT(A190,4)</f>
        <v>2018</v>
      </c>
      <c r="C190" t="str">
        <f>LEFT(A190,10)</f>
        <v>Tue Apr 17</v>
      </c>
      <c r="D190" s="2">
        <f>DATE(B190,F190,G190)</f>
        <v>43207</v>
      </c>
      <c r="E190" t="str">
        <f>MID(C190,5,3)</f>
        <v>Apr</v>
      </c>
      <c r="F190">
        <f>MONTH(DATEVALUE(E190&amp;" 1"))</f>
        <v>4</v>
      </c>
      <c r="G190" t="str">
        <f>RIGHT(C190,2)</f>
        <v>17</v>
      </c>
      <c r="H190" t="str">
        <f>MID(A190,12,2)</f>
        <v>11</v>
      </c>
      <c r="I190" t="s">
        <v>22713</v>
      </c>
      <c r="J190" t="s">
        <v>22714</v>
      </c>
      <c r="K190" t="s">
        <v>22715</v>
      </c>
      <c r="L190" t="s">
        <v>22716</v>
      </c>
      <c r="M190" t="b">
        <f>NOT(ISNA(VLOOKUP(N190,'account names'!A:A,1,FALSE)))</f>
        <v>0</v>
      </c>
      <c r="N190" t="s">
        <v>654</v>
      </c>
    </row>
    <row r="191" spans="1:14" ht="15" x14ac:dyDescent="0.2">
      <c r="A191" t="s">
        <v>22717</v>
      </c>
      <c r="B191" t="str">
        <f>RIGHT(A191,4)</f>
        <v>2018</v>
      </c>
      <c r="C191" t="str">
        <f>LEFT(A191,10)</f>
        <v>Tue Apr 17</v>
      </c>
      <c r="D191" s="2">
        <f>DATE(B191,F191,G191)</f>
        <v>43207</v>
      </c>
      <c r="E191" t="str">
        <f>MID(C191,5,3)</f>
        <v>Apr</v>
      </c>
      <c r="F191">
        <f>MONTH(DATEVALUE(E191&amp;" 1"))</f>
        <v>4</v>
      </c>
      <c r="G191" t="str">
        <f>RIGHT(C191,2)</f>
        <v>17</v>
      </c>
      <c r="H191" t="str">
        <f>MID(A191,12,2)</f>
        <v>13</v>
      </c>
      <c r="I191" t="s">
        <v>22718</v>
      </c>
      <c r="J191" t="s">
        <v>22719</v>
      </c>
      <c r="K191" t="s">
        <v>4864</v>
      </c>
      <c r="L191" t="s">
        <v>22720</v>
      </c>
      <c r="M191" t="b">
        <f>NOT(ISNA(VLOOKUP(N191,'account names'!A:A,1,FALSE)))</f>
        <v>0</v>
      </c>
      <c r="N191" t="s">
        <v>654</v>
      </c>
    </row>
    <row r="192" spans="1:14" ht="15" x14ac:dyDescent="0.2">
      <c r="A192" t="s">
        <v>22717</v>
      </c>
      <c r="B192" t="str">
        <f>RIGHT(A192,4)</f>
        <v>2018</v>
      </c>
      <c r="C192" t="str">
        <f>LEFT(A192,10)</f>
        <v>Tue Apr 17</v>
      </c>
      <c r="D192" s="2">
        <f>DATE(B192,F192,G192)</f>
        <v>43207</v>
      </c>
      <c r="E192" t="str">
        <f>MID(C192,5,3)</f>
        <v>Apr</v>
      </c>
      <c r="F192">
        <f>MONTH(DATEVALUE(E192&amp;" 1"))</f>
        <v>4</v>
      </c>
      <c r="G192" t="str">
        <f>RIGHT(C192,2)</f>
        <v>17</v>
      </c>
      <c r="H192" t="str">
        <f>MID(A192,12,2)</f>
        <v>13</v>
      </c>
      <c r="I192" t="s">
        <v>22721</v>
      </c>
      <c r="J192" t="s">
        <v>22722</v>
      </c>
      <c r="K192" t="s">
        <v>22723</v>
      </c>
      <c r="L192" t="s">
        <v>22724</v>
      </c>
      <c r="M192" t="b">
        <f>NOT(ISNA(VLOOKUP(N192,'account names'!A:A,1,FALSE)))</f>
        <v>0</v>
      </c>
      <c r="N192" t="s">
        <v>654</v>
      </c>
    </row>
    <row r="193" spans="1:14" ht="15" x14ac:dyDescent="0.2">
      <c r="A193" t="s">
        <v>22725</v>
      </c>
      <c r="B193" t="str">
        <f>RIGHT(A193,4)</f>
        <v>2018</v>
      </c>
      <c r="C193" t="str">
        <f>LEFT(A193,10)</f>
        <v>Tue Apr 17</v>
      </c>
      <c r="D193" s="2">
        <f>DATE(B193,F193,G193)</f>
        <v>43207</v>
      </c>
      <c r="E193" t="str">
        <f>MID(C193,5,3)</f>
        <v>Apr</v>
      </c>
      <c r="F193">
        <f>MONTH(DATEVALUE(E193&amp;" 1"))</f>
        <v>4</v>
      </c>
      <c r="G193" t="str">
        <f>RIGHT(C193,2)</f>
        <v>17</v>
      </c>
      <c r="H193" t="str">
        <f>MID(A193,12,2)</f>
        <v>10</v>
      </c>
      <c r="I193" t="s">
        <v>22726</v>
      </c>
      <c r="J193" t="s">
        <v>22727</v>
      </c>
      <c r="K193" t="s">
        <v>22728</v>
      </c>
      <c r="L193" t="s">
        <v>22729</v>
      </c>
      <c r="M193" t="b">
        <f>NOT(ISNA(VLOOKUP(N193,'account names'!A:A,1,FALSE)))</f>
        <v>0</v>
      </c>
      <c r="N193" t="s">
        <v>22730</v>
      </c>
    </row>
    <row r="194" spans="1:14" ht="15" x14ac:dyDescent="0.2">
      <c r="A194" t="s">
        <v>22731</v>
      </c>
      <c r="B194" t="str">
        <f>RIGHT(A194,4)</f>
        <v>2018</v>
      </c>
      <c r="C194" t="str">
        <f>LEFT(A194,10)</f>
        <v>Tue Apr 17</v>
      </c>
      <c r="D194" s="2">
        <f>DATE(B194,F194,G194)</f>
        <v>43207</v>
      </c>
      <c r="E194" t="str">
        <f>MID(C194,5,3)</f>
        <v>Apr</v>
      </c>
      <c r="F194">
        <f>MONTH(DATEVALUE(E194&amp;" 1"))</f>
        <v>4</v>
      </c>
      <c r="G194" t="str">
        <f>RIGHT(C194,2)</f>
        <v>17</v>
      </c>
      <c r="H194" t="str">
        <f>MID(A194,12,2)</f>
        <v>06</v>
      </c>
      <c r="I194" t="s">
        <v>22732</v>
      </c>
      <c r="J194" t="s">
        <v>22733</v>
      </c>
      <c r="K194" t="s">
        <v>13567</v>
      </c>
      <c r="L194" t="s">
        <v>22734</v>
      </c>
      <c r="M194" t="b">
        <f>NOT(ISNA(VLOOKUP(N194,'account names'!A:A,1,FALSE)))</f>
        <v>0</v>
      </c>
      <c r="N194" t="s">
        <v>1378</v>
      </c>
    </row>
    <row r="195" spans="1:14" ht="15" x14ac:dyDescent="0.2">
      <c r="A195" t="s">
        <v>22735</v>
      </c>
      <c r="B195" t="str">
        <f>RIGHT(A195,4)</f>
        <v>2018</v>
      </c>
      <c r="C195" t="str">
        <f>LEFT(A195,10)</f>
        <v>Mon Apr 16</v>
      </c>
      <c r="D195" s="2">
        <f>DATE(B195,F195,G195)</f>
        <v>43206</v>
      </c>
      <c r="E195" t="str">
        <f>MID(C195,5,3)</f>
        <v>Apr</v>
      </c>
      <c r="F195">
        <f>MONTH(DATEVALUE(E195&amp;" 1"))</f>
        <v>4</v>
      </c>
      <c r="G195" t="str">
        <f>RIGHT(C195,2)</f>
        <v>16</v>
      </c>
      <c r="H195" t="str">
        <f>MID(A195,12,2)</f>
        <v>22</v>
      </c>
      <c r="I195" t="s">
        <v>22736</v>
      </c>
      <c r="J195" t="s">
        <v>22737</v>
      </c>
      <c r="K195" t="s">
        <v>22738</v>
      </c>
      <c r="L195" t="s">
        <v>22739</v>
      </c>
      <c r="M195" t="b">
        <f>NOT(ISNA(VLOOKUP(N195,'account names'!A:A,1,FALSE)))</f>
        <v>1</v>
      </c>
      <c r="N195" t="s">
        <v>1224</v>
      </c>
    </row>
    <row r="196" spans="1:14" ht="15" x14ac:dyDescent="0.2">
      <c r="A196" t="s">
        <v>22740</v>
      </c>
      <c r="B196" t="str">
        <f>RIGHT(A196,4)</f>
        <v>2018</v>
      </c>
      <c r="C196" t="str">
        <f>LEFT(A196,10)</f>
        <v>Mon Apr 16</v>
      </c>
      <c r="D196" s="2">
        <f>DATE(B196,F196,G196)</f>
        <v>43206</v>
      </c>
      <c r="E196" t="str">
        <f>MID(C196,5,3)</f>
        <v>Apr</v>
      </c>
      <c r="F196">
        <f>MONTH(DATEVALUE(E196&amp;" 1"))</f>
        <v>4</v>
      </c>
      <c r="G196" t="str">
        <f>RIGHT(C196,2)</f>
        <v>16</v>
      </c>
      <c r="H196" t="str">
        <f>MID(A196,12,2)</f>
        <v>16</v>
      </c>
      <c r="I196" t="s">
        <v>22741</v>
      </c>
      <c r="J196" t="s">
        <v>22742</v>
      </c>
      <c r="K196" t="s">
        <v>22743</v>
      </c>
      <c r="L196" t="s">
        <v>22744</v>
      </c>
      <c r="M196" t="b">
        <f>NOT(ISNA(VLOOKUP(N196,'account names'!A:A,1,FALSE)))</f>
        <v>0</v>
      </c>
      <c r="N196" t="s">
        <v>7207</v>
      </c>
    </row>
    <row r="197" spans="1:14" ht="15" x14ac:dyDescent="0.2">
      <c r="A197" t="s">
        <v>22745</v>
      </c>
      <c r="B197" t="str">
        <f>RIGHT(A197,4)</f>
        <v>2018</v>
      </c>
      <c r="C197" t="str">
        <f>LEFT(A197,10)</f>
        <v>Mon Apr 16</v>
      </c>
      <c r="D197" s="2">
        <f>DATE(B197,F197,G197)</f>
        <v>43206</v>
      </c>
      <c r="E197" t="str">
        <f>MID(C197,5,3)</f>
        <v>Apr</v>
      </c>
      <c r="F197">
        <f>MONTH(DATEVALUE(E197&amp;" 1"))</f>
        <v>4</v>
      </c>
      <c r="G197" t="str">
        <f>RIGHT(C197,2)</f>
        <v>16</v>
      </c>
      <c r="H197" t="str">
        <f>MID(A197,12,2)</f>
        <v>17</v>
      </c>
      <c r="I197" t="s">
        <v>22746</v>
      </c>
      <c r="J197" t="s">
        <v>22747</v>
      </c>
      <c r="K197" t="s">
        <v>22748</v>
      </c>
      <c r="L197" t="s">
        <v>22749</v>
      </c>
      <c r="M197" t="b">
        <f>NOT(ISNA(VLOOKUP(N197,'account names'!A:A,1,FALSE)))</f>
        <v>0</v>
      </c>
      <c r="N197" t="s">
        <v>7207</v>
      </c>
    </row>
    <row r="198" spans="1:14" ht="15" x14ac:dyDescent="0.2">
      <c r="A198" t="s">
        <v>22750</v>
      </c>
      <c r="B198" t="str">
        <f>RIGHT(A198,4)</f>
        <v>2018</v>
      </c>
      <c r="C198" t="str">
        <f>LEFT(A198,10)</f>
        <v>Mon Apr 16</v>
      </c>
      <c r="D198" s="2">
        <f>DATE(B198,F198,G198)</f>
        <v>43206</v>
      </c>
      <c r="E198" t="str">
        <f>MID(C198,5,3)</f>
        <v>Apr</v>
      </c>
      <c r="F198">
        <f>MONTH(DATEVALUE(E198&amp;" 1"))</f>
        <v>4</v>
      </c>
      <c r="G198" t="str">
        <f>RIGHT(C198,2)</f>
        <v>16</v>
      </c>
      <c r="H198" t="str">
        <f>MID(A198,12,2)</f>
        <v>15</v>
      </c>
      <c r="I198" t="s">
        <v>22751</v>
      </c>
      <c r="J198" t="s">
        <v>22752</v>
      </c>
      <c r="K198" t="s">
        <v>2864</v>
      </c>
      <c r="L198" t="s">
        <v>22753</v>
      </c>
      <c r="M198" t="b">
        <f>NOT(ISNA(VLOOKUP(N198,'account names'!A:A,1,FALSE)))</f>
        <v>1</v>
      </c>
      <c r="N198" t="s">
        <v>1224</v>
      </c>
    </row>
    <row r="199" spans="1:14" ht="15" x14ac:dyDescent="0.2">
      <c r="A199" t="s">
        <v>22764</v>
      </c>
      <c r="B199" t="str">
        <f>RIGHT(A199,4)</f>
        <v>2018</v>
      </c>
      <c r="C199" t="str">
        <f>LEFT(A199,10)</f>
        <v>Mon Apr 16</v>
      </c>
      <c r="D199" s="2">
        <f>DATE(B199,F199,G199)</f>
        <v>43206</v>
      </c>
      <c r="E199" t="str">
        <f>MID(C199,5,3)</f>
        <v>Apr</v>
      </c>
      <c r="F199">
        <f>MONTH(DATEVALUE(E199&amp;" 1"))</f>
        <v>4</v>
      </c>
      <c r="G199" t="str">
        <f>RIGHT(C199,2)</f>
        <v>16</v>
      </c>
      <c r="H199" t="str">
        <f>MID(A199,12,2)</f>
        <v>09</v>
      </c>
      <c r="I199" t="s">
        <v>22765</v>
      </c>
      <c r="J199" t="s">
        <v>22766</v>
      </c>
      <c r="K199" t="s">
        <v>22762</v>
      </c>
      <c r="L199" t="s">
        <v>22767</v>
      </c>
      <c r="M199" t="b">
        <f>NOT(ISNA(VLOOKUP(N199,'account names'!A:A,1,FALSE)))</f>
        <v>0</v>
      </c>
      <c r="N199" t="s">
        <v>1378</v>
      </c>
    </row>
    <row r="200" spans="1:14" ht="15" x14ac:dyDescent="0.2">
      <c r="A200" t="s">
        <v>21802</v>
      </c>
      <c r="B200" t="str">
        <f>RIGHT(A200,4)</f>
        <v>2018</v>
      </c>
      <c r="C200" t="str">
        <f>LEFT(A200,10)</f>
        <v>Sun Apr 15</v>
      </c>
      <c r="D200" s="2">
        <f>DATE(B200,F200,G200)</f>
        <v>43205</v>
      </c>
      <c r="E200" t="str">
        <f>MID(C200,5,3)</f>
        <v>Apr</v>
      </c>
      <c r="F200">
        <f>MONTH(DATEVALUE(E200&amp;" 1"))</f>
        <v>4</v>
      </c>
      <c r="G200" t="str">
        <f>RIGHT(C200,2)</f>
        <v>15</v>
      </c>
      <c r="H200" t="str">
        <f>MID(A200,12,2)</f>
        <v>19</v>
      </c>
      <c r="I200" t="s">
        <v>21803</v>
      </c>
      <c r="J200" t="s">
        <v>21804</v>
      </c>
      <c r="K200" t="s">
        <v>21805</v>
      </c>
      <c r="L200" t="s">
        <v>21806</v>
      </c>
      <c r="M200" t="b">
        <f>NOT(ISNA(VLOOKUP(N200,'account names'!A:A,1,FALSE)))</f>
        <v>0</v>
      </c>
      <c r="N200" t="s">
        <v>17322</v>
      </c>
    </row>
    <row r="201" spans="1:14" ht="15" x14ac:dyDescent="0.2">
      <c r="A201" t="s">
        <v>21820</v>
      </c>
      <c r="B201" t="str">
        <f>RIGHT(A201,4)</f>
        <v>2018</v>
      </c>
      <c r="C201" t="str">
        <f>LEFT(A201,10)</f>
        <v>Sun Apr 15</v>
      </c>
      <c r="D201" s="2">
        <f>DATE(B201,F201,G201)</f>
        <v>43205</v>
      </c>
      <c r="E201" t="str">
        <f>MID(C201,5,3)</f>
        <v>Apr</v>
      </c>
      <c r="F201">
        <f>MONTH(DATEVALUE(E201&amp;" 1"))</f>
        <v>4</v>
      </c>
      <c r="G201" t="str">
        <f>RIGHT(C201,2)</f>
        <v>15</v>
      </c>
      <c r="H201" t="str">
        <f>MID(A201,12,2)</f>
        <v>07</v>
      </c>
      <c r="I201" t="s">
        <v>21821</v>
      </c>
      <c r="J201" t="s">
        <v>21822</v>
      </c>
      <c r="K201" t="s">
        <v>21823</v>
      </c>
      <c r="L201" t="s">
        <v>21824</v>
      </c>
      <c r="M201" t="b">
        <f>NOT(ISNA(VLOOKUP(N201,'account names'!A:A,1,FALSE)))</f>
        <v>0</v>
      </c>
      <c r="N201" t="s">
        <v>2258</v>
      </c>
    </row>
    <row r="202" spans="1:14" ht="15" x14ac:dyDescent="0.2">
      <c r="A202" t="s">
        <v>22754</v>
      </c>
      <c r="B202" t="str">
        <f>RIGHT(A202,4)</f>
        <v>2018</v>
      </c>
      <c r="C202" t="str">
        <f>LEFT(A202,10)</f>
        <v>Sun Apr 15</v>
      </c>
      <c r="D202" s="2">
        <f>DATE(B202,F202,G202)</f>
        <v>43205</v>
      </c>
      <c r="E202" t="str">
        <f>MID(C202,5,3)</f>
        <v>Apr</v>
      </c>
      <c r="F202">
        <f>MONTH(DATEVALUE(E202&amp;" 1"))</f>
        <v>4</v>
      </c>
      <c r="G202" t="str">
        <f>RIGHT(C202,2)</f>
        <v>15</v>
      </c>
      <c r="H202" t="str">
        <f>MID(A202,12,2)</f>
        <v>22</v>
      </c>
      <c r="I202" t="s">
        <v>22755</v>
      </c>
      <c r="J202" t="s">
        <v>22756</v>
      </c>
      <c r="K202" t="s">
        <v>22757</v>
      </c>
      <c r="L202" t="s">
        <v>22758</v>
      </c>
      <c r="M202" t="b">
        <f>NOT(ISNA(VLOOKUP(N202,'account names'!A:A,1,FALSE)))</f>
        <v>1</v>
      </c>
      <c r="N202" t="s">
        <v>1334</v>
      </c>
    </row>
    <row r="203" spans="1:14" ht="15" x14ac:dyDescent="0.2">
      <c r="A203" t="s">
        <v>22759</v>
      </c>
      <c r="B203" t="str">
        <f>RIGHT(A203,4)</f>
        <v>2018</v>
      </c>
      <c r="C203" t="str">
        <f>LEFT(A203,10)</f>
        <v>Sun Apr 15</v>
      </c>
      <c r="D203" s="2">
        <f>DATE(B203,F203,G203)</f>
        <v>43205</v>
      </c>
      <c r="E203" t="str">
        <f>MID(C203,5,3)</f>
        <v>Apr</v>
      </c>
      <c r="F203">
        <f>MONTH(DATEVALUE(E203&amp;" 1"))</f>
        <v>4</v>
      </c>
      <c r="G203" t="str">
        <f>RIGHT(C203,2)</f>
        <v>15</v>
      </c>
      <c r="H203" t="str">
        <f>MID(A203,12,2)</f>
        <v>22</v>
      </c>
      <c r="I203" t="s">
        <v>22760</v>
      </c>
      <c r="J203" t="s">
        <v>22761</v>
      </c>
      <c r="K203" t="s">
        <v>22762</v>
      </c>
      <c r="L203" t="s">
        <v>22763</v>
      </c>
      <c r="M203" t="b">
        <f>NOT(ISNA(VLOOKUP(N203,'account names'!A:A,1,FALSE)))</f>
        <v>0</v>
      </c>
      <c r="N203" t="s">
        <v>1378</v>
      </c>
    </row>
    <row r="204" spans="1:14" ht="15" x14ac:dyDescent="0.2">
      <c r="A204" t="s">
        <v>22768</v>
      </c>
      <c r="B204" t="str">
        <f>RIGHT(A204,4)</f>
        <v>2018</v>
      </c>
      <c r="C204" t="str">
        <f>LEFT(A204,10)</f>
        <v>Sun Apr 15</v>
      </c>
      <c r="D204" s="2">
        <f>DATE(B204,F204,G204)</f>
        <v>43205</v>
      </c>
      <c r="E204" t="str">
        <f>MID(C204,5,3)</f>
        <v>Apr</v>
      </c>
      <c r="F204">
        <f>MONTH(DATEVALUE(E204&amp;" 1"))</f>
        <v>4</v>
      </c>
      <c r="G204" t="str">
        <f>RIGHT(C204,2)</f>
        <v>15</v>
      </c>
      <c r="H204" t="str">
        <f>MID(A204,12,2)</f>
        <v>17</v>
      </c>
      <c r="I204" t="s">
        <v>22769</v>
      </c>
      <c r="J204" t="s">
        <v>22770</v>
      </c>
      <c r="K204" t="s">
        <v>22771</v>
      </c>
      <c r="L204" t="s">
        <v>22772</v>
      </c>
      <c r="M204" t="b">
        <f>NOT(ISNA(VLOOKUP(N204,'account names'!A:A,1,FALSE)))</f>
        <v>0</v>
      </c>
      <c r="N204" t="s">
        <v>22698</v>
      </c>
    </row>
    <row r="205" spans="1:14" ht="15" x14ac:dyDescent="0.2">
      <c r="A205" t="s">
        <v>22773</v>
      </c>
      <c r="B205" t="str">
        <f>RIGHT(A205,4)</f>
        <v>2018</v>
      </c>
      <c r="C205" t="str">
        <f>LEFT(A205,10)</f>
        <v>Sun Apr 15</v>
      </c>
      <c r="D205" s="2">
        <f>DATE(B205,F205,G205)</f>
        <v>43205</v>
      </c>
      <c r="E205" t="str">
        <f>MID(C205,5,3)</f>
        <v>Apr</v>
      </c>
      <c r="F205">
        <f>MONTH(DATEVALUE(E205&amp;" 1"))</f>
        <v>4</v>
      </c>
      <c r="G205" t="str">
        <f>RIGHT(C205,2)</f>
        <v>15</v>
      </c>
      <c r="H205" t="str">
        <f>MID(A205,12,2)</f>
        <v>19</v>
      </c>
      <c r="I205" t="s">
        <v>22774</v>
      </c>
      <c r="J205" t="s">
        <v>22775</v>
      </c>
      <c r="K205" t="s">
        <v>22776</v>
      </c>
      <c r="L205" t="s">
        <v>22777</v>
      </c>
      <c r="M205" t="b">
        <f>NOT(ISNA(VLOOKUP(N205,'account names'!A:A,1,FALSE)))</f>
        <v>0</v>
      </c>
      <c r="N205" t="s">
        <v>1892</v>
      </c>
    </row>
    <row r="206" spans="1:14" ht="15" x14ac:dyDescent="0.2">
      <c r="A206" t="s">
        <v>21484</v>
      </c>
      <c r="B206" t="str">
        <f>RIGHT(A206,4)</f>
        <v>2018</v>
      </c>
      <c r="C206" t="str">
        <f>LEFT(A206,10)</f>
        <v>Sat Apr 14</v>
      </c>
      <c r="D206" s="2">
        <f>DATE(B206,F206,G206)</f>
        <v>43204</v>
      </c>
      <c r="E206" t="str">
        <f>MID(C206,5,3)</f>
        <v>Apr</v>
      </c>
      <c r="F206">
        <f>MONTH(DATEVALUE(E206&amp;" 1"))</f>
        <v>4</v>
      </c>
      <c r="G206" t="str">
        <f>RIGHT(C206,2)</f>
        <v>14</v>
      </c>
      <c r="H206" t="str">
        <f>MID(A206,12,2)</f>
        <v>22</v>
      </c>
      <c r="I206" t="s">
        <v>21485</v>
      </c>
      <c r="J206" t="s">
        <v>21486</v>
      </c>
      <c r="K206" t="s">
        <v>21487</v>
      </c>
      <c r="L206" t="s">
        <v>21488</v>
      </c>
      <c r="M206" t="b">
        <f>NOT(ISNA(VLOOKUP(N206,'account names'!A:A,1,FALSE)))</f>
        <v>0</v>
      </c>
      <c r="N206" t="s">
        <v>21489</v>
      </c>
    </row>
    <row r="207" spans="1:14" ht="15" x14ac:dyDescent="0.2">
      <c r="A207" t="s">
        <v>21682</v>
      </c>
      <c r="B207" t="str">
        <f>RIGHT(A207,4)</f>
        <v>2018</v>
      </c>
      <c r="C207" t="str">
        <f>LEFT(A207,10)</f>
        <v>Sat Apr 14</v>
      </c>
      <c r="D207" s="2">
        <f>DATE(B207,F207,G207)</f>
        <v>43204</v>
      </c>
      <c r="E207" t="str">
        <f>MID(C207,5,3)</f>
        <v>Apr</v>
      </c>
      <c r="F207">
        <f>MONTH(DATEVALUE(E207&amp;" 1"))</f>
        <v>4</v>
      </c>
      <c r="G207" t="str">
        <f>RIGHT(C207,2)</f>
        <v>14</v>
      </c>
      <c r="H207" t="str">
        <f>MID(A207,12,2)</f>
        <v>19</v>
      </c>
      <c r="I207" t="s">
        <v>21683</v>
      </c>
      <c r="J207" t="s">
        <v>21684</v>
      </c>
      <c r="K207" t="s">
        <v>21685</v>
      </c>
      <c r="L207" t="s">
        <v>21686</v>
      </c>
      <c r="M207" t="b">
        <f>NOT(ISNA(VLOOKUP(N207,'account names'!A:A,1,FALSE)))</f>
        <v>0</v>
      </c>
      <c r="N207" t="s">
        <v>1378</v>
      </c>
    </row>
    <row r="208" spans="1:14" ht="15" x14ac:dyDescent="0.2">
      <c r="A208" t="s">
        <v>21687</v>
      </c>
      <c r="B208" t="str">
        <f>RIGHT(A208,4)</f>
        <v>2018</v>
      </c>
      <c r="C208" t="str">
        <f>LEFT(A208,10)</f>
        <v>Sat Apr 14</v>
      </c>
      <c r="D208" s="2">
        <f>DATE(B208,F208,G208)</f>
        <v>43204</v>
      </c>
      <c r="E208" t="str">
        <f>MID(C208,5,3)</f>
        <v>Apr</v>
      </c>
      <c r="F208">
        <f>MONTH(DATEVALUE(E208&amp;" 1"))</f>
        <v>4</v>
      </c>
      <c r="G208" t="str">
        <f>RIGHT(C208,2)</f>
        <v>14</v>
      </c>
      <c r="H208" t="str">
        <f>MID(A208,12,2)</f>
        <v>17</v>
      </c>
      <c r="I208" t="s">
        <v>21688</v>
      </c>
      <c r="J208" t="s">
        <v>21689</v>
      </c>
      <c r="K208" t="s">
        <v>21690</v>
      </c>
      <c r="L208" t="s">
        <v>21691</v>
      </c>
      <c r="M208" t="b">
        <f>NOT(ISNA(VLOOKUP(N208,'account names'!A:A,1,FALSE)))</f>
        <v>0</v>
      </c>
      <c r="N208" t="s">
        <v>13430</v>
      </c>
    </row>
    <row r="209" spans="1:14" ht="15" x14ac:dyDescent="0.2">
      <c r="A209" t="s">
        <v>21692</v>
      </c>
      <c r="B209" t="str">
        <f>RIGHT(A209,4)</f>
        <v>2018</v>
      </c>
      <c r="C209" t="str">
        <f>LEFT(A209,10)</f>
        <v>Sat Apr 14</v>
      </c>
      <c r="D209" s="2">
        <f>DATE(B209,F209,G209)</f>
        <v>43204</v>
      </c>
      <c r="E209" t="str">
        <f>MID(C209,5,3)</f>
        <v>Apr</v>
      </c>
      <c r="F209">
        <f>MONTH(DATEVALUE(E209&amp;" 1"))</f>
        <v>4</v>
      </c>
      <c r="G209" t="str">
        <f>RIGHT(C209,2)</f>
        <v>14</v>
      </c>
      <c r="H209" t="str">
        <f>MID(A209,12,2)</f>
        <v>19</v>
      </c>
      <c r="I209" t="s">
        <v>21693</v>
      </c>
      <c r="J209" t="s">
        <v>21694</v>
      </c>
      <c r="K209" t="s">
        <v>1387</v>
      </c>
      <c r="L209" t="s">
        <v>21695</v>
      </c>
      <c r="M209" t="b">
        <f>NOT(ISNA(VLOOKUP(N209,'account names'!A:A,1,FALSE)))</f>
        <v>0</v>
      </c>
      <c r="N209" t="s">
        <v>1389</v>
      </c>
    </row>
    <row r="210" spans="1:14" ht="15" x14ac:dyDescent="0.2">
      <c r="A210" t="s">
        <v>21696</v>
      </c>
      <c r="B210" t="str">
        <f>RIGHT(A210,4)</f>
        <v>2018</v>
      </c>
      <c r="C210" t="str">
        <f>LEFT(A210,10)</f>
        <v>Sat Apr 14</v>
      </c>
      <c r="D210" s="2">
        <f>DATE(B210,F210,G210)</f>
        <v>43204</v>
      </c>
      <c r="E210" t="str">
        <f>MID(C210,5,3)</f>
        <v>Apr</v>
      </c>
      <c r="F210">
        <f>MONTH(DATEVALUE(E210&amp;" 1"))</f>
        <v>4</v>
      </c>
      <c r="G210" t="str">
        <f>RIGHT(C210,2)</f>
        <v>14</v>
      </c>
      <c r="H210" t="str">
        <f>MID(A210,12,2)</f>
        <v>19</v>
      </c>
      <c r="I210" t="s">
        <v>21697</v>
      </c>
      <c r="J210" t="s">
        <v>21698</v>
      </c>
      <c r="K210" t="s">
        <v>21699</v>
      </c>
      <c r="L210" t="s">
        <v>21700</v>
      </c>
      <c r="M210" t="b">
        <f>NOT(ISNA(VLOOKUP(N210,'account names'!A:A,1,FALSE)))</f>
        <v>0</v>
      </c>
      <c r="N210" t="s">
        <v>1389</v>
      </c>
    </row>
    <row r="211" spans="1:14" ht="15" x14ac:dyDescent="0.2">
      <c r="A211" t="s">
        <v>21682</v>
      </c>
      <c r="B211" t="str">
        <f>RIGHT(A211,4)</f>
        <v>2018</v>
      </c>
      <c r="C211" t="str">
        <f>LEFT(A211,10)</f>
        <v>Sat Apr 14</v>
      </c>
      <c r="D211" s="2">
        <f>DATE(B211,F211,G211)</f>
        <v>43204</v>
      </c>
      <c r="E211" t="str">
        <f>MID(C211,5,3)</f>
        <v>Apr</v>
      </c>
      <c r="F211">
        <f>MONTH(DATEVALUE(E211&amp;" 1"))</f>
        <v>4</v>
      </c>
      <c r="G211" t="str">
        <f>RIGHT(C211,2)</f>
        <v>14</v>
      </c>
      <c r="H211" t="str">
        <f>MID(A211,12,2)</f>
        <v>19</v>
      </c>
      <c r="I211" t="s">
        <v>21815</v>
      </c>
      <c r="J211" t="s">
        <v>21816</v>
      </c>
      <c r="K211" t="s">
        <v>21817</v>
      </c>
      <c r="L211" t="s">
        <v>21818</v>
      </c>
      <c r="M211" t="b">
        <f>NOT(ISNA(VLOOKUP(N211,'account names'!A:A,1,FALSE)))</f>
        <v>0</v>
      </c>
      <c r="N211" t="s">
        <v>21819</v>
      </c>
    </row>
    <row r="212" spans="1:14" ht="15" x14ac:dyDescent="0.2">
      <c r="A212" t="s">
        <v>21825</v>
      </c>
      <c r="B212" t="str">
        <f>RIGHT(A212,4)</f>
        <v>2018</v>
      </c>
      <c r="C212" t="str">
        <f>LEFT(A212,10)</f>
        <v>Sat Apr 14</v>
      </c>
      <c r="D212" s="2">
        <f>DATE(B212,F212,G212)</f>
        <v>43204</v>
      </c>
      <c r="E212" t="str">
        <f>MID(C212,5,3)</f>
        <v>Apr</v>
      </c>
      <c r="F212">
        <f>MONTH(DATEVALUE(E212&amp;" 1"))</f>
        <v>4</v>
      </c>
      <c r="G212" t="str">
        <f>RIGHT(C212,2)</f>
        <v>14</v>
      </c>
      <c r="H212" t="str">
        <f>MID(A212,12,2)</f>
        <v>20</v>
      </c>
      <c r="I212" t="s">
        <v>21826</v>
      </c>
      <c r="J212" t="s">
        <v>21827</v>
      </c>
      <c r="K212" t="s">
        <v>21828</v>
      </c>
      <c r="L212" t="s">
        <v>21829</v>
      </c>
      <c r="M212" t="b">
        <f>NOT(ISNA(VLOOKUP(N212,'account names'!A:A,1,FALSE)))</f>
        <v>1</v>
      </c>
      <c r="N212" t="s">
        <v>1317</v>
      </c>
    </row>
    <row r="213" spans="1:14" ht="15" x14ac:dyDescent="0.2">
      <c r="A213" t="s">
        <v>21830</v>
      </c>
      <c r="B213" t="str">
        <f>RIGHT(A213,4)</f>
        <v>2018</v>
      </c>
      <c r="C213" t="str">
        <f>LEFT(A213,10)</f>
        <v>Sat Apr 14</v>
      </c>
      <c r="D213" s="2">
        <f>DATE(B213,F213,G213)</f>
        <v>43204</v>
      </c>
      <c r="E213" t="str">
        <f>MID(C213,5,3)</f>
        <v>Apr</v>
      </c>
      <c r="F213">
        <f>MONTH(DATEVALUE(E213&amp;" 1"))</f>
        <v>4</v>
      </c>
      <c r="G213" t="str">
        <f>RIGHT(C213,2)</f>
        <v>14</v>
      </c>
      <c r="H213" t="str">
        <f>MID(A213,12,2)</f>
        <v>19</v>
      </c>
      <c r="I213" t="s">
        <v>21831</v>
      </c>
      <c r="J213" t="s">
        <v>21832</v>
      </c>
      <c r="K213" t="s">
        <v>21833</v>
      </c>
      <c r="L213" t="s">
        <v>21834</v>
      </c>
      <c r="M213" t="b">
        <f>NOT(ISNA(VLOOKUP(N213,'account names'!A:A,1,FALSE)))</f>
        <v>0</v>
      </c>
      <c r="N213" t="s">
        <v>95</v>
      </c>
    </row>
    <row r="214" spans="1:14" ht="15" x14ac:dyDescent="0.2">
      <c r="A214" t="s">
        <v>21701</v>
      </c>
      <c r="B214" t="str">
        <f>RIGHT(A214,4)</f>
        <v>2018</v>
      </c>
      <c r="C214" t="str">
        <f>LEFT(A214,10)</f>
        <v>Thu Apr 12</v>
      </c>
      <c r="D214" s="2">
        <f>DATE(B214,F214,G214)</f>
        <v>43202</v>
      </c>
      <c r="E214" t="str">
        <f>MID(C214,5,3)</f>
        <v>Apr</v>
      </c>
      <c r="F214">
        <f>MONTH(DATEVALUE(E214&amp;" 1"))</f>
        <v>4</v>
      </c>
      <c r="G214" t="str">
        <f>RIGHT(C214,2)</f>
        <v>12</v>
      </c>
      <c r="H214" t="str">
        <f>MID(A214,12,2)</f>
        <v>18</v>
      </c>
      <c r="I214" t="s">
        <v>21702</v>
      </c>
      <c r="J214" t="s">
        <v>21703</v>
      </c>
      <c r="K214" t="s">
        <v>21704</v>
      </c>
      <c r="L214" t="s">
        <v>21705</v>
      </c>
      <c r="M214" t="b">
        <f>NOT(ISNA(VLOOKUP(N214,'account names'!A:A,1,FALSE)))</f>
        <v>0</v>
      </c>
      <c r="N214" t="s">
        <v>329</v>
      </c>
    </row>
    <row r="215" spans="1:14" ht="15" x14ac:dyDescent="0.2">
      <c r="A215" t="s">
        <v>21706</v>
      </c>
      <c r="B215" t="str">
        <f>RIGHT(A215,4)</f>
        <v>2018</v>
      </c>
      <c r="C215" t="str">
        <f>LEFT(A215,10)</f>
        <v>Thu Apr 12</v>
      </c>
      <c r="D215" s="2">
        <f>DATE(B215,F215,G215)</f>
        <v>43202</v>
      </c>
      <c r="E215" t="str">
        <f>MID(C215,5,3)</f>
        <v>Apr</v>
      </c>
      <c r="F215">
        <f>MONTH(DATEVALUE(E215&amp;" 1"))</f>
        <v>4</v>
      </c>
      <c r="G215" t="str">
        <f>RIGHT(C215,2)</f>
        <v>12</v>
      </c>
      <c r="H215" t="str">
        <f>MID(A215,12,2)</f>
        <v>18</v>
      </c>
      <c r="I215" t="s">
        <v>21707</v>
      </c>
      <c r="J215" t="s">
        <v>21708</v>
      </c>
      <c r="K215" t="s">
        <v>21709</v>
      </c>
      <c r="L215" t="s">
        <v>21710</v>
      </c>
      <c r="M215" t="b">
        <f>NOT(ISNA(VLOOKUP(N215,'account names'!A:A,1,FALSE)))</f>
        <v>0</v>
      </c>
      <c r="N215" t="s">
        <v>21711</v>
      </c>
    </row>
    <row r="216" spans="1:14" ht="15" x14ac:dyDescent="0.2">
      <c r="A216" t="s">
        <v>21712</v>
      </c>
      <c r="B216" t="str">
        <f>RIGHT(A216,4)</f>
        <v>2018</v>
      </c>
      <c r="C216" t="str">
        <f>LEFT(A216,10)</f>
        <v>Thu Apr 12</v>
      </c>
      <c r="D216" s="2">
        <f>DATE(B216,F216,G216)</f>
        <v>43202</v>
      </c>
      <c r="E216" t="str">
        <f>MID(C216,5,3)</f>
        <v>Apr</v>
      </c>
      <c r="F216">
        <f>MONTH(DATEVALUE(E216&amp;" 1"))</f>
        <v>4</v>
      </c>
      <c r="G216" t="str">
        <f>RIGHT(C216,2)</f>
        <v>12</v>
      </c>
      <c r="H216" t="str">
        <f>MID(A216,12,2)</f>
        <v>15</v>
      </c>
      <c r="I216" t="s">
        <v>21713</v>
      </c>
      <c r="J216" t="s">
        <v>21714</v>
      </c>
      <c r="K216" t="s">
        <v>2864</v>
      </c>
      <c r="L216" t="s">
        <v>21715</v>
      </c>
      <c r="M216" t="b">
        <f>NOT(ISNA(VLOOKUP(N216,'account names'!A:A,1,FALSE)))</f>
        <v>1</v>
      </c>
      <c r="N216" t="s">
        <v>1224</v>
      </c>
    </row>
    <row r="217" spans="1:14" ht="15" x14ac:dyDescent="0.2">
      <c r="A217" t="s">
        <v>21716</v>
      </c>
      <c r="B217" t="str">
        <f>RIGHT(A217,4)</f>
        <v>2018</v>
      </c>
      <c r="C217" t="str">
        <f>LEFT(A217,10)</f>
        <v>Wed Apr 11</v>
      </c>
      <c r="D217" s="2">
        <f>DATE(B217,F217,G217)</f>
        <v>43201</v>
      </c>
      <c r="E217" t="str">
        <f>MID(C217,5,3)</f>
        <v>Apr</v>
      </c>
      <c r="F217">
        <f>MONTH(DATEVALUE(E217&amp;" 1"))</f>
        <v>4</v>
      </c>
      <c r="G217" t="str">
        <f>RIGHT(C217,2)</f>
        <v>11</v>
      </c>
      <c r="H217" t="str">
        <f>MID(A217,12,2)</f>
        <v>15</v>
      </c>
      <c r="I217" t="s">
        <v>21717</v>
      </c>
      <c r="J217" t="s">
        <v>21718</v>
      </c>
      <c r="K217" t="s">
        <v>1170</v>
      </c>
      <c r="L217" t="s">
        <v>21719</v>
      </c>
      <c r="M217" t="b">
        <f>NOT(ISNA(VLOOKUP(N217,'account names'!A:A,1,FALSE)))</f>
        <v>0</v>
      </c>
      <c r="N217" t="s">
        <v>1172</v>
      </c>
    </row>
    <row r="218" spans="1:14" ht="15" x14ac:dyDescent="0.2">
      <c r="A218" t="s">
        <v>21720</v>
      </c>
      <c r="B218" t="str">
        <f>RIGHT(A218,4)</f>
        <v>2018</v>
      </c>
      <c r="C218" t="str">
        <f>LEFT(A218,10)</f>
        <v>Wed Apr 11</v>
      </c>
      <c r="D218" s="2">
        <f>DATE(B218,F218,G218)</f>
        <v>43201</v>
      </c>
      <c r="E218" t="str">
        <f>MID(C218,5,3)</f>
        <v>Apr</v>
      </c>
      <c r="F218">
        <f>MONTH(DATEVALUE(E218&amp;" 1"))</f>
        <v>4</v>
      </c>
      <c r="G218" t="str">
        <f>RIGHT(C218,2)</f>
        <v>11</v>
      </c>
      <c r="H218" t="str">
        <f>MID(A218,12,2)</f>
        <v>06</v>
      </c>
      <c r="I218" t="s">
        <v>21721</v>
      </c>
      <c r="J218" t="s">
        <v>21722</v>
      </c>
      <c r="K218" t="s">
        <v>2864</v>
      </c>
      <c r="L218" t="s">
        <v>21723</v>
      </c>
      <c r="M218" t="b">
        <f>NOT(ISNA(VLOOKUP(N218,'account names'!A:A,1,FALSE)))</f>
        <v>1</v>
      </c>
      <c r="N218" t="s">
        <v>1224</v>
      </c>
    </row>
    <row r="219" spans="1:14" ht="15" x14ac:dyDescent="0.2">
      <c r="A219" t="s">
        <v>21724</v>
      </c>
      <c r="B219" t="str">
        <f>RIGHT(A219,4)</f>
        <v>2018</v>
      </c>
      <c r="C219" t="str">
        <f>LEFT(A219,10)</f>
        <v>Mon Apr 09</v>
      </c>
      <c r="D219" s="2">
        <f>DATE(B219,F219,G219)</f>
        <v>43199</v>
      </c>
      <c r="E219" t="str">
        <f>MID(C219,5,3)</f>
        <v>Apr</v>
      </c>
      <c r="F219">
        <f>MONTH(DATEVALUE(E219&amp;" 1"))</f>
        <v>4</v>
      </c>
      <c r="G219" t="str">
        <f>RIGHT(C219,2)</f>
        <v>09</v>
      </c>
      <c r="H219" t="str">
        <f>MID(A219,12,2)</f>
        <v>20</v>
      </c>
      <c r="I219" t="s">
        <v>21725</v>
      </c>
      <c r="J219" t="s">
        <v>21726</v>
      </c>
      <c r="K219" t="s">
        <v>1734</v>
      </c>
      <c r="L219" t="s">
        <v>21727</v>
      </c>
      <c r="M219" t="b">
        <f>NOT(ISNA(VLOOKUP(N219,'account names'!A:A,1,FALSE)))</f>
        <v>0</v>
      </c>
      <c r="N219" t="s">
        <v>329</v>
      </c>
    </row>
    <row r="220" spans="1:14" ht="15" x14ac:dyDescent="0.2">
      <c r="A220" t="s">
        <v>21728</v>
      </c>
      <c r="B220" t="str">
        <f>RIGHT(A220,4)</f>
        <v>2018</v>
      </c>
      <c r="C220" t="str">
        <f>LEFT(A220,10)</f>
        <v>Mon Apr 09</v>
      </c>
      <c r="D220" s="2">
        <f>DATE(B220,F220,G220)</f>
        <v>43199</v>
      </c>
      <c r="E220" t="str">
        <f>MID(C220,5,3)</f>
        <v>Apr</v>
      </c>
      <c r="F220">
        <f>MONTH(DATEVALUE(E220&amp;" 1"))</f>
        <v>4</v>
      </c>
      <c r="G220" t="str">
        <f>RIGHT(C220,2)</f>
        <v>09</v>
      </c>
      <c r="H220" t="str">
        <f>MID(A220,12,2)</f>
        <v>06</v>
      </c>
      <c r="I220" t="s">
        <v>21729</v>
      </c>
      <c r="J220" t="s">
        <v>21730</v>
      </c>
      <c r="K220" t="s">
        <v>21731</v>
      </c>
      <c r="L220" t="s">
        <v>21732</v>
      </c>
      <c r="M220" t="b">
        <f>NOT(ISNA(VLOOKUP(N220,'account names'!A:A,1,FALSE)))</f>
        <v>1</v>
      </c>
      <c r="N220" t="s">
        <v>1334</v>
      </c>
    </row>
    <row r="221" spans="1:14" ht="15" x14ac:dyDescent="0.2">
      <c r="A221" t="s">
        <v>21728</v>
      </c>
      <c r="B221" t="str">
        <f>RIGHT(A221,4)</f>
        <v>2018</v>
      </c>
      <c r="C221" t="str">
        <f>LEFT(A221,10)</f>
        <v>Mon Apr 09</v>
      </c>
      <c r="D221" s="2">
        <f>DATE(B221,F221,G221)</f>
        <v>43199</v>
      </c>
      <c r="E221" t="str">
        <f>MID(C221,5,3)</f>
        <v>Apr</v>
      </c>
      <c r="F221">
        <f>MONTH(DATEVALUE(E221&amp;" 1"))</f>
        <v>4</v>
      </c>
      <c r="G221" t="str">
        <f>RIGHT(C221,2)</f>
        <v>09</v>
      </c>
      <c r="H221" t="str">
        <f>MID(A221,12,2)</f>
        <v>06</v>
      </c>
      <c r="I221" t="s">
        <v>21733</v>
      </c>
      <c r="J221" t="s">
        <v>21734</v>
      </c>
      <c r="K221" t="s">
        <v>2864</v>
      </c>
      <c r="L221" t="s">
        <v>21735</v>
      </c>
      <c r="M221" t="b">
        <f>NOT(ISNA(VLOOKUP(N221,'account names'!A:A,1,FALSE)))</f>
        <v>1</v>
      </c>
      <c r="N221" t="s">
        <v>1224</v>
      </c>
    </row>
    <row r="222" spans="1:14" ht="15" x14ac:dyDescent="0.2">
      <c r="A222" t="s">
        <v>21736</v>
      </c>
      <c r="B222" t="str">
        <f>RIGHT(A222,4)</f>
        <v>2018</v>
      </c>
      <c r="C222" t="str">
        <f>LEFT(A222,10)</f>
        <v>Sat Apr 07</v>
      </c>
      <c r="D222" s="2">
        <f>DATE(B222,F222,G222)</f>
        <v>43197</v>
      </c>
      <c r="E222" t="str">
        <f>MID(C222,5,3)</f>
        <v>Apr</v>
      </c>
      <c r="F222">
        <f>MONTH(DATEVALUE(E222&amp;" 1"))</f>
        <v>4</v>
      </c>
      <c r="G222" t="str">
        <f>RIGHT(C222,2)</f>
        <v>07</v>
      </c>
      <c r="H222" t="str">
        <f>MID(A222,12,2)</f>
        <v>18</v>
      </c>
      <c r="I222" t="s">
        <v>21737</v>
      </c>
      <c r="J222" t="s">
        <v>21738</v>
      </c>
      <c r="K222" t="s">
        <v>21739</v>
      </c>
      <c r="L222" t="s">
        <v>21740</v>
      </c>
      <c r="M222" t="b">
        <f>NOT(ISNA(VLOOKUP(N222,'account names'!A:A,1,FALSE)))</f>
        <v>0</v>
      </c>
      <c r="N222" t="s">
        <v>13500</v>
      </c>
    </row>
    <row r="223" spans="1:14" ht="15" x14ac:dyDescent="0.2">
      <c r="A223" t="s">
        <v>21741</v>
      </c>
      <c r="B223" t="str">
        <f>RIGHT(A223,4)</f>
        <v>2018</v>
      </c>
      <c r="C223" t="str">
        <f>LEFT(A223,10)</f>
        <v>Sat Apr 07</v>
      </c>
      <c r="D223" s="2">
        <f>DATE(B223,F223,G223)</f>
        <v>43197</v>
      </c>
      <c r="E223" t="str">
        <f>MID(C223,5,3)</f>
        <v>Apr</v>
      </c>
      <c r="F223">
        <f>MONTH(DATEVALUE(E223&amp;" 1"))</f>
        <v>4</v>
      </c>
      <c r="G223" t="str">
        <f>RIGHT(C223,2)</f>
        <v>07</v>
      </c>
      <c r="H223" t="str">
        <f>MID(A223,12,2)</f>
        <v>16</v>
      </c>
      <c r="I223" t="s">
        <v>21742</v>
      </c>
      <c r="J223" t="s">
        <v>21743</v>
      </c>
      <c r="K223" t="s">
        <v>21690</v>
      </c>
      <c r="L223" t="s">
        <v>21744</v>
      </c>
      <c r="M223" t="b">
        <f>NOT(ISNA(VLOOKUP(N223,'account names'!A:A,1,FALSE)))</f>
        <v>0</v>
      </c>
      <c r="N223" t="s">
        <v>13430</v>
      </c>
    </row>
    <row r="224" spans="1:14" ht="15" x14ac:dyDescent="0.2">
      <c r="A224" t="s">
        <v>21741</v>
      </c>
      <c r="B224" t="str">
        <f>RIGHT(A224,4)</f>
        <v>2018</v>
      </c>
      <c r="C224" t="str">
        <f>LEFT(A224,10)</f>
        <v>Sat Apr 07</v>
      </c>
      <c r="D224" s="2">
        <f>DATE(B224,F224,G224)</f>
        <v>43197</v>
      </c>
      <c r="E224" t="str">
        <f>MID(C224,5,3)</f>
        <v>Apr</v>
      </c>
      <c r="F224">
        <f>MONTH(DATEVALUE(E224&amp;" 1"))</f>
        <v>4</v>
      </c>
      <c r="G224" t="str">
        <f>RIGHT(C224,2)</f>
        <v>07</v>
      </c>
      <c r="H224" t="str">
        <f>MID(A224,12,2)</f>
        <v>16</v>
      </c>
      <c r="I224" t="s">
        <v>21811</v>
      </c>
      <c r="J224" t="s">
        <v>21812</v>
      </c>
      <c r="K224" t="s">
        <v>21813</v>
      </c>
      <c r="L224" t="s">
        <v>21814</v>
      </c>
      <c r="M224" t="b">
        <f>NOT(ISNA(VLOOKUP(N224,'account names'!A:A,1,FALSE)))</f>
        <v>0</v>
      </c>
      <c r="N224" t="s">
        <v>13430</v>
      </c>
    </row>
    <row r="225" spans="1:14" ht="15" x14ac:dyDescent="0.2">
      <c r="A225" t="s">
        <v>21745</v>
      </c>
      <c r="B225" t="str">
        <f>RIGHT(A225,4)</f>
        <v>2018</v>
      </c>
      <c r="C225" t="str">
        <f>LEFT(A225,10)</f>
        <v>Fri Apr 06</v>
      </c>
      <c r="D225" s="2">
        <f>DATE(B225,F225,G225)</f>
        <v>43196</v>
      </c>
      <c r="E225" t="str">
        <f>MID(C225,5,3)</f>
        <v>Apr</v>
      </c>
      <c r="F225">
        <f>MONTH(DATEVALUE(E225&amp;" 1"))</f>
        <v>4</v>
      </c>
      <c r="G225" t="str">
        <f>RIGHT(C225,2)</f>
        <v>06</v>
      </c>
      <c r="H225" t="str">
        <f>MID(A225,12,2)</f>
        <v>20</v>
      </c>
      <c r="I225" t="s">
        <v>21746</v>
      </c>
      <c r="J225" t="s">
        <v>21747</v>
      </c>
      <c r="K225" t="s">
        <v>21748</v>
      </c>
      <c r="L225" t="s">
        <v>21749</v>
      </c>
      <c r="M225" t="b">
        <f>NOT(ISNA(VLOOKUP(N225,'account names'!A:A,1,FALSE)))</f>
        <v>0</v>
      </c>
      <c r="N225" t="s">
        <v>21750</v>
      </c>
    </row>
    <row r="226" spans="1:14" ht="15" x14ac:dyDescent="0.2">
      <c r="A226" t="s">
        <v>21751</v>
      </c>
      <c r="B226" t="str">
        <f>RIGHT(A226,4)</f>
        <v>2018</v>
      </c>
      <c r="C226" t="str">
        <f>LEFT(A226,10)</f>
        <v>Fri Apr 06</v>
      </c>
      <c r="D226" s="2">
        <f>DATE(B226,F226,G226)</f>
        <v>43196</v>
      </c>
      <c r="E226" t="str">
        <f>MID(C226,5,3)</f>
        <v>Apr</v>
      </c>
      <c r="F226">
        <f>MONTH(DATEVALUE(E226&amp;" 1"))</f>
        <v>4</v>
      </c>
      <c r="G226" t="str">
        <f>RIGHT(C226,2)</f>
        <v>06</v>
      </c>
      <c r="H226" t="str">
        <f>MID(A226,12,2)</f>
        <v>19</v>
      </c>
      <c r="I226" t="s">
        <v>21752</v>
      </c>
      <c r="J226" t="s">
        <v>21753</v>
      </c>
      <c r="K226" t="s">
        <v>21754</v>
      </c>
      <c r="L226" t="s">
        <v>21755</v>
      </c>
      <c r="M226" t="b">
        <f>NOT(ISNA(VLOOKUP(N226,'account names'!A:A,1,FALSE)))</f>
        <v>1</v>
      </c>
      <c r="N226" t="s">
        <v>1139</v>
      </c>
    </row>
    <row r="227" spans="1:14" ht="15" x14ac:dyDescent="0.2">
      <c r="A227" t="s">
        <v>21756</v>
      </c>
      <c r="B227" t="str">
        <f>RIGHT(A227,4)</f>
        <v>2018</v>
      </c>
      <c r="C227" t="str">
        <f>LEFT(A227,10)</f>
        <v>Fri Apr 06</v>
      </c>
      <c r="D227" s="2">
        <f>DATE(B227,F227,G227)</f>
        <v>43196</v>
      </c>
      <c r="E227" t="str">
        <f>MID(C227,5,3)</f>
        <v>Apr</v>
      </c>
      <c r="F227">
        <f>MONTH(DATEVALUE(E227&amp;" 1"))</f>
        <v>4</v>
      </c>
      <c r="G227" t="str">
        <f>RIGHT(C227,2)</f>
        <v>06</v>
      </c>
      <c r="H227" t="str">
        <f>MID(A227,12,2)</f>
        <v>18</v>
      </c>
      <c r="I227" t="s">
        <v>21757</v>
      </c>
      <c r="J227" t="s">
        <v>21758</v>
      </c>
      <c r="K227" t="s">
        <v>21759</v>
      </c>
      <c r="L227" t="s">
        <v>21760</v>
      </c>
      <c r="M227" t="b">
        <f>NOT(ISNA(VLOOKUP(N227,'account names'!A:A,1,FALSE)))</f>
        <v>1</v>
      </c>
      <c r="N227" t="s">
        <v>1139</v>
      </c>
    </row>
    <row r="228" spans="1:14" ht="15" x14ac:dyDescent="0.2">
      <c r="A228" t="s">
        <v>21766</v>
      </c>
      <c r="B228" t="str">
        <f>RIGHT(A228,4)</f>
        <v>2018</v>
      </c>
      <c r="C228" t="str">
        <f>LEFT(A228,10)</f>
        <v>Fri Apr 06</v>
      </c>
      <c r="D228" s="2">
        <f>DATE(B228,F228,G228)</f>
        <v>43196</v>
      </c>
      <c r="E228" t="str">
        <f>MID(C228,5,3)</f>
        <v>Apr</v>
      </c>
      <c r="F228">
        <f>MONTH(DATEVALUE(E228&amp;" 1"))</f>
        <v>4</v>
      </c>
      <c r="G228" t="str">
        <f>RIGHT(C228,2)</f>
        <v>06</v>
      </c>
      <c r="H228" t="str">
        <f>MID(A228,12,2)</f>
        <v>18</v>
      </c>
      <c r="I228" t="s">
        <v>21767</v>
      </c>
      <c r="J228" t="s">
        <v>21768</v>
      </c>
      <c r="K228" t="s">
        <v>21769</v>
      </c>
      <c r="L228" t="s">
        <v>21770</v>
      </c>
      <c r="M228" t="b">
        <f>NOT(ISNA(VLOOKUP(N228,'account names'!A:A,1,FALSE)))</f>
        <v>1</v>
      </c>
      <c r="N228" t="s">
        <v>1334</v>
      </c>
    </row>
    <row r="229" spans="1:14" ht="15" x14ac:dyDescent="0.2">
      <c r="A229" t="s">
        <v>21761</v>
      </c>
      <c r="B229" t="str">
        <f>RIGHT(A229,4)</f>
        <v>2018</v>
      </c>
      <c r="C229" t="str">
        <f>LEFT(A229,10)</f>
        <v>Thu Apr 05</v>
      </c>
      <c r="D229" s="2">
        <f>DATE(B229,F229,G229)</f>
        <v>43195</v>
      </c>
      <c r="E229" t="str">
        <f>MID(C229,5,3)</f>
        <v>Apr</v>
      </c>
      <c r="F229">
        <f>MONTH(DATEVALUE(E229&amp;" 1"))</f>
        <v>4</v>
      </c>
      <c r="G229" t="str">
        <f>RIGHT(C229,2)</f>
        <v>05</v>
      </c>
      <c r="H229" t="str">
        <f>MID(A229,12,2)</f>
        <v>14</v>
      </c>
      <c r="I229" t="s">
        <v>21762</v>
      </c>
      <c r="J229" t="s">
        <v>21763</v>
      </c>
      <c r="K229" t="s">
        <v>21764</v>
      </c>
      <c r="L229" t="s">
        <v>21765</v>
      </c>
      <c r="M229" t="b">
        <f>NOT(ISNA(VLOOKUP(N229,'account names'!A:A,1,FALSE)))</f>
        <v>0</v>
      </c>
      <c r="N229" t="s">
        <v>329</v>
      </c>
    </row>
    <row r="230" spans="1:14" ht="15" x14ac:dyDescent="0.2">
      <c r="A230" t="s">
        <v>21771</v>
      </c>
      <c r="B230" t="str">
        <f>RIGHT(A230,4)</f>
        <v>2018</v>
      </c>
      <c r="C230" t="str">
        <f>LEFT(A230,10)</f>
        <v>Thu Apr 05</v>
      </c>
      <c r="D230" s="2">
        <f>DATE(B230,F230,G230)</f>
        <v>43195</v>
      </c>
      <c r="E230" t="str">
        <f>MID(C230,5,3)</f>
        <v>Apr</v>
      </c>
      <c r="F230">
        <f>MONTH(DATEVALUE(E230&amp;" 1"))</f>
        <v>4</v>
      </c>
      <c r="G230" t="str">
        <f>RIGHT(C230,2)</f>
        <v>05</v>
      </c>
      <c r="H230" t="str">
        <f>MID(A230,12,2)</f>
        <v>06</v>
      </c>
      <c r="I230" t="s">
        <v>21772</v>
      </c>
      <c r="J230" t="s">
        <v>21773</v>
      </c>
      <c r="K230" t="s">
        <v>2864</v>
      </c>
      <c r="L230" t="s">
        <v>21774</v>
      </c>
      <c r="M230" t="b">
        <f>NOT(ISNA(VLOOKUP(N230,'account names'!A:A,1,FALSE)))</f>
        <v>1</v>
      </c>
      <c r="N230" t="s">
        <v>1224</v>
      </c>
    </row>
    <row r="231" spans="1:14" ht="15" x14ac:dyDescent="0.2">
      <c r="A231" t="s">
        <v>21775</v>
      </c>
      <c r="B231" t="str">
        <f>RIGHT(A231,4)</f>
        <v>2018</v>
      </c>
      <c r="C231" t="str">
        <f>LEFT(A231,10)</f>
        <v>Tue Apr 03</v>
      </c>
      <c r="D231" s="2">
        <f>DATE(B231,F231,G231)</f>
        <v>43193</v>
      </c>
      <c r="E231" t="str">
        <f>MID(C231,5,3)</f>
        <v>Apr</v>
      </c>
      <c r="F231">
        <f>MONTH(DATEVALUE(E231&amp;" 1"))</f>
        <v>4</v>
      </c>
      <c r="G231" t="str">
        <f>RIGHT(C231,2)</f>
        <v>03</v>
      </c>
      <c r="H231" t="str">
        <f>MID(A231,12,2)</f>
        <v>17</v>
      </c>
      <c r="I231" t="s">
        <v>21776</v>
      </c>
      <c r="J231" t="s">
        <v>21777</v>
      </c>
      <c r="K231" t="s">
        <v>2864</v>
      </c>
      <c r="L231" t="s">
        <v>21778</v>
      </c>
      <c r="M231" t="b">
        <f>NOT(ISNA(VLOOKUP(N231,'account names'!A:A,1,FALSE)))</f>
        <v>1</v>
      </c>
      <c r="N231" t="s">
        <v>1224</v>
      </c>
    </row>
    <row r="232" spans="1:14" ht="15" x14ac:dyDescent="0.2">
      <c r="A232" t="s">
        <v>21779</v>
      </c>
      <c r="B232" t="str">
        <f>RIGHT(A232,4)</f>
        <v>2018</v>
      </c>
      <c r="C232" t="str">
        <f>LEFT(A232,10)</f>
        <v>Tue Apr 03</v>
      </c>
      <c r="D232" s="2">
        <f>DATE(B232,F232,G232)</f>
        <v>43193</v>
      </c>
      <c r="E232" t="str">
        <f>MID(C232,5,3)</f>
        <v>Apr</v>
      </c>
      <c r="F232">
        <f>MONTH(DATEVALUE(E232&amp;" 1"))</f>
        <v>4</v>
      </c>
      <c r="G232" t="str">
        <f>RIGHT(C232,2)</f>
        <v>03</v>
      </c>
      <c r="H232" t="str">
        <f>MID(A232,12,2)</f>
        <v>06</v>
      </c>
      <c r="I232" t="s">
        <v>21780</v>
      </c>
      <c r="J232" t="s">
        <v>21781</v>
      </c>
      <c r="K232" t="s">
        <v>21782</v>
      </c>
      <c r="L232" t="s">
        <v>21783</v>
      </c>
      <c r="M232" t="b">
        <f>NOT(ISNA(VLOOKUP(N232,'account names'!A:A,1,FALSE)))</f>
        <v>1</v>
      </c>
      <c r="N232" t="s">
        <v>1334</v>
      </c>
    </row>
    <row r="233" spans="1:14" ht="15" x14ac:dyDescent="0.2">
      <c r="A233" t="s">
        <v>21784</v>
      </c>
      <c r="B233" t="str">
        <f>RIGHT(A233,4)</f>
        <v>2018</v>
      </c>
      <c r="C233" t="str">
        <f>LEFT(A233,10)</f>
        <v>Tue Apr 03</v>
      </c>
      <c r="D233" s="2">
        <f>DATE(B233,F233,G233)</f>
        <v>43193</v>
      </c>
      <c r="E233" t="str">
        <f>MID(C233,5,3)</f>
        <v>Apr</v>
      </c>
      <c r="F233">
        <f>MONTH(DATEVALUE(E233&amp;" 1"))</f>
        <v>4</v>
      </c>
      <c r="G233" t="str">
        <f>RIGHT(C233,2)</f>
        <v>03</v>
      </c>
      <c r="H233" t="str">
        <f>MID(A233,12,2)</f>
        <v>09</v>
      </c>
      <c r="I233" t="s">
        <v>21785</v>
      </c>
      <c r="J233" t="s">
        <v>21786</v>
      </c>
      <c r="K233" t="s">
        <v>21787</v>
      </c>
      <c r="L233" t="s">
        <v>21788</v>
      </c>
      <c r="M233" t="b">
        <f>NOT(ISNA(VLOOKUP(N233,'account names'!A:A,1,FALSE)))</f>
        <v>0</v>
      </c>
      <c r="N233" t="s">
        <v>21789</v>
      </c>
    </row>
    <row r="234" spans="1:14" ht="15" x14ac:dyDescent="0.2">
      <c r="A234" t="s">
        <v>21779</v>
      </c>
      <c r="B234" t="str">
        <f>RIGHT(A234,4)</f>
        <v>2018</v>
      </c>
      <c r="C234" t="str">
        <f>LEFT(A234,10)</f>
        <v>Tue Apr 03</v>
      </c>
      <c r="D234" s="2">
        <f>DATE(B234,F234,G234)</f>
        <v>43193</v>
      </c>
      <c r="E234" t="str">
        <f>MID(C234,5,3)</f>
        <v>Apr</v>
      </c>
      <c r="F234">
        <f>MONTH(DATEVALUE(E234&amp;" 1"))</f>
        <v>4</v>
      </c>
      <c r="G234" t="str">
        <f>RIGHT(C234,2)</f>
        <v>03</v>
      </c>
      <c r="H234" t="str">
        <f>MID(A234,12,2)</f>
        <v>06</v>
      </c>
      <c r="I234" t="s">
        <v>21790</v>
      </c>
      <c r="J234" t="s">
        <v>21791</v>
      </c>
      <c r="K234" t="s">
        <v>21792</v>
      </c>
      <c r="L234" t="s">
        <v>21793</v>
      </c>
      <c r="M234" t="b">
        <f>NOT(ISNA(VLOOKUP(N234,'account names'!A:A,1,FALSE)))</f>
        <v>0</v>
      </c>
      <c r="N234" t="s">
        <v>1343</v>
      </c>
    </row>
    <row r="235" spans="1:14" ht="15" x14ac:dyDescent="0.2">
      <c r="A235" t="s">
        <v>21794</v>
      </c>
      <c r="B235" t="str">
        <f>RIGHT(A235,4)</f>
        <v>2018</v>
      </c>
      <c r="C235" t="str">
        <f>LEFT(A235,10)</f>
        <v>Tue Apr 03</v>
      </c>
      <c r="D235" s="2">
        <f>DATE(B235,F235,G235)</f>
        <v>43193</v>
      </c>
      <c r="E235" t="str">
        <f>MID(C235,5,3)</f>
        <v>Apr</v>
      </c>
      <c r="F235">
        <f>MONTH(DATEVALUE(E235&amp;" 1"))</f>
        <v>4</v>
      </c>
      <c r="G235" t="str">
        <f>RIGHT(C235,2)</f>
        <v>03</v>
      </c>
      <c r="H235" t="str">
        <f>MID(A235,12,2)</f>
        <v>09</v>
      </c>
      <c r="I235" t="s">
        <v>21795</v>
      </c>
      <c r="J235" t="s">
        <v>21796</v>
      </c>
      <c r="K235" t="s">
        <v>21797</v>
      </c>
      <c r="L235" t="s">
        <v>21798</v>
      </c>
      <c r="M235" t="b">
        <f>NOT(ISNA(VLOOKUP(N235,'account names'!A:A,1,FALSE)))</f>
        <v>0</v>
      </c>
      <c r="N235" t="s">
        <v>654</v>
      </c>
    </row>
    <row r="236" spans="1:14" ht="15" x14ac:dyDescent="0.2">
      <c r="A236" t="s">
        <v>21779</v>
      </c>
      <c r="B236" t="str">
        <f>RIGHT(A236,4)</f>
        <v>2018</v>
      </c>
      <c r="C236" t="str">
        <f>LEFT(A236,10)</f>
        <v>Tue Apr 03</v>
      </c>
      <c r="D236" s="2">
        <f>DATE(B236,F236,G236)</f>
        <v>43193</v>
      </c>
      <c r="E236" t="str">
        <f>MID(C236,5,3)</f>
        <v>Apr</v>
      </c>
      <c r="F236">
        <f>MONTH(DATEVALUE(E236&amp;" 1"))</f>
        <v>4</v>
      </c>
      <c r="G236" t="str">
        <f>RIGHT(C236,2)</f>
        <v>03</v>
      </c>
      <c r="H236" t="str">
        <f>MID(A236,12,2)</f>
        <v>06</v>
      </c>
      <c r="I236" t="s">
        <v>21799</v>
      </c>
      <c r="J236" t="s">
        <v>21800</v>
      </c>
      <c r="K236" t="s">
        <v>2864</v>
      </c>
      <c r="L236" t="s">
        <v>21801</v>
      </c>
      <c r="M236" t="b">
        <f>NOT(ISNA(VLOOKUP(N236,'account names'!A:A,1,FALSE)))</f>
        <v>1</v>
      </c>
      <c r="N236" t="s">
        <v>1224</v>
      </c>
    </row>
    <row r="237" spans="1:14" ht="15" x14ac:dyDescent="0.2">
      <c r="A237" t="s">
        <v>21794</v>
      </c>
      <c r="B237" t="str">
        <f>RIGHT(A237,4)</f>
        <v>2018</v>
      </c>
      <c r="C237" t="str">
        <f>LEFT(A237,10)</f>
        <v>Tue Apr 03</v>
      </c>
      <c r="D237" s="2">
        <f>DATE(B237,F237,G237)</f>
        <v>43193</v>
      </c>
      <c r="E237" t="str">
        <f>MID(C237,5,3)</f>
        <v>Apr</v>
      </c>
      <c r="F237">
        <f>MONTH(DATEVALUE(E237&amp;" 1"))</f>
        <v>4</v>
      </c>
      <c r="G237" t="str">
        <f>RIGHT(C237,2)</f>
        <v>03</v>
      </c>
      <c r="H237" t="str">
        <f>MID(A237,12,2)</f>
        <v>09</v>
      </c>
      <c r="I237" t="s">
        <v>21807</v>
      </c>
      <c r="J237" t="s">
        <v>21808</v>
      </c>
      <c r="K237" t="s">
        <v>21809</v>
      </c>
      <c r="L237" t="s">
        <v>21810</v>
      </c>
      <c r="M237" t="b">
        <f>NOT(ISNA(VLOOKUP(N237,'account names'!A:A,1,FALSE)))</f>
        <v>0</v>
      </c>
      <c r="N237" t="s">
        <v>329</v>
      </c>
    </row>
    <row r="238" spans="1:14" ht="15" x14ac:dyDescent="0.2">
      <c r="A238" t="s">
        <v>21591</v>
      </c>
      <c r="B238" t="str">
        <f>RIGHT(A238,4)</f>
        <v>2018</v>
      </c>
      <c r="C238" t="str">
        <f>LEFT(A238,10)</f>
        <v>Mon Apr 02</v>
      </c>
      <c r="D238" s="2">
        <f>DATE(B238,F238,G238)</f>
        <v>43192</v>
      </c>
      <c r="E238" t="str">
        <f>MID(C238,5,3)</f>
        <v>Apr</v>
      </c>
      <c r="F238">
        <f>MONTH(DATEVALUE(E238&amp;" 1"))</f>
        <v>4</v>
      </c>
      <c r="G238" t="str">
        <f>RIGHT(C238,2)</f>
        <v>02</v>
      </c>
      <c r="H238" t="str">
        <f>MID(A238,12,2)</f>
        <v>11</v>
      </c>
      <c r="I238" t="s">
        <v>21592</v>
      </c>
      <c r="J238" t="s">
        <v>21593</v>
      </c>
      <c r="K238" t="s">
        <v>21594</v>
      </c>
      <c r="L238" t="s">
        <v>21595</v>
      </c>
      <c r="M238" t="b">
        <f>NOT(ISNA(VLOOKUP(N238,'account names'!A:A,1,FALSE)))</f>
        <v>0</v>
      </c>
      <c r="N238" t="s">
        <v>1378</v>
      </c>
    </row>
    <row r="239" spans="1:14" ht="15" x14ac:dyDescent="0.2">
      <c r="A239" t="s">
        <v>21596</v>
      </c>
      <c r="B239" t="str">
        <f>RIGHT(A239,4)</f>
        <v>2018</v>
      </c>
      <c r="C239" t="str">
        <f>LEFT(A239,10)</f>
        <v>Mon Apr 02</v>
      </c>
      <c r="D239" s="2">
        <f>DATE(B239,F239,G239)</f>
        <v>43192</v>
      </c>
      <c r="E239" t="str">
        <f>MID(C239,5,3)</f>
        <v>Apr</v>
      </c>
      <c r="F239">
        <f>MONTH(DATEVALUE(E239&amp;" 1"))</f>
        <v>4</v>
      </c>
      <c r="G239" t="str">
        <f>RIGHT(C239,2)</f>
        <v>02</v>
      </c>
      <c r="H239" t="str">
        <f>MID(A239,12,2)</f>
        <v>11</v>
      </c>
      <c r="I239" t="s">
        <v>21597</v>
      </c>
      <c r="J239" t="s">
        <v>21598</v>
      </c>
      <c r="K239" t="s">
        <v>21599</v>
      </c>
      <c r="L239" t="s">
        <v>21600</v>
      </c>
      <c r="M239" t="b">
        <f>NOT(ISNA(VLOOKUP(N239,'account names'!A:A,1,FALSE)))</f>
        <v>0</v>
      </c>
      <c r="N239" t="s">
        <v>1378</v>
      </c>
    </row>
    <row r="240" spans="1:14" ht="15" x14ac:dyDescent="0.2">
      <c r="A240" t="s">
        <v>21601</v>
      </c>
      <c r="B240" t="str">
        <f>RIGHT(A240,4)</f>
        <v>2018</v>
      </c>
      <c r="C240" t="str">
        <f>LEFT(A240,10)</f>
        <v>Sun Apr 01</v>
      </c>
      <c r="D240" s="2">
        <f>DATE(B240,F240,G240)</f>
        <v>43191</v>
      </c>
      <c r="E240" t="str">
        <f>MID(C240,5,3)</f>
        <v>Apr</v>
      </c>
      <c r="F240">
        <f>MONTH(DATEVALUE(E240&amp;" 1"))</f>
        <v>4</v>
      </c>
      <c r="G240" t="str">
        <f>RIGHT(C240,2)</f>
        <v>01</v>
      </c>
      <c r="H240" t="str">
        <f>MID(A240,12,2)</f>
        <v>22</v>
      </c>
      <c r="I240" t="s">
        <v>21602</v>
      </c>
      <c r="J240" t="s">
        <v>21603</v>
      </c>
      <c r="K240" t="s">
        <v>21604</v>
      </c>
      <c r="L240" t="s">
        <v>21605</v>
      </c>
      <c r="M240" t="b">
        <f>NOT(ISNA(VLOOKUP(N240,'account names'!A:A,1,FALSE)))</f>
        <v>0</v>
      </c>
      <c r="N240" t="s">
        <v>21606</v>
      </c>
    </row>
    <row r="241" spans="1:14" ht="15" x14ac:dyDescent="0.2">
      <c r="A241" t="s">
        <v>21607</v>
      </c>
      <c r="B241" t="str">
        <f>RIGHT(A241,4)</f>
        <v>2018</v>
      </c>
      <c r="C241" t="str">
        <f>LEFT(A241,10)</f>
        <v>Sat Mar 31</v>
      </c>
      <c r="D241" s="2">
        <f>DATE(B241,F241,G241)</f>
        <v>43190</v>
      </c>
      <c r="E241" t="str">
        <f>MID(C241,5,3)</f>
        <v>Mar</v>
      </c>
      <c r="F241">
        <f>MONTH(DATEVALUE(E241&amp;" 1"))</f>
        <v>3</v>
      </c>
      <c r="G241" t="str">
        <f>RIGHT(C241,2)</f>
        <v>31</v>
      </c>
      <c r="H241" t="str">
        <f>MID(A241,12,2)</f>
        <v>13</v>
      </c>
      <c r="I241" t="s">
        <v>21608</v>
      </c>
      <c r="J241" t="s">
        <v>21609</v>
      </c>
      <c r="K241" t="s">
        <v>2864</v>
      </c>
      <c r="L241" t="s">
        <v>21610</v>
      </c>
      <c r="M241" t="b">
        <f>NOT(ISNA(VLOOKUP(N241,'account names'!A:A,1,FALSE)))</f>
        <v>1</v>
      </c>
      <c r="N241" t="s">
        <v>1224</v>
      </c>
    </row>
    <row r="242" spans="1:14" ht="15" x14ac:dyDescent="0.2">
      <c r="A242" t="s">
        <v>21611</v>
      </c>
      <c r="B242" t="str">
        <f>RIGHT(A242,4)</f>
        <v>2018</v>
      </c>
      <c r="C242" t="str">
        <f>LEFT(A242,10)</f>
        <v>Sat Mar 31</v>
      </c>
      <c r="D242" s="2">
        <f>DATE(B242,F242,G242)</f>
        <v>43190</v>
      </c>
      <c r="E242" t="str">
        <f>MID(C242,5,3)</f>
        <v>Mar</v>
      </c>
      <c r="F242">
        <f>MONTH(DATEVALUE(E242&amp;" 1"))</f>
        <v>3</v>
      </c>
      <c r="G242" t="str">
        <f>RIGHT(C242,2)</f>
        <v>31</v>
      </c>
      <c r="H242" t="str">
        <f>MID(A242,12,2)</f>
        <v>12</v>
      </c>
      <c r="I242" t="s">
        <v>21612</v>
      </c>
      <c r="J242" t="s">
        <v>21613</v>
      </c>
      <c r="K242" t="s">
        <v>21614</v>
      </c>
      <c r="L242" t="s">
        <v>21615</v>
      </c>
      <c r="M242" t="b">
        <f>NOT(ISNA(VLOOKUP(N242,'account names'!A:A,1,FALSE)))</f>
        <v>0</v>
      </c>
      <c r="N242" t="s">
        <v>329</v>
      </c>
    </row>
    <row r="243" spans="1:14" ht="15" x14ac:dyDescent="0.2">
      <c r="A243" t="s">
        <v>21616</v>
      </c>
      <c r="B243" t="str">
        <f>RIGHT(A243,4)</f>
        <v>2018</v>
      </c>
      <c r="C243" t="str">
        <f>LEFT(A243,10)</f>
        <v>Sat Mar 31</v>
      </c>
      <c r="D243" s="2">
        <f>DATE(B243,F243,G243)</f>
        <v>43190</v>
      </c>
      <c r="E243" t="str">
        <f>MID(C243,5,3)</f>
        <v>Mar</v>
      </c>
      <c r="F243">
        <f>MONTH(DATEVALUE(E243&amp;" 1"))</f>
        <v>3</v>
      </c>
      <c r="G243" t="str">
        <f>RIGHT(C243,2)</f>
        <v>31</v>
      </c>
      <c r="H243" t="str">
        <f>MID(A243,12,2)</f>
        <v>00</v>
      </c>
      <c r="I243" t="s">
        <v>21617</v>
      </c>
      <c r="J243" t="s">
        <v>21618</v>
      </c>
      <c r="K243" t="s">
        <v>21550</v>
      </c>
      <c r="L243" t="s">
        <v>21619</v>
      </c>
      <c r="M243" t="b">
        <f>NOT(ISNA(VLOOKUP(N243,'account names'!A:A,1,FALSE)))</f>
        <v>0</v>
      </c>
      <c r="N243" t="s">
        <v>9491</v>
      </c>
    </row>
    <row r="244" spans="1:14" ht="15" x14ac:dyDescent="0.2">
      <c r="A244" t="s">
        <v>21620</v>
      </c>
      <c r="B244" t="str">
        <f>RIGHT(A244,4)</f>
        <v>2018</v>
      </c>
      <c r="C244" t="str">
        <f>LEFT(A244,10)</f>
        <v>Sat Mar 31</v>
      </c>
      <c r="D244" s="2">
        <f>DATE(B244,F244,G244)</f>
        <v>43190</v>
      </c>
      <c r="E244" t="str">
        <f>MID(C244,5,3)</f>
        <v>Mar</v>
      </c>
      <c r="F244">
        <f>MONTH(DATEVALUE(E244&amp;" 1"))</f>
        <v>3</v>
      </c>
      <c r="G244" t="str">
        <f>RIGHT(C244,2)</f>
        <v>31</v>
      </c>
      <c r="H244" t="str">
        <f>MID(A244,12,2)</f>
        <v>00</v>
      </c>
      <c r="I244" t="s">
        <v>21621</v>
      </c>
      <c r="J244" t="s">
        <v>21622</v>
      </c>
      <c r="K244" t="s">
        <v>21623</v>
      </c>
      <c r="L244" t="s">
        <v>21624</v>
      </c>
      <c r="M244" t="b">
        <f>NOT(ISNA(VLOOKUP(N244,'account names'!A:A,1,FALSE)))</f>
        <v>0</v>
      </c>
      <c r="N244" t="s">
        <v>2058</v>
      </c>
    </row>
    <row r="245" spans="1:14" ht="15" x14ac:dyDescent="0.2">
      <c r="A245" t="s">
        <v>21625</v>
      </c>
      <c r="B245" t="str">
        <f>RIGHT(A245,4)</f>
        <v>2018</v>
      </c>
      <c r="C245" t="str">
        <f>LEFT(A245,10)</f>
        <v>Sat Mar 31</v>
      </c>
      <c r="D245" s="2">
        <f>DATE(B245,F245,G245)</f>
        <v>43190</v>
      </c>
      <c r="E245" t="str">
        <f>MID(C245,5,3)</f>
        <v>Mar</v>
      </c>
      <c r="F245">
        <f>MONTH(DATEVALUE(E245&amp;" 1"))</f>
        <v>3</v>
      </c>
      <c r="G245" t="str">
        <f>RIGHT(C245,2)</f>
        <v>31</v>
      </c>
      <c r="H245" t="str">
        <f>MID(A245,12,2)</f>
        <v>00</v>
      </c>
      <c r="I245" t="s">
        <v>21626</v>
      </c>
      <c r="J245" t="s">
        <v>21627</v>
      </c>
      <c r="K245" t="s">
        <v>21628</v>
      </c>
      <c r="L245" t="s">
        <v>21629</v>
      </c>
      <c r="M245" t="b">
        <f>NOT(ISNA(VLOOKUP(N245,'account names'!A:A,1,FALSE)))</f>
        <v>0</v>
      </c>
      <c r="N245" t="s">
        <v>2058</v>
      </c>
    </row>
    <row r="246" spans="1:14" ht="15" x14ac:dyDescent="0.2">
      <c r="A246" t="s">
        <v>21630</v>
      </c>
      <c r="B246" t="str">
        <f>RIGHT(A246,4)</f>
        <v>2018</v>
      </c>
      <c r="C246" t="str">
        <f>LEFT(A246,10)</f>
        <v>Sat Mar 31</v>
      </c>
      <c r="D246" s="2">
        <f>DATE(B246,F246,G246)</f>
        <v>43190</v>
      </c>
      <c r="E246" t="str">
        <f>MID(C246,5,3)</f>
        <v>Mar</v>
      </c>
      <c r="F246">
        <f>MONTH(DATEVALUE(E246&amp;" 1"))</f>
        <v>3</v>
      </c>
      <c r="G246" t="str">
        <f>RIGHT(C246,2)</f>
        <v>31</v>
      </c>
      <c r="H246" t="str">
        <f>MID(A246,12,2)</f>
        <v>00</v>
      </c>
      <c r="I246" t="s">
        <v>21631</v>
      </c>
      <c r="J246" t="s">
        <v>21632</v>
      </c>
      <c r="K246" t="s">
        <v>21550</v>
      </c>
      <c r="L246" t="s">
        <v>21633</v>
      </c>
      <c r="M246" t="b">
        <f>NOT(ISNA(VLOOKUP(N246,'account names'!A:A,1,FALSE)))</f>
        <v>0</v>
      </c>
      <c r="N246" t="s">
        <v>9491</v>
      </c>
    </row>
    <row r="247" spans="1:14" ht="15" x14ac:dyDescent="0.2">
      <c r="A247" t="s">
        <v>21547</v>
      </c>
      <c r="B247" t="str">
        <f>RIGHT(A247,4)</f>
        <v>2018</v>
      </c>
      <c r="C247" t="str">
        <f>LEFT(A247,10)</f>
        <v>Fri Mar 30</v>
      </c>
      <c r="D247" s="2">
        <f>DATE(B247,F247,G247)</f>
        <v>43189</v>
      </c>
      <c r="E247" t="str">
        <f>MID(C247,5,3)</f>
        <v>Mar</v>
      </c>
      <c r="F247">
        <f>MONTH(DATEVALUE(E247&amp;" 1"))</f>
        <v>3</v>
      </c>
      <c r="G247" t="str">
        <f>RIGHT(C247,2)</f>
        <v>30</v>
      </c>
      <c r="H247" t="str">
        <f>MID(A247,12,2)</f>
        <v>23</v>
      </c>
      <c r="I247" t="s">
        <v>21548</v>
      </c>
      <c r="J247" t="s">
        <v>21549</v>
      </c>
      <c r="K247" t="s">
        <v>21550</v>
      </c>
      <c r="L247" t="s">
        <v>21551</v>
      </c>
      <c r="M247" t="b">
        <f>NOT(ISNA(VLOOKUP(N247,'account names'!A:A,1,FALSE)))</f>
        <v>0</v>
      </c>
      <c r="N247" t="s">
        <v>9491</v>
      </c>
    </row>
    <row r="248" spans="1:14" ht="15" x14ac:dyDescent="0.2">
      <c r="A248" t="s">
        <v>21552</v>
      </c>
      <c r="B248" t="str">
        <f>RIGHT(A248,4)</f>
        <v>2018</v>
      </c>
      <c r="C248" t="str">
        <f>LEFT(A248,10)</f>
        <v>Fri Mar 30</v>
      </c>
      <c r="D248" s="2">
        <f>DATE(B248,F248,G248)</f>
        <v>43189</v>
      </c>
      <c r="E248" t="str">
        <f>MID(C248,5,3)</f>
        <v>Mar</v>
      </c>
      <c r="F248">
        <f>MONTH(DATEVALUE(E248&amp;" 1"))</f>
        <v>3</v>
      </c>
      <c r="G248" t="str">
        <f>RIGHT(C248,2)</f>
        <v>30</v>
      </c>
      <c r="H248" t="str">
        <f>MID(A248,12,2)</f>
        <v>23</v>
      </c>
      <c r="I248" t="s">
        <v>21553</v>
      </c>
      <c r="J248" t="s">
        <v>21554</v>
      </c>
      <c r="K248" t="s">
        <v>21550</v>
      </c>
      <c r="L248" t="s">
        <v>21555</v>
      </c>
      <c r="M248" t="b">
        <f>NOT(ISNA(VLOOKUP(N248,'account names'!A:A,1,FALSE)))</f>
        <v>0</v>
      </c>
      <c r="N248" t="s">
        <v>9491</v>
      </c>
    </row>
    <row r="249" spans="1:14" ht="15" x14ac:dyDescent="0.2">
      <c r="A249" t="s">
        <v>21556</v>
      </c>
      <c r="B249" t="str">
        <f>RIGHT(A249,4)</f>
        <v>2018</v>
      </c>
      <c r="C249" t="str">
        <f>LEFT(A249,10)</f>
        <v>Fri Mar 30</v>
      </c>
      <c r="D249" s="2">
        <f>DATE(B249,F249,G249)</f>
        <v>43189</v>
      </c>
      <c r="E249" t="str">
        <f>MID(C249,5,3)</f>
        <v>Mar</v>
      </c>
      <c r="F249">
        <f>MONTH(DATEVALUE(E249&amp;" 1"))</f>
        <v>3</v>
      </c>
      <c r="G249" t="str">
        <f>RIGHT(C249,2)</f>
        <v>30</v>
      </c>
      <c r="H249" t="str">
        <f>MID(A249,12,2)</f>
        <v>22</v>
      </c>
      <c r="I249" t="s">
        <v>21557</v>
      </c>
      <c r="J249" t="s">
        <v>21558</v>
      </c>
      <c r="K249" t="s">
        <v>21559</v>
      </c>
      <c r="L249" t="s">
        <v>21560</v>
      </c>
      <c r="M249" t="b">
        <f>NOT(ISNA(VLOOKUP(N249,'account names'!A:A,1,FALSE)))</f>
        <v>0</v>
      </c>
      <c r="N249" t="s">
        <v>9491</v>
      </c>
    </row>
    <row r="250" spans="1:14" ht="15" x14ac:dyDescent="0.2">
      <c r="A250" t="s">
        <v>21561</v>
      </c>
      <c r="B250" t="str">
        <f>RIGHT(A250,4)</f>
        <v>2018</v>
      </c>
      <c r="C250" t="str">
        <f>LEFT(A250,10)</f>
        <v>Fri Mar 30</v>
      </c>
      <c r="D250" s="2">
        <f>DATE(B250,F250,G250)</f>
        <v>43189</v>
      </c>
      <c r="E250" t="str">
        <f>MID(C250,5,3)</f>
        <v>Mar</v>
      </c>
      <c r="F250">
        <f>MONTH(DATEVALUE(E250&amp;" 1"))</f>
        <v>3</v>
      </c>
      <c r="G250" t="str">
        <f>RIGHT(C250,2)</f>
        <v>30</v>
      </c>
      <c r="H250" t="str">
        <f>MID(A250,12,2)</f>
        <v>22</v>
      </c>
      <c r="I250" t="s">
        <v>21562</v>
      </c>
      <c r="J250" t="s">
        <v>21563</v>
      </c>
      <c r="K250" t="s">
        <v>21550</v>
      </c>
      <c r="L250" t="s">
        <v>21564</v>
      </c>
      <c r="M250" t="b">
        <f>NOT(ISNA(VLOOKUP(N250,'account names'!A:A,1,FALSE)))</f>
        <v>0</v>
      </c>
      <c r="N250" t="s">
        <v>9491</v>
      </c>
    </row>
    <row r="251" spans="1:14" ht="15" x14ac:dyDescent="0.2">
      <c r="A251" t="s">
        <v>21565</v>
      </c>
      <c r="B251" t="str">
        <f>RIGHT(A251,4)</f>
        <v>2018</v>
      </c>
      <c r="C251" t="str">
        <f>LEFT(A251,10)</f>
        <v>Fri Mar 30</v>
      </c>
      <c r="D251" s="2">
        <f>DATE(B251,F251,G251)</f>
        <v>43189</v>
      </c>
      <c r="E251" t="str">
        <f>MID(C251,5,3)</f>
        <v>Mar</v>
      </c>
      <c r="F251">
        <f>MONTH(DATEVALUE(E251&amp;" 1"))</f>
        <v>3</v>
      </c>
      <c r="G251" t="str">
        <f>RIGHT(C251,2)</f>
        <v>30</v>
      </c>
      <c r="H251" t="str">
        <f>MID(A251,12,2)</f>
        <v>16</v>
      </c>
      <c r="I251" t="s">
        <v>21566</v>
      </c>
      <c r="J251" t="s">
        <v>21567</v>
      </c>
      <c r="K251" t="s">
        <v>6355</v>
      </c>
      <c r="L251" t="s">
        <v>21568</v>
      </c>
      <c r="M251" t="b">
        <f>NOT(ISNA(VLOOKUP(N251,'account names'!A:A,1,FALSE)))</f>
        <v>0</v>
      </c>
      <c r="N251" t="s">
        <v>101</v>
      </c>
    </row>
    <row r="252" spans="1:14" ht="15" x14ac:dyDescent="0.2">
      <c r="A252" t="s">
        <v>21634</v>
      </c>
      <c r="B252" t="str">
        <f>RIGHT(A252,4)</f>
        <v>2018</v>
      </c>
      <c r="C252" t="str">
        <f>LEFT(A252,10)</f>
        <v>Fri Mar 30</v>
      </c>
      <c r="D252" s="2">
        <f>DATE(B252,F252,G252)</f>
        <v>43189</v>
      </c>
      <c r="E252" t="str">
        <f>MID(C252,5,3)</f>
        <v>Mar</v>
      </c>
      <c r="F252">
        <f>MONTH(DATEVALUE(E252&amp;" 1"))</f>
        <v>3</v>
      </c>
      <c r="G252" t="str">
        <f>RIGHT(C252,2)</f>
        <v>30</v>
      </c>
      <c r="H252" t="str">
        <f>MID(A252,12,2)</f>
        <v>23</v>
      </c>
      <c r="I252" t="s">
        <v>21635</v>
      </c>
      <c r="J252" t="s">
        <v>21636</v>
      </c>
      <c r="K252" t="s">
        <v>21550</v>
      </c>
      <c r="L252" t="s">
        <v>21637</v>
      </c>
      <c r="M252" t="b">
        <f>NOT(ISNA(VLOOKUP(N252,'account names'!A:A,1,FALSE)))</f>
        <v>0</v>
      </c>
      <c r="N252" t="s">
        <v>9491</v>
      </c>
    </row>
    <row r="253" spans="1:14" ht="15" x14ac:dyDescent="0.2">
      <c r="A253" t="s">
        <v>21638</v>
      </c>
      <c r="B253" t="str">
        <f>RIGHT(A253,4)</f>
        <v>2018</v>
      </c>
      <c r="C253" t="str">
        <f>LEFT(A253,10)</f>
        <v>Fri Mar 30</v>
      </c>
      <c r="D253" s="2">
        <f>DATE(B253,F253,G253)</f>
        <v>43189</v>
      </c>
      <c r="E253" t="str">
        <f>MID(C253,5,3)</f>
        <v>Mar</v>
      </c>
      <c r="F253">
        <f>MONTH(DATEVALUE(E253&amp;" 1"))</f>
        <v>3</v>
      </c>
      <c r="G253" t="str">
        <f>RIGHT(C253,2)</f>
        <v>30</v>
      </c>
      <c r="H253" t="str">
        <f>MID(A253,12,2)</f>
        <v>23</v>
      </c>
      <c r="I253" t="s">
        <v>21639</v>
      </c>
      <c r="J253" t="s">
        <v>21640</v>
      </c>
      <c r="K253" t="s">
        <v>21550</v>
      </c>
      <c r="L253" t="s">
        <v>21641</v>
      </c>
      <c r="M253" t="b">
        <f>NOT(ISNA(VLOOKUP(N253,'account names'!A:A,1,FALSE)))</f>
        <v>0</v>
      </c>
      <c r="N253" t="s">
        <v>9491</v>
      </c>
    </row>
    <row r="254" spans="1:14" ht="15" x14ac:dyDescent="0.2">
      <c r="A254" t="s">
        <v>21642</v>
      </c>
      <c r="B254" t="str">
        <f>RIGHT(A254,4)</f>
        <v>2018</v>
      </c>
      <c r="C254" t="str">
        <f>LEFT(A254,10)</f>
        <v>Fri Mar 30</v>
      </c>
      <c r="D254" s="2">
        <f>DATE(B254,F254,G254)</f>
        <v>43189</v>
      </c>
      <c r="E254" t="str">
        <f>MID(C254,5,3)</f>
        <v>Mar</v>
      </c>
      <c r="F254">
        <f>MONTH(DATEVALUE(E254&amp;" 1"))</f>
        <v>3</v>
      </c>
      <c r="G254" t="str">
        <f>RIGHT(C254,2)</f>
        <v>30</v>
      </c>
      <c r="H254" t="str">
        <f>MID(A254,12,2)</f>
        <v>23</v>
      </c>
      <c r="I254" t="s">
        <v>21643</v>
      </c>
      <c r="J254" t="s">
        <v>21644</v>
      </c>
      <c r="K254" t="s">
        <v>21550</v>
      </c>
      <c r="L254" t="s">
        <v>21645</v>
      </c>
      <c r="M254" t="b">
        <f>NOT(ISNA(VLOOKUP(N254,'account names'!A:A,1,FALSE)))</f>
        <v>0</v>
      </c>
      <c r="N254" t="s">
        <v>9491</v>
      </c>
    </row>
    <row r="255" spans="1:14" ht="15" x14ac:dyDescent="0.2">
      <c r="A255" t="s">
        <v>21646</v>
      </c>
      <c r="B255" t="str">
        <f>RIGHT(A255,4)</f>
        <v>2018</v>
      </c>
      <c r="C255" t="str">
        <f>LEFT(A255,10)</f>
        <v>Fri Mar 30</v>
      </c>
      <c r="D255" s="2">
        <f>DATE(B255,F255,G255)</f>
        <v>43189</v>
      </c>
      <c r="E255" t="str">
        <f>MID(C255,5,3)</f>
        <v>Mar</v>
      </c>
      <c r="F255">
        <f>MONTH(DATEVALUE(E255&amp;" 1"))</f>
        <v>3</v>
      </c>
      <c r="G255" t="str">
        <f>RIGHT(C255,2)</f>
        <v>30</v>
      </c>
      <c r="H255" t="str">
        <f>MID(A255,12,2)</f>
        <v>23</v>
      </c>
      <c r="I255" t="s">
        <v>21647</v>
      </c>
      <c r="J255" t="s">
        <v>21648</v>
      </c>
      <c r="K255" t="s">
        <v>21550</v>
      </c>
      <c r="L255" t="s">
        <v>21649</v>
      </c>
      <c r="M255" t="b">
        <f>NOT(ISNA(VLOOKUP(N255,'account names'!A:A,1,FALSE)))</f>
        <v>0</v>
      </c>
      <c r="N255" t="s">
        <v>9491</v>
      </c>
    </row>
    <row r="256" spans="1:14" ht="15" x14ac:dyDescent="0.2">
      <c r="A256" t="s">
        <v>21650</v>
      </c>
      <c r="B256" t="str">
        <f>RIGHT(A256,4)</f>
        <v>2018</v>
      </c>
      <c r="C256" t="str">
        <f>LEFT(A256,10)</f>
        <v>Fri Mar 30</v>
      </c>
      <c r="D256" s="2">
        <f>DATE(B256,F256,G256)</f>
        <v>43189</v>
      </c>
      <c r="E256" t="str">
        <f>MID(C256,5,3)</f>
        <v>Mar</v>
      </c>
      <c r="F256">
        <f>MONTH(DATEVALUE(E256&amp;" 1"))</f>
        <v>3</v>
      </c>
      <c r="G256" t="str">
        <f>RIGHT(C256,2)</f>
        <v>30</v>
      </c>
      <c r="H256" t="str">
        <f>MID(A256,12,2)</f>
        <v>23</v>
      </c>
      <c r="I256" t="s">
        <v>21651</v>
      </c>
      <c r="J256" t="s">
        <v>21652</v>
      </c>
      <c r="K256" t="s">
        <v>21550</v>
      </c>
      <c r="L256" t="s">
        <v>21653</v>
      </c>
      <c r="M256" t="b">
        <f>NOT(ISNA(VLOOKUP(N256,'account names'!A:A,1,FALSE)))</f>
        <v>0</v>
      </c>
      <c r="N256" t="s">
        <v>9491</v>
      </c>
    </row>
    <row r="257" spans="1:14" ht="15" x14ac:dyDescent="0.2">
      <c r="A257" t="s">
        <v>21654</v>
      </c>
      <c r="B257" t="str">
        <f>RIGHT(A257,4)</f>
        <v>2018</v>
      </c>
      <c r="C257" t="str">
        <f>LEFT(A257,10)</f>
        <v>Fri Mar 30</v>
      </c>
      <c r="D257" s="2">
        <f>DATE(B257,F257,G257)</f>
        <v>43189</v>
      </c>
      <c r="E257" t="str">
        <f>MID(C257,5,3)</f>
        <v>Mar</v>
      </c>
      <c r="F257">
        <f>MONTH(DATEVALUE(E257&amp;" 1"))</f>
        <v>3</v>
      </c>
      <c r="G257" t="str">
        <f>RIGHT(C257,2)</f>
        <v>30</v>
      </c>
      <c r="H257" t="str">
        <f>MID(A257,12,2)</f>
        <v>23</v>
      </c>
      <c r="I257" t="s">
        <v>21655</v>
      </c>
      <c r="J257" t="s">
        <v>21656</v>
      </c>
      <c r="K257" t="s">
        <v>21550</v>
      </c>
      <c r="L257" t="s">
        <v>21657</v>
      </c>
      <c r="M257" t="b">
        <f>NOT(ISNA(VLOOKUP(N257,'account names'!A:A,1,FALSE)))</f>
        <v>0</v>
      </c>
      <c r="N257" t="s">
        <v>9491</v>
      </c>
    </row>
    <row r="258" spans="1:14" ht="15" x14ac:dyDescent="0.2">
      <c r="A258" t="s">
        <v>21658</v>
      </c>
      <c r="B258" t="str">
        <f>RIGHT(A258,4)</f>
        <v>2018</v>
      </c>
      <c r="C258" t="str">
        <f>LEFT(A258,10)</f>
        <v>Fri Mar 30</v>
      </c>
      <c r="D258" s="2">
        <f>DATE(B258,F258,G258)</f>
        <v>43189</v>
      </c>
      <c r="E258" t="str">
        <f>MID(C258,5,3)</f>
        <v>Mar</v>
      </c>
      <c r="F258">
        <f>MONTH(DATEVALUE(E258&amp;" 1"))</f>
        <v>3</v>
      </c>
      <c r="G258" t="str">
        <f>RIGHT(C258,2)</f>
        <v>30</v>
      </c>
      <c r="H258" t="str">
        <f>MID(A258,12,2)</f>
        <v>23</v>
      </c>
      <c r="I258" t="s">
        <v>21659</v>
      </c>
      <c r="J258" t="s">
        <v>21660</v>
      </c>
      <c r="K258" t="s">
        <v>21550</v>
      </c>
      <c r="L258" t="s">
        <v>21661</v>
      </c>
      <c r="M258" t="b">
        <f>NOT(ISNA(VLOOKUP(N258,'account names'!A:A,1,FALSE)))</f>
        <v>0</v>
      </c>
      <c r="N258" t="s">
        <v>9491</v>
      </c>
    </row>
    <row r="259" spans="1:14" ht="15" x14ac:dyDescent="0.2">
      <c r="A259" t="s">
        <v>21662</v>
      </c>
      <c r="B259" t="str">
        <f>RIGHT(A259,4)</f>
        <v>2018</v>
      </c>
      <c r="C259" t="str">
        <f>LEFT(A259,10)</f>
        <v>Fri Mar 30</v>
      </c>
      <c r="D259" s="2">
        <f>DATE(B259,F259,G259)</f>
        <v>43189</v>
      </c>
      <c r="E259" t="str">
        <f>MID(C259,5,3)</f>
        <v>Mar</v>
      </c>
      <c r="F259">
        <f>MONTH(DATEVALUE(E259&amp;" 1"))</f>
        <v>3</v>
      </c>
      <c r="G259" t="str">
        <f>RIGHT(C259,2)</f>
        <v>30</v>
      </c>
      <c r="H259" t="str">
        <f>MID(A259,12,2)</f>
        <v>23</v>
      </c>
      <c r="I259" t="s">
        <v>21663</v>
      </c>
      <c r="J259" t="s">
        <v>21664</v>
      </c>
      <c r="K259" t="s">
        <v>21550</v>
      </c>
      <c r="L259" t="s">
        <v>21665</v>
      </c>
      <c r="M259" t="b">
        <f>NOT(ISNA(VLOOKUP(N259,'account names'!A:A,1,FALSE)))</f>
        <v>0</v>
      </c>
      <c r="N259" t="s">
        <v>9491</v>
      </c>
    </row>
    <row r="260" spans="1:14" ht="15" x14ac:dyDescent="0.2">
      <c r="A260" t="s">
        <v>21666</v>
      </c>
      <c r="B260" t="str">
        <f>RIGHT(A260,4)</f>
        <v>2018</v>
      </c>
      <c r="C260" t="str">
        <f>LEFT(A260,10)</f>
        <v>Fri Mar 30</v>
      </c>
      <c r="D260" s="2">
        <f>DATE(B260,F260,G260)</f>
        <v>43189</v>
      </c>
      <c r="E260" t="str">
        <f>MID(C260,5,3)</f>
        <v>Mar</v>
      </c>
      <c r="F260">
        <f>MONTH(DATEVALUE(E260&amp;" 1"))</f>
        <v>3</v>
      </c>
      <c r="G260" t="str">
        <f>RIGHT(C260,2)</f>
        <v>30</v>
      </c>
      <c r="H260" t="str">
        <f>MID(A260,12,2)</f>
        <v>23</v>
      </c>
      <c r="I260" t="s">
        <v>21667</v>
      </c>
      <c r="J260" t="s">
        <v>21668</v>
      </c>
      <c r="K260" t="s">
        <v>21550</v>
      </c>
      <c r="L260" t="s">
        <v>21669</v>
      </c>
      <c r="M260" t="b">
        <f>NOT(ISNA(VLOOKUP(N260,'account names'!A:A,1,FALSE)))</f>
        <v>0</v>
      </c>
      <c r="N260" t="s">
        <v>9491</v>
      </c>
    </row>
    <row r="261" spans="1:14" ht="15" x14ac:dyDescent="0.2">
      <c r="A261" t="s">
        <v>21569</v>
      </c>
      <c r="B261" t="str">
        <f>RIGHT(A261,4)</f>
        <v>2018</v>
      </c>
      <c r="C261" t="str">
        <f>LEFT(A261,10)</f>
        <v>Thu Mar 29</v>
      </c>
      <c r="D261" s="2">
        <f>DATE(B261,F261,G261)</f>
        <v>43188</v>
      </c>
      <c r="E261" t="str">
        <f>MID(C261,5,3)</f>
        <v>Mar</v>
      </c>
      <c r="F261">
        <f>MONTH(DATEVALUE(E261&amp;" 1"))</f>
        <v>3</v>
      </c>
      <c r="G261" t="str">
        <f>RIGHT(C261,2)</f>
        <v>29</v>
      </c>
      <c r="H261" t="str">
        <f>MID(A261,12,2)</f>
        <v>12</v>
      </c>
      <c r="I261" t="s">
        <v>21570</v>
      </c>
      <c r="J261" t="s">
        <v>21571</v>
      </c>
      <c r="K261" t="s">
        <v>21572</v>
      </c>
      <c r="L261" t="s">
        <v>21573</v>
      </c>
      <c r="M261" t="b">
        <f>NOT(ISNA(VLOOKUP(N261,'account names'!A:A,1,FALSE)))</f>
        <v>0</v>
      </c>
      <c r="N261" t="s">
        <v>654</v>
      </c>
    </row>
    <row r="262" spans="1:14" ht="15" x14ac:dyDescent="0.2">
      <c r="A262" t="s">
        <v>21574</v>
      </c>
      <c r="B262" t="str">
        <f>RIGHT(A262,4)</f>
        <v>2018</v>
      </c>
      <c r="C262" t="str">
        <f>LEFT(A262,10)</f>
        <v>Thu Mar 29</v>
      </c>
      <c r="D262" s="2">
        <f>DATE(B262,F262,G262)</f>
        <v>43188</v>
      </c>
      <c r="E262" t="str">
        <f>MID(C262,5,3)</f>
        <v>Mar</v>
      </c>
      <c r="F262">
        <f>MONTH(DATEVALUE(E262&amp;" 1"))</f>
        <v>3</v>
      </c>
      <c r="G262" t="str">
        <f>RIGHT(C262,2)</f>
        <v>29</v>
      </c>
      <c r="H262" t="str">
        <f>MID(A262,12,2)</f>
        <v>12</v>
      </c>
      <c r="I262" t="s">
        <v>21575</v>
      </c>
      <c r="J262" t="s">
        <v>21576</v>
      </c>
      <c r="K262" t="s">
        <v>21577</v>
      </c>
      <c r="L262" t="s">
        <v>21578</v>
      </c>
      <c r="M262" t="b">
        <f>NOT(ISNA(VLOOKUP(N262,'account names'!A:A,1,FALSE)))</f>
        <v>0</v>
      </c>
      <c r="N262" t="s">
        <v>654</v>
      </c>
    </row>
    <row r="263" spans="1:14" ht="15" x14ac:dyDescent="0.2">
      <c r="A263" t="s">
        <v>21579</v>
      </c>
      <c r="B263" t="str">
        <f>RIGHT(A263,4)</f>
        <v>2018</v>
      </c>
      <c r="C263" t="str">
        <f>LEFT(A263,10)</f>
        <v>Thu Mar 29</v>
      </c>
      <c r="D263" s="2">
        <f>DATE(B263,F263,G263)</f>
        <v>43188</v>
      </c>
      <c r="E263" t="str">
        <f>MID(C263,5,3)</f>
        <v>Mar</v>
      </c>
      <c r="F263">
        <f>MONTH(DATEVALUE(E263&amp;" 1"))</f>
        <v>3</v>
      </c>
      <c r="G263" t="str">
        <f>RIGHT(C263,2)</f>
        <v>29</v>
      </c>
      <c r="H263" t="str">
        <f>MID(A263,12,2)</f>
        <v>11</v>
      </c>
      <c r="I263" t="s">
        <v>21580</v>
      </c>
      <c r="J263" t="s">
        <v>21581</v>
      </c>
      <c r="K263" t="s">
        <v>4864</v>
      </c>
      <c r="L263" t="s">
        <v>21582</v>
      </c>
      <c r="M263" t="b">
        <f>NOT(ISNA(VLOOKUP(N263,'account names'!A:A,1,FALSE)))</f>
        <v>0</v>
      </c>
      <c r="N263" t="s">
        <v>654</v>
      </c>
    </row>
    <row r="264" spans="1:14" ht="15" x14ac:dyDescent="0.2">
      <c r="A264" t="s">
        <v>21490</v>
      </c>
      <c r="B264" t="str">
        <f>RIGHT(A264,4)</f>
        <v>2018</v>
      </c>
      <c r="C264" t="str">
        <f>LEFT(A264,10)</f>
        <v>Wed Mar 28</v>
      </c>
      <c r="D264" s="2">
        <f>DATE(B264,F264,G264)</f>
        <v>43187</v>
      </c>
      <c r="E264" t="str">
        <f>MID(C264,5,3)</f>
        <v>Mar</v>
      </c>
      <c r="F264">
        <f>MONTH(DATEVALUE(E264&amp;" 1"))</f>
        <v>3</v>
      </c>
      <c r="G264" t="str">
        <f>RIGHT(C264,2)</f>
        <v>28</v>
      </c>
      <c r="H264" t="str">
        <f>MID(A264,12,2)</f>
        <v>22</v>
      </c>
      <c r="I264" t="s">
        <v>21491</v>
      </c>
      <c r="J264" t="s">
        <v>21492</v>
      </c>
      <c r="K264" t="s">
        <v>21493</v>
      </c>
      <c r="L264" t="s">
        <v>21494</v>
      </c>
      <c r="M264" t="b">
        <f>NOT(ISNA(VLOOKUP(N264,'account names'!A:A,1,FALSE)))</f>
        <v>0</v>
      </c>
      <c r="N264" t="s">
        <v>329</v>
      </c>
    </row>
    <row r="265" spans="1:14" ht="15" x14ac:dyDescent="0.2">
      <c r="A265" t="s">
        <v>21495</v>
      </c>
      <c r="B265" t="str">
        <f>RIGHT(A265,4)</f>
        <v>2018</v>
      </c>
      <c r="C265" t="str">
        <f>LEFT(A265,10)</f>
        <v>Wed Mar 28</v>
      </c>
      <c r="D265" s="2">
        <f>DATE(B265,F265,G265)</f>
        <v>43187</v>
      </c>
      <c r="E265" t="str">
        <f>MID(C265,5,3)</f>
        <v>Mar</v>
      </c>
      <c r="F265">
        <f>MONTH(DATEVALUE(E265&amp;" 1"))</f>
        <v>3</v>
      </c>
      <c r="G265" t="str">
        <f>RIGHT(C265,2)</f>
        <v>28</v>
      </c>
      <c r="H265" t="str">
        <f>MID(A265,12,2)</f>
        <v>22</v>
      </c>
      <c r="I265" t="s">
        <v>21496</v>
      </c>
      <c r="J265" t="s">
        <v>21497</v>
      </c>
      <c r="K265" t="s">
        <v>21498</v>
      </c>
      <c r="L265" t="s">
        <v>21499</v>
      </c>
      <c r="M265" t="b">
        <f>NOT(ISNA(VLOOKUP(N265,'account names'!A:A,1,FALSE)))</f>
        <v>1</v>
      </c>
      <c r="N265" t="s">
        <v>1139</v>
      </c>
    </row>
    <row r="266" spans="1:14" ht="15" x14ac:dyDescent="0.2">
      <c r="A266" t="s">
        <v>21500</v>
      </c>
      <c r="B266" t="str">
        <f>RIGHT(A266,4)</f>
        <v>2018</v>
      </c>
      <c r="C266" t="str">
        <f>LEFT(A266,10)</f>
        <v>Wed Mar 28</v>
      </c>
      <c r="D266" s="2">
        <f>DATE(B266,F266,G266)</f>
        <v>43187</v>
      </c>
      <c r="E266" t="str">
        <f>MID(C266,5,3)</f>
        <v>Mar</v>
      </c>
      <c r="F266">
        <f>MONTH(DATEVALUE(E266&amp;" 1"))</f>
        <v>3</v>
      </c>
      <c r="G266" t="str">
        <f>RIGHT(C266,2)</f>
        <v>28</v>
      </c>
      <c r="H266" t="str">
        <f>MID(A266,12,2)</f>
        <v>22</v>
      </c>
      <c r="I266" t="s">
        <v>21501</v>
      </c>
      <c r="J266" t="s">
        <v>21502</v>
      </c>
      <c r="K266" t="s">
        <v>21503</v>
      </c>
      <c r="L266" t="s">
        <v>21504</v>
      </c>
      <c r="M266" t="b">
        <f>NOT(ISNA(VLOOKUP(N266,'account names'!A:A,1,FALSE)))</f>
        <v>1</v>
      </c>
      <c r="N266" t="s">
        <v>1139</v>
      </c>
    </row>
    <row r="267" spans="1:14" ht="15" x14ac:dyDescent="0.2">
      <c r="A267" t="s">
        <v>21505</v>
      </c>
      <c r="B267" t="str">
        <f>RIGHT(A267,4)</f>
        <v>2018</v>
      </c>
      <c r="C267" t="str">
        <f>LEFT(A267,10)</f>
        <v>Wed Mar 28</v>
      </c>
      <c r="D267" s="2">
        <f>DATE(B267,F267,G267)</f>
        <v>43187</v>
      </c>
      <c r="E267" t="str">
        <f>MID(C267,5,3)</f>
        <v>Mar</v>
      </c>
      <c r="F267">
        <f>MONTH(DATEVALUE(E267&amp;" 1"))</f>
        <v>3</v>
      </c>
      <c r="G267" t="str">
        <f>RIGHT(C267,2)</f>
        <v>28</v>
      </c>
      <c r="H267" t="str">
        <f>MID(A267,12,2)</f>
        <v>22</v>
      </c>
      <c r="I267" t="s">
        <v>21506</v>
      </c>
      <c r="J267" t="s">
        <v>21507</v>
      </c>
      <c r="K267" t="s">
        <v>6355</v>
      </c>
      <c r="L267" t="s">
        <v>21508</v>
      </c>
      <c r="M267" t="b">
        <f>NOT(ISNA(VLOOKUP(N267,'account names'!A:A,1,FALSE)))</f>
        <v>0</v>
      </c>
      <c r="N267" t="s">
        <v>101</v>
      </c>
    </row>
    <row r="268" spans="1:14" ht="15" x14ac:dyDescent="0.2">
      <c r="A268" t="s">
        <v>21509</v>
      </c>
      <c r="B268" t="str">
        <f>RIGHT(A268,4)</f>
        <v>2018</v>
      </c>
      <c r="C268" t="str">
        <f>LEFT(A268,10)</f>
        <v>Wed Mar 28</v>
      </c>
      <c r="D268" s="2">
        <f>DATE(B268,F268,G268)</f>
        <v>43187</v>
      </c>
      <c r="E268" t="str">
        <f>MID(C268,5,3)</f>
        <v>Mar</v>
      </c>
      <c r="F268">
        <f>MONTH(DATEVALUE(E268&amp;" 1"))</f>
        <v>3</v>
      </c>
      <c r="G268" t="str">
        <f>RIGHT(C268,2)</f>
        <v>28</v>
      </c>
      <c r="H268" t="str">
        <f>MID(A268,12,2)</f>
        <v>20</v>
      </c>
      <c r="I268" t="s">
        <v>21510</v>
      </c>
      <c r="J268" t="s">
        <v>21511</v>
      </c>
      <c r="K268" t="s">
        <v>6355</v>
      </c>
      <c r="L268" t="s">
        <v>21512</v>
      </c>
      <c r="M268" t="b">
        <f>NOT(ISNA(VLOOKUP(N268,'account names'!A:A,1,FALSE)))</f>
        <v>0</v>
      </c>
      <c r="N268" t="s">
        <v>101</v>
      </c>
    </row>
    <row r="269" spans="1:14" ht="15" x14ac:dyDescent="0.2">
      <c r="A269" t="s">
        <v>21513</v>
      </c>
      <c r="B269" t="str">
        <f>RIGHT(A269,4)</f>
        <v>2018</v>
      </c>
      <c r="C269" t="str">
        <f>LEFT(A269,10)</f>
        <v>Wed Mar 28</v>
      </c>
      <c r="D269" s="2">
        <f>DATE(B269,F269,G269)</f>
        <v>43187</v>
      </c>
      <c r="E269" t="str">
        <f>MID(C269,5,3)</f>
        <v>Mar</v>
      </c>
      <c r="F269">
        <f>MONTH(DATEVALUE(E269&amp;" 1"))</f>
        <v>3</v>
      </c>
      <c r="G269" t="str">
        <f>RIGHT(C269,2)</f>
        <v>28</v>
      </c>
      <c r="H269" t="str">
        <f>MID(A269,12,2)</f>
        <v>16</v>
      </c>
      <c r="I269" t="s">
        <v>21514</v>
      </c>
      <c r="J269" t="s">
        <v>21515</v>
      </c>
      <c r="K269" t="s">
        <v>21516</v>
      </c>
      <c r="L269" t="s">
        <v>21517</v>
      </c>
      <c r="M269" t="b">
        <f>NOT(ISNA(VLOOKUP(N269,'account names'!A:A,1,FALSE)))</f>
        <v>0</v>
      </c>
      <c r="N269" t="s">
        <v>89</v>
      </c>
    </row>
    <row r="270" spans="1:14" ht="15" x14ac:dyDescent="0.2">
      <c r="A270" t="s">
        <v>21518</v>
      </c>
      <c r="B270" t="str">
        <f>RIGHT(A270,4)</f>
        <v>2018</v>
      </c>
      <c r="C270" t="str">
        <f>LEFT(A270,10)</f>
        <v>Wed Mar 28</v>
      </c>
      <c r="D270" s="2">
        <f>DATE(B270,F270,G270)</f>
        <v>43187</v>
      </c>
      <c r="E270" t="str">
        <f>MID(C270,5,3)</f>
        <v>Mar</v>
      </c>
      <c r="F270">
        <f>MONTH(DATEVALUE(E270&amp;" 1"))</f>
        <v>3</v>
      </c>
      <c r="G270" t="str">
        <f>RIGHT(C270,2)</f>
        <v>28</v>
      </c>
      <c r="H270" t="str">
        <f>MID(A270,12,2)</f>
        <v>16</v>
      </c>
      <c r="I270" t="s">
        <v>21519</v>
      </c>
      <c r="J270" t="s">
        <v>21520</v>
      </c>
      <c r="K270" t="s">
        <v>21521</v>
      </c>
      <c r="L270" t="s">
        <v>21522</v>
      </c>
      <c r="M270" t="b">
        <f>NOT(ISNA(VLOOKUP(N270,'account names'!A:A,1,FALSE)))</f>
        <v>0</v>
      </c>
      <c r="N270" t="s">
        <v>21523</v>
      </c>
    </row>
    <row r="271" spans="1:14" ht="15" x14ac:dyDescent="0.2">
      <c r="A271" t="s">
        <v>21513</v>
      </c>
      <c r="B271" t="str">
        <f>RIGHT(A271,4)</f>
        <v>2018</v>
      </c>
      <c r="C271" t="str">
        <f>LEFT(A271,10)</f>
        <v>Wed Mar 28</v>
      </c>
      <c r="D271" s="2">
        <f>DATE(B271,F271,G271)</f>
        <v>43187</v>
      </c>
      <c r="E271" t="str">
        <f>MID(C271,5,3)</f>
        <v>Mar</v>
      </c>
      <c r="F271">
        <f>MONTH(DATEVALUE(E271&amp;" 1"))</f>
        <v>3</v>
      </c>
      <c r="G271" t="str">
        <f>RIGHT(C271,2)</f>
        <v>28</v>
      </c>
      <c r="H271" t="str">
        <f>MID(A271,12,2)</f>
        <v>16</v>
      </c>
      <c r="I271" t="s">
        <v>21587</v>
      </c>
      <c r="J271" t="s">
        <v>21588</v>
      </c>
      <c r="K271" t="s">
        <v>21589</v>
      </c>
      <c r="L271" t="s">
        <v>21590</v>
      </c>
      <c r="M271" t="b">
        <f>NOT(ISNA(VLOOKUP(N271,'account names'!A:A,1,FALSE)))</f>
        <v>0</v>
      </c>
      <c r="N271" t="s">
        <v>13430</v>
      </c>
    </row>
    <row r="272" spans="1:14" ht="15" x14ac:dyDescent="0.2">
      <c r="A272" t="s">
        <v>21524</v>
      </c>
      <c r="B272" t="str">
        <f>RIGHT(A272,4)</f>
        <v>2018</v>
      </c>
      <c r="C272" t="str">
        <f>LEFT(A272,10)</f>
        <v>Tue Mar 27</v>
      </c>
      <c r="D272" s="2">
        <f>DATE(B272,F272,G272)</f>
        <v>43186</v>
      </c>
      <c r="E272" t="str">
        <f>MID(C272,5,3)</f>
        <v>Mar</v>
      </c>
      <c r="F272">
        <f>MONTH(DATEVALUE(E272&amp;" 1"))</f>
        <v>3</v>
      </c>
      <c r="G272" t="str">
        <f>RIGHT(C272,2)</f>
        <v>27</v>
      </c>
      <c r="H272" t="str">
        <f>MID(A272,12,2)</f>
        <v>22</v>
      </c>
      <c r="I272" t="s">
        <v>21525</v>
      </c>
      <c r="J272" t="s">
        <v>21526</v>
      </c>
      <c r="K272" t="s">
        <v>21527</v>
      </c>
      <c r="L272" t="s">
        <v>21528</v>
      </c>
      <c r="M272" t="b">
        <f>NOT(ISNA(VLOOKUP(N272,'account names'!A:A,1,FALSE)))</f>
        <v>0</v>
      </c>
      <c r="N272" t="s">
        <v>9127</v>
      </c>
    </row>
    <row r="273" spans="1:14" ht="15" x14ac:dyDescent="0.2">
      <c r="A273" t="s">
        <v>21529</v>
      </c>
      <c r="B273" t="str">
        <f>RIGHT(A273,4)</f>
        <v>2018</v>
      </c>
      <c r="C273" t="str">
        <f>LEFT(A273,10)</f>
        <v>Tue Mar 27</v>
      </c>
      <c r="D273" s="2">
        <f>DATE(B273,F273,G273)</f>
        <v>43186</v>
      </c>
      <c r="E273" t="str">
        <f>MID(C273,5,3)</f>
        <v>Mar</v>
      </c>
      <c r="F273">
        <f>MONTH(DATEVALUE(E273&amp;" 1"))</f>
        <v>3</v>
      </c>
      <c r="G273" t="str">
        <f>RIGHT(C273,2)</f>
        <v>27</v>
      </c>
      <c r="H273" t="str">
        <f>MID(A273,12,2)</f>
        <v>22</v>
      </c>
      <c r="I273" t="s">
        <v>21530</v>
      </c>
      <c r="J273" t="s">
        <v>21531</v>
      </c>
      <c r="K273" t="s">
        <v>21532</v>
      </c>
      <c r="L273" t="s">
        <v>21533</v>
      </c>
      <c r="M273" t="b">
        <f>NOT(ISNA(VLOOKUP(N273,'account names'!A:A,1,FALSE)))</f>
        <v>0</v>
      </c>
      <c r="N273" t="s">
        <v>21534</v>
      </c>
    </row>
    <row r="274" spans="1:14" ht="15" x14ac:dyDescent="0.2">
      <c r="A274" t="s">
        <v>21535</v>
      </c>
      <c r="B274" t="str">
        <f>RIGHT(A274,4)</f>
        <v>2018</v>
      </c>
      <c r="C274" t="str">
        <f>LEFT(A274,10)</f>
        <v>Tue Mar 27</v>
      </c>
      <c r="D274" s="2">
        <f>DATE(B274,F274,G274)</f>
        <v>43186</v>
      </c>
      <c r="E274" t="str">
        <f>MID(C274,5,3)</f>
        <v>Mar</v>
      </c>
      <c r="F274">
        <f>MONTH(DATEVALUE(E274&amp;" 1"))</f>
        <v>3</v>
      </c>
      <c r="G274" t="str">
        <f>RIGHT(C274,2)</f>
        <v>27</v>
      </c>
      <c r="H274" t="str">
        <f>MID(A274,12,2)</f>
        <v>21</v>
      </c>
      <c r="I274" t="s">
        <v>21536</v>
      </c>
      <c r="J274" t="s">
        <v>21537</v>
      </c>
      <c r="K274" t="s">
        <v>2864</v>
      </c>
      <c r="L274" t="s">
        <v>21538</v>
      </c>
      <c r="M274" t="b">
        <f>NOT(ISNA(VLOOKUP(N274,'account names'!A:A,1,FALSE)))</f>
        <v>1</v>
      </c>
      <c r="N274" t="s">
        <v>1224</v>
      </c>
    </row>
    <row r="275" spans="1:14" ht="15" x14ac:dyDescent="0.2">
      <c r="A275" t="s">
        <v>21535</v>
      </c>
      <c r="B275" t="str">
        <f>RIGHT(A275,4)</f>
        <v>2018</v>
      </c>
      <c r="C275" t="str">
        <f>LEFT(A275,10)</f>
        <v>Tue Mar 27</v>
      </c>
      <c r="D275" s="2">
        <f>DATE(B275,F275,G275)</f>
        <v>43186</v>
      </c>
      <c r="E275" t="str">
        <f>MID(C275,5,3)</f>
        <v>Mar</v>
      </c>
      <c r="F275">
        <f>MONTH(DATEVALUE(E275&amp;" 1"))</f>
        <v>3</v>
      </c>
      <c r="G275" t="str">
        <f>RIGHT(C275,2)</f>
        <v>27</v>
      </c>
      <c r="H275" t="str">
        <f>MID(A275,12,2)</f>
        <v>21</v>
      </c>
      <c r="I275" t="s">
        <v>21583</v>
      </c>
      <c r="J275" t="s">
        <v>21584</v>
      </c>
      <c r="K275" t="s">
        <v>21585</v>
      </c>
      <c r="L275" t="s">
        <v>21586</v>
      </c>
      <c r="M275" t="b">
        <f>NOT(ISNA(VLOOKUP(N275,'account names'!A:A,1,FALSE)))</f>
        <v>1</v>
      </c>
      <c r="N275" t="s">
        <v>1334</v>
      </c>
    </row>
    <row r="276" spans="1:14" ht="15" x14ac:dyDescent="0.2">
      <c r="A276" t="s">
        <v>21539</v>
      </c>
      <c r="B276" t="str">
        <f>RIGHT(A276,4)</f>
        <v>2018</v>
      </c>
      <c r="C276" t="str">
        <f>LEFT(A276,10)</f>
        <v>Mon Mar 26</v>
      </c>
      <c r="D276" s="2">
        <f>DATE(B276,F276,G276)</f>
        <v>43185</v>
      </c>
      <c r="E276" t="str">
        <f>MID(C276,5,3)</f>
        <v>Mar</v>
      </c>
      <c r="F276">
        <f>MONTH(DATEVALUE(E276&amp;" 1"))</f>
        <v>3</v>
      </c>
      <c r="G276" t="str">
        <f>RIGHT(C276,2)</f>
        <v>26</v>
      </c>
      <c r="H276" t="str">
        <f>MID(A276,12,2)</f>
        <v>23</v>
      </c>
      <c r="I276" t="s">
        <v>21540</v>
      </c>
      <c r="J276" t="s">
        <v>21541</v>
      </c>
      <c r="K276" t="s">
        <v>2864</v>
      </c>
      <c r="L276" t="s">
        <v>21542</v>
      </c>
      <c r="M276" t="b">
        <f>NOT(ISNA(VLOOKUP(N276,'account names'!A:A,1,FALSE)))</f>
        <v>1</v>
      </c>
      <c r="N276" t="s">
        <v>1224</v>
      </c>
    </row>
    <row r="277" spans="1:14" ht="15" x14ac:dyDescent="0.2">
      <c r="A277" t="s">
        <v>21366</v>
      </c>
      <c r="B277" t="str">
        <f>RIGHT(A277,4)</f>
        <v>2018</v>
      </c>
      <c r="C277" t="str">
        <f>LEFT(A277,10)</f>
        <v>Sun Mar 25</v>
      </c>
      <c r="D277" s="2">
        <f>DATE(B277,F277,G277)</f>
        <v>43184</v>
      </c>
      <c r="E277" t="str">
        <f>MID(C277,5,3)</f>
        <v>Mar</v>
      </c>
      <c r="F277">
        <f>MONTH(DATEVALUE(E277&amp;" 1"))</f>
        <v>3</v>
      </c>
      <c r="G277" t="str">
        <f>RIGHT(C277,2)</f>
        <v>25</v>
      </c>
      <c r="H277" t="str">
        <f>MID(A277,12,2)</f>
        <v>20</v>
      </c>
      <c r="I277" t="s">
        <v>21367</v>
      </c>
      <c r="J277" t="s">
        <v>21368</v>
      </c>
      <c r="K277" t="s">
        <v>21369</v>
      </c>
      <c r="L277" t="s">
        <v>21370</v>
      </c>
      <c r="M277" t="b">
        <f>NOT(ISNA(VLOOKUP(N277,'account names'!A:A,1,FALSE)))</f>
        <v>1</v>
      </c>
      <c r="N277" t="s">
        <v>1334</v>
      </c>
    </row>
    <row r="278" spans="1:14" ht="15" x14ac:dyDescent="0.2">
      <c r="A278" t="s">
        <v>21371</v>
      </c>
      <c r="B278" t="str">
        <f>RIGHT(A278,4)</f>
        <v>2018</v>
      </c>
      <c r="C278" t="str">
        <f>LEFT(A278,10)</f>
        <v>Sun Mar 25</v>
      </c>
      <c r="D278" s="2">
        <f>DATE(B278,F278,G278)</f>
        <v>43184</v>
      </c>
      <c r="E278" t="str">
        <f>MID(C278,5,3)</f>
        <v>Mar</v>
      </c>
      <c r="F278">
        <f>MONTH(DATEVALUE(E278&amp;" 1"))</f>
        <v>3</v>
      </c>
      <c r="G278" t="str">
        <f>RIGHT(C278,2)</f>
        <v>25</v>
      </c>
      <c r="H278" t="str">
        <f>MID(A278,12,2)</f>
        <v>20</v>
      </c>
      <c r="I278" t="s">
        <v>21372</v>
      </c>
      <c r="J278" t="s">
        <v>21373</v>
      </c>
      <c r="K278" t="s">
        <v>21374</v>
      </c>
      <c r="L278" t="s">
        <v>21375</v>
      </c>
      <c r="M278" t="b">
        <f>NOT(ISNA(VLOOKUP(N278,'account names'!A:A,1,FALSE)))</f>
        <v>0</v>
      </c>
      <c r="N278" t="s">
        <v>13500</v>
      </c>
    </row>
    <row r="279" spans="1:14" ht="15" x14ac:dyDescent="0.2">
      <c r="A279" t="s">
        <v>21376</v>
      </c>
      <c r="B279" t="str">
        <f>RIGHT(A279,4)</f>
        <v>2018</v>
      </c>
      <c r="C279" t="str">
        <f>LEFT(A279,10)</f>
        <v>Sun Mar 25</v>
      </c>
      <c r="D279" s="2">
        <f>DATE(B279,F279,G279)</f>
        <v>43184</v>
      </c>
      <c r="E279" t="str">
        <f>MID(C279,5,3)</f>
        <v>Mar</v>
      </c>
      <c r="F279">
        <f>MONTH(DATEVALUE(E279&amp;" 1"))</f>
        <v>3</v>
      </c>
      <c r="G279" t="str">
        <f>RIGHT(C279,2)</f>
        <v>25</v>
      </c>
      <c r="H279" t="str">
        <f>MID(A279,12,2)</f>
        <v>20</v>
      </c>
      <c r="I279" t="s">
        <v>21377</v>
      </c>
      <c r="J279" t="s">
        <v>21378</v>
      </c>
      <c r="K279" t="s">
        <v>21379</v>
      </c>
      <c r="L279" t="s">
        <v>21380</v>
      </c>
      <c r="M279" t="b">
        <f>NOT(ISNA(VLOOKUP(N279,'account names'!A:A,1,FALSE)))</f>
        <v>0</v>
      </c>
      <c r="N279" t="s">
        <v>1343</v>
      </c>
    </row>
    <row r="280" spans="1:14" ht="15" x14ac:dyDescent="0.2">
      <c r="A280" t="s">
        <v>21381</v>
      </c>
      <c r="B280" t="str">
        <f>RIGHT(A280,4)</f>
        <v>2018</v>
      </c>
      <c r="C280" t="str">
        <f>LEFT(A280,10)</f>
        <v>Sun Mar 25</v>
      </c>
      <c r="D280" s="2">
        <f>DATE(B280,F280,G280)</f>
        <v>43184</v>
      </c>
      <c r="E280" t="str">
        <f>MID(C280,5,3)</f>
        <v>Mar</v>
      </c>
      <c r="F280">
        <f>MONTH(DATEVALUE(E280&amp;" 1"))</f>
        <v>3</v>
      </c>
      <c r="G280" t="str">
        <f>RIGHT(C280,2)</f>
        <v>25</v>
      </c>
      <c r="H280" t="str">
        <f>MID(A280,12,2)</f>
        <v>16</v>
      </c>
      <c r="I280" t="s">
        <v>21382</v>
      </c>
      <c r="J280" t="s">
        <v>21383</v>
      </c>
      <c r="K280" t="s">
        <v>21384</v>
      </c>
      <c r="L280" t="s">
        <v>21385</v>
      </c>
      <c r="M280" t="b">
        <f>NOT(ISNA(VLOOKUP(N280,'account names'!A:A,1,FALSE)))</f>
        <v>0</v>
      </c>
      <c r="N280" t="s">
        <v>654</v>
      </c>
    </row>
    <row r="281" spans="1:14" ht="15" x14ac:dyDescent="0.2">
      <c r="A281" t="s">
        <v>21455</v>
      </c>
      <c r="B281" t="str">
        <f>RIGHT(A281,4)</f>
        <v>2018</v>
      </c>
      <c r="C281" t="str">
        <f>LEFT(A281,10)</f>
        <v>Sun Mar 25</v>
      </c>
      <c r="D281" s="2">
        <f>DATE(B281,F281,G281)</f>
        <v>43184</v>
      </c>
      <c r="E281" t="str">
        <f>MID(C281,5,3)</f>
        <v>Mar</v>
      </c>
      <c r="F281">
        <f>MONTH(DATEVALUE(E281&amp;" 1"))</f>
        <v>3</v>
      </c>
      <c r="G281" t="str">
        <f>RIGHT(C281,2)</f>
        <v>25</v>
      </c>
      <c r="H281" t="str">
        <f>MID(A281,12,2)</f>
        <v>22</v>
      </c>
      <c r="I281" t="s">
        <v>21456</v>
      </c>
      <c r="J281" t="s">
        <v>21457</v>
      </c>
      <c r="K281" t="s">
        <v>21458</v>
      </c>
      <c r="L281" t="s">
        <v>21459</v>
      </c>
      <c r="M281" t="b">
        <f>NOT(ISNA(VLOOKUP(N281,'account names'!A:A,1,FALSE)))</f>
        <v>0</v>
      </c>
      <c r="N281" t="s">
        <v>2809</v>
      </c>
    </row>
    <row r="282" spans="1:14" ht="15" x14ac:dyDescent="0.2">
      <c r="A282" t="s">
        <v>21460</v>
      </c>
      <c r="B282" t="str">
        <f>RIGHT(A282,4)</f>
        <v>2018</v>
      </c>
      <c r="C282" t="str">
        <f>LEFT(A282,10)</f>
        <v>Sun Mar 25</v>
      </c>
      <c r="D282" s="2">
        <f>DATE(B282,F282,G282)</f>
        <v>43184</v>
      </c>
      <c r="E282" t="str">
        <f>MID(C282,5,3)</f>
        <v>Mar</v>
      </c>
      <c r="F282">
        <f>MONTH(DATEVALUE(E282&amp;" 1"))</f>
        <v>3</v>
      </c>
      <c r="G282" t="str">
        <f>RIGHT(C282,2)</f>
        <v>25</v>
      </c>
      <c r="H282" t="str">
        <f>MID(A282,12,2)</f>
        <v>22</v>
      </c>
      <c r="I282" t="s">
        <v>21461</v>
      </c>
      <c r="J282" t="s">
        <v>21462</v>
      </c>
      <c r="K282" t="s">
        <v>21463</v>
      </c>
      <c r="L282" t="s">
        <v>21464</v>
      </c>
      <c r="M282" t="b">
        <f>NOT(ISNA(VLOOKUP(N282,'account names'!A:A,1,FALSE)))</f>
        <v>0</v>
      </c>
      <c r="N282" t="s">
        <v>2809</v>
      </c>
    </row>
    <row r="283" spans="1:14" ht="15" x14ac:dyDescent="0.2">
      <c r="A283" t="s">
        <v>21465</v>
      </c>
      <c r="B283" t="str">
        <f>RIGHT(A283,4)</f>
        <v>2018</v>
      </c>
      <c r="C283" t="str">
        <f>LEFT(A283,10)</f>
        <v>Sun Mar 25</v>
      </c>
      <c r="D283" s="2">
        <f>DATE(B283,F283,G283)</f>
        <v>43184</v>
      </c>
      <c r="E283" t="str">
        <f>MID(C283,5,3)</f>
        <v>Mar</v>
      </c>
      <c r="F283">
        <f>MONTH(DATEVALUE(E283&amp;" 1"))</f>
        <v>3</v>
      </c>
      <c r="G283" t="str">
        <f>RIGHT(C283,2)</f>
        <v>25</v>
      </c>
      <c r="H283" t="str">
        <f>MID(A283,12,2)</f>
        <v>22</v>
      </c>
      <c r="I283" t="s">
        <v>21466</v>
      </c>
      <c r="J283" t="s">
        <v>21467</v>
      </c>
      <c r="K283" t="s">
        <v>4233</v>
      </c>
      <c r="L283" t="s">
        <v>21468</v>
      </c>
      <c r="M283" t="b">
        <f>NOT(ISNA(VLOOKUP(N283,'account names'!A:A,1,FALSE)))</f>
        <v>0</v>
      </c>
      <c r="N283" t="s">
        <v>1343</v>
      </c>
    </row>
    <row r="284" spans="1:14" ht="15" x14ac:dyDescent="0.2">
      <c r="A284" t="s">
        <v>21469</v>
      </c>
      <c r="B284" t="str">
        <f>RIGHT(A284,4)</f>
        <v>2018</v>
      </c>
      <c r="C284" t="str">
        <f>LEFT(A284,10)</f>
        <v>Sun Mar 25</v>
      </c>
      <c r="D284" s="2">
        <f>DATE(B284,F284,G284)</f>
        <v>43184</v>
      </c>
      <c r="E284" t="str">
        <f>MID(C284,5,3)</f>
        <v>Mar</v>
      </c>
      <c r="F284">
        <f>MONTH(DATEVALUE(E284&amp;" 1"))</f>
        <v>3</v>
      </c>
      <c r="G284" t="str">
        <f>RIGHT(C284,2)</f>
        <v>25</v>
      </c>
      <c r="H284" t="str">
        <f>MID(A284,12,2)</f>
        <v>22</v>
      </c>
      <c r="I284" t="s">
        <v>21470</v>
      </c>
      <c r="J284" t="s">
        <v>21471</v>
      </c>
      <c r="K284" t="s">
        <v>4233</v>
      </c>
      <c r="L284" t="s">
        <v>21472</v>
      </c>
      <c r="M284" t="b">
        <f>NOT(ISNA(VLOOKUP(N284,'account names'!A:A,1,FALSE)))</f>
        <v>0</v>
      </c>
      <c r="N284" t="s">
        <v>1343</v>
      </c>
    </row>
    <row r="285" spans="1:14" ht="15" x14ac:dyDescent="0.2">
      <c r="A285" t="s">
        <v>21473</v>
      </c>
      <c r="B285" t="str">
        <f>RIGHT(A285,4)</f>
        <v>2018</v>
      </c>
      <c r="C285" t="str">
        <f>LEFT(A285,10)</f>
        <v>Sun Mar 25</v>
      </c>
      <c r="D285" s="2">
        <f>DATE(B285,F285,G285)</f>
        <v>43184</v>
      </c>
      <c r="E285" t="str">
        <f>MID(C285,5,3)</f>
        <v>Mar</v>
      </c>
      <c r="F285">
        <f>MONTH(DATEVALUE(E285&amp;" 1"))</f>
        <v>3</v>
      </c>
      <c r="G285" t="str">
        <f>RIGHT(C285,2)</f>
        <v>25</v>
      </c>
      <c r="H285" t="str">
        <f>MID(A285,12,2)</f>
        <v>22</v>
      </c>
      <c r="I285" t="s">
        <v>21474</v>
      </c>
      <c r="J285" t="s">
        <v>21475</v>
      </c>
      <c r="K285" t="s">
        <v>21476</v>
      </c>
      <c r="L285" t="s">
        <v>21477</v>
      </c>
      <c r="M285" t="b">
        <f>NOT(ISNA(VLOOKUP(N285,'account names'!A:A,1,FALSE)))</f>
        <v>1</v>
      </c>
      <c r="N285" t="s">
        <v>1317</v>
      </c>
    </row>
    <row r="286" spans="1:14" ht="15" x14ac:dyDescent="0.2">
      <c r="A286" t="s">
        <v>21543</v>
      </c>
      <c r="B286" t="str">
        <f>RIGHT(A286,4)</f>
        <v>2018</v>
      </c>
      <c r="C286" t="str">
        <f>LEFT(A286,10)</f>
        <v>Sun Mar 25</v>
      </c>
      <c r="D286" s="2">
        <f>DATE(B286,F286,G286)</f>
        <v>43184</v>
      </c>
      <c r="E286" t="str">
        <f>MID(C286,5,3)</f>
        <v>Mar</v>
      </c>
      <c r="F286">
        <f>MONTH(DATEVALUE(E286&amp;" 1"))</f>
        <v>3</v>
      </c>
      <c r="G286" t="str">
        <f>RIGHT(C286,2)</f>
        <v>25</v>
      </c>
      <c r="H286" t="str">
        <f>MID(A286,12,2)</f>
        <v>23</v>
      </c>
      <c r="I286" t="s">
        <v>21544</v>
      </c>
      <c r="J286" t="s">
        <v>21545</v>
      </c>
      <c r="K286" t="s">
        <v>4233</v>
      </c>
      <c r="L286" t="s">
        <v>21546</v>
      </c>
      <c r="M286" t="b">
        <f>NOT(ISNA(VLOOKUP(N286,'account names'!A:A,1,FALSE)))</f>
        <v>0</v>
      </c>
      <c r="N286" t="s">
        <v>1343</v>
      </c>
    </row>
    <row r="287" spans="1:14" ht="15" x14ac:dyDescent="0.2">
      <c r="A287" t="s">
        <v>10991</v>
      </c>
      <c r="B287" t="str">
        <f>RIGHT(A287,4)</f>
        <v>2018</v>
      </c>
      <c r="C287" t="str">
        <f>LEFT(A287,10)</f>
        <v>Sat Mar 24</v>
      </c>
      <c r="D287" s="2">
        <f>DATE(B287,F287,G287)</f>
        <v>43183</v>
      </c>
      <c r="E287" t="str">
        <f>MID(C287,5,3)</f>
        <v>Mar</v>
      </c>
      <c r="F287">
        <f>MONTH(DATEVALUE(E287&amp;" 1"))</f>
        <v>3</v>
      </c>
      <c r="G287" t="str">
        <f>RIGHT(C287,2)</f>
        <v>24</v>
      </c>
      <c r="H287" t="str">
        <f>MID(A287,12,2)</f>
        <v>18</v>
      </c>
      <c r="I287" t="s">
        <v>10992</v>
      </c>
      <c r="J287" t="s">
        <v>10993</v>
      </c>
      <c r="K287" t="s">
        <v>1158</v>
      </c>
      <c r="L287" t="s">
        <v>10994</v>
      </c>
      <c r="M287" t="b">
        <f>NOT(ISNA(VLOOKUP(N287,'account names'!A:A,1,FALSE)))</f>
        <v>1</v>
      </c>
      <c r="N287" t="s">
        <v>1160</v>
      </c>
    </row>
    <row r="288" spans="1:14" ht="15" x14ac:dyDescent="0.2">
      <c r="A288" t="s">
        <v>10995</v>
      </c>
      <c r="B288" t="str">
        <f>RIGHT(A288,4)</f>
        <v>2018</v>
      </c>
      <c r="C288" t="str">
        <f>LEFT(A288,10)</f>
        <v>Sat Mar 24</v>
      </c>
      <c r="D288" s="2">
        <f>DATE(B288,F288,G288)</f>
        <v>43183</v>
      </c>
      <c r="E288" t="str">
        <f>MID(C288,5,3)</f>
        <v>Mar</v>
      </c>
      <c r="F288">
        <f>MONTH(DATEVALUE(E288&amp;" 1"))</f>
        <v>3</v>
      </c>
      <c r="G288" t="str">
        <f>RIGHT(C288,2)</f>
        <v>24</v>
      </c>
      <c r="H288" t="str">
        <f>MID(A288,12,2)</f>
        <v>18</v>
      </c>
      <c r="I288" t="s">
        <v>10996</v>
      </c>
      <c r="J288" t="s">
        <v>10997</v>
      </c>
      <c r="K288" t="s">
        <v>10998</v>
      </c>
      <c r="L288" t="s">
        <v>10999</v>
      </c>
      <c r="M288" t="b">
        <f>NOT(ISNA(VLOOKUP(N288,'account names'!A:A,1,FALSE)))</f>
        <v>0</v>
      </c>
      <c r="N288" t="s">
        <v>2649</v>
      </c>
    </row>
    <row r="289" spans="1:14" ht="15" x14ac:dyDescent="0.2">
      <c r="A289" t="s">
        <v>11000</v>
      </c>
      <c r="B289" t="str">
        <f>RIGHT(A289,4)</f>
        <v>2018</v>
      </c>
      <c r="C289" t="str">
        <f>LEFT(A289,10)</f>
        <v>Sat Mar 24</v>
      </c>
      <c r="D289" s="2">
        <f>DATE(B289,F289,G289)</f>
        <v>43183</v>
      </c>
      <c r="E289" t="str">
        <f>MID(C289,5,3)</f>
        <v>Mar</v>
      </c>
      <c r="F289">
        <f>MONTH(DATEVALUE(E289&amp;" 1"))</f>
        <v>3</v>
      </c>
      <c r="G289" t="str">
        <f>RIGHT(C289,2)</f>
        <v>24</v>
      </c>
      <c r="H289" t="str">
        <f>MID(A289,12,2)</f>
        <v>18</v>
      </c>
      <c r="I289" t="s">
        <v>11001</v>
      </c>
      <c r="J289" t="s">
        <v>11002</v>
      </c>
      <c r="K289" t="s">
        <v>10998</v>
      </c>
      <c r="L289" t="s">
        <v>11003</v>
      </c>
      <c r="M289" t="b">
        <f>NOT(ISNA(VLOOKUP(N289,'account names'!A:A,1,FALSE)))</f>
        <v>0</v>
      </c>
      <c r="N289" t="s">
        <v>2649</v>
      </c>
    </row>
    <row r="290" spans="1:14" ht="15" x14ac:dyDescent="0.2">
      <c r="A290" t="s">
        <v>11004</v>
      </c>
      <c r="B290" t="str">
        <f>RIGHT(A290,4)</f>
        <v>2018</v>
      </c>
      <c r="C290" t="str">
        <f>LEFT(A290,10)</f>
        <v>Sat Mar 24</v>
      </c>
      <c r="D290" s="2">
        <f>DATE(B290,F290,G290)</f>
        <v>43183</v>
      </c>
      <c r="E290" t="str">
        <f>MID(C290,5,3)</f>
        <v>Mar</v>
      </c>
      <c r="F290">
        <f>MONTH(DATEVALUE(E290&amp;" 1"))</f>
        <v>3</v>
      </c>
      <c r="G290" t="str">
        <f>RIGHT(C290,2)</f>
        <v>24</v>
      </c>
      <c r="H290" t="str">
        <f>MID(A290,12,2)</f>
        <v>17</v>
      </c>
      <c r="I290" t="s">
        <v>11005</v>
      </c>
      <c r="J290" t="s">
        <v>11006</v>
      </c>
      <c r="K290" t="s">
        <v>11007</v>
      </c>
      <c r="L290" t="s">
        <v>11008</v>
      </c>
      <c r="M290" t="b">
        <f>NOT(ISNA(VLOOKUP(N290,'account names'!A:A,1,FALSE)))</f>
        <v>0</v>
      </c>
      <c r="N290" t="s">
        <v>2649</v>
      </c>
    </row>
    <row r="291" spans="1:14" ht="15" x14ac:dyDescent="0.2">
      <c r="A291" t="s">
        <v>11938</v>
      </c>
      <c r="B291" t="str">
        <f>RIGHT(A291,4)</f>
        <v>2018</v>
      </c>
      <c r="C291" t="str">
        <f>LEFT(A291,10)</f>
        <v>Sat Mar 24</v>
      </c>
      <c r="D291" s="2">
        <f>DATE(B291,F291,G291)</f>
        <v>43183</v>
      </c>
      <c r="E291" t="str">
        <f>MID(C291,5,3)</f>
        <v>Mar</v>
      </c>
      <c r="F291">
        <f>MONTH(DATEVALUE(E291&amp;" 1"))</f>
        <v>3</v>
      </c>
      <c r="G291" t="str">
        <f>RIGHT(C291,2)</f>
        <v>24</v>
      </c>
      <c r="H291" t="str">
        <f>MID(A291,12,2)</f>
        <v>19</v>
      </c>
      <c r="I291" t="s">
        <v>11939</v>
      </c>
      <c r="J291" t="s">
        <v>11940</v>
      </c>
      <c r="K291" t="s">
        <v>11941</v>
      </c>
      <c r="L291" t="s">
        <v>11942</v>
      </c>
      <c r="M291" t="b">
        <f>NOT(ISNA(VLOOKUP(N291,'account names'!A:A,1,FALSE)))</f>
        <v>0</v>
      </c>
      <c r="N291" t="s">
        <v>481</v>
      </c>
    </row>
    <row r="292" spans="1:14" ht="15" x14ac:dyDescent="0.2">
      <c r="A292" t="s">
        <v>11943</v>
      </c>
      <c r="B292" t="str">
        <f>RIGHT(A292,4)</f>
        <v>2018</v>
      </c>
      <c r="C292" t="str">
        <f>LEFT(A292,10)</f>
        <v>Sat Mar 24</v>
      </c>
      <c r="D292" s="2">
        <f>DATE(B292,F292,G292)</f>
        <v>43183</v>
      </c>
      <c r="E292" t="str">
        <f>MID(C292,5,3)</f>
        <v>Mar</v>
      </c>
      <c r="F292">
        <f>MONTH(DATEVALUE(E292&amp;" 1"))</f>
        <v>3</v>
      </c>
      <c r="G292" t="str">
        <f>RIGHT(C292,2)</f>
        <v>24</v>
      </c>
      <c r="H292" t="str">
        <f>MID(A292,12,2)</f>
        <v>08</v>
      </c>
      <c r="I292" t="s">
        <v>11944</v>
      </c>
      <c r="J292" t="s">
        <v>11945</v>
      </c>
      <c r="K292" t="s">
        <v>1201</v>
      </c>
      <c r="L292" t="s">
        <v>11946</v>
      </c>
      <c r="M292" t="b">
        <f>NOT(ISNA(VLOOKUP(N292,'account names'!A:A,1,FALSE)))</f>
        <v>1</v>
      </c>
      <c r="N292" t="s">
        <v>1203</v>
      </c>
    </row>
    <row r="293" spans="1:14" ht="15" x14ac:dyDescent="0.2">
      <c r="A293" t="s">
        <v>12814</v>
      </c>
      <c r="B293" t="str">
        <f>RIGHT(A293,4)</f>
        <v>2018</v>
      </c>
      <c r="C293" t="str">
        <f>LEFT(A293,10)</f>
        <v>Sat Mar 24</v>
      </c>
      <c r="D293" s="2">
        <f>DATE(B293,F293,G293)</f>
        <v>43183</v>
      </c>
      <c r="E293" t="str">
        <f>MID(C293,5,3)</f>
        <v>Mar</v>
      </c>
      <c r="F293">
        <f>MONTH(DATEVALUE(E293&amp;" 1"))</f>
        <v>3</v>
      </c>
      <c r="G293" t="str">
        <f>RIGHT(C293,2)</f>
        <v>24</v>
      </c>
      <c r="H293" t="str">
        <f>MID(A293,12,2)</f>
        <v>17</v>
      </c>
      <c r="I293" t="s">
        <v>12815</v>
      </c>
      <c r="J293" t="s">
        <v>12816</v>
      </c>
      <c r="K293" t="s">
        <v>12817</v>
      </c>
      <c r="L293" t="s">
        <v>12818</v>
      </c>
      <c r="M293" t="b">
        <f>NOT(ISNA(VLOOKUP(N293,'account names'!A:A,1,FALSE)))</f>
        <v>1</v>
      </c>
      <c r="N293" t="s">
        <v>1224</v>
      </c>
    </row>
    <row r="294" spans="1:14" ht="15" x14ac:dyDescent="0.2">
      <c r="A294" t="s">
        <v>12814</v>
      </c>
      <c r="B294" t="str">
        <f>RIGHT(A294,4)</f>
        <v>2018</v>
      </c>
      <c r="C294" t="str">
        <f>LEFT(A294,10)</f>
        <v>Sat Mar 24</v>
      </c>
      <c r="D294" s="2">
        <f>DATE(B294,F294,G294)</f>
        <v>43183</v>
      </c>
      <c r="E294" t="str">
        <f>MID(C294,5,3)</f>
        <v>Mar</v>
      </c>
      <c r="F294">
        <f>MONTH(DATEVALUE(E294&amp;" 1"))</f>
        <v>3</v>
      </c>
      <c r="G294" t="str">
        <f>RIGHT(C294,2)</f>
        <v>24</v>
      </c>
      <c r="H294" t="str">
        <f>MID(A294,12,2)</f>
        <v>17</v>
      </c>
      <c r="I294" t="s">
        <v>12819</v>
      </c>
      <c r="J294" t="s">
        <v>12820</v>
      </c>
      <c r="K294" t="s">
        <v>12821</v>
      </c>
      <c r="L294" t="s">
        <v>12822</v>
      </c>
      <c r="M294" t="b">
        <f>NOT(ISNA(VLOOKUP(N294,'account names'!A:A,1,FALSE)))</f>
        <v>0</v>
      </c>
      <c r="N294" t="s">
        <v>12823</v>
      </c>
    </row>
    <row r="295" spans="1:14" ht="15" x14ac:dyDescent="0.2">
      <c r="A295" t="s">
        <v>12824</v>
      </c>
      <c r="B295" t="str">
        <f>RIGHT(A295,4)</f>
        <v>2018</v>
      </c>
      <c r="C295" t="str">
        <f>LEFT(A295,10)</f>
        <v>Sat Mar 24</v>
      </c>
      <c r="D295" s="2">
        <f>DATE(B295,F295,G295)</f>
        <v>43183</v>
      </c>
      <c r="E295" t="str">
        <f>MID(C295,5,3)</f>
        <v>Mar</v>
      </c>
      <c r="F295">
        <f>MONTH(DATEVALUE(E295&amp;" 1"))</f>
        <v>3</v>
      </c>
      <c r="G295" t="str">
        <f>RIGHT(C295,2)</f>
        <v>24</v>
      </c>
      <c r="H295" t="str">
        <f>MID(A295,12,2)</f>
        <v>17</v>
      </c>
      <c r="I295" t="s">
        <v>12825</v>
      </c>
      <c r="J295" t="s">
        <v>12826</v>
      </c>
      <c r="K295" t="s">
        <v>12827</v>
      </c>
      <c r="L295" t="s">
        <v>12828</v>
      </c>
      <c r="M295" t="b">
        <f>NOT(ISNA(VLOOKUP(N295,'account names'!A:A,1,FALSE)))</f>
        <v>0</v>
      </c>
      <c r="N295" t="s">
        <v>9127</v>
      </c>
    </row>
    <row r="296" spans="1:14" ht="15" x14ac:dyDescent="0.2">
      <c r="A296" t="s">
        <v>12829</v>
      </c>
      <c r="B296" t="str">
        <f>RIGHT(A296,4)</f>
        <v>2018</v>
      </c>
      <c r="C296" t="str">
        <f>LEFT(A296,10)</f>
        <v>Sat Mar 24</v>
      </c>
      <c r="D296" s="2">
        <f>DATE(B296,F296,G296)</f>
        <v>43183</v>
      </c>
      <c r="E296" t="str">
        <f>MID(C296,5,3)</f>
        <v>Mar</v>
      </c>
      <c r="F296">
        <f>MONTH(DATEVALUE(E296&amp;" 1"))</f>
        <v>3</v>
      </c>
      <c r="G296" t="str">
        <f>RIGHT(C296,2)</f>
        <v>24</v>
      </c>
      <c r="H296" t="str">
        <f>MID(A296,12,2)</f>
        <v>16</v>
      </c>
      <c r="I296" t="s">
        <v>12830</v>
      </c>
      <c r="J296" t="s">
        <v>12831</v>
      </c>
      <c r="K296" t="s">
        <v>12832</v>
      </c>
      <c r="L296" t="s">
        <v>12833</v>
      </c>
      <c r="M296" t="b">
        <f>NOT(ISNA(VLOOKUP(N296,'account names'!A:A,1,FALSE)))</f>
        <v>0</v>
      </c>
      <c r="N296" t="s">
        <v>9127</v>
      </c>
    </row>
    <row r="297" spans="1:14" ht="15" x14ac:dyDescent="0.2">
      <c r="A297" t="s">
        <v>12834</v>
      </c>
      <c r="B297" t="str">
        <f>RIGHT(A297,4)</f>
        <v>2018</v>
      </c>
      <c r="C297" t="str">
        <f>LEFT(A297,10)</f>
        <v>Sat Mar 24</v>
      </c>
      <c r="D297" s="2">
        <f>DATE(B297,F297,G297)</f>
        <v>43183</v>
      </c>
      <c r="E297" t="str">
        <f>MID(C297,5,3)</f>
        <v>Mar</v>
      </c>
      <c r="F297">
        <f>MONTH(DATEVALUE(E297&amp;" 1"))</f>
        <v>3</v>
      </c>
      <c r="G297" t="str">
        <f>RIGHT(C297,2)</f>
        <v>24</v>
      </c>
      <c r="H297" t="str">
        <f>MID(A297,12,2)</f>
        <v>07</v>
      </c>
      <c r="I297" t="s">
        <v>12835</v>
      </c>
      <c r="J297" t="s">
        <v>12836</v>
      </c>
      <c r="K297" t="s">
        <v>12837</v>
      </c>
      <c r="L297" t="s">
        <v>12838</v>
      </c>
      <c r="M297" t="b">
        <f>NOT(ISNA(VLOOKUP(N297,'account names'!A:A,1,FALSE)))</f>
        <v>0</v>
      </c>
      <c r="N297" t="s">
        <v>12839</v>
      </c>
    </row>
    <row r="298" spans="1:14" ht="15" x14ac:dyDescent="0.2">
      <c r="A298" t="s">
        <v>15271</v>
      </c>
      <c r="B298" t="str">
        <f>RIGHT(A298,4)</f>
        <v>2018</v>
      </c>
      <c r="C298" t="str">
        <f>LEFT(A298,10)</f>
        <v>Sat Mar 24</v>
      </c>
      <c r="D298" s="2">
        <f>DATE(B298,F298,G298)</f>
        <v>43183</v>
      </c>
      <c r="E298" t="str">
        <f>MID(C298,5,3)</f>
        <v>Mar</v>
      </c>
      <c r="F298">
        <f>MONTH(DATEVALUE(E298&amp;" 1"))</f>
        <v>3</v>
      </c>
      <c r="G298" t="str">
        <f>RIGHT(C298,2)</f>
        <v>24</v>
      </c>
      <c r="H298" t="str">
        <f>MID(A298,12,2)</f>
        <v>16</v>
      </c>
      <c r="I298" t="s">
        <v>15272</v>
      </c>
      <c r="J298" t="s">
        <v>15273</v>
      </c>
      <c r="K298" t="s">
        <v>15274</v>
      </c>
      <c r="L298" t="s">
        <v>15275</v>
      </c>
      <c r="M298" t="b">
        <f>NOT(ISNA(VLOOKUP(N298,'account names'!A:A,1,FALSE)))</f>
        <v>0</v>
      </c>
      <c r="N298" t="s">
        <v>15276</v>
      </c>
    </row>
    <row r="299" spans="1:14" ht="15" x14ac:dyDescent="0.2">
      <c r="A299" t="s">
        <v>15287</v>
      </c>
      <c r="B299" t="str">
        <f>RIGHT(A299,4)</f>
        <v>2018</v>
      </c>
      <c r="C299" t="str">
        <f>LEFT(A299,10)</f>
        <v>Sat Mar 24</v>
      </c>
      <c r="D299" s="2">
        <f>DATE(B299,F299,G299)</f>
        <v>43183</v>
      </c>
      <c r="E299" t="str">
        <f>MID(C299,5,3)</f>
        <v>Mar</v>
      </c>
      <c r="F299">
        <f>MONTH(DATEVALUE(E299&amp;" 1"))</f>
        <v>3</v>
      </c>
      <c r="G299" t="str">
        <f>RIGHT(C299,2)</f>
        <v>24</v>
      </c>
      <c r="H299" t="str">
        <f>MID(A299,12,2)</f>
        <v>11</v>
      </c>
      <c r="I299" t="s">
        <v>15288</v>
      </c>
      <c r="J299" t="s">
        <v>15289</v>
      </c>
      <c r="K299" t="s">
        <v>15290</v>
      </c>
      <c r="L299" t="s">
        <v>15291</v>
      </c>
      <c r="M299" t="b">
        <f>NOT(ISNA(VLOOKUP(N299,'account names'!A:A,1,FALSE)))</f>
        <v>0</v>
      </c>
      <c r="N299" t="s">
        <v>15292</v>
      </c>
    </row>
    <row r="300" spans="1:14" ht="15" x14ac:dyDescent="0.2">
      <c r="A300" t="s">
        <v>12814</v>
      </c>
      <c r="B300" t="str">
        <f>RIGHT(A300,4)</f>
        <v>2018</v>
      </c>
      <c r="C300" t="str">
        <f>LEFT(A300,10)</f>
        <v>Sat Mar 24</v>
      </c>
      <c r="D300" s="2">
        <f>DATE(B300,F300,G300)</f>
        <v>43183</v>
      </c>
      <c r="E300" t="str">
        <f>MID(C300,5,3)</f>
        <v>Mar</v>
      </c>
      <c r="F300">
        <f>MONTH(DATEVALUE(E300&amp;" 1"))</f>
        <v>3</v>
      </c>
      <c r="G300" t="str">
        <f>RIGHT(C300,2)</f>
        <v>24</v>
      </c>
      <c r="H300" t="str">
        <f>MID(A300,12,2)</f>
        <v>17</v>
      </c>
      <c r="I300" t="s">
        <v>12815</v>
      </c>
      <c r="J300" t="s">
        <v>17218</v>
      </c>
      <c r="K300" t="s">
        <v>17219</v>
      </c>
      <c r="L300" t="s">
        <v>17220</v>
      </c>
      <c r="M300" t="b">
        <f>NOT(ISNA(VLOOKUP(N300,'account names'!A:A,1,FALSE)))</f>
        <v>1</v>
      </c>
      <c r="N300" t="s">
        <v>1224</v>
      </c>
    </row>
    <row r="301" spans="1:14" ht="15" x14ac:dyDescent="0.2">
      <c r="A301" t="s">
        <v>17221</v>
      </c>
      <c r="B301" t="str">
        <f>RIGHT(A301,4)</f>
        <v>2018</v>
      </c>
      <c r="C301" t="str">
        <f>LEFT(A301,10)</f>
        <v>Sat Mar 24</v>
      </c>
      <c r="D301" s="2">
        <f>DATE(B301,F301,G301)</f>
        <v>43183</v>
      </c>
      <c r="E301" t="str">
        <f>MID(C301,5,3)</f>
        <v>Mar</v>
      </c>
      <c r="F301">
        <f>MONTH(DATEVALUE(E301&amp;" 1"))</f>
        <v>3</v>
      </c>
      <c r="G301" t="str">
        <f>RIGHT(C301,2)</f>
        <v>24</v>
      </c>
      <c r="H301" t="str">
        <f>MID(A301,12,2)</f>
        <v>08</v>
      </c>
      <c r="I301" t="s">
        <v>17222</v>
      </c>
      <c r="J301" t="s">
        <v>17223</v>
      </c>
      <c r="K301" t="s">
        <v>17224</v>
      </c>
      <c r="L301" t="s">
        <v>17225</v>
      </c>
      <c r="M301" t="b">
        <f>NOT(ISNA(VLOOKUP(N301,'account names'!A:A,1,FALSE)))</f>
        <v>0</v>
      </c>
      <c r="N301" t="s">
        <v>10176</v>
      </c>
    </row>
    <row r="302" spans="1:14" ht="15" x14ac:dyDescent="0.2">
      <c r="A302" t="s">
        <v>17226</v>
      </c>
      <c r="B302" t="str">
        <f>RIGHT(A302,4)</f>
        <v>2018</v>
      </c>
      <c r="C302" t="str">
        <f>LEFT(A302,10)</f>
        <v>Sat Mar 24</v>
      </c>
      <c r="D302" s="2">
        <f>DATE(B302,F302,G302)</f>
        <v>43183</v>
      </c>
      <c r="E302" t="str">
        <f>MID(C302,5,3)</f>
        <v>Mar</v>
      </c>
      <c r="F302">
        <f>MONTH(DATEVALUE(E302&amp;" 1"))</f>
        <v>3</v>
      </c>
      <c r="G302" t="str">
        <f>RIGHT(C302,2)</f>
        <v>24</v>
      </c>
      <c r="H302" t="str">
        <f>MID(A302,12,2)</f>
        <v>13</v>
      </c>
      <c r="I302" t="s">
        <v>17227</v>
      </c>
      <c r="J302" t="s">
        <v>17228</v>
      </c>
      <c r="K302" t="s">
        <v>2361</v>
      </c>
      <c r="L302" t="s">
        <v>17229</v>
      </c>
      <c r="M302" t="b">
        <f>NOT(ISNA(VLOOKUP(N302,'account names'!A:A,1,FALSE)))</f>
        <v>1</v>
      </c>
      <c r="N302" t="s">
        <v>1334</v>
      </c>
    </row>
    <row r="303" spans="1:14" ht="15" x14ac:dyDescent="0.2">
      <c r="A303" t="s">
        <v>18082</v>
      </c>
      <c r="B303" t="str">
        <f>RIGHT(A303,4)</f>
        <v>2018</v>
      </c>
      <c r="C303" t="str">
        <f>LEFT(A303,10)</f>
        <v>Sat Mar 24</v>
      </c>
      <c r="D303" s="2">
        <f>DATE(B303,F303,G303)</f>
        <v>43183</v>
      </c>
      <c r="E303" t="str">
        <f>MID(C303,5,3)</f>
        <v>Mar</v>
      </c>
      <c r="F303">
        <f>MONTH(DATEVALUE(E303&amp;" 1"))</f>
        <v>3</v>
      </c>
      <c r="G303" t="str">
        <f>RIGHT(C303,2)</f>
        <v>24</v>
      </c>
      <c r="H303" t="str">
        <f>MID(A303,12,2)</f>
        <v>16</v>
      </c>
      <c r="I303" t="s">
        <v>18083</v>
      </c>
      <c r="J303" t="s">
        <v>18084</v>
      </c>
      <c r="K303" t="s">
        <v>1286</v>
      </c>
      <c r="L303" t="s">
        <v>18085</v>
      </c>
      <c r="M303" t="b">
        <f>NOT(ISNA(VLOOKUP(N303,'account names'!A:A,1,FALSE)))</f>
        <v>1</v>
      </c>
      <c r="N303" t="s">
        <v>1288</v>
      </c>
    </row>
    <row r="304" spans="1:14" ht="15" x14ac:dyDescent="0.2">
      <c r="A304" t="s">
        <v>12814</v>
      </c>
      <c r="B304" t="str">
        <f>RIGHT(A304,4)</f>
        <v>2018</v>
      </c>
      <c r="C304" t="str">
        <f>LEFT(A304,10)</f>
        <v>Sat Mar 24</v>
      </c>
      <c r="D304" s="2">
        <f>DATE(B304,F304,G304)</f>
        <v>43183</v>
      </c>
      <c r="E304" t="str">
        <f>MID(C304,5,3)</f>
        <v>Mar</v>
      </c>
      <c r="F304">
        <f>MONTH(DATEVALUE(E304&amp;" 1"))</f>
        <v>3</v>
      </c>
      <c r="G304" t="str">
        <f>RIGHT(C304,2)</f>
        <v>24</v>
      </c>
      <c r="H304" t="str">
        <f>MID(A304,12,2)</f>
        <v>17</v>
      </c>
      <c r="I304" t="s">
        <v>21386</v>
      </c>
      <c r="J304" t="s">
        <v>21387</v>
      </c>
      <c r="K304" t="s">
        <v>21388</v>
      </c>
      <c r="L304" t="s">
        <v>21389</v>
      </c>
      <c r="M304" t="b">
        <f>NOT(ISNA(VLOOKUP(N304,'account names'!A:A,1,FALSE)))</f>
        <v>0</v>
      </c>
      <c r="N304" t="s">
        <v>12823</v>
      </c>
    </row>
    <row r="305" spans="1:14" ht="15" x14ac:dyDescent="0.2">
      <c r="A305" t="s">
        <v>21478</v>
      </c>
      <c r="B305" t="str">
        <f>RIGHT(A305,4)</f>
        <v>2018</v>
      </c>
      <c r="C305" t="str">
        <f>LEFT(A305,10)</f>
        <v>Sat Mar 24</v>
      </c>
      <c r="D305" s="2">
        <f>DATE(B305,F305,G305)</f>
        <v>43183</v>
      </c>
      <c r="E305" t="str">
        <f>MID(C305,5,3)</f>
        <v>Mar</v>
      </c>
      <c r="F305">
        <f>MONTH(DATEVALUE(E305&amp;" 1"))</f>
        <v>3</v>
      </c>
      <c r="G305" t="str">
        <f>RIGHT(C305,2)</f>
        <v>24</v>
      </c>
      <c r="H305" t="str">
        <f>MID(A305,12,2)</f>
        <v>20</v>
      </c>
      <c r="I305" t="s">
        <v>21479</v>
      </c>
      <c r="J305" t="s">
        <v>21480</v>
      </c>
      <c r="K305" t="s">
        <v>21481</v>
      </c>
      <c r="L305" t="s">
        <v>21482</v>
      </c>
      <c r="M305" t="b">
        <f>NOT(ISNA(VLOOKUP(N305,'account names'!A:A,1,FALSE)))</f>
        <v>0</v>
      </c>
      <c r="N305" t="s">
        <v>21483</v>
      </c>
    </row>
    <row r="306" spans="1:14" ht="15" x14ac:dyDescent="0.2">
      <c r="A306" t="s">
        <v>9094</v>
      </c>
      <c r="B306" t="str">
        <f>RIGHT(A306,4)</f>
        <v>2018</v>
      </c>
      <c r="C306" t="str">
        <f>LEFT(A306,10)</f>
        <v>Fri Mar 23</v>
      </c>
      <c r="D306" s="2">
        <f>DATE(B306,F306,G306)</f>
        <v>43182</v>
      </c>
      <c r="E306" t="str">
        <f>MID(C306,5,3)</f>
        <v>Mar</v>
      </c>
      <c r="F306">
        <f>MONTH(DATEVALUE(E306&amp;" 1"))</f>
        <v>3</v>
      </c>
      <c r="G306" t="str">
        <f>RIGHT(C306,2)</f>
        <v>23</v>
      </c>
      <c r="H306" t="str">
        <f>MID(A306,12,2)</f>
        <v>23</v>
      </c>
      <c r="I306" t="s">
        <v>9095</v>
      </c>
      <c r="J306" t="s">
        <v>9096</v>
      </c>
      <c r="K306" t="s">
        <v>1807</v>
      </c>
      <c r="L306" t="s">
        <v>9097</v>
      </c>
      <c r="M306" t="b">
        <f>NOT(ISNA(VLOOKUP(N306,'account names'!A:A,1,FALSE)))</f>
        <v>0</v>
      </c>
      <c r="N306" t="s">
        <v>350</v>
      </c>
    </row>
    <row r="307" spans="1:14" ht="15" x14ac:dyDescent="0.2">
      <c r="A307" t="s">
        <v>9098</v>
      </c>
      <c r="B307" t="str">
        <f>RIGHT(A307,4)</f>
        <v>2018</v>
      </c>
      <c r="C307" t="str">
        <f>LEFT(A307,10)</f>
        <v>Fri Mar 23</v>
      </c>
      <c r="D307" s="2">
        <f>DATE(B307,F307,G307)</f>
        <v>43182</v>
      </c>
      <c r="E307" t="str">
        <f>MID(C307,5,3)</f>
        <v>Mar</v>
      </c>
      <c r="F307">
        <f>MONTH(DATEVALUE(E307&amp;" 1"))</f>
        <v>3</v>
      </c>
      <c r="G307" t="str">
        <f>RIGHT(C307,2)</f>
        <v>23</v>
      </c>
      <c r="H307" t="str">
        <f>MID(A307,12,2)</f>
        <v>23</v>
      </c>
      <c r="I307" t="s">
        <v>9099</v>
      </c>
      <c r="J307" t="s">
        <v>9100</v>
      </c>
      <c r="K307" t="s">
        <v>9101</v>
      </c>
      <c r="L307" t="s">
        <v>9102</v>
      </c>
      <c r="M307" t="b">
        <f>NOT(ISNA(VLOOKUP(N307,'account names'!A:A,1,FALSE)))</f>
        <v>0</v>
      </c>
      <c r="N307" t="s">
        <v>9103</v>
      </c>
    </row>
    <row r="308" spans="1:14" ht="15" x14ac:dyDescent="0.2">
      <c r="A308" t="s">
        <v>9104</v>
      </c>
      <c r="B308" t="str">
        <f>RIGHT(A308,4)</f>
        <v>2018</v>
      </c>
      <c r="C308" t="str">
        <f>LEFT(A308,10)</f>
        <v>Fri Mar 23</v>
      </c>
      <c r="D308" s="2">
        <f>DATE(B308,F308,G308)</f>
        <v>43182</v>
      </c>
      <c r="E308" t="str">
        <f>MID(C308,5,3)</f>
        <v>Mar</v>
      </c>
      <c r="F308">
        <f>MONTH(DATEVALUE(E308&amp;" 1"))</f>
        <v>3</v>
      </c>
      <c r="G308" t="str">
        <f>RIGHT(C308,2)</f>
        <v>23</v>
      </c>
      <c r="H308" t="str">
        <f>MID(A308,12,2)</f>
        <v>09</v>
      </c>
      <c r="I308" t="s">
        <v>9105</v>
      </c>
      <c r="J308" t="s">
        <v>9106</v>
      </c>
      <c r="K308" t="s">
        <v>1387</v>
      </c>
      <c r="L308" t="s">
        <v>9107</v>
      </c>
      <c r="M308" t="b">
        <f>NOT(ISNA(VLOOKUP(N308,'account names'!A:A,1,FALSE)))</f>
        <v>0</v>
      </c>
      <c r="N308" t="s">
        <v>1389</v>
      </c>
    </row>
    <row r="309" spans="1:14" ht="15" x14ac:dyDescent="0.2">
      <c r="A309" t="s">
        <v>9108</v>
      </c>
      <c r="B309" t="str">
        <f>RIGHT(A309,4)</f>
        <v>2018</v>
      </c>
      <c r="C309" t="str">
        <f>LEFT(A309,10)</f>
        <v>Fri Mar 23</v>
      </c>
      <c r="D309" s="2">
        <f>DATE(B309,F309,G309)</f>
        <v>43182</v>
      </c>
      <c r="E309" t="str">
        <f>MID(C309,5,3)</f>
        <v>Mar</v>
      </c>
      <c r="F309">
        <f>MONTH(DATEVALUE(E309&amp;" 1"))</f>
        <v>3</v>
      </c>
      <c r="G309" t="str">
        <f>RIGHT(C309,2)</f>
        <v>23</v>
      </c>
      <c r="H309" t="str">
        <f>MID(A309,12,2)</f>
        <v>09</v>
      </c>
      <c r="I309" t="s">
        <v>9109</v>
      </c>
      <c r="J309" t="s">
        <v>9110</v>
      </c>
      <c r="K309" t="s">
        <v>9111</v>
      </c>
      <c r="L309" t="s">
        <v>9112</v>
      </c>
      <c r="M309" t="b">
        <f>NOT(ISNA(VLOOKUP(N309,'account names'!A:A,1,FALSE)))</f>
        <v>0</v>
      </c>
      <c r="N309" t="s">
        <v>1469</v>
      </c>
    </row>
    <row r="310" spans="1:14" ht="15" x14ac:dyDescent="0.2">
      <c r="A310" t="s">
        <v>9118</v>
      </c>
      <c r="B310" t="str">
        <f>RIGHT(A310,4)</f>
        <v>2018</v>
      </c>
      <c r="C310" t="str">
        <f>LEFT(A310,10)</f>
        <v>Fri Mar 23</v>
      </c>
      <c r="D310" s="2">
        <f>DATE(B310,F310,G310)</f>
        <v>43182</v>
      </c>
      <c r="E310" t="str">
        <f>MID(C310,5,3)</f>
        <v>Mar</v>
      </c>
      <c r="F310">
        <f>MONTH(DATEVALUE(E310&amp;" 1"))</f>
        <v>3</v>
      </c>
      <c r="G310" t="str">
        <f>RIGHT(C310,2)</f>
        <v>23</v>
      </c>
      <c r="H310" t="str">
        <f>MID(A310,12,2)</f>
        <v>00</v>
      </c>
      <c r="I310" t="s">
        <v>9119</v>
      </c>
      <c r="J310" t="s">
        <v>9120</v>
      </c>
      <c r="K310" t="s">
        <v>1137</v>
      </c>
      <c r="L310" t="s">
        <v>9121</v>
      </c>
      <c r="M310" t="b">
        <f>NOT(ISNA(VLOOKUP(N310,'account names'!A:A,1,FALSE)))</f>
        <v>1</v>
      </c>
      <c r="N310" t="s">
        <v>1139</v>
      </c>
    </row>
    <row r="311" spans="1:14" ht="15" x14ac:dyDescent="0.2">
      <c r="A311" t="s">
        <v>11009</v>
      </c>
      <c r="B311" t="str">
        <f>RIGHT(A311,4)</f>
        <v>2018</v>
      </c>
      <c r="C311" t="str">
        <f>LEFT(A311,10)</f>
        <v>Fri Mar 23</v>
      </c>
      <c r="D311" s="2">
        <f>DATE(B311,F311,G311)</f>
        <v>43182</v>
      </c>
      <c r="E311" t="str">
        <f>MID(C311,5,3)</f>
        <v>Mar</v>
      </c>
      <c r="F311">
        <f>MONTH(DATEVALUE(E311&amp;" 1"))</f>
        <v>3</v>
      </c>
      <c r="G311" t="str">
        <f>RIGHT(C311,2)</f>
        <v>23</v>
      </c>
      <c r="H311" t="str">
        <f>MID(A311,12,2)</f>
        <v>09</v>
      </c>
      <c r="I311" t="s">
        <v>11010</v>
      </c>
      <c r="J311" t="s">
        <v>11011</v>
      </c>
      <c r="K311" t="s">
        <v>11012</v>
      </c>
      <c r="L311" t="s">
        <v>11013</v>
      </c>
      <c r="M311" t="b">
        <f>NOT(ISNA(VLOOKUP(N311,'account names'!A:A,1,FALSE)))</f>
        <v>0</v>
      </c>
      <c r="N311" t="s">
        <v>2649</v>
      </c>
    </row>
    <row r="312" spans="1:14" ht="15" x14ac:dyDescent="0.2">
      <c r="A312" t="s">
        <v>11947</v>
      </c>
      <c r="B312" t="str">
        <f>RIGHT(A312,4)</f>
        <v>2018</v>
      </c>
      <c r="C312" t="str">
        <f>LEFT(A312,10)</f>
        <v>Fri Mar 23</v>
      </c>
      <c r="D312" s="2">
        <f>DATE(B312,F312,G312)</f>
        <v>43182</v>
      </c>
      <c r="E312" t="str">
        <f>MID(C312,5,3)</f>
        <v>Mar</v>
      </c>
      <c r="F312">
        <f>MONTH(DATEVALUE(E312&amp;" 1"))</f>
        <v>3</v>
      </c>
      <c r="G312" t="str">
        <f>RIGHT(C312,2)</f>
        <v>23</v>
      </c>
      <c r="H312" t="str">
        <f>MID(A312,12,2)</f>
        <v>16</v>
      </c>
      <c r="I312" t="s">
        <v>11948</v>
      </c>
      <c r="J312" t="s">
        <v>11949</v>
      </c>
      <c r="K312" t="s">
        <v>11950</v>
      </c>
      <c r="L312" t="s">
        <v>11951</v>
      </c>
      <c r="M312" t="b">
        <f>NOT(ISNA(VLOOKUP(N312,'account names'!A:A,1,FALSE)))</f>
        <v>0</v>
      </c>
      <c r="N312" t="s">
        <v>40</v>
      </c>
    </row>
    <row r="313" spans="1:14" ht="15" x14ac:dyDescent="0.2">
      <c r="A313" t="s">
        <v>11952</v>
      </c>
      <c r="B313" t="str">
        <f>RIGHT(A313,4)</f>
        <v>2018</v>
      </c>
      <c r="C313" t="str">
        <f>LEFT(A313,10)</f>
        <v>Fri Mar 23</v>
      </c>
      <c r="D313" s="2">
        <f>DATE(B313,F313,G313)</f>
        <v>43182</v>
      </c>
      <c r="E313" t="str">
        <f>MID(C313,5,3)</f>
        <v>Mar</v>
      </c>
      <c r="F313">
        <f>MONTH(DATEVALUE(E313&amp;" 1"))</f>
        <v>3</v>
      </c>
      <c r="G313" t="str">
        <f>RIGHT(C313,2)</f>
        <v>23</v>
      </c>
      <c r="H313" t="str">
        <f>MID(A313,12,2)</f>
        <v>16</v>
      </c>
      <c r="I313" t="s">
        <v>11953</v>
      </c>
      <c r="J313" t="s">
        <v>11954</v>
      </c>
      <c r="K313" t="s">
        <v>1807</v>
      </c>
      <c r="L313" t="s">
        <v>11955</v>
      </c>
      <c r="M313" t="b">
        <f>NOT(ISNA(VLOOKUP(N313,'account names'!A:A,1,FALSE)))</f>
        <v>0</v>
      </c>
      <c r="N313" t="s">
        <v>350</v>
      </c>
    </row>
    <row r="314" spans="1:14" ht="15" x14ac:dyDescent="0.2">
      <c r="A314" t="s">
        <v>12840</v>
      </c>
      <c r="B314" t="str">
        <f>RIGHT(A314,4)</f>
        <v>2018</v>
      </c>
      <c r="C314" t="str">
        <f>LEFT(A314,10)</f>
        <v>Fri Mar 23</v>
      </c>
      <c r="D314" s="2">
        <f>DATE(B314,F314,G314)</f>
        <v>43182</v>
      </c>
      <c r="E314" t="str">
        <f>MID(C314,5,3)</f>
        <v>Mar</v>
      </c>
      <c r="F314">
        <f>MONTH(DATEVALUE(E314&amp;" 1"))</f>
        <v>3</v>
      </c>
      <c r="G314" t="str">
        <f>RIGHT(C314,2)</f>
        <v>23</v>
      </c>
      <c r="H314" t="str">
        <f>MID(A314,12,2)</f>
        <v>16</v>
      </c>
      <c r="I314" t="s">
        <v>12841</v>
      </c>
      <c r="J314" t="s">
        <v>12842</v>
      </c>
      <c r="K314" t="s">
        <v>12843</v>
      </c>
      <c r="L314" t="s">
        <v>12844</v>
      </c>
      <c r="M314" t="b">
        <f>NOT(ISNA(VLOOKUP(N314,'account names'!A:A,1,FALSE)))</f>
        <v>0</v>
      </c>
      <c r="N314" t="s">
        <v>1653</v>
      </c>
    </row>
    <row r="315" spans="1:14" ht="15" x14ac:dyDescent="0.2">
      <c r="A315" t="s">
        <v>12845</v>
      </c>
      <c r="B315" t="str">
        <f>RIGHT(A315,4)</f>
        <v>2018</v>
      </c>
      <c r="C315" t="str">
        <f>LEFT(A315,10)</f>
        <v>Fri Mar 23</v>
      </c>
      <c r="D315" s="2">
        <f>DATE(B315,F315,G315)</f>
        <v>43182</v>
      </c>
      <c r="E315" t="str">
        <f>MID(C315,5,3)</f>
        <v>Mar</v>
      </c>
      <c r="F315">
        <f>MONTH(DATEVALUE(E315&amp;" 1"))</f>
        <v>3</v>
      </c>
      <c r="G315" t="str">
        <f>RIGHT(C315,2)</f>
        <v>23</v>
      </c>
      <c r="H315" t="str">
        <f>MID(A315,12,2)</f>
        <v>18</v>
      </c>
      <c r="I315" t="s">
        <v>12846</v>
      </c>
      <c r="J315" t="s">
        <v>12847</v>
      </c>
      <c r="K315" t="s">
        <v>12848</v>
      </c>
      <c r="L315" t="s">
        <v>12849</v>
      </c>
      <c r="M315" t="b">
        <f>NOT(ISNA(VLOOKUP(N315,'account names'!A:A,1,FALSE)))</f>
        <v>1</v>
      </c>
      <c r="N315" t="s">
        <v>1288</v>
      </c>
    </row>
    <row r="316" spans="1:14" ht="15" x14ac:dyDescent="0.2">
      <c r="A316" t="s">
        <v>12850</v>
      </c>
      <c r="B316" t="str">
        <f>RIGHT(A316,4)</f>
        <v>2018</v>
      </c>
      <c r="C316" t="str">
        <f>LEFT(A316,10)</f>
        <v>Fri Mar 23</v>
      </c>
      <c r="D316" s="2">
        <f>DATE(B316,F316,G316)</f>
        <v>43182</v>
      </c>
      <c r="E316" t="str">
        <f>MID(C316,5,3)</f>
        <v>Mar</v>
      </c>
      <c r="F316">
        <f>MONTH(DATEVALUE(E316&amp;" 1"))</f>
        <v>3</v>
      </c>
      <c r="G316" t="str">
        <f>RIGHT(C316,2)</f>
        <v>23</v>
      </c>
      <c r="H316" t="str">
        <f>MID(A316,12,2)</f>
        <v>18</v>
      </c>
      <c r="I316" t="s">
        <v>12851</v>
      </c>
      <c r="J316" t="s">
        <v>12852</v>
      </c>
      <c r="K316" t="s">
        <v>12853</v>
      </c>
      <c r="L316" t="s">
        <v>12854</v>
      </c>
      <c r="M316" t="b">
        <f>NOT(ISNA(VLOOKUP(N316,'account names'!A:A,1,FALSE)))</f>
        <v>0</v>
      </c>
      <c r="N316" t="s">
        <v>1133</v>
      </c>
    </row>
    <row r="317" spans="1:14" ht="15" x14ac:dyDescent="0.2">
      <c r="A317" t="s">
        <v>12855</v>
      </c>
      <c r="B317" t="str">
        <f>RIGHT(A317,4)</f>
        <v>2018</v>
      </c>
      <c r="C317" t="str">
        <f>LEFT(A317,10)</f>
        <v>Fri Mar 23</v>
      </c>
      <c r="D317" s="2">
        <f>DATE(B317,F317,G317)</f>
        <v>43182</v>
      </c>
      <c r="E317" t="str">
        <f>MID(C317,5,3)</f>
        <v>Mar</v>
      </c>
      <c r="F317">
        <f>MONTH(DATEVALUE(E317&amp;" 1"))</f>
        <v>3</v>
      </c>
      <c r="G317" t="str">
        <f>RIGHT(C317,2)</f>
        <v>23</v>
      </c>
      <c r="H317" t="str">
        <f>MID(A317,12,2)</f>
        <v>12</v>
      </c>
      <c r="I317" t="s">
        <v>12856</v>
      </c>
      <c r="J317" t="s">
        <v>12857</v>
      </c>
      <c r="K317" t="s">
        <v>12858</v>
      </c>
      <c r="L317" t="s">
        <v>12859</v>
      </c>
      <c r="M317" t="b">
        <f>NOT(ISNA(VLOOKUP(N317,'account names'!A:A,1,FALSE)))</f>
        <v>0</v>
      </c>
      <c r="N317" t="s">
        <v>4904</v>
      </c>
    </row>
    <row r="318" spans="1:14" ht="15" x14ac:dyDescent="0.2">
      <c r="A318" t="s">
        <v>12860</v>
      </c>
      <c r="B318" t="str">
        <f>RIGHT(A318,4)</f>
        <v>2018</v>
      </c>
      <c r="C318" t="str">
        <f>LEFT(A318,10)</f>
        <v>Fri Mar 23</v>
      </c>
      <c r="D318" s="2">
        <f>DATE(B318,F318,G318)</f>
        <v>43182</v>
      </c>
      <c r="E318" t="str">
        <f>MID(C318,5,3)</f>
        <v>Mar</v>
      </c>
      <c r="F318">
        <f>MONTH(DATEVALUE(E318&amp;" 1"))</f>
        <v>3</v>
      </c>
      <c r="G318" t="str">
        <f>RIGHT(C318,2)</f>
        <v>23</v>
      </c>
      <c r="H318" t="str">
        <f>MID(A318,12,2)</f>
        <v>11</v>
      </c>
      <c r="I318" t="s">
        <v>12861</v>
      </c>
      <c r="J318" t="s">
        <v>12862</v>
      </c>
      <c r="K318" t="s">
        <v>4492</v>
      </c>
      <c r="L318" t="s">
        <v>12863</v>
      </c>
      <c r="M318" t="b">
        <f>NOT(ISNA(VLOOKUP(N318,'account names'!A:A,1,FALSE)))</f>
        <v>0</v>
      </c>
      <c r="N318" t="s">
        <v>254</v>
      </c>
    </row>
    <row r="319" spans="1:14" ht="15" x14ac:dyDescent="0.2">
      <c r="A319" t="s">
        <v>12864</v>
      </c>
      <c r="B319" t="str">
        <f>RIGHT(A319,4)</f>
        <v>2018</v>
      </c>
      <c r="C319" t="str">
        <f>LEFT(A319,10)</f>
        <v>Fri Mar 23</v>
      </c>
      <c r="D319" s="2">
        <f>DATE(B319,F319,G319)</f>
        <v>43182</v>
      </c>
      <c r="E319" t="str">
        <f>MID(C319,5,3)</f>
        <v>Mar</v>
      </c>
      <c r="F319">
        <f>MONTH(DATEVALUE(E319&amp;" 1"))</f>
        <v>3</v>
      </c>
      <c r="G319" t="str">
        <f>RIGHT(C319,2)</f>
        <v>23</v>
      </c>
      <c r="H319" t="str">
        <f>MID(A319,12,2)</f>
        <v>10</v>
      </c>
      <c r="I319" t="s">
        <v>12865</v>
      </c>
      <c r="J319" t="s">
        <v>12866</v>
      </c>
      <c r="K319" t="s">
        <v>12867</v>
      </c>
      <c r="L319" t="s">
        <v>12868</v>
      </c>
      <c r="M319" t="b">
        <f>NOT(ISNA(VLOOKUP(N319,'account names'!A:A,1,FALSE)))</f>
        <v>0</v>
      </c>
      <c r="N319" t="s">
        <v>9127</v>
      </c>
    </row>
    <row r="320" spans="1:14" ht="15" x14ac:dyDescent="0.2">
      <c r="A320" t="s">
        <v>12869</v>
      </c>
      <c r="B320" t="str">
        <f>RIGHT(A320,4)</f>
        <v>2018</v>
      </c>
      <c r="C320" t="str">
        <f>LEFT(A320,10)</f>
        <v>Fri Mar 23</v>
      </c>
      <c r="D320" s="2">
        <f>DATE(B320,F320,G320)</f>
        <v>43182</v>
      </c>
      <c r="E320" t="str">
        <f>MID(C320,5,3)</f>
        <v>Mar</v>
      </c>
      <c r="F320">
        <f>MONTH(DATEVALUE(E320&amp;" 1"))</f>
        <v>3</v>
      </c>
      <c r="G320" t="str">
        <f>RIGHT(C320,2)</f>
        <v>23</v>
      </c>
      <c r="H320" t="str">
        <f>MID(A320,12,2)</f>
        <v>10</v>
      </c>
      <c r="I320" t="s">
        <v>12870</v>
      </c>
      <c r="J320" t="s">
        <v>12871</v>
      </c>
      <c r="K320" t="s">
        <v>12872</v>
      </c>
      <c r="L320" t="s">
        <v>12873</v>
      </c>
      <c r="M320" t="b">
        <f>NOT(ISNA(VLOOKUP(N320,'account names'!A:A,1,FALSE)))</f>
        <v>0</v>
      </c>
      <c r="N320" t="s">
        <v>9127</v>
      </c>
    </row>
    <row r="321" spans="1:14" ht="15" x14ac:dyDescent="0.2">
      <c r="A321" t="s">
        <v>15265</v>
      </c>
      <c r="B321" t="str">
        <f>RIGHT(A321,4)</f>
        <v>2018</v>
      </c>
      <c r="C321" t="str">
        <f>LEFT(A321,10)</f>
        <v>Fri Mar 23</v>
      </c>
      <c r="D321" s="2">
        <f>DATE(B321,F321,G321)</f>
        <v>43182</v>
      </c>
      <c r="E321" t="str">
        <f>MID(C321,5,3)</f>
        <v>Mar</v>
      </c>
      <c r="F321">
        <f>MONTH(DATEVALUE(E321&amp;" 1"))</f>
        <v>3</v>
      </c>
      <c r="G321" t="str">
        <f>RIGHT(C321,2)</f>
        <v>23</v>
      </c>
      <c r="H321" t="str">
        <f>MID(A321,12,2)</f>
        <v>19</v>
      </c>
      <c r="I321" t="s">
        <v>15266</v>
      </c>
      <c r="J321" t="s">
        <v>15267</v>
      </c>
      <c r="K321" t="s">
        <v>15268</v>
      </c>
      <c r="L321" t="s">
        <v>15269</v>
      </c>
      <c r="M321" t="b">
        <f>NOT(ISNA(VLOOKUP(N321,'account names'!A:A,1,FALSE)))</f>
        <v>0</v>
      </c>
      <c r="N321" t="s">
        <v>15270</v>
      </c>
    </row>
    <row r="322" spans="1:14" ht="15" x14ac:dyDescent="0.2">
      <c r="A322" t="s">
        <v>15277</v>
      </c>
      <c r="B322" t="str">
        <f>RIGHT(A322,4)</f>
        <v>2018</v>
      </c>
      <c r="C322" t="str">
        <f>LEFT(A322,10)</f>
        <v>Fri Mar 23</v>
      </c>
      <c r="D322" s="2">
        <f>DATE(B322,F322,G322)</f>
        <v>43182</v>
      </c>
      <c r="E322" t="str">
        <f>MID(C322,5,3)</f>
        <v>Mar</v>
      </c>
      <c r="F322">
        <f>MONTH(DATEVALUE(E322&amp;" 1"))</f>
        <v>3</v>
      </c>
      <c r="G322" t="str">
        <f>RIGHT(C322,2)</f>
        <v>23</v>
      </c>
      <c r="H322" t="str">
        <f>MID(A322,12,2)</f>
        <v>21</v>
      </c>
      <c r="I322" t="s">
        <v>15278</v>
      </c>
      <c r="J322" t="s">
        <v>15279</v>
      </c>
      <c r="K322" t="s">
        <v>15280</v>
      </c>
      <c r="L322" t="s">
        <v>15281</v>
      </c>
      <c r="M322" t="b">
        <f>NOT(ISNA(VLOOKUP(N322,'account names'!A:A,1,FALSE)))</f>
        <v>0</v>
      </c>
      <c r="N322" t="s">
        <v>15282</v>
      </c>
    </row>
    <row r="323" spans="1:14" ht="15" x14ac:dyDescent="0.2">
      <c r="A323" t="s">
        <v>15283</v>
      </c>
      <c r="B323" t="str">
        <f>RIGHT(A323,4)</f>
        <v>2018</v>
      </c>
      <c r="C323" t="str">
        <f>LEFT(A323,10)</f>
        <v>Fri Mar 23</v>
      </c>
      <c r="D323" s="2">
        <f>DATE(B323,F323,G323)</f>
        <v>43182</v>
      </c>
      <c r="E323" t="str">
        <f>MID(C323,5,3)</f>
        <v>Mar</v>
      </c>
      <c r="F323">
        <f>MONTH(DATEVALUE(E323&amp;" 1"))</f>
        <v>3</v>
      </c>
      <c r="G323" t="str">
        <f>RIGHT(C323,2)</f>
        <v>23</v>
      </c>
      <c r="H323" t="str">
        <f>MID(A323,12,2)</f>
        <v>16</v>
      </c>
      <c r="I323" t="s">
        <v>15284</v>
      </c>
      <c r="J323" t="s">
        <v>15285</v>
      </c>
      <c r="K323" t="s">
        <v>6181</v>
      </c>
      <c r="L323" t="s">
        <v>15286</v>
      </c>
      <c r="M323" t="b">
        <f>NOT(ISNA(VLOOKUP(N323,'account names'!A:A,1,FALSE)))</f>
        <v>0</v>
      </c>
      <c r="N323" t="s">
        <v>113</v>
      </c>
    </row>
    <row r="324" spans="1:14" ht="15" x14ac:dyDescent="0.2">
      <c r="A324" t="s">
        <v>15293</v>
      </c>
      <c r="B324" t="str">
        <f>RIGHT(A324,4)</f>
        <v>2018</v>
      </c>
      <c r="C324" t="str">
        <f>LEFT(A324,10)</f>
        <v>Fri Mar 23</v>
      </c>
      <c r="D324" s="2">
        <f>DATE(B324,F324,G324)</f>
        <v>43182</v>
      </c>
      <c r="E324" t="str">
        <f>MID(C324,5,3)</f>
        <v>Mar</v>
      </c>
      <c r="F324">
        <f>MONTH(DATEVALUE(E324&amp;" 1"))</f>
        <v>3</v>
      </c>
      <c r="G324" t="str">
        <f>RIGHT(C324,2)</f>
        <v>23</v>
      </c>
      <c r="H324" t="str">
        <f>MID(A324,12,2)</f>
        <v>22</v>
      </c>
      <c r="I324" t="s">
        <v>15294</v>
      </c>
      <c r="J324" t="s">
        <v>15295</v>
      </c>
      <c r="K324" t="s">
        <v>15296</v>
      </c>
      <c r="L324" t="s">
        <v>15297</v>
      </c>
      <c r="M324" t="b">
        <f>NOT(ISNA(VLOOKUP(N324,'account names'!A:A,1,FALSE)))</f>
        <v>0</v>
      </c>
      <c r="N324" t="s">
        <v>9819</v>
      </c>
    </row>
    <row r="325" spans="1:14" ht="15" x14ac:dyDescent="0.2">
      <c r="A325" t="s">
        <v>15298</v>
      </c>
      <c r="B325" t="str">
        <f>RIGHT(A325,4)</f>
        <v>2018</v>
      </c>
      <c r="C325" t="str">
        <f>LEFT(A325,10)</f>
        <v>Fri Mar 23</v>
      </c>
      <c r="D325" s="2">
        <f>DATE(B325,F325,G325)</f>
        <v>43182</v>
      </c>
      <c r="E325" t="str">
        <f>MID(C325,5,3)</f>
        <v>Mar</v>
      </c>
      <c r="F325">
        <f>MONTH(DATEVALUE(E325&amp;" 1"))</f>
        <v>3</v>
      </c>
      <c r="G325" t="str">
        <f>RIGHT(C325,2)</f>
        <v>23</v>
      </c>
      <c r="H325" t="str">
        <f>MID(A325,12,2)</f>
        <v>23</v>
      </c>
      <c r="I325" t="s">
        <v>15299</v>
      </c>
      <c r="J325" t="s">
        <v>15300</v>
      </c>
      <c r="K325" t="s">
        <v>15301</v>
      </c>
      <c r="L325" t="s">
        <v>15302</v>
      </c>
      <c r="M325" t="b">
        <f>NOT(ISNA(VLOOKUP(N325,'account names'!A:A,1,FALSE)))</f>
        <v>0</v>
      </c>
      <c r="N325" t="s">
        <v>735</v>
      </c>
    </row>
    <row r="326" spans="1:14" ht="15" x14ac:dyDescent="0.2">
      <c r="A326" t="s">
        <v>15303</v>
      </c>
      <c r="B326" t="str">
        <f>RIGHT(A326,4)</f>
        <v>2018</v>
      </c>
      <c r="C326" t="str">
        <f>LEFT(A326,10)</f>
        <v>Fri Mar 23</v>
      </c>
      <c r="D326" s="2">
        <f>DATE(B326,F326,G326)</f>
        <v>43182</v>
      </c>
      <c r="E326" t="str">
        <f>MID(C326,5,3)</f>
        <v>Mar</v>
      </c>
      <c r="F326">
        <f>MONTH(DATEVALUE(E326&amp;" 1"))</f>
        <v>3</v>
      </c>
      <c r="G326" t="str">
        <f>RIGHT(C326,2)</f>
        <v>23</v>
      </c>
      <c r="H326" t="str">
        <f>MID(A326,12,2)</f>
        <v>14</v>
      </c>
      <c r="I326" t="s">
        <v>15304</v>
      </c>
      <c r="J326" t="s">
        <v>15305</v>
      </c>
      <c r="K326" t="s">
        <v>15306</v>
      </c>
      <c r="L326" t="s">
        <v>15307</v>
      </c>
      <c r="M326" t="b">
        <f>NOT(ISNA(VLOOKUP(N326,'account names'!A:A,1,FALSE)))</f>
        <v>0</v>
      </c>
      <c r="N326" t="s">
        <v>135</v>
      </c>
    </row>
    <row r="327" spans="1:14" ht="15" x14ac:dyDescent="0.2">
      <c r="A327" t="s">
        <v>15308</v>
      </c>
      <c r="B327" t="str">
        <f>RIGHT(A327,4)</f>
        <v>2018</v>
      </c>
      <c r="C327" t="str">
        <f>LEFT(A327,10)</f>
        <v>Fri Mar 23</v>
      </c>
      <c r="D327" s="2">
        <f>DATE(B327,F327,G327)</f>
        <v>43182</v>
      </c>
      <c r="E327" t="str">
        <f>MID(C327,5,3)</f>
        <v>Mar</v>
      </c>
      <c r="F327">
        <f>MONTH(DATEVALUE(E327&amp;" 1"))</f>
        <v>3</v>
      </c>
      <c r="G327" t="str">
        <f>RIGHT(C327,2)</f>
        <v>23</v>
      </c>
      <c r="H327" t="str">
        <f>MID(A327,12,2)</f>
        <v>14</v>
      </c>
      <c r="I327" t="s">
        <v>15309</v>
      </c>
      <c r="J327" t="s">
        <v>15310</v>
      </c>
      <c r="K327" t="s">
        <v>15311</v>
      </c>
      <c r="L327" t="s">
        <v>15312</v>
      </c>
      <c r="M327" t="b">
        <f>NOT(ISNA(VLOOKUP(N327,'account names'!A:A,1,FALSE)))</f>
        <v>0</v>
      </c>
      <c r="N327" t="s">
        <v>15313</v>
      </c>
    </row>
    <row r="328" spans="1:14" ht="15" x14ac:dyDescent="0.2">
      <c r="A328" t="s">
        <v>15314</v>
      </c>
      <c r="B328" t="str">
        <f>RIGHT(A328,4)</f>
        <v>2018</v>
      </c>
      <c r="C328" t="str">
        <f>LEFT(A328,10)</f>
        <v>Fri Mar 23</v>
      </c>
      <c r="D328" s="2">
        <f>DATE(B328,F328,G328)</f>
        <v>43182</v>
      </c>
      <c r="E328" t="str">
        <f>MID(C328,5,3)</f>
        <v>Mar</v>
      </c>
      <c r="F328">
        <f>MONTH(DATEVALUE(E328&amp;" 1"))</f>
        <v>3</v>
      </c>
      <c r="G328" t="str">
        <f>RIGHT(C328,2)</f>
        <v>23</v>
      </c>
      <c r="H328" t="str">
        <f>MID(A328,12,2)</f>
        <v>14</v>
      </c>
      <c r="I328" t="s">
        <v>15315</v>
      </c>
      <c r="J328" t="s">
        <v>15316</v>
      </c>
      <c r="K328" t="s">
        <v>15317</v>
      </c>
      <c r="L328" t="s">
        <v>15318</v>
      </c>
      <c r="M328" t="b">
        <f>NOT(ISNA(VLOOKUP(N328,'account names'!A:A,1,FALSE)))</f>
        <v>0</v>
      </c>
      <c r="N328" t="s">
        <v>15319</v>
      </c>
    </row>
    <row r="329" spans="1:14" ht="15" x14ac:dyDescent="0.2">
      <c r="A329" t="s">
        <v>15320</v>
      </c>
      <c r="B329" t="str">
        <f>RIGHT(A329,4)</f>
        <v>2018</v>
      </c>
      <c r="C329" t="str">
        <f>LEFT(A329,10)</f>
        <v>Fri Mar 23</v>
      </c>
      <c r="D329" s="2">
        <f>DATE(B329,F329,G329)</f>
        <v>43182</v>
      </c>
      <c r="E329" t="str">
        <f>MID(C329,5,3)</f>
        <v>Mar</v>
      </c>
      <c r="F329">
        <f>MONTH(DATEVALUE(E329&amp;" 1"))</f>
        <v>3</v>
      </c>
      <c r="G329" t="str">
        <f>RIGHT(C329,2)</f>
        <v>23</v>
      </c>
      <c r="H329" t="str">
        <f>MID(A329,12,2)</f>
        <v>11</v>
      </c>
      <c r="I329" t="s">
        <v>15321</v>
      </c>
      <c r="J329" t="s">
        <v>15322</v>
      </c>
      <c r="K329" t="s">
        <v>15323</v>
      </c>
      <c r="L329" t="s">
        <v>15324</v>
      </c>
      <c r="M329" t="b">
        <f>NOT(ISNA(VLOOKUP(N329,'account names'!A:A,1,FALSE)))</f>
        <v>0</v>
      </c>
      <c r="N329" t="s">
        <v>567</v>
      </c>
    </row>
    <row r="330" spans="1:14" ht="15" x14ac:dyDescent="0.2">
      <c r="A330" t="s">
        <v>17230</v>
      </c>
      <c r="B330" t="str">
        <f>RIGHT(A330,4)</f>
        <v>2018</v>
      </c>
      <c r="C330" t="str">
        <f>LEFT(A330,10)</f>
        <v>Fri Mar 23</v>
      </c>
      <c r="D330" s="2">
        <f>DATE(B330,F330,G330)</f>
        <v>43182</v>
      </c>
      <c r="E330" t="str">
        <f>MID(C330,5,3)</f>
        <v>Mar</v>
      </c>
      <c r="F330">
        <f>MONTH(DATEVALUE(E330&amp;" 1"))</f>
        <v>3</v>
      </c>
      <c r="G330" t="str">
        <f>RIGHT(C330,2)</f>
        <v>23</v>
      </c>
      <c r="H330" t="str">
        <f>MID(A330,12,2)</f>
        <v>13</v>
      </c>
      <c r="I330" t="s">
        <v>17231</v>
      </c>
      <c r="J330" t="s">
        <v>17232</v>
      </c>
      <c r="K330" t="s">
        <v>17233</v>
      </c>
      <c r="L330" t="s">
        <v>17234</v>
      </c>
      <c r="M330" t="b">
        <f>NOT(ISNA(VLOOKUP(N330,'account names'!A:A,1,FALSE)))</f>
        <v>0</v>
      </c>
      <c r="N330" t="s">
        <v>11152</v>
      </c>
    </row>
    <row r="331" spans="1:14" ht="15" x14ac:dyDescent="0.2">
      <c r="A331" t="s">
        <v>17235</v>
      </c>
      <c r="B331" t="str">
        <f>RIGHT(A331,4)</f>
        <v>2018</v>
      </c>
      <c r="C331" t="str">
        <f>LEFT(A331,10)</f>
        <v>Fri Mar 23</v>
      </c>
      <c r="D331" s="2">
        <f>DATE(B331,F331,G331)</f>
        <v>43182</v>
      </c>
      <c r="E331" t="str">
        <f>MID(C331,5,3)</f>
        <v>Mar</v>
      </c>
      <c r="F331">
        <f>MONTH(DATEVALUE(E331&amp;" 1"))</f>
        <v>3</v>
      </c>
      <c r="G331" t="str">
        <f>RIGHT(C331,2)</f>
        <v>23</v>
      </c>
      <c r="H331" t="str">
        <f>MID(A331,12,2)</f>
        <v>08</v>
      </c>
      <c r="I331" t="s">
        <v>17236</v>
      </c>
      <c r="J331" t="s">
        <v>17237</v>
      </c>
      <c r="K331" t="s">
        <v>17238</v>
      </c>
      <c r="L331" t="s">
        <v>17239</v>
      </c>
      <c r="M331" t="b">
        <f>NOT(ISNA(VLOOKUP(N331,'account names'!A:A,1,FALSE)))</f>
        <v>0</v>
      </c>
      <c r="N331" t="s">
        <v>1099</v>
      </c>
    </row>
    <row r="332" spans="1:14" ht="15" x14ac:dyDescent="0.2">
      <c r="A332" t="s">
        <v>17240</v>
      </c>
      <c r="B332" t="str">
        <f>RIGHT(A332,4)</f>
        <v>2018</v>
      </c>
      <c r="C332" t="str">
        <f>LEFT(A332,10)</f>
        <v>Fri Mar 23</v>
      </c>
      <c r="D332" s="2">
        <f>DATE(B332,F332,G332)</f>
        <v>43182</v>
      </c>
      <c r="E332" t="str">
        <f>MID(C332,5,3)</f>
        <v>Mar</v>
      </c>
      <c r="F332">
        <f>MONTH(DATEVALUE(E332&amp;" 1"))</f>
        <v>3</v>
      </c>
      <c r="G332" t="str">
        <f>RIGHT(C332,2)</f>
        <v>23</v>
      </c>
      <c r="H332" t="str">
        <f>MID(A332,12,2)</f>
        <v>20</v>
      </c>
      <c r="I332" t="s">
        <v>17241</v>
      </c>
      <c r="J332" t="s">
        <v>17242</v>
      </c>
      <c r="K332" t="s">
        <v>17243</v>
      </c>
      <c r="L332" t="s">
        <v>17244</v>
      </c>
      <c r="M332" t="b">
        <f>NOT(ISNA(VLOOKUP(N332,'account names'!A:A,1,FALSE)))</f>
        <v>0</v>
      </c>
      <c r="N332" t="s">
        <v>3890</v>
      </c>
    </row>
    <row r="333" spans="1:14" ht="15" x14ac:dyDescent="0.2">
      <c r="A333" t="s">
        <v>17245</v>
      </c>
      <c r="B333" t="str">
        <f>RIGHT(A333,4)</f>
        <v>2018</v>
      </c>
      <c r="C333" t="str">
        <f>LEFT(A333,10)</f>
        <v>Fri Mar 23</v>
      </c>
      <c r="D333" s="2">
        <f>DATE(B333,F333,G333)</f>
        <v>43182</v>
      </c>
      <c r="E333" t="str">
        <f>MID(C333,5,3)</f>
        <v>Mar</v>
      </c>
      <c r="F333">
        <f>MONTH(DATEVALUE(E333&amp;" 1"))</f>
        <v>3</v>
      </c>
      <c r="G333" t="str">
        <f>RIGHT(C333,2)</f>
        <v>23</v>
      </c>
      <c r="H333" t="str">
        <f>MID(A333,12,2)</f>
        <v>14</v>
      </c>
      <c r="I333" t="s">
        <v>17246</v>
      </c>
      <c r="J333" t="s">
        <v>17247</v>
      </c>
      <c r="K333" t="s">
        <v>17248</v>
      </c>
      <c r="L333" t="s">
        <v>17249</v>
      </c>
      <c r="M333" t="b">
        <f>NOT(ISNA(VLOOKUP(N333,'account names'!A:A,1,FALSE)))</f>
        <v>0</v>
      </c>
      <c r="N333" t="s">
        <v>17250</v>
      </c>
    </row>
    <row r="334" spans="1:14" ht="15" x14ac:dyDescent="0.2">
      <c r="A334" t="s">
        <v>18086</v>
      </c>
      <c r="B334" t="str">
        <f>RIGHT(A334,4)</f>
        <v>2018</v>
      </c>
      <c r="C334" t="str">
        <f>LEFT(A334,10)</f>
        <v>Fri Mar 23</v>
      </c>
      <c r="D334" s="2">
        <f>DATE(B334,F334,G334)</f>
        <v>43182</v>
      </c>
      <c r="E334" t="str">
        <f>MID(C334,5,3)</f>
        <v>Mar</v>
      </c>
      <c r="F334">
        <f>MONTH(DATEVALUE(E334&amp;" 1"))</f>
        <v>3</v>
      </c>
      <c r="G334" t="str">
        <f>RIGHT(C334,2)</f>
        <v>23</v>
      </c>
      <c r="H334" t="str">
        <f>MID(A334,12,2)</f>
        <v>15</v>
      </c>
      <c r="I334" t="s">
        <v>18087</v>
      </c>
      <c r="J334" t="s">
        <v>18088</v>
      </c>
      <c r="K334" t="s">
        <v>4206</v>
      </c>
      <c r="L334" t="s">
        <v>18089</v>
      </c>
      <c r="M334" t="b">
        <f>NOT(ISNA(VLOOKUP(N334,'account names'!A:A,1,FALSE)))</f>
        <v>0</v>
      </c>
      <c r="N334" t="s">
        <v>4208</v>
      </c>
    </row>
    <row r="335" spans="1:14" ht="15" x14ac:dyDescent="0.2">
      <c r="A335" t="s">
        <v>12845</v>
      </c>
      <c r="B335" t="str">
        <f>RIGHT(A335,4)</f>
        <v>2018</v>
      </c>
      <c r="C335" t="str">
        <f>LEFT(A335,10)</f>
        <v>Fri Mar 23</v>
      </c>
      <c r="D335" s="2">
        <f>DATE(B335,F335,G335)</f>
        <v>43182</v>
      </c>
      <c r="E335" t="str">
        <f>MID(C335,5,3)</f>
        <v>Mar</v>
      </c>
      <c r="F335">
        <f>MONTH(DATEVALUE(E335&amp;" 1"))</f>
        <v>3</v>
      </c>
      <c r="G335" t="str">
        <f>RIGHT(C335,2)</f>
        <v>23</v>
      </c>
      <c r="H335" t="str">
        <f>MID(A335,12,2)</f>
        <v>18</v>
      </c>
      <c r="I335" t="s">
        <v>18090</v>
      </c>
      <c r="J335" t="s">
        <v>18091</v>
      </c>
      <c r="K335" t="s">
        <v>18092</v>
      </c>
      <c r="L335" t="s">
        <v>18093</v>
      </c>
      <c r="M335" t="b">
        <f>NOT(ISNA(VLOOKUP(N335,'account names'!A:A,1,FALSE)))</f>
        <v>0</v>
      </c>
      <c r="N335" t="s">
        <v>680</v>
      </c>
    </row>
    <row r="336" spans="1:14" ht="15" x14ac:dyDescent="0.2">
      <c r="A336" t="s">
        <v>18094</v>
      </c>
      <c r="B336" t="str">
        <f>RIGHT(A336,4)</f>
        <v>2018</v>
      </c>
      <c r="C336" t="str">
        <f>LEFT(A336,10)</f>
        <v>Fri Mar 23</v>
      </c>
      <c r="D336" s="2">
        <f>DATE(B336,F336,G336)</f>
        <v>43182</v>
      </c>
      <c r="E336" t="str">
        <f>MID(C336,5,3)</f>
        <v>Mar</v>
      </c>
      <c r="F336">
        <f>MONTH(DATEVALUE(E336&amp;" 1"))</f>
        <v>3</v>
      </c>
      <c r="G336" t="str">
        <f>RIGHT(C336,2)</f>
        <v>23</v>
      </c>
      <c r="H336" t="str">
        <f>MID(A336,12,2)</f>
        <v>16</v>
      </c>
      <c r="I336" t="s">
        <v>18095</v>
      </c>
      <c r="J336" t="s">
        <v>18096</v>
      </c>
      <c r="K336" t="s">
        <v>18097</v>
      </c>
      <c r="L336" t="s">
        <v>18098</v>
      </c>
      <c r="M336" t="b">
        <f>NOT(ISNA(VLOOKUP(N336,'account names'!A:A,1,FALSE)))</f>
        <v>0</v>
      </c>
      <c r="N336" t="s">
        <v>2649</v>
      </c>
    </row>
    <row r="337" spans="1:14" ht="15" x14ac:dyDescent="0.2">
      <c r="A337" t="s">
        <v>18099</v>
      </c>
      <c r="B337" t="str">
        <f>RIGHT(A337,4)</f>
        <v>2018</v>
      </c>
      <c r="C337" t="str">
        <f>LEFT(A337,10)</f>
        <v>Fri Mar 23</v>
      </c>
      <c r="D337" s="2">
        <f>DATE(B337,F337,G337)</f>
        <v>43182</v>
      </c>
      <c r="E337" t="str">
        <f>MID(C337,5,3)</f>
        <v>Mar</v>
      </c>
      <c r="F337">
        <f>MONTH(DATEVALUE(E337&amp;" 1"))</f>
        <v>3</v>
      </c>
      <c r="G337" t="str">
        <f>RIGHT(C337,2)</f>
        <v>23</v>
      </c>
      <c r="H337" t="str">
        <f>MID(A337,12,2)</f>
        <v>12</v>
      </c>
      <c r="I337" t="s">
        <v>18100</v>
      </c>
      <c r="J337" t="s">
        <v>18101</v>
      </c>
      <c r="K337" t="s">
        <v>18102</v>
      </c>
      <c r="L337" t="s">
        <v>18103</v>
      </c>
      <c r="M337" t="b">
        <f>NOT(ISNA(VLOOKUP(N337,'account names'!A:A,1,FALSE)))</f>
        <v>0</v>
      </c>
      <c r="N337" t="s">
        <v>1708</v>
      </c>
    </row>
    <row r="338" spans="1:14" ht="15" x14ac:dyDescent="0.2">
      <c r="A338" t="s">
        <v>18104</v>
      </c>
      <c r="B338" t="str">
        <f>RIGHT(A338,4)</f>
        <v>2018</v>
      </c>
      <c r="C338" t="str">
        <f>LEFT(A338,10)</f>
        <v>Fri Mar 23</v>
      </c>
      <c r="D338" s="2">
        <f>DATE(B338,F338,G338)</f>
        <v>43182</v>
      </c>
      <c r="E338" t="str">
        <f>MID(C338,5,3)</f>
        <v>Mar</v>
      </c>
      <c r="F338">
        <f>MONTH(DATEVALUE(E338&amp;" 1"))</f>
        <v>3</v>
      </c>
      <c r="G338" t="str">
        <f>RIGHT(C338,2)</f>
        <v>23</v>
      </c>
      <c r="H338" t="str">
        <f>MID(A338,12,2)</f>
        <v>13</v>
      </c>
      <c r="I338" t="s">
        <v>18105</v>
      </c>
      <c r="J338" t="s">
        <v>18106</v>
      </c>
      <c r="K338" t="s">
        <v>18107</v>
      </c>
      <c r="L338" t="s">
        <v>18108</v>
      </c>
      <c r="M338" t="b">
        <f>NOT(ISNA(VLOOKUP(N338,'account names'!A:A,1,FALSE)))</f>
        <v>0</v>
      </c>
      <c r="N338" t="s">
        <v>1294</v>
      </c>
    </row>
    <row r="339" spans="1:14" ht="15" x14ac:dyDescent="0.2">
      <c r="A339" t="s">
        <v>18109</v>
      </c>
      <c r="B339" t="str">
        <f>RIGHT(A339,4)</f>
        <v>2018</v>
      </c>
      <c r="C339" t="str">
        <f>LEFT(A339,10)</f>
        <v>Fri Mar 23</v>
      </c>
      <c r="D339" s="2">
        <f>DATE(B339,F339,G339)</f>
        <v>43182</v>
      </c>
      <c r="E339" t="str">
        <f>MID(C339,5,3)</f>
        <v>Mar</v>
      </c>
      <c r="F339">
        <f>MONTH(DATEVALUE(E339&amp;" 1"))</f>
        <v>3</v>
      </c>
      <c r="G339" t="str">
        <f>RIGHT(C339,2)</f>
        <v>23</v>
      </c>
      <c r="H339" t="str">
        <f>MID(A339,12,2)</f>
        <v>09</v>
      </c>
      <c r="I339" t="s">
        <v>18110</v>
      </c>
      <c r="J339" t="s">
        <v>18111</v>
      </c>
      <c r="K339" t="s">
        <v>18112</v>
      </c>
      <c r="L339" t="s">
        <v>18113</v>
      </c>
      <c r="M339" t="b">
        <f>NOT(ISNA(VLOOKUP(N339,'account names'!A:A,1,FALSE)))</f>
        <v>0</v>
      </c>
      <c r="N339" t="s">
        <v>4478</v>
      </c>
    </row>
    <row r="340" spans="1:14" ht="15" x14ac:dyDescent="0.2">
      <c r="A340" t="s">
        <v>18930</v>
      </c>
      <c r="B340" t="str">
        <f>RIGHT(A340,4)</f>
        <v>2018</v>
      </c>
      <c r="C340" t="str">
        <f>LEFT(A340,10)</f>
        <v>Fri Mar 23</v>
      </c>
      <c r="D340" s="2">
        <f>DATE(B340,F340,G340)</f>
        <v>43182</v>
      </c>
      <c r="E340" t="str">
        <f>MID(C340,5,3)</f>
        <v>Mar</v>
      </c>
      <c r="F340">
        <f>MONTH(DATEVALUE(E340&amp;" 1"))</f>
        <v>3</v>
      </c>
      <c r="G340" t="str">
        <f>RIGHT(C340,2)</f>
        <v>23</v>
      </c>
      <c r="H340" t="str">
        <f>MID(A340,12,2)</f>
        <v>07</v>
      </c>
      <c r="I340" t="s">
        <v>18931</v>
      </c>
      <c r="J340" t="s">
        <v>18932</v>
      </c>
      <c r="K340" t="s">
        <v>18933</v>
      </c>
      <c r="L340" t="s">
        <v>18934</v>
      </c>
      <c r="M340" t="b">
        <f>NOT(ISNA(VLOOKUP(N340,'account names'!A:A,1,FALSE)))</f>
        <v>0</v>
      </c>
      <c r="N340" t="s">
        <v>15209</v>
      </c>
    </row>
    <row r="341" spans="1:14" ht="15" x14ac:dyDescent="0.2">
      <c r="A341" t="s">
        <v>21395</v>
      </c>
      <c r="B341" t="str">
        <f>RIGHT(A341,4)</f>
        <v>2018</v>
      </c>
      <c r="C341" t="str">
        <f>LEFT(A341,10)</f>
        <v>Fri Mar 23</v>
      </c>
      <c r="D341" s="2">
        <f>DATE(B341,F341,G341)</f>
        <v>43182</v>
      </c>
      <c r="E341" t="str">
        <f>MID(C341,5,3)</f>
        <v>Mar</v>
      </c>
      <c r="F341">
        <f>MONTH(DATEVALUE(E341&amp;" 1"))</f>
        <v>3</v>
      </c>
      <c r="G341" t="str">
        <f>RIGHT(C341,2)</f>
        <v>23</v>
      </c>
      <c r="H341" t="str">
        <f>MID(A341,12,2)</f>
        <v>15</v>
      </c>
      <c r="I341" t="s">
        <v>21396</v>
      </c>
      <c r="J341" t="s">
        <v>21397</v>
      </c>
      <c r="K341" t="s">
        <v>21398</v>
      </c>
      <c r="L341" t="s">
        <v>21399</v>
      </c>
      <c r="M341" t="b">
        <f>NOT(ISNA(VLOOKUP(N341,'account names'!A:A,1,FALSE)))</f>
        <v>0</v>
      </c>
      <c r="N341" t="s">
        <v>2144</v>
      </c>
    </row>
    <row r="342" spans="1:14" ht="15" x14ac:dyDescent="0.2">
      <c r="A342" t="s">
        <v>9113</v>
      </c>
      <c r="B342" t="str">
        <f>RIGHT(A342,4)</f>
        <v>2018</v>
      </c>
      <c r="C342" t="str">
        <f>LEFT(A342,10)</f>
        <v>Thu Mar 22</v>
      </c>
      <c r="D342" s="2">
        <f>DATE(B342,F342,G342)</f>
        <v>43181</v>
      </c>
      <c r="E342" t="str">
        <f>MID(C342,5,3)</f>
        <v>Mar</v>
      </c>
      <c r="F342">
        <f>MONTH(DATEVALUE(E342&amp;" 1"))</f>
        <v>3</v>
      </c>
      <c r="G342" t="str">
        <f>RIGHT(C342,2)</f>
        <v>22</v>
      </c>
      <c r="H342" t="str">
        <f>MID(A342,12,2)</f>
        <v>23</v>
      </c>
      <c r="I342" t="s">
        <v>9114</v>
      </c>
      <c r="J342" t="s">
        <v>9115</v>
      </c>
      <c r="K342" t="s">
        <v>9116</v>
      </c>
      <c r="L342" t="s">
        <v>9117</v>
      </c>
      <c r="M342" t="b">
        <f>NOT(ISNA(VLOOKUP(N342,'account names'!A:A,1,FALSE)))</f>
        <v>0</v>
      </c>
      <c r="N342" t="s">
        <v>8072</v>
      </c>
    </row>
    <row r="343" spans="1:14" ht="15" x14ac:dyDescent="0.2">
      <c r="A343" t="s">
        <v>9122</v>
      </c>
      <c r="B343" t="str">
        <f>RIGHT(A343,4)</f>
        <v>2018</v>
      </c>
      <c r="C343" t="str">
        <f>LEFT(A343,10)</f>
        <v>Thu Mar 22</v>
      </c>
      <c r="D343" s="2">
        <f>DATE(B343,F343,G343)</f>
        <v>43181</v>
      </c>
      <c r="E343" t="str">
        <f>MID(C343,5,3)</f>
        <v>Mar</v>
      </c>
      <c r="F343">
        <f>MONTH(DATEVALUE(E343&amp;" 1"))</f>
        <v>3</v>
      </c>
      <c r="G343" t="str">
        <f>RIGHT(C343,2)</f>
        <v>22</v>
      </c>
      <c r="H343" t="str">
        <f>MID(A343,12,2)</f>
        <v>22</v>
      </c>
      <c r="I343" t="s">
        <v>9123</v>
      </c>
      <c r="J343" t="s">
        <v>9124</v>
      </c>
      <c r="K343" t="s">
        <v>9125</v>
      </c>
      <c r="L343" t="s">
        <v>9126</v>
      </c>
      <c r="M343" t="b">
        <f>NOT(ISNA(VLOOKUP(N343,'account names'!A:A,1,FALSE)))</f>
        <v>0</v>
      </c>
      <c r="N343" t="s">
        <v>9127</v>
      </c>
    </row>
    <row r="344" spans="1:14" ht="15" x14ac:dyDescent="0.2">
      <c r="A344" t="s">
        <v>9128</v>
      </c>
      <c r="B344" t="str">
        <f>RIGHT(A344,4)</f>
        <v>2018</v>
      </c>
      <c r="C344" t="str">
        <f>LEFT(A344,10)</f>
        <v>Thu Mar 22</v>
      </c>
      <c r="D344" s="2">
        <f>DATE(B344,F344,G344)</f>
        <v>43181</v>
      </c>
      <c r="E344" t="str">
        <f>MID(C344,5,3)</f>
        <v>Mar</v>
      </c>
      <c r="F344">
        <f>MONTH(DATEVALUE(E344&amp;" 1"))</f>
        <v>3</v>
      </c>
      <c r="G344" t="str">
        <f>RIGHT(C344,2)</f>
        <v>22</v>
      </c>
      <c r="H344" t="str">
        <f>MID(A344,12,2)</f>
        <v>16</v>
      </c>
      <c r="I344" t="s">
        <v>9129</v>
      </c>
      <c r="J344" t="s">
        <v>9130</v>
      </c>
      <c r="K344" t="s">
        <v>9131</v>
      </c>
      <c r="L344" t="s">
        <v>9132</v>
      </c>
      <c r="M344" t="b">
        <f>NOT(ISNA(VLOOKUP(N344,'account names'!A:A,1,FALSE)))</f>
        <v>1</v>
      </c>
      <c r="N344" t="s">
        <v>1160</v>
      </c>
    </row>
    <row r="345" spans="1:14" ht="15" x14ac:dyDescent="0.2">
      <c r="A345" t="s">
        <v>9128</v>
      </c>
      <c r="B345" t="str">
        <f>RIGHT(A345,4)</f>
        <v>2018</v>
      </c>
      <c r="C345" t="str">
        <f>LEFT(A345,10)</f>
        <v>Thu Mar 22</v>
      </c>
      <c r="D345" s="2">
        <f>DATE(B345,F345,G345)</f>
        <v>43181</v>
      </c>
      <c r="E345" t="str">
        <f>MID(C345,5,3)</f>
        <v>Mar</v>
      </c>
      <c r="F345">
        <f>MONTH(DATEVALUE(E345&amp;" 1"))</f>
        <v>3</v>
      </c>
      <c r="G345" t="str">
        <f>RIGHT(C345,2)</f>
        <v>22</v>
      </c>
      <c r="H345" t="str">
        <f>MID(A345,12,2)</f>
        <v>16</v>
      </c>
      <c r="I345" t="s">
        <v>11014</v>
      </c>
      <c r="J345" t="s">
        <v>11015</v>
      </c>
      <c r="K345" t="s">
        <v>4492</v>
      </c>
      <c r="L345" t="s">
        <v>11016</v>
      </c>
      <c r="M345" t="b">
        <f>NOT(ISNA(VLOOKUP(N345,'account names'!A:A,1,FALSE)))</f>
        <v>0</v>
      </c>
      <c r="N345" t="s">
        <v>254</v>
      </c>
    </row>
    <row r="346" spans="1:14" ht="15" x14ac:dyDescent="0.2">
      <c r="A346" t="s">
        <v>11017</v>
      </c>
      <c r="B346" t="str">
        <f>RIGHT(A346,4)</f>
        <v>2018</v>
      </c>
      <c r="C346" t="str">
        <f>LEFT(A346,10)</f>
        <v>Thu Mar 22</v>
      </c>
      <c r="D346" s="2">
        <f>DATE(B346,F346,G346)</f>
        <v>43181</v>
      </c>
      <c r="E346" t="str">
        <f>MID(C346,5,3)</f>
        <v>Mar</v>
      </c>
      <c r="F346">
        <f>MONTH(DATEVALUE(E346&amp;" 1"))</f>
        <v>3</v>
      </c>
      <c r="G346" t="str">
        <f>RIGHT(C346,2)</f>
        <v>22</v>
      </c>
      <c r="H346" t="str">
        <f>MID(A346,12,2)</f>
        <v>13</v>
      </c>
      <c r="I346" t="s">
        <v>11018</v>
      </c>
      <c r="J346" t="s">
        <v>11019</v>
      </c>
      <c r="K346" t="s">
        <v>11020</v>
      </c>
      <c r="L346" t="s">
        <v>11021</v>
      </c>
      <c r="M346" t="b">
        <f>NOT(ISNA(VLOOKUP(N346,'account names'!A:A,1,FALSE)))</f>
        <v>0</v>
      </c>
      <c r="N346" t="s">
        <v>654</v>
      </c>
    </row>
    <row r="347" spans="1:14" ht="15" x14ac:dyDescent="0.2">
      <c r="A347" t="s">
        <v>11022</v>
      </c>
      <c r="B347" t="str">
        <f>RIGHT(A347,4)</f>
        <v>2018</v>
      </c>
      <c r="C347" t="str">
        <f>LEFT(A347,10)</f>
        <v>Thu Mar 22</v>
      </c>
      <c r="D347" s="2">
        <f>DATE(B347,F347,G347)</f>
        <v>43181</v>
      </c>
      <c r="E347" t="str">
        <f>MID(C347,5,3)</f>
        <v>Mar</v>
      </c>
      <c r="F347">
        <f>MONTH(DATEVALUE(E347&amp;" 1"))</f>
        <v>3</v>
      </c>
      <c r="G347" t="str">
        <f>RIGHT(C347,2)</f>
        <v>22</v>
      </c>
      <c r="H347" t="str">
        <f>MID(A347,12,2)</f>
        <v>13</v>
      </c>
      <c r="I347" t="s">
        <v>11023</v>
      </c>
      <c r="J347" t="s">
        <v>11024</v>
      </c>
      <c r="K347" t="s">
        <v>11025</v>
      </c>
      <c r="L347" t="s">
        <v>11026</v>
      </c>
      <c r="M347" t="b">
        <f>NOT(ISNA(VLOOKUP(N347,'account names'!A:A,1,FALSE)))</f>
        <v>1</v>
      </c>
      <c r="N347" t="s">
        <v>1288</v>
      </c>
    </row>
    <row r="348" spans="1:14" ht="15" x14ac:dyDescent="0.2">
      <c r="A348" t="s">
        <v>11956</v>
      </c>
      <c r="B348" t="str">
        <f>RIGHT(A348,4)</f>
        <v>2018</v>
      </c>
      <c r="C348" t="str">
        <f>LEFT(A348,10)</f>
        <v>Thu Mar 22</v>
      </c>
      <c r="D348" s="2">
        <f>DATE(B348,F348,G348)</f>
        <v>43181</v>
      </c>
      <c r="E348" t="str">
        <f>MID(C348,5,3)</f>
        <v>Mar</v>
      </c>
      <c r="F348">
        <f>MONTH(DATEVALUE(E348&amp;" 1"))</f>
        <v>3</v>
      </c>
      <c r="G348" t="str">
        <f>RIGHT(C348,2)</f>
        <v>22</v>
      </c>
      <c r="H348" t="str">
        <f>MID(A348,12,2)</f>
        <v>19</v>
      </c>
      <c r="I348" t="s">
        <v>11957</v>
      </c>
      <c r="J348" t="s">
        <v>11958</v>
      </c>
      <c r="K348" t="s">
        <v>2466</v>
      </c>
      <c r="L348" t="s">
        <v>11959</v>
      </c>
      <c r="M348" t="b">
        <f>NOT(ISNA(VLOOKUP(N348,'account names'!A:A,1,FALSE)))</f>
        <v>0</v>
      </c>
      <c r="N348" t="s">
        <v>2468</v>
      </c>
    </row>
    <row r="349" spans="1:14" ht="15" x14ac:dyDescent="0.2">
      <c r="A349" t="s">
        <v>12808</v>
      </c>
      <c r="B349" t="str">
        <f>RIGHT(A349,4)</f>
        <v>2018</v>
      </c>
      <c r="C349" t="str">
        <f>LEFT(A349,10)</f>
        <v>Thu Mar 22</v>
      </c>
      <c r="D349" s="2">
        <f>DATE(B349,F349,G349)</f>
        <v>43181</v>
      </c>
      <c r="E349" t="str">
        <f>MID(C349,5,3)</f>
        <v>Mar</v>
      </c>
      <c r="F349">
        <f>MONTH(DATEVALUE(E349&amp;" 1"))</f>
        <v>3</v>
      </c>
      <c r="G349" t="str">
        <f>RIGHT(C349,2)</f>
        <v>22</v>
      </c>
      <c r="H349" t="str">
        <f>MID(A349,12,2)</f>
        <v>11</v>
      </c>
      <c r="I349" t="s">
        <v>12809</v>
      </c>
      <c r="J349" t="s">
        <v>12810</v>
      </c>
      <c r="K349" t="s">
        <v>12811</v>
      </c>
      <c r="L349" t="s">
        <v>12812</v>
      </c>
      <c r="M349" t="b">
        <f>NOT(ISNA(VLOOKUP(N349,'account names'!A:A,1,FALSE)))</f>
        <v>0</v>
      </c>
      <c r="N349" t="s">
        <v>12813</v>
      </c>
    </row>
    <row r="350" spans="1:14" ht="15" x14ac:dyDescent="0.2">
      <c r="A350" t="s">
        <v>12879</v>
      </c>
      <c r="B350" t="str">
        <f>RIGHT(A350,4)</f>
        <v>2018</v>
      </c>
      <c r="C350" t="str">
        <f>LEFT(A350,10)</f>
        <v>Thu Mar 22</v>
      </c>
      <c r="D350" s="2">
        <f>DATE(B350,F350,G350)</f>
        <v>43181</v>
      </c>
      <c r="E350" t="str">
        <f>MID(C350,5,3)</f>
        <v>Mar</v>
      </c>
      <c r="F350">
        <f>MONTH(DATEVALUE(E350&amp;" 1"))</f>
        <v>3</v>
      </c>
      <c r="G350" t="str">
        <f>RIGHT(C350,2)</f>
        <v>22</v>
      </c>
      <c r="H350" t="str">
        <f>MID(A350,12,2)</f>
        <v>23</v>
      </c>
      <c r="I350" t="s">
        <v>12880</v>
      </c>
      <c r="J350" t="s">
        <v>12881</v>
      </c>
      <c r="K350" t="s">
        <v>12882</v>
      </c>
      <c r="L350" t="s">
        <v>12883</v>
      </c>
      <c r="M350" t="b">
        <f>NOT(ISNA(VLOOKUP(N350,'account names'!A:A,1,FALSE)))</f>
        <v>0</v>
      </c>
      <c r="N350" t="s">
        <v>1653</v>
      </c>
    </row>
    <row r="351" spans="1:14" ht="15" x14ac:dyDescent="0.2">
      <c r="A351" t="s">
        <v>12884</v>
      </c>
      <c r="B351" t="str">
        <f>RIGHT(A351,4)</f>
        <v>2018</v>
      </c>
      <c r="C351" t="str">
        <f>LEFT(A351,10)</f>
        <v>Thu Mar 22</v>
      </c>
      <c r="D351" s="2">
        <f>DATE(B351,F351,G351)</f>
        <v>43181</v>
      </c>
      <c r="E351" t="str">
        <f>MID(C351,5,3)</f>
        <v>Mar</v>
      </c>
      <c r="F351">
        <f>MONTH(DATEVALUE(E351&amp;" 1"))</f>
        <v>3</v>
      </c>
      <c r="G351" t="str">
        <f>RIGHT(C351,2)</f>
        <v>22</v>
      </c>
      <c r="H351" t="str">
        <f>MID(A351,12,2)</f>
        <v>15</v>
      </c>
      <c r="I351" t="s">
        <v>12885</v>
      </c>
      <c r="J351" t="s">
        <v>12886</v>
      </c>
      <c r="K351" t="s">
        <v>12887</v>
      </c>
      <c r="L351" t="s">
        <v>12888</v>
      </c>
      <c r="M351" t="b">
        <f>NOT(ISNA(VLOOKUP(N351,'account names'!A:A,1,FALSE)))</f>
        <v>0</v>
      </c>
      <c r="N351" t="s">
        <v>12889</v>
      </c>
    </row>
    <row r="352" spans="1:14" ht="15" x14ac:dyDescent="0.2">
      <c r="A352" t="s">
        <v>12890</v>
      </c>
      <c r="B352" t="str">
        <f>RIGHT(A352,4)</f>
        <v>2018</v>
      </c>
      <c r="C352" t="str">
        <f>LEFT(A352,10)</f>
        <v>Thu Mar 22</v>
      </c>
      <c r="D352" s="2">
        <f>DATE(B352,F352,G352)</f>
        <v>43181</v>
      </c>
      <c r="E352" t="str">
        <f>MID(C352,5,3)</f>
        <v>Mar</v>
      </c>
      <c r="F352">
        <f>MONTH(DATEVALUE(E352&amp;" 1"))</f>
        <v>3</v>
      </c>
      <c r="G352" t="str">
        <f>RIGHT(C352,2)</f>
        <v>22</v>
      </c>
      <c r="H352" t="str">
        <f>MID(A352,12,2)</f>
        <v>14</v>
      </c>
      <c r="I352" t="s">
        <v>12891</v>
      </c>
      <c r="J352" t="s">
        <v>12892</v>
      </c>
      <c r="K352" t="s">
        <v>12872</v>
      </c>
      <c r="L352" t="s">
        <v>12893</v>
      </c>
      <c r="M352" t="b">
        <f>NOT(ISNA(VLOOKUP(N352,'account names'!A:A,1,FALSE)))</f>
        <v>0</v>
      </c>
      <c r="N352" t="s">
        <v>9127</v>
      </c>
    </row>
    <row r="353" spans="1:14" ht="15" x14ac:dyDescent="0.2">
      <c r="A353" t="s">
        <v>12894</v>
      </c>
      <c r="B353" t="str">
        <f>RIGHT(A353,4)</f>
        <v>2018</v>
      </c>
      <c r="C353" t="str">
        <f>LEFT(A353,10)</f>
        <v>Thu Mar 22</v>
      </c>
      <c r="D353" s="2">
        <f>DATE(B353,F353,G353)</f>
        <v>43181</v>
      </c>
      <c r="E353" t="str">
        <f>MID(C353,5,3)</f>
        <v>Mar</v>
      </c>
      <c r="F353">
        <f>MONTH(DATEVALUE(E353&amp;" 1"))</f>
        <v>3</v>
      </c>
      <c r="G353" t="str">
        <f>RIGHT(C353,2)</f>
        <v>22</v>
      </c>
      <c r="H353" t="str">
        <f>MID(A353,12,2)</f>
        <v>14</v>
      </c>
      <c r="I353" t="s">
        <v>12895</v>
      </c>
      <c r="J353" t="s">
        <v>12896</v>
      </c>
      <c r="K353" t="s">
        <v>12872</v>
      </c>
      <c r="L353" t="s">
        <v>12897</v>
      </c>
      <c r="M353" t="b">
        <f>NOT(ISNA(VLOOKUP(N353,'account names'!A:A,1,FALSE)))</f>
        <v>0</v>
      </c>
      <c r="N353" t="s">
        <v>9127</v>
      </c>
    </row>
    <row r="354" spans="1:14" ht="15" x14ac:dyDescent="0.2">
      <c r="A354" t="s">
        <v>12898</v>
      </c>
      <c r="B354" t="str">
        <f>RIGHT(A354,4)</f>
        <v>2018</v>
      </c>
      <c r="C354" t="str">
        <f>LEFT(A354,10)</f>
        <v>Thu Mar 22</v>
      </c>
      <c r="D354" s="2">
        <f>DATE(B354,F354,G354)</f>
        <v>43181</v>
      </c>
      <c r="E354" t="str">
        <f>MID(C354,5,3)</f>
        <v>Mar</v>
      </c>
      <c r="F354">
        <f>MONTH(DATEVALUE(E354&amp;" 1"))</f>
        <v>3</v>
      </c>
      <c r="G354" t="str">
        <f>RIGHT(C354,2)</f>
        <v>22</v>
      </c>
      <c r="H354" t="str">
        <f>MID(A354,12,2)</f>
        <v>14</v>
      </c>
      <c r="I354" t="s">
        <v>12899</v>
      </c>
      <c r="J354" t="s">
        <v>12900</v>
      </c>
      <c r="K354" t="s">
        <v>12872</v>
      </c>
      <c r="L354" t="s">
        <v>12901</v>
      </c>
      <c r="M354" t="b">
        <f>NOT(ISNA(VLOOKUP(N354,'account names'!A:A,1,FALSE)))</f>
        <v>0</v>
      </c>
      <c r="N354" t="s">
        <v>9127</v>
      </c>
    </row>
    <row r="355" spans="1:14" ht="15" x14ac:dyDescent="0.2">
      <c r="A355" t="s">
        <v>12902</v>
      </c>
      <c r="B355" t="str">
        <f>RIGHT(A355,4)</f>
        <v>2018</v>
      </c>
      <c r="C355" t="str">
        <f>LEFT(A355,10)</f>
        <v>Thu Mar 22</v>
      </c>
      <c r="D355" s="2">
        <f>DATE(B355,F355,G355)</f>
        <v>43181</v>
      </c>
      <c r="E355" t="str">
        <f>MID(C355,5,3)</f>
        <v>Mar</v>
      </c>
      <c r="F355">
        <f>MONTH(DATEVALUE(E355&amp;" 1"))</f>
        <v>3</v>
      </c>
      <c r="G355" t="str">
        <f>RIGHT(C355,2)</f>
        <v>22</v>
      </c>
      <c r="H355" t="str">
        <f>MID(A355,12,2)</f>
        <v>13</v>
      </c>
      <c r="I355" t="s">
        <v>12903</v>
      </c>
      <c r="J355" t="s">
        <v>12904</v>
      </c>
      <c r="K355" t="s">
        <v>12872</v>
      </c>
      <c r="L355" t="s">
        <v>12905</v>
      </c>
      <c r="M355" t="b">
        <f>NOT(ISNA(VLOOKUP(N355,'account names'!A:A,1,FALSE)))</f>
        <v>0</v>
      </c>
      <c r="N355" t="s">
        <v>9127</v>
      </c>
    </row>
    <row r="356" spans="1:14" ht="15" x14ac:dyDescent="0.2">
      <c r="A356" t="s">
        <v>12906</v>
      </c>
      <c r="B356" t="str">
        <f>RIGHT(A356,4)</f>
        <v>2018</v>
      </c>
      <c r="C356" t="str">
        <f>LEFT(A356,10)</f>
        <v>Thu Mar 22</v>
      </c>
      <c r="D356" s="2">
        <f>DATE(B356,F356,G356)</f>
        <v>43181</v>
      </c>
      <c r="E356" t="str">
        <f>MID(C356,5,3)</f>
        <v>Mar</v>
      </c>
      <c r="F356">
        <f>MONTH(DATEVALUE(E356&amp;" 1"))</f>
        <v>3</v>
      </c>
      <c r="G356" t="str">
        <f>RIGHT(C356,2)</f>
        <v>22</v>
      </c>
      <c r="H356" t="str">
        <f>MID(A356,12,2)</f>
        <v>13</v>
      </c>
      <c r="I356" t="s">
        <v>12907</v>
      </c>
      <c r="J356" t="s">
        <v>12908</v>
      </c>
      <c r="K356" t="s">
        <v>12872</v>
      </c>
      <c r="L356" t="s">
        <v>12909</v>
      </c>
      <c r="M356" t="b">
        <f>NOT(ISNA(VLOOKUP(N356,'account names'!A:A,1,FALSE)))</f>
        <v>0</v>
      </c>
      <c r="N356" t="s">
        <v>9127</v>
      </c>
    </row>
    <row r="357" spans="1:14" ht="15" x14ac:dyDescent="0.2">
      <c r="A357" t="s">
        <v>12910</v>
      </c>
      <c r="B357" t="str">
        <f>RIGHT(A357,4)</f>
        <v>2018</v>
      </c>
      <c r="C357" t="str">
        <f>LEFT(A357,10)</f>
        <v>Thu Mar 22</v>
      </c>
      <c r="D357" s="2">
        <f>DATE(B357,F357,G357)</f>
        <v>43181</v>
      </c>
      <c r="E357" t="str">
        <f>MID(C357,5,3)</f>
        <v>Mar</v>
      </c>
      <c r="F357">
        <f>MONTH(DATEVALUE(E357&amp;" 1"))</f>
        <v>3</v>
      </c>
      <c r="G357" t="str">
        <f>RIGHT(C357,2)</f>
        <v>22</v>
      </c>
      <c r="H357" t="str">
        <f>MID(A357,12,2)</f>
        <v>12</v>
      </c>
      <c r="I357" t="s">
        <v>12911</v>
      </c>
      <c r="J357" t="s">
        <v>12912</v>
      </c>
      <c r="K357" t="s">
        <v>12913</v>
      </c>
      <c r="L357" t="s">
        <v>12914</v>
      </c>
      <c r="M357" t="b">
        <f>NOT(ISNA(VLOOKUP(N357,'account names'!A:A,1,FALSE)))</f>
        <v>0</v>
      </c>
      <c r="N357" t="s">
        <v>3896</v>
      </c>
    </row>
    <row r="358" spans="1:14" ht="15" x14ac:dyDescent="0.2">
      <c r="A358" t="s">
        <v>12926</v>
      </c>
      <c r="B358" t="str">
        <f>RIGHT(A358,4)</f>
        <v>2018</v>
      </c>
      <c r="C358" t="str">
        <f>LEFT(A358,10)</f>
        <v>Thu Mar 22</v>
      </c>
      <c r="D358" s="2">
        <f>DATE(B358,F358,G358)</f>
        <v>43181</v>
      </c>
      <c r="E358" t="str">
        <f>MID(C358,5,3)</f>
        <v>Mar</v>
      </c>
      <c r="F358">
        <f>MONTH(DATEVALUE(E358&amp;" 1"))</f>
        <v>3</v>
      </c>
      <c r="G358" t="str">
        <f>RIGHT(C358,2)</f>
        <v>22</v>
      </c>
      <c r="H358" t="str">
        <f>MID(A358,12,2)</f>
        <v>00</v>
      </c>
      <c r="I358" t="s">
        <v>12927</v>
      </c>
      <c r="J358" t="s">
        <v>12928</v>
      </c>
      <c r="K358" t="s">
        <v>12929</v>
      </c>
      <c r="L358" t="s">
        <v>12930</v>
      </c>
      <c r="M358" t="b">
        <f>NOT(ISNA(VLOOKUP(N358,'account names'!A:A,1,FALSE)))</f>
        <v>0</v>
      </c>
      <c r="N358" t="s">
        <v>12931</v>
      </c>
    </row>
    <row r="359" spans="1:14" ht="15" x14ac:dyDescent="0.2">
      <c r="A359" t="s">
        <v>12942</v>
      </c>
      <c r="B359" t="str">
        <f>RIGHT(A359,4)</f>
        <v>2018</v>
      </c>
      <c r="C359" t="str">
        <f>LEFT(A359,10)</f>
        <v>Thu Mar 22</v>
      </c>
      <c r="D359" s="2">
        <f>DATE(B359,F359,G359)</f>
        <v>43181</v>
      </c>
      <c r="E359" t="str">
        <f>MID(C359,5,3)</f>
        <v>Mar</v>
      </c>
      <c r="F359">
        <f>MONTH(DATEVALUE(E359&amp;" 1"))</f>
        <v>3</v>
      </c>
      <c r="G359" t="str">
        <f>RIGHT(C359,2)</f>
        <v>22</v>
      </c>
      <c r="H359" t="str">
        <f>MID(A359,12,2)</f>
        <v>07</v>
      </c>
      <c r="I359" t="s">
        <v>12943</v>
      </c>
      <c r="J359" t="s">
        <v>12944</v>
      </c>
      <c r="K359" t="s">
        <v>12945</v>
      </c>
      <c r="L359" t="s">
        <v>12946</v>
      </c>
      <c r="M359" t="b">
        <f>NOT(ISNA(VLOOKUP(N359,'account names'!A:A,1,FALSE)))</f>
        <v>0</v>
      </c>
      <c r="N359" t="s">
        <v>164</v>
      </c>
    </row>
    <row r="360" spans="1:14" ht="15" x14ac:dyDescent="0.2">
      <c r="A360" t="s">
        <v>15331</v>
      </c>
      <c r="B360" t="str">
        <f>RIGHT(A360,4)</f>
        <v>2018</v>
      </c>
      <c r="C360" t="str">
        <f>LEFT(A360,10)</f>
        <v>Thu Mar 22</v>
      </c>
      <c r="D360" s="2">
        <f>DATE(B360,F360,G360)</f>
        <v>43181</v>
      </c>
      <c r="E360" t="str">
        <f>MID(C360,5,3)</f>
        <v>Mar</v>
      </c>
      <c r="F360">
        <f>MONTH(DATEVALUE(E360&amp;" 1"))</f>
        <v>3</v>
      </c>
      <c r="G360" t="str">
        <f>RIGHT(C360,2)</f>
        <v>22</v>
      </c>
      <c r="H360" t="str">
        <f>MID(A360,12,2)</f>
        <v>22</v>
      </c>
      <c r="I360" t="s">
        <v>15332</v>
      </c>
      <c r="J360" t="s">
        <v>15333</v>
      </c>
      <c r="K360" t="s">
        <v>15334</v>
      </c>
      <c r="L360" t="s">
        <v>15335</v>
      </c>
      <c r="M360" t="b">
        <f>NOT(ISNA(VLOOKUP(N360,'account names'!A:A,1,FALSE)))</f>
        <v>0</v>
      </c>
      <c r="N360" t="s">
        <v>15336</v>
      </c>
    </row>
    <row r="361" spans="1:14" ht="15" x14ac:dyDescent="0.2">
      <c r="A361" t="s">
        <v>15337</v>
      </c>
      <c r="B361" t="str">
        <f>RIGHT(A361,4)</f>
        <v>2018</v>
      </c>
      <c r="C361" t="str">
        <f>LEFT(A361,10)</f>
        <v>Thu Mar 22</v>
      </c>
      <c r="D361" s="2">
        <f>DATE(B361,F361,G361)</f>
        <v>43181</v>
      </c>
      <c r="E361" t="str">
        <f>MID(C361,5,3)</f>
        <v>Mar</v>
      </c>
      <c r="F361">
        <f>MONTH(DATEVALUE(E361&amp;" 1"))</f>
        <v>3</v>
      </c>
      <c r="G361" t="str">
        <f>RIGHT(C361,2)</f>
        <v>22</v>
      </c>
      <c r="H361" t="str">
        <f>MID(A361,12,2)</f>
        <v>20</v>
      </c>
      <c r="I361" t="s">
        <v>15338</v>
      </c>
      <c r="J361" t="s">
        <v>15339</v>
      </c>
      <c r="K361" t="s">
        <v>15334</v>
      </c>
      <c r="L361" t="s">
        <v>15340</v>
      </c>
      <c r="M361" t="b">
        <f>NOT(ISNA(VLOOKUP(N361,'account names'!A:A,1,FALSE)))</f>
        <v>0</v>
      </c>
      <c r="N361" t="s">
        <v>15336</v>
      </c>
    </row>
    <row r="362" spans="1:14" ht="15" x14ac:dyDescent="0.2">
      <c r="A362" t="s">
        <v>15347</v>
      </c>
      <c r="B362" t="str">
        <f>RIGHT(A362,4)</f>
        <v>2018</v>
      </c>
      <c r="C362" t="str">
        <f>LEFT(A362,10)</f>
        <v>Thu Mar 22</v>
      </c>
      <c r="D362" s="2">
        <f>DATE(B362,F362,G362)</f>
        <v>43181</v>
      </c>
      <c r="E362" t="str">
        <f>MID(C362,5,3)</f>
        <v>Mar</v>
      </c>
      <c r="F362">
        <f>MONTH(DATEVALUE(E362&amp;" 1"))</f>
        <v>3</v>
      </c>
      <c r="G362" t="str">
        <f>RIGHT(C362,2)</f>
        <v>22</v>
      </c>
      <c r="H362" t="str">
        <f>MID(A362,12,2)</f>
        <v>15</v>
      </c>
      <c r="I362" t="s">
        <v>15348</v>
      </c>
      <c r="J362" t="s">
        <v>15349</v>
      </c>
      <c r="K362" t="s">
        <v>15334</v>
      </c>
      <c r="L362" t="s">
        <v>15350</v>
      </c>
      <c r="M362" t="b">
        <f>NOT(ISNA(VLOOKUP(N362,'account names'!A:A,1,FALSE)))</f>
        <v>0</v>
      </c>
      <c r="N362" t="s">
        <v>15336</v>
      </c>
    </row>
    <row r="363" spans="1:14" ht="15" x14ac:dyDescent="0.2">
      <c r="A363" t="s">
        <v>17251</v>
      </c>
      <c r="B363" t="str">
        <f>RIGHT(A363,4)</f>
        <v>2018</v>
      </c>
      <c r="C363" t="str">
        <f>LEFT(A363,10)</f>
        <v>Thu Mar 22</v>
      </c>
      <c r="D363" s="2">
        <f>DATE(B363,F363,G363)</f>
        <v>43181</v>
      </c>
      <c r="E363" t="str">
        <f>MID(C363,5,3)</f>
        <v>Mar</v>
      </c>
      <c r="F363">
        <f>MONTH(DATEVALUE(E363&amp;" 1"))</f>
        <v>3</v>
      </c>
      <c r="G363" t="str">
        <f>RIGHT(C363,2)</f>
        <v>22</v>
      </c>
      <c r="H363" t="str">
        <f>MID(A363,12,2)</f>
        <v>18</v>
      </c>
      <c r="I363" t="s">
        <v>17252</v>
      </c>
      <c r="J363" t="s">
        <v>17253</v>
      </c>
      <c r="K363" t="s">
        <v>17254</v>
      </c>
      <c r="L363" t="s">
        <v>17255</v>
      </c>
      <c r="M363" t="b">
        <f>NOT(ISNA(VLOOKUP(N363,'account names'!A:A,1,FALSE)))</f>
        <v>0</v>
      </c>
      <c r="N363" t="s">
        <v>12925</v>
      </c>
    </row>
    <row r="364" spans="1:14" ht="15" x14ac:dyDescent="0.2">
      <c r="A364" t="s">
        <v>17256</v>
      </c>
      <c r="B364" t="str">
        <f>RIGHT(A364,4)</f>
        <v>2018</v>
      </c>
      <c r="C364" t="str">
        <f>LEFT(A364,10)</f>
        <v>Thu Mar 22</v>
      </c>
      <c r="D364" s="2">
        <f>DATE(B364,F364,G364)</f>
        <v>43181</v>
      </c>
      <c r="E364" t="str">
        <f>MID(C364,5,3)</f>
        <v>Mar</v>
      </c>
      <c r="F364">
        <f>MONTH(DATEVALUE(E364&amp;" 1"))</f>
        <v>3</v>
      </c>
      <c r="G364" t="str">
        <f>RIGHT(C364,2)</f>
        <v>22</v>
      </c>
      <c r="H364" t="str">
        <f>MID(A364,12,2)</f>
        <v>16</v>
      </c>
      <c r="I364" t="s">
        <v>17257</v>
      </c>
      <c r="J364" t="s">
        <v>17258</v>
      </c>
      <c r="K364" t="s">
        <v>17259</v>
      </c>
      <c r="L364" t="s">
        <v>17260</v>
      </c>
      <c r="M364" t="b">
        <f>NOT(ISNA(VLOOKUP(N364,'account names'!A:A,1,FALSE)))</f>
        <v>0</v>
      </c>
      <c r="N364" t="s">
        <v>2373</v>
      </c>
    </row>
    <row r="365" spans="1:14" ht="15" x14ac:dyDescent="0.2">
      <c r="A365" t="s">
        <v>12910</v>
      </c>
      <c r="B365" t="str">
        <f>RIGHT(A365,4)</f>
        <v>2018</v>
      </c>
      <c r="C365" t="str">
        <f>LEFT(A365,10)</f>
        <v>Thu Mar 22</v>
      </c>
      <c r="D365" s="2">
        <f>DATE(B365,F365,G365)</f>
        <v>43181</v>
      </c>
      <c r="E365" t="str">
        <f>MID(C365,5,3)</f>
        <v>Mar</v>
      </c>
      <c r="F365">
        <f>MONTH(DATEVALUE(E365&amp;" 1"))</f>
        <v>3</v>
      </c>
      <c r="G365" t="str">
        <f>RIGHT(C365,2)</f>
        <v>22</v>
      </c>
      <c r="H365" t="str">
        <f>MID(A365,12,2)</f>
        <v>12</v>
      </c>
      <c r="I365" t="s">
        <v>17261</v>
      </c>
      <c r="J365" t="s">
        <v>17262</v>
      </c>
      <c r="K365" t="s">
        <v>17263</v>
      </c>
      <c r="L365" t="s">
        <v>17264</v>
      </c>
      <c r="M365" t="b">
        <f>NOT(ISNA(VLOOKUP(N365,'account names'!A:A,1,FALSE)))</f>
        <v>0</v>
      </c>
      <c r="N365" t="s">
        <v>3896</v>
      </c>
    </row>
    <row r="366" spans="1:14" ht="15" x14ac:dyDescent="0.2">
      <c r="A366" t="s">
        <v>17265</v>
      </c>
      <c r="B366" t="str">
        <f>RIGHT(A366,4)</f>
        <v>2018</v>
      </c>
      <c r="C366" t="str">
        <f>LEFT(A366,10)</f>
        <v>Thu Mar 22</v>
      </c>
      <c r="D366" s="2">
        <f>DATE(B366,F366,G366)</f>
        <v>43181</v>
      </c>
      <c r="E366" t="str">
        <f>MID(C366,5,3)</f>
        <v>Mar</v>
      </c>
      <c r="F366">
        <f>MONTH(DATEVALUE(E366&amp;" 1"))</f>
        <v>3</v>
      </c>
      <c r="G366" t="str">
        <f>RIGHT(C366,2)</f>
        <v>22</v>
      </c>
      <c r="H366" t="str">
        <f>MID(A366,12,2)</f>
        <v>14</v>
      </c>
      <c r="I366" t="s">
        <v>17266</v>
      </c>
      <c r="J366" t="s">
        <v>17267</v>
      </c>
      <c r="K366" t="s">
        <v>17268</v>
      </c>
      <c r="L366" t="s">
        <v>17269</v>
      </c>
      <c r="M366" t="b">
        <f>NOT(ISNA(VLOOKUP(N366,'account names'!A:A,1,FALSE)))</f>
        <v>0</v>
      </c>
      <c r="N366" t="s">
        <v>9127</v>
      </c>
    </row>
    <row r="367" spans="1:14" ht="15" x14ac:dyDescent="0.2">
      <c r="A367" t="s">
        <v>11022</v>
      </c>
      <c r="B367" t="str">
        <f>RIGHT(A367,4)</f>
        <v>2018</v>
      </c>
      <c r="C367" t="str">
        <f>LEFT(A367,10)</f>
        <v>Thu Mar 22</v>
      </c>
      <c r="D367" s="2">
        <f>DATE(B367,F367,G367)</f>
        <v>43181</v>
      </c>
      <c r="E367" t="str">
        <f>MID(C367,5,3)</f>
        <v>Mar</v>
      </c>
      <c r="F367">
        <f>MONTH(DATEVALUE(E367&amp;" 1"))</f>
        <v>3</v>
      </c>
      <c r="G367" t="str">
        <f>RIGHT(C367,2)</f>
        <v>22</v>
      </c>
      <c r="H367" t="str">
        <f>MID(A367,12,2)</f>
        <v>13</v>
      </c>
      <c r="I367" t="s">
        <v>18114</v>
      </c>
      <c r="J367" t="s">
        <v>18115</v>
      </c>
      <c r="K367" t="s">
        <v>1286</v>
      </c>
      <c r="L367" t="s">
        <v>18116</v>
      </c>
      <c r="M367" t="b">
        <f>NOT(ISNA(VLOOKUP(N367,'account names'!A:A,1,FALSE)))</f>
        <v>1</v>
      </c>
      <c r="N367" t="s">
        <v>1288</v>
      </c>
    </row>
    <row r="368" spans="1:14" ht="15" x14ac:dyDescent="0.2">
      <c r="A368" t="s">
        <v>21390</v>
      </c>
      <c r="B368" t="str">
        <f>RIGHT(A368,4)</f>
        <v>2018</v>
      </c>
      <c r="C368" t="str">
        <f>LEFT(A368,10)</f>
        <v>Thu Mar 22</v>
      </c>
      <c r="D368" s="2">
        <f>DATE(B368,F368,G368)</f>
        <v>43181</v>
      </c>
      <c r="E368" t="str">
        <f>MID(C368,5,3)</f>
        <v>Mar</v>
      </c>
      <c r="F368">
        <f>MONTH(DATEVALUE(E368&amp;" 1"))</f>
        <v>3</v>
      </c>
      <c r="G368" t="str">
        <f>RIGHT(C368,2)</f>
        <v>22</v>
      </c>
      <c r="H368" t="str">
        <f>MID(A368,12,2)</f>
        <v>22</v>
      </c>
      <c r="I368" t="s">
        <v>21391</v>
      </c>
      <c r="J368" t="s">
        <v>21392</v>
      </c>
      <c r="K368" t="s">
        <v>21393</v>
      </c>
      <c r="L368" t="s">
        <v>21394</v>
      </c>
      <c r="M368" t="b">
        <f>NOT(ISNA(VLOOKUP(N368,'account names'!A:A,1,FALSE)))</f>
        <v>0</v>
      </c>
      <c r="N368" t="s">
        <v>1121</v>
      </c>
    </row>
    <row r="369" spans="1:14" ht="15" x14ac:dyDescent="0.2">
      <c r="A369" t="s">
        <v>9128</v>
      </c>
      <c r="B369" t="str">
        <f>RIGHT(A369,4)</f>
        <v>2018</v>
      </c>
      <c r="C369" t="str">
        <f>LEFT(A369,10)</f>
        <v>Thu Mar 22</v>
      </c>
      <c r="D369" s="2">
        <f>DATE(B369,F369,G369)</f>
        <v>43181</v>
      </c>
      <c r="E369" t="str">
        <f>MID(C369,5,3)</f>
        <v>Mar</v>
      </c>
      <c r="F369">
        <f>MONTH(DATEVALUE(E369&amp;" 1"))</f>
        <v>3</v>
      </c>
      <c r="G369" t="str">
        <f>RIGHT(C369,2)</f>
        <v>22</v>
      </c>
      <c r="H369" t="str">
        <f>MID(A369,12,2)</f>
        <v>16</v>
      </c>
      <c r="I369" t="s">
        <v>21400</v>
      </c>
      <c r="J369" t="s">
        <v>21401</v>
      </c>
      <c r="K369" t="s">
        <v>4492</v>
      </c>
      <c r="L369" t="s">
        <v>21402</v>
      </c>
      <c r="M369" t="b">
        <f>NOT(ISNA(VLOOKUP(N369,'account names'!A:A,1,FALSE)))</f>
        <v>0</v>
      </c>
      <c r="N369" t="s">
        <v>254</v>
      </c>
    </row>
    <row r="370" spans="1:14" ht="15" x14ac:dyDescent="0.2">
      <c r="A370" t="s">
        <v>21403</v>
      </c>
      <c r="B370" t="str">
        <f>RIGHT(A370,4)</f>
        <v>2018</v>
      </c>
      <c r="C370" t="str">
        <f>LEFT(A370,10)</f>
        <v>Thu Mar 22</v>
      </c>
      <c r="D370" s="2">
        <f>DATE(B370,F370,G370)</f>
        <v>43181</v>
      </c>
      <c r="E370" t="str">
        <f>MID(C370,5,3)</f>
        <v>Mar</v>
      </c>
      <c r="F370">
        <f>MONTH(DATEVALUE(E370&amp;" 1"))</f>
        <v>3</v>
      </c>
      <c r="G370" t="str">
        <f>RIGHT(C370,2)</f>
        <v>22</v>
      </c>
      <c r="H370" t="str">
        <f>MID(A370,12,2)</f>
        <v>11</v>
      </c>
      <c r="I370" t="s">
        <v>21404</v>
      </c>
      <c r="J370" t="s">
        <v>21405</v>
      </c>
      <c r="K370" t="s">
        <v>21406</v>
      </c>
      <c r="L370" t="s">
        <v>21407</v>
      </c>
      <c r="M370" t="b">
        <f>NOT(ISNA(VLOOKUP(N370,'account names'!A:A,1,FALSE)))</f>
        <v>0</v>
      </c>
      <c r="N370" t="s">
        <v>21408</v>
      </c>
    </row>
    <row r="371" spans="1:14" ht="15" x14ac:dyDescent="0.2">
      <c r="A371" t="s">
        <v>21409</v>
      </c>
      <c r="B371" t="str">
        <f>RIGHT(A371,4)</f>
        <v>2018</v>
      </c>
      <c r="C371" t="str">
        <f>LEFT(A371,10)</f>
        <v>Thu Mar 22</v>
      </c>
      <c r="D371" s="2">
        <f>DATE(B371,F371,G371)</f>
        <v>43181</v>
      </c>
      <c r="E371" t="str">
        <f>MID(C371,5,3)</f>
        <v>Mar</v>
      </c>
      <c r="F371">
        <f>MONTH(DATEVALUE(E371&amp;" 1"))</f>
        <v>3</v>
      </c>
      <c r="G371" t="str">
        <f>RIGHT(C371,2)</f>
        <v>22</v>
      </c>
      <c r="H371" t="str">
        <f>MID(A371,12,2)</f>
        <v>08</v>
      </c>
      <c r="I371" t="s">
        <v>21410</v>
      </c>
      <c r="J371" t="s">
        <v>21411</v>
      </c>
      <c r="K371" t="s">
        <v>21412</v>
      </c>
      <c r="L371" t="s">
        <v>21413</v>
      </c>
      <c r="M371" t="b">
        <f>NOT(ISNA(VLOOKUP(N371,'account names'!A:A,1,FALSE)))</f>
        <v>0</v>
      </c>
      <c r="N371" t="s">
        <v>1389</v>
      </c>
    </row>
    <row r="372" spans="1:14" ht="15" x14ac:dyDescent="0.2">
      <c r="A372" t="s">
        <v>21414</v>
      </c>
      <c r="B372" t="str">
        <f>RIGHT(A372,4)</f>
        <v>2018</v>
      </c>
      <c r="C372" t="str">
        <f>LEFT(A372,10)</f>
        <v>Thu Mar 22</v>
      </c>
      <c r="D372" s="2">
        <f>DATE(B372,F372,G372)</f>
        <v>43181</v>
      </c>
      <c r="E372" t="str">
        <f>MID(C372,5,3)</f>
        <v>Mar</v>
      </c>
      <c r="F372">
        <f>MONTH(DATEVALUE(E372&amp;" 1"))</f>
        <v>3</v>
      </c>
      <c r="G372" t="str">
        <f>RIGHT(C372,2)</f>
        <v>22</v>
      </c>
      <c r="H372" t="str">
        <f>MID(A372,12,2)</f>
        <v>08</v>
      </c>
      <c r="I372" t="s">
        <v>21415</v>
      </c>
      <c r="J372" t="s">
        <v>21416</v>
      </c>
      <c r="K372" t="s">
        <v>21417</v>
      </c>
      <c r="L372" t="s">
        <v>21418</v>
      </c>
      <c r="M372" t="b">
        <f>NOT(ISNA(VLOOKUP(N372,'account names'!A:A,1,FALSE)))</f>
        <v>0</v>
      </c>
      <c r="N372" t="s">
        <v>1389</v>
      </c>
    </row>
    <row r="373" spans="1:14" ht="15" x14ac:dyDescent="0.2">
      <c r="A373" t="s">
        <v>21419</v>
      </c>
      <c r="B373" t="str">
        <f>RIGHT(A373,4)</f>
        <v>2018</v>
      </c>
      <c r="C373" t="str">
        <f>LEFT(A373,10)</f>
        <v>Thu Mar 22</v>
      </c>
      <c r="D373" s="2">
        <f>DATE(B373,F373,G373)</f>
        <v>43181</v>
      </c>
      <c r="E373" t="str">
        <f>MID(C373,5,3)</f>
        <v>Mar</v>
      </c>
      <c r="F373">
        <f>MONTH(DATEVALUE(E373&amp;" 1"))</f>
        <v>3</v>
      </c>
      <c r="G373" t="str">
        <f>RIGHT(C373,2)</f>
        <v>22</v>
      </c>
      <c r="H373" t="str">
        <f>MID(A373,12,2)</f>
        <v>08</v>
      </c>
      <c r="I373" t="s">
        <v>21420</v>
      </c>
      <c r="J373" t="s">
        <v>21421</v>
      </c>
      <c r="K373" t="s">
        <v>21412</v>
      </c>
      <c r="L373" t="s">
        <v>21422</v>
      </c>
      <c r="M373" t="b">
        <f>NOT(ISNA(VLOOKUP(N373,'account names'!A:A,1,FALSE)))</f>
        <v>0</v>
      </c>
      <c r="N373" t="s">
        <v>1389</v>
      </c>
    </row>
    <row r="374" spans="1:14" ht="15" x14ac:dyDescent="0.2">
      <c r="A374" t="s">
        <v>7134</v>
      </c>
      <c r="B374" t="str">
        <f>RIGHT(A374,4)</f>
        <v>2018</v>
      </c>
      <c r="C374" t="str">
        <f>LEFT(A374,10)</f>
        <v>Wed Mar 21</v>
      </c>
      <c r="D374" s="2">
        <f>DATE(B374,F374,G374)</f>
        <v>43180</v>
      </c>
      <c r="E374" t="str">
        <f>MID(C374,5,3)</f>
        <v>Mar</v>
      </c>
      <c r="F374">
        <f>MONTH(DATEVALUE(E374&amp;" 1"))</f>
        <v>3</v>
      </c>
      <c r="G374" t="str">
        <f>RIGHT(C374,2)</f>
        <v>21</v>
      </c>
      <c r="H374" t="str">
        <f>MID(A374,12,2)</f>
        <v>13</v>
      </c>
      <c r="I374" t="s">
        <v>7135</v>
      </c>
      <c r="J374" t="s">
        <v>7136</v>
      </c>
      <c r="K374" t="s">
        <v>7137</v>
      </c>
      <c r="L374" t="s">
        <v>7138</v>
      </c>
      <c r="M374" t="b">
        <f>NOT(ISNA(VLOOKUP(N374,'account names'!A:A,1,FALSE)))</f>
        <v>0</v>
      </c>
      <c r="N374" t="s">
        <v>95</v>
      </c>
    </row>
    <row r="375" spans="1:14" ht="15" x14ac:dyDescent="0.2">
      <c r="A375" t="s">
        <v>9133</v>
      </c>
      <c r="B375" t="str">
        <f>RIGHT(A375,4)</f>
        <v>2018</v>
      </c>
      <c r="C375" t="str">
        <f>LEFT(A375,10)</f>
        <v>Wed Mar 21</v>
      </c>
      <c r="D375" s="2">
        <f>DATE(B375,F375,G375)</f>
        <v>43180</v>
      </c>
      <c r="E375" t="str">
        <f>MID(C375,5,3)</f>
        <v>Mar</v>
      </c>
      <c r="F375">
        <f>MONTH(DATEVALUE(E375&amp;" 1"))</f>
        <v>3</v>
      </c>
      <c r="G375" t="str">
        <f>RIGHT(C375,2)</f>
        <v>21</v>
      </c>
      <c r="H375" t="str">
        <f>MID(A375,12,2)</f>
        <v>10</v>
      </c>
      <c r="I375" t="s">
        <v>9134</v>
      </c>
      <c r="J375" t="s">
        <v>9135</v>
      </c>
      <c r="K375" t="s">
        <v>9136</v>
      </c>
      <c r="L375" t="s">
        <v>9137</v>
      </c>
      <c r="M375" t="b">
        <f>NOT(ISNA(VLOOKUP(N375,'account names'!A:A,1,FALSE)))</f>
        <v>1</v>
      </c>
      <c r="N375" t="s">
        <v>1288</v>
      </c>
    </row>
    <row r="376" spans="1:14" ht="15" x14ac:dyDescent="0.2">
      <c r="A376" t="s">
        <v>11027</v>
      </c>
      <c r="B376" t="str">
        <f>RIGHT(A376,4)</f>
        <v>2018</v>
      </c>
      <c r="C376" t="str">
        <f>LEFT(A376,10)</f>
        <v>Wed Mar 21</v>
      </c>
      <c r="D376" s="2">
        <f>DATE(B376,F376,G376)</f>
        <v>43180</v>
      </c>
      <c r="E376" t="str">
        <f>MID(C376,5,3)</f>
        <v>Mar</v>
      </c>
      <c r="F376">
        <f>MONTH(DATEVALUE(E376&amp;" 1"))</f>
        <v>3</v>
      </c>
      <c r="G376" t="str">
        <f>RIGHT(C376,2)</f>
        <v>21</v>
      </c>
      <c r="H376" t="str">
        <f>MID(A376,12,2)</f>
        <v>13</v>
      </c>
      <c r="I376" t="s">
        <v>11028</v>
      </c>
      <c r="J376" t="s">
        <v>11029</v>
      </c>
      <c r="K376" t="s">
        <v>11030</v>
      </c>
      <c r="L376" t="s">
        <v>11031</v>
      </c>
      <c r="M376" t="b">
        <f>NOT(ISNA(VLOOKUP(N376,'account names'!A:A,1,FALSE)))</f>
        <v>1</v>
      </c>
      <c r="N376" t="s">
        <v>1288</v>
      </c>
    </row>
    <row r="377" spans="1:14" ht="15" x14ac:dyDescent="0.2">
      <c r="A377" t="s">
        <v>11032</v>
      </c>
      <c r="B377" t="str">
        <f>RIGHT(A377,4)</f>
        <v>2018</v>
      </c>
      <c r="C377" t="str">
        <f>LEFT(A377,10)</f>
        <v>Wed Mar 21</v>
      </c>
      <c r="D377" s="2">
        <f>DATE(B377,F377,G377)</f>
        <v>43180</v>
      </c>
      <c r="E377" t="str">
        <f>MID(C377,5,3)</f>
        <v>Mar</v>
      </c>
      <c r="F377">
        <f>MONTH(DATEVALUE(E377&amp;" 1"))</f>
        <v>3</v>
      </c>
      <c r="G377" t="str">
        <f>RIGHT(C377,2)</f>
        <v>21</v>
      </c>
      <c r="H377" t="str">
        <f>MID(A377,12,2)</f>
        <v>11</v>
      </c>
      <c r="I377" t="s">
        <v>11033</v>
      </c>
      <c r="J377" t="s">
        <v>11034</v>
      </c>
      <c r="K377" t="s">
        <v>11035</v>
      </c>
      <c r="L377" t="s">
        <v>11036</v>
      </c>
      <c r="M377" t="b">
        <f>NOT(ISNA(VLOOKUP(N377,'account names'!A:A,1,FALSE)))</f>
        <v>1</v>
      </c>
      <c r="N377" t="s">
        <v>1288</v>
      </c>
    </row>
    <row r="378" spans="1:14" ht="15" x14ac:dyDescent="0.2">
      <c r="A378" t="s">
        <v>9133</v>
      </c>
      <c r="B378" t="str">
        <f>RIGHT(A378,4)</f>
        <v>2018</v>
      </c>
      <c r="C378" t="str">
        <f>LEFT(A378,10)</f>
        <v>Wed Mar 21</v>
      </c>
      <c r="D378" s="2">
        <f>DATE(B378,F378,G378)</f>
        <v>43180</v>
      </c>
      <c r="E378" t="str">
        <f>MID(C378,5,3)</f>
        <v>Mar</v>
      </c>
      <c r="F378">
        <f>MONTH(DATEVALUE(E378&amp;" 1"))</f>
        <v>3</v>
      </c>
      <c r="G378" t="str">
        <f>RIGHT(C378,2)</f>
        <v>21</v>
      </c>
      <c r="H378" t="str">
        <f>MID(A378,12,2)</f>
        <v>10</v>
      </c>
      <c r="I378" t="s">
        <v>9134</v>
      </c>
      <c r="J378" t="s">
        <v>11037</v>
      </c>
      <c r="K378" t="s">
        <v>11038</v>
      </c>
      <c r="L378" t="s">
        <v>11039</v>
      </c>
      <c r="M378" t="b">
        <f>NOT(ISNA(VLOOKUP(N378,'account names'!A:A,1,FALSE)))</f>
        <v>1</v>
      </c>
      <c r="N378" t="s">
        <v>1288</v>
      </c>
    </row>
    <row r="379" spans="1:14" ht="15" x14ac:dyDescent="0.2">
      <c r="A379" t="s">
        <v>11040</v>
      </c>
      <c r="B379" t="str">
        <f>RIGHT(A379,4)</f>
        <v>2018</v>
      </c>
      <c r="C379" t="str">
        <f>LEFT(A379,10)</f>
        <v>Wed Mar 21</v>
      </c>
      <c r="D379" s="2">
        <f>DATE(B379,F379,G379)</f>
        <v>43180</v>
      </c>
      <c r="E379" t="str">
        <f>MID(C379,5,3)</f>
        <v>Mar</v>
      </c>
      <c r="F379">
        <f>MONTH(DATEVALUE(E379&amp;" 1"))</f>
        <v>3</v>
      </c>
      <c r="G379" t="str">
        <f>RIGHT(C379,2)</f>
        <v>21</v>
      </c>
      <c r="H379" t="str">
        <f>MID(A379,12,2)</f>
        <v>10</v>
      </c>
      <c r="I379" t="s">
        <v>11041</v>
      </c>
      <c r="J379" t="s">
        <v>11042</v>
      </c>
      <c r="K379" t="s">
        <v>11043</v>
      </c>
      <c r="L379" t="s">
        <v>11044</v>
      </c>
      <c r="M379" t="b">
        <f>NOT(ISNA(VLOOKUP(N379,'account names'!A:A,1,FALSE)))</f>
        <v>1</v>
      </c>
      <c r="N379" t="s">
        <v>1288</v>
      </c>
    </row>
    <row r="380" spans="1:14" ht="15" x14ac:dyDescent="0.2">
      <c r="A380" t="s">
        <v>12874</v>
      </c>
      <c r="B380" t="str">
        <f>RIGHT(A380,4)</f>
        <v>2018</v>
      </c>
      <c r="C380" t="str">
        <f>LEFT(A380,10)</f>
        <v>Wed Mar 21</v>
      </c>
      <c r="D380" s="2">
        <f>DATE(B380,F380,G380)</f>
        <v>43180</v>
      </c>
      <c r="E380" t="str">
        <f>MID(C380,5,3)</f>
        <v>Mar</v>
      </c>
      <c r="F380">
        <f>MONTH(DATEVALUE(E380&amp;" 1"))</f>
        <v>3</v>
      </c>
      <c r="G380" t="str">
        <f>RIGHT(C380,2)</f>
        <v>21</v>
      </c>
      <c r="H380" t="str">
        <f>MID(A380,12,2)</f>
        <v>20</v>
      </c>
      <c r="I380" t="s">
        <v>12875</v>
      </c>
      <c r="J380" t="s">
        <v>12876</v>
      </c>
      <c r="K380" t="s">
        <v>12877</v>
      </c>
      <c r="L380" t="s">
        <v>12878</v>
      </c>
      <c r="M380" t="b">
        <f>NOT(ISNA(VLOOKUP(N380,'account names'!A:A,1,FALSE)))</f>
        <v>0</v>
      </c>
      <c r="N380" t="s">
        <v>1469</v>
      </c>
    </row>
    <row r="381" spans="1:14" ht="15" x14ac:dyDescent="0.2">
      <c r="A381" t="s">
        <v>12915</v>
      </c>
      <c r="B381" t="str">
        <f>RIGHT(A381,4)</f>
        <v>2018</v>
      </c>
      <c r="C381" t="str">
        <f>LEFT(A381,10)</f>
        <v>Wed Mar 21</v>
      </c>
      <c r="D381" s="2">
        <f>DATE(B381,F381,G381)</f>
        <v>43180</v>
      </c>
      <c r="E381" t="str">
        <f>MID(C381,5,3)</f>
        <v>Mar</v>
      </c>
      <c r="F381">
        <f>MONTH(DATEVALUE(E381&amp;" 1"))</f>
        <v>3</v>
      </c>
      <c r="G381" t="str">
        <f>RIGHT(C381,2)</f>
        <v>21</v>
      </c>
      <c r="H381" t="str">
        <f>MID(A381,12,2)</f>
        <v>15</v>
      </c>
      <c r="I381" t="s">
        <v>12916</v>
      </c>
      <c r="J381" t="s">
        <v>12917</v>
      </c>
      <c r="K381" t="s">
        <v>12918</v>
      </c>
      <c r="L381" t="s">
        <v>12919</v>
      </c>
      <c r="M381" t="b">
        <f>NOT(ISNA(VLOOKUP(N381,'account names'!A:A,1,FALSE)))</f>
        <v>0</v>
      </c>
      <c r="N381" t="s">
        <v>1133</v>
      </c>
    </row>
    <row r="382" spans="1:14" ht="15" x14ac:dyDescent="0.2">
      <c r="A382" t="s">
        <v>12920</v>
      </c>
      <c r="B382" t="str">
        <f>RIGHT(A382,4)</f>
        <v>2018</v>
      </c>
      <c r="C382" t="str">
        <f>LEFT(A382,10)</f>
        <v>Wed Mar 21</v>
      </c>
      <c r="D382" s="2">
        <f>DATE(B382,F382,G382)</f>
        <v>43180</v>
      </c>
      <c r="E382" t="str">
        <f>MID(C382,5,3)</f>
        <v>Mar</v>
      </c>
      <c r="F382">
        <f>MONTH(DATEVALUE(E382&amp;" 1"))</f>
        <v>3</v>
      </c>
      <c r="G382" t="str">
        <f>RIGHT(C382,2)</f>
        <v>21</v>
      </c>
      <c r="H382" t="str">
        <f>MID(A382,12,2)</f>
        <v>12</v>
      </c>
      <c r="I382" t="s">
        <v>12921</v>
      </c>
      <c r="J382" t="s">
        <v>12922</v>
      </c>
      <c r="K382" t="s">
        <v>12923</v>
      </c>
      <c r="L382" t="s">
        <v>12924</v>
      </c>
      <c r="M382" t="b">
        <f>NOT(ISNA(VLOOKUP(N382,'account names'!A:A,1,FALSE)))</f>
        <v>0</v>
      </c>
      <c r="N382" t="s">
        <v>12925</v>
      </c>
    </row>
    <row r="383" spans="1:14" ht="15" x14ac:dyDescent="0.2">
      <c r="A383" t="s">
        <v>12932</v>
      </c>
      <c r="B383" t="str">
        <f>RIGHT(A383,4)</f>
        <v>2018</v>
      </c>
      <c r="C383" t="str">
        <f>LEFT(A383,10)</f>
        <v>Wed Mar 21</v>
      </c>
      <c r="D383" s="2">
        <f>DATE(B383,F383,G383)</f>
        <v>43180</v>
      </c>
      <c r="E383" t="str">
        <f>MID(C383,5,3)</f>
        <v>Mar</v>
      </c>
      <c r="F383">
        <f>MONTH(DATEVALUE(E383&amp;" 1"))</f>
        <v>3</v>
      </c>
      <c r="G383" t="str">
        <f>RIGHT(C383,2)</f>
        <v>21</v>
      </c>
      <c r="H383" t="str">
        <f>MID(A383,12,2)</f>
        <v>21</v>
      </c>
      <c r="I383" t="s">
        <v>12933</v>
      </c>
      <c r="J383" t="s">
        <v>12934</v>
      </c>
      <c r="K383" t="s">
        <v>12935</v>
      </c>
      <c r="L383" t="s">
        <v>12936</v>
      </c>
      <c r="M383" t="b">
        <f>NOT(ISNA(VLOOKUP(N383,'account names'!A:A,1,FALSE)))</f>
        <v>1</v>
      </c>
      <c r="N383" t="s">
        <v>1334</v>
      </c>
    </row>
    <row r="384" spans="1:14" ht="15" x14ac:dyDescent="0.2">
      <c r="A384" t="s">
        <v>12937</v>
      </c>
      <c r="B384" t="str">
        <f>RIGHT(A384,4)</f>
        <v>2018</v>
      </c>
      <c r="C384" t="str">
        <f>LEFT(A384,10)</f>
        <v>Wed Mar 21</v>
      </c>
      <c r="D384" s="2">
        <f>DATE(B384,F384,G384)</f>
        <v>43180</v>
      </c>
      <c r="E384" t="str">
        <f>MID(C384,5,3)</f>
        <v>Mar</v>
      </c>
      <c r="F384">
        <f>MONTH(DATEVALUE(E384&amp;" 1"))</f>
        <v>3</v>
      </c>
      <c r="G384" t="str">
        <f>RIGHT(C384,2)</f>
        <v>21</v>
      </c>
      <c r="H384" t="str">
        <f>MID(A384,12,2)</f>
        <v>16</v>
      </c>
      <c r="I384" t="s">
        <v>12938</v>
      </c>
      <c r="J384" t="s">
        <v>12939</v>
      </c>
      <c r="K384" t="s">
        <v>12940</v>
      </c>
      <c r="L384" t="s">
        <v>12941</v>
      </c>
      <c r="M384" t="b">
        <f>NOT(ISNA(VLOOKUP(N384,'account names'!A:A,1,FALSE)))</f>
        <v>0</v>
      </c>
      <c r="N384" t="s">
        <v>2309</v>
      </c>
    </row>
    <row r="385" spans="1:14" ht="15" x14ac:dyDescent="0.2">
      <c r="A385" t="s">
        <v>12947</v>
      </c>
      <c r="B385" t="str">
        <f>RIGHT(A385,4)</f>
        <v>2018</v>
      </c>
      <c r="C385" t="str">
        <f>LEFT(A385,10)</f>
        <v>Wed Mar 21</v>
      </c>
      <c r="D385" s="2">
        <f>DATE(B385,F385,G385)</f>
        <v>43180</v>
      </c>
      <c r="E385" t="str">
        <f>MID(C385,5,3)</f>
        <v>Mar</v>
      </c>
      <c r="F385">
        <f>MONTH(DATEVALUE(E385&amp;" 1"))</f>
        <v>3</v>
      </c>
      <c r="G385" t="str">
        <f>RIGHT(C385,2)</f>
        <v>21</v>
      </c>
      <c r="H385" t="str">
        <f>MID(A385,12,2)</f>
        <v>17</v>
      </c>
      <c r="I385" t="s">
        <v>12948</v>
      </c>
      <c r="J385" t="s">
        <v>12949</v>
      </c>
      <c r="K385" t="s">
        <v>12950</v>
      </c>
      <c r="L385" t="s">
        <v>12951</v>
      </c>
      <c r="M385" t="b">
        <f>NOT(ISNA(VLOOKUP(N385,'account names'!A:A,1,FALSE)))</f>
        <v>0</v>
      </c>
      <c r="N385" t="s">
        <v>2587</v>
      </c>
    </row>
    <row r="386" spans="1:14" ht="15" x14ac:dyDescent="0.2">
      <c r="A386" t="s">
        <v>12952</v>
      </c>
      <c r="B386" t="str">
        <f>RIGHT(A386,4)</f>
        <v>2018</v>
      </c>
      <c r="C386" t="str">
        <f>LEFT(A386,10)</f>
        <v>Wed Mar 21</v>
      </c>
      <c r="D386" s="2">
        <f>DATE(B386,F386,G386)</f>
        <v>43180</v>
      </c>
      <c r="E386" t="str">
        <f>MID(C386,5,3)</f>
        <v>Mar</v>
      </c>
      <c r="F386">
        <f>MONTH(DATEVALUE(E386&amp;" 1"))</f>
        <v>3</v>
      </c>
      <c r="G386" t="str">
        <f>RIGHT(C386,2)</f>
        <v>21</v>
      </c>
      <c r="H386" t="str">
        <f>MID(A386,12,2)</f>
        <v>10</v>
      </c>
      <c r="I386" t="s">
        <v>12953</v>
      </c>
      <c r="J386" t="s">
        <v>12954</v>
      </c>
      <c r="K386" t="s">
        <v>12955</v>
      </c>
      <c r="L386" t="s">
        <v>12956</v>
      </c>
      <c r="M386" t="b">
        <f>NOT(ISNA(VLOOKUP(N386,'account names'!A:A,1,FALSE)))</f>
        <v>0</v>
      </c>
      <c r="N386" t="s">
        <v>12957</v>
      </c>
    </row>
    <row r="387" spans="1:14" ht="15" x14ac:dyDescent="0.2">
      <c r="A387" t="s">
        <v>12964</v>
      </c>
      <c r="B387" t="str">
        <f>RIGHT(A387,4)</f>
        <v>2018</v>
      </c>
      <c r="C387" t="str">
        <f>LEFT(A387,10)</f>
        <v>Wed Mar 21</v>
      </c>
      <c r="D387" s="2">
        <f>DATE(B387,F387,G387)</f>
        <v>43180</v>
      </c>
      <c r="E387" t="str">
        <f>MID(C387,5,3)</f>
        <v>Mar</v>
      </c>
      <c r="F387">
        <f>MONTH(DATEVALUE(E387&amp;" 1"))</f>
        <v>3</v>
      </c>
      <c r="G387" t="str">
        <f>RIGHT(C387,2)</f>
        <v>21</v>
      </c>
      <c r="H387" t="str">
        <f>MID(A387,12,2)</f>
        <v>22</v>
      </c>
      <c r="I387" t="s">
        <v>12965</v>
      </c>
      <c r="J387" t="s">
        <v>12966</v>
      </c>
      <c r="K387" t="s">
        <v>12967</v>
      </c>
      <c r="L387" t="s">
        <v>12968</v>
      </c>
      <c r="M387" t="b">
        <f>NOT(ISNA(VLOOKUP(N387,'account names'!A:A,1,FALSE)))</f>
        <v>0</v>
      </c>
      <c r="N387" t="s">
        <v>9127</v>
      </c>
    </row>
    <row r="388" spans="1:14" ht="15" x14ac:dyDescent="0.2">
      <c r="A388" t="s">
        <v>12969</v>
      </c>
      <c r="B388" t="str">
        <f>RIGHT(A388,4)</f>
        <v>2018</v>
      </c>
      <c r="C388" t="str">
        <f>LEFT(A388,10)</f>
        <v>Wed Mar 21</v>
      </c>
      <c r="D388" s="2">
        <f>DATE(B388,F388,G388)</f>
        <v>43180</v>
      </c>
      <c r="E388" t="str">
        <f>MID(C388,5,3)</f>
        <v>Mar</v>
      </c>
      <c r="F388">
        <f>MONTH(DATEVALUE(E388&amp;" 1"))</f>
        <v>3</v>
      </c>
      <c r="G388" t="str">
        <f>RIGHT(C388,2)</f>
        <v>21</v>
      </c>
      <c r="H388" t="str">
        <f>MID(A388,12,2)</f>
        <v>17</v>
      </c>
      <c r="I388" t="s">
        <v>12970</v>
      </c>
      <c r="J388" t="s">
        <v>12971</v>
      </c>
      <c r="K388" t="s">
        <v>12972</v>
      </c>
      <c r="L388" t="s">
        <v>12973</v>
      </c>
      <c r="M388" t="b">
        <f>NOT(ISNA(VLOOKUP(N388,'account names'!A:A,1,FALSE)))</f>
        <v>0</v>
      </c>
      <c r="N388" t="s">
        <v>361</v>
      </c>
    </row>
    <row r="389" spans="1:14" ht="15" x14ac:dyDescent="0.2">
      <c r="A389" t="s">
        <v>12974</v>
      </c>
      <c r="B389" t="str">
        <f>RIGHT(A389,4)</f>
        <v>2018</v>
      </c>
      <c r="C389" t="str">
        <f>LEFT(A389,10)</f>
        <v>Wed Mar 21</v>
      </c>
      <c r="D389" s="2">
        <f>DATE(B389,F389,G389)</f>
        <v>43180</v>
      </c>
      <c r="E389" t="str">
        <f>MID(C389,5,3)</f>
        <v>Mar</v>
      </c>
      <c r="F389">
        <f>MONTH(DATEVALUE(E389&amp;" 1"))</f>
        <v>3</v>
      </c>
      <c r="G389" t="str">
        <f>RIGHT(C389,2)</f>
        <v>21</v>
      </c>
      <c r="H389" t="str">
        <f>MID(A389,12,2)</f>
        <v>12</v>
      </c>
      <c r="I389" t="s">
        <v>12975</v>
      </c>
      <c r="J389" t="s">
        <v>12976</v>
      </c>
      <c r="K389" t="s">
        <v>12977</v>
      </c>
      <c r="L389" t="s">
        <v>12978</v>
      </c>
      <c r="M389" t="b">
        <f>NOT(ISNA(VLOOKUP(N389,'account names'!A:A,1,FALSE)))</f>
        <v>0</v>
      </c>
      <c r="N389" t="s">
        <v>12979</v>
      </c>
    </row>
    <row r="390" spans="1:14" ht="15" x14ac:dyDescent="0.2">
      <c r="A390" t="s">
        <v>12985</v>
      </c>
      <c r="B390" t="str">
        <f>RIGHT(A390,4)</f>
        <v>2018</v>
      </c>
      <c r="C390" t="str">
        <f>LEFT(A390,10)</f>
        <v>Wed Mar 21</v>
      </c>
      <c r="D390" s="2">
        <f>DATE(B390,F390,G390)</f>
        <v>43180</v>
      </c>
      <c r="E390" t="str">
        <f>MID(C390,5,3)</f>
        <v>Mar</v>
      </c>
      <c r="F390">
        <f>MONTH(DATEVALUE(E390&amp;" 1"))</f>
        <v>3</v>
      </c>
      <c r="G390" t="str">
        <f>RIGHT(C390,2)</f>
        <v>21</v>
      </c>
      <c r="H390" t="str">
        <f>MID(A390,12,2)</f>
        <v>17</v>
      </c>
      <c r="I390" t="s">
        <v>12986</v>
      </c>
      <c r="J390" t="s">
        <v>12987</v>
      </c>
      <c r="K390" t="s">
        <v>12988</v>
      </c>
      <c r="L390" t="s">
        <v>12989</v>
      </c>
      <c r="M390" t="b">
        <f>NOT(ISNA(VLOOKUP(N390,'account names'!A:A,1,FALSE)))</f>
        <v>0</v>
      </c>
      <c r="N390" t="s">
        <v>12990</v>
      </c>
    </row>
    <row r="391" spans="1:14" ht="15" x14ac:dyDescent="0.2">
      <c r="A391" t="s">
        <v>12991</v>
      </c>
      <c r="B391" t="str">
        <f>RIGHT(A391,4)</f>
        <v>2018</v>
      </c>
      <c r="C391" t="str">
        <f>LEFT(A391,10)</f>
        <v>Wed Mar 21</v>
      </c>
      <c r="D391" s="2">
        <f>DATE(B391,F391,G391)</f>
        <v>43180</v>
      </c>
      <c r="E391" t="str">
        <f>MID(C391,5,3)</f>
        <v>Mar</v>
      </c>
      <c r="F391">
        <f>MONTH(DATEVALUE(E391&amp;" 1"))</f>
        <v>3</v>
      </c>
      <c r="G391" t="str">
        <f>RIGHT(C391,2)</f>
        <v>21</v>
      </c>
      <c r="H391" t="str">
        <f>MID(A391,12,2)</f>
        <v>18</v>
      </c>
      <c r="I391" t="s">
        <v>12992</v>
      </c>
      <c r="J391" t="s">
        <v>12993</v>
      </c>
      <c r="K391" t="s">
        <v>12994</v>
      </c>
      <c r="L391" t="s">
        <v>12995</v>
      </c>
      <c r="M391" t="b">
        <f>NOT(ISNA(VLOOKUP(N391,'account names'!A:A,1,FALSE)))</f>
        <v>1</v>
      </c>
      <c r="N391" t="s">
        <v>1334</v>
      </c>
    </row>
    <row r="392" spans="1:14" ht="15" x14ac:dyDescent="0.2">
      <c r="A392" t="s">
        <v>12996</v>
      </c>
      <c r="B392" t="str">
        <f>RIGHT(A392,4)</f>
        <v>2018</v>
      </c>
      <c r="C392" t="str">
        <f>LEFT(A392,10)</f>
        <v>Wed Mar 21</v>
      </c>
      <c r="D392" s="2">
        <f>DATE(B392,F392,G392)</f>
        <v>43180</v>
      </c>
      <c r="E392" t="str">
        <f>MID(C392,5,3)</f>
        <v>Mar</v>
      </c>
      <c r="F392">
        <f>MONTH(DATEVALUE(E392&amp;" 1"))</f>
        <v>3</v>
      </c>
      <c r="G392" t="str">
        <f>RIGHT(C392,2)</f>
        <v>21</v>
      </c>
      <c r="H392" t="str">
        <f>MID(A392,12,2)</f>
        <v>20</v>
      </c>
      <c r="I392" t="s">
        <v>12997</v>
      </c>
      <c r="J392" t="s">
        <v>12998</v>
      </c>
      <c r="K392" t="s">
        <v>12999</v>
      </c>
      <c r="L392" t="s">
        <v>13000</v>
      </c>
      <c r="M392" t="b">
        <f>NOT(ISNA(VLOOKUP(N392,'account names'!A:A,1,FALSE)))</f>
        <v>0</v>
      </c>
      <c r="N392" t="s">
        <v>13001</v>
      </c>
    </row>
    <row r="393" spans="1:14" ht="15" x14ac:dyDescent="0.2">
      <c r="A393" t="s">
        <v>13002</v>
      </c>
      <c r="B393" t="str">
        <f>RIGHT(A393,4)</f>
        <v>2018</v>
      </c>
      <c r="C393" t="str">
        <f>LEFT(A393,10)</f>
        <v>Wed Mar 21</v>
      </c>
      <c r="D393" s="2">
        <f>DATE(B393,F393,G393)</f>
        <v>43180</v>
      </c>
      <c r="E393" t="str">
        <f>MID(C393,5,3)</f>
        <v>Mar</v>
      </c>
      <c r="F393">
        <f>MONTH(DATEVALUE(E393&amp;" 1"))</f>
        <v>3</v>
      </c>
      <c r="G393" t="str">
        <f>RIGHT(C393,2)</f>
        <v>21</v>
      </c>
      <c r="H393" t="str">
        <f>MID(A393,12,2)</f>
        <v>11</v>
      </c>
      <c r="I393" t="s">
        <v>13003</v>
      </c>
      <c r="J393" t="s">
        <v>13004</v>
      </c>
      <c r="K393" t="s">
        <v>13005</v>
      </c>
      <c r="L393" t="s">
        <v>13006</v>
      </c>
      <c r="M393" t="b">
        <f>NOT(ISNA(VLOOKUP(N393,'account names'!A:A,1,FALSE)))</f>
        <v>0</v>
      </c>
      <c r="N393" t="s">
        <v>13007</v>
      </c>
    </row>
    <row r="394" spans="1:14" ht="15" x14ac:dyDescent="0.2">
      <c r="A394" t="s">
        <v>13008</v>
      </c>
      <c r="B394" t="str">
        <f>RIGHT(A394,4)</f>
        <v>2018</v>
      </c>
      <c r="C394" t="str">
        <f>LEFT(A394,10)</f>
        <v>Wed Mar 21</v>
      </c>
      <c r="D394" s="2">
        <f>DATE(B394,F394,G394)</f>
        <v>43180</v>
      </c>
      <c r="E394" t="str">
        <f>MID(C394,5,3)</f>
        <v>Mar</v>
      </c>
      <c r="F394">
        <f>MONTH(DATEVALUE(E394&amp;" 1"))</f>
        <v>3</v>
      </c>
      <c r="G394" t="str">
        <f>RIGHT(C394,2)</f>
        <v>21</v>
      </c>
      <c r="H394" t="str">
        <f>MID(A394,12,2)</f>
        <v>12</v>
      </c>
      <c r="I394" t="s">
        <v>13009</v>
      </c>
      <c r="J394" t="s">
        <v>13010</v>
      </c>
      <c r="K394" t="s">
        <v>13011</v>
      </c>
      <c r="L394" t="s">
        <v>13012</v>
      </c>
      <c r="M394" t="b">
        <f>NOT(ISNA(VLOOKUP(N394,'account names'!A:A,1,FALSE)))</f>
        <v>0</v>
      </c>
      <c r="N394" t="s">
        <v>13013</v>
      </c>
    </row>
    <row r="395" spans="1:14" ht="15" x14ac:dyDescent="0.2">
      <c r="A395" t="s">
        <v>13014</v>
      </c>
      <c r="B395" t="str">
        <f>RIGHT(A395,4)</f>
        <v>2018</v>
      </c>
      <c r="C395" t="str">
        <f>LEFT(A395,10)</f>
        <v>Wed Mar 21</v>
      </c>
      <c r="D395" s="2">
        <f>DATE(B395,F395,G395)</f>
        <v>43180</v>
      </c>
      <c r="E395" t="str">
        <f>MID(C395,5,3)</f>
        <v>Mar</v>
      </c>
      <c r="F395">
        <f>MONTH(DATEVALUE(E395&amp;" 1"))</f>
        <v>3</v>
      </c>
      <c r="G395" t="str">
        <f>RIGHT(C395,2)</f>
        <v>21</v>
      </c>
      <c r="H395" t="str">
        <f>MID(A395,12,2)</f>
        <v>14</v>
      </c>
      <c r="I395" t="s">
        <v>13015</v>
      </c>
      <c r="J395" t="s">
        <v>13016</v>
      </c>
      <c r="K395" t="s">
        <v>13017</v>
      </c>
      <c r="L395" t="s">
        <v>13018</v>
      </c>
      <c r="M395" t="b">
        <f>NOT(ISNA(VLOOKUP(N395,'account names'!A:A,1,FALSE)))</f>
        <v>1</v>
      </c>
      <c r="N395" t="s">
        <v>1317</v>
      </c>
    </row>
    <row r="396" spans="1:14" ht="15" x14ac:dyDescent="0.2">
      <c r="A396" t="s">
        <v>12920</v>
      </c>
      <c r="B396" t="str">
        <f>RIGHT(A396,4)</f>
        <v>2018</v>
      </c>
      <c r="C396" t="str">
        <f>LEFT(A396,10)</f>
        <v>Wed Mar 21</v>
      </c>
      <c r="D396" s="2">
        <f>DATE(B396,F396,G396)</f>
        <v>43180</v>
      </c>
      <c r="E396" t="str">
        <f>MID(C396,5,3)</f>
        <v>Mar</v>
      </c>
      <c r="F396">
        <f>MONTH(DATEVALUE(E396&amp;" 1"))</f>
        <v>3</v>
      </c>
      <c r="G396" t="str">
        <f>RIGHT(C396,2)</f>
        <v>21</v>
      </c>
      <c r="H396" t="str">
        <f>MID(A396,12,2)</f>
        <v>12</v>
      </c>
      <c r="I396" t="s">
        <v>13024</v>
      </c>
      <c r="J396" t="s">
        <v>13025</v>
      </c>
      <c r="K396" t="s">
        <v>13026</v>
      </c>
      <c r="L396" t="s">
        <v>13027</v>
      </c>
      <c r="M396" t="b">
        <f>NOT(ISNA(VLOOKUP(N396,'account names'!A:A,1,FALSE)))</f>
        <v>0</v>
      </c>
      <c r="N396" t="s">
        <v>13028</v>
      </c>
    </row>
    <row r="397" spans="1:14" ht="15" x14ac:dyDescent="0.2">
      <c r="A397" t="s">
        <v>13029</v>
      </c>
      <c r="B397" t="str">
        <f>RIGHT(A397,4)</f>
        <v>2018</v>
      </c>
      <c r="C397" t="str">
        <f>LEFT(A397,10)</f>
        <v>Wed Mar 21</v>
      </c>
      <c r="D397" s="2">
        <f>DATE(B397,F397,G397)</f>
        <v>43180</v>
      </c>
      <c r="E397" t="str">
        <f>MID(C397,5,3)</f>
        <v>Mar</v>
      </c>
      <c r="F397">
        <f>MONTH(DATEVALUE(E397&amp;" 1"))</f>
        <v>3</v>
      </c>
      <c r="G397" t="str">
        <f>RIGHT(C397,2)</f>
        <v>21</v>
      </c>
      <c r="H397" t="str">
        <f>MID(A397,12,2)</f>
        <v>13</v>
      </c>
      <c r="I397" t="s">
        <v>13030</v>
      </c>
      <c r="J397" t="s">
        <v>13031</v>
      </c>
      <c r="K397" t="s">
        <v>13032</v>
      </c>
      <c r="L397" t="s">
        <v>13033</v>
      </c>
      <c r="M397" t="b">
        <f>NOT(ISNA(VLOOKUP(N397,'account names'!A:A,1,FALSE)))</f>
        <v>0</v>
      </c>
      <c r="N397" t="s">
        <v>4982</v>
      </c>
    </row>
    <row r="398" spans="1:14" ht="15" x14ac:dyDescent="0.2">
      <c r="A398" t="s">
        <v>13034</v>
      </c>
      <c r="B398" t="str">
        <f>RIGHT(A398,4)</f>
        <v>2018</v>
      </c>
      <c r="C398" t="str">
        <f>LEFT(A398,10)</f>
        <v>Wed Mar 21</v>
      </c>
      <c r="D398" s="2">
        <f>DATE(B398,F398,G398)</f>
        <v>43180</v>
      </c>
      <c r="E398" t="str">
        <f>MID(C398,5,3)</f>
        <v>Mar</v>
      </c>
      <c r="F398">
        <f>MONTH(DATEVALUE(E398&amp;" 1"))</f>
        <v>3</v>
      </c>
      <c r="G398" t="str">
        <f>RIGHT(C398,2)</f>
        <v>21</v>
      </c>
      <c r="H398" t="str">
        <f>MID(A398,12,2)</f>
        <v>12</v>
      </c>
      <c r="I398" t="s">
        <v>13035</v>
      </c>
      <c r="J398" t="s">
        <v>13036</v>
      </c>
      <c r="K398" t="s">
        <v>13037</v>
      </c>
      <c r="L398" t="s">
        <v>13038</v>
      </c>
      <c r="M398" t="b">
        <f>NOT(ISNA(VLOOKUP(N398,'account names'!A:A,1,FALSE)))</f>
        <v>0</v>
      </c>
      <c r="N398" t="s">
        <v>5846</v>
      </c>
    </row>
    <row r="399" spans="1:14" ht="15" x14ac:dyDescent="0.2">
      <c r="A399" t="s">
        <v>13039</v>
      </c>
      <c r="B399" t="str">
        <f>RIGHT(A399,4)</f>
        <v>2018</v>
      </c>
      <c r="C399" t="str">
        <f>LEFT(A399,10)</f>
        <v>Wed Mar 21</v>
      </c>
      <c r="D399" s="2">
        <f>DATE(B399,F399,G399)</f>
        <v>43180</v>
      </c>
      <c r="E399" t="str">
        <f>MID(C399,5,3)</f>
        <v>Mar</v>
      </c>
      <c r="F399">
        <f>MONTH(DATEVALUE(E399&amp;" 1"))</f>
        <v>3</v>
      </c>
      <c r="G399" t="str">
        <f>RIGHT(C399,2)</f>
        <v>21</v>
      </c>
      <c r="H399" t="str">
        <f>MID(A399,12,2)</f>
        <v>12</v>
      </c>
      <c r="I399" t="s">
        <v>13040</v>
      </c>
      <c r="J399" t="s">
        <v>13041</v>
      </c>
      <c r="K399" t="s">
        <v>876</v>
      </c>
      <c r="L399" t="s">
        <v>13042</v>
      </c>
      <c r="M399" t="b">
        <f>NOT(ISNA(VLOOKUP(N399,'account names'!A:A,1,FALSE)))</f>
        <v>0</v>
      </c>
      <c r="N399" t="s">
        <v>876</v>
      </c>
    </row>
    <row r="400" spans="1:14" ht="15" x14ac:dyDescent="0.2">
      <c r="A400" t="s">
        <v>13043</v>
      </c>
      <c r="B400" t="str">
        <f>RIGHT(A400,4)</f>
        <v>2018</v>
      </c>
      <c r="C400" t="str">
        <f>LEFT(A400,10)</f>
        <v>Wed Mar 21</v>
      </c>
      <c r="D400" s="2">
        <f>DATE(B400,F400,G400)</f>
        <v>43180</v>
      </c>
      <c r="E400" t="str">
        <f>MID(C400,5,3)</f>
        <v>Mar</v>
      </c>
      <c r="F400">
        <f>MONTH(DATEVALUE(E400&amp;" 1"))</f>
        <v>3</v>
      </c>
      <c r="G400" t="str">
        <f>RIGHT(C400,2)</f>
        <v>21</v>
      </c>
      <c r="H400" t="str">
        <f>MID(A400,12,2)</f>
        <v>13</v>
      </c>
      <c r="I400" t="s">
        <v>13044</v>
      </c>
      <c r="J400" t="s">
        <v>13045</v>
      </c>
      <c r="K400" t="s">
        <v>13046</v>
      </c>
      <c r="L400" t="s">
        <v>13047</v>
      </c>
      <c r="M400" t="b">
        <f>NOT(ISNA(VLOOKUP(N400,'account names'!A:A,1,FALSE)))</f>
        <v>0</v>
      </c>
      <c r="N400" t="s">
        <v>1099</v>
      </c>
    </row>
    <row r="401" spans="1:14" ht="15" x14ac:dyDescent="0.2">
      <c r="A401" t="s">
        <v>13048</v>
      </c>
      <c r="B401" t="str">
        <f>RIGHT(A401,4)</f>
        <v>2018</v>
      </c>
      <c r="C401" t="str">
        <f>LEFT(A401,10)</f>
        <v>Wed Mar 21</v>
      </c>
      <c r="D401" s="2">
        <f>DATE(B401,F401,G401)</f>
        <v>43180</v>
      </c>
      <c r="E401" t="str">
        <f>MID(C401,5,3)</f>
        <v>Mar</v>
      </c>
      <c r="F401">
        <f>MONTH(DATEVALUE(E401&amp;" 1"))</f>
        <v>3</v>
      </c>
      <c r="G401" t="str">
        <f>RIGHT(C401,2)</f>
        <v>21</v>
      </c>
      <c r="H401" t="str">
        <f>MID(A401,12,2)</f>
        <v>13</v>
      </c>
      <c r="I401" t="s">
        <v>13049</v>
      </c>
      <c r="J401" t="s">
        <v>13050</v>
      </c>
      <c r="K401" t="s">
        <v>13017</v>
      </c>
      <c r="L401" t="s">
        <v>13051</v>
      </c>
      <c r="M401" t="b">
        <f>NOT(ISNA(VLOOKUP(N401,'account names'!A:A,1,FALSE)))</f>
        <v>1</v>
      </c>
      <c r="N401" t="s">
        <v>1317</v>
      </c>
    </row>
    <row r="402" spans="1:14" ht="15" x14ac:dyDescent="0.2">
      <c r="A402" t="s">
        <v>11027</v>
      </c>
      <c r="B402" t="str">
        <f>RIGHT(A402,4)</f>
        <v>2018</v>
      </c>
      <c r="C402" t="str">
        <f>LEFT(A402,10)</f>
        <v>Wed Mar 21</v>
      </c>
      <c r="D402" s="2">
        <f>DATE(B402,F402,G402)</f>
        <v>43180</v>
      </c>
      <c r="E402" t="str">
        <f>MID(C402,5,3)</f>
        <v>Mar</v>
      </c>
      <c r="F402">
        <f>MONTH(DATEVALUE(E402&amp;" 1"))</f>
        <v>3</v>
      </c>
      <c r="G402" t="str">
        <f>RIGHT(C402,2)</f>
        <v>21</v>
      </c>
      <c r="H402" t="str">
        <f>MID(A402,12,2)</f>
        <v>13</v>
      </c>
      <c r="I402" t="s">
        <v>11028</v>
      </c>
      <c r="J402" t="s">
        <v>13057</v>
      </c>
      <c r="K402" t="s">
        <v>11030</v>
      </c>
      <c r="L402" t="s">
        <v>13058</v>
      </c>
      <c r="M402" t="b">
        <f>NOT(ISNA(VLOOKUP(N402,'account names'!A:A,1,FALSE)))</f>
        <v>1</v>
      </c>
      <c r="N402" t="s">
        <v>1288</v>
      </c>
    </row>
    <row r="403" spans="1:14" ht="15" x14ac:dyDescent="0.2">
      <c r="A403" t="s">
        <v>13059</v>
      </c>
      <c r="B403" t="str">
        <f>RIGHT(A403,4)</f>
        <v>2018</v>
      </c>
      <c r="C403" t="str">
        <f>LEFT(A403,10)</f>
        <v>Wed Mar 21</v>
      </c>
      <c r="D403" s="2">
        <f>DATE(B403,F403,G403)</f>
        <v>43180</v>
      </c>
      <c r="E403" t="str">
        <f>MID(C403,5,3)</f>
        <v>Mar</v>
      </c>
      <c r="F403">
        <f>MONTH(DATEVALUE(E403&amp;" 1"))</f>
        <v>3</v>
      </c>
      <c r="G403" t="str">
        <f>RIGHT(C403,2)</f>
        <v>21</v>
      </c>
      <c r="H403" t="str">
        <f>MID(A403,12,2)</f>
        <v>12</v>
      </c>
      <c r="I403" t="s">
        <v>13060</v>
      </c>
      <c r="J403" t="s">
        <v>13061</v>
      </c>
      <c r="K403" t="s">
        <v>876</v>
      </c>
      <c r="L403" t="s">
        <v>13062</v>
      </c>
      <c r="M403" t="b">
        <f>NOT(ISNA(VLOOKUP(N403,'account names'!A:A,1,FALSE)))</f>
        <v>0</v>
      </c>
      <c r="N403" t="s">
        <v>876</v>
      </c>
    </row>
    <row r="404" spans="1:14" ht="15" x14ac:dyDescent="0.2">
      <c r="A404" t="s">
        <v>13063</v>
      </c>
      <c r="B404" t="str">
        <f>RIGHT(A404,4)</f>
        <v>2018</v>
      </c>
      <c r="C404" t="str">
        <f>LEFT(A404,10)</f>
        <v>Wed Mar 21</v>
      </c>
      <c r="D404" s="2">
        <f>DATE(B404,F404,G404)</f>
        <v>43180</v>
      </c>
      <c r="E404" t="str">
        <f>MID(C404,5,3)</f>
        <v>Mar</v>
      </c>
      <c r="F404">
        <f>MONTH(DATEVALUE(E404&amp;" 1"))</f>
        <v>3</v>
      </c>
      <c r="G404" t="str">
        <f>RIGHT(C404,2)</f>
        <v>21</v>
      </c>
      <c r="H404" t="str">
        <f>MID(A404,12,2)</f>
        <v>11</v>
      </c>
      <c r="I404" t="s">
        <v>13064</v>
      </c>
      <c r="J404" t="s">
        <v>13065</v>
      </c>
      <c r="K404" t="s">
        <v>13066</v>
      </c>
      <c r="L404" t="s">
        <v>13067</v>
      </c>
      <c r="M404" t="b">
        <f>NOT(ISNA(VLOOKUP(N404,'account names'!A:A,1,FALSE)))</f>
        <v>0</v>
      </c>
      <c r="N404" t="s">
        <v>3534</v>
      </c>
    </row>
    <row r="405" spans="1:14" ht="15" x14ac:dyDescent="0.2">
      <c r="A405" t="s">
        <v>13068</v>
      </c>
      <c r="B405" t="str">
        <f>RIGHT(A405,4)</f>
        <v>2018</v>
      </c>
      <c r="C405" t="str">
        <f>LEFT(A405,10)</f>
        <v>Wed Mar 21</v>
      </c>
      <c r="D405" s="2">
        <f>DATE(B405,F405,G405)</f>
        <v>43180</v>
      </c>
      <c r="E405" t="str">
        <f>MID(C405,5,3)</f>
        <v>Mar</v>
      </c>
      <c r="F405">
        <f>MONTH(DATEVALUE(E405&amp;" 1"))</f>
        <v>3</v>
      </c>
      <c r="G405" t="str">
        <f>RIGHT(C405,2)</f>
        <v>21</v>
      </c>
      <c r="H405" t="str">
        <f>MID(A405,12,2)</f>
        <v>12</v>
      </c>
      <c r="I405" t="s">
        <v>13069</v>
      </c>
      <c r="J405" t="s">
        <v>13070</v>
      </c>
      <c r="K405" t="s">
        <v>13017</v>
      </c>
      <c r="L405" t="s">
        <v>13071</v>
      </c>
      <c r="M405" t="b">
        <f>NOT(ISNA(VLOOKUP(N405,'account names'!A:A,1,FALSE)))</f>
        <v>1</v>
      </c>
      <c r="N405" t="s">
        <v>1317</v>
      </c>
    </row>
    <row r="406" spans="1:14" ht="15" x14ac:dyDescent="0.2">
      <c r="A406" t="s">
        <v>13072</v>
      </c>
      <c r="B406" t="str">
        <f>RIGHT(A406,4)</f>
        <v>2018</v>
      </c>
      <c r="C406" t="str">
        <f>LEFT(A406,10)</f>
        <v>Wed Mar 21</v>
      </c>
      <c r="D406" s="2">
        <f>DATE(B406,F406,G406)</f>
        <v>43180</v>
      </c>
      <c r="E406" t="str">
        <f>MID(C406,5,3)</f>
        <v>Mar</v>
      </c>
      <c r="F406">
        <f>MONTH(DATEVALUE(E406&amp;" 1"))</f>
        <v>3</v>
      </c>
      <c r="G406" t="str">
        <f>RIGHT(C406,2)</f>
        <v>21</v>
      </c>
      <c r="H406" t="str">
        <f>MID(A406,12,2)</f>
        <v>08</v>
      </c>
      <c r="I406" t="s">
        <v>13073</v>
      </c>
      <c r="J406" t="s">
        <v>13074</v>
      </c>
      <c r="K406" t="s">
        <v>13075</v>
      </c>
      <c r="L406" t="s">
        <v>13076</v>
      </c>
      <c r="M406" t="b">
        <f>NOT(ISNA(VLOOKUP(N406,'account names'!A:A,1,FALSE)))</f>
        <v>0</v>
      </c>
      <c r="N406" t="s">
        <v>1653</v>
      </c>
    </row>
    <row r="407" spans="1:14" ht="15" x14ac:dyDescent="0.2">
      <c r="A407" t="s">
        <v>13077</v>
      </c>
      <c r="B407" t="str">
        <f>RIGHT(A407,4)</f>
        <v>2018</v>
      </c>
      <c r="C407" t="str">
        <f>LEFT(A407,10)</f>
        <v>Wed Mar 21</v>
      </c>
      <c r="D407" s="2">
        <f>DATE(B407,F407,G407)</f>
        <v>43180</v>
      </c>
      <c r="E407" t="str">
        <f>MID(C407,5,3)</f>
        <v>Mar</v>
      </c>
      <c r="F407">
        <f>MONTH(DATEVALUE(E407&amp;" 1"))</f>
        <v>3</v>
      </c>
      <c r="G407" t="str">
        <f>RIGHT(C407,2)</f>
        <v>21</v>
      </c>
      <c r="H407" t="str">
        <f>MID(A407,12,2)</f>
        <v>10</v>
      </c>
      <c r="I407" t="s">
        <v>13078</v>
      </c>
      <c r="J407" t="s">
        <v>13079</v>
      </c>
      <c r="K407" t="s">
        <v>6355</v>
      </c>
      <c r="L407" t="s">
        <v>13080</v>
      </c>
      <c r="M407" t="b">
        <f>NOT(ISNA(VLOOKUP(N407,'account names'!A:A,1,FALSE)))</f>
        <v>0</v>
      </c>
      <c r="N407" t="s">
        <v>101</v>
      </c>
    </row>
    <row r="408" spans="1:14" ht="15" x14ac:dyDescent="0.2">
      <c r="A408" t="s">
        <v>15325</v>
      </c>
      <c r="B408" t="str">
        <f>RIGHT(A408,4)</f>
        <v>2018</v>
      </c>
      <c r="C408" t="str">
        <f>LEFT(A408,10)</f>
        <v>Wed Mar 21</v>
      </c>
      <c r="D408" s="2">
        <f>DATE(B408,F408,G408)</f>
        <v>43180</v>
      </c>
      <c r="E408" t="str">
        <f>MID(C408,5,3)</f>
        <v>Mar</v>
      </c>
      <c r="F408">
        <f>MONTH(DATEVALUE(E408&amp;" 1"))</f>
        <v>3</v>
      </c>
      <c r="G408" t="str">
        <f>RIGHT(C408,2)</f>
        <v>21</v>
      </c>
      <c r="H408" t="str">
        <f>MID(A408,12,2)</f>
        <v>23</v>
      </c>
      <c r="I408" t="s">
        <v>15326</v>
      </c>
      <c r="J408" t="s">
        <v>15327</v>
      </c>
      <c r="K408" t="s">
        <v>15328</v>
      </c>
      <c r="L408" t="s">
        <v>15329</v>
      </c>
      <c r="M408" t="b">
        <f>NOT(ISNA(VLOOKUP(N408,'account names'!A:A,1,FALSE)))</f>
        <v>0</v>
      </c>
      <c r="N408" t="s">
        <v>15330</v>
      </c>
    </row>
    <row r="409" spans="1:14" ht="15" x14ac:dyDescent="0.2">
      <c r="A409" t="s">
        <v>15341</v>
      </c>
      <c r="B409" t="str">
        <f>RIGHT(A409,4)</f>
        <v>2018</v>
      </c>
      <c r="C409" t="str">
        <f>LEFT(A409,10)</f>
        <v>Wed Mar 21</v>
      </c>
      <c r="D409" s="2">
        <f>DATE(B409,F409,G409)</f>
        <v>43180</v>
      </c>
      <c r="E409" t="str">
        <f>MID(C409,5,3)</f>
        <v>Mar</v>
      </c>
      <c r="F409">
        <f>MONTH(DATEVALUE(E409&amp;" 1"))</f>
        <v>3</v>
      </c>
      <c r="G409" t="str">
        <f>RIGHT(C409,2)</f>
        <v>21</v>
      </c>
      <c r="H409" t="str">
        <f>MID(A409,12,2)</f>
        <v>20</v>
      </c>
      <c r="I409" t="s">
        <v>15342</v>
      </c>
      <c r="J409" t="s">
        <v>15343</v>
      </c>
      <c r="K409" t="s">
        <v>15344</v>
      </c>
      <c r="L409" t="s">
        <v>15345</v>
      </c>
      <c r="M409" t="b">
        <f>NOT(ISNA(VLOOKUP(N409,'account names'!A:A,1,FALSE)))</f>
        <v>0</v>
      </c>
      <c r="N409" t="s">
        <v>15346</v>
      </c>
    </row>
    <row r="410" spans="1:14" ht="15" x14ac:dyDescent="0.2">
      <c r="A410" t="s">
        <v>15351</v>
      </c>
      <c r="B410" t="str">
        <f>RIGHT(A410,4)</f>
        <v>2018</v>
      </c>
      <c r="C410" t="str">
        <f>LEFT(A410,10)</f>
        <v>Wed Mar 21</v>
      </c>
      <c r="D410" s="2">
        <f>DATE(B410,F410,G410)</f>
        <v>43180</v>
      </c>
      <c r="E410" t="str">
        <f>MID(C410,5,3)</f>
        <v>Mar</v>
      </c>
      <c r="F410">
        <f>MONTH(DATEVALUE(E410&amp;" 1"))</f>
        <v>3</v>
      </c>
      <c r="G410" t="str">
        <f>RIGHT(C410,2)</f>
        <v>21</v>
      </c>
      <c r="H410" t="str">
        <f>MID(A410,12,2)</f>
        <v>08</v>
      </c>
      <c r="I410" t="s">
        <v>15352</v>
      </c>
      <c r="J410" t="s">
        <v>15353</v>
      </c>
      <c r="K410" t="s">
        <v>15354</v>
      </c>
      <c r="L410" t="s">
        <v>15355</v>
      </c>
      <c r="M410" t="b">
        <f>NOT(ISNA(VLOOKUP(N410,'account names'!A:A,1,FALSE)))</f>
        <v>0</v>
      </c>
      <c r="N410" t="s">
        <v>15356</v>
      </c>
    </row>
    <row r="411" spans="1:14" ht="15" x14ac:dyDescent="0.2">
      <c r="A411" t="s">
        <v>15357</v>
      </c>
      <c r="B411" t="str">
        <f>RIGHT(A411,4)</f>
        <v>2018</v>
      </c>
      <c r="C411" t="str">
        <f>LEFT(A411,10)</f>
        <v>Wed Mar 21</v>
      </c>
      <c r="D411" s="2">
        <f>DATE(B411,F411,G411)</f>
        <v>43180</v>
      </c>
      <c r="E411" t="str">
        <f>MID(C411,5,3)</f>
        <v>Mar</v>
      </c>
      <c r="F411">
        <f>MONTH(DATEVALUE(E411&amp;" 1"))</f>
        <v>3</v>
      </c>
      <c r="G411" t="str">
        <f>RIGHT(C411,2)</f>
        <v>21</v>
      </c>
      <c r="H411" t="str">
        <f>MID(A411,12,2)</f>
        <v>22</v>
      </c>
      <c r="I411" t="s">
        <v>15358</v>
      </c>
      <c r="J411" t="s">
        <v>15359</v>
      </c>
      <c r="K411" t="s">
        <v>15360</v>
      </c>
      <c r="L411" t="s">
        <v>15361</v>
      </c>
      <c r="M411" t="b">
        <f>NOT(ISNA(VLOOKUP(N411,'account names'!A:A,1,FALSE)))</f>
        <v>0</v>
      </c>
      <c r="N411" t="s">
        <v>17</v>
      </c>
    </row>
    <row r="412" spans="1:14" ht="15" x14ac:dyDescent="0.2">
      <c r="A412" t="s">
        <v>15362</v>
      </c>
      <c r="B412" t="str">
        <f>RIGHT(A412,4)</f>
        <v>2018</v>
      </c>
      <c r="C412" t="str">
        <f>LEFT(A412,10)</f>
        <v>Wed Mar 21</v>
      </c>
      <c r="D412" s="2">
        <f>DATE(B412,F412,G412)</f>
        <v>43180</v>
      </c>
      <c r="E412" t="str">
        <f>MID(C412,5,3)</f>
        <v>Mar</v>
      </c>
      <c r="F412">
        <f>MONTH(DATEVALUE(E412&amp;" 1"))</f>
        <v>3</v>
      </c>
      <c r="G412" t="str">
        <f>RIGHT(C412,2)</f>
        <v>21</v>
      </c>
      <c r="H412" t="str">
        <f>MID(A412,12,2)</f>
        <v>21</v>
      </c>
      <c r="I412" t="s">
        <v>15363</v>
      </c>
      <c r="J412" t="s">
        <v>15364</v>
      </c>
      <c r="K412" t="s">
        <v>15365</v>
      </c>
      <c r="L412" t="s">
        <v>15366</v>
      </c>
      <c r="M412" t="b">
        <f>NOT(ISNA(VLOOKUP(N412,'account names'!A:A,1,FALSE)))</f>
        <v>0</v>
      </c>
      <c r="N412" t="s">
        <v>15367</v>
      </c>
    </row>
    <row r="413" spans="1:14" ht="15" x14ac:dyDescent="0.2">
      <c r="A413" t="s">
        <v>15368</v>
      </c>
      <c r="B413" t="str">
        <f>RIGHT(A413,4)</f>
        <v>2018</v>
      </c>
      <c r="C413" t="str">
        <f>LEFT(A413,10)</f>
        <v>Wed Mar 21</v>
      </c>
      <c r="D413" s="2">
        <f>DATE(B413,F413,G413)</f>
        <v>43180</v>
      </c>
      <c r="E413" t="str">
        <f>MID(C413,5,3)</f>
        <v>Mar</v>
      </c>
      <c r="F413">
        <f>MONTH(DATEVALUE(E413&amp;" 1"))</f>
        <v>3</v>
      </c>
      <c r="G413" t="str">
        <f>RIGHT(C413,2)</f>
        <v>21</v>
      </c>
      <c r="H413" t="str">
        <f>MID(A413,12,2)</f>
        <v>12</v>
      </c>
      <c r="I413" t="s">
        <v>15369</v>
      </c>
      <c r="J413" t="s">
        <v>15370</v>
      </c>
      <c r="K413" t="s">
        <v>15371</v>
      </c>
      <c r="L413" t="s">
        <v>15372</v>
      </c>
      <c r="M413" t="b">
        <f>NOT(ISNA(VLOOKUP(N413,'account names'!A:A,1,FALSE)))</f>
        <v>0</v>
      </c>
      <c r="N413" t="s">
        <v>10799</v>
      </c>
    </row>
    <row r="414" spans="1:14" ht="15" x14ac:dyDescent="0.2">
      <c r="A414" t="s">
        <v>15373</v>
      </c>
      <c r="B414" t="str">
        <f>RIGHT(A414,4)</f>
        <v>2018</v>
      </c>
      <c r="C414" t="str">
        <f>LEFT(A414,10)</f>
        <v>Wed Mar 21</v>
      </c>
      <c r="D414" s="2">
        <f>DATE(B414,F414,G414)</f>
        <v>43180</v>
      </c>
      <c r="E414" t="str">
        <f>MID(C414,5,3)</f>
        <v>Mar</v>
      </c>
      <c r="F414">
        <f>MONTH(DATEVALUE(E414&amp;" 1"))</f>
        <v>3</v>
      </c>
      <c r="G414" t="str">
        <f>RIGHT(C414,2)</f>
        <v>21</v>
      </c>
      <c r="H414" t="str">
        <f>MID(A414,12,2)</f>
        <v>21</v>
      </c>
      <c r="I414" t="s">
        <v>15374</v>
      </c>
      <c r="J414" t="s">
        <v>15375</v>
      </c>
      <c r="K414" t="s">
        <v>15376</v>
      </c>
      <c r="L414" t="s">
        <v>15377</v>
      </c>
      <c r="M414" t="b">
        <f>NOT(ISNA(VLOOKUP(N414,'account names'!A:A,1,FALSE)))</f>
        <v>0</v>
      </c>
      <c r="N414" t="s">
        <v>15378</v>
      </c>
    </row>
    <row r="415" spans="1:14" ht="15" x14ac:dyDescent="0.2">
      <c r="A415" t="s">
        <v>15379</v>
      </c>
      <c r="B415" t="str">
        <f>RIGHT(A415,4)</f>
        <v>2018</v>
      </c>
      <c r="C415" t="str">
        <f>LEFT(A415,10)</f>
        <v>Wed Mar 21</v>
      </c>
      <c r="D415" s="2">
        <f>DATE(B415,F415,G415)</f>
        <v>43180</v>
      </c>
      <c r="E415" t="str">
        <f>MID(C415,5,3)</f>
        <v>Mar</v>
      </c>
      <c r="F415">
        <f>MONTH(DATEVALUE(E415&amp;" 1"))</f>
        <v>3</v>
      </c>
      <c r="G415" t="str">
        <f>RIGHT(C415,2)</f>
        <v>21</v>
      </c>
      <c r="H415" t="str">
        <f>MID(A415,12,2)</f>
        <v>21</v>
      </c>
      <c r="I415" t="s">
        <v>15380</v>
      </c>
      <c r="J415" t="s">
        <v>15381</v>
      </c>
      <c r="K415" t="s">
        <v>15382</v>
      </c>
      <c r="L415" t="s">
        <v>15383</v>
      </c>
      <c r="M415" t="b">
        <f>NOT(ISNA(VLOOKUP(N415,'account names'!A:A,1,FALSE)))</f>
        <v>0</v>
      </c>
      <c r="N415" t="s">
        <v>113</v>
      </c>
    </row>
    <row r="416" spans="1:14" ht="15" x14ac:dyDescent="0.2">
      <c r="A416" t="s">
        <v>15384</v>
      </c>
      <c r="B416" t="str">
        <f>RIGHT(A416,4)</f>
        <v>2018</v>
      </c>
      <c r="C416" t="str">
        <f>LEFT(A416,10)</f>
        <v>Wed Mar 21</v>
      </c>
      <c r="D416" s="2">
        <f>DATE(B416,F416,G416)</f>
        <v>43180</v>
      </c>
      <c r="E416" t="str">
        <f>MID(C416,5,3)</f>
        <v>Mar</v>
      </c>
      <c r="F416">
        <f>MONTH(DATEVALUE(E416&amp;" 1"))</f>
        <v>3</v>
      </c>
      <c r="G416" t="str">
        <f>RIGHT(C416,2)</f>
        <v>21</v>
      </c>
      <c r="H416" t="str">
        <f>MID(A416,12,2)</f>
        <v>18</v>
      </c>
      <c r="I416" t="s">
        <v>15385</v>
      </c>
      <c r="J416" t="s">
        <v>15386</v>
      </c>
      <c r="K416" t="s">
        <v>15387</v>
      </c>
      <c r="L416" t="s">
        <v>15388</v>
      </c>
      <c r="M416" t="b">
        <f>NOT(ISNA(VLOOKUP(N416,'account names'!A:A,1,FALSE)))</f>
        <v>0</v>
      </c>
      <c r="N416" t="s">
        <v>1025</v>
      </c>
    </row>
    <row r="417" spans="1:14" ht="15" x14ac:dyDescent="0.2">
      <c r="A417" t="s">
        <v>15389</v>
      </c>
      <c r="B417" t="str">
        <f>RIGHT(A417,4)</f>
        <v>2018</v>
      </c>
      <c r="C417" t="str">
        <f>LEFT(A417,10)</f>
        <v>Wed Mar 21</v>
      </c>
      <c r="D417" s="2">
        <f>DATE(B417,F417,G417)</f>
        <v>43180</v>
      </c>
      <c r="E417" t="str">
        <f>MID(C417,5,3)</f>
        <v>Mar</v>
      </c>
      <c r="F417">
        <f>MONTH(DATEVALUE(E417&amp;" 1"))</f>
        <v>3</v>
      </c>
      <c r="G417" t="str">
        <f>RIGHT(C417,2)</f>
        <v>21</v>
      </c>
      <c r="H417" t="str">
        <f>MID(A417,12,2)</f>
        <v>16</v>
      </c>
      <c r="I417" t="s">
        <v>15390</v>
      </c>
      <c r="J417" t="s">
        <v>15391</v>
      </c>
      <c r="K417" t="s">
        <v>15392</v>
      </c>
      <c r="L417" t="s">
        <v>15393</v>
      </c>
      <c r="M417" t="b">
        <f>NOT(ISNA(VLOOKUP(N417,'account names'!A:A,1,FALSE)))</f>
        <v>0</v>
      </c>
      <c r="N417" t="s">
        <v>7032</v>
      </c>
    </row>
    <row r="418" spans="1:14" ht="15" x14ac:dyDescent="0.2">
      <c r="A418" t="s">
        <v>15394</v>
      </c>
      <c r="B418" t="str">
        <f>RIGHT(A418,4)</f>
        <v>2018</v>
      </c>
      <c r="C418" t="str">
        <f>LEFT(A418,10)</f>
        <v>Wed Mar 21</v>
      </c>
      <c r="D418" s="2">
        <f>DATE(B418,F418,G418)</f>
        <v>43180</v>
      </c>
      <c r="E418" t="str">
        <f>MID(C418,5,3)</f>
        <v>Mar</v>
      </c>
      <c r="F418">
        <f>MONTH(DATEVALUE(E418&amp;" 1"))</f>
        <v>3</v>
      </c>
      <c r="G418" t="str">
        <f>RIGHT(C418,2)</f>
        <v>21</v>
      </c>
      <c r="H418" t="str">
        <f>MID(A418,12,2)</f>
        <v>12</v>
      </c>
      <c r="I418" t="s">
        <v>15395</v>
      </c>
      <c r="J418" t="s">
        <v>15396</v>
      </c>
      <c r="K418" t="s">
        <v>15397</v>
      </c>
      <c r="L418" t="s">
        <v>15398</v>
      </c>
      <c r="M418" t="b">
        <f>NOT(ISNA(VLOOKUP(N418,'account names'!A:A,1,FALSE)))</f>
        <v>0</v>
      </c>
      <c r="N418" t="s">
        <v>4134</v>
      </c>
    </row>
    <row r="419" spans="1:14" ht="15" x14ac:dyDescent="0.2">
      <c r="A419" t="s">
        <v>12932</v>
      </c>
      <c r="B419" t="str">
        <f>RIGHT(A419,4)</f>
        <v>2018</v>
      </c>
      <c r="C419" t="str">
        <f>LEFT(A419,10)</f>
        <v>Wed Mar 21</v>
      </c>
      <c r="D419" s="2">
        <f>DATE(B419,F419,G419)</f>
        <v>43180</v>
      </c>
      <c r="E419" t="str">
        <f>MID(C419,5,3)</f>
        <v>Mar</v>
      </c>
      <c r="F419">
        <f>MONTH(DATEVALUE(E419&amp;" 1"))</f>
        <v>3</v>
      </c>
      <c r="G419" t="str">
        <f>RIGHT(C419,2)</f>
        <v>21</v>
      </c>
      <c r="H419" t="str">
        <f>MID(A419,12,2)</f>
        <v>21</v>
      </c>
      <c r="I419" t="s">
        <v>17270</v>
      </c>
      <c r="J419" t="s">
        <v>17271</v>
      </c>
      <c r="K419" t="s">
        <v>17272</v>
      </c>
      <c r="L419" t="s">
        <v>17273</v>
      </c>
      <c r="M419" t="b">
        <f>NOT(ISNA(VLOOKUP(N419,'account names'!A:A,1,FALSE)))</f>
        <v>0</v>
      </c>
      <c r="N419" t="s">
        <v>1624</v>
      </c>
    </row>
    <row r="420" spans="1:14" ht="15" x14ac:dyDescent="0.2">
      <c r="A420" t="s">
        <v>12991</v>
      </c>
      <c r="B420" t="str">
        <f>RIGHT(A420,4)</f>
        <v>2018</v>
      </c>
      <c r="C420" t="str">
        <f>LEFT(A420,10)</f>
        <v>Wed Mar 21</v>
      </c>
      <c r="D420" s="2">
        <f>DATE(B420,F420,G420)</f>
        <v>43180</v>
      </c>
      <c r="E420" t="str">
        <f>MID(C420,5,3)</f>
        <v>Mar</v>
      </c>
      <c r="F420">
        <f>MONTH(DATEVALUE(E420&amp;" 1"))</f>
        <v>3</v>
      </c>
      <c r="G420" t="str">
        <f>RIGHT(C420,2)</f>
        <v>21</v>
      </c>
      <c r="H420" t="str">
        <f>MID(A420,12,2)</f>
        <v>18</v>
      </c>
      <c r="I420" t="s">
        <v>17274</v>
      </c>
      <c r="J420" t="s">
        <v>17275</v>
      </c>
      <c r="K420" t="s">
        <v>2361</v>
      </c>
      <c r="L420" t="s">
        <v>17276</v>
      </c>
      <c r="M420" t="b">
        <f>NOT(ISNA(VLOOKUP(N420,'account names'!A:A,1,FALSE)))</f>
        <v>1</v>
      </c>
      <c r="N420" t="s">
        <v>1334</v>
      </c>
    </row>
    <row r="421" spans="1:14" ht="15" x14ac:dyDescent="0.2">
      <c r="A421" t="s">
        <v>7134</v>
      </c>
      <c r="B421" t="str">
        <f>RIGHT(A421,4)</f>
        <v>2018</v>
      </c>
      <c r="C421" t="str">
        <f>LEFT(A421,10)</f>
        <v>Wed Mar 21</v>
      </c>
      <c r="D421" s="2">
        <f>DATE(B421,F421,G421)</f>
        <v>43180</v>
      </c>
      <c r="E421" t="str">
        <f>MID(C421,5,3)</f>
        <v>Mar</v>
      </c>
      <c r="F421">
        <f>MONTH(DATEVALUE(E421&amp;" 1"))</f>
        <v>3</v>
      </c>
      <c r="G421" t="str">
        <f>RIGHT(C421,2)</f>
        <v>21</v>
      </c>
      <c r="H421" t="str">
        <f>MID(A421,12,2)</f>
        <v>13</v>
      </c>
      <c r="I421" t="s">
        <v>7135</v>
      </c>
      <c r="J421" t="s">
        <v>18117</v>
      </c>
      <c r="K421" t="s">
        <v>18118</v>
      </c>
      <c r="L421" t="s">
        <v>18119</v>
      </c>
      <c r="M421" t="b">
        <f>NOT(ISNA(VLOOKUP(N421,'account names'!A:A,1,FALSE)))</f>
        <v>0</v>
      </c>
      <c r="N421" t="s">
        <v>95</v>
      </c>
    </row>
    <row r="422" spans="1:14" ht="15" x14ac:dyDescent="0.2">
      <c r="A422" t="s">
        <v>18125</v>
      </c>
      <c r="B422" t="str">
        <f>RIGHT(A422,4)</f>
        <v>2018</v>
      </c>
      <c r="C422" t="str">
        <f>LEFT(A422,10)</f>
        <v>Wed Mar 21</v>
      </c>
      <c r="D422" s="2">
        <f>DATE(B422,F422,G422)</f>
        <v>43180</v>
      </c>
      <c r="E422" t="str">
        <f>MID(C422,5,3)</f>
        <v>Mar</v>
      </c>
      <c r="F422">
        <f>MONTH(DATEVALUE(E422&amp;" 1"))</f>
        <v>3</v>
      </c>
      <c r="G422" t="str">
        <f>RIGHT(C422,2)</f>
        <v>21</v>
      </c>
      <c r="H422" t="str">
        <f>MID(A422,12,2)</f>
        <v>16</v>
      </c>
      <c r="I422" t="s">
        <v>18126</v>
      </c>
      <c r="J422" t="s">
        <v>18127</v>
      </c>
      <c r="K422" t="s">
        <v>18128</v>
      </c>
      <c r="L422" t="s">
        <v>18129</v>
      </c>
      <c r="M422" t="b">
        <f>NOT(ISNA(VLOOKUP(N422,'account names'!A:A,1,FALSE)))</f>
        <v>0</v>
      </c>
      <c r="N422" t="s">
        <v>4478</v>
      </c>
    </row>
    <row r="423" spans="1:14" ht="15" x14ac:dyDescent="0.2">
      <c r="A423" t="s">
        <v>11027</v>
      </c>
      <c r="B423" t="str">
        <f>RIGHT(A423,4)</f>
        <v>2018</v>
      </c>
      <c r="C423" t="str">
        <f>LEFT(A423,10)</f>
        <v>Wed Mar 21</v>
      </c>
      <c r="D423" s="2">
        <f>DATE(B423,F423,G423)</f>
        <v>43180</v>
      </c>
      <c r="E423" t="str">
        <f>MID(C423,5,3)</f>
        <v>Mar</v>
      </c>
      <c r="F423">
        <f>MONTH(DATEVALUE(E423&amp;" 1"))</f>
        <v>3</v>
      </c>
      <c r="G423" t="str">
        <f>RIGHT(C423,2)</f>
        <v>21</v>
      </c>
      <c r="H423" t="str">
        <f>MID(A423,12,2)</f>
        <v>13</v>
      </c>
      <c r="I423" t="s">
        <v>18130</v>
      </c>
      <c r="J423" t="s">
        <v>18131</v>
      </c>
      <c r="K423" t="s">
        <v>1286</v>
      </c>
      <c r="L423" t="s">
        <v>18132</v>
      </c>
      <c r="M423" t="b">
        <f>NOT(ISNA(VLOOKUP(N423,'account names'!A:A,1,FALSE)))</f>
        <v>1</v>
      </c>
      <c r="N423" t="s">
        <v>1288</v>
      </c>
    </row>
    <row r="424" spans="1:14" ht="15" x14ac:dyDescent="0.2">
      <c r="A424" t="s">
        <v>13063</v>
      </c>
      <c r="B424" t="str">
        <f>RIGHT(A424,4)</f>
        <v>2018</v>
      </c>
      <c r="C424" t="str">
        <f>LEFT(A424,10)</f>
        <v>Wed Mar 21</v>
      </c>
      <c r="D424" s="2">
        <f>DATE(B424,F424,G424)</f>
        <v>43180</v>
      </c>
      <c r="E424" t="str">
        <f>MID(C424,5,3)</f>
        <v>Mar</v>
      </c>
      <c r="F424">
        <f>MONTH(DATEVALUE(E424&amp;" 1"))</f>
        <v>3</v>
      </c>
      <c r="G424" t="str">
        <f>RIGHT(C424,2)</f>
        <v>21</v>
      </c>
      <c r="H424" t="str">
        <f>MID(A424,12,2)</f>
        <v>11</v>
      </c>
      <c r="I424" t="s">
        <v>13064</v>
      </c>
      <c r="J424" t="s">
        <v>18133</v>
      </c>
      <c r="K424" t="s">
        <v>18134</v>
      </c>
      <c r="L424" t="s">
        <v>18135</v>
      </c>
      <c r="M424" t="b">
        <f>NOT(ISNA(VLOOKUP(N424,'account names'!A:A,1,FALSE)))</f>
        <v>0</v>
      </c>
      <c r="N424" t="s">
        <v>3534</v>
      </c>
    </row>
    <row r="425" spans="1:14" ht="15" x14ac:dyDescent="0.2">
      <c r="A425" t="s">
        <v>11032</v>
      </c>
      <c r="B425" t="str">
        <f>RIGHT(A425,4)</f>
        <v>2018</v>
      </c>
      <c r="C425" t="str">
        <f>LEFT(A425,10)</f>
        <v>Wed Mar 21</v>
      </c>
      <c r="D425" s="2">
        <f>DATE(B425,F425,G425)</f>
        <v>43180</v>
      </c>
      <c r="E425" t="str">
        <f>MID(C425,5,3)</f>
        <v>Mar</v>
      </c>
      <c r="F425">
        <f>MONTH(DATEVALUE(E425&amp;" 1"))</f>
        <v>3</v>
      </c>
      <c r="G425" t="str">
        <f>RIGHT(C425,2)</f>
        <v>21</v>
      </c>
      <c r="H425" t="str">
        <f>MID(A425,12,2)</f>
        <v>11</v>
      </c>
      <c r="I425" t="s">
        <v>18136</v>
      </c>
      <c r="J425" t="s">
        <v>18137</v>
      </c>
      <c r="K425" t="s">
        <v>1286</v>
      </c>
      <c r="L425" t="s">
        <v>18138</v>
      </c>
      <c r="M425" t="b">
        <f>NOT(ISNA(VLOOKUP(N425,'account names'!A:A,1,FALSE)))</f>
        <v>1</v>
      </c>
      <c r="N425" t="s">
        <v>1288</v>
      </c>
    </row>
    <row r="426" spans="1:14" ht="15" x14ac:dyDescent="0.2">
      <c r="A426" t="s">
        <v>18139</v>
      </c>
      <c r="B426" t="str">
        <f>RIGHT(A426,4)</f>
        <v>2018</v>
      </c>
      <c r="C426" t="str">
        <f>LEFT(A426,10)</f>
        <v>Wed Mar 21</v>
      </c>
      <c r="D426" s="2">
        <f>DATE(B426,F426,G426)</f>
        <v>43180</v>
      </c>
      <c r="E426" t="str">
        <f>MID(C426,5,3)</f>
        <v>Mar</v>
      </c>
      <c r="F426">
        <f>MONTH(DATEVALUE(E426&amp;" 1"))</f>
        <v>3</v>
      </c>
      <c r="G426" t="str">
        <f>RIGHT(C426,2)</f>
        <v>21</v>
      </c>
      <c r="H426" t="str">
        <f>MID(A426,12,2)</f>
        <v>11</v>
      </c>
      <c r="I426" t="s">
        <v>18140</v>
      </c>
      <c r="J426" t="s">
        <v>18141</v>
      </c>
      <c r="K426" t="s">
        <v>18142</v>
      </c>
      <c r="L426" t="s">
        <v>18143</v>
      </c>
      <c r="M426" t="b">
        <f>NOT(ISNA(VLOOKUP(N426,'account names'!A:A,1,FALSE)))</f>
        <v>0</v>
      </c>
      <c r="N426" t="s">
        <v>4208</v>
      </c>
    </row>
    <row r="427" spans="1:14" ht="15" x14ac:dyDescent="0.2">
      <c r="A427" t="s">
        <v>18148</v>
      </c>
      <c r="B427" t="str">
        <f>RIGHT(A427,4)</f>
        <v>2018</v>
      </c>
      <c r="C427" t="str">
        <f>LEFT(A427,10)</f>
        <v>Wed Mar 21</v>
      </c>
      <c r="D427" s="2">
        <f>DATE(B427,F427,G427)</f>
        <v>43180</v>
      </c>
      <c r="E427" t="str">
        <f>MID(C427,5,3)</f>
        <v>Mar</v>
      </c>
      <c r="F427">
        <f>MONTH(DATEVALUE(E427&amp;" 1"))</f>
        <v>3</v>
      </c>
      <c r="G427" t="str">
        <f>RIGHT(C427,2)</f>
        <v>21</v>
      </c>
      <c r="H427" t="str">
        <f>MID(A427,12,2)</f>
        <v>11</v>
      </c>
      <c r="I427" t="s">
        <v>18149</v>
      </c>
      <c r="J427" t="s">
        <v>18150</v>
      </c>
      <c r="K427" t="s">
        <v>6117</v>
      </c>
      <c r="L427" t="s">
        <v>18151</v>
      </c>
      <c r="M427" t="b">
        <f>NOT(ISNA(VLOOKUP(N427,'account names'!A:A,1,FALSE)))</f>
        <v>0</v>
      </c>
      <c r="N427" t="s">
        <v>329</v>
      </c>
    </row>
    <row r="428" spans="1:14" ht="15" x14ac:dyDescent="0.2">
      <c r="A428" t="s">
        <v>9133</v>
      </c>
      <c r="B428" t="str">
        <f>RIGHT(A428,4)</f>
        <v>2018</v>
      </c>
      <c r="C428" t="str">
        <f>LEFT(A428,10)</f>
        <v>Wed Mar 21</v>
      </c>
      <c r="D428" s="2">
        <f>DATE(B428,F428,G428)</f>
        <v>43180</v>
      </c>
      <c r="E428" t="str">
        <f>MID(C428,5,3)</f>
        <v>Mar</v>
      </c>
      <c r="F428">
        <f>MONTH(DATEVALUE(E428&amp;" 1"))</f>
        <v>3</v>
      </c>
      <c r="G428" t="str">
        <f>RIGHT(C428,2)</f>
        <v>21</v>
      </c>
      <c r="H428" t="str">
        <f>MID(A428,12,2)</f>
        <v>10</v>
      </c>
      <c r="I428" t="s">
        <v>18152</v>
      </c>
      <c r="J428" t="s">
        <v>18153</v>
      </c>
      <c r="K428" t="s">
        <v>1286</v>
      </c>
      <c r="L428" t="s">
        <v>18154</v>
      </c>
      <c r="M428" t="b">
        <f>NOT(ISNA(VLOOKUP(N428,'account names'!A:A,1,FALSE)))</f>
        <v>1</v>
      </c>
      <c r="N428" t="s">
        <v>1288</v>
      </c>
    </row>
    <row r="429" spans="1:14" ht="15" x14ac:dyDescent="0.2">
      <c r="A429" t="s">
        <v>18155</v>
      </c>
      <c r="B429" t="str">
        <f>RIGHT(A429,4)</f>
        <v>2018</v>
      </c>
      <c r="C429" t="str">
        <f>LEFT(A429,10)</f>
        <v>Wed Mar 21</v>
      </c>
      <c r="D429" s="2">
        <f>DATE(B429,F429,G429)</f>
        <v>43180</v>
      </c>
      <c r="E429" t="str">
        <f>MID(C429,5,3)</f>
        <v>Mar</v>
      </c>
      <c r="F429">
        <f>MONTH(DATEVALUE(E429&amp;" 1"))</f>
        <v>3</v>
      </c>
      <c r="G429" t="str">
        <f>RIGHT(C429,2)</f>
        <v>21</v>
      </c>
      <c r="H429" t="str">
        <f>MID(A429,12,2)</f>
        <v>08</v>
      </c>
      <c r="I429" t="s">
        <v>18156</v>
      </c>
      <c r="J429" t="s">
        <v>18157</v>
      </c>
      <c r="K429" t="s">
        <v>18158</v>
      </c>
      <c r="L429" t="s">
        <v>18159</v>
      </c>
      <c r="M429" t="b">
        <f>NOT(ISNA(VLOOKUP(N429,'account names'!A:A,1,FALSE)))</f>
        <v>0</v>
      </c>
      <c r="N429" t="s">
        <v>95</v>
      </c>
    </row>
    <row r="430" spans="1:14" ht="15" x14ac:dyDescent="0.2">
      <c r="A430" t="s">
        <v>11040</v>
      </c>
      <c r="B430" t="str">
        <f>RIGHT(A430,4)</f>
        <v>2018</v>
      </c>
      <c r="C430" t="str">
        <f>LEFT(A430,10)</f>
        <v>Wed Mar 21</v>
      </c>
      <c r="D430" s="2">
        <f>DATE(B430,F430,G430)</f>
        <v>43180</v>
      </c>
      <c r="E430" t="str">
        <f>MID(C430,5,3)</f>
        <v>Mar</v>
      </c>
      <c r="F430">
        <f>MONTH(DATEVALUE(E430&amp;" 1"))</f>
        <v>3</v>
      </c>
      <c r="G430" t="str">
        <f>RIGHT(C430,2)</f>
        <v>21</v>
      </c>
      <c r="H430" t="str">
        <f>MID(A430,12,2)</f>
        <v>10</v>
      </c>
      <c r="I430" t="s">
        <v>18160</v>
      </c>
      <c r="J430" t="s">
        <v>18161</v>
      </c>
      <c r="K430" t="s">
        <v>1286</v>
      </c>
      <c r="L430" t="s">
        <v>18162</v>
      </c>
      <c r="M430" t="b">
        <f>NOT(ISNA(VLOOKUP(N430,'account names'!A:A,1,FALSE)))</f>
        <v>1</v>
      </c>
      <c r="N430" t="s">
        <v>1288</v>
      </c>
    </row>
    <row r="431" spans="1:14" ht="15" x14ac:dyDescent="0.2">
      <c r="A431" t="s">
        <v>11027</v>
      </c>
      <c r="B431" t="str">
        <f>RIGHT(A431,4)</f>
        <v>2018</v>
      </c>
      <c r="C431" t="str">
        <f>LEFT(A431,10)</f>
        <v>Wed Mar 21</v>
      </c>
      <c r="D431" s="2">
        <f>DATE(B431,F431,G431)</f>
        <v>43180</v>
      </c>
      <c r="E431" t="str">
        <f>MID(C431,5,3)</f>
        <v>Mar</v>
      </c>
      <c r="F431">
        <f>MONTH(DATEVALUE(E431&amp;" 1"))</f>
        <v>3</v>
      </c>
      <c r="G431" t="str">
        <f>RIGHT(C431,2)</f>
        <v>21</v>
      </c>
      <c r="H431" t="str">
        <f>MID(A431,12,2)</f>
        <v>13</v>
      </c>
      <c r="I431" t="s">
        <v>11028</v>
      </c>
      <c r="J431" t="s">
        <v>18935</v>
      </c>
      <c r="K431" t="s">
        <v>11030</v>
      </c>
      <c r="L431" t="s">
        <v>18936</v>
      </c>
      <c r="M431" t="b">
        <f>NOT(ISNA(VLOOKUP(N431,'account names'!A:A,1,FALSE)))</f>
        <v>1</v>
      </c>
      <c r="N431" t="s">
        <v>1288</v>
      </c>
    </row>
    <row r="432" spans="1:14" ht="15" x14ac:dyDescent="0.2">
      <c r="A432" t="s">
        <v>21340</v>
      </c>
      <c r="B432" t="str">
        <f>RIGHT(A432,4)</f>
        <v>2018</v>
      </c>
      <c r="C432" t="str">
        <f>LEFT(A432,10)</f>
        <v>Wed Mar 21</v>
      </c>
      <c r="D432" s="2">
        <f>DATE(B432,F432,G432)</f>
        <v>43180</v>
      </c>
      <c r="E432" t="str">
        <f>MID(C432,5,3)</f>
        <v>Mar</v>
      </c>
      <c r="F432">
        <f>MONTH(DATEVALUE(E432&amp;" 1"))</f>
        <v>3</v>
      </c>
      <c r="G432" t="str">
        <f>RIGHT(C432,2)</f>
        <v>21</v>
      </c>
      <c r="H432" t="str">
        <f>MID(A432,12,2)</f>
        <v>17</v>
      </c>
      <c r="I432" t="s">
        <v>21341</v>
      </c>
      <c r="J432" t="s">
        <v>21342</v>
      </c>
      <c r="K432" t="s">
        <v>21343</v>
      </c>
      <c r="L432" t="s">
        <v>21344</v>
      </c>
      <c r="M432" t="b">
        <f>NOT(ISNA(VLOOKUP(N432,'account names'!A:A,1,FALSE)))</f>
        <v>0</v>
      </c>
      <c r="N432" t="s">
        <v>3118</v>
      </c>
    </row>
    <row r="433" spans="1:14" ht="15" x14ac:dyDescent="0.2">
      <c r="A433" t="s">
        <v>21345</v>
      </c>
      <c r="B433" t="str">
        <f>RIGHT(A433,4)</f>
        <v>2018</v>
      </c>
      <c r="C433" t="str">
        <f>LEFT(A433,10)</f>
        <v>Wed Mar 21</v>
      </c>
      <c r="D433" s="2">
        <f>DATE(B433,F433,G433)</f>
        <v>43180</v>
      </c>
      <c r="E433" t="str">
        <f>MID(C433,5,3)</f>
        <v>Mar</v>
      </c>
      <c r="F433">
        <f>MONTH(DATEVALUE(E433&amp;" 1"))</f>
        <v>3</v>
      </c>
      <c r="G433" t="str">
        <f>RIGHT(C433,2)</f>
        <v>21</v>
      </c>
      <c r="H433" t="str">
        <f>MID(A433,12,2)</f>
        <v>17</v>
      </c>
      <c r="I433" t="s">
        <v>21346</v>
      </c>
      <c r="J433" t="s">
        <v>21347</v>
      </c>
      <c r="K433" t="s">
        <v>3111</v>
      </c>
      <c r="L433" t="s">
        <v>21348</v>
      </c>
      <c r="M433" t="b">
        <f>NOT(ISNA(VLOOKUP(N433,'account names'!A:A,1,FALSE)))</f>
        <v>0</v>
      </c>
      <c r="N433" t="s">
        <v>2649</v>
      </c>
    </row>
    <row r="434" spans="1:14" ht="15" x14ac:dyDescent="0.2">
      <c r="A434" t="s">
        <v>21423</v>
      </c>
      <c r="B434" t="str">
        <f>RIGHT(A434,4)</f>
        <v>2018</v>
      </c>
      <c r="C434" t="str">
        <f>LEFT(A434,10)</f>
        <v>Wed Mar 21</v>
      </c>
      <c r="D434" s="2">
        <f>DATE(B434,F434,G434)</f>
        <v>43180</v>
      </c>
      <c r="E434" t="str">
        <f>MID(C434,5,3)</f>
        <v>Mar</v>
      </c>
      <c r="F434">
        <f>MONTH(DATEVALUE(E434&amp;" 1"))</f>
        <v>3</v>
      </c>
      <c r="G434" t="str">
        <f>RIGHT(C434,2)</f>
        <v>21</v>
      </c>
      <c r="H434" t="str">
        <f>MID(A434,12,2)</f>
        <v>22</v>
      </c>
      <c r="I434" t="s">
        <v>21424</v>
      </c>
      <c r="J434" t="s">
        <v>21425</v>
      </c>
      <c r="K434" t="s">
        <v>21426</v>
      </c>
      <c r="L434" t="s">
        <v>21427</v>
      </c>
      <c r="M434" t="b">
        <f>NOT(ISNA(VLOOKUP(N434,'account names'!A:A,1,FALSE)))</f>
        <v>0</v>
      </c>
      <c r="N434" t="s">
        <v>21428</v>
      </c>
    </row>
    <row r="435" spans="1:14" ht="15" x14ac:dyDescent="0.2">
      <c r="A435" t="s">
        <v>21429</v>
      </c>
      <c r="B435" t="str">
        <f>RIGHT(A435,4)</f>
        <v>2018</v>
      </c>
      <c r="C435" t="str">
        <f>LEFT(A435,10)</f>
        <v>Wed Mar 21</v>
      </c>
      <c r="D435" s="2">
        <f>DATE(B435,F435,G435)</f>
        <v>43180</v>
      </c>
      <c r="E435" t="str">
        <f>MID(C435,5,3)</f>
        <v>Mar</v>
      </c>
      <c r="F435">
        <f>MONTH(DATEVALUE(E435&amp;" 1"))</f>
        <v>3</v>
      </c>
      <c r="G435" t="str">
        <f>RIGHT(C435,2)</f>
        <v>21</v>
      </c>
      <c r="H435" t="str">
        <f>MID(A435,12,2)</f>
        <v>23</v>
      </c>
      <c r="I435" t="s">
        <v>21430</v>
      </c>
      <c r="J435" t="s">
        <v>21431</v>
      </c>
      <c r="K435" t="s">
        <v>21432</v>
      </c>
      <c r="L435" t="s">
        <v>21433</v>
      </c>
      <c r="M435" t="b">
        <f>NOT(ISNA(VLOOKUP(N435,'account names'!A:A,1,FALSE)))</f>
        <v>0</v>
      </c>
      <c r="N435" t="s">
        <v>21428</v>
      </c>
    </row>
    <row r="436" spans="1:14" ht="15" x14ac:dyDescent="0.2">
      <c r="A436" t="s">
        <v>21434</v>
      </c>
      <c r="B436" t="str">
        <f>RIGHT(A436,4)</f>
        <v>2018</v>
      </c>
      <c r="C436" t="str">
        <f>LEFT(A436,10)</f>
        <v>Wed Mar 21</v>
      </c>
      <c r="D436" s="2">
        <f>DATE(B436,F436,G436)</f>
        <v>43180</v>
      </c>
      <c r="E436" t="str">
        <f>MID(C436,5,3)</f>
        <v>Mar</v>
      </c>
      <c r="F436">
        <f>MONTH(DATEVALUE(E436&amp;" 1"))</f>
        <v>3</v>
      </c>
      <c r="G436" t="str">
        <f>RIGHT(C436,2)</f>
        <v>21</v>
      </c>
      <c r="H436" t="str">
        <f>MID(A436,12,2)</f>
        <v>23</v>
      </c>
      <c r="I436" t="s">
        <v>21435</v>
      </c>
      <c r="J436" t="s">
        <v>21436</v>
      </c>
      <c r="K436" t="s">
        <v>21437</v>
      </c>
      <c r="L436" t="s">
        <v>21438</v>
      </c>
      <c r="M436" t="b">
        <f>NOT(ISNA(VLOOKUP(N436,'account names'!A:A,1,FALSE)))</f>
        <v>0</v>
      </c>
      <c r="N436" t="s">
        <v>21439</v>
      </c>
    </row>
    <row r="437" spans="1:14" ht="15" x14ac:dyDescent="0.2">
      <c r="A437" t="s">
        <v>21440</v>
      </c>
      <c r="B437" t="str">
        <f>RIGHT(A437,4)</f>
        <v>2018</v>
      </c>
      <c r="C437" t="str">
        <f>LEFT(A437,10)</f>
        <v>Wed Mar 21</v>
      </c>
      <c r="D437" s="2">
        <f>DATE(B437,F437,G437)</f>
        <v>43180</v>
      </c>
      <c r="E437" t="str">
        <f>MID(C437,5,3)</f>
        <v>Mar</v>
      </c>
      <c r="F437">
        <f>MONTH(DATEVALUE(E437&amp;" 1"))</f>
        <v>3</v>
      </c>
      <c r="G437" t="str">
        <f>RIGHT(C437,2)</f>
        <v>21</v>
      </c>
      <c r="H437" t="str">
        <f>MID(A437,12,2)</f>
        <v>23</v>
      </c>
      <c r="I437" t="s">
        <v>21441</v>
      </c>
      <c r="J437" t="s">
        <v>21442</v>
      </c>
      <c r="K437" t="s">
        <v>21443</v>
      </c>
      <c r="L437" t="s">
        <v>21444</v>
      </c>
      <c r="M437" t="b">
        <f>NOT(ISNA(VLOOKUP(N437,'account names'!A:A,1,FALSE)))</f>
        <v>0</v>
      </c>
      <c r="N437" t="s">
        <v>17829</v>
      </c>
    </row>
    <row r="438" spans="1:14" ht="15" x14ac:dyDescent="0.2">
      <c r="A438" t="s">
        <v>21445</v>
      </c>
      <c r="B438" t="str">
        <f>RIGHT(A438,4)</f>
        <v>2018</v>
      </c>
      <c r="C438" t="str">
        <f>LEFT(A438,10)</f>
        <v>Wed Mar 21</v>
      </c>
      <c r="D438" s="2">
        <f>DATE(B438,F438,G438)</f>
        <v>43180</v>
      </c>
      <c r="E438" t="str">
        <f>MID(C438,5,3)</f>
        <v>Mar</v>
      </c>
      <c r="F438">
        <f>MONTH(DATEVALUE(E438&amp;" 1"))</f>
        <v>3</v>
      </c>
      <c r="G438" t="str">
        <f>RIGHT(C438,2)</f>
        <v>21</v>
      </c>
      <c r="H438" t="str">
        <f>MID(A438,12,2)</f>
        <v>18</v>
      </c>
      <c r="I438" t="s">
        <v>21446</v>
      </c>
      <c r="J438" t="s">
        <v>21447</v>
      </c>
      <c r="K438" t="s">
        <v>21448</v>
      </c>
      <c r="L438" t="s">
        <v>21449</v>
      </c>
      <c r="M438" t="b">
        <f>NOT(ISNA(VLOOKUP(N438,'account names'!A:A,1,FALSE)))</f>
        <v>0</v>
      </c>
      <c r="N438" t="s">
        <v>21450</v>
      </c>
    </row>
    <row r="439" spans="1:14" ht="15" x14ac:dyDescent="0.2">
      <c r="A439" t="s">
        <v>21451</v>
      </c>
      <c r="B439" t="str">
        <f>RIGHT(A439,4)</f>
        <v>2018</v>
      </c>
      <c r="C439" t="str">
        <f>LEFT(A439,10)</f>
        <v>Wed Mar 21</v>
      </c>
      <c r="D439" s="2">
        <f>DATE(B439,F439,G439)</f>
        <v>43180</v>
      </c>
      <c r="E439" t="str">
        <f>MID(C439,5,3)</f>
        <v>Mar</v>
      </c>
      <c r="F439">
        <f>MONTH(DATEVALUE(E439&amp;" 1"))</f>
        <v>3</v>
      </c>
      <c r="G439" t="str">
        <f>RIGHT(C439,2)</f>
        <v>21</v>
      </c>
      <c r="H439" t="str">
        <f>MID(A439,12,2)</f>
        <v>18</v>
      </c>
      <c r="I439" t="s">
        <v>21452</v>
      </c>
      <c r="J439" t="s">
        <v>21453</v>
      </c>
      <c r="K439" t="s">
        <v>21437</v>
      </c>
      <c r="L439" t="s">
        <v>21454</v>
      </c>
      <c r="M439" t="b">
        <f>NOT(ISNA(VLOOKUP(N439,'account names'!A:A,1,FALSE)))</f>
        <v>0</v>
      </c>
      <c r="N439" t="s">
        <v>21439</v>
      </c>
    </row>
    <row r="440" spans="1:14" ht="15" x14ac:dyDescent="0.2">
      <c r="A440" t="s">
        <v>6308</v>
      </c>
      <c r="B440" t="str">
        <f>RIGHT(A440,4)</f>
        <v>2018</v>
      </c>
      <c r="C440" t="str">
        <f>LEFT(A440,10)</f>
        <v>Tue Mar 20</v>
      </c>
      <c r="D440" s="2">
        <f>DATE(B440,F440,G440)</f>
        <v>43179</v>
      </c>
      <c r="E440" t="str">
        <f>MID(C440,5,3)</f>
        <v>Mar</v>
      </c>
      <c r="F440">
        <f>MONTH(DATEVALUE(E440&amp;" 1"))</f>
        <v>3</v>
      </c>
      <c r="G440" t="str">
        <f>RIGHT(C440,2)</f>
        <v>20</v>
      </c>
      <c r="H440" t="str">
        <f>MID(A440,12,2)</f>
        <v>23</v>
      </c>
      <c r="I440" t="s">
        <v>6309</v>
      </c>
      <c r="J440" t="s">
        <v>6310</v>
      </c>
      <c r="K440" t="s">
        <v>6311</v>
      </c>
      <c r="L440" t="s">
        <v>6312</v>
      </c>
      <c r="M440" t="b">
        <f>NOT(ISNA(VLOOKUP(N440,'account names'!A:A,1,FALSE)))</f>
        <v>0</v>
      </c>
      <c r="N440" t="s">
        <v>1343</v>
      </c>
    </row>
    <row r="441" spans="1:14" ht="15" x14ac:dyDescent="0.2">
      <c r="A441" t="s">
        <v>9138</v>
      </c>
      <c r="B441" t="str">
        <f>RIGHT(A441,4)</f>
        <v>2018</v>
      </c>
      <c r="C441" t="str">
        <f>LEFT(A441,10)</f>
        <v>Tue Mar 20</v>
      </c>
      <c r="D441" s="2">
        <f>DATE(B441,F441,G441)</f>
        <v>43179</v>
      </c>
      <c r="E441" t="str">
        <f>MID(C441,5,3)</f>
        <v>Mar</v>
      </c>
      <c r="F441">
        <f>MONTH(DATEVALUE(E441&amp;" 1"))</f>
        <v>3</v>
      </c>
      <c r="G441" t="str">
        <f>RIGHT(C441,2)</f>
        <v>20</v>
      </c>
      <c r="H441" t="str">
        <f>MID(A441,12,2)</f>
        <v>23</v>
      </c>
      <c r="I441" t="s">
        <v>9139</v>
      </c>
      <c r="J441" t="s">
        <v>9140</v>
      </c>
      <c r="K441" t="s">
        <v>9141</v>
      </c>
      <c r="L441" t="s">
        <v>9142</v>
      </c>
      <c r="M441" t="b">
        <f>NOT(ISNA(VLOOKUP(N441,'account names'!A:A,1,FALSE)))</f>
        <v>0</v>
      </c>
      <c r="N441" t="s">
        <v>2258</v>
      </c>
    </row>
    <row r="442" spans="1:14" ht="15" x14ac:dyDescent="0.2">
      <c r="A442" t="s">
        <v>9143</v>
      </c>
      <c r="B442" t="str">
        <f>RIGHT(A442,4)</f>
        <v>2018</v>
      </c>
      <c r="C442" t="str">
        <f>LEFT(A442,10)</f>
        <v>Tue Mar 20</v>
      </c>
      <c r="D442" s="2">
        <f>DATE(B442,F442,G442)</f>
        <v>43179</v>
      </c>
      <c r="E442" t="str">
        <f>MID(C442,5,3)</f>
        <v>Mar</v>
      </c>
      <c r="F442">
        <f>MONTH(DATEVALUE(E442&amp;" 1"))</f>
        <v>3</v>
      </c>
      <c r="G442" t="str">
        <f>RIGHT(C442,2)</f>
        <v>20</v>
      </c>
      <c r="H442" t="str">
        <f>MID(A442,12,2)</f>
        <v>23</v>
      </c>
      <c r="I442" t="s">
        <v>9144</v>
      </c>
      <c r="J442" t="s">
        <v>9145</v>
      </c>
      <c r="K442" t="s">
        <v>9146</v>
      </c>
      <c r="L442" t="s">
        <v>9147</v>
      </c>
      <c r="M442" t="b">
        <f>NOT(ISNA(VLOOKUP(N442,'account names'!A:A,1,FALSE)))</f>
        <v>0</v>
      </c>
      <c r="N442" t="s">
        <v>1343</v>
      </c>
    </row>
    <row r="443" spans="1:14" ht="15" x14ac:dyDescent="0.2">
      <c r="A443" t="s">
        <v>9148</v>
      </c>
      <c r="B443" t="str">
        <f>RIGHT(A443,4)</f>
        <v>2018</v>
      </c>
      <c r="C443" t="str">
        <f>LEFT(A443,10)</f>
        <v>Tue Mar 20</v>
      </c>
      <c r="D443" s="2">
        <f>DATE(B443,F443,G443)</f>
        <v>43179</v>
      </c>
      <c r="E443" t="str">
        <f>MID(C443,5,3)</f>
        <v>Mar</v>
      </c>
      <c r="F443">
        <f>MONTH(DATEVALUE(E443&amp;" 1"))</f>
        <v>3</v>
      </c>
      <c r="G443" t="str">
        <f>RIGHT(C443,2)</f>
        <v>20</v>
      </c>
      <c r="H443" t="str">
        <f>MID(A443,12,2)</f>
        <v>22</v>
      </c>
      <c r="I443" t="s">
        <v>9149</v>
      </c>
      <c r="J443" t="s">
        <v>9150</v>
      </c>
      <c r="K443" t="s">
        <v>9151</v>
      </c>
      <c r="L443" t="s">
        <v>9152</v>
      </c>
      <c r="M443" t="b">
        <f>NOT(ISNA(VLOOKUP(N443,'account names'!A:A,1,FALSE)))</f>
        <v>1</v>
      </c>
      <c r="N443" t="s">
        <v>1139</v>
      </c>
    </row>
    <row r="444" spans="1:14" ht="15" x14ac:dyDescent="0.2">
      <c r="A444" t="s">
        <v>9153</v>
      </c>
      <c r="B444" t="str">
        <f>RIGHT(A444,4)</f>
        <v>2018</v>
      </c>
      <c r="C444" t="str">
        <f>LEFT(A444,10)</f>
        <v>Tue Mar 20</v>
      </c>
      <c r="D444" s="2">
        <f>DATE(B444,F444,G444)</f>
        <v>43179</v>
      </c>
      <c r="E444" t="str">
        <f>MID(C444,5,3)</f>
        <v>Mar</v>
      </c>
      <c r="F444">
        <f>MONTH(DATEVALUE(E444&amp;" 1"))</f>
        <v>3</v>
      </c>
      <c r="G444" t="str">
        <f>RIGHT(C444,2)</f>
        <v>20</v>
      </c>
      <c r="H444" t="str">
        <f>MID(A444,12,2)</f>
        <v>20</v>
      </c>
      <c r="I444" t="s">
        <v>9154</v>
      </c>
      <c r="J444" t="s">
        <v>9155</v>
      </c>
      <c r="K444" t="s">
        <v>1137</v>
      </c>
      <c r="L444" t="s">
        <v>9156</v>
      </c>
      <c r="M444" t="b">
        <f>NOT(ISNA(VLOOKUP(N444,'account names'!A:A,1,FALSE)))</f>
        <v>1</v>
      </c>
      <c r="N444" t="s">
        <v>1139</v>
      </c>
    </row>
    <row r="445" spans="1:14" ht="15" x14ac:dyDescent="0.2">
      <c r="A445" t="s">
        <v>9157</v>
      </c>
      <c r="B445" t="str">
        <f>RIGHT(A445,4)</f>
        <v>2018</v>
      </c>
      <c r="C445" t="str">
        <f>LEFT(A445,10)</f>
        <v>Tue Mar 20</v>
      </c>
      <c r="D445" s="2">
        <f>DATE(B445,F445,G445)</f>
        <v>43179</v>
      </c>
      <c r="E445" t="str">
        <f>MID(C445,5,3)</f>
        <v>Mar</v>
      </c>
      <c r="F445">
        <f>MONTH(DATEVALUE(E445&amp;" 1"))</f>
        <v>3</v>
      </c>
      <c r="G445" t="str">
        <f>RIGHT(C445,2)</f>
        <v>20</v>
      </c>
      <c r="H445" t="str">
        <f>MID(A445,12,2)</f>
        <v>17</v>
      </c>
      <c r="I445" t="s">
        <v>9158</v>
      </c>
      <c r="J445" t="s">
        <v>9159</v>
      </c>
      <c r="K445" t="s">
        <v>9160</v>
      </c>
      <c r="L445" t="s">
        <v>9161</v>
      </c>
      <c r="M445" t="b">
        <f>NOT(ISNA(VLOOKUP(N445,'account names'!A:A,1,FALSE)))</f>
        <v>0</v>
      </c>
      <c r="N445" t="s">
        <v>3896</v>
      </c>
    </row>
    <row r="446" spans="1:14" ht="15" x14ac:dyDescent="0.2">
      <c r="A446" t="s">
        <v>9162</v>
      </c>
      <c r="B446" t="str">
        <f>RIGHT(A446,4)</f>
        <v>2018</v>
      </c>
      <c r="C446" t="str">
        <f>LEFT(A446,10)</f>
        <v>Tue Mar 20</v>
      </c>
      <c r="D446" s="2">
        <f>DATE(B446,F446,G446)</f>
        <v>43179</v>
      </c>
      <c r="E446" t="str">
        <f>MID(C446,5,3)</f>
        <v>Mar</v>
      </c>
      <c r="F446">
        <f>MONTH(DATEVALUE(E446&amp;" 1"))</f>
        <v>3</v>
      </c>
      <c r="G446" t="str">
        <f>RIGHT(C446,2)</f>
        <v>20</v>
      </c>
      <c r="H446" t="str">
        <f>MID(A446,12,2)</f>
        <v>12</v>
      </c>
      <c r="I446" t="s">
        <v>9163</v>
      </c>
      <c r="J446" t="s">
        <v>9164</v>
      </c>
      <c r="K446" t="s">
        <v>1137</v>
      </c>
      <c r="L446" t="s">
        <v>9165</v>
      </c>
      <c r="M446" t="b">
        <f>NOT(ISNA(VLOOKUP(N446,'account names'!A:A,1,FALSE)))</f>
        <v>1</v>
      </c>
      <c r="N446" t="s">
        <v>1139</v>
      </c>
    </row>
    <row r="447" spans="1:14" ht="15" x14ac:dyDescent="0.2">
      <c r="A447" t="s">
        <v>10056</v>
      </c>
      <c r="B447" t="str">
        <f>RIGHT(A447,4)</f>
        <v>2018</v>
      </c>
      <c r="C447" t="str">
        <f>LEFT(A447,10)</f>
        <v>Tue Mar 20</v>
      </c>
      <c r="D447" s="2">
        <f>DATE(B447,F447,G447)</f>
        <v>43179</v>
      </c>
      <c r="E447" t="str">
        <f>MID(C447,5,3)</f>
        <v>Mar</v>
      </c>
      <c r="F447">
        <f>MONTH(DATEVALUE(E447&amp;" 1"))</f>
        <v>3</v>
      </c>
      <c r="G447" t="str">
        <f>RIGHT(C447,2)</f>
        <v>20</v>
      </c>
      <c r="H447" t="str">
        <f>MID(A447,12,2)</f>
        <v>13</v>
      </c>
      <c r="I447" t="s">
        <v>10057</v>
      </c>
      <c r="J447" t="s">
        <v>10058</v>
      </c>
      <c r="K447" t="s">
        <v>10059</v>
      </c>
      <c r="L447" t="s">
        <v>10060</v>
      </c>
      <c r="M447" t="b">
        <f>NOT(ISNA(VLOOKUP(N447,'account names'!A:A,1,FALSE)))</f>
        <v>0</v>
      </c>
      <c r="N447" t="s">
        <v>10061</v>
      </c>
    </row>
    <row r="448" spans="1:14" ht="15" x14ac:dyDescent="0.2">
      <c r="A448" t="s">
        <v>10062</v>
      </c>
      <c r="B448" t="str">
        <f>RIGHT(A448,4)</f>
        <v>2018</v>
      </c>
      <c r="C448" t="str">
        <f>LEFT(A448,10)</f>
        <v>Tue Mar 20</v>
      </c>
      <c r="D448" s="2">
        <f>DATE(B448,F448,G448)</f>
        <v>43179</v>
      </c>
      <c r="E448" t="str">
        <f>MID(C448,5,3)</f>
        <v>Mar</v>
      </c>
      <c r="F448">
        <f>MONTH(DATEVALUE(E448&amp;" 1"))</f>
        <v>3</v>
      </c>
      <c r="G448" t="str">
        <f>RIGHT(C448,2)</f>
        <v>20</v>
      </c>
      <c r="H448" t="str">
        <f>MID(A448,12,2)</f>
        <v>13</v>
      </c>
      <c r="I448" t="s">
        <v>10063</v>
      </c>
      <c r="J448" t="s">
        <v>10064</v>
      </c>
      <c r="K448" t="s">
        <v>10065</v>
      </c>
      <c r="L448" t="s">
        <v>10066</v>
      </c>
      <c r="M448" t="b">
        <f>NOT(ISNA(VLOOKUP(N448,'account names'!A:A,1,FALSE)))</f>
        <v>0</v>
      </c>
      <c r="N448" t="s">
        <v>10061</v>
      </c>
    </row>
    <row r="449" spans="1:14" ht="15" x14ac:dyDescent="0.2">
      <c r="A449" t="s">
        <v>11045</v>
      </c>
      <c r="B449" t="str">
        <f>RIGHT(A449,4)</f>
        <v>2018</v>
      </c>
      <c r="C449" t="str">
        <f>LEFT(A449,10)</f>
        <v>Tue Mar 20</v>
      </c>
      <c r="D449" s="2">
        <f>DATE(B449,F449,G449)</f>
        <v>43179</v>
      </c>
      <c r="E449" t="str">
        <f>MID(C449,5,3)</f>
        <v>Mar</v>
      </c>
      <c r="F449">
        <f>MONTH(DATEVALUE(E449&amp;" 1"))</f>
        <v>3</v>
      </c>
      <c r="G449" t="str">
        <f>RIGHT(C449,2)</f>
        <v>20</v>
      </c>
      <c r="H449" t="str">
        <f>MID(A449,12,2)</f>
        <v>23</v>
      </c>
      <c r="I449" t="s">
        <v>11046</v>
      </c>
      <c r="J449" t="s">
        <v>11047</v>
      </c>
      <c r="K449" t="s">
        <v>11048</v>
      </c>
      <c r="L449" t="s">
        <v>11049</v>
      </c>
      <c r="M449" t="b">
        <f>NOT(ISNA(VLOOKUP(N449,'account names'!A:A,1,FALSE)))</f>
        <v>0</v>
      </c>
      <c r="N449" t="s">
        <v>9127</v>
      </c>
    </row>
    <row r="450" spans="1:14" ht="15" x14ac:dyDescent="0.2">
      <c r="A450" t="s">
        <v>11050</v>
      </c>
      <c r="B450" t="str">
        <f>RIGHT(A450,4)</f>
        <v>2018</v>
      </c>
      <c r="C450" t="str">
        <f>LEFT(A450,10)</f>
        <v>Tue Mar 20</v>
      </c>
      <c r="D450" s="2">
        <f>DATE(B450,F450,G450)</f>
        <v>43179</v>
      </c>
      <c r="E450" t="str">
        <f>MID(C450,5,3)</f>
        <v>Mar</v>
      </c>
      <c r="F450">
        <f>MONTH(DATEVALUE(E450&amp;" 1"))</f>
        <v>3</v>
      </c>
      <c r="G450" t="str">
        <f>RIGHT(C450,2)</f>
        <v>20</v>
      </c>
      <c r="H450" t="str">
        <f>MID(A450,12,2)</f>
        <v>23</v>
      </c>
      <c r="I450" t="s">
        <v>11051</v>
      </c>
      <c r="J450" t="s">
        <v>11052</v>
      </c>
      <c r="K450" t="s">
        <v>1158</v>
      </c>
      <c r="L450" t="s">
        <v>11053</v>
      </c>
      <c r="M450" t="b">
        <f>NOT(ISNA(VLOOKUP(N450,'account names'!A:A,1,FALSE)))</f>
        <v>1</v>
      </c>
      <c r="N450" t="s">
        <v>1160</v>
      </c>
    </row>
    <row r="451" spans="1:14" ht="15" x14ac:dyDescent="0.2">
      <c r="A451" t="s">
        <v>11054</v>
      </c>
      <c r="B451" t="str">
        <f>RIGHT(A451,4)</f>
        <v>2018</v>
      </c>
      <c r="C451" t="str">
        <f>LEFT(A451,10)</f>
        <v>Tue Mar 20</v>
      </c>
      <c r="D451" s="2">
        <f>DATE(B451,F451,G451)</f>
        <v>43179</v>
      </c>
      <c r="E451" t="str">
        <f>MID(C451,5,3)</f>
        <v>Mar</v>
      </c>
      <c r="F451">
        <f>MONTH(DATEVALUE(E451&amp;" 1"))</f>
        <v>3</v>
      </c>
      <c r="G451" t="str">
        <f>RIGHT(C451,2)</f>
        <v>20</v>
      </c>
      <c r="H451" t="str">
        <f>MID(A451,12,2)</f>
        <v>22</v>
      </c>
      <c r="I451" t="s">
        <v>11055</v>
      </c>
      <c r="J451" t="s">
        <v>11056</v>
      </c>
      <c r="K451" t="s">
        <v>11057</v>
      </c>
      <c r="L451" t="s">
        <v>11058</v>
      </c>
      <c r="M451" t="b">
        <f>NOT(ISNA(VLOOKUP(N451,'account names'!A:A,1,FALSE)))</f>
        <v>0</v>
      </c>
      <c r="N451" t="s">
        <v>2649</v>
      </c>
    </row>
    <row r="452" spans="1:14" ht="15" x14ac:dyDescent="0.2">
      <c r="A452" t="s">
        <v>9153</v>
      </c>
      <c r="B452" t="str">
        <f>RIGHT(A452,4)</f>
        <v>2018</v>
      </c>
      <c r="C452" t="str">
        <f>LEFT(A452,10)</f>
        <v>Tue Mar 20</v>
      </c>
      <c r="D452" s="2">
        <f>DATE(B452,F452,G452)</f>
        <v>43179</v>
      </c>
      <c r="E452" t="str">
        <f>MID(C452,5,3)</f>
        <v>Mar</v>
      </c>
      <c r="F452">
        <f>MONTH(DATEVALUE(E452&amp;" 1"))</f>
        <v>3</v>
      </c>
      <c r="G452" t="str">
        <f>RIGHT(C452,2)</f>
        <v>20</v>
      </c>
      <c r="H452" t="str">
        <f>MID(A452,12,2)</f>
        <v>20</v>
      </c>
      <c r="I452" t="s">
        <v>11059</v>
      </c>
      <c r="J452" t="s">
        <v>11060</v>
      </c>
      <c r="K452" t="s">
        <v>11061</v>
      </c>
      <c r="L452" t="s">
        <v>11062</v>
      </c>
      <c r="M452" t="b">
        <f>NOT(ISNA(VLOOKUP(N452,'account names'!A:A,1,FALSE)))</f>
        <v>1</v>
      </c>
      <c r="N452" t="s">
        <v>1139</v>
      </c>
    </row>
    <row r="453" spans="1:14" ht="15" x14ac:dyDescent="0.2">
      <c r="A453" t="s">
        <v>11063</v>
      </c>
      <c r="B453" t="str">
        <f>RIGHT(A453,4)</f>
        <v>2018</v>
      </c>
      <c r="C453" t="str">
        <f>LEFT(A453,10)</f>
        <v>Tue Mar 20</v>
      </c>
      <c r="D453" s="2">
        <f>DATE(B453,F453,G453)</f>
        <v>43179</v>
      </c>
      <c r="E453" t="str">
        <f>MID(C453,5,3)</f>
        <v>Mar</v>
      </c>
      <c r="F453">
        <f>MONTH(DATEVALUE(E453&amp;" 1"))</f>
        <v>3</v>
      </c>
      <c r="G453" t="str">
        <f>RIGHT(C453,2)</f>
        <v>20</v>
      </c>
      <c r="H453" t="str">
        <f>MID(A453,12,2)</f>
        <v>08</v>
      </c>
      <c r="I453" t="s">
        <v>11064</v>
      </c>
      <c r="J453" t="s">
        <v>11065</v>
      </c>
      <c r="K453" t="s">
        <v>11066</v>
      </c>
      <c r="L453" t="s">
        <v>11067</v>
      </c>
      <c r="M453" t="b">
        <f>NOT(ISNA(VLOOKUP(N453,'account names'!A:A,1,FALSE)))</f>
        <v>0</v>
      </c>
      <c r="N453" t="s">
        <v>2246</v>
      </c>
    </row>
    <row r="454" spans="1:14" ht="15" x14ac:dyDescent="0.2">
      <c r="A454" t="s">
        <v>11960</v>
      </c>
      <c r="B454" t="str">
        <f>RIGHT(A454,4)</f>
        <v>2018</v>
      </c>
      <c r="C454" t="str">
        <f>LEFT(A454,10)</f>
        <v>Tue Mar 20</v>
      </c>
      <c r="D454" s="2">
        <f>DATE(B454,F454,G454)</f>
        <v>43179</v>
      </c>
      <c r="E454" t="str">
        <f>MID(C454,5,3)</f>
        <v>Mar</v>
      </c>
      <c r="F454">
        <f>MONTH(DATEVALUE(E454&amp;" 1"))</f>
        <v>3</v>
      </c>
      <c r="G454" t="str">
        <f>RIGHT(C454,2)</f>
        <v>20</v>
      </c>
      <c r="H454" t="str">
        <f>MID(A454,12,2)</f>
        <v>18</v>
      </c>
      <c r="I454" t="s">
        <v>11961</v>
      </c>
      <c r="J454" t="s">
        <v>11962</v>
      </c>
      <c r="K454" t="s">
        <v>11963</v>
      </c>
      <c r="L454" t="s">
        <v>11964</v>
      </c>
      <c r="M454" t="b">
        <f>NOT(ISNA(VLOOKUP(N454,'account names'!A:A,1,FALSE)))</f>
        <v>0</v>
      </c>
      <c r="N454" t="s">
        <v>11965</v>
      </c>
    </row>
    <row r="455" spans="1:14" ht="15" x14ac:dyDescent="0.2">
      <c r="A455" t="s">
        <v>12958</v>
      </c>
      <c r="B455" t="str">
        <f>RIGHT(A455,4)</f>
        <v>2018</v>
      </c>
      <c r="C455" t="str">
        <f>LEFT(A455,10)</f>
        <v>Tue Mar 20</v>
      </c>
      <c r="D455" s="2">
        <f>DATE(B455,F455,G455)</f>
        <v>43179</v>
      </c>
      <c r="E455" t="str">
        <f>MID(C455,5,3)</f>
        <v>Mar</v>
      </c>
      <c r="F455">
        <f>MONTH(DATEVALUE(E455&amp;" 1"))</f>
        <v>3</v>
      </c>
      <c r="G455" t="str">
        <f>RIGHT(C455,2)</f>
        <v>20</v>
      </c>
      <c r="H455" t="str">
        <f>MID(A455,12,2)</f>
        <v>22</v>
      </c>
      <c r="I455" t="s">
        <v>12959</v>
      </c>
      <c r="J455" t="s">
        <v>12960</v>
      </c>
      <c r="K455" t="s">
        <v>12961</v>
      </c>
      <c r="L455" t="s">
        <v>12962</v>
      </c>
      <c r="M455" t="b">
        <f>NOT(ISNA(VLOOKUP(N455,'account names'!A:A,1,FALSE)))</f>
        <v>0</v>
      </c>
      <c r="N455" t="s">
        <v>12963</v>
      </c>
    </row>
    <row r="456" spans="1:14" ht="15" x14ac:dyDescent="0.2">
      <c r="A456" t="s">
        <v>12980</v>
      </c>
      <c r="B456" t="str">
        <f>RIGHT(A456,4)</f>
        <v>2018</v>
      </c>
      <c r="C456" t="str">
        <f>LEFT(A456,10)</f>
        <v>Tue Mar 20</v>
      </c>
      <c r="D456" s="2">
        <f>DATE(B456,F456,G456)</f>
        <v>43179</v>
      </c>
      <c r="E456" t="str">
        <f>MID(C456,5,3)</f>
        <v>Mar</v>
      </c>
      <c r="F456">
        <f>MONTH(DATEVALUE(E456&amp;" 1"))</f>
        <v>3</v>
      </c>
      <c r="G456" t="str">
        <f>RIGHT(C456,2)</f>
        <v>20</v>
      </c>
      <c r="H456" t="str">
        <f>MID(A456,12,2)</f>
        <v>16</v>
      </c>
      <c r="I456" t="s">
        <v>12981</v>
      </c>
      <c r="J456" t="s">
        <v>12982</v>
      </c>
      <c r="K456" t="s">
        <v>12983</v>
      </c>
      <c r="L456" t="s">
        <v>12984</v>
      </c>
      <c r="M456" t="b">
        <f>NOT(ISNA(VLOOKUP(N456,'account names'!A:A,1,FALSE)))</f>
        <v>0</v>
      </c>
      <c r="N456" t="s">
        <v>1750</v>
      </c>
    </row>
    <row r="457" spans="1:14" ht="15" x14ac:dyDescent="0.2">
      <c r="A457" t="s">
        <v>13081</v>
      </c>
      <c r="B457" t="str">
        <f>RIGHT(A457,4)</f>
        <v>2018</v>
      </c>
      <c r="C457" t="str">
        <f>LEFT(A457,10)</f>
        <v>Tue Mar 20</v>
      </c>
      <c r="D457" s="2">
        <f>DATE(B457,F457,G457)</f>
        <v>43179</v>
      </c>
      <c r="E457" t="str">
        <f>MID(C457,5,3)</f>
        <v>Mar</v>
      </c>
      <c r="F457">
        <f>MONTH(DATEVALUE(E457&amp;" 1"))</f>
        <v>3</v>
      </c>
      <c r="G457" t="str">
        <f>RIGHT(C457,2)</f>
        <v>20</v>
      </c>
      <c r="H457" t="str">
        <f>MID(A457,12,2)</f>
        <v>19</v>
      </c>
      <c r="I457" t="s">
        <v>13082</v>
      </c>
      <c r="J457" t="s">
        <v>13083</v>
      </c>
      <c r="K457" t="s">
        <v>13084</v>
      </c>
      <c r="L457" t="s">
        <v>13085</v>
      </c>
      <c r="M457" t="b">
        <f>NOT(ISNA(VLOOKUP(N457,'account names'!A:A,1,FALSE)))</f>
        <v>0</v>
      </c>
      <c r="N457" t="s">
        <v>4632</v>
      </c>
    </row>
    <row r="458" spans="1:14" ht="15" x14ac:dyDescent="0.2">
      <c r="A458" t="s">
        <v>13092</v>
      </c>
      <c r="B458" t="str">
        <f>RIGHT(A458,4)</f>
        <v>2018</v>
      </c>
      <c r="C458" t="str">
        <f>LEFT(A458,10)</f>
        <v>Tue Mar 20</v>
      </c>
      <c r="D458" s="2">
        <f>DATE(B458,F458,G458)</f>
        <v>43179</v>
      </c>
      <c r="E458" t="str">
        <f>MID(C458,5,3)</f>
        <v>Mar</v>
      </c>
      <c r="F458">
        <f>MONTH(DATEVALUE(E458&amp;" 1"))</f>
        <v>3</v>
      </c>
      <c r="G458" t="str">
        <f>RIGHT(C458,2)</f>
        <v>20</v>
      </c>
      <c r="H458" t="str">
        <f>MID(A458,12,2)</f>
        <v>23</v>
      </c>
      <c r="I458" t="s">
        <v>13093</v>
      </c>
      <c r="J458" t="s">
        <v>13094</v>
      </c>
      <c r="K458" t="s">
        <v>13095</v>
      </c>
      <c r="L458" t="s">
        <v>13096</v>
      </c>
      <c r="M458" t="b">
        <f>NOT(ISNA(VLOOKUP(N458,'account names'!A:A,1,FALSE)))</f>
        <v>0</v>
      </c>
      <c r="N458" t="s">
        <v>101</v>
      </c>
    </row>
    <row r="459" spans="1:14" ht="15" x14ac:dyDescent="0.2">
      <c r="A459" t="s">
        <v>13097</v>
      </c>
      <c r="B459" t="str">
        <f>RIGHT(A459,4)</f>
        <v>2018</v>
      </c>
      <c r="C459" t="str">
        <f>LEFT(A459,10)</f>
        <v>Tue Mar 20</v>
      </c>
      <c r="D459" s="2">
        <f>DATE(B459,F459,G459)</f>
        <v>43179</v>
      </c>
      <c r="E459" t="str">
        <f>MID(C459,5,3)</f>
        <v>Mar</v>
      </c>
      <c r="F459">
        <f>MONTH(DATEVALUE(E459&amp;" 1"))</f>
        <v>3</v>
      </c>
      <c r="G459" t="str">
        <f>RIGHT(C459,2)</f>
        <v>20</v>
      </c>
      <c r="H459" t="str">
        <f>MID(A459,12,2)</f>
        <v>19</v>
      </c>
      <c r="I459" t="s">
        <v>13098</v>
      </c>
      <c r="J459" t="s">
        <v>13099</v>
      </c>
      <c r="K459" t="s">
        <v>13100</v>
      </c>
      <c r="L459" t="s">
        <v>13101</v>
      </c>
      <c r="M459" t="b">
        <f>NOT(ISNA(VLOOKUP(N459,'account names'!A:A,1,FALSE)))</f>
        <v>0</v>
      </c>
      <c r="N459" t="s">
        <v>77</v>
      </c>
    </row>
    <row r="460" spans="1:14" ht="15" x14ac:dyDescent="0.2">
      <c r="A460" t="s">
        <v>13102</v>
      </c>
      <c r="B460" t="str">
        <f>RIGHT(A460,4)</f>
        <v>2018</v>
      </c>
      <c r="C460" t="str">
        <f>LEFT(A460,10)</f>
        <v>Tue Mar 20</v>
      </c>
      <c r="D460" s="2">
        <f>DATE(B460,F460,G460)</f>
        <v>43179</v>
      </c>
      <c r="E460" t="str">
        <f>MID(C460,5,3)</f>
        <v>Mar</v>
      </c>
      <c r="F460">
        <f>MONTH(DATEVALUE(E460&amp;" 1"))</f>
        <v>3</v>
      </c>
      <c r="G460" t="str">
        <f>RIGHT(C460,2)</f>
        <v>20</v>
      </c>
      <c r="H460" t="str">
        <f>MID(A460,12,2)</f>
        <v>22</v>
      </c>
      <c r="I460" t="s">
        <v>13103</v>
      </c>
      <c r="J460" t="s">
        <v>13104</v>
      </c>
      <c r="K460" t="s">
        <v>13105</v>
      </c>
      <c r="L460" t="s">
        <v>13106</v>
      </c>
      <c r="M460" t="b">
        <f>NOT(ISNA(VLOOKUP(N460,'account names'!A:A,1,FALSE)))</f>
        <v>0</v>
      </c>
      <c r="N460" t="s">
        <v>1343</v>
      </c>
    </row>
    <row r="461" spans="1:14" ht="15" x14ac:dyDescent="0.2">
      <c r="A461" t="s">
        <v>13111</v>
      </c>
      <c r="B461" t="str">
        <f>RIGHT(A461,4)</f>
        <v>2018</v>
      </c>
      <c r="C461" t="str">
        <f>LEFT(A461,10)</f>
        <v>Tue Mar 20</v>
      </c>
      <c r="D461" s="2">
        <f>DATE(B461,F461,G461)</f>
        <v>43179</v>
      </c>
      <c r="E461" t="str">
        <f>MID(C461,5,3)</f>
        <v>Mar</v>
      </c>
      <c r="F461">
        <f>MONTH(DATEVALUE(E461&amp;" 1"))</f>
        <v>3</v>
      </c>
      <c r="G461" t="str">
        <f>RIGHT(C461,2)</f>
        <v>20</v>
      </c>
      <c r="H461" t="str">
        <f>MID(A461,12,2)</f>
        <v>22</v>
      </c>
      <c r="I461" t="s">
        <v>13112</v>
      </c>
      <c r="J461" t="s">
        <v>13113</v>
      </c>
      <c r="K461" t="s">
        <v>13114</v>
      </c>
      <c r="L461" t="s">
        <v>13115</v>
      </c>
      <c r="M461" t="b">
        <f>NOT(ISNA(VLOOKUP(N461,'account names'!A:A,1,FALSE)))</f>
        <v>0</v>
      </c>
      <c r="N461" t="s">
        <v>12990</v>
      </c>
    </row>
    <row r="462" spans="1:14" ht="15" x14ac:dyDescent="0.2">
      <c r="A462" t="s">
        <v>13116</v>
      </c>
      <c r="B462" t="str">
        <f>RIGHT(A462,4)</f>
        <v>2018</v>
      </c>
      <c r="C462" t="str">
        <f>LEFT(A462,10)</f>
        <v>Tue Mar 20</v>
      </c>
      <c r="D462" s="2">
        <f>DATE(B462,F462,G462)</f>
        <v>43179</v>
      </c>
      <c r="E462" t="str">
        <f>MID(C462,5,3)</f>
        <v>Mar</v>
      </c>
      <c r="F462">
        <f>MONTH(DATEVALUE(E462&amp;" 1"))</f>
        <v>3</v>
      </c>
      <c r="G462" t="str">
        <f>RIGHT(C462,2)</f>
        <v>20</v>
      </c>
      <c r="H462" t="str">
        <f>MID(A462,12,2)</f>
        <v>22</v>
      </c>
      <c r="I462" t="s">
        <v>13117</v>
      </c>
      <c r="J462" t="s">
        <v>13118</v>
      </c>
      <c r="K462" t="s">
        <v>13119</v>
      </c>
      <c r="L462" t="s">
        <v>13120</v>
      </c>
      <c r="M462" t="b">
        <f>NOT(ISNA(VLOOKUP(N462,'account names'!A:A,1,FALSE)))</f>
        <v>0</v>
      </c>
      <c r="N462" t="s">
        <v>2649</v>
      </c>
    </row>
    <row r="463" spans="1:14" ht="15" x14ac:dyDescent="0.2">
      <c r="A463" t="s">
        <v>13121</v>
      </c>
      <c r="B463" t="str">
        <f>RIGHT(A463,4)</f>
        <v>2018</v>
      </c>
      <c r="C463" t="str">
        <f>LEFT(A463,10)</f>
        <v>Tue Mar 20</v>
      </c>
      <c r="D463" s="2">
        <f>DATE(B463,F463,G463)</f>
        <v>43179</v>
      </c>
      <c r="E463" t="str">
        <f>MID(C463,5,3)</f>
        <v>Mar</v>
      </c>
      <c r="F463">
        <f>MONTH(DATEVALUE(E463&amp;" 1"))</f>
        <v>3</v>
      </c>
      <c r="G463" t="str">
        <f>RIGHT(C463,2)</f>
        <v>20</v>
      </c>
      <c r="H463" t="str">
        <f>MID(A463,12,2)</f>
        <v>22</v>
      </c>
      <c r="I463" t="s">
        <v>13122</v>
      </c>
      <c r="J463" t="s">
        <v>13123</v>
      </c>
      <c r="K463" t="s">
        <v>13119</v>
      </c>
      <c r="L463" t="s">
        <v>13124</v>
      </c>
      <c r="M463" t="b">
        <f>NOT(ISNA(VLOOKUP(N463,'account names'!A:A,1,FALSE)))</f>
        <v>0</v>
      </c>
      <c r="N463" t="s">
        <v>2649</v>
      </c>
    </row>
    <row r="464" spans="1:14" ht="15" x14ac:dyDescent="0.2">
      <c r="A464" t="s">
        <v>13125</v>
      </c>
      <c r="B464" t="str">
        <f>RIGHT(A464,4)</f>
        <v>2018</v>
      </c>
      <c r="C464" t="str">
        <f>LEFT(A464,10)</f>
        <v>Tue Mar 20</v>
      </c>
      <c r="D464" s="2">
        <f>DATE(B464,F464,G464)</f>
        <v>43179</v>
      </c>
      <c r="E464" t="str">
        <f>MID(C464,5,3)</f>
        <v>Mar</v>
      </c>
      <c r="F464">
        <f>MONTH(DATEVALUE(E464&amp;" 1"))</f>
        <v>3</v>
      </c>
      <c r="G464" t="str">
        <f>RIGHT(C464,2)</f>
        <v>20</v>
      </c>
      <c r="H464" t="str">
        <f>MID(A464,12,2)</f>
        <v>22</v>
      </c>
      <c r="I464" t="s">
        <v>13126</v>
      </c>
      <c r="J464" t="s">
        <v>13127</v>
      </c>
      <c r="K464" t="s">
        <v>13128</v>
      </c>
      <c r="L464" t="s">
        <v>13129</v>
      </c>
      <c r="M464" t="b">
        <f>NOT(ISNA(VLOOKUP(N464,'account names'!A:A,1,FALSE)))</f>
        <v>0</v>
      </c>
      <c r="N464" t="s">
        <v>2649</v>
      </c>
    </row>
    <row r="465" spans="1:14" ht="15" x14ac:dyDescent="0.2">
      <c r="A465" t="s">
        <v>13130</v>
      </c>
      <c r="B465" t="str">
        <f>RIGHT(A465,4)</f>
        <v>2018</v>
      </c>
      <c r="C465" t="str">
        <f>LEFT(A465,10)</f>
        <v>Tue Mar 20</v>
      </c>
      <c r="D465" s="2">
        <f>DATE(B465,F465,G465)</f>
        <v>43179</v>
      </c>
      <c r="E465" t="str">
        <f>MID(C465,5,3)</f>
        <v>Mar</v>
      </c>
      <c r="F465">
        <f>MONTH(DATEVALUE(E465&amp;" 1"))</f>
        <v>3</v>
      </c>
      <c r="G465" t="str">
        <f>RIGHT(C465,2)</f>
        <v>20</v>
      </c>
      <c r="H465" t="str">
        <f>MID(A465,12,2)</f>
        <v>21</v>
      </c>
      <c r="I465" t="s">
        <v>13131</v>
      </c>
      <c r="J465" t="s">
        <v>13132</v>
      </c>
      <c r="K465" t="s">
        <v>13133</v>
      </c>
      <c r="L465" t="s">
        <v>13134</v>
      </c>
      <c r="M465" t="b">
        <f>NOT(ISNA(VLOOKUP(N465,'account names'!A:A,1,FALSE)))</f>
        <v>0</v>
      </c>
      <c r="N465" t="s">
        <v>1343</v>
      </c>
    </row>
    <row r="466" spans="1:14" ht="15" x14ac:dyDescent="0.2">
      <c r="A466" t="s">
        <v>13135</v>
      </c>
      <c r="B466" t="str">
        <f>RIGHT(A466,4)</f>
        <v>2018</v>
      </c>
      <c r="C466" t="str">
        <f>LEFT(A466,10)</f>
        <v>Tue Mar 20</v>
      </c>
      <c r="D466" s="2">
        <f>DATE(B466,F466,G466)</f>
        <v>43179</v>
      </c>
      <c r="E466" t="str">
        <f>MID(C466,5,3)</f>
        <v>Mar</v>
      </c>
      <c r="F466">
        <f>MONTH(DATEVALUE(E466&amp;" 1"))</f>
        <v>3</v>
      </c>
      <c r="G466" t="str">
        <f>RIGHT(C466,2)</f>
        <v>20</v>
      </c>
      <c r="H466" t="str">
        <f>MID(A466,12,2)</f>
        <v>19</v>
      </c>
      <c r="I466" t="s">
        <v>13136</v>
      </c>
      <c r="J466" t="s">
        <v>13137</v>
      </c>
      <c r="K466" t="s">
        <v>4233</v>
      </c>
      <c r="L466" t="s">
        <v>13138</v>
      </c>
      <c r="M466" t="b">
        <f>NOT(ISNA(VLOOKUP(N466,'account names'!A:A,1,FALSE)))</f>
        <v>0</v>
      </c>
      <c r="N466" t="s">
        <v>1343</v>
      </c>
    </row>
    <row r="467" spans="1:14" ht="15" x14ac:dyDescent="0.2">
      <c r="A467" t="s">
        <v>13139</v>
      </c>
      <c r="B467" t="str">
        <f>RIGHT(A467,4)</f>
        <v>2018</v>
      </c>
      <c r="C467" t="str">
        <f>LEFT(A467,10)</f>
        <v>Tue Mar 20</v>
      </c>
      <c r="D467" s="2">
        <f>DATE(B467,F467,G467)</f>
        <v>43179</v>
      </c>
      <c r="E467" t="str">
        <f>MID(C467,5,3)</f>
        <v>Mar</v>
      </c>
      <c r="F467">
        <f>MONTH(DATEVALUE(E467&amp;" 1"))</f>
        <v>3</v>
      </c>
      <c r="G467" t="str">
        <f>RIGHT(C467,2)</f>
        <v>20</v>
      </c>
      <c r="H467" t="str">
        <f>MID(A467,12,2)</f>
        <v>09</v>
      </c>
      <c r="I467" t="s">
        <v>13140</v>
      </c>
      <c r="J467" t="s">
        <v>13141</v>
      </c>
      <c r="K467" t="s">
        <v>13142</v>
      </c>
      <c r="L467" t="s">
        <v>13143</v>
      </c>
      <c r="M467" t="b">
        <f>NOT(ISNA(VLOOKUP(N467,'account names'!A:A,1,FALSE)))</f>
        <v>0</v>
      </c>
      <c r="N467" t="s">
        <v>13144</v>
      </c>
    </row>
    <row r="468" spans="1:14" ht="15" x14ac:dyDescent="0.2">
      <c r="A468" t="s">
        <v>13145</v>
      </c>
      <c r="B468" t="str">
        <f>RIGHT(A468,4)</f>
        <v>2018</v>
      </c>
      <c r="C468" t="str">
        <f>LEFT(A468,10)</f>
        <v>Tue Mar 20</v>
      </c>
      <c r="D468" s="2">
        <f>DATE(B468,F468,G468)</f>
        <v>43179</v>
      </c>
      <c r="E468" t="str">
        <f>MID(C468,5,3)</f>
        <v>Mar</v>
      </c>
      <c r="F468">
        <f>MONTH(DATEVALUE(E468&amp;" 1"))</f>
        <v>3</v>
      </c>
      <c r="G468" t="str">
        <f>RIGHT(C468,2)</f>
        <v>20</v>
      </c>
      <c r="H468" t="str">
        <f>MID(A468,12,2)</f>
        <v>12</v>
      </c>
      <c r="I468" t="s">
        <v>13146</v>
      </c>
      <c r="J468" t="s">
        <v>13147</v>
      </c>
      <c r="K468" t="s">
        <v>13148</v>
      </c>
      <c r="L468" t="s">
        <v>13149</v>
      </c>
      <c r="M468" t="b">
        <f>NOT(ISNA(VLOOKUP(N468,'account names'!A:A,1,FALSE)))</f>
        <v>0</v>
      </c>
      <c r="N468" t="s">
        <v>2680</v>
      </c>
    </row>
    <row r="469" spans="1:14" ht="15" x14ac:dyDescent="0.2">
      <c r="A469" t="s">
        <v>13150</v>
      </c>
      <c r="B469" t="str">
        <f>RIGHT(A469,4)</f>
        <v>2018</v>
      </c>
      <c r="C469" t="str">
        <f>LEFT(A469,10)</f>
        <v>Tue Mar 20</v>
      </c>
      <c r="D469" s="2">
        <f>DATE(B469,F469,G469)</f>
        <v>43179</v>
      </c>
      <c r="E469" t="str">
        <f>MID(C469,5,3)</f>
        <v>Mar</v>
      </c>
      <c r="F469">
        <f>MONTH(DATEVALUE(E469&amp;" 1"))</f>
        <v>3</v>
      </c>
      <c r="G469" t="str">
        <f>RIGHT(C469,2)</f>
        <v>20</v>
      </c>
      <c r="H469" t="str">
        <f>MID(A469,12,2)</f>
        <v>15</v>
      </c>
      <c r="I469" t="s">
        <v>13151</v>
      </c>
      <c r="J469" t="s">
        <v>13152</v>
      </c>
      <c r="K469" t="s">
        <v>13153</v>
      </c>
      <c r="L469" t="s">
        <v>13154</v>
      </c>
      <c r="M469" t="b">
        <f>NOT(ISNA(VLOOKUP(N469,'account names'!A:A,1,FALSE)))</f>
        <v>0</v>
      </c>
      <c r="N469" t="s">
        <v>3896</v>
      </c>
    </row>
    <row r="470" spans="1:14" ht="15" x14ac:dyDescent="0.2">
      <c r="A470" t="s">
        <v>13155</v>
      </c>
      <c r="B470" t="str">
        <f>RIGHT(A470,4)</f>
        <v>2018</v>
      </c>
      <c r="C470" t="str">
        <f>LEFT(A470,10)</f>
        <v>Tue Mar 20</v>
      </c>
      <c r="D470" s="2">
        <f>DATE(B470,F470,G470)</f>
        <v>43179</v>
      </c>
      <c r="E470" t="str">
        <f>MID(C470,5,3)</f>
        <v>Mar</v>
      </c>
      <c r="F470">
        <f>MONTH(DATEVALUE(E470&amp;" 1"))</f>
        <v>3</v>
      </c>
      <c r="G470" t="str">
        <f>RIGHT(C470,2)</f>
        <v>20</v>
      </c>
      <c r="H470" t="str">
        <f>MID(A470,12,2)</f>
        <v>11</v>
      </c>
      <c r="I470" t="s">
        <v>13156</v>
      </c>
      <c r="J470" t="s">
        <v>13157</v>
      </c>
      <c r="K470" t="s">
        <v>13158</v>
      </c>
      <c r="L470" t="s">
        <v>13159</v>
      </c>
      <c r="M470" t="b">
        <f>NOT(ISNA(VLOOKUP(N470,'account names'!A:A,1,FALSE)))</f>
        <v>1</v>
      </c>
      <c r="N470" t="s">
        <v>1334</v>
      </c>
    </row>
    <row r="471" spans="1:14" ht="15" x14ac:dyDescent="0.2">
      <c r="A471" t="s">
        <v>13160</v>
      </c>
      <c r="B471" t="str">
        <f>RIGHT(A471,4)</f>
        <v>2018</v>
      </c>
      <c r="C471" t="str">
        <f>LEFT(A471,10)</f>
        <v>Tue Mar 20</v>
      </c>
      <c r="D471" s="2">
        <f>DATE(B471,F471,G471)</f>
        <v>43179</v>
      </c>
      <c r="E471" t="str">
        <f>MID(C471,5,3)</f>
        <v>Mar</v>
      </c>
      <c r="F471">
        <f>MONTH(DATEVALUE(E471&amp;" 1"))</f>
        <v>3</v>
      </c>
      <c r="G471" t="str">
        <f>RIGHT(C471,2)</f>
        <v>20</v>
      </c>
      <c r="H471" t="str">
        <f>MID(A471,12,2)</f>
        <v>13</v>
      </c>
      <c r="I471" t="s">
        <v>13161</v>
      </c>
      <c r="J471" t="s">
        <v>13162</v>
      </c>
      <c r="K471" t="s">
        <v>13163</v>
      </c>
      <c r="L471" t="s">
        <v>13164</v>
      </c>
      <c r="M471" t="b">
        <f>NOT(ISNA(VLOOKUP(N471,'account names'!A:A,1,FALSE)))</f>
        <v>1</v>
      </c>
      <c r="N471" t="s">
        <v>1288</v>
      </c>
    </row>
    <row r="472" spans="1:14" ht="15" x14ac:dyDescent="0.2">
      <c r="A472" t="s">
        <v>13165</v>
      </c>
      <c r="B472" t="str">
        <f>RIGHT(A472,4)</f>
        <v>2018</v>
      </c>
      <c r="C472" t="str">
        <f>LEFT(A472,10)</f>
        <v>Tue Mar 20</v>
      </c>
      <c r="D472" s="2">
        <f>DATE(B472,F472,G472)</f>
        <v>43179</v>
      </c>
      <c r="E472" t="str">
        <f>MID(C472,5,3)</f>
        <v>Mar</v>
      </c>
      <c r="F472">
        <f>MONTH(DATEVALUE(E472&amp;" 1"))</f>
        <v>3</v>
      </c>
      <c r="G472" t="str">
        <f>RIGHT(C472,2)</f>
        <v>20</v>
      </c>
      <c r="H472" t="str">
        <f>MID(A472,12,2)</f>
        <v>13</v>
      </c>
      <c r="I472" t="s">
        <v>13166</v>
      </c>
      <c r="J472" t="s">
        <v>13167</v>
      </c>
      <c r="K472" t="s">
        <v>13168</v>
      </c>
      <c r="L472" t="s">
        <v>13169</v>
      </c>
      <c r="M472" t="b">
        <f>NOT(ISNA(VLOOKUP(N472,'account names'!A:A,1,FALSE)))</f>
        <v>0</v>
      </c>
      <c r="N472" t="s">
        <v>13170</v>
      </c>
    </row>
    <row r="473" spans="1:14" ht="15" x14ac:dyDescent="0.2">
      <c r="A473" t="s">
        <v>13171</v>
      </c>
      <c r="B473" t="str">
        <f>RIGHT(A473,4)</f>
        <v>2018</v>
      </c>
      <c r="C473" t="str">
        <f>LEFT(A473,10)</f>
        <v>Tue Mar 20</v>
      </c>
      <c r="D473" s="2">
        <f>DATE(B473,F473,G473)</f>
        <v>43179</v>
      </c>
      <c r="E473" t="str">
        <f>MID(C473,5,3)</f>
        <v>Mar</v>
      </c>
      <c r="F473">
        <f>MONTH(DATEVALUE(E473&amp;" 1"))</f>
        <v>3</v>
      </c>
      <c r="G473" t="str">
        <f>RIGHT(C473,2)</f>
        <v>20</v>
      </c>
      <c r="H473" t="str">
        <f>MID(A473,12,2)</f>
        <v>13</v>
      </c>
      <c r="I473" t="s">
        <v>13172</v>
      </c>
      <c r="J473" t="s">
        <v>13173</v>
      </c>
      <c r="K473" t="s">
        <v>13174</v>
      </c>
      <c r="L473" t="s">
        <v>13175</v>
      </c>
      <c r="M473" t="b">
        <f>NOT(ISNA(VLOOKUP(N473,'account names'!A:A,1,FALSE)))</f>
        <v>0</v>
      </c>
      <c r="N473" t="s">
        <v>13170</v>
      </c>
    </row>
    <row r="474" spans="1:14" ht="15" x14ac:dyDescent="0.2">
      <c r="A474" t="s">
        <v>13182</v>
      </c>
      <c r="B474" t="str">
        <f>RIGHT(A474,4)</f>
        <v>2018</v>
      </c>
      <c r="C474" t="str">
        <f>LEFT(A474,10)</f>
        <v>Tue Mar 20</v>
      </c>
      <c r="D474" s="2">
        <f>DATE(B474,F474,G474)</f>
        <v>43179</v>
      </c>
      <c r="E474" t="str">
        <f>MID(C474,5,3)</f>
        <v>Mar</v>
      </c>
      <c r="F474">
        <f>MONTH(DATEVALUE(E474&amp;" 1"))</f>
        <v>3</v>
      </c>
      <c r="G474" t="str">
        <f>RIGHT(C474,2)</f>
        <v>20</v>
      </c>
      <c r="H474" t="str">
        <f>MID(A474,12,2)</f>
        <v>10</v>
      </c>
      <c r="I474" t="s">
        <v>13183</v>
      </c>
      <c r="J474" t="s">
        <v>13184</v>
      </c>
      <c r="K474" t="s">
        <v>13185</v>
      </c>
      <c r="L474" t="s">
        <v>13186</v>
      </c>
      <c r="M474" t="b">
        <f>NOT(ISNA(VLOOKUP(N474,'account names'!A:A,1,FALSE)))</f>
        <v>0</v>
      </c>
      <c r="N474" t="s">
        <v>9735</v>
      </c>
    </row>
    <row r="475" spans="1:14" ht="15" x14ac:dyDescent="0.2">
      <c r="A475" t="s">
        <v>15399</v>
      </c>
      <c r="B475" t="str">
        <f>RIGHT(A475,4)</f>
        <v>2018</v>
      </c>
      <c r="C475" t="str">
        <f>LEFT(A475,10)</f>
        <v>Tue Mar 20</v>
      </c>
      <c r="D475" s="2">
        <f>DATE(B475,F475,G475)</f>
        <v>43179</v>
      </c>
      <c r="E475" t="str">
        <f>MID(C475,5,3)</f>
        <v>Mar</v>
      </c>
      <c r="F475">
        <f>MONTH(DATEVALUE(E475&amp;" 1"))</f>
        <v>3</v>
      </c>
      <c r="G475" t="str">
        <f>RIGHT(C475,2)</f>
        <v>20</v>
      </c>
      <c r="H475" t="str">
        <f>MID(A475,12,2)</f>
        <v>22</v>
      </c>
      <c r="I475" t="s">
        <v>15400</v>
      </c>
      <c r="J475" t="s">
        <v>15401</v>
      </c>
      <c r="K475" t="s">
        <v>11057</v>
      </c>
      <c r="L475" t="s">
        <v>15402</v>
      </c>
      <c r="M475" t="b">
        <f>NOT(ISNA(VLOOKUP(N475,'account names'!A:A,1,FALSE)))</f>
        <v>0</v>
      </c>
      <c r="N475" t="s">
        <v>2649</v>
      </c>
    </row>
    <row r="476" spans="1:14" ht="15" x14ac:dyDescent="0.2">
      <c r="A476" t="s">
        <v>15403</v>
      </c>
      <c r="B476" t="str">
        <f>RIGHT(A476,4)</f>
        <v>2018</v>
      </c>
      <c r="C476" t="str">
        <f>LEFT(A476,10)</f>
        <v>Tue Mar 20</v>
      </c>
      <c r="D476" s="2">
        <f>DATE(B476,F476,G476)</f>
        <v>43179</v>
      </c>
      <c r="E476" t="str">
        <f>MID(C476,5,3)</f>
        <v>Mar</v>
      </c>
      <c r="F476">
        <f>MONTH(DATEVALUE(E476&amp;" 1"))</f>
        <v>3</v>
      </c>
      <c r="G476" t="str">
        <f>RIGHT(C476,2)</f>
        <v>20</v>
      </c>
      <c r="H476" t="str">
        <f>MID(A476,12,2)</f>
        <v>22</v>
      </c>
      <c r="I476" t="s">
        <v>15404</v>
      </c>
      <c r="J476" t="s">
        <v>15405</v>
      </c>
      <c r="K476" t="s">
        <v>13128</v>
      </c>
      <c r="L476" t="s">
        <v>15406</v>
      </c>
      <c r="M476" t="b">
        <f>NOT(ISNA(VLOOKUP(N476,'account names'!A:A,1,FALSE)))</f>
        <v>0</v>
      </c>
      <c r="N476" t="s">
        <v>2649</v>
      </c>
    </row>
    <row r="477" spans="1:14" ht="15" x14ac:dyDescent="0.2">
      <c r="A477" t="s">
        <v>15407</v>
      </c>
      <c r="B477" t="str">
        <f>RIGHT(A477,4)</f>
        <v>2018</v>
      </c>
      <c r="C477" t="str">
        <f>LEFT(A477,10)</f>
        <v>Tue Mar 20</v>
      </c>
      <c r="D477" s="2">
        <f>DATE(B477,F477,G477)</f>
        <v>43179</v>
      </c>
      <c r="E477" t="str">
        <f>MID(C477,5,3)</f>
        <v>Mar</v>
      </c>
      <c r="F477">
        <f>MONTH(DATEVALUE(E477&amp;" 1"))</f>
        <v>3</v>
      </c>
      <c r="G477" t="str">
        <f>RIGHT(C477,2)</f>
        <v>20</v>
      </c>
      <c r="H477" t="str">
        <f>MID(A477,12,2)</f>
        <v>22</v>
      </c>
      <c r="I477" t="s">
        <v>15408</v>
      </c>
      <c r="J477" t="s">
        <v>15409</v>
      </c>
      <c r="K477" t="s">
        <v>11057</v>
      </c>
      <c r="L477" t="s">
        <v>15410</v>
      </c>
      <c r="M477" t="b">
        <f>NOT(ISNA(VLOOKUP(N477,'account names'!A:A,1,FALSE)))</f>
        <v>0</v>
      </c>
      <c r="N477" t="s">
        <v>2649</v>
      </c>
    </row>
    <row r="478" spans="1:14" ht="15" x14ac:dyDescent="0.2">
      <c r="A478" t="s">
        <v>15411</v>
      </c>
      <c r="B478" t="str">
        <f>RIGHT(A478,4)</f>
        <v>2018</v>
      </c>
      <c r="C478" t="str">
        <f>LEFT(A478,10)</f>
        <v>Tue Mar 20</v>
      </c>
      <c r="D478" s="2">
        <f>DATE(B478,F478,G478)</f>
        <v>43179</v>
      </c>
      <c r="E478" t="str">
        <f>MID(C478,5,3)</f>
        <v>Mar</v>
      </c>
      <c r="F478">
        <f>MONTH(DATEVALUE(E478&amp;" 1"))</f>
        <v>3</v>
      </c>
      <c r="G478" t="str">
        <f>RIGHT(C478,2)</f>
        <v>20</v>
      </c>
      <c r="H478" t="str">
        <f>MID(A478,12,2)</f>
        <v>13</v>
      </c>
      <c r="I478" t="s">
        <v>15412</v>
      </c>
      <c r="J478" t="s">
        <v>15413</v>
      </c>
      <c r="K478" t="s">
        <v>15414</v>
      </c>
      <c r="L478" t="s">
        <v>15415</v>
      </c>
      <c r="M478" t="b">
        <f>NOT(ISNA(VLOOKUP(N478,'account names'!A:A,1,FALSE)))</f>
        <v>0</v>
      </c>
      <c r="N478" t="s">
        <v>15416</v>
      </c>
    </row>
    <row r="479" spans="1:14" ht="15" x14ac:dyDescent="0.2">
      <c r="A479" t="s">
        <v>15417</v>
      </c>
      <c r="B479" t="str">
        <f>RIGHT(A479,4)</f>
        <v>2018</v>
      </c>
      <c r="C479" t="str">
        <f>LEFT(A479,10)</f>
        <v>Tue Mar 20</v>
      </c>
      <c r="D479" s="2">
        <f>DATE(B479,F479,G479)</f>
        <v>43179</v>
      </c>
      <c r="E479" t="str">
        <f>MID(C479,5,3)</f>
        <v>Mar</v>
      </c>
      <c r="F479">
        <f>MONTH(DATEVALUE(E479&amp;" 1"))</f>
        <v>3</v>
      </c>
      <c r="G479" t="str">
        <f>RIGHT(C479,2)</f>
        <v>20</v>
      </c>
      <c r="H479" t="str">
        <f>MID(A479,12,2)</f>
        <v>20</v>
      </c>
      <c r="I479" t="s">
        <v>15418</v>
      </c>
      <c r="J479" t="s">
        <v>15419</v>
      </c>
      <c r="K479" t="s">
        <v>15420</v>
      </c>
      <c r="L479" t="s">
        <v>15421</v>
      </c>
      <c r="M479" t="b">
        <f>NOT(ISNA(VLOOKUP(N479,'account names'!A:A,1,FALSE)))</f>
        <v>0</v>
      </c>
      <c r="N479" t="s">
        <v>15422</v>
      </c>
    </row>
    <row r="480" spans="1:14" ht="15" x14ac:dyDescent="0.2">
      <c r="A480" t="s">
        <v>15423</v>
      </c>
      <c r="B480" t="str">
        <f>RIGHT(A480,4)</f>
        <v>2018</v>
      </c>
      <c r="C480" t="str">
        <f>LEFT(A480,10)</f>
        <v>Tue Mar 20</v>
      </c>
      <c r="D480" s="2">
        <f>DATE(B480,F480,G480)</f>
        <v>43179</v>
      </c>
      <c r="E480" t="str">
        <f>MID(C480,5,3)</f>
        <v>Mar</v>
      </c>
      <c r="F480">
        <f>MONTH(DATEVALUE(E480&amp;" 1"))</f>
        <v>3</v>
      </c>
      <c r="G480" t="str">
        <f>RIGHT(C480,2)</f>
        <v>20</v>
      </c>
      <c r="H480" t="str">
        <f>MID(A480,12,2)</f>
        <v>21</v>
      </c>
      <c r="I480" t="s">
        <v>15424</v>
      </c>
      <c r="J480" t="s">
        <v>15425</v>
      </c>
      <c r="K480" t="s">
        <v>4233</v>
      </c>
      <c r="L480" t="s">
        <v>15426</v>
      </c>
      <c r="M480" t="b">
        <f>NOT(ISNA(VLOOKUP(N480,'account names'!A:A,1,FALSE)))</f>
        <v>0</v>
      </c>
      <c r="N480" t="s">
        <v>1343</v>
      </c>
    </row>
    <row r="481" spans="1:14" ht="15" x14ac:dyDescent="0.2">
      <c r="A481" t="s">
        <v>15427</v>
      </c>
      <c r="B481" t="str">
        <f>RIGHT(A481,4)</f>
        <v>2018</v>
      </c>
      <c r="C481" t="str">
        <f>LEFT(A481,10)</f>
        <v>Tue Mar 20</v>
      </c>
      <c r="D481" s="2">
        <f>DATE(B481,F481,G481)</f>
        <v>43179</v>
      </c>
      <c r="E481" t="str">
        <f>MID(C481,5,3)</f>
        <v>Mar</v>
      </c>
      <c r="F481">
        <f>MONTH(DATEVALUE(E481&amp;" 1"))</f>
        <v>3</v>
      </c>
      <c r="G481" t="str">
        <f>RIGHT(C481,2)</f>
        <v>20</v>
      </c>
      <c r="H481" t="str">
        <f>MID(A481,12,2)</f>
        <v>20</v>
      </c>
      <c r="I481" t="s">
        <v>15428</v>
      </c>
      <c r="J481" t="s">
        <v>15429</v>
      </c>
      <c r="K481" t="s">
        <v>4233</v>
      </c>
      <c r="L481" t="s">
        <v>15430</v>
      </c>
      <c r="M481" t="b">
        <f>NOT(ISNA(VLOOKUP(N481,'account names'!A:A,1,FALSE)))</f>
        <v>0</v>
      </c>
      <c r="N481" t="s">
        <v>1343</v>
      </c>
    </row>
    <row r="482" spans="1:14" ht="15" x14ac:dyDescent="0.2">
      <c r="A482" t="s">
        <v>15431</v>
      </c>
      <c r="B482" t="str">
        <f>RIGHT(A482,4)</f>
        <v>2018</v>
      </c>
      <c r="C482" t="str">
        <f>LEFT(A482,10)</f>
        <v>Tue Mar 20</v>
      </c>
      <c r="D482" s="2">
        <f>DATE(B482,F482,G482)</f>
        <v>43179</v>
      </c>
      <c r="E482" t="str">
        <f>MID(C482,5,3)</f>
        <v>Mar</v>
      </c>
      <c r="F482">
        <f>MONTH(DATEVALUE(E482&amp;" 1"))</f>
        <v>3</v>
      </c>
      <c r="G482" t="str">
        <f>RIGHT(C482,2)</f>
        <v>20</v>
      </c>
      <c r="H482" t="str">
        <f>MID(A482,12,2)</f>
        <v>19</v>
      </c>
      <c r="I482" t="s">
        <v>15432</v>
      </c>
      <c r="J482" t="s">
        <v>15433</v>
      </c>
      <c r="K482" t="s">
        <v>4233</v>
      </c>
      <c r="L482" t="s">
        <v>15434</v>
      </c>
      <c r="M482" t="b">
        <f>NOT(ISNA(VLOOKUP(N482,'account names'!A:A,1,FALSE)))</f>
        <v>0</v>
      </c>
      <c r="N482" t="s">
        <v>1343</v>
      </c>
    </row>
    <row r="483" spans="1:14" ht="15" x14ac:dyDescent="0.2">
      <c r="A483" t="s">
        <v>15435</v>
      </c>
      <c r="B483" t="str">
        <f>RIGHT(A483,4)</f>
        <v>2018</v>
      </c>
      <c r="C483" t="str">
        <f>LEFT(A483,10)</f>
        <v>Tue Mar 20</v>
      </c>
      <c r="D483" s="2">
        <f>DATE(B483,F483,G483)</f>
        <v>43179</v>
      </c>
      <c r="E483" t="str">
        <f>MID(C483,5,3)</f>
        <v>Mar</v>
      </c>
      <c r="F483">
        <f>MONTH(DATEVALUE(E483&amp;" 1"))</f>
        <v>3</v>
      </c>
      <c r="G483" t="str">
        <f>RIGHT(C483,2)</f>
        <v>20</v>
      </c>
      <c r="H483" t="str">
        <f>MID(A483,12,2)</f>
        <v>19</v>
      </c>
      <c r="I483" t="s">
        <v>15436</v>
      </c>
      <c r="J483" t="s">
        <v>15437</v>
      </c>
      <c r="K483" t="s">
        <v>5798</v>
      </c>
      <c r="L483" t="s">
        <v>15438</v>
      </c>
      <c r="M483" t="b">
        <f>NOT(ISNA(VLOOKUP(N483,'account names'!A:A,1,FALSE)))</f>
        <v>1</v>
      </c>
      <c r="N483" t="s">
        <v>2898</v>
      </c>
    </row>
    <row r="484" spans="1:14" ht="15" x14ac:dyDescent="0.2">
      <c r="A484" t="s">
        <v>15439</v>
      </c>
      <c r="B484" t="str">
        <f>RIGHT(A484,4)</f>
        <v>2018</v>
      </c>
      <c r="C484" t="str">
        <f>LEFT(A484,10)</f>
        <v>Tue Mar 20</v>
      </c>
      <c r="D484" s="2">
        <f>DATE(B484,F484,G484)</f>
        <v>43179</v>
      </c>
      <c r="E484" t="str">
        <f>MID(C484,5,3)</f>
        <v>Mar</v>
      </c>
      <c r="F484">
        <f>MONTH(DATEVALUE(E484&amp;" 1"))</f>
        <v>3</v>
      </c>
      <c r="G484" t="str">
        <f>RIGHT(C484,2)</f>
        <v>20</v>
      </c>
      <c r="H484" t="str">
        <f>MID(A484,12,2)</f>
        <v>19</v>
      </c>
      <c r="I484" t="s">
        <v>15440</v>
      </c>
      <c r="J484" t="s">
        <v>15441</v>
      </c>
      <c r="K484" t="s">
        <v>4233</v>
      </c>
      <c r="L484" t="s">
        <v>15442</v>
      </c>
      <c r="M484" t="b">
        <f>NOT(ISNA(VLOOKUP(N484,'account names'!A:A,1,FALSE)))</f>
        <v>0</v>
      </c>
      <c r="N484" t="s">
        <v>1343</v>
      </c>
    </row>
    <row r="485" spans="1:14" ht="15" x14ac:dyDescent="0.2">
      <c r="A485" t="s">
        <v>15449</v>
      </c>
      <c r="B485" t="str">
        <f>RIGHT(A485,4)</f>
        <v>2018</v>
      </c>
      <c r="C485" t="str">
        <f>LEFT(A485,10)</f>
        <v>Tue Mar 20</v>
      </c>
      <c r="D485" s="2">
        <f>DATE(B485,F485,G485)</f>
        <v>43179</v>
      </c>
      <c r="E485" t="str">
        <f>MID(C485,5,3)</f>
        <v>Mar</v>
      </c>
      <c r="F485">
        <f>MONTH(DATEVALUE(E485&amp;" 1"))</f>
        <v>3</v>
      </c>
      <c r="G485" t="str">
        <f>RIGHT(C485,2)</f>
        <v>20</v>
      </c>
      <c r="H485" t="str">
        <f>MID(A485,12,2)</f>
        <v>13</v>
      </c>
      <c r="I485" t="s">
        <v>15450</v>
      </c>
      <c r="J485" t="s">
        <v>15451</v>
      </c>
      <c r="K485" t="s">
        <v>15452</v>
      </c>
      <c r="L485" t="s">
        <v>15453</v>
      </c>
      <c r="M485" t="b">
        <f>NOT(ISNA(VLOOKUP(N485,'account names'!A:A,1,FALSE)))</f>
        <v>0</v>
      </c>
      <c r="N485" t="s">
        <v>15454</v>
      </c>
    </row>
    <row r="486" spans="1:14" ht="15" x14ac:dyDescent="0.2">
      <c r="A486" t="s">
        <v>15455</v>
      </c>
      <c r="B486" t="str">
        <f>RIGHT(A486,4)</f>
        <v>2018</v>
      </c>
      <c r="C486" t="str">
        <f>LEFT(A486,10)</f>
        <v>Tue Mar 20</v>
      </c>
      <c r="D486" s="2">
        <f>DATE(B486,F486,G486)</f>
        <v>43179</v>
      </c>
      <c r="E486" t="str">
        <f>MID(C486,5,3)</f>
        <v>Mar</v>
      </c>
      <c r="F486">
        <f>MONTH(DATEVALUE(E486&amp;" 1"))</f>
        <v>3</v>
      </c>
      <c r="G486" t="str">
        <f>RIGHT(C486,2)</f>
        <v>20</v>
      </c>
      <c r="H486" t="str">
        <f>MID(A486,12,2)</f>
        <v>17</v>
      </c>
      <c r="I486" t="s">
        <v>15456</v>
      </c>
      <c r="J486" t="s">
        <v>15457</v>
      </c>
      <c r="K486" t="s">
        <v>15458</v>
      </c>
      <c r="L486" t="s">
        <v>15459</v>
      </c>
      <c r="M486" t="b">
        <f>NOT(ISNA(VLOOKUP(N486,'account names'!A:A,1,FALSE)))</f>
        <v>0</v>
      </c>
      <c r="N486" t="s">
        <v>15460</v>
      </c>
    </row>
    <row r="487" spans="1:14" ht="15" x14ac:dyDescent="0.2">
      <c r="A487" t="s">
        <v>15461</v>
      </c>
      <c r="B487" t="str">
        <f>RIGHT(A487,4)</f>
        <v>2018</v>
      </c>
      <c r="C487" t="str">
        <f>LEFT(A487,10)</f>
        <v>Tue Mar 20</v>
      </c>
      <c r="D487" s="2">
        <f>DATE(B487,F487,G487)</f>
        <v>43179</v>
      </c>
      <c r="E487" t="str">
        <f>MID(C487,5,3)</f>
        <v>Mar</v>
      </c>
      <c r="F487">
        <f>MONTH(DATEVALUE(E487&amp;" 1"))</f>
        <v>3</v>
      </c>
      <c r="G487" t="str">
        <f>RIGHT(C487,2)</f>
        <v>20</v>
      </c>
      <c r="H487" t="str">
        <f>MID(A487,12,2)</f>
        <v>16</v>
      </c>
      <c r="I487" t="s">
        <v>15462</v>
      </c>
      <c r="J487" t="s">
        <v>15463</v>
      </c>
      <c r="K487" t="s">
        <v>15464</v>
      </c>
      <c r="L487" t="s">
        <v>15465</v>
      </c>
      <c r="M487" t="b">
        <f>NOT(ISNA(VLOOKUP(N487,'account names'!A:A,1,FALSE)))</f>
        <v>1</v>
      </c>
      <c r="N487" t="s">
        <v>2898</v>
      </c>
    </row>
    <row r="488" spans="1:14" ht="15" x14ac:dyDescent="0.2">
      <c r="A488" t="s">
        <v>15466</v>
      </c>
      <c r="B488" t="str">
        <f>RIGHT(A488,4)</f>
        <v>2018</v>
      </c>
      <c r="C488" t="str">
        <f>LEFT(A488,10)</f>
        <v>Tue Mar 20</v>
      </c>
      <c r="D488" s="2">
        <f>DATE(B488,F488,G488)</f>
        <v>43179</v>
      </c>
      <c r="E488" t="str">
        <f>MID(C488,5,3)</f>
        <v>Mar</v>
      </c>
      <c r="F488">
        <f>MONTH(DATEVALUE(E488&amp;" 1"))</f>
        <v>3</v>
      </c>
      <c r="G488" t="str">
        <f>RIGHT(C488,2)</f>
        <v>20</v>
      </c>
      <c r="H488" t="str">
        <f>MID(A488,12,2)</f>
        <v>16</v>
      </c>
      <c r="I488" t="s">
        <v>15467</v>
      </c>
      <c r="J488" t="s">
        <v>15468</v>
      </c>
      <c r="K488" t="s">
        <v>15469</v>
      </c>
      <c r="L488" t="s">
        <v>15470</v>
      </c>
      <c r="M488" t="b">
        <f>NOT(ISNA(VLOOKUP(N488,'account names'!A:A,1,FALSE)))</f>
        <v>0</v>
      </c>
      <c r="N488" t="s">
        <v>15471</v>
      </c>
    </row>
    <row r="489" spans="1:14" ht="15" x14ac:dyDescent="0.2">
      <c r="A489" t="s">
        <v>15472</v>
      </c>
      <c r="B489" t="str">
        <f>RIGHT(A489,4)</f>
        <v>2018</v>
      </c>
      <c r="C489" t="str">
        <f>LEFT(A489,10)</f>
        <v>Tue Mar 20</v>
      </c>
      <c r="D489" s="2">
        <f>DATE(B489,F489,G489)</f>
        <v>43179</v>
      </c>
      <c r="E489" t="str">
        <f>MID(C489,5,3)</f>
        <v>Mar</v>
      </c>
      <c r="F489">
        <f>MONTH(DATEVALUE(E489&amp;" 1"))</f>
        <v>3</v>
      </c>
      <c r="G489" t="str">
        <f>RIGHT(C489,2)</f>
        <v>20</v>
      </c>
      <c r="H489" t="str">
        <f>MID(A489,12,2)</f>
        <v>15</v>
      </c>
      <c r="I489" t="s">
        <v>15473</v>
      </c>
      <c r="J489" t="s">
        <v>15474</v>
      </c>
      <c r="K489" t="s">
        <v>15475</v>
      </c>
      <c r="L489" t="s">
        <v>15476</v>
      </c>
      <c r="M489" t="b">
        <f>NOT(ISNA(VLOOKUP(N489,'account names'!A:A,1,FALSE)))</f>
        <v>0</v>
      </c>
      <c r="N489" t="s">
        <v>4124</v>
      </c>
    </row>
    <row r="490" spans="1:14" ht="15" x14ac:dyDescent="0.2">
      <c r="A490" t="s">
        <v>15477</v>
      </c>
      <c r="B490" t="str">
        <f>RIGHT(A490,4)</f>
        <v>2018</v>
      </c>
      <c r="C490" t="str">
        <f>LEFT(A490,10)</f>
        <v>Tue Mar 20</v>
      </c>
      <c r="D490" s="2">
        <f>DATE(B490,F490,G490)</f>
        <v>43179</v>
      </c>
      <c r="E490" t="str">
        <f>MID(C490,5,3)</f>
        <v>Mar</v>
      </c>
      <c r="F490">
        <f>MONTH(DATEVALUE(E490&amp;" 1"))</f>
        <v>3</v>
      </c>
      <c r="G490" t="str">
        <f>RIGHT(C490,2)</f>
        <v>20</v>
      </c>
      <c r="H490" t="str">
        <f>MID(A490,12,2)</f>
        <v>15</v>
      </c>
      <c r="I490" t="s">
        <v>15478</v>
      </c>
      <c r="J490" t="s">
        <v>15479</v>
      </c>
      <c r="K490" t="s">
        <v>15480</v>
      </c>
      <c r="L490" t="s">
        <v>15481</v>
      </c>
      <c r="M490" t="b">
        <f>NOT(ISNA(VLOOKUP(N490,'account names'!A:A,1,FALSE)))</f>
        <v>0</v>
      </c>
      <c r="N490" t="s">
        <v>882</v>
      </c>
    </row>
    <row r="491" spans="1:14" ht="15" x14ac:dyDescent="0.2">
      <c r="A491" t="s">
        <v>17277</v>
      </c>
      <c r="B491" t="str">
        <f>RIGHT(A491,4)</f>
        <v>2018</v>
      </c>
      <c r="C491" t="str">
        <f>LEFT(A491,10)</f>
        <v>Tue Mar 20</v>
      </c>
      <c r="D491" s="2">
        <f>DATE(B491,F491,G491)</f>
        <v>43179</v>
      </c>
      <c r="E491" t="str">
        <f>MID(C491,5,3)</f>
        <v>Mar</v>
      </c>
      <c r="F491">
        <f>MONTH(DATEVALUE(E491&amp;" 1"))</f>
        <v>3</v>
      </c>
      <c r="G491" t="str">
        <f>RIGHT(C491,2)</f>
        <v>20</v>
      </c>
      <c r="H491" t="str">
        <f>MID(A491,12,2)</f>
        <v>20</v>
      </c>
      <c r="I491" t="s">
        <v>17278</v>
      </c>
      <c r="J491" t="s">
        <v>17279</v>
      </c>
      <c r="K491" t="s">
        <v>1321</v>
      </c>
      <c r="L491" t="s">
        <v>17280</v>
      </c>
      <c r="M491" t="b">
        <f>NOT(ISNA(VLOOKUP(N491,'account names'!A:A,1,FALSE)))</f>
        <v>0</v>
      </c>
      <c r="N491" t="s">
        <v>1099</v>
      </c>
    </row>
    <row r="492" spans="1:14" ht="15" x14ac:dyDescent="0.2">
      <c r="A492" t="s">
        <v>17281</v>
      </c>
      <c r="B492" t="str">
        <f>RIGHT(A492,4)</f>
        <v>2018</v>
      </c>
      <c r="C492" t="str">
        <f>LEFT(A492,10)</f>
        <v>Tue Mar 20</v>
      </c>
      <c r="D492" s="2">
        <f>DATE(B492,F492,G492)</f>
        <v>43179</v>
      </c>
      <c r="E492" t="str">
        <f>MID(C492,5,3)</f>
        <v>Mar</v>
      </c>
      <c r="F492">
        <f>MONTH(DATEVALUE(E492&amp;" 1"))</f>
        <v>3</v>
      </c>
      <c r="G492" t="str">
        <f>RIGHT(C492,2)</f>
        <v>20</v>
      </c>
      <c r="H492" t="str">
        <f>MID(A492,12,2)</f>
        <v>14</v>
      </c>
      <c r="I492" t="s">
        <v>17282</v>
      </c>
      <c r="J492" t="s">
        <v>17283</v>
      </c>
      <c r="K492" t="s">
        <v>17284</v>
      </c>
      <c r="L492" t="s">
        <v>17285</v>
      </c>
      <c r="M492" t="b">
        <f>NOT(ISNA(VLOOKUP(N492,'account names'!A:A,1,FALSE)))</f>
        <v>0</v>
      </c>
      <c r="N492" t="s">
        <v>2373</v>
      </c>
    </row>
    <row r="493" spans="1:14" ht="15" x14ac:dyDescent="0.2">
      <c r="A493" t="s">
        <v>17286</v>
      </c>
      <c r="B493" t="str">
        <f>RIGHT(A493,4)</f>
        <v>2018</v>
      </c>
      <c r="C493" t="str">
        <f>LEFT(A493,10)</f>
        <v>Tue Mar 20</v>
      </c>
      <c r="D493" s="2">
        <f>DATE(B493,F493,G493)</f>
        <v>43179</v>
      </c>
      <c r="E493" t="str">
        <f>MID(C493,5,3)</f>
        <v>Mar</v>
      </c>
      <c r="F493">
        <f>MONTH(DATEVALUE(E493&amp;" 1"))</f>
        <v>3</v>
      </c>
      <c r="G493" t="str">
        <f>RIGHT(C493,2)</f>
        <v>20</v>
      </c>
      <c r="H493" t="str">
        <f>MID(A493,12,2)</f>
        <v>10</v>
      </c>
      <c r="I493" t="s">
        <v>17287</v>
      </c>
      <c r="J493" t="s">
        <v>17288</v>
      </c>
      <c r="K493" t="s">
        <v>4492</v>
      </c>
      <c r="L493" t="s">
        <v>17289</v>
      </c>
      <c r="M493" t="b">
        <f>NOT(ISNA(VLOOKUP(N493,'account names'!A:A,1,FALSE)))</f>
        <v>0</v>
      </c>
      <c r="N493" t="s">
        <v>254</v>
      </c>
    </row>
    <row r="494" spans="1:14" ht="15" x14ac:dyDescent="0.2">
      <c r="A494" t="s">
        <v>13155</v>
      </c>
      <c r="B494" t="str">
        <f>RIGHT(A494,4)</f>
        <v>2018</v>
      </c>
      <c r="C494" t="str">
        <f>LEFT(A494,10)</f>
        <v>Tue Mar 20</v>
      </c>
      <c r="D494" s="2">
        <f>DATE(B494,F494,G494)</f>
        <v>43179</v>
      </c>
      <c r="E494" t="str">
        <f>MID(C494,5,3)</f>
        <v>Mar</v>
      </c>
      <c r="F494">
        <f>MONTH(DATEVALUE(E494&amp;" 1"))</f>
        <v>3</v>
      </c>
      <c r="G494" t="str">
        <f>RIGHT(C494,2)</f>
        <v>20</v>
      </c>
      <c r="H494" t="str">
        <f>MID(A494,12,2)</f>
        <v>11</v>
      </c>
      <c r="I494" t="s">
        <v>17290</v>
      </c>
      <c r="J494" t="s">
        <v>17291</v>
      </c>
      <c r="K494" t="s">
        <v>17292</v>
      </c>
      <c r="L494" t="s">
        <v>17293</v>
      </c>
      <c r="M494" t="b">
        <f>NOT(ISNA(VLOOKUP(N494,'account names'!A:A,1,FALSE)))</f>
        <v>0</v>
      </c>
      <c r="N494" t="s">
        <v>1121</v>
      </c>
    </row>
    <row r="495" spans="1:14" ht="15" x14ac:dyDescent="0.2">
      <c r="A495" t="s">
        <v>18144</v>
      </c>
      <c r="B495" t="str">
        <f>RIGHT(A495,4)</f>
        <v>2018</v>
      </c>
      <c r="C495" t="str">
        <f>LEFT(A495,10)</f>
        <v>Tue Mar 20</v>
      </c>
      <c r="D495" s="2">
        <f>DATE(B495,F495,G495)</f>
        <v>43179</v>
      </c>
      <c r="E495" t="str">
        <f>MID(C495,5,3)</f>
        <v>Mar</v>
      </c>
      <c r="F495">
        <f>MONTH(DATEVALUE(E495&amp;" 1"))</f>
        <v>3</v>
      </c>
      <c r="G495" t="str">
        <f>RIGHT(C495,2)</f>
        <v>20</v>
      </c>
      <c r="H495" t="str">
        <f>MID(A495,12,2)</f>
        <v>17</v>
      </c>
      <c r="I495" t="s">
        <v>18145</v>
      </c>
      <c r="J495" t="s">
        <v>18146</v>
      </c>
      <c r="K495" t="s">
        <v>11226</v>
      </c>
      <c r="L495" t="s">
        <v>18147</v>
      </c>
      <c r="M495" t="b">
        <f>NOT(ISNA(VLOOKUP(N495,'account names'!A:A,1,FALSE)))</f>
        <v>0</v>
      </c>
      <c r="N495" t="s">
        <v>2643</v>
      </c>
    </row>
    <row r="496" spans="1:14" ht="15" x14ac:dyDescent="0.2">
      <c r="A496" t="s">
        <v>18163</v>
      </c>
      <c r="B496" t="str">
        <f>RIGHT(A496,4)</f>
        <v>2018</v>
      </c>
      <c r="C496" t="str">
        <f>LEFT(A496,10)</f>
        <v>Tue Mar 20</v>
      </c>
      <c r="D496" s="2">
        <f>DATE(B496,F496,G496)</f>
        <v>43179</v>
      </c>
      <c r="E496" t="str">
        <f>MID(C496,5,3)</f>
        <v>Mar</v>
      </c>
      <c r="F496">
        <f>MONTH(DATEVALUE(E496&amp;" 1"))</f>
        <v>3</v>
      </c>
      <c r="G496" t="str">
        <f>RIGHT(C496,2)</f>
        <v>20</v>
      </c>
      <c r="H496" t="str">
        <f>MID(A496,12,2)</f>
        <v>20</v>
      </c>
      <c r="I496" t="s">
        <v>18164</v>
      </c>
      <c r="J496" t="s">
        <v>18165</v>
      </c>
      <c r="K496" t="s">
        <v>18166</v>
      </c>
      <c r="L496" t="s">
        <v>18167</v>
      </c>
      <c r="M496" t="b">
        <f>NOT(ISNA(VLOOKUP(N496,'account names'!A:A,1,FALSE)))</f>
        <v>0</v>
      </c>
      <c r="N496" t="s">
        <v>18168</v>
      </c>
    </row>
    <row r="497" spans="1:14" ht="15" x14ac:dyDescent="0.2">
      <c r="A497" t="s">
        <v>18169</v>
      </c>
      <c r="B497" t="str">
        <f>RIGHT(A497,4)</f>
        <v>2018</v>
      </c>
      <c r="C497" t="str">
        <f>LEFT(A497,10)</f>
        <v>Tue Mar 20</v>
      </c>
      <c r="D497" s="2">
        <f>DATE(B497,F497,G497)</f>
        <v>43179</v>
      </c>
      <c r="E497" t="str">
        <f>MID(C497,5,3)</f>
        <v>Mar</v>
      </c>
      <c r="F497">
        <f>MONTH(DATEVALUE(E497&amp;" 1"))</f>
        <v>3</v>
      </c>
      <c r="G497" t="str">
        <f>RIGHT(C497,2)</f>
        <v>20</v>
      </c>
      <c r="H497" t="str">
        <f>MID(A497,12,2)</f>
        <v>13</v>
      </c>
      <c r="I497" t="s">
        <v>18170</v>
      </c>
      <c r="J497" t="s">
        <v>18171</v>
      </c>
      <c r="K497" t="s">
        <v>18172</v>
      </c>
      <c r="L497" t="s">
        <v>18173</v>
      </c>
      <c r="M497" t="b">
        <f>NOT(ISNA(VLOOKUP(N497,'account names'!A:A,1,FALSE)))</f>
        <v>0</v>
      </c>
      <c r="N497" t="s">
        <v>11128</v>
      </c>
    </row>
    <row r="498" spans="1:14" ht="15" x14ac:dyDescent="0.2">
      <c r="A498" t="s">
        <v>17281</v>
      </c>
      <c r="B498" t="str">
        <f>RIGHT(A498,4)</f>
        <v>2018</v>
      </c>
      <c r="C498" t="str">
        <f>LEFT(A498,10)</f>
        <v>Tue Mar 20</v>
      </c>
      <c r="D498" s="2">
        <f>DATE(B498,F498,G498)</f>
        <v>43179</v>
      </c>
      <c r="E498" t="str">
        <f>MID(C498,5,3)</f>
        <v>Mar</v>
      </c>
      <c r="F498">
        <f>MONTH(DATEVALUE(E498&amp;" 1"))</f>
        <v>3</v>
      </c>
      <c r="G498" t="str">
        <f>RIGHT(C498,2)</f>
        <v>20</v>
      </c>
      <c r="H498" t="str">
        <f>MID(A498,12,2)</f>
        <v>14</v>
      </c>
      <c r="I498" t="s">
        <v>17282</v>
      </c>
      <c r="J498" t="s">
        <v>18174</v>
      </c>
      <c r="K498" t="s">
        <v>17284</v>
      </c>
      <c r="L498" t="s">
        <v>18175</v>
      </c>
      <c r="M498" t="b">
        <f>NOT(ISNA(VLOOKUP(N498,'account names'!A:A,1,FALSE)))</f>
        <v>0</v>
      </c>
      <c r="N498" t="s">
        <v>2373</v>
      </c>
    </row>
    <row r="499" spans="1:14" ht="15" x14ac:dyDescent="0.2">
      <c r="A499" t="s">
        <v>18176</v>
      </c>
      <c r="B499" t="str">
        <f>RIGHT(A499,4)</f>
        <v>2018</v>
      </c>
      <c r="C499" t="str">
        <f>LEFT(A499,10)</f>
        <v>Tue Mar 20</v>
      </c>
      <c r="D499" s="2">
        <f>DATE(B499,F499,G499)</f>
        <v>43179</v>
      </c>
      <c r="E499" t="str">
        <f>MID(C499,5,3)</f>
        <v>Mar</v>
      </c>
      <c r="F499">
        <f>MONTH(DATEVALUE(E499&amp;" 1"))</f>
        <v>3</v>
      </c>
      <c r="G499" t="str">
        <f>RIGHT(C499,2)</f>
        <v>20</v>
      </c>
      <c r="H499" t="str">
        <f>MID(A499,12,2)</f>
        <v>16</v>
      </c>
      <c r="I499" t="s">
        <v>18177</v>
      </c>
      <c r="J499" t="s">
        <v>18178</v>
      </c>
      <c r="K499" t="s">
        <v>1286</v>
      </c>
      <c r="L499" t="s">
        <v>18179</v>
      </c>
      <c r="M499" t="b">
        <f>NOT(ISNA(VLOOKUP(N499,'account names'!A:A,1,FALSE)))</f>
        <v>1</v>
      </c>
      <c r="N499" t="s">
        <v>1288</v>
      </c>
    </row>
    <row r="500" spans="1:14" ht="15" x14ac:dyDescent="0.2">
      <c r="A500" t="s">
        <v>18169</v>
      </c>
      <c r="B500" t="str">
        <f>RIGHT(A500,4)</f>
        <v>2018</v>
      </c>
      <c r="C500" t="str">
        <f>LEFT(A500,10)</f>
        <v>Tue Mar 20</v>
      </c>
      <c r="D500" s="2">
        <f>DATE(B500,F500,G500)</f>
        <v>43179</v>
      </c>
      <c r="E500" t="str">
        <f>MID(C500,5,3)</f>
        <v>Mar</v>
      </c>
      <c r="F500">
        <f>MONTH(DATEVALUE(E500&amp;" 1"))</f>
        <v>3</v>
      </c>
      <c r="G500" t="str">
        <f>RIGHT(C500,2)</f>
        <v>20</v>
      </c>
      <c r="H500" t="str">
        <f>MID(A500,12,2)</f>
        <v>13</v>
      </c>
      <c r="I500" t="s">
        <v>18180</v>
      </c>
      <c r="J500" t="s">
        <v>18181</v>
      </c>
      <c r="K500" t="s">
        <v>18182</v>
      </c>
      <c r="L500" t="s">
        <v>18183</v>
      </c>
      <c r="M500" t="b">
        <f>NOT(ISNA(VLOOKUP(N500,'account names'!A:A,1,FALSE)))</f>
        <v>0</v>
      </c>
      <c r="N500" t="s">
        <v>654</v>
      </c>
    </row>
    <row r="501" spans="1:14" ht="15" x14ac:dyDescent="0.2">
      <c r="A501" t="s">
        <v>13160</v>
      </c>
      <c r="B501" t="str">
        <f>RIGHT(A501,4)</f>
        <v>2018</v>
      </c>
      <c r="C501" t="str">
        <f>LEFT(A501,10)</f>
        <v>Tue Mar 20</v>
      </c>
      <c r="D501" s="2">
        <f>DATE(B501,F501,G501)</f>
        <v>43179</v>
      </c>
      <c r="E501" t="str">
        <f>MID(C501,5,3)</f>
        <v>Mar</v>
      </c>
      <c r="F501">
        <f>MONTH(DATEVALUE(E501&amp;" 1"))</f>
        <v>3</v>
      </c>
      <c r="G501" t="str">
        <f>RIGHT(C501,2)</f>
        <v>20</v>
      </c>
      <c r="H501" t="str">
        <f>MID(A501,12,2)</f>
        <v>13</v>
      </c>
      <c r="I501" t="s">
        <v>18184</v>
      </c>
      <c r="J501" t="s">
        <v>18185</v>
      </c>
      <c r="K501" t="s">
        <v>18186</v>
      </c>
      <c r="L501" t="s">
        <v>18187</v>
      </c>
      <c r="M501" t="b">
        <f>NOT(ISNA(VLOOKUP(N501,'account names'!A:A,1,FALSE)))</f>
        <v>0</v>
      </c>
      <c r="N501" t="s">
        <v>2138</v>
      </c>
    </row>
    <row r="502" spans="1:14" ht="15" x14ac:dyDescent="0.2">
      <c r="A502" t="s">
        <v>11063</v>
      </c>
      <c r="B502" t="str">
        <f>RIGHT(A502,4)</f>
        <v>2018</v>
      </c>
      <c r="C502" t="str">
        <f>LEFT(A502,10)</f>
        <v>Tue Mar 20</v>
      </c>
      <c r="D502" s="2">
        <f>DATE(B502,F502,G502)</f>
        <v>43179</v>
      </c>
      <c r="E502" t="str">
        <f>MID(C502,5,3)</f>
        <v>Mar</v>
      </c>
      <c r="F502">
        <f>MONTH(DATEVALUE(E502&amp;" 1"))</f>
        <v>3</v>
      </c>
      <c r="G502" t="str">
        <f>RIGHT(C502,2)</f>
        <v>20</v>
      </c>
      <c r="H502" t="str">
        <f>MID(A502,12,2)</f>
        <v>08</v>
      </c>
      <c r="I502" t="s">
        <v>11064</v>
      </c>
      <c r="J502" t="s">
        <v>18188</v>
      </c>
      <c r="K502" t="s">
        <v>18189</v>
      </c>
      <c r="L502" t="s">
        <v>18190</v>
      </c>
      <c r="M502" t="b">
        <f>NOT(ISNA(VLOOKUP(N502,'account names'!A:A,1,FALSE)))</f>
        <v>0</v>
      </c>
      <c r="N502" t="s">
        <v>2246</v>
      </c>
    </row>
    <row r="503" spans="1:14" ht="15" x14ac:dyDescent="0.2">
      <c r="A503" t="s">
        <v>18191</v>
      </c>
      <c r="B503" t="str">
        <f>RIGHT(A503,4)</f>
        <v>2018</v>
      </c>
      <c r="C503" t="str">
        <f>LEFT(A503,10)</f>
        <v>Tue Mar 20</v>
      </c>
      <c r="D503" s="2">
        <f>DATE(B503,F503,G503)</f>
        <v>43179</v>
      </c>
      <c r="E503" t="str">
        <f>MID(C503,5,3)</f>
        <v>Mar</v>
      </c>
      <c r="F503">
        <f>MONTH(DATEVALUE(E503&amp;" 1"))</f>
        <v>3</v>
      </c>
      <c r="G503" t="str">
        <f>RIGHT(C503,2)</f>
        <v>20</v>
      </c>
      <c r="H503" t="str">
        <f>MID(A503,12,2)</f>
        <v>08</v>
      </c>
      <c r="I503" t="s">
        <v>18192</v>
      </c>
      <c r="J503" t="s">
        <v>18193</v>
      </c>
      <c r="K503" t="s">
        <v>18194</v>
      </c>
      <c r="L503" t="s">
        <v>18195</v>
      </c>
      <c r="M503" t="b">
        <f>NOT(ISNA(VLOOKUP(N503,'account names'!A:A,1,FALSE)))</f>
        <v>0</v>
      </c>
      <c r="N503" t="s">
        <v>101</v>
      </c>
    </row>
    <row r="504" spans="1:14" ht="15" x14ac:dyDescent="0.2">
      <c r="A504" t="s">
        <v>21222</v>
      </c>
      <c r="B504" t="str">
        <f>RIGHT(A504,4)</f>
        <v>2018</v>
      </c>
      <c r="C504" t="str">
        <f>LEFT(A504,10)</f>
        <v>Tue Mar 20</v>
      </c>
      <c r="D504" s="2">
        <f>DATE(B504,F504,G504)</f>
        <v>43179</v>
      </c>
      <c r="E504" t="str">
        <f>MID(C504,5,3)</f>
        <v>Mar</v>
      </c>
      <c r="F504">
        <f>MONTH(DATEVALUE(E504&amp;" 1"))</f>
        <v>3</v>
      </c>
      <c r="G504" t="str">
        <f>RIGHT(C504,2)</f>
        <v>20</v>
      </c>
      <c r="H504" t="str">
        <f>MID(A504,12,2)</f>
        <v>23</v>
      </c>
      <c r="I504" t="s">
        <v>21223</v>
      </c>
      <c r="J504" t="s">
        <v>21224</v>
      </c>
      <c r="K504" t="s">
        <v>21225</v>
      </c>
      <c r="L504" t="s">
        <v>21226</v>
      </c>
      <c r="M504" t="b">
        <f>NOT(ISNA(VLOOKUP(N504,'account names'!A:A,1,FALSE)))</f>
        <v>0</v>
      </c>
      <c r="N504" t="s">
        <v>9127</v>
      </c>
    </row>
    <row r="505" spans="1:14" ht="15" x14ac:dyDescent="0.2">
      <c r="A505" t="s">
        <v>21227</v>
      </c>
      <c r="B505" t="str">
        <f>RIGHT(A505,4)</f>
        <v>2018</v>
      </c>
      <c r="C505" t="str">
        <f>LEFT(A505,10)</f>
        <v>Tue Mar 20</v>
      </c>
      <c r="D505" s="2">
        <f>DATE(B505,F505,G505)</f>
        <v>43179</v>
      </c>
      <c r="E505" t="str">
        <f>MID(C505,5,3)</f>
        <v>Mar</v>
      </c>
      <c r="F505">
        <f>MONTH(DATEVALUE(E505&amp;" 1"))</f>
        <v>3</v>
      </c>
      <c r="G505" t="str">
        <f>RIGHT(C505,2)</f>
        <v>20</v>
      </c>
      <c r="H505" t="str">
        <f>MID(A505,12,2)</f>
        <v>23</v>
      </c>
      <c r="I505" t="s">
        <v>21228</v>
      </c>
      <c r="J505" t="s">
        <v>21229</v>
      </c>
      <c r="K505" t="s">
        <v>21230</v>
      </c>
      <c r="L505" t="s">
        <v>21231</v>
      </c>
      <c r="M505" t="b">
        <f>NOT(ISNA(VLOOKUP(N505,'account names'!A:A,1,FALSE)))</f>
        <v>0</v>
      </c>
      <c r="N505" t="s">
        <v>9127</v>
      </c>
    </row>
    <row r="506" spans="1:14" ht="15" x14ac:dyDescent="0.2">
      <c r="A506" t="s">
        <v>21232</v>
      </c>
      <c r="B506" t="str">
        <f>RIGHT(A506,4)</f>
        <v>2018</v>
      </c>
      <c r="C506" t="str">
        <f>LEFT(A506,10)</f>
        <v>Tue Mar 20</v>
      </c>
      <c r="D506" s="2">
        <f>DATE(B506,F506,G506)</f>
        <v>43179</v>
      </c>
      <c r="E506" t="str">
        <f>MID(C506,5,3)</f>
        <v>Mar</v>
      </c>
      <c r="F506">
        <f>MONTH(DATEVALUE(E506&amp;" 1"))</f>
        <v>3</v>
      </c>
      <c r="G506" t="str">
        <f>RIGHT(C506,2)</f>
        <v>20</v>
      </c>
      <c r="H506" t="str">
        <f>MID(A506,12,2)</f>
        <v>23</v>
      </c>
      <c r="I506" t="s">
        <v>21233</v>
      </c>
      <c r="J506" t="s">
        <v>21234</v>
      </c>
      <c r="K506" t="s">
        <v>21230</v>
      </c>
      <c r="L506" t="s">
        <v>21235</v>
      </c>
      <c r="M506" t="b">
        <f>NOT(ISNA(VLOOKUP(N506,'account names'!A:A,1,FALSE)))</f>
        <v>0</v>
      </c>
      <c r="N506" t="s">
        <v>9127</v>
      </c>
    </row>
    <row r="507" spans="1:14" ht="15" x14ac:dyDescent="0.2">
      <c r="A507" t="s">
        <v>21236</v>
      </c>
      <c r="B507" t="str">
        <f>RIGHT(A507,4)</f>
        <v>2018</v>
      </c>
      <c r="C507" t="str">
        <f>LEFT(A507,10)</f>
        <v>Tue Mar 20</v>
      </c>
      <c r="D507" s="2">
        <f>DATE(B507,F507,G507)</f>
        <v>43179</v>
      </c>
      <c r="E507" t="str">
        <f>MID(C507,5,3)</f>
        <v>Mar</v>
      </c>
      <c r="F507">
        <f>MONTH(DATEVALUE(E507&amp;" 1"))</f>
        <v>3</v>
      </c>
      <c r="G507" t="str">
        <f>RIGHT(C507,2)</f>
        <v>20</v>
      </c>
      <c r="H507" t="str">
        <f>MID(A507,12,2)</f>
        <v>23</v>
      </c>
      <c r="I507" t="s">
        <v>21237</v>
      </c>
      <c r="J507" t="s">
        <v>21238</v>
      </c>
      <c r="K507" t="s">
        <v>21225</v>
      </c>
      <c r="L507" t="s">
        <v>21239</v>
      </c>
      <c r="M507" t="b">
        <f>NOT(ISNA(VLOOKUP(N507,'account names'!A:A,1,FALSE)))</f>
        <v>0</v>
      </c>
      <c r="N507" t="s">
        <v>9127</v>
      </c>
    </row>
    <row r="508" spans="1:14" ht="15" x14ac:dyDescent="0.2">
      <c r="A508" t="s">
        <v>21240</v>
      </c>
      <c r="B508" t="str">
        <f>RIGHT(A508,4)</f>
        <v>2018</v>
      </c>
      <c r="C508" t="str">
        <f>LEFT(A508,10)</f>
        <v>Tue Mar 20</v>
      </c>
      <c r="D508" s="2">
        <f>DATE(B508,F508,G508)</f>
        <v>43179</v>
      </c>
      <c r="E508" t="str">
        <f>MID(C508,5,3)</f>
        <v>Mar</v>
      </c>
      <c r="F508">
        <f>MONTH(DATEVALUE(E508&amp;" 1"))</f>
        <v>3</v>
      </c>
      <c r="G508" t="str">
        <f>RIGHT(C508,2)</f>
        <v>20</v>
      </c>
      <c r="H508" t="str">
        <f>MID(A508,12,2)</f>
        <v>22</v>
      </c>
      <c r="I508" t="s">
        <v>21241</v>
      </c>
      <c r="J508" t="s">
        <v>21242</v>
      </c>
      <c r="K508" t="s">
        <v>21243</v>
      </c>
      <c r="L508" t="s">
        <v>21244</v>
      </c>
      <c r="M508" t="b">
        <f>NOT(ISNA(VLOOKUP(N508,'account names'!A:A,1,FALSE)))</f>
        <v>0</v>
      </c>
      <c r="N508" t="s">
        <v>2258</v>
      </c>
    </row>
    <row r="509" spans="1:14" ht="15" x14ac:dyDescent="0.2">
      <c r="A509" t="s">
        <v>21245</v>
      </c>
      <c r="B509" t="str">
        <f>RIGHT(A509,4)</f>
        <v>2018</v>
      </c>
      <c r="C509" t="str">
        <f>LEFT(A509,10)</f>
        <v>Tue Mar 20</v>
      </c>
      <c r="D509" s="2">
        <f>DATE(B509,F509,G509)</f>
        <v>43179</v>
      </c>
      <c r="E509" t="str">
        <f>MID(C509,5,3)</f>
        <v>Mar</v>
      </c>
      <c r="F509">
        <f>MONTH(DATEVALUE(E509&amp;" 1"))</f>
        <v>3</v>
      </c>
      <c r="G509" t="str">
        <f>RIGHT(C509,2)</f>
        <v>20</v>
      </c>
      <c r="H509" t="str">
        <f>MID(A509,12,2)</f>
        <v>22</v>
      </c>
      <c r="I509" t="s">
        <v>21246</v>
      </c>
      <c r="J509" t="s">
        <v>21247</v>
      </c>
      <c r="K509" t="s">
        <v>21225</v>
      </c>
      <c r="L509" t="s">
        <v>21248</v>
      </c>
      <c r="M509" t="b">
        <f>NOT(ISNA(VLOOKUP(N509,'account names'!A:A,1,FALSE)))</f>
        <v>0</v>
      </c>
      <c r="N509" t="s">
        <v>9127</v>
      </c>
    </row>
    <row r="510" spans="1:14" ht="15" x14ac:dyDescent="0.2">
      <c r="A510" t="s">
        <v>17277</v>
      </c>
      <c r="B510" t="str">
        <f>RIGHT(A510,4)</f>
        <v>2018</v>
      </c>
      <c r="C510" t="str">
        <f>LEFT(A510,10)</f>
        <v>Tue Mar 20</v>
      </c>
      <c r="D510" s="2">
        <f>DATE(B510,F510,G510)</f>
        <v>43179</v>
      </c>
      <c r="E510" t="str">
        <f>MID(C510,5,3)</f>
        <v>Mar</v>
      </c>
      <c r="F510">
        <f>MONTH(DATEVALUE(E510&amp;" 1"))</f>
        <v>3</v>
      </c>
      <c r="G510" t="str">
        <f>RIGHT(C510,2)</f>
        <v>20</v>
      </c>
      <c r="H510" t="str">
        <f>MID(A510,12,2)</f>
        <v>20</v>
      </c>
      <c r="I510" t="s">
        <v>21249</v>
      </c>
      <c r="J510" t="s">
        <v>21250</v>
      </c>
      <c r="K510" t="s">
        <v>21251</v>
      </c>
      <c r="L510" t="s">
        <v>21252</v>
      </c>
      <c r="M510" t="b">
        <f>NOT(ISNA(VLOOKUP(N510,'account names'!A:A,1,FALSE)))</f>
        <v>0</v>
      </c>
      <c r="N510" t="s">
        <v>1099</v>
      </c>
    </row>
    <row r="511" spans="1:14" ht="15" x14ac:dyDescent="0.2">
      <c r="A511" t="s">
        <v>21253</v>
      </c>
      <c r="B511" t="str">
        <f>RIGHT(A511,4)</f>
        <v>2018</v>
      </c>
      <c r="C511" t="str">
        <f>LEFT(A511,10)</f>
        <v>Tue Mar 20</v>
      </c>
      <c r="D511" s="2">
        <f>DATE(B511,F511,G511)</f>
        <v>43179</v>
      </c>
      <c r="E511" t="str">
        <f>MID(C511,5,3)</f>
        <v>Mar</v>
      </c>
      <c r="F511">
        <f>MONTH(DATEVALUE(E511&amp;" 1"))</f>
        <v>3</v>
      </c>
      <c r="G511" t="str">
        <f>RIGHT(C511,2)</f>
        <v>20</v>
      </c>
      <c r="H511" t="str">
        <f>MID(A511,12,2)</f>
        <v>22</v>
      </c>
      <c r="I511" t="s">
        <v>21254</v>
      </c>
      <c r="J511" t="s">
        <v>21255</v>
      </c>
      <c r="K511" t="s">
        <v>21225</v>
      </c>
      <c r="L511" t="s">
        <v>21256</v>
      </c>
      <c r="M511" t="b">
        <f>NOT(ISNA(VLOOKUP(N511,'account names'!A:A,1,FALSE)))</f>
        <v>0</v>
      </c>
      <c r="N511" t="s">
        <v>9127</v>
      </c>
    </row>
    <row r="512" spans="1:14" ht="15" x14ac:dyDescent="0.2">
      <c r="A512" t="s">
        <v>21257</v>
      </c>
      <c r="B512" t="str">
        <f>RIGHT(A512,4)</f>
        <v>2018</v>
      </c>
      <c r="C512" t="str">
        <f>LEFT(A512,10)</f>
        <v>Tue Mar 20</v>
      </c>
      <c r="D512" s="2">
        <f>DATE(B512,F512,G512)</f>
        <v>43179</v>
      </c>
      <c r="E512" t="str">
        <f>MID(C512,5,3)</f>
        <v>Mar</v>
      </c>
      <c r="F512">
        <f>MONTH(DATEVALUE(E512&amp;" 1"))</f>
        <v>3</v>
      </c>
      <c r="G512" t="str">
        <f>RIGHT(C512,2)</f>
        <v>20</v>
      </c>
      <c r="H512" t="str">
        <f>MID(A512,12,2)</f>
        <v>22</v>
      </c>
      <c r="I512" t="s">
        <v>21258</v>
      </c>
      <c r="J512" t="s">
        <v>21259</v>
      </c>
      <c r="K512" t="s">
        <v>21243</v>
      </c>
      <c r="L512" t="s">
        <v>21260</v>
      </c>
      <c r="M512" t="b">
        <f>NOT(ISNA(VLOOKUP(N512,'account names'!A:A,1,FALSE)))</f>
        <v>0</v>
      </c>
      <c r="N512" t="s">
        <v>2258</v>
      </c>
    </row>
    <row r="513" spans="1:14" ht="15" x14ac:dyDescent="0.2">
      <c r="A513" t="s">
        <v>21261</v>
      </c>
      <c r="B513" t="str">
        <f>RIGHT(A513,4)</f>
        <v>2018</v>
      </c>
      <c r="C513" t="str">
        <f>LEFT(A513,10)</f>
        <v>Tue Mar 20</v>
      </c>
      <c r="D513" s="2">
        <f>DATE(B513,F513,G513)</f>
        <v>43179</v>
      </c>
      <c r="E513" t="str">
        <f>MID(C513,5,3)</f>
        <v>Mar</v>
      </c>
      <c r="F513">
        <f>MONTH(DATEVALUE(E513&amp;" 1"))</f>
        <v>3</v>
      </c>
      <c r="G513" t="str">
        <f>RIGHT(C513,2)</f>
        <v>20</v>
      </c>
      <c r="H513" t="str">
        <f>MID(A513,12,2)</f>
        <v>22</v>
      </c>
      <c r="I513" t="s">
        <v>21262</v>
      </c>
      <c r="J513" t="s">
        <v>21263</v>
      </c>
      <c r="K513" t="s">
        <v>21264</v>
      </c>
      <c r="L513" t="s">
        <v>21265</v>
      </c>
      <c r="M513" t="b">
        <f>NOT(ISNA(VLOOKUP(N513,'account names'!A:A,1,FALSE)))</f>
        <v>1</v>
      </c>
      <c r="N513" t="s">
        <v>1139</v>
      </c>
    </row>
    <row r="514" spans="1:14" ht="15" x14ac:dyDescent="0.2">
      <c r="A514" t="s">
        <v>9148</v>
      </c>
      <c r="B514" t="str">
        <f>RIGHT(A514,4)</f>
        <v>2018</v>
      </c>
      <c r="C514" t="str">
        <f>LEFT(A514,10)</f>
        <v>Tue Mar 20</v>
      </c>
      <c r="D514" s="2">
        <f>DATE(B514,F514,G514)</f>
        <v>43179</v>
      </c>
      <c r="E514" t="str">
        <f>MID(C514,5,3)</f>
        <v>Mar</v>
      </c>
      <c r="F514">
        <f>MONTH(DATEVALUE(E514&amp;" 1"))</f>
        <v>3</v>
      </c>
      <c r="G514" t="str">
        <f>RIGHT(C514,2)</f>
        <v>20</v>
      </c>
      <c r="H514" t="str">
        <f>MID(A514,12,2)</f>
        <v>22</v>
      </c>
      <c r="I514" t="s">
        <v>21266</v>
      </c>
      <c r="J514" t="s">
        <v>21267</v>
      </c>
      <c r="K514" t="s">
        <v>9151</v>
      </c>
      <c r="L514" t="s">
        <v>21268</v>
      </c>
      <c r="M514" t="b">
        <f>NOT(ISNA(VLOOKUP(N514,'account names'!A:A,1,FALSE)))</f>
        <v>1</v>
      </c>
      <c r="N514" t="s">
        <v>1139</v>
      </c>
    </row>
    <row r="515" spans="1:14" ht="15" x14ac:dyDescent="0.2">
      <c r="A515" t="s">
        <v>12958</v>
      </c>
      <c r="B515" t="str">
        <f>RIGHT(A515,4)</f>
        <v>2018</v>
      </c>
      <c r="C515" t="str">
        <f>LEFT(A515,10)</f>
        <v>Tue Mar 20</v>
      </c>
      <c r="D515" s="2">
        <f>DATE(B515,F515,G515)</f>
        <v>43179</v>
      </c>
      <c r="E515" t="str">
        <f>MID(C515,5,3)</f>
        <v>Mar</v>
      </c>
      <c r="F515">
        <f>MONTH(DATEVALUE(E515&amp;" 1"))</f>
        <v>3</v>
      </c>
      <c r="G515" t="str">
        <f>RIGHT(C515,2)</f>
        <v>20</v>
      </c>
      <c r="H515" t="str">
        <f>MID(A515,12,2)</f>
        <v>22</v>
      </c>
      <c r="I515" t="s">
        <v>21269</v>
      </c>
      <c r="J515" t="s">
        <v>21270</v>
      </c>
      <c r="K515" t="s">
        <v>21271</v>
      </c>
      <c r="L515" t="s">
        <v>21272</v>
      </c>
      <c r="M515" t="b">
        <f>NOT(ISNA(VLOOKUP(N515,'account names'!A:A,1,FALSE)))</f>
        <v>1</v>
      </c>
      <c r="N515" t="s">
        <v>1288</v>
      </c>
    </row>
    <row r="516" spans="1:14" ht="15" x14ac:dyDescent="0.2">
      <c r="A516" t="s">
        <v>21273</v>
      </c>
      <c r="B516" t="str">
        <f>RIGHT(A516,4)</f>
        <v>2018</v>
      </c>
      <c r="C516" t="str">
        <f>LEFT(A516,10)</f>
        <v>Tue Mar 20</v>
      </c>
      <c r="D516" s="2">
        <f>DATE(B516,F516,G516)</f>
        <v>43179</v>
      </c>
      <c r="E516" t="str">
        <f>MID(C516,5,3)</f>
        <v>Mar</v>
      </c>
      <c r="F516">
        <f>MONTH(DATEVALUE(E516&amp;" 1"))</f>
        <v>3</v>
      </c>
      <c r="G516" t="str">
        <f>RIGHT(C516,2)</f>
        <v>20</v>
      </c>
      <c r="H516" t="str">
        <f>MID(A516,12,2)</f>
        <v>20</v>
      </c>
      <c r="I516" t="s">
        <v>21274</v>
      </c>
      <c r="J516" t="s">
        <v>21275</v>
      </c>
      <c r="K516" t="s">
        <v>13133</v>
      </c>
      <c r="L516" t="s">
        <v>21276</v>
      </c>
      <c r="M516" t="b">
        <f>NOT(ISNA(VLOOKUP(N516,'account names'!A:A,1,FALSE)))</f>
        <v>0</v>
      </c>
      <c r="N516" t="s">
        <v>1343</v>
      </c>
    </row>
    <row r="517" spans="1:14" ht="15" x14ac:dyDescent="0.2">
      <c r="A517" t="s">
        <v>21277</v>
      </c>
      <c r="B517" t="str">
        <f>RIGHT(A517,4)</f>
        <v>2018</v>
      </c>
      <c r="C517" t="str">
        <f>LEFT(A517,10)</f>
        <v>Tue Mar 20</v>
      </c>
      <c r="D517" s="2">
        <f>DATE(B517,F517,G517)</f>
        <v>43179</v>
      </c>
      <c r="E517" t="str">
        <f>MID(C517,5,3)</f>
        <v>Mar</v>
      </c>
      <c r="F517">
        <f>MONTH(DATEVALUE(E517&amp;" 1"))</f>
        <v>3</v>
      </c>
      <c r="G517" t="str">
        <f>RIGHT(C517,2)</f>
        <v>20</v>
      </c>
      <c r="H517" t="str">
        <f>MID(A517,12,2)</f>
        <v>20</v>
      </c>
      <c r="I517" t="s">
        <v>21278</v>
      </c>
      <c r="J517" t="s">
        <v>21279</v>
      </c>
      <c r="K517" t="s">
        <v>13133</v>
      </c>
      <c r="L517" t="s">
        <v>21280</v>
      </c>
      <c r="M517" t="b">
        <f>NOT(ISNA(VLOOKUP(N517,'account names'!A:A,1,FALSE)))</f>
        <v>0</v>
      </c>
      <c r="N517" t="s">
        <v>1343</v>
      </c>
    </row>
    <row r="518" spans="1:14" ht="15" x14ac:dyDescent="0.2">
      <c r="A518" t="s">
        <v>21281</v>
      </c>
      <c r="B518" t="str">
        <f>RIGHT(A518,4)</f>
        <v>2018</v>
      </c>
      <c r="C518" t="str">
        <f>LEFT(A518,10)</f>
        <v>Tue Mar 20</v>
      </c>
      <c r="D518" s="2">
        <f>DATE(B518,F518,G518)</f>
        <v>43179</v>
      </c>
      <c r="E518" t="str">
        <f>MID(C518,5,3)</f>
        <v>Mar</v>
      </c>
      <c r="F518">
        <f>MONTH(DATEVALUE(E518&amp;" 1"))</f>
        <v>3</v>
      </c>
      <c r="G518" t="str">
        <f>RIGHT(C518,2)</f>
        <v>20</v>
      </c>
      <c r="H518" t="str">
        <f>MID(A518,12,2)</f>
        <v>20</v>
      </c>
      <c r="I518" t="s">
        <v>21282</v>
      </c>
      <c r="J518" t="s">
        <v>21283</v>
      </c>
      <c r="K518" t="s">
        <v>9327</v>
      </c>
      <c r="L518" t="s">
        <v>21284</v>
      </c>
      <c r="M518" t="b">
        <f>NOT(ISNA(VLOOKUP(N518,'account names'!A:A,1,FALSE)))</f>
        <v>0</v>
      </c>
      <c r="N518" t="s">
        <v>1343</v>
      </c>
    </row>
    <row r="519" spans="1:14" ht="15" x14ac:dyDescent="0.2">
      <c r="A519" t="s">
        <v>13097</v>
      </c>
      <c r="B519" t="str">
        <f>RIGHT(A519,4)</f>
        <v>2018</v>
      </c>
      <c r="C519" t="str">
        <f>LEFT(A519,10)</f>
        <v>Tue Mar 20</v>
      </c>
      <c r="D519" s="2">
        <f>DATE(B519,F519,G519)</f>
        <v>43179</v>
      </c>
      <c r="E519" t="str">
        <f>MID(C519,5,3)</f>
        <v>Mar</v>
      </c>
      <c r="F519">
        <f>MONTH(DATEVALUE(E519&amp;" 1"))</f>
        <v>3</v>
      </c>
      <c r="G519" t="str">
        <f>RIGHT(C519,2)</f>
        <v>20</v>
      </c>
      <c r="H519" t="str">
        <f>MID(A519,12,2)</f>
        <v>19</v>
      </c>
      <c r="I519" t="s">
        <v>21285</v>
      </c>
      <c r="J519" t="s">
        <v>21286</v>
      </c>
      <c r="K519" t="s">
        <v>2864</v>
      </c>
      <c r="L519" t="s">
        <v>21287</v>
      </c>
      <c r="M519" t="b">
        <f>NOT(ISNA(VLOOKUP(N519,'account names'!A:A,1,FALSE)))</f>
        <v>1</v>
      </c>
      <c r="N519" t="s">
        <v>1224</v>
      </c>
    </row>
    <row r="520" spans="1:14" ht="15" x14ac:dyDescent="0.2">
      <c r="A520" t="s">
        <v>9162</v>
      </c>
      <c r="B520" t="str">
        <f>RIGHT(A520,4)</f>
        <v>2018</v>
      </c>
      <c r="C520" t="str">
        <f>LEFT(A520,10)</f>
        <v>Tue Mar 20</v>
      </c>
      <c r="D520" s="2">
        <f>DATE(B520,F520,G520)</f>
        <v>43179</v>
      </c>
      <c r="E520" t="str">
        <f>MID(C520,5,3)</f>
        <v>Mar</v>
      </c>
      <c r="F520">
        <f>MONTH(DATEVALUE(E520&amp;" 1"))</f>
        <v>3</v>
      </c>
      <c r="G520" t="str">
        <f>RIGHT(C520,2)</f>
        <v>20</v>
      </c>
      <c r="H520" t="str">
        <f>MID(A520,12,2)</f>
        <v>12</v>
      </c>
      <c r="I520" t="s">
        <v>21288</v>
      </c>
      <c r="J520" t="s">
        <v>21289</v>
      </c>
      <c r="K520" t="s">
        <v>21290</v>
      </c>
      <c r="L520" t="s">
        <v>21291</v>
      </c>
      <c r="M520" t="b">
        <f>NOT(ISNA(VLOOKUP(N520,'account names'!A:A,1,FALSE)))</f>
        <v>0</v>
      </c>
      <c r="N520" t="s">
        <v>1343</v>
      </c>
    </row>
    <row r="521" spans="1:14" ht="15" x14ac:dyDescent="0.2">
      <c r="A521" t="s">
        <v>21292</v>
      </c>
      <c r="B521" t="str">
        <f>RIGHT(A521,4)</f>
        <v>2018</v>
      </c>
      <c r="C521" t="str">
        <f>LEFT(A521,10)</f>
        <v>Tue Mar 20</v>
      </c>
      <c r="D521" s="2">
        <f>DATE(B521,F521,G521)</f>
        <v>43179</v>
      </c>
      <c r="E521" t="str">
        <f>MID(C521,5,3)</f>
        <v>Mar</v>
      </c>
      <c r="F521">
        <f>MONTH(DATEVALUE(E521&amp;" 1"))</f>
        <v>3</v>
      </c>
      <c r="G521" t="str">
        <f>RIGHT(C521,2)</f>
        <v>20</v>
      </c>
      <c r="H521" t="str">
        <f>MID(A521,12,2)</f>
        <v>19</v>
      </c>
      <c r="I521" t="s">
        <v>21293</v>
      </c>
      <c r="J521" t="s">
        <v>21294</v>
      </c>
      <c r="K521" t="s">
        <v>21295</v>
      </c>
      <c r="L521" t="s">
        <v>21296</v>
      </c>
      <c r="M521" t="b">
        <f>NOT(ISNA(VLOOKUP(N521,'account names'!A:A,1,FALSE)))</f>
        <v>0</v>
      </c>
      <c r="N521" t="s">
        <v>1343</v>
      </c>
    </row>
    <row r="522" spans="1:14" ht="15" x14ac:dyDescent="0.2">
      <c r="A522" t="s">
        <v>21297</v>
      </c>
      <c r="B522" t="str">
        <f>RIGHT(A522,4)</f>
        <v>2018</v>
      </c>
      <c r="C522" t="str">
        <f>LEFT(A522,10)</f>
        <v>Tue Mar 20</v>
      </c>
      <c r="D522" s="2">
        <f>DATE(B522,F522,G522)</f>
        <v>43179</v>
      </c>
      <c r="E522" t="str">
        <f>MID(C522,5,3)</f>
        <v>Mar</v>
      </c>
      <c r="F522">
        <f>MONTH(DATEVALUE(E522&amp;" 1"))</f>
        <v>3</v>
      </c>
      <c r="G522" t="str">
        <f>RIGHT(C522,2)</f>
        <v>20</v>
      </c>
      <c r="H522" t="str">
        <f>MID(A522,12,2)</f>
        <v>19</v>
      </c>
      <c r="I522" t="s">
        <v>21298</v>
      </c>
      <c r="J522" t="s">
        <v>21299</v>
      </c>
      <c r="K522" t="s">
        <v>21300</v>
      </c>
      <c r="L522" t="s">
        <v>21301</v>
      </c>
      <c r="M522" t="b">
        <f>NOT(ISNA(VLOOKUP(N522,'account names'!A:A,1,FALSE)))</f>
        <v>0</v>
      </c>
      <c r="N522" t="s">
        <v>1099</v>
      </c>
    </row>
    <row r="523" spans="1:14" ht="15" x14ac:dyDescent="0.2">
      <c r="A523" t="s">
        <v>21302</v>
      </c>
      <c r="B523" t="str">
        <f>RIGHT(A523,4)</f>
        <v>2018</v>
      </c>
      <c r="C523" t="str">
        <f>LEFT(A523,10)</f>
        <v>Tue Mar 20</v>
      </c>
      <c r="D523" s="2">
        <f>DATE(B523,F523,G523)</f>
        <v>43179</v>
      </c>
      <c r="E523" t="str">
        <f>MID(C523,5,3)</f>
        <v>Mar</v>
      </c>
      <c r="F523">
        <f>MONTH(DATEVALUE(E523&amp;" 1"))</f>
        <v>3</v>
      </c>
      <c r="G523" t="str">
        <f>RIGHT(C523,2)</f>
        <v>20</v>
      </c>
      <c r="H523" t="str">
        <f>MID(A523,12,2)</f>
        <v>19</v>
      </c>
      <c r="I523" t="s">
        <v>21303</v>
      </c>
      <c r="J523" t="s">
        <v>21304</v>
      </c>
      <c r="K523" t="s">
        <v>21305</v>
      </c>
      <c r="L523" t="s">
        <v>21306</v>
      </c>
      <c r="M523" t="b">
        <f>NOT(ISNA(VLOOKUP(N523,'account names'!A:A,1,FALSE)))</f>
        <v>0</v>
      </c>
      <c r="N523" t="s">
        <v>3896</v>
      </c>
    </row>
    <row r="524" spans="1:14" ht="15" x14ac:dyDescent="0.2">
      <c r="A524" t="s">
        <v>21307</v>
      </c>
      <c r="B524" t="str">
        <f>RIGHT(A524,4)</f>
        <v>2018</v>
      </c>
      <c r="C524" t="str">
        <f>LEFT(A524,10)</f>
        <v>Tue Mar 20</v>
      </c>
      <c r="D524" s="2">
        <f>DATE(B524,F524,G524)</f>
        <v>43179</v>
      </c>
      <c r="E524" t="str">
        <f>MID(C524,5,3)</f>
        <v>Mar</v>
      </c>
      <c r="F524">
        <f>MONTH(DATEVALUE(E524&amp;" 1"))</f>
        <v>3</v>
      </c>
      <c r="G524" t="str">
        <f>RIGHT(C524,2)</f>
        <v>20</v>
      </c>
      <c r="H524" t="str">
        <f>MID(A524,12,2)</f>
        <v>12</v>
      </c>
      <c r="I524" t="s">
        <v>21308</v>
      </c>
      <c r="J524" t="s">
        <v>21309</v>
      </c>
      <c r="K524" t="s">
        <v>21310</v>
      </c>
      <c r="L524" t="s">
        <v>21311</v>
      </c>
      <c r="M524" t="b">
        <f>NOT(ISNA(VLOOKUP(N524,'account names'!A:A,1,FALSE)))</f>
        <v>0</v>
      </c>
      <c r="N524" t="s">
        <v>3734</v>
      </c>
    </row>
    <row r="525" spans="1:14" ht="15" x14ac:dyDescent="0.2">
      <c r="A525" t="s">
        <v>13092</v>
      </c>
      <c r="B525" t="str">
        <f>RIGHT(A525,4)</f>
        <v>2018</v>
      </c>
      <c r="C525" t="str">
        <f>LEFT(A525,10)</f>
        <v>Tue Mar 20</v>
      </c>
      <c r="D525" s="2">
        <f>DATE(B525,F525,G525)</f>
        <v>43179</v>
      </c>
      <c r="E525" t="str">
        <f>MID(C525,5,3)</f>
        <v>Mar</v>
      </c>
      <c r="F525">
        <f>MONTH(DATEVALUE(E525&amp;" 1"))</f>
        <v>3</v>
      </c>
      <c r="G525" t="str">
        <f>RIGHT(C525,2)</f>
        <v>20</v>
      </c>
      <c r="H525" t="str">
        <f>MID(A525,12,2)</f>
        <v>23</v>
      </c>
      <c r="I525" t="s">
        <v>21349</v>
      </c>
      <c r="J525" t="s">
        <v>21350</v>
      </c>
      <c r="K525" t="s">
        <v>21351</v>
      </c>
      <c r="L525" t="s">
        <v>21352</v>
      </c>
      <c r="M525" t="b">
        <f>NOT(ISNA(VLOOKUP(N525,'account names'!A:A,1,FALSE)))</f>
        <v>0</v>
      </c>
      <c r="N525" t="s">
        <v>101</v>
      </c>
    </row>
    <row r="526" spans="1:14" ht="15" x14ac:dyDescent="0.2">
      <c r="A526" t="s">
        <v>21353</v>
      </c>
      <c r="B526" t="str">
        <f>RIGHT(A526,4)</f>
        <v>2018</v>
      </c>
      <c r="C526" t="str">
        <f>LEFT(A526,10)</f>
        <v>Tue Mar 20</v>
      </c>
      <c r="D526" s="2">
        <f>DATE(B526,F526,G526)</f>
        <v>43179</v>
      </c>
      <c r="E526" t="str">
        <f>MID(C526,5,3)</f>
        <v>Mar</v>
      </c>
      <c r="F526">
        <f>MONTH(DATEVALUE(E526&amp;" 1"))</f>
        <v>3</v>
      </c>
      <c r="G526" t="str">
        <f>RIGHT(C526,2)</f>
        <v>20</v>
      </c>
      <c r="H526" t="str">
        <f>MID(A526,12,2)</f>
        <v>23</v>
      </c>
      <c r="I526" t="s">
        <v>21354</v>
      </c>
      <c r="J526" t="s">
        <v>21355</v>
      </c>
      <c r="K526" t="s">
        <v>21356</v>
      </c>
      <c r="L526" t="s">
        <v>21357</v>
      </c>
      <c r="M526" t="b">
        <f>NOT(ISNA(VLOOKUP(N526,'account names'!A:A,1,FALSE)))</f>
        <v>0</v>
      </c>
      <c r="N526" t="s">
        <v>9127</v>
      </c>
    </row>
    <row r="527" spans="1:14" ht="15" x14ac:dyDescent="0.2">
      <c r="A527" t="s">
        <v>21358</v>
      </c>
      <c r="B527" t="str">
        <f>RIGHT(A527,4)</f>
        <v>2018</v>
      </c>
      <c r="C527" t="str">
        <f>LEFT(A527,10)</f>
        <v>Tue Mar 20</v>
      </c>
      <c r="D527" s="2">
        <f>DATE(B527,F527,G527)</f>
        <v>43179</v>
      </c>
      <c r="E527" t="str">
        <f>MID(C527,5,3)</f>
        <v>Mar</v>
      </c>
      <c r="F527">
        <f>MONTH(DATEVALUE(E527&amp;" 1"))</f>
        <v>3</v>
      </c>
      <c r="G527" t="str">
        <f>RIGHT(C527,2)</f>
        <v>20</v>
      </c>
      <c r="H527" t="str">
        <f>MID(A527,12,2)</f>
        <v>23</v>
      </c>
      <c r="I527" t="s">
        <v>21359</v>
      </c>
      <c r="J527" t="s">
        <v>21360</v>
      </c>
      <c r="K527" t="s">
        <v>21230</v>
      </c>
      <c r="L527" t="s">
        <v>21361</v>
      </c>
      <c r="M527" t="b">
        <f>NOT(ISNA(VLOOKUP(N527,'account names'!A:A,1,FALSE)))</f>
        <v>0</v>
      </c>
      <c r="N527" t="s">
        <v>9127</v>
      </c>
    </row>
    <row r="528" spans="1:14" ht="15" x14ac:dyDescent="0.2">
      <c r="A528" t="s">
        <v>21362</v>
      </c>
      <c r="B528" t="str">
        <f>RIGHT(A528,4)</f>
        <v>2018</v>
      </c>
      <c r="C528" t="str">
        <f>LEFT(A528,10)</f>
        <v>Tue Mar 20</v>
      </c>
      <c r="D528" s="2">
        <f>DATE(B528,F528,G528)</f>
        <v>43179</v>
      </c>
      <c r="E528" t="str">
        <f>MID(C528,5,3)</f>
        <v>Mar</v>
      </c>
      <c r="F528">
        <f>MONTH(DATEVALUE(E528&amp;" 1"))</f>
        <v>3</v>
      </c>
      <c r="G528" t="str">
        <f>RIGHT(C528,2)</f>
        <v>20</v>
      </c>
      <c r="H528" t="str">
        <f>MID(A528,12,2)</f>
        <v>23</v>
      </c>
      <c r="I528" t="s">
        <v>21363</v>
      </c>
      <c r="J528" t="s">
        <v>21364</v>
      </c>
      <c r="K528" t="s">
        <v>21230</v>
      </c>
      <c r="L528" t="s">
        <v>21365</v>
      </c>
      <c r="M528" t="b">
        <f>NOT(ISNA(VLOOKUP(N528,'account names'!A:A,1,FALSE)))</f>
        <v>0</v>
      </c>
      <c r="N528" t="s">
        <v>9127</v>
      </c>
    </row>
    <row r="529" spans="1:14" ht="15" x14ac:dyDescent="0.2">
      <c r="A529" t="s">
        <v>9166</v>
      </c>
      <c r="B529" t="str">
        <f>RIGHT(A529,4)</f>
        <v>2018</v>
      </c>
      <c r="C529" t="str">
        <f>LEFT(A529,10)</f>
        <v>Mon Mar 19</v>
      </c>
      <c r="D529" s="2">
        <f>DATE(B529,F529,G529)</f>
        <v>43178</v>
      </c>
      <c r="E529" t="str">
        <f>MID(C529,5,3)</f>
        <v>Mar</v>
      </c>
      <c r="F529">
        <f>MONTH(DATEVALUE(E529&amp;" 1"))</f>
        <v>3</v>
      </c>
      <c r="G529" t="str">
        <f>RIGHT(C529,2)</f>
        <v>19</v>
      </c>
      <c r="H529" t="str">
        <f>MID(A529,12,2)</f>
        <v>15</v>
      </c>
      <c r="I529" t="s">
        <v>9167</v>
      </c>
      <c r="J529" t="s">
        <v>9168</v>
      </c>
      <c r="K529" t="s">
        <v>1137</v>
      </c>
      <c r="L529" t="s">
        <v>9169</v>
      </c>
      <c r="M529" t="b">
        <f>NOT(ISNA(VLOOKUP(N529,'account names'!A:A,1,FALSE)))</f>
        <v>1</v>
      </c>
      <c r="N529" t="s">
        <v>1139</v>
      </c>
    </row>
    <row r="530" spans="1:14" ht="15" x14ac:dyDescent="0.2">
      <c r="A530" t="s">
        <v>9170</v>
      </c>
      <c r="B530" t="str">
        <f>RIGHT(A530,4)</f>
        <v>2018</v>
      </c>
      <c r="C530" t="str">
        <f>LEFT(A530,10)</f>
        <v>Mon Mar 19</v>
      </c>
      <c r="D530" s="2">
        <f>DATE(B530,F530,G530)</f>
        <v>43178</v>
      </c>
      <c r="E530" t="str">
        <f>MID(C530,5,3)</f>
        <v>Mar</v>
      </c>
      <c r="F530">
        <f>MONTH(DATEVALUE(E530&amp;" 1"))</f>
        <v>3</v>
      </c>
      <c r="G530" t="str">
        <f>RIGHT(C530,2)</f>
        <v>19</v>
      </c>
      <c r="H530" t="str">
        <f>MID(A530,12,2)</f>
        <v>11</v>
      </c>
      <c r="I530" t="s">
        <v>9171</v>
      </c>
      <c r="J530" t="s">
        <v>9172</v>
      </c>
      <c r="K530" t="s">
        <v>9173</v>
      </c>
      <c r="L530" t="s">
        <v>9174</v>
      </c>
      <c r="M530" t="b">
        <f>NOT(ISNA(VLOOKUP(N530,'account names'!A:A,1,FALSE)))</f>
        <v>0</v>
      </c>
      <c r="N530" t="s">
        <v>3118</v>
      </c>
    </row>
    <row r="531" spans="1:14" ht="15" x14ac:dyDescent="0.2">
      <c r="A531" t="s">
        <v>10067</v>
      </c>
      <c r="B531" t="str">
        <f>RIGHT(A531,4)</f>
        <v>2018</v>
      </c>
      <c r="C531" t="str">
        <f>LEFT(A531,10)</f>
        <v>Mon Mar 19</v>
      </c>
      <c r="D531" s="2">
        <f>DATE(B531,F531,G531)</f>
        <v>43178</v>
      </c>
      <c r="E531" t="str">
        <f>MID(C531,5,3)</f>
        <v>Mar</v>
      </c>
      <c r="F531">
        <f>MONTH(DATEVALUE(E531&amp;" 1"))</f>
        <v>3</v>
      </c>
      <c r="G531" t="str">
        <f>RIGHT(C531,2)</f>
        <v>19</v>
      </c>
      <c r="H531" t="str">
        <f>MID(A531,12,2)</f>
        <v>07</v>
      </c>
      <c r="I531" t="s">
        <v>10068</v>
      </c>
      <c r="J531" t="s">
        <v>10069</v>
      </c>
      <c r="K531" t="s">
        <v>1789</v>
      </c>
      <c r="L531" t="s">
        <v>10070</v>
      </c>
      <c r="M531" t="b">
        <f>NOT(ISNA(VLOOKUP(N531,'account names'!A:A,1,FALSE)))</f>
        <v>1</v>
      </c>
      <c r="N531" t="s">
        <v>1791</v>
      </c>
    </row>
    <row r="532" spans="1:14" ht="15" x14ac:dyDescent="0.2">
      <c r="A532" t="s">
        <v>11068</v>
      </c>
      <c r="B532" t="str">
        <f>RIGHT(A532,4)</f>
        <v>2018</v>
      </c>
      <c r="C532" t="str">
        <f>LEFT(A532,10)</f>
        <v>Mon Mar 19</v>
      </c>
      <c r="D532" s="2">
        <f>DATE(B532,F532,G532)</f>
        <v>43178</v>
      </c>
      <c r="E532" t="str">
        <f>MID(C532,5,3)</f>
        <v>Mar</v>
      </c>
      <c r="F532">
        <f>MONTH(DATEVALUE(E532&amp;" 1"))</f>
        <v>3</v>
      </c>
      <c r="G532" t="str">
        <f>RIGHT(C532,2)</f>
        <v>19</v>
      </c>
      <c r="H532" t="str">
        <f>MID(A532,12,2)</f>
        <v>12</v>
      </c>
      <c r="I532" t="s">
        <v>11069</v>
      </c>
      <c r="J532" t="s">
        <v>11070</v>
      </c>
      <c r="K532" t="s">
        <v>11071</v>
      </c>
      <c r="L532" t="s">
        <v>11072</v>
      </c>
      <c r="M532" t="b">
        <f>NOT(ISNA(VLOOKUP(N532,'account names'!A:A,1,FALSE)))</f>
        <v>0</v>
      </c>
      <c r="N532" t="s">
        <v>1121</v>
      </c>
    </row>
    <row r="533" spans="1:14" ht="15" x14ac:dyDescent="0.2">
      <c r="A533" t="s">
        <v>11073</v>
      </c>
      <c r="B533" t="str">
        <f>RIGHT(A533,4)</f>
        <v>2018</v>
      </c>
      <c r="C533" t="str">
        <f>LEFT(A533,10)</f>
        <v>Mon Mar 19</v>
      </c>
      <c r="D533" s="2">
        <f>DATE(B533,F533,G533)</f>
        <v>43178</v>
      </c>
      <c r="E533" t="str">
        <f>MID(C533,5,3)</f>
        <v>Mar</v>
      </c>
      <c r="F533">
        <f>MONTH(DATEVALUE(E533&amp;" 1"))</f>
        <v>3</v>
      </c>
      <c r="G533" t="str">
        <f>RIGHT(C533,2)</f>
        <v>19</v>
      </c>
      <c r="H533" t="str">
        <f>MID(A533,12,2)</f>
        <v>13</v>
      </c>
      <c r="I533" t="s">
        <v>11074</v>
      </c>
      <c r="J533" t="s">
        <v>11075</v>
      </c>
      <c r="K533" t="s">
        <v>11076</v>
      </c>
      <c r="L533" t="s">
        <v>11077</v>
      </c>
      <c r="M533" t="b">
        <f>NOT(ISNA(VLOOKUP(N533,'account names'!A:A,1,FALSE)))</f>
        <v>1</v>
      </c>
      <c r="N533" t="s">
        <v>1288</v>
      </c>
    </row>
    <row r="534" spans="1:14" ht="15" x14ac:dyDescent="0.2">
      <c r="A534" t="s">
        <v>9170</v>
      </c>
      <c r="B534" t="str">
        <f>RIGHT(A534,4)</f>
        <v>2018</v>
      </c>
      <c r="C534" t="str">
        <f>LEFT(A534,10)</f>
        <v>Mon Mar 19</v>
      </c>
      <c r="D534" s="2">
        <f>DATE(B534,F534,G534)</f>
        <v>43178</v>
      </c>
      <c r="E534" t="str">
        <f>MID(C534,5,3)</f>
        <v>Mar</v>
      </c>
      <c r="F534">
        <f>MONTH(DATEVALUE(E534&amp;" 1"))</f>
        <v>3</v>
      </c>
      <c r="G534" t="str">
        <f>RIGHT(C534,2)</f>
        <v>19</v>
      </c>
      <c r="H534" t="str">
        <f>MID(A534,12,2)</f>
        <v>11</v>
      </c>
      <c r="I534" t="s">
        <v>9171</v>
      </c>
      <c r="J534" t="s">
        <v>11078</v>
      </c>
      <c r="K534" t="s">
        <v>11079</v>
      </c>
      <c r="L534" t="s">
        <v>11080</v>
      </c>
      <c r="M534" t="b">
        <f>NOT(ISNA(VLOOKUP(N534,'account names'!A:A,1,FALSE)))</f>
        <v>0</v>
      </c>
      <c r="N534" t="s">
        <v>3118</v>
      </c>
    </row>
    <row r="535" spans="1:14" ht="15" x14ac:dyDescent="0.2">
      <c r="A535" t="s">
        <v>11081</v>
      </c>
      <c r="B535" t="str">
        <f>RIGHT(A535,4)</f>
        <v>2018</v>
      </c>
      <c r="C535" t="str">
        <f>LEFT(A535,10)</f>
        <v>Mon Mar 19</v>
      </c>
      <c r="D535" s="2">
        <f>DATE(B535,F535,G535)</f>
        <v>43178</v>
      </c>
      <c r="E535" t="str">
        <f>MID(C535,5,3)</f>
        <v>Mar</v>
      </c>
      <c r="F535">
        <f>MONTH(DATEVALUE(E535&amp;" 1"))</f>
        <v>3</v>
      </c>
      <c r="G535" t="str">
        <f>RIGHT(C535,2)</f>
        <v>19</v>
      </c>
      <c r="H535" t="str">
        <f>MID(A535,12,2)</f>
        <v>10</v>
      </c>
      <c r="I535" t="s">
        <v>11082</v>
      </c>
      <c r="J535" t="s">
        <v>11083</v>
      </c>
      <c r="K535" t="s">
        <v>11084</v>
      </c>
      <c r="L535" t="s">
        <v>11085</v>
      </c>
      <c r="M535" t="b">
        <f>NOT(ISNA(VLOOKUP(N535,'account names'!A:A,1,FALSE)))</f>
        <v>1</v>
      </c>
      <c r="N535" t="s">
        <v>1288</v>
      </c>
    </row>
    <row r="536" spans="1:14" ht="15" x14ac:dyDescent="0.2">
      <c r="A536" t="s">
        <v>11086</v>
      </c>
      <c r="B536" t="str">
        <f>RIGHT(A536,4)</f>
        <v>2018</v>
      </c>
      <c r="C536" t="str">
        <f>LEFT(A536,10)</f>
        <v>Mon Mar 19</v>
      </c>
      <c r="D536" s="2">
        <f>DATE(B536,F536,G536)</f>
        <v>43178</v>
      </c>
      <c r="E536" t="str">
        <f>MID(C536,5,3)</f>
        <v>Mar</v>
      </c>
      <c r="F536">
        <f>MONTH(DATEVALUE(E536&amp;" 1"))</f>
        <v>3</v>
      </c>
      <c r="G536" t="str">
        <f>RIGHT(C536,2)</f>
        <v>19</v>
      </c>
      <c r="H536" t="str">
        <f>MID(A536,12,2)</f>
        <v>10</v>
      </c>
      <c r="I536" t="s">
        <v>11087</v>
      </c>
      <c r="J536" t="s">
        <v>11088</v>
      </c>
      <c r="K536" t="s">
        <v>11089</v>
      </c>
      <c r="L536" t="s">
        <v>11090</v>
      </c>
      <c r="M536" t="b">
        <f>NOT(ISNA(VLOOKUP(N536,'account names'!A:A,1,FALSE)))</f>
        <v>0</v>
      </c>
      <c r="N536" t="s">
        <v>135</v>
      </c>
    </row>
    <row r="537" spans="1:14" ht="15" x14ac:dyDescent="0.2">
      <c r="A537" t="s">
        <v>11094</v>
      </c>
      <c r="B537" t="str">
        <f>RIGHT(A537,4)</f>
        <v>2018</v>
      </c>
      <c r="C537" t="str">
        <f>LEFT(A537,10)</f>
        <v>Mon Mar 19</v>
      </c>
      <c r="D537" s="2">
        <f>DATE(B537,F537,G537)</f>
        <v>43178</v>
      </c>
      <c r="E537" t="str">
        <f>MID(C537,5,3)</f>
        <v>Mar</v>
      </c>
      <c r="F537">
        <f>MONTH(DATEVALUE(E537&amp;" 1"))</f>
        <v>3</v>
      </c>
      <c r="G537" t="str">
        <f>RIGHT(C537,2)</f>
        <v>19</v>
      </c>
      <c r="H537" t="str">
        <f>MID(A537,12,2)</f>
        <v>07</v>
      </c>
      <c r="I537" t="s">
        <v>11095</v>
      </c>
      <c r="J537" t="s">
        <v>11096</v>
      </c>
      <c r="K537" t="s">
        <v>11097</v>
      </c>
      <c r="L537" t="s">
        <v>11098</v>
      </c>
      <c r="M537" t="b">
        <f>NOT(ISNA(VLOOKUP(N537,'account names'!A:A,1,FALSE)))</f>
        <v>0</v>
      </c>
      <c r="N537" t="s">
        <v>3118</v>
      </c>
    </row>
    <row r="538" spans="1:14" ht="15" x14ac:dyDescent="0.2">
      <c r="A538" t="s">
        <v>11094</v>
      </c>
      <c r="B538" t="str">
        <f>RIGHT(A538,4)</f>
        <v>2018</v>
      </c>
      <c r="C538" t="str">
        <f>LEFT(A538,10)</f>
        <v>Mon Mar 19</v>
      </c>
      <c r="D538" s="2">
        <f>DATE(B538,F538,G538)</f>
        <v>43178</v>
      </c>
      <c r="E538" t="str">
        <f>MID(C538,5,3)</f>
        <v>Mar</v>
      </c>
      <c r="F538">
        <f>MONTH(DATEVALUE(E538&amp;" 1"))</f>
        <v>3</v>
      </c>
      <c r="G538" t="str">
        <f>RIGHT(C538,2)</f>
        <v>19</v>
      </c>
      <c r="H538" t="str">
        <f>MID(A538,12,2)</f>
        <v>07</v>
      </c>
      <c r="I538" t="s">
        <v>11099</v>
      </c>
      <c r="J538" t="s">
        <v>11100</v>
      </c>
      <c r="K538" t="s">
        <v>11101</v>
      </c>
      <c r="L538" t="s">
        <v>11102</v>
      </c>
      <c r="M538" t="b">
        <f>NOT(ISNA(VLOOKUP(N538,'account names'!A:A,1,FALSE)))</f>
        <v>0</v>
      </c>
      <c r="N538" t="s">
        <v>3118</v>
      </c>
    </row>
    <row r="539" spans="1:14" ht="15" x14ac:dyDescent="0.2">
      <c r="A539" t="s">
        <v>11966</v>
      </c>
      <c r="B539" t="str">
        <f>RIGHT(A539,4)</f>
        <v>2018</v>
      </c>
      <c r="C539" t="str">
        <f>LEFT(A539,10)</f>
        <v>Mon Mar 19</v>
      </c>
      <c r="D539" s="2">
        <f>DATE(B539,F539,G539)</f>
        <v>43178</v>
      </c>
      <c r="E539" t="str">
        <f>MID(C539,5,3)</f>
        <v>Mar</v>
      </c>
      <c r="F539">
        <f>MONTH(DATEVALUE(E539&amp;" 1"))</f>
        <v>3</v>
      </c>
      <c r="G539" t="str">
        <f>RIGHT(C539,2)</f>
        <v>19</v>
      </c>
      <c r="H539" t="str">
        <f>MID(A539,12,2)</f>
        <v>21</v>
      </c>
      <c r="I539" t="s">
        <v>11967</v>
      </c>
      <c r="J539" t="s">
        <v>11968</v>
      </c>
      <c r="K539" t="s">
        <v>1201</v>
      </c>
      <c r="L539" t="s">
        <v>11969</v>
      </c>
      <c r="M539" t="b">
        <f>NOT(ISNA(VLOOKUP(N539,'account names'!A:A,1,FALSE)))</f>
        <v>1</v>
      </c>
      <c r="N539" t="s">
        <v>1203</v>
      </c>
    </row>
    <row r="540" spans="1:14" ht="15" x14ac:dyDescent="0.2">
      <c r="A540" t="s">
        <v>11970</v>
      </c>
      <c r="B540" t="str">
        <f>RIGHT(A540,4)</f>
        <v>2018</v>
      </c>
      <c r="C540" t="str">
        <f>LEFT(A540,10)</f>
        <v>Mon Mar 19</v>
      </c>
      <c r="D540" s="2">
        <f>DATE(B540,F540,G540)</f>
        <v>43178</v>
      </c>
      <c r="E540" t="str">
        <f>MID(C540,5,3)</f>
        <v>Mar</v>
      </c>
      <c r="F540">
        <f>MONTH(DATEVALUE(E540&amp;" 1"))</f>
        <v>3</v>
      </c>
      <c r="G540" t="str">
        <f>RIGHT(C540,2)</f>
        <v>19</v>
      </c>
      <c r="H540" t="str">
        <f>MID(A540,12,2)</f>
        <v>07</v>
      </c>
      <c r="I540" t="s">
        <v>11971</v>
      </c>
      <c r="J540" t="s">
        <v>11972</v>
      </c>
      <c r="K540" t="s">
        <v>11973</v>
      </c>
      <c r="L540" t="s">
        <v>11974</v>
      </c>
      <c r="M540" t="b">
        <f>NOT(ISNA(VLOOKUP(N540,'account names'!A:A,1,FALSE)))</f>
        <v>0</v>
      </c>
      <c r="N540" t="s">
        <v>6267</v>
      </c>
    </row>
    <row r="541" spans="1:14" ht="15" x14ac:dyDescent="0.2">
      <c r="A541" t="s">
        <v>13019</v>
      </c>
      <c r="B541" t="str">
        <f>RIGHT(A541,4)</f>
        <v>2018</v>
      </c>
      <c r="C541" t="str">
        <f>LEFT(A541,10)</f>
        <v>Mon Mar 19</v>
      </c>
      <c r="D541" s="2">
        <f>DATE(B541,F541,G541)</f>
        <v>43178</v>
      </c>
      <c r="E541" t="str">
        <f>MID(C541,5,3)</f>
        <v>Mar</v>
      </c>
      <c r="F541">
        <f>MONTH(DATEVALUE(E541&amp;" 1"))</f>
        <v>3</v>
      </c>
      <c r="G541" t="str">
        <f>RIGHT(C541,2)</f>
        <v>19</v>
      </c>
      <c r="H541" t="str">
        <f>MID(A541,12,2)</f>
        <v>19</v>
      </c>
      <c r="I541" t="s">
        <v>13020</v>
      </c>
      <c r="J541" t="s">
        <v>13021</v>
      </c>
      <c r="K541" t="s">
        <v>13022</v>
      </c>
      <c r="L541" t="s">
        <v>13023</v>
      </c>
      <c r="M541" t="b">
        <f>NOT(ISNA(VLOOKUP(N541,'account names'!A:A,1,FALSE)))</f>
        <v>0</v>
      </c>
      <c r="N541" t="s">
        <v>1886</v>
      </c>
    </row>
    <row r="542" spans="1:14" ht="15" x14ac:dyDescent="0.2">
      <c r="A542" t="s">
        <v>13052</v>
      </c>
      <c r="B542" t="str">
        <f>RIGHT(A542,4)</f>
        <v>2018</v>
      </c>
      <c r="C542" t="str">
        <f>LEFT(A542,10)</f>
        <v>Mon Mar 19</v>
      </c>
      <c r="D542" s="2">
        <f>DATE(B542,F542,G542)</f>
        <v>43178</v>
      </c>
      <c r="E542" t="str">
        <f>MID(C542,5,3)</f>
        <v>Mar</v>
      </c>
      <c r="F542">
        <f>MONTH(DATEVALUE(E542&amp;" 1"))</f>
        <v>3</v>
      </c>
      <c r="G542" t="str">
        <f>RIGHT(C542,2)</f>
        <v>19</v>
      </c>
      <c r="H542" t="str">
        <f>MID(A542,12,2)</f>
        <v>12</v>
      </c>
      <c r="I542" t="s">
        <v>13053</v>
      </c>
      <c r="J542" t="s">
        <v>13054</v>
      </c>
      <c r="K542" t="s">
        <v>13055</v>
      </c>
      <c r="L542" t="s">
        <v>13056</v>
      </c>
      <c r="M542" t="b">
        <f>NOT(ISNA(VLOOKUP(N542,'account names'!A:A,1,FALSE)))</f>
        <v>0</v>
      </c>
      <c r="N542" t="s">
        <v>1959</v>
      </c>
    </row>
    <row r="543" spans="1:14" ht="15" x14ac:dyDescent="0.2">
      <c r="A543" t="s">
        <v>13086</v>
      </c>
      <c r="B543" t="str">
        <f>RIGHT(A543,4)</f>
        <v>2018</v>
      </c>
      <c r="C543" t="str">
        <f>LEFT(A543,10)</f>
        <v>Mon Mar 19</v>
      </c>
      <c r="D543" s="2">
        <f>DATE(B543,F543,G543)</f>
        <v>43178</v>
      </c>
      <c r="E543" t="str">
        <f>MID(C543,5,3)</f>
        <v>Mar</v>
      </c>
      <c r="F543">
        <f>MONTH(DATEVALUE(E543&amp;" 1"))</f>
        <v>3</v>
      </c>
      <c r="G543" t="str">
        <f>RIGHT(C543,2)</f>
        <v>19</v>
      </c>
      <c r="H543" t="str">
        <f>MID(A543,12,2)</f>
        <v>19</v>
      </c>
      <c r="I543" t="s">
        <v>13087</v>
      </c>
      <c r="J543" t="s">
        <v>13088</v>
      </c>
      <c r="K543" t="s">
        <v>13089</v>
      </c>
      <c r="L543" t="s">
        <v>13090</v>
      </c>
      <c r="M543" t="b">
        <f>NOT(ISNA(VLOOKUP(N543,'account names'!A:A,1,FALSE)))</f>
        <v>0</v>
      </c>
      <c r="N543" t="s">
        <v>13091</v>
      </c>
    </row>
    <row r="544" spans="1:14" ht="15" x14ac:dyDescent="0.2">
      <c r="A544" t="s">
        <v>13086</v>
      </c>
      <c r="B544" t="str">
        <f>RIGHT(A544,4)</f>
        <v>2018</v>
      </c>
      <c r="C544" t="str">
        <f>LEFT(A544,10)</f>
        <v>Mon Mar 19</v>
      </c>
      <c r="D544" s="2">
        <f>DATE(B544,F544,G544)</f>
        <v>43178</v>
      </c>
      <c r="E544" t="str">
        <f>MID(C544,5,3)</f>
        <v>Mar</v>
      </c>
      <c r="F544">
        <f>MONTH(DATEVALUE(E544&amp;" 1"))</f>
        <v>3</v>
      </c>
      <c r="G544" t="str">
        <f>RIGHT(C544,2)</f>
        <v>19</v>
      </c>
      <c r="H544" t="str">
        <f>MID(A544,12,2)</f>
        <v>19</v>
      </c>
      <c r="I544" t="s">
        <v>13107</v>
      </c>
      <c r="J544" t="s">
        <v>13108</v>
      </c>
      <c r="K544" t="s">
        <v>13109</v>
      </c>
      <c r="L544" t="s">
        <v>13110</v>
      </c>
      <c r="M544" t="b">
        <f>NOT(ISNA(VLOOKUP(N544,'account names'!A:A,1,FALSE)))</f>
        <v>0</v>
      </c>
      <c r="N544" t="s">
        <v>77</v>
      </c>
    </row>
    <row r="545" spans="1:14" ht="15" x14ac:dyDescent="0.2">
      <c r="A545" t="s">
        <v>13176</v>
      </c>
      <c r="B545" t="str">
        <f>RIGHT(A545,4)</f>
        <v>2018</v>
      </c>
      <c r="C545" t="str">
        <f>LEFT(A545,10)</f>
        <v>Mon Mar 19</v>
      </c>
      <c r="D545" s="2">
        <f>DATE(B545,F545,G545)</f>
        <v>43178</v>
      </c>
      <c r="E545" t="str">
        <f>MID(C545,5,3)</f>
        <v>Mar</v>
      </c>
      <c r="F545">
        <f>MONTH(DATEVALUE(E545&amp;" 1"))</f>
        <v>3</v>
      </c>
      <c r="G545" t="str">
        <f>RIGHT(C545,2)</f>
        <v>19</v>
      </c>
      <c r="H545" t="str">
        <f>MID(A545,12,2)</f>
        <v>19</v>
      </c>
      <c r="I545" t="s">
        <v>13177</v>
      </c>
      <c r="J545" t="s">
        <v>13178</v>
      </c>
      <c r="K545" t="s">
        <v>13179</v>
      </c>
      <c r="L545" t="s">
        <v>13180</v>
      </c>
      <c r="M545" t="b">
        <f>NOT(ISNA(VLOOKUP(N545,'account names'!A:A,1,FALSE)))</f>
        <v>0</v>
      </c>
      <c r="N545" t="s">
        <v>13181</v>
      </c>
    </row>
    <row r="546" spans="1:14" ht="15" x14ac:dyDescent="0.2">
      <c r="A546" t="s">
        <v>13187</v>
      </c>
      <c r="B546" t="str">
        <f>RIGHT(A546,4)</f>
        <v>2018</v>
      </c>
      <c r="C546" t="str">
        <f>LEFT(A546,10)</f>
        <v>Mon Mar 19</v>
      </c>
      <c r="D546" s="2">
        <f>DATE(B546,F546,G546)</f>
        <v>43178</v>
      </c>
      <c r="E546" t="str">
        <f>MID(C546,5,3)</f>
        <v>Mar</v>
      </c>
      <c r="F546">
        <f>MONTH(DATEVALUE(E546&amp;" 1"))</f>
        <v>3</v>
      </c>
      <c r="G546" t="str">
        <f>RIGHT(C546,2)</f>
        <v>19</v>
      </c>
      <c r="H546" t="str">
        <f>MID(A546,12,2)</f>
        <v>21</v>
      </c>
      <c r="I546" t="s">
        <v>13188</v>
      </c>
      <c r="J546" t="s">
        <v>13189</v>
      </c>
      <c r="K546" t="s">
        <v>13190</v>
      </c>
      <c r="L546" t="s">
        <v>13191</v>
      </c>
      <c r="M546" t="b">
        <f>NOT(ISNA(VLOOKUP(N546,'account names'!A:A,1,FALSE)))</f>
        <v>0</v>
      </c>
      <c r="N546" t="s">
        <v>13192</v>
      </c>
    </row>
    <row r="547" spans="1:14" ht="15" x14ac:dyDescent="0.2">
      <c r="A547" t="s">
        <v>13193</v>
      </c>
      <c r="B547" t="str">
        <f>RIGHT(A547,4)</f>
        <v>2018</v>
      </c>
      <c r="C547" t="str">
        <f>LEFT(A547,10)</f>
        <v>Mon Mar 19</v>
      </c>
      <c r="D547" s="2">
        <f>DATE(B547,F547,G547)</f>
        <v>43178</v>
      </c>
      <c r="E547" t="str">
        <f>MID(C547,5,3)</f>
        <v>Mar</v>
      </c>
      <c r="F547">
        <f>MONTH(DATEVALUE(E547&amp;" 1"))</f>
        <v>3</v>
      </c>
      <c r="G547" t="str">
        <f>RIGHT(C547,2)</f>
        <v>19</v>
      </c>
      <c r="H547" t="str">
        <f>MID(A547,12,2)</f>
        <v>23</v>
      </c>
      <c r="I547" t="s">
        <v>13194</v>
      </c>
      <c r="J547" t="s">
        <v>13195</v>
      </c>
      <c r="K547" t="s">
        <v>13196</v>
      </c>
      <c r="L547" t="s">
        <v>13197</v>
      </c>
      <c r="M547" t="b">
        <f>NOT(ISNA(VLOOKUP(N547,'account names'!A:A,1,FALSE)))</f>
        <v>0</v>
      </c>
      <c r="N547" t="s">
        <v>13198</v>
      </c>
    </row>
    <row r="548" spans="1:14" ht="15" x14ac:dyDescent="0.2">
      <c r="A548" t="s">
        <v>13199</v>
      </c>
      <c r="B548" t="str">
        <f>RIGHT(A548,4)</f>
        <v>2018</v>
      </c>
      <c r="C548" t="str">
        <f>LEFT(A548,10)</f>
        <v>Mon Mar 19</v>
      </c>
      <c r="D548" s="2">
        <f>DATE(B548,F548,G548)</f>
        <v>43178</v>
      </c>
      <c r="E548" t="str">
        <f>MID(C548,5,3)</f>
        <v>Mar</v>
      </c>
      <c r="F548">
        <f>MONTH(DATEVALUE(E548&amp;" 1"))</f>
        <v>3</v>
      </c>
      <c r="G548" t="str">
        <f>RIGHT(C548,2)</f>
        <v>19</v>
      </c>
      <c r="H548" t="str">
        <f>MID(A548,12,2)</f>
        <v>21</v>
      </c>
      <c r="I548" t="s">
        <v>13200</v>
      </c>
      <c r="J548" t="s">
        <v>13201</v>
      </c>
      <c r="K548" t="s">
        <v>13202</v>
      </c>
      <c r="L548" t="s">
        <v>13203</v>
      </c>
      <c r="M548" t="b">
        <f>NOT(ISNA(VLOOKUP(N548,'account names'!A:A,1,FALSE)))</f>
        <v>1</v>
      </c>
      <c r="N548" t="s">
        <v>1334</v>
      </c>
    </row>
    <row r="549" spans="1:14" ht="15" x14ac:dyDescent="0.2">
      <c r="A549" t="s">
        <v>13204</v>
      </c>
      <c r="B549" t="str">
        <f>RIGHT(A549,4)</f>
        <v>2018</v>
      </c>
      <c r="C549" t="str">
        <f>LEFT(A549,10)</f>
        <v>Mon Mar 19</v>
      </c>
      <c r="D549" s="2">
        <f>DATE(B549,F549,G549)</f>
        <v>43178</v>
      </c>
      <c r="E549" t="str">
        <f>MID(C549,5,3)</f>
        <v>Mar</v>
      </c>
      <c r="F549">
        <f>MONTH(DATEVALUE(E549&amp;" 1"))</f>
        <v>3</v>
      </c>
      <c r="G549" t="str">
        <f>RIGHT(C549,2)</f>
        <v>19</v>
      </c>
      <c r="H549" t="str">
        <f>MID(A549,12,2)</f>
        <v>19</v>
      </c>
      <c r="I549" t="s">
        <v>13205</v>
      </c>
      <c r="J549" t="s">
        <v>13206</v>
      </c>
      <c r="K549" t="s">
        <v>13207</v>
      </c>
      <c r="L549" t="s">
        <v>13208</v>
      </c>
      <c r="M549" t="b">
        <f>NOT(ISNA(VLOOKUP(N549,'account names'!A:A,1,FALSE)))</f>
        <v>0</v>
      </c>
      <c r="N549" t="s">
        <v>3896</v>
      </c>
    </row>
    <row r="550" spans="1:14" ht="15" x14ac:dyDescent="0.2">
      <c r="A550" t="s">
        <v>13209</v>
      </c>
      <c r="B550" t="str">
        <f>RIGHT(A550,4)</f>
        <v>2018</v>
      </c>
      <c r="C550" t="str">
        <f>LEFT(A550,10)</f>
        <v>Mon Mar 19</v>
      </c>
      <c r="D550" s="2">
        <f>DATE(B550,F550,G550)</f>
        <v>43178</v>
      </c>
      <c r="E550" t="str">
        <f>MID(C550,5,3)</f>
        <v>Mar</v>
      </c>
      <c r="F550">
        <f>MONTH(DATEVALUE(E550&amp;" 1"))</f>
        <v>3</v>
      </c>
      <c r="G550" t="str">
        <f>RIGHT(C550,2)</f>
        <v>19</v>
      </c>
      <c r="H550" t="str">
        <f>MID(A550,12,2)</f>
        <v>15</v>
      </c>
      <c r="I550" t="s">
        <v>13210</v>
      </c>
      <c r="J550" t="s">
        <v>13211</v>
      </c>
      <c r="K550" t="s">
        <v>460</v>
      </c>
      <c r="L550" t="s">
        <v>13212</v>
      </c>
      <c r="M550" t="b">
        <f>NOT(ISNA(VLOOKUP(N550,'account names'!A:A,1,FALSE)))</f>
        <v>0</v>
      </c>
      <c r="N550" t="s">
        <v>135</v>
      </c>
    </row>
    <row r="551" spans="1:14" ht="15" x14ac:dyDescent="0.2">
      <c r="A551" t="s">
        <v>13219</v>
      </c>
      <c r="B551" t="str">
        <f>RIGHT(A551,4)</f>
        <v>2018</v>
      </c>
      <c r="C551" t="str">
        <f>LEFT(A551,10)</f>
        <v>Mon Mar 19</v>
      </c>
      <c r="D551" s="2">
        <f>DATE(B551,F551,G551)</f>
        <v>43178</v>
      </c>
      <c r="E551" t="str">
        <f>MID(C551,5,3)</f>
        <v>Mar</v>
      </c>
      <c r="F551">
        <f>MONTH(DATEVALUE(E551&amp;" 1"))</f>
        <v>3</v>
      </c>
      <c r="G551" t="str">
        <f>RIGHT(C551,2)</f>
        <v>19</v>
      </c>
      <c r="H551" t="str">
        <f>MID(A551,12,2)</f>
        <v>12</v>
      </c>
      <c r="I551" t="s">
        <v>13220</v>
      </c>
      <c r="J551" t="s">
        <v>13221</v>
      </c>
      <c r="K551" t="s">
        <v>13222</v>
      </c>
      <c r="L551" t="s">
        <v>13223</v>
      </c>
      <c r="M551" t="b">
        <f>NOT(ISNA(VLOOKUP(N551,'account names'!A:A,1,FALSE)))</f>
        <v>0</v>
      </c>
      <c r="N551" t="s">
        <v>13224</v>
      </c>
    </row>
    <row r="552" spans="1:14" ht="15" x14ac:dyDescent="0.2">
      <c r="A552" t="s">
        <v>13225</v>
      </c>
      <c r="B552" t="str">
        <f>RIGHT(A552,4)</f>
        <v>2018</v>
      </c>
      <c r="C552" t="str">
        <f>LEFT(A552,10)</f>
        <v>Mon Mar 19</v>
      </c>
      <c r="D552" s="2">
        <f>DATE(B552,F552,G552)</f>
        <v>43178</v>
      </c>
      <c r="E552" t="str">
        <f>MID(C552,5,3)</f>
        <v>Mar</v>
      </c>
      <c r="F552">
        <f>MONTH(DATEVALUE(E552&amp;" 1"))</f>
        <v>3</v>
      </c>
      <c r="G552" t="str">
        <f>RIGHT(C552,2)</f>
        <v>19</v>
      </c>
      <c r="H552" t="str">
        <f>MID(A552,12,2)</f>
        <v>10</v>
      </c>
      <c r="I552" t="s">
        <v>13226</v>
      </c>
      <c r="J552" t="s">
        <v>13227</v>
      </c>
      <c r="K552" t="s">
        <v>8666</v>
      </c>
      <c r="L552" t="s">
        <v>13228</v>
      </c>
      <c r="M552" t="b">
        <f>NOT(ISNA(VLOOKUP(N552,'account names'!A:A,1,FALSE)))</f>
        <v>0</v>
      </c>
      <c r="N552" t="s">
        <v>50</v>
      </c>
    </row>
    <row r="553" spans="1:14" ht="15" x14ac:dyDescent="0.2">
      <c r="A553" t="s">
        <v>11970</v>
      </c>
      <c r="B553" t="str">
        <f>RIGHT(A553,4)</f>
        <v>2018</v>
      </c>
      <c r="C553" t="str">
        <f>LEFT(A553,10)</f>
        <v>Mon Mar 19</v>
      </c>
      <c r="D553" s="2">
        <f>DATE(B553,F553,G553)</f>
        <v>43178</v>
      </c>
      <c r="E553" t="str">
        <f>MID(C553,5,3)</f>
        <v>Mar</v>
      </c>
      <c r="F553">
        <f>MONTH(DATEVALUE(E553&amp;" 1"))</f>
        <v>3</v>
      </c>
      <c r="G553" t="str">
        <f>RIGHT(C553,2)</f>
        <v>19</v>
      </c>
      <c r="H553" t="str">
        <f>MID(A553,12,2)</f>
        <v>07</v>
      </c>
      <c r="I553" t="s">
        <v>11971</v>
      </c>
      <c r="J553" t="s">
        <v>13234</v>
      </c>
      <c r="K553" t="s">
        <v>11973</v>
      </c>
      <c r="L553" t="s">
        <v>13235</v>
      </c>
      <c r="M553" t="b">
        <f>NOT(ISNA(VLOOKUP(N553,'account names'!A:A,1,FALSE)))</f>
        <v>0</v>
      </c>
      <c r="N553" t="s">
        <v>6267</v>
      </c>
    </row>
    <row r="554" spans="1:14" ht="15" x14ac:dyDescent="0.2">
      <c r="A554" t="s">
        <v>13236</v>
      </c>
      <c r="B554" t="str">
        <f>RIGHT(A554,4)</f>
        <v>2018</v>
      </c>
      <c r="C554" t="str">
        <f>LEFT(A554,10)</f>
        <v>Mon Mar 19</v>
      </c>
      <c r="D554" s="2">
        <f>DATE(B554,F554,G554)</f>
        <v>43178</v>
      </c>
      <c r="E554" t="str">
        <f>MID(C554,5,3)</f>
        <v>Mar</v>
      </c>
      <c r="F554">
        <f>MONTH(DATEVALUE(E554&amp;" 1"))</f>
        <v>3</v>
      </c>
      <c r="G554" t="str">
        <f>RIGHT(C554,2)</f>
        <v>19</v>
      </c>
      <c r="H554" t="str">
        <f>MID(A554,12,2)</f>
        <v>05</v>
      </c>
      <c r="I554" t="s">
        <v>13237</v>
      </c>
      <c r="J554" t="s">
        <v>13238</v>
      </c>
      <c r="K554" t="s">
        <v>13017</v>
      </c>
      <c r="L554" t="s">
        <v>13239</v>
      </c>
      <c r="M554" t="b">
        <f>NOT(ISNA(VLOOKUP(N554,'account names'!A:A,1,FALSE)))</f>
        <v>1</v>
      </c>
      <c r="N554" t="s">
        <v>1317</v>
      </c>
    </row>
    <row r="555" spans="1:14" ht="15" x14ac:dyDescent="0.2">
      <c r="A555" t="s">
        <v>15482</v>
      </c>
      <c r="B555" t="str">
        <f>RIGHT(A555,4)</f>
        <v>2018</v>
      </c>
      <c r="C555" t="str">
        <f>LEFT(A555,10)</f>
        <v>Mon Mar 19</v>
      </c>
      <c r="D555" s="2">
        <f>DATE(B555,F555,G555)</f>
        <v>43178</v>
      </c>
      <c r="E555" t="str">
        <f>MID(C555,5,3)</f>
        <v>Mar</v>
      </c>
      <c r="F555">
        <f>MONTH(DATEVALUE(E555&amp;" 1"))</f>
        <v>3</v>
      </c>
      <c r="G555" t="str">
        <f>RIGHT(C555,2)</f>
        <v>19</v>
      </c>
      <c r="H555" t="str">
        <f>MID(A555,12,2)</f>
        <v>22</v>
      </c>
      <c r="I555" t="s">
        <v>15483</v>
      </c>
      <c r="J555" t="s">
        <v>15484</v>
      </c>
      <c r="K555" t="s">
        <v>5798</v>
      </c>
      <c r="L555" t="s">
        <v>15485</v>
      </c>
      <c r="M555" t="b">
        <f>NOT(ISNA(VLOOKUP(N555,'account names'!A:A,1,FALSE)))</f>
        <v>1</v>
      </c>
      <c r="N555" t="s">
        <v>2898</v>
      </c>
    </row>
    <row r="556" spans="1:14" ht="15" x14ac:dyDescent="0.2">
      <c r="A556" t="s">
        <v>15486</v>
      </c>
      <c r="B556" t="str">
        <f>RIGHT(A556,4)</f>
        <v>2018</v>
      </c>
      <c r="C556" t="str">
        <f>LEFT(A556,10)</f>
        <v>Mon Mar 19</v>
      </c>
      <c r="D556" s="2">
        <f>DATE(B556,F556,G556)</f>
        <v>43178</v>
      </c>
      <c r="E556" t="str">
        <f>MID(C556,5,3)</f>
        <v>Mar</v>
      </c>
      <c r="F556">
        <f>MONTH(DATEVALUE(E556&amp;" 1"))</f>
        <v>3</v>
      </c>
      <c r="G556" t="str">
        <f>RIGHT(C556,2)</f>
        <v>19</v>
      </c>
      <c r="H556" t="str">
        <f>MID(A556,12,2)</f>
        <v>14</v>
      </c>
      <c r="I556" t="s">
        <v>15487</v>
      </c>
      <c r="J556" t="s">
        <v>15488</v>
      </c>
      <c r="K556" t="s">
        <v>15489</v>
      </c>
      <c r="L556" t="s">
        <v>15490</v>
      </c>
      <c r="M556" t="b">
        <f>NOT(ISNA(VLOOKUP(N556,'account names'!A:A,1,FALSE)))</f>
        <v>0</v>
      </c>
      <c r="N556" t="s">
        <v>15491</v>
      </c>
    </row>
    <row r="557" spans="1:14" ht="15" x14ac:dyDescent="0.2">
      <c r="A557" t="s">
        <v>15492</v>
      </c>
      <c r="B557" t="str">
        <f>RIGHT(A557,4)</f>
        <v>2018</v>
      </c>
      <c r="C557" t="str">
        <f>LEFT(A557,10)</f>
        <v>Mon Mar 19</v>
      </c>
      <c r="D557" s="2">
        <f>DATE(B557,F557,G557)</f>
        <v>43178</v>
      </c>
      <c r="E557" t="str">
        <f>MID(C557,5,3)</f>
        <v>Mar</v>
      </c>
      <c r="F557">
        <f>MONTH(DATEVALUE(E557&amp;" 1"))</f>
        <v>3</v>
      </c>
      <c r="G557" t="str">
        <f>RIGHT(C557,2)</f>
        <v>19</v>
      </c>
      <c r="H557" t="str">
        <f>MID(A557,12,2)</f>
        <v>15</v>
      </c>
      <c r="I557" t="s">
        <v>15493</v>
      </c>
      <c r="J557" t="s">
        <v>15494</v>
      </c>
      <c r="K557" t="s">
        <v>1256</v>
      </c>
      <c r="L557" t="s">
        <v>15495</v>
      </c>
      <c r="M557" t="b">
        <f>NOT(ISNA(VLOOKUP(N557,'account names'!A:A,1,FALSE)))</f>
        <v>0</v>
      </c>
      <c r="N557" t="s">
        <v>113</v>
      </c>
    </row>
    <row r="558" spans="1:14" ht="15" x14ac:dyDescent="0.2">
      <c r="A558" t="s">
        <v>15496</v>
      </c>
      <c r="B558" t="str">
        <f>RIGHT(A558,4)</f>
        <v>2018</v>
      </c>
      <c r="C558" t="str">
        <f>LEFT(A558,10)</f>
        <v>Mon Mar 19</v>
      </c>
      <c r="D558" s="2">
        <f>DATE(B558,F558,G558)</f>
        <v>43178</v>
      </c>
      <c r="E558" t="str">
        <f>MID(C558,5,3)</f>
        <v>Mar</v>
      </c>
      <c r="F558">
        <f>MONTH(DATEVALUE(E558&amp;" 1"))</f>
        <v>3</v>
      </c>
      <c r="G558" t="str">
        <f>RIGHT(C558,2)</f>
        <v>19</v>
      </c>
      <c r="H558" t="str">
        <f>MID(A558,12,2)</f>
        <v>14</v>
      </c>
      <c r="I558" t="s">
        <v>15497</v>
      </c>
      <c r="J558" t="s">
        <v>15498</v>
      </c>
      <c r="K558" t="s">
        <v>15499</v>
      </c>
      <c r="L558" t="s">
        <v>15500</v>
      </c>
      <c r="M558" t="b">
        <f>NOT(ISNA(VLOOKUP(N558,'account names'!A:A,1,FALSE)))</f>
        <v>0</v>
      </c>
      <c r="N558" t="s">
        <v>113</v>
      </c>
    </row>
    <row r="559" spans="1:14" ht="15" x14ac:dyDescent="0.2">
      <c r="A559" t="s">
        <v>15501</v>
      </c>
      <c r="B559" t="str">
        <f>RIGHT(A559,4)</f>
        <v>2018</v>
      </c>
      <c r="C559" t="str">
        <f>LEFT(A559,10)</f>
        <v>Mon Mar 19</v>
      </c>
      <c r="D559" s="2">
        <f>DATE(B559,F559,G559)</f>
        <v>43178</v>
      </c>
      <c r="E559" t="str">
        <f>MID(C559,5,3)</f>
        <v>Mar</v>
      </c>
      <c r="F559">
        <f>MONTH(DATEVALUE(E559&amp;" 1"))</f>
        <v>3</v>
      </c>
      <c r="G559" t="str">
        <f>RIGHT(C559,2)</f>
        <v>19</v>
      </c>
      <c r="H559" t="str">
        <f>MID(A559,12,2)</f>
        <v>07</v>
      </c>
      <c r="I559" t="s">
        <v>15502</v>
      </c>
      <c r="J559" t="s">
        <v>15503</v>
      </c>
      <c r="K559" t="s">
        <v>15504</v>
      </c>
      <c r="L559" t="s">
        <v>15505</v>
      </c>
      <c r="M559" t="b">
        <f>NOT(ISNA(VLOOKUP(N559,'account names'!A:A,1,FALSE)))</f>
        <v>0</v>
      </c>
      <c r="N559" t="s">
        <v>3459</v>
      </c>
    </row>
    <row r="560" spans="1:14" ht="15" x14ac:dyDescent="0.2">
      <c r="A560" t="s">
        <v>15506</v>
      </c>
      <c r="B560" t="str">
        <f>RIGHT(A560,4)</f>
        <v>2018</v>
      </c>
      <c r="C560" t="str">
        <f>LEFT(A560,10)</f>
        <v>Mon Mar 19</v>
      </c>
      <c r="D560" s="2">
        <f>DATE(B560,F560,G560)</f>
        <v>43178</v>
      </c>
      <c r="E560" t="str">
        <f>MID(C560,5,3)</f>
        <v>Mar</v>
      </c>
      <c r="F560">
        <f>MONTH(DATEVALUE(E560&amp;" 1"))</f>
        <v>3</v>
      </c>
      <c r="G560" t="str">
        <f>RIGHT(C560,2)</f>
        <v>19</v>
      </c>
      <c r="H560" t="str">
        <f>MID(A560,12,2)</f>
        <v>11</v>
      </c>
      <c r="I560" t="s">
        <v>15507</v>
      </c>
      <c r="J560" t="s">
        <v>15508</v>
      </c>
      <c r="K560" t="s">
        <v>15509</v>
      </c>
      <c r="L560" t="s">
        <v>15510</v>
      </c>
      <c r="M560" t="b">
        <f>NOT(ISNA(VLOOKUP(N560,'account names'!A:A,1,FALSE)))</f>
        <v>0</v>
      </c>
      <c r="N560" t="s">
        <v>15511</v>
      </c>
    </row>
    <row r="561" spans="1:14" ht="15" x14ac:dyDescent="0.2">
      <c r="A561" t="s">
        <v>15512</v>
      </c>
      <c r="B561" t="str">
        <f>RIGHT(A561,4)</f>
        <v>2018</v>
      </c>
      <c r="C561" t="str">
        <f>LEFT(A561,10)</f>
        <v>Mon Mar 19</v>
      </c>
      <c r="D561" s="2">
        <f>DATE(B561,F561,G561)</f>
        <v>43178</v>
      </c>
      <c r="E561" t="str">
        <f>MID(C561,5,3)</f>
        <v>Mar</v>
      </c>
      <c r="F561">
        <f>MONTH(DATEVALUE(E561&amp;" 1"))</f>
        <v>3</v>
      </c>
      <c r="G561" t="str">
        <f>RIGHT(C561,2)</f>
        <v>19</v>
      </c>
      <c r="H561" t="str">
        <f>MID(A561,12,2)</f>
        <v>12</v>
      </c>
      <c r="I561" t="s">
        <v>15513</v>
      </c>
      <c r="J561" t="s">
        <v>15514</v>
      </c>
      <c r="K561" t="s">
        <v>15515</v>
      </c>
      <c r="L561" t="s">
        <v>15516</v>
      </c>
      <c r="M561" t="b">
        <f>NOT(ISNA(VLOOKUP(N561,'account names'!A:A,1,FALSE)))</f>
        <v>0</v>
      </c>
      <c r="N561" t="s">
        <v>15517</v>
      </c>
    </row>
    <row r="562" spans="1:14" ht="15" x14ac:dyDescent="0.2">
      <c r="A562" t="s">
        <v>15518</v>
      </c>
      <c r="B562" t="str">
        <f>RIGHT(A562,4)</f>
        <v>2018</v>
      </c>
      <c r="C562" t="str">
        <f>LEFT(A562,10)</f>
        <v>Mon Mar 19</v>
      </c>
      <c r="D562" s="2">
        <f>DATE(B562,F562,G562)</f>
        <v>43178</v>
      </c>
      <c r="E562" t="str">
        <f>MID(C562,5,3)</f>
        <v>Mar</v>
      </c>
      <c r="F562">
        <f>MONTH(DATEVALUE(E562&amp;" 1"))</f>
        <v>3</v>
      </c>
      <c r="G562" t="str">
        <f>RIGHT(C562,2)</f>
        <v>19</v>
      </c>
      <c r="H562" t="str">
        <f>MID(A562,12,2)</f>
        <v>11</v>
      </c>
      <c r="I562" t="s">
        <v>15519</v>
      </c>
      <c r="J562" t="s">
        <v>15520</v>
      </c>
      <c r="K562" t="s">
        <v>15521</v>
      </c>
      <c r="L562" t="s">
        <v>15522</v>
      </c>
      <c r="M562" t="b">
        <f>NOT(ISNA(VLOOKUP(N562,'account names'!A:A,1,FALSE)))</f>
        <v>0</v>
      </c>
      <c r="N562" t="s">
        <v>15523</v>
      </c>
    </row>
    <row r="563" spans="1:14" ht="15" x14ac:dyDescent="0.2">
      <c r="A563" t="s">
        <v>13199</v>
      </c>
      <c r="B563" t="str">
        <f>RIGHT(A563,4)</f>
        <v>2018</v>
      </c>
      <c r="C563" t="str">
        <f>LEFT(A563,10)</f>
        <v>Mon Mar 19</v>
      </c>
      <c r="D563" s="2">
        <f>DATE(B563,F563,G563)</f>
        <v>43178</v>
      </c>
      <c r="E563" t="str">
        <f>MID(C563,5,3)</f>
        <v>Mar</v>
      </c>
      <c r="F563">
        <f>MONTH(DATEVALUE(E563&amp;" 1"))</f>
        <v>3</v>
      </c>
      <c r="G563" t="str">
        <f>RIGHT(C563,2)</f>
        <v>19</v>
      </c>
      <c r="H563" t="str">
        <f>MID(A563,12,2)</f>
        <v>21</v>
      </c>
      <c r="I563" t="s">
        <v>17294</v>
      </c>
      <c r="J563" t="s">
        <v>17295</v>
      </c>
      <c r="K563" t="s">
        <v>17296</v>
      </c>
      <c r="L563" t="s">
        <v>17297</v>
      </c>
      <c r="M563" t="b">
        <f>NOT(ISNA(VLOOKUP(N563,'account names'!A:A,1,FALSE)))</f>
        <v>0</v>
      </c>
      <c r="N563" t="s">
        <v>3896</v>
      </c>
    </row>
    <row r="564" spans="1:14" ht="15" x14ac:dyDescent="0.2">
      <c r="A564" t="s">
        <v>18120</v>
      </c>
      <c r="B564" t="str">
        <f>RIGHT(A564,4)</f>
        <v>2018</v>
      </c>
      <c r="C564" t="str">
        <f>LEFT(A564,10)</f>
        <v>Mon Mar 19</v>
      </c>
      <c r="D564" s="2">
        <f>DATE(B564,F564,G564)</f>
        <v>43178</v>
      </c>
      <c r="E564" t="str">
        <f>MID(C564,5,3)</f>
        <v>Mar</v>
      </c>
      <c r="F564">
        <f>MONTH(DATEVALUE(E564&amp;" 1"))</f>
        <v>3</v>
      </c>
      <c r="G564" t="str">
        <f>RIGHT(C564,2)</f>
        <v>19</v>
      </c>
      <c r="H564" t="str">
        <f>MID(A564,12,2)</f>
        <v>16</v>
      </c>
      <c r="I564" t="s">
        <v>18121</v>
      </c>
      <c r="J564" t="s">
        <v>18122</v>
      </c>
      <c r="K564" t="s">
        <v>18123</v>
      </c>
      <c r="L564" t="s">
        <v>18124</v>
      </c>
      <c r="M564" t="b">
        <f>NOT(ISNA(VLOOKUP(N564,'account names'!A:A,1,FALSE)))</f>
        <v>0</v>
      </c>
      <c r="N564" t="s">
        <v>11393</v>
      </c>
    </row>
    <row r="565" spans="1:14" ht="15" x14ac:dyDescent="0.2">
      <c r="A565" t="s">
        <v>18196</v>
      </c>
      <c r="B565" t="str">
        <f>RIGHT(A565,4)</f>
        <v>2018</v>
      </c>
      <c r="C565" t="str">
        <f>LEFT(A565,10)</f>
        <v>Mon Mar 19</v>
      </c>
      <c r="D565" s="2">
        <f>DATE(B565,F565,G565)</f>
        <v>43178</v>
      </c>
      <c r="E565" t="str">
        <f>MID(C565,5,3)</f>
        <v>Mar</v>
      </c>
      <c r="F565">
        <f>MONTH(DATEVALUE(E565&amp;" 1"))</f>
        <v>3</v>
      </c>
      <c r="G565" t="str">
        <f>RIGHT(C565,2)</f>
        <v>19</v>
      </c>
      <c r="H565" t="str">
        <f>MID(A565,12,2)</f>
        <v>20</v>
      </c>
      <c r="I565" t="s">
        <v>18197</v>
      </c>
      <c r="J565" t="s">
        <v>18198</v>
      </c>
      <c r="K565" t="s">
        <v>1286</v>
      </c>
      <c r="L565" t="s">
        <v>18199</v>
      </c>
      <c r="M565" t="b">
        <f>NOT(ISNA(VLOOKUP(N565,'account names'!A:A,1,FALSE)))</f>
        <v>1</v>
      </c>
      <c r="N565" t="s">
        <v>1288</v>
      </c>
    </row>
    <row r="566" spans="1:14" ht="15" x14ac:dyDescent="0.2">
      <c r="A566" t="s">
        <v>11073</v>
      </c>
      <c r="B566" t="str">
        <f>RIGHT(A566,4)</f>
        <v>2018</v>
      </c>
      <c r="C566" t="str">
        <f>LEFT(A566,10)</f>
        <v>Mon Mar 19</v>
      </c>
      <c r="D566" s="2">
        <f>DATE(B566,F566,G566)</f>
        <v>43178</v>
      </c>
      <c r="E566" t="str">
        <f>MID(C566,5,3)</f>
        <v>Mar</v>
      </c>
      <c r="F566">
        <f>MONTH(DATEVALUE(E566&amp;" 1"))</f>
        <v>3</v>
      </c>
      <c r="G566" t="str">
        <f>RIGHT(C566,2)</f>
        <v>19</v>
      </c>
      <c r="H566" t="str">
        <f>MID(A566,12,2)</f>
        <v>13</v>
      </c>
      <c r="I566" t="s">
        <v>18200</v>
      </c>
      <c r="J566" t="s">
        <v>18201</v>
      </c>
      <c r="K566" t="s">
        <v>18202</v>
      </c>
      <c r="L566" t="s">
        <v>18203</v>
      </c>
      <c r="M566" t="b">
        <f>NOT(ISNA(VLOOKUP(N566,'account names'!A:A,1,FALSE)))</f>
        <v>0</v>
      </c>
      <c r="N566" t="s">
        <v>1294</v>
      </c>
    </row>
    <row r="567" spans="1:14" ht="15" x14ac:dyDescent="0.2">
      <c r="A567" t="s">
        <v>11094</v>
      </c>
      <c r="B567" t="str">
        <f>RIGHT(A567,4)</f>
        <v>2018</v>
      </c>
      <c r="C567" t="str">
        <f>LEFT(A567,10)</f>
        <v>Mon Mar 19</v>
      </c>
      <c r="D567" s="2">
        <f>DATE(B567,F567,G567)</f>
        <v>43178</v>
      </c>
      <c r="E567" t="str">
        <f>MID(C567,5,3)</f>
        <v>Mar</v>
      </c>
      <c r="F567">
        <f>MONTH(DATEVALUE(E567&amp;" 1"))</f>
        <v>3</v>
      </c>
      <c r="G567" t="str">
        <f>RIGHT(C567,2)</f>
        <v>19</v>
      </c>
      <c r="H567" t="str">
        <f>MID(A567,12,2)</f>
        <v>07</v>
      </c>
      <c r="I567" t="s">
        <v>11099</v>
      </c>
      <c r="J567" t="s">
        <v>18204</v>
      </c>
      <c r="K567" t="s">
        <v>11101</v>
      </c>
      <c r="L567" t="s">
        <v>18205</v>
      </c>
      <c r="M567" t="b">
        <f>NOT(ISNA(VLOOKUP(N567,'account names'!A:A,1,FALSE)))</f>
        <v>0</v>
      </c>
      <c r="N567" t="s">
        <v>3118</v>
      </c>
    </row>
    <row r="568" spans="1:14" ht="15" x14ac:dyDescent="0.2">
      <c r="A568" t="s">
        <v>11081</v>
      </c>
      <c r="B568" t="str">
        <f>RIGHT(A568,4)</f>
        <v>2018</v>
      </c>
      <c r="C568" t="str">
        <f>LEFT(A568,10)</f>
        <v>Mon Mar 19</v>
      </c>
      <c r="D568" s="2">
        <f>DATE(B568,F568,G568)</f>
        <v>43178</v>
      </c>
      <c r="E568" t="str">
        <f>MID(C568,5,3)</f>
        <v>Mar</v>
      </c>
      <c r="F568">
        <f>MONTH(DATEVALUE(E568&amp;" 1"))</f>
        <v>3</v>
      </c>
      <c r="G568" t="str">
        <f>RIGHT(C568,2)</f>
        <v>19</v>
      </c>
      <c r="H568" t="str">
        <f>MID(A568,12,2)</f>
        <v>10</v>
      </c>
      <c r="I568" t="s">
        <v>18211</v>
      </c>
      <c r="J568" t="s">
        <v>18212</v>
      </c>
      <c r="K568" t="s">
        <v>1286</v>
      </c>
      <c r="L568" t="s">
        <v>18213</v>
      </c>
      <c r="M568" t="b">
        <f>NOT(ISNA(VLOOKUP(N568,'account names'!A:A,1,FALSE)))</f>
        <v>1</v>
      </c>
      <c r="N568" t="s">
        <v>1288</v>
      </c>
    </row>
    <row r="569" spans="1:14" ht="15" x14ac:dyDescent="0.2">
      <c r="A569" t="s">
        <v>21312</v>
      </c>
      <c r="B569" t="str">
        <f>RIGHT(A569,4)</f>
        <v>2018</v>
      </c>
      <c r="C569" t="str">
        <f>LEFT(A569,10)</f>
        <v>Mon Mar 19</v>
      </c>
      <c r="D569" s="2">
        <f>DATE(B569,F569,G569)</f>
        <v>43178</v>
      </c>
      <c r="E569" t="str">
        <f>MID(C569,5,3)</f>
        <v>Mar</v>
      </c>
      <c r="F569">
        <f>MONTH(DATEVALUE(E569&amp;" 1"))</f>
        <v>3</v>
      </c>
      <c r="G569" t="str">
        <f>RIGHT(C569,2)</f>
        <v>19</v>
      </c>
      <c r="H569" t="str">
        <f>MID(A569,12,2)</f>
        <v>13</v>
      </c>
      <c r="I569" t="s">
        <v>21313</v>
      </c>
      <c r="J569" t="s">
        <v>21314</v>
      </c>
      <c r="K569" t="s">
        <v>1192</v>
      </c>
      <c r="L569" t="s">
        <v>21315</v>
      </c>
      <c r="M569" t="b">
        <f>NOT(ISNA(VLOOKUP(N569,'account names'!A:A,1,FALSE)))</f>
        <v>0</v>
      </c>
      <c r="N569" t="s">
        <v>135</v>
      </c>
    </row>
    <row r="570" spans="1:14" ht="15" x14ac:dyDescent="0.2">
      <c r="A570" t="s">
        <v>21316</v>
      </c>
      <c r="B570" t="str">
        <f>RIGHT(A570,4)</f>
        <v>2018</v>
      </c>
      <c r="C570" t="str">
        <f>LEFT(A570,10)</f>
        <v>Mon Mar 19</v>
      </c>
      <c r="D570" s="2">
        <f>DATE(B570,F570,G570)</f>
        <v>43178</v>
      </c>
      <c r="E570" t="str">
        <f>MID(C570,5,3)</f>
        <v>Mar</v>
      </c>
      <c r="F570">
        <f>MONTH(DATEVALUE(E570&amp;" 1"))</f>
        <v>3</v>
      </c>
      <c r="G570" t="str">
        <f>RIGHT(C570,2)</f>
        <v>19</v>
      </c>
      <c r="H570" t="str">
        <f>MID(A570,12,2)</f>
        <v>13</v>
      </c>
      <c r="I570" t="s">
        <v>21317</v>
      </c>
      <c r="J570" t="s">
        <v>21318</v>
      </c>
      <c r="K570" t="s">
        <v>21319</v>
      </c>
      <c r="L570" t="s">
        <v>21320</v>
      </c>
      <c r="M570" t="b">
        <f>NOT(ISNA(VLOOKUP(N570,'account names'!A:A,1,FALSE)))</f>
        <v>0</v>
      </c>
      <c r="N570" t="s">
        <v>254</v>
      </c>
    </row>
    <row r="571" spans="1:14" ht="15" x14ac:dyDescent="0.2">
      <c r="A571" t="s">
        <v>11094</v>
      </c>
      <c r="B571" t="str">
        <f>RIGHT(A571,4)</f>
        <v>2018</v>
      </c>
      <c r="C571" t="str">
        <f>LEFT(A571,10)</f>
        <v>Mon Mar 19</v>
      </c>
      <c r="D571" s="2">
        <f>DATE(B571,F571,G571)</f>
        <v>43178</v>
      </c>
      <c r="E571" t="str">
        <f>MID(C571,5,3)</f>
        <v>Mar</v>
      </c>
      <c r="F571">
        <f>MONTH(DATEVALUE(E571&amp;" 1"))</f>
        <v>3</v>
      </c>
      <c r="G571" t="str">
        <f>RIGHT(C571,2)</f>
        <v>19</v>
      </c>
      <c r="H571" t="str">
        <f>MID(A571,12,2)</f>
        <v>07</v>
      </c>
      <c r="I571" t="s">
        <v>11095</v>
      </c>
      <c r="J571" t="s">
        <v>21321</v>
      </c>
      <c r="K571" t="s">
        <v>21322</v>
      </c>
      <c r="L571" t="s">
        <v>21323</v>
      </c>
      <c r="M571" t="b">
        <f>NOT(ISNA(VLOOKUP(N571,'account names'!A:A,1,FALSE)))</f>
        <v>0</v>
      </c>
      <c r="N571" t="s">
        <v>3118</v>
      </c>
    </row>
    <row r="572" spans="1:14" ht="15" x14ac:dyDescent="0.2">
      <c r="A572" t="s">
        <v>7139</v>
      </c>
      <c r="B572" t="str">
        <f>RIGHT(A572,4)</f>
        <v>2018</v>
      </c>
      <c r="C572" t="str">
        <f>LEFT(A572,10)</f>
        <v>Sun Mar 18</v>
      </c>
      <c r="D572" s="2">
        <f>DATE(B572,F572,G572)</f>
        <v>43177</v>
      </c>
      <c r="E572" t="str">
        <f>MID(C572,5,3)</f>
        <v>Mar</v>
      </c>
      <c r="F572">
        <f>MONTH(DATEVALUE(E572&amp;" 1"))</f>
        <v>3</v>
      </c>
      <c r="G572" t="str">
        <f>RIGHT(C572,2)</f>
        <v>18</v>
      </c>
      <c r="H572" t="str">
        <f>MID(A572,12,2)</f>
        <v>20</v>
      </c>
      <c r="I572" t="s">
        <v>7140</v>
      </c>
      <c r="J572" t="s">
        <v>7141</v>
      </c>
      <c r="K572" t="s">
        <v>7142</v>
      </c>
      <c r="L572" t="s">
        <v>7143</v>
      </c>
      <c r="M572" t="b">
        <f>NOT(ISNA(VLOOKUP(N572,'account names'!A:A,1,FALSE)))</f>
        <v>1</v>
      </c>
      <c r="N572" t="s">
        <v>1203</v>
      </c>
    </row>
    <row r="573" spans="1:14" ht="15" x14ac:dyDescent="0.2">
      <c r="A573" t="s">
        <v>7144</v>
      </c>
      <c r="B573" t="str">
        <f>RIGHT(A573,4)</f>
        <v>2018</v>
      </c>
      <c r="C573" t="str">
        <f>LEFT(A573,10)</f>
        <v>Sun Mar 18</v>
      </c>
      <c r="D573" s="2">
        <f>DATE(B573,F573,G573)</f>
        <v>43177</v>
      </c>
      <c r="E573" t="str">
        <f>MID(C573,5,3)</f>
        <v>Mar</v>
      </c>
      <c r="F573">
        <f>MONTH(DATEVALUE(E573&amp;" 1"))</f>
        <v>3</v>
      </c>
      <c r="G573" t="str">
        <f>RIGHT(C573,2)</f>
        <v>18</v>
      </c>
      <c r="H573" t="str">
        <f>MID(A573,12,2)</f>
        <v>09</v>
      </c>
      <c r="I573" t="s">
        <v>7145</v>
      </c>
      <c r="J573" t="s">
        <v>7146</v>
      </c>
      <c r="K573" t="s">
        <v>7147</v>
      </c>
      <c r="L573" t="s">
        <v>7148</v>
      </c>
      <c r="M573" t="b">
        <f>NOT(ISNA(VLOOKUP(N573,'account names'!A:A,1,FALSE)))</f>
        <v>0</v>
      </c>
      <c r="N573" t="s">
        <v>7149</v>
      </c>
    </row>
    <row r="574" spans="1:14" ht="15" x14ac:dyDescent="0.2">
      <c r="A574" t="s">
        <v>9175</v>
      </c>
      <c r="B574" t="str">
        <f>RIGHT(A574,4)</f>
        <v>2018</v>
      </c>
      <c r="C574" t="str">
        <f>LEFT(A574,10)</f>
        <v>Sun Mar 18</v>
      </c>
      <c r="D574" s="2">
        <f>DATE(B574,F574,G574)</f>
        <v>43177</v>
      </c>
      <c r="E574" t="str">
        <f>MID(C574,5,3)</f>
        <v>Mar</v>
      </c>
      <c r="F574">
        <f>MONTH(DATEVALUE(E574&amp;" 1"))</f>
        <v>3</v>
      </c>
      <c r="G574" t="str">
        <f>RIGHT(C574,2)</f>
        <v>18</v>
      </c>
      <c r="H574" t="str">
        <f>MID(A574,12,2)</f>
        <v>23</v>
      </c>
      <c r="I574" t="s">
        <v>9176</v>
      </c>
      <c r="J574" t="s">
        <v>9177</v>
      </c>
      <c r="K574" t="s">
        <v>9178</v>
      </c>
      <c r="L574" t="s">
        <v>9179</v>
      </c>
      <c r="M574" t="b">
        <f>NOT(ISNA(VLOOKUP(N574,'account names'!A:A,1,FALSE)))</f>
        <v>0</v>
      </c>
      <c r="N574" t="s">
        <v>9180</v>
      </c>
    </row>
    <row r="575" spans="1:14" ht="15" x14ac:dyDescent="0.2">
      <c r="A575" t="s">
        <v>10071</v>
      </c>
      <c r="B575" t="str">
        <f>RIGHT(A575,4)</f>
        <v>2018</v>
      </c>
      <c r="C575" t="str">
        <f>LEFT(A575,10)</f>
        <v>Sun Mar 18</v>
      </c>
      <c r="D575" s="2">
        <f>DATE(B575,F575,G575)</f>
        <v>43177</v>
      </c>
      <c r="E575" t="str">
        <f>MID(C575,5,3)</f>
        <v>Mar</v>
      </c>
      <c r="F575">
        <f>MONTH(DATEVALUE(E575&amp;" 1"))</f>
        <v>3</v>
      </c>
      <c r="G575" t="str">
        <f>RIGHT(C575,2)</f>
        <v>18</v>
      </c>
      <c r="H575" t="str">
        <f>MID(A575,12,2)</f>
        <v>09</v>
      </c>
      <c r="I575" t="s">
        <v>10072</v>
      </c>
      <c r="J575" t="s">
        <v>10073</v>
      </c>
      <c r="K575" t="s">
        <v>10074</v>
      </c>
      <c r="L575" t="s">
        <v>10075</v>
      </c>
      <c r="M575" t="b">
        <f>NOT(ISNA(VLOOKUP(N575,'account names'!A:A,1,FALSE)))</f>
        <v>0</v>
      </c>
      <c r="N575" t="s">
        <v>10076</v>
      </c>
    </row>
    <row r="576" spans="1:14" ht="15" x14ac:dyDescent="0.2">
      <c r="A576" t="s">
        <v>11975</v>
      </c>
      <c r="B576" t="str">
        <f>RIGHT(A576,4)</f>
        <v>2018</v>
      </c>
      <c r="C576" t="str">
        <f>LEFT(A576,10)</f>
        <v>Sun Mar 18</v>
      </c>
      <c r="D576" s="2">
        <f>DATE(B576,F576,G576)</f>
        <v>43177</v>
      </c>
      <c r="E576" t="str">
        <f>MID(C576,5,3)</f>
        <v>Mar</v>
      </c>
      <c r="F576">
        <f>MONTH(DATEVALUE(E576&amp;" 1"))</f>
        <v>3</v>
      </c>
      <c r="G576" t="str">
        <f>RIGHT(C576,2)</f>
        <v>18</v>
      </c>
      <c r="H576" t="str">
        <f>MID(A576,12,2)</f>
        <v>22</v>
      </c>
      <c r="I576" t="s">
        <v>11976</v>
      </c>
      <c r="J576" t="s">
        <v>11977</v>
      </c>
      <c r="K576" t="s">
        <v>11978</v>
      </c>
      <c r="L576" t="s">
        <v>11979</v>
      </c>
      <c r="M576" t="b">
        <f>NOT(ISNA(VLOOKUP(N576,'account names'!A:A,1,FALSE)))</f>
        <v>1</v>
      </c>
      <c r="N576" t="s">
        <v>1224</v>
      </c>
    </row>
    <row r="577" spans="1:14" ht="15" x14ac:dyDescent="0.2">
      <c r="A577" t="s">
        <v>11980</v>
      </c>
      <c r="B577" t="str">
        <f>RIGHT(A577,4)</f>
        <v>2018</v>
      </c>
      <c r="C577" t="str">
        <f>LEFT(A577,10)</f>
        <v>Sun Mar 18</v>
      </c>
      <c r="D577" s="2">
        <f>DATE(B577,F577,G577)</f>
        <v>43177</v>
      </c>
      <c r="E577" t="str">
        <f>MID(C577,5,3)</f>
        <v>Mar</v>
      </c>
      <c r="F577">
        <f>MONTH(DATEVALUE(E577&amp;" 1"))</f>
        <v>3</v>
      </c>
      <c r="G577" t="str">
        <f>RIGHT(C577,2)</f>
        <v>18</v>
      </c>
      <c r="H577" t="str">
        <f>MID(A577,12,2)</f>
        <v>22</v>
      </c>
      <c r="I577" t="s">
        <v>11981</v>
      </c>
      <c r="J577" t="s">
        <v>11982</v>
      </c>
      <c r="K577" t="s">
        <v>11978</v>
      </c>
      <c r="L577" t="s">
        <v>11983</v>
      </c>
      <c r="M577" t="b">
        <f>NOT(ISNA(VLOOKUP(N577,'account names'!A:A,1,FALSE)))</f>
        <v>1</v>
      </c>
      <c r="N577" t="s">
        <v>1224</v>
      </c>
    </row>
    <row r="578" spans="1:14" ht="15" x14ac:dyDescent="0.2">
      <c r="A578" t="s">
        <v>11984</v>
      </c>
      <c r="B578" t="str">
        <f>RIGHT(A578,4)</f>
        <v>2018</v>
      </c>
      <c r="C578" t="str">
        <f>LEFT(A578,10)</f>
        <v>Sun Mar 18</v>
      </c>
      <c r="D578" s="2">
        <f>DATE(B578,F578,G578)</f>
        <v>43177</v>
      </c>
      <c r="E578" t="str">
        <f>MID(C578,5,3)</f>
        <v>Mar</v>
      </c>
      <c r="F578">
        <f>MONTH(DATEVALUE(E578&amp;" 1"))</f>
        <v>3</v>
      </c>
      <c r="G578" t="str">
        <f>RIGHT(C578,2)</f>
        <v>18</v>
      </c>
      <c r="H578" t="str">
        <f>MID(A578,12,2)</f>
        <v>22</v>
      </c>
      <c r="I578" t="s">
        <v>11985</v>
      </c>
      <c r="J578" t="s">
        <v>11986</v>
      </c>
      <c r="K578" t="s">
        <v>11987</v>
      </c>
      <c r="L578" t="s">
        <v>11988</v>
      </c>
      <c r="M578" t="b">
        <f>NOT(ISNA(VLOOKUP(N578,'account names'!A:A,1,FALSE)))</f>
        <v>0</v>
      </c>
      <c r="N578" t="s">
        <v>1343</v>
      </c>
    </row>
    <row r="579" spans="1:14" ht="15" x14ac:dyDescent="0.2">
      <c r="A579" t="s">
        <v>11989</v>
      </c>
      <c r="B579" t="str">
        <f>RIGHT(A579,4)</f>
        <v>2018</v>
      </c>
      <c r="C579" t="str">
        <f>LEFT(A579,10)</f>
        <v>Sun Mar 18</v>
      </c>
      <c r="D579" s="2">
        <f>DATE(B579,F579,G579)</f>
        <v>43177</v>
      </c>
      <c r="E579" t="str">
        <f>MID(C579,5,3)</f>
        <v>Mar</v>
      </c>
      <c r="F579">
        <f>MONTH(DATEVALUE(E579&amp;" 1"))</f>
        <v>3</v>
      </c>
      <c r="G579" t="str">
        <f>RIGHT(C579,2)</f>
        <v>18</v>
      </c>
      <c r="H579" t="str">
        <f>MID(A579,12,2)</f>
        <v>22</v>
      </c>
      <c r="I579" t="s">
        <v>11990</v>
      </c>
      <c r="J579" t="s">
        <v>11991</v>
      </c>
      <c r="K579" t="s">
        <v>11992</v>
      </c>
      <c r="L579" t="s">
        <v>11993</v>
      </c>
      <c r="M579" t="b">
        <f>NOT(ISNA(VLOOKUP(N579,'account names'!A:A,1,FALSE)))</f>
        <v>0</v>
      </c>
      <c r="N579" t="s">
        <v>1591</v>
      </c>
    </row>
    <row r="580" spans="1:14" ht="15" x14ac:dyDescent="0.2">
      <c r="A580" t="s">
        <v>11994</v>
      </c>
      <c r="B580" t="str">
        <f>RIGHT(A580,4)</f>
        <v>2018</v>
      </c>
      <c r="C580" t="str">
        <f>LEFT(A580,10)</f>
        <v>Sun Mar 18</v>
      </c>
      <c r="D580" s="2">
        <f>DATE(B580,F580,G580)</f>
        <v>43177</v>
      </c>
      <c r="E580" t="str">
        <f>MID(C580,5,3)</f>
        <v>Mar</v>
      </c>
      <c r="F580">
        <f>MONTH(DATEVALUE(E580&amp;" 1"))</f>
        <v>3</v>
      </c>
      <c r="G580" t="str">
        <f>RIGHT(C580,2)</f>
        <v>18</v>
      </c>
      <c r="H580" t="str">
        <f>MID(A580,12,2)</f>
        <v>22</v>
      </c>
      <c r="I580" t="s">
        <v>11995</v>
      </c>
      <c r="J580" t="s">
        <v>11996</v>
      </c>
      <c r="K580" t="s">
        <v>11978</v>
      </c>
      <c r="L580" t="s">
        <v>11997</v>
      </c>
      <c r="M580" t="b">
        <f>NOT(ISNA(VLOOKUP(N580,'account names'!A:A,1,FALSE)))</f>
        <v>1</v>
      </c>
      <c r="N580" t="s">
        <v>1224</v>
      </c>
    </row>
    <row r="581" spans="1:14" ht="15" x14ac:dyDescent="0.2">
      <c r="A581" t="s">
        <v>11998</v>
      </c>
      <c r="B581" t="str">
        <f>RIGHT(A581,4)</f>
        <v>2018</v>
      </c>
      <c r="C581" t="str">
        <f>LEFT(A581,10)</f>
        <v>Sun Mar 18</v>
      </c>
      <c r="D581" s="2">
        <f>DATE(B581,F581,G581)</f>
        <v>43177</v>
      </c>
      <c r="E581" t="str">
        <f>MID(C581,5,3)</f>
        <v>Mar</v>
      </c>
      <c r="F581">
        <f>MONTH(DATEVALUE(E581&amp;" 1"))</f>
        <v>3</v>
      </c>
      <c r="G581" t="str">
        <f>RIGHT(C581,2)</f>
        <v>18</v>
      </c>
      <c r="H581" t="str">
        <f>MID(A581,12,2)</f>
        <v>20</v>
      </c>
      <c r="I581" t="s">
        <v>11999</v>
      </c>
      <c r="J581" t="s">
        <v>12000</v>
      </c>
      <c r="K581" t="s">
        <v>12001</v>
      </c>
      <c r="L581" t="s">
        <v>12002</v>
      </c>
      <c r="M581" t="b">
        <f>NOT(ISNA(VLOOKUP(N581,'account names'!A:A,1,FALSE)))</f>
        <v>0</v>
      </c>
      <c r="N581" t="s">
        <v>40</v>
      </c>
    </row>
    <row r="582" spans="1:14" ht="15" x14ac:dyDescent="0.2">
      <c r="A582" t="s">
        <v>12003</v>
      </c>
      <c r="B582" t="str">
        <f>RIGHT(A582,4)</f>
        <v>2018</v>
      </c>
      <c r="C582" t="str">
        <f>LEFT(A582,10)</f>
        <v>Sun Mar 18</v>
      </c>
      <c r="D582" s="2">
        <f>DATE(B582,F582,G582)</f>
        <v>43177</v>
      </c>
      <c r="E582" t="str">
        <f>MID(C582,5,3)</f>
        <v>Mar</v>
      </c>
      <c r="F582">
        <f>MONTH(DATEVALUE(E582&amp;" 1"))</f>
        <v>3</v>
      </c>
      <c r="G582" t="str">
        <f>RIGHT(C582,2)</f>
        <v>18</v>
      </c>
      <c r="H582" t="str">
        <f>MID(A582,12,2)</f>
        <v>20</v>
      </c>
      <c r="I582" t="s">
        <v>12004</v>
      </c>
      <c r="J582" t="s">
        <v>12005</v>
      </c>
      <c r="K582" t="s">
        <v>1387</v>
      </c>
      <c r="L582" t="s">
        <v>12006</v>
      </c>
      <c r="M582" t="b">
        <f>NOT(ISNA(VLOOKUP(N582,'account names'!A:A,1,FALSE)))</f>
        <v>0</v>
      </c>
      <c r="N582" t="s">
        <v>1389</v>
      </c>
    </row>
    <row r="583" spans="1:14" ht="15" x14ac:dyDescent="0.2">
      <c r="A583" t="s">
        <v>7139</v>
      </c>
      <c r="B583" t="str">
        <f>RIGHT(A583,4)</f>
        <v>2018</v>
      </c>
      <c r="C583" t="str">
        <f>LEFT(A583,10)</f>
        <v>Sun Mar 18</v>
      </c>
      <c r="D583" s="2">
        <f>DATE(B583,F583,G583)</f>
        <v>43177</v>
      </c>
      <c r="E583" t="str">
        <f>MID(C583,5,3)</f>
        <v>Mar</v>
      </c>
      <c r="F583">
        <f>MONTH(DATEVALUE(E583&amp;" 1"))</f>
        <v>3</v>
      </c>
      <c r="G583" t="str">
        <f>RIGHT(C583,2)</f>
        <v>18</v>
      </c>
      <c r="H583" t="str">
        <f>MID(A583,12,2)</f>
        <v>20</v>
      </c>
      <c r="I583" t="s">
        <v>12007</v>
      </c>
      <c r="J583" t="s">
        <v>12008</v>
      </c>
      <c r="K583" t="s">
        <v>1201</v>
      </c>
      <c r="L583" t="s">
        <v>12009</v>
      </c>
      <c r="M583" t="b">
        <f>NOT(ISNA(VLOOKUP(N583,'account names'!A:A,1,FALSE)))</f>
        <v>1</v>
      </c>
      <c r="N583" t="s">
        <v>1203</v>
      </c>
    </row>
    <row r="584" spans="1:14" ht="15" x14ac:dyDescent="0.2">
      <c r="A584" t="s">
        <v>12010</v>
      </c>
      <c r="B584" t="str">
        <f>RIGHT(A584,4)</f>
        <v>2018</v>
      </c>
      <c r="C584" t="str">
        <f>LEFT(A584,10)</f>
        <v>Sun Mar 18</v>
      </c>
      <c r="D584" s="2">
        <f>DATE(B584,F584,G584)</f>
        <v>43177</v>
      </c>
      <c r="E584" t="str">
        <f>MID(C584,5,3)</f>
        <v>Mar</v>
      </c>
      <c r="F584">
        <f>MONTH(DATEVALUE(E584&amp;" 1"))</f>
        <v>3</v>
      </c>
      <c r="G584" t="str">
        <f>RIGHT(C584,2)</f>
        <v>18</v>
      </c>
      <c r="H584" t="str">
        <f>MID(A584,12,2)</f>
        <v>20</v>
      </c>
      <c r="I584" t="s">
        <v>12011</v>
      </c>
      <c r="J584" t="s">
        <v>12012</v>
      </c>
      <c r="K584" t="s">
        <v>1387</v>
      </c>
      <c r="L584" t="s">
        <v>12013</v>
      </c>
      <c r="M584" t="b">
        <f>NOT(ISNA(VLOOKUP(N584,'account names'!A:A,1,FALSE)))</f>
        <v>0</v>
      </c>
      <c r="N584" t="s">
        <v>1389</v>
      </c>
    </row>
    <row r="585" spans="1:14" ht="15" x14ac:dyDescent="0.2">
      <c r="A585" t="s">
        <v>12014</v>
      </c>
      <c r="B585" t="str">
        <f>RIGHT(A585,4)</f>
        <v>2018</v>
      </c>
      <c r="C585" t="str">
        <f>LEFT(A585,10)</f>
        <v>Sun Mar 18</v>
      </c>
      <c r="D585" s="2">
        <f>DATE(B585,F585,G585)</f>
        <v>43177</v>
      </c>
      <c r="E585" t="str">
        <f>MID(C585,5,3)</f>
        <v>Mar</v>
      </c>
      <c r="F585">
        <f>MONTH(DATEVALUE(E585&amp;" 1"))</f>
        <v>3</v>
      </c>
      <c r="G585" t="str">
        <f>RIGHT(C585,2)</f>
        <v>18</v>
      </c>
      <c r="H585" t="str">
        <f>MID(A585,12,2)</f>
        <v>19</v>
      </c>
      <c r="I585" t="s">
        <v>12015</v>
      </c>
      <c r="J585" t="s">
        <v>12016</v>
      </c>
      <c r="K585" t="s">
        <v>12017</v>
      </c>
      <c r="L585" t="s">
        <v>12018</v>
      </c>
      <c r="M585" t="b">
        <f>NOT(ISNA(VLOOKUP(N585,'account names'!A:A,1,FALSE)))</f>
        <v>0</v>
      </c>
      <c r="N585" t="s">
        <v>1389</v>
      </c>
    </row>
    <row r="586" spans="1:14" ht="15" x14ac:dyDescent="0.2">
      <c r="A586" t="s">
        <v>12019</v>
      </c>
      <c r="B586" t="str">
        <f>RIGHT(A586,4)</f>
        <v>2018</v>
      </c>
      <c r="C586" t="str">
        <f>LEFT(A586,10)</f>
        <v>Sun Mar 18</v>
      </c>
      <c r="D586" s="2">
        <f>DATE(B586,F586,G586)</f>
        <v>43177</v>
      </c>
      <c r="E586" t="str">
        <f>MID(C586,5,3)</f>
        <v>Mar</v>
      </c>
      <c r="F586">
        <f>MONTH(DATEVALUE(E586&amp;" 1"))</f>
        <v>3</v>
      </c>
      <c r="G586" t="str">
        <f>RIGHT(C586,2)</f>
        <v>18</v>
      </c>
      <c r="H586" t="str">
        <f>MID(A586,12,2)</f>
        <v>19</v>
      </c>
      <c r="I586" t="s">
        <v>12020</v>
      </c>
      <c r="J586" t="s">
        <v>12021</v>
      </c>
      <c r="K586" t="s">
        <v>12022</v>
      </c>
      <c r="L586" t="s">
        <v>12023</v>
      </c>
      <c r="M586" t="b">
        <f>NOT(ISNA(VLOOKUP(N586,'account names'!A:A,1,FALSE)))</f>
        <v>0</v>
      </c>
      <c r="N586" t="s">
        <v>1389</v>
      </c>
    </row>
    <row r="587" spans="1:14" ht="15" x14ac:dyDescent="0.2">
      <c r="A587" t="s">
        <v>12024</v>
      </c>
      <c r="B587" t="str">
        <f>RIGHT(A587,4)</f>
        <v>2018</v>
      </c>
      <c r="C587" t="str">
        <f>LEFT(A587,10)</f>
        <v>Sun Mar 18</v>
      </c>
      <c r="D587" s="2">
        <f>DATE(B587,F587,G587)</f>
        <v>43177</v>
      </c>
      <c r="E587" t="str">
        <f>MID(C587,5,3)</f>
        <v>Mar</v>
      </c>
      <c r="F587">
        <f>MONTH(DATEVALUE(E587&amp;" 1"))</f>
        <v>3</v>
      </c>
      <c r="G587" t="str">
        <f>RIGHT(C587,2)</f>
        <v>18</v>
      </c>
      <c r="H587" t="str">
        <f>MID(A587,12,2)</f>
        <v>19</v>
      </c>
      <c r="I587" t="s">
        <v>12025</v>
      </c>
      <c r="J587" t="s">
        <v>12026</v>
      </c>
      <c r="K587" t="s">
        <v>12027</v>
      </c>
      <c r="L587" t="s">
        <v>12028</v>
      </c>
      <c r="M587" t="b">
        <f>NOT(ISNA(VLOOKUP(N587,'account names'!A:A,1,FALSE)))</f>
        <v>0</v>
      </c>
      <c r="N587" t="s">
        <v>1389</v>
      </c>
    </row>
    <row r="588" spans="1:14" ht="15" x14ac:dyDescent="0.2">
      <c r="A588" t="s">
        <v>12029</v>
      </c>
      <c r="B588" t="str">
        <f>RIGHT(A588,4)</f>
        <v>2018</v>
      </c>
      <c r="C588" t="str">
        <f>LEFT(A588,10)</f>
        <v>Sun Mar 18</v>
      </c>
      <c r="D588" s="2">
        <f>DATE(B588,F588,G588)</f>
        <v>43177</v>
      </c>
      <c r="E588" t="str">
        <f>MID(C588,5,3)</f>
        <v>Mar</v>
      </c>
      <c r="F588">
        <f>MONTH(DATEVALUE(E588&amp;" 1"))</f>
        <v>3</v>
      </c>
      <c r="G588" t="str">
        <f>RIGHT(C588,2)</f>
        <v>18</v>
      </c>
      <c r="H588" t="str">
        <f>MID(A588,12,2)</f>
        <v>19</v>
      </c>
      <c r="I588" t="s">
        <v>12030</v>
      </c>
      <c r="J588" t="s">
        <v>12031</v>
      </c>
      <c r="K588" t="s">
        <v>12032</v>
      </c>
      <c r="L588" t="s">
        <v>12033</v>
      </c>
      <c r="M588" t="b">
        <f>NOT(ISNA(VLOOKUP(N588,'account names'!A:A,1,FALSE)))</f>
        <v>0</v>
      </c>
      <c r="N588" t="s">
        <v>11898</v>
      </c>
    </row>
    <row r="589" spans="1:14" ht="15" x14ac:dyDescent="0.2">
      <c r="A589" t="s">
        <v>12034</v>
      </c>
      <c r="B589" t="str">
        <f>RIGHT(A589,4)</f>
        <v>2018</v>
      </c>
      <c r="C589" t="str">
        <f>LEFT(A589,10)</f>
        <v>Sun Mar 18</v>
      </c>
      <c r="D589" s="2">
        <f>DATE(B589,F589,G589)</f>
        <v>43177</v>
      </c>
      <c r="E589" t="str">
        <f>MID(C589,5,3)</f>
        <v>Mar</v>
      </c>
      <c r="F589">
        <f>MONTH(DATEVALUE(E589&amp;" 1"))</f>
        <v>3</v>
      </c>
      <c r="G589" t="str">
        <f>RIGHT(C589,2)</f>
        <v>18</v>
      </c>
      <c r="H589" t="str">
        <f>MID(A589,12,2)</f>
        <v>19</v>
      </c>
      <c r="I589" t="s">
        <v>12035</v>
      </c>
      <c r="J589" t="s">
        <v>12036</v>
      </c>
      <c r="K589" t="s">
        <v>12037</v>
      </c>
      <c r="L589" t="s">
        <v>12038</v>
      </c>
      <c r="M589" t="b">
        <f>NOT(ISNA(VLOOKUP(N589,'account names'!A:A,1,FALSE)))</f>
        <v>0</v>
      </c>
      <c r="N589" t="s">
        <v>1389</v>
      </c>
    </row>
    <row r="590" spans="1:14" ht="15" x14ac:dyDescent="0.2">
      <c r="A590" t="s">
        <v>12039</v>
      </c>
      <c r="B590" t="str">
        <f>RIGHT(A590,4)</f>
        <v>2018</v>
      </c>
      <c r="C590" t="str">
        <f>LEFT(A590,10)</f>
        <v>Sun Mar 18</v>
      </c>
      <c r="D590" s="2">
        <f>DATE(B590,F590,G590)</f>
        <v>43177</v>
      </c>
      <c r="E590" t="str">
        <f>MID(C590,5,3)</f>
        <v>Mar</v>
      </c>
      <c r="F590">
        <f>MONTH(DATEVALUE(E590&amp;" 1"))</f>
        <v>3</v>
      </c>
      <c r="G590" t="str">
        <f>RIGHT(C590,2)</f>
        <v>18</v>
      </c>
      <c r="H590" t="str">
        <f>MID(A590,12,2)</f>
        <v>19</v>
      </c>
      <c r="I590" t="s">
        <v>12040</v>
      </c>
      <c r="J590" t="s">
        <v>12041</v>
      </c>
      <c r="K590" t="s">
        <v>11978</v>
      </c>
      <c r="L590" t="s">
        <v>12042</v>
      </c>
      <c r="M590" t="b">
        <f>NOT(ISNA(VLOOKUP(N590,'account names'!A:A,1,FALSE)))</f>
        <v>1</v>
      </c>
      <c r="N590" t="s">
        <v>1224</v>
      </c>
    </row>
    <row r="591" spans="1:14" ht="15" x14ac:dyDescent="0.2">
      <c r="A591" t="s">
        <v>12043</v>
      </c>
      <c r="B591" t="str">
        <f>RIGHT(A591,4)</f>
        <v>2018</v>
      </c>
      <c r="C591" t="str">
        <f>LEFT(A591,10)</f>
        <v>Sun Mar 18</v>
      </c>
      <c r="D591" s="2">
        <f>DATE(B591,F591,G591)</f>
        <v>43177</v>
      </c>
      <c r="E591" t="str">
        <f>MID(C591,5,3)</f>
        <v>Mar</v>
      </c>
      <c r="F591">
        <f>MONTH(DATEVALUE(E591&amp;" 1"))</f>
        <v>3</v>
      </c>
      <c r="G591" t="str">
        <f>RIGHT(C591,2)</f>
        <v>18</v>
      </c>
      <c r="H591" t="str">
        <f>MID(A591,12,2)</f>
        <v>19</v>
      </c>
      <c r="I591" t="s">
        <v>12044</v>
      </c>
      <c r="J591" t="s">
        <v>12045</v>
      </c>
      <c r="K591" t="s">
        <v>11978</v>
      </c>
      <c r="L591" t="s">
        <v>12046</v>
      </c>
      <c r="M591" t="b">
        <f>NOT(ISNA(VLOOKUP(N591,'account names'!A:A,1,FALSE)))</f>
        <v>1</v>
      </c>
      <c r="N591" t="s">
        <v>1224</v>
      </c>
    </row>
    <row r="592" spans="1:14" ht="15" x14ac:dyDescent="0.2">
      <c r="A592" t="s">
        <v>12047</v>
      </c>
      <c r="B592" t="str">
        <f>RIGHT(A592,4)</f>
        <v>2018</v>
      </c>
      <c r="C592" t="str">
        <f>LEFT(A592,10)</f>
        <v>Sun Mar 18</v>
      </c>
      <c r="D592" s="2">
        <f>DATE(B592,F592,G592)</f>
        <v>43177</v>
      </c>
      <c r="E592" t="str">
        <f>MID(C592,5,3)</f>
        <v>Mar</v>
      </c>
      <c r="F592">
        <f>MONTH(DATEVALUE(E592&amp;" 1"))</f>
        <v>3</v>
      </c>
      <c r="G592" t="str">
        <f>RIGHT(C592,2)</f>
        <v>18</v>
      </c>
      <c r="H592" t="str">
        <f>MID(A592,12,2)</f>
        <v>18</v>
      </c>
      <c r="I592" t="s">
        <v>12048</v>
      </c>
      <c r="J592" t="s">
        <v>12049</v>
      </c>
      <c r="K592" t="s">
        <v>12050</v>
      </c>
      <c r="L592" t="s">
        <v>12051</v>
      </c>
      <c r="M592" t="b">
        <f>NOT(ISNA(VLOOKUP(N592,'account names'!A:A,1,FALSE)))</f>
        <v>0</v>
      </c>
      <c r="N592" t="s">
        <v>1343</v>
      </c>
    </row>
    <row r="593" spans="1:14" ht="15" x14ac:dyDescent="0.2">
      <c r="A593" t="s">
        <v>12052</v>
      </c>
      <c r="B593" t="str">
        <f>RIGHT(A593,4)</f>
        <v>2018</v>
      </c>
      <c r="C593" t="str">
        <f>LEFT(A593,10)</f>
        <v>Sun Mar 18</v>
      </c>
      <c r="D593" s="2">
        <f>DATE(B593,F593,G593)</f>
        <v>43177</v>
      </c>
      <c r="E593" t="str">
        <f>MID(C593,5,3)</f>
        <v>Mar</v>
      </c>
      <c r="F593">
        <f>MONTH(DATEVALUE(E593&amp;" 1"))</f>
        <v>3</v>
      </c>
      <c r="G593" t="str">
        <f>RIGHT(C593,2)</f>
        <v>18</v>
      </c>
      <c r="H593" t="str">
        <f>MID(A593,12,2)</f>
        <v>18</v>
      </c>
      <c r="I593" t="s">
        <v>12053</v>
      </c>
      <c r="J593" t="s">
        <v>12054</v>
      </c>
      <c r="K593" t="s">
        <v>12050</v>
      </c>
      <c r="L593" t="s">
        <v>12055</v>
      </c>
      <c r="M593" t="b">
        <f>NOT(ISNA(VLOOKUP(N593,'account names'!A:A,1,FALSE)))</f>
        <v>0</v>
      </c>
      <c r="N593" t="s">
        <v>1343</v>
      </c>
    </row>
    <row r="594" spans="1:14" ht="15" x14ac:dyDescent="0.2">
      <c r="A594" t="s">
        <v>12056</v>
      </c>
      <c r="B594" t="str">
        <f>RIGHT(A594,4)</f>
        <v>2018</v>
      </c>
      <c r="C594" t="str">
        <f>LEFT(A594,10)</f>
        <v>Sun Mar 18</v>
      </c>
      <c r="D594" s="2">
        <f>DATE(B594,F594,G594)</f>
        <v>43177</v>
      </c>
      <c r="E594" t="str">
        <f>MID(C594,5,3)</f>
        <v>Mar</v>
      </c>
      <c r="F594">
        <f>MONTH(DATEVALUE(E594&amp;" 1"))</f>
        <v>3</v>
      </c>
      <c r="G594" t="str">
        <f>RIGHT(C594,2)</f>
        <v>18</v>
      </c>
      <c r="H594" t="str">
        <f>MID(A594,12,2)</f>
        <v>18</v>
      </c>
      <c r="I594" t="s">
        <v>12057</v>
      </c>
      <c r="J594" t="s">
        <v>12058</v>
      </c>
      <c r="K594" t="s">
        <v>12059</v>
      </c>
      <c r="L594" t="s">
        <v>12060</v>
      </c>
      <c r="M594" t="b">
        <f>NOT(ISNA(VLOOKUP(N594,'account names'!A:A,1,FALSE)))</f>
        <v>0</v>
      </c>
      <c r="N594" t="s">
        <v>40</v>
      </c>
    </row>
    <row r="595" spans="1:14" ht="15" x14ac:dyDescent="0.2">
      <c r="A595" t="s">
        <v>12061</v>
      </c>
      <c r="B595" t="str">
        <f>RIGHT(A595,4)</f>
        <v>2018</v>
      </c>
      <c r="C595" t="str">
        <f>LEFT(A595,10)</f>
        <v>Sun Mar 18</v>
      </c>
      <c r="D595" s="2">
        <f>DATE(B595,F595,G595)</f>
        <v>43177</v>
      </c>
      <c r="E595" t="str">
        <f>MID(C595,5,3)</f>
        <v>Mar</v>
      </c>
      <c r="F595">
        <f>MONTH(DATEVALUE(E595&amp;" 1"))</f>
        <v>3</v>
      </c>
      <c r="G595" t="str">
        <f>RIGHT(C595,2)</f>
        <v>18</v>
      </c>
      <c r="H595" t="str">
        <f>MID(A595,12,2)</f>
        <v>15</v>
      </c>
      <c r="I595" t="s">
        <v>12062</v>
      </c>
      <c r="J595" t="s">
        <v>12063</v>
      </c>
      <c r="K595" t="s">
        <v>12064</v>
      </c>
      <c r="L595" t="s">
        <v>12065</v>
      </c>
      <c r="M595" t="b">
        <f>NOT(ISNA(VLOOKUP(N595,'account names'!A:A,1,FALSE)))</f>
        <v>0</v>
      </c>
      <c r="N595" t="s">
        <v>350</v>
      </c>
    </row>
    <row r="596" spans="1:14" ht="15" x14ac:dyDescent="0.2">
      <c r="A596" t="s">
        <v>12066</v>
      </c>
      <c r="B596" t="str">
        <f>RIGHT(A596,4)</f>
        <v>2018</v>
      </c>
      <c r="C596" t="str">
        <f>LEFT(A596,10)</f>
        <v>Sun Mar 18</v>
      </c>
      <c r="D596" s="2">
        <f>DATE(B596,F596,G596)</f>
        <v>43177</v>
      </c>
      <c r="E596" t="str">
        <f>MID(C596,5,3)</f>
        <v>Mar</v>
      </c>
      <c r="F596">
        <f>MONTH(DATEVALUE(E596&amp;" 1"))</f>
        <v>3</v>
      </c>
      <c r="G596" t="str">
        <f>RIGHT(C596,2)</f>
        <v>18</v>
      </c>
      <c r="H596" t="str">
        <f>MID(A596,12,2)</f>
        <v>15</v>
      </c>
      <c r="I596" t="s">
        <v>12067</v>
      </c>
      <c r="J596" t="s">
        <v>12068</v>
      </c>
      <c r="K596" t="s">
        <v>2813</v>
      </c>
      <c r="L596" t="s">
        <v>12069</v>
      </c>
      <c r="M596" t="b">
        <f>NOT(ISNA(VLOOKUP(N596,'account names'!A:A,1,FALSE)))</f>
        <v>0</v>
      </c>
      <c r="N596" t="s">
        <v>2809</v>
      </c>
    </row>
    <row r="597" spans="1:14" ht="15" x14ac:dyDescent="0.2">
      <c r="A597" t="s">
        <v>12070</v>
      </c>
      <c r="B597" t="str">
        <f>RIGHT(A597,4)</f>
        <v>2018</v>
      </c>
      <c r="C597" t="str">
        <f>LEFT(A597,10)</f>
        <v>Sun Mar 18</v>
      </c>
      <c r="D597" s="2">
        <f>DATE(B597,F597,G597)</f>
        <v>43177</v>
      </c>
      <c r="E597" t="str">
        <f>MID(C597,5,3)</f>
        <v>Mar</v>
      </c>
      <c r="F597">
        <f>MONTH(DATEVALUE(E597&amp;" 1"))</f>
        <v>3</v>
      </c>
      <c r="G597" t="str">
        <f>RIGHT(C597,2)</f>
        <v>18</v>
      </c>
      <c r="H597" t="str">
        <f>MID(A597,12,2)</f>
        <v>15</v>
      </c>
      <c r="I597" t="s">
        <v>12071</v>
      </c>
      <c r="J597" t="s">
        <v>12072</v>
      </c>
      <c r="K597" t="s">
        <v>12073</v>
      </c>
      <c r="L597" t="s">
        <v>12074</v>
      </c>
      <c r="M597" t="b">
        <f>NOT(ISNA(VLOOKUP(N597,'account names'!A:A,1,FALSE)))</f>
        <v>0</v>
      </c>
      <c r="N597" t="s">
        <v>12075</v>
      </c>
    </row>
    <row r="598" spans="1:14" ht="15" x14ac:dyDescent="0.2">
      <c r="A598" t="s">
        <v>12076</v>
      </c>
      <c r="B598" t="str">
        <f>RIGHT(A598,4)</f>
        <v>2018</v>
      </c>
      <c r="C598" t="str">
        <f>LEFT(A598,10)</f>
        <v>Sun Mar 18</v>
      </c>
      <c r="D598" s="2">
        <f>DATE(B598,F598,G598)</f>
        <v>43177</v>
      </c>
      <c r="E598" t="str">
        <f>MID(C598,5,3)</f>
        <v>Mar</v>
      </c>
      <c r="F598">
        <f>MONTH(DATEVALUE(E598&amp;" 1"))</f>
        <v>3</v>
      </c>
      <c r="G598" t="str">
        <f>RIGHT(C598,2)</f>
        <v>18</v>
      </c>
      <c r="H598" t="str">
        <f>MID(A598,12,2)</f>
        <v>11</v>
      </c>
      <c r="I598" t="s">
        <v>12077</v>
      </c>
      <c r="J598" t="s">
        <v>12078</v>
      </c>
      <c r="K598" t="s">
        <v>1201</v>
      </c>
      <c r="L598" t="s">
        <v>12079</v>
      </c>
      <c r="M598" t="b">
        <f>NOT(ISNA(VLOOKUP(N598,'account names'!A:A,1,FALSE)))</f>
        <v>1</v>
      </c>
      <c r="N598" t="s">
        <v>1203</v>
      </c>
    </row>
    <row r="599" spans="1:14" ht="15" x14ac:dyDescent="0.2">
      <c r="A599" t="s">
        <v>13213</v>
      </c>
      <c r="B599" t="str">
        <f>RIGHT(A599,4)</f>
        <v>2018</v>
      </c>
      <c r="C599" t="str">
        <f>LEFT(A599,10)</f>
        <v>Sun Mar 18</v>
      </c>
      <c r="D599" s="2">
        <f>DATE(B599,F599,G599)</f>
        <v>43177</v>
      </c>
      <c r="E599" t="str">
        <f>MID(C599,5,3)</f>
        <v>Mar</v>
      </c>
      <c r="F599">
        <f>MONTH(DATEVALUE(E599&amp;" 1"))</f>
        <v>3</v>
      </c>
      <c r="G599" t="str">
        <f>RIGHT(C599,2)</f>
        <v>18</v>
      </c>
      <c r="H599" t="str">
        <f>MID(A599,12,2)</f>
        <v>10</v>
      </c>
      <c r="I599" t="s">
        <v>13214</v>
      </c>
      <c r="J599" t="s">
        <v>13215</v>
      </c>
      <c r="K599" t="s">
        <v>13216</v>
      </c>
      <c r="L599" t="s">
        <v>13217</v>
      </c>
      <c r="M599" t="b">
        <f>NOT(ISNA(VLOOKUP(N599,'account names'!A:A,1,FALSE)))</f>
        <v>0</v>
      </c>
      <c r="N599" t="s">
        <v>13218</v>
      </c>
    </row>
    <row r="600" spans="1:14" ht="15" x14ac:dyDescent="0.2">
      <c r="A600" t="s">
        <v>13229</v>
      </c>
      <c r="B600" t="str">
        <f>RIGHT(A600,4)</f>
        <v>2018</v>
      </c>
      <c r="C600" t="str">
        <f>LEFT(A600,10)</f>
        <v>Sun Mar 18</v>
      </c>
      <c r="D600" s="2">
        <f>DATE(B600,F600,G600)</f>
        <v>43177</v>
      </c>
      <c r="E600" t="str">
        <f>MID(C600,5,3)</f>
        <v>Mar</v>
      </c>
      <c r="F600">
        <f>MONTH(DATEVALUE(E600&amp;" 1"))</f>
        <v>3</v>
      </c>
      <c r="G600" t="str">
        <f>RIGHT(C600,2)</f>
        <v>18</v>
      </c>
      <c r="H600" t="str">
        <f>MID(A600,12,2)</f>
        <v>21</v>
      </c>
      <c r="I600" t="s">
        <v>13230</v>
      </c>
      <c r="J600" t="s">
        <v>13231</v>
      </c>
      <c r="K600" t="s">
        <v>13232</v>
      </c>
      <c r="L600" t="s">
        <v>13233</v>
      </c>
      <c r="M600" t="b">
        <f>NOT(ISNA(VLOOKUP(N600,'account names'!A:A,1,FALSE)))</f>
        <v>0</v>
      </c>
      <c r="N600" t="s">
        <v>13170</v>
      </c>
    </row>
    <row r="601" spans="1:14" ht="15" x14ac:dyDescent="0.2">
      <c r="A601" t="s">
        <v>13240</v>
      </c>
      <c r="B601" t="str">
        <f>RIGHT(A601,4)</f>
        <v>2018</v>
      </c>
      <c r="C601" t="str">
        <f>LEFT(A601,10)</f>
        <v>Sun Mar 18</v>
      </c>
      <c r="D601" s="2">
        <f>DATE(B601,F601,G601)</f>
        <v>43177</v>
      </c>
      <c r="E601" t="str">
        <f>MID(C601,5,3)</f>
        <v>Mar</v>
      </c>
      <c r="F601">
        <f>MONTH(DATEVALUE(E601&amp;" 1"))</f>
        <v>3</v>
      </c>
      <c r="G601" t="str">
        <f>RIGHT(C601,2)</f>
        <v>18</v>
      </c>
      <c r="H601" t="str">
        <f>MID(A601,12,2)</f>
        <v>17</v>
      </c>
      <c r="I601" t="s">
        <v>13241</v>
      </c>
      <c r="J601" t="s">
        <v>13242</v>
      </c>
      <c r="K601" t="s">
        <v>13243</v>
      </c>
      <c r="L601" t="s">
        <v>13244</v>
      </c>
      <c r="M601" t="b">
        <f>NOT(ISNA(VLOOKUP(N601,'account names'!A:A,1,FALSE)))</f>
        <v>0</v>
      </c>
      <c r="N601" t="s">
        <v>13245</v>
      </c>
    </row>
    <row r="602" spans="1:14" ht="15" x14ac:dyDescent="0.2">
      <c r="A602" t="s">
        <v>13246</v>
      </c>
      <c r="B602" t="str">
        <f>RIGHT(A602,4)</f>
        <v>2018</v>
      </c>
      <c r="C602" t="str">
        <f>LEFT(A602,10)</f>
        <v>Sun Mar 18</v>
      </c>
      <c r="D602" s="2">
        <f>DATE(B602,F602,G602)</f>
        <v>43177</v>
      </c>
      <c r="E602" t="str">
        <f>MID(C602,5,3)</f>
        <v>Mar</v>
      </c>
      <c r="F602">
        <f>MONTH(DATEVALUE(E602&amp;" 1"))</f>
        <v>3</v>
      </c>
      <c r="G602" t="str">
        <f>RIGHT(C602,2)</f>
        <v>18</v>
      </c>
      <c r="H602" t="str">
        <f>MID(A602,12,2)</f>
        <v>20</v>
      </c>
      <c r="I602" t="s">
        <v>13247</v>
      </c>
      <c r="J602" t="s">
        <v>13248</v>
      </c>
      <c r="K602" t="s">
        <v>13249</v>
      </c>
      <c r="L602" t="s">
        <v>13250</v>
      </c>
      <c r="M602" t="b">
        <f>NOT(ISNA(VLOOKUP(N602,'account names'!A:A,1,FALSE)))</f>
        <v>0</v>
      </c>
      <c r="N602" t="s">
        <v>13251</v>
      </c>
    </row>
    <row r="603" spans="1:14" ht="15" x14ac:dyDescent="0.2">
      <c r="A603" t="s">
        <v>13258</v>
      </c>
      <c r="B603" t="str">
        <f>RIGHT(A603,4)</f>
        <v>2018</v>
      </c>
      <c r="C603" t="str">
        <f>LEFT(A603,10)</f>
        <v>Sun Mar 18</v>
      </c>
      <c r="D603" s="2">
        <f>DATE(B603,F603,G603)</f>
        <v>43177</v>
      </c>
      <c r="E603" t="str">
        <f>MID(C603,5,3)</f>
        <v>Mar</v>
      </c>
      <c r="F603">
        <f>MONTH(DATEVALUE(E603&amp;" 1"))</f>
        <v>3</v>
      </c>
      <c r="G603" t="str">
        <f>RIGHT(C603,2)</f>
        <v>18</v>
      </c>
      <c r="H603" t="str">
        <f>MID(A603,12,2)</f>
        <v>18</v>
      </c>
      <c r="I603" t="s">
        <v>13259</v>
      </c>
      <c r="J603" t="s">
        <v>13260</v>
      </c>
      <c r="K603" t="s">
        <v>13261</v>
      </c>
      <c r="L603" t="s">
        <v>13262</v>
      </c>
      <c r="M603" t="b">
        <f>NOT(ISNA(VLOOKUP(N603,'account names'!A:A,1,FALSE)))</f>
        <v>0</v>
      </c>
      <c r="N603" t="s">
        <v>13263</v>
      </c>
    </row>
    <row r="604" spans="1:14" ht="15" x14ac:dyDescent="0.2">
      <c r="A604" t="s">
        <v>13264</v>
      </c>
      <c r="B604" t="str">
        <f>RIGHT(A604,4)</f>
        <v>2018</v>
      </c>
      <c r="C604" t="str">
        <f>LEFT(A604,10)</f>
        <v>Sun Mar 18</v>
      </c>
      <c r="D604" s="2">
        <f>DATE(B604,F604,G604)</f>
        <v>43177</v>
      </c>
      <c r="E604" t="str">
        <f>MID(C604,5,3)</f>
        <v>Mar</v>
      </c>
      <c r="F604">
        <f>MONTH(DATEVALUE(E604&amp;" 1"))</f>
        <v>3</v>
      </c>
      <c r="G604" t="str">
        <f>RIGHT(C604,2)</f>
        <v>18</v>
      </c>
      <c r="H604" t="str">
        <f>MID(A604,12,2)</f>
        <v>16</v>
      </c>
      <c r="I604" t="s">
        <v>13265</v>
      </c>
      <c r="J604" t="s">
        <v>13266</v>
      </c>
      <c r="K604" t="s">
        <v>13267</v>
      </c>
      <c r="L604" t="s">
        <v>13268</v>
      </c>
      <c r="M604" t="b">
        <f>NOT(ISNA(VLOOKUP(N604,'account names'!A:A,1,FALSE)))</f>
        <v>0</v>
      </c>
      <c r="N604" t="s">
        <v>1750</v>
      </c>
    </row>
    <row r="605" spans="1:14" ht="15" x14ac:dyDescent="0.2">
      <c r="A605" t="s">
        <v>13274</v>
      </c>
      <c r="B605" t="str">
        <f>RIGHT(A605,4)</f>
        <v>2018</v>
      </c>
      <c r="C605" t="str">
        <f>LEFT(A605,10)</f>
        <v>Sun Mar 18</v>
      </c>
      <c r="D605" s="2">
        <f>DATE(B605,F605,G605)</f>
        <v>43177</v>
      </c>
      <c r="E605" t="str">
        <f>MID(C605,5,3)</f>
        <v>Mar</v>
      </c>
      <c r="F605">
        <f>MONTH(DATEVALUE(E605&amp;" 1"))</f>
        <v>3</v>
      </c>
      <c r="G605" t="str">
        <f>RIGHT(C605,2)</f>
        <v>18</v>
      </c>
      <c r="H605" t="str">
        <f>MID(A605,12,2)</f>
        <v>14</v>
      </c>
      <c r="I605" t="s">
        <v>13275</v>
      </c>
      <c r="J605" t="s">
        <v>13276</v>
      </c>
      <c r="K605" t="s">
        <v>13017</v>
      </c>
      <c r="L605" t="s">
        <v>13277</v>
      </c>
      <c r="M605" t="b">
        <f>NOT(ISNA(VLOOKUP(N605,'account names'!A:A,1,FALSE)))</f>
        <v>1</v>
      </c>
      <c r="N605" t="s">
        <v>1317</v>
      </c>
    </row>
    <row r="606" spans="1:14" ht="15" x14ac:dyDescent="0.2">
      <c r="A606" t="s">
        <v>15524</v>
      </c>
      <c r="B606" t="str">
        <f>RIGHT(A606,4)</f>
        <v>2018</v>
      </c>
      <c r="C606" t="str">
        <f>LEFT(A606,10)</f>
        <v>Sun Mar 18</v>
      </c>
      <c r="D606" s="2">
        <f>DATE(B606,F606,G606)</f>
        <v>43177</v>
      </c>
      <c r="E606" t="str">
        <f>MID(C606,5,3)</f>
        <v>Mar</v>
      </c>
      <c r="F606">
        <f>MONTH(DATEVALUE(E606&amp;" 1"))</f>
        <v>3</v>
      </c>
      <c r="G606" t="str">
        <f>RIGHT(C606,2)</f>
        <v>18</v>
      </c>
      <c r="H606" t="str">
        <f>MID(A606,12,2)</f>
        <v>18</v>
      </c>
      <c r="I606" t="s">
        <v>15525</v>
      </c>
      <c r="J606" t="s">
        <v>15526</v>
      </c>
      <c r="K606" t="s">
        <v>15527</v>
      </c>
      <c r="L606" t="s">
        <v>15528</v>
      </c>
      <c r="M606" t="b">
        <f>NOT(ISNA(VLOOKUP(N606,'account names'!A:A,1,FALSE)))</f>
        <v>0</v>
      </c>
      <c r="N606" t="s">
        <v>2041</v>
      </c>
    </row>
    <row r="607" spans="1:14" ht="15" x14ac:dyDescent="0.2">
      <c r="A607" t="s">
        <v>15529</v>
      </c>
      <c r="B607" t="str">
        <f>RIGHT(A607,4)</f>
        <v>2018</v>
      </c>
      <c r="C607" t="str">
        <f>LEFT(A607,10)</f>
        <v>Sun Mar 18</v>
      </c>
      <c r="D607" s="2">
        <f>DATE(B607,F607,G607)</f>
        <v>43177</v>
      </c>
      <c r="E607" t="str">
        <f>MID(C607,5,3)</f>
        <v>Mar</v>
      </c>
      <c r="F607">
        <f>MONTH(DATEVALUE(E607&amp;" 1"))</f>
        <v>3</v>
      </c>
      <c r="G607" t="str">
        <f>RIGHT(C607,2)</f>
        <v>18</v>
      </c>
      <c r="H607" t="str">
        <f>MID(A607,12,2)</f>
        <v>08</v>
      </c>
      <c r="I607" t="s">
        <v>15530</v>
      </c>
      <c r="J607" t="s">
        <v>15531</v>
      </c>
      <c r="K607" t="s">
        <v>15532</v>
      </c>
      <c r="L607" t="s">
        <v>15533</v>
      </c>
      <c r="M607" t="b">
        <f>NOT(ISNA(VLOOKUP(N607,'account names'!A:A,1,FALSE)))</f>
        <v>0</v>
      </c>
      <c r="N607" t="s">
        <v>113</v>
      </c>
    </row>
    <row r="608" spans="1:14" ht="15" x14ac:dyDescent="0.2">
      <c r="A608" t="s">
        <v>15539</v>
      </c>
      <c r="B608" t="str">
        <f>RIGHT(A608,4)</f>
        <v>2018</v>
      </c>
      <c r="C608" t="str">
        <f>LEFT(A608,10)</f>
        <v>Sun Mar 18</v>
      </c>
      <c r="D608" s="2">
        <f>DATE(B608,F608,G608)</f>
        <v>43177</v>
      </c>
      <c r="E608" t="str">
        <f>MID(C608,5,3)</f>
        <v>Mar</v>
      </c>
      <c r="F608">
        <f>MONTH(DATEVALUE(E608&amp;" 1"))</f>
        <v>3</v>
      </c>
      <c r="G608" t="str">
        <f>RIGHT(C608,2)</f>
        <v>18</v>
      </c>
      <c r="H608" t="str">
        <f>MID(A608,12,2)</f>
        <v>13</v>
      </c>
      <c r="I608" t="s">
        <v>15540</v>
      </c>
      <c r="J608" t="s">
        <v>15541</v>
      </c>
      <c r="K608" t="s">
        <v>15542</v>
      </c>
      <c r="L608" t="s">
        <v>15543</v>
      </c>
      <c r="M608" t="b">
        <f>NOT(ISNA(VLOOKUP(N608,'account names'!A:A,1,FALSE)))</f>
        <v>0</v>
      </c>
      <c r="N608" t="s">
        <v>4134</v>
      </c>
    </row>
    <row r="609" spans="1:14" ht="15" x14ac:dyDescent="0.2">
      <c r="A609" t="s">
        <v>17298</v>
      </c>
      <c r="B609" t="str">
        <f>RIGHT(A609,4)</f>
        <v>2018</v>
      </c>
      <c r="C609" t="str">
        <f>LEFT(A609,10)</f>
        <v>Sun Mar 18</v>
      </c>
      <c r="D609" s="2">
        <f>DATE(B609,F609,G609)</f>
        <v>43177</v>
      </c>
      <c r="E609" t="str">
        <f>MID(C609,5,3)</f>
        <v>Mar</v>
      </c>
      <c r="F609">
        <f>MONTH(DATEVALUE(E609&amp;" 1"))</f>
        <v>3</v>
      </c>
      <c r="G609" t="str">
        <f>RIGHT(C609,2)</f>
        <v>18</v>
      </c>
      <c r="H609" t="str">
        <f>MID(A609,12,2)</f>
        <v>20</v>
      </c>
      <c r="I609" t="s">
        <v>17299</v>
      </c>
      <c r="J609" t="s">
        <v>17300</v>
      </c>
      <c r="K609" t="s">
        <v>17301</v>
      </c>
      <c r="L609" t="s">
        <v>17302</v>
      </c>
      <c r="M609" t="b">
        <f>NOT(ISNA(VLOOKUP(N609,'account names'!A:A,1,FALSE)))</f>
        <v>0</v>
      </c>
      <c r="N609" t="s">
        <v>4960</v>
      </c>
    </row>
    <row r="610" spans="1:14" ht="15" x14ac:dyDescent="0.2">
      <c r="A610" t="s">
        <v>21175</v>
      </c>
      <c r="B610" t="str">
        <f>RIGHT(A610,4)</f>
        <v>2018</v>
      </c>
      <c r="C610" t="str">
        <f>LEFT(A610,10)</f>
        <v>Sun Mar 18</v>
      </c>
      <c r="D610" s="2">
        <f>DATE(B610,F610,G610)</f>
        <v>43177</v>
      </c>
      <c r="E610" t="str">
        <f>MID(C610,5,3)</f>
        <v>Mar</v>
      </c>
      <c r="F610">
        <f>MONTH(DATEVALUE(E610&amp;" 1"))</f>
        <v>3</v>
      </c>
      <c r="G610" t="str">
        <f>RIGHT(C610,2)</f>
        <v>18</v>
      </c>
      <c r="H610" t="str">
        <f>MID(A610,12,2)</f>
        <v>22</v>
      </c>
      <c r="I610" t="s">
        <v>21176</v>
      </c>
      <c r="J610" t="s">
        <v>21177</v>
      </c>
      <c r="K610" t="s">
        <v>21178</v>
      </c>
      <c r="L610" t="s">
        <v>21179</v>
      </c>
      <c r="M610" t="b">
        <f>NOT(ISNA(VLOOKUP(N610,'account names'!A:A,1,FALSE)))</f>
        <v>1</v>
      </c>
      <c r="N610" t="s">
        <v>1203</v>
      </c>
    </row>
    <row r="611" spans="1:14" ht="15" x14ac:dyDescent="0.2">
      <c r="A611" t="s">
        <v>21180</v>
      </c>
      <c r="B611" t="str">
        <f>RIGHT(A611,4)</f>
        <v>2018</v>
      </c>
      <c r="C611" t="str">
        <f>LEFT(A611,10)</f>
        <v>Sun Mar 18</v>
      </c>
      <c r="D611" s="2">
        <f>DATE(B611,F611,G611)</f>
        <v>43177</v>
      </c>
      <c r="E611" t="str">
        <f>MID(C611,5,3)</f>
        <v>Mar</v>
      </c>
      <c r="F611">
        <f>MONTH(DATEVALUE(E611&amp;" 1"))</f>
        <v>3</v>
      </c>
      <c r="G611" t="str">
        <f>RIGHT(C611,2)</f>
        <v>18</v>
      </c>
      <c r="H611" t="str">
        <f>MID(A611,12,2)</f>
        <v>19</v>
      </c>
      <c r="I611" t="s">
        <v>21181</v>
      </c>
      <c r="J611" t="s">
        <v>21182</v>
      </c>
      <c r="K611" t="s">
        <v>21178</v>
      </c>
      <c r="L611" t="s">
        <v>21183</v>
      </c>
      <c r="M611" t="b">
        <f>NOT(ISNA(VLOOKUP(N611,'account names'!A:A,1,FALSE)))</f>
        <v>1</v>
      </c>
      <c r="N611" t="s">
        <v>1203</v>
      </c>
    </row>
    <row r="612" spans="1:14" ht="15" x14ac:dyDescent="0.2">
      <c r="A612" t="s">
        <v>21184</v>
      </c>
      <c r="B612" t="str">
        <f>RIGHT(A612,4)</f>
        <v>2018</v>
      </c>
      <c r="C612" t="str">
        <f>LEFT(A612,10)</f>
        <v>Sun Mar 18</v>
      </c>
      <c r="D612" s="2">
        <f>DATE(B612,F612,G612)</f>
        <v>43177</v>
      </c>
      <c r="E612" t="str">
        <f>MID(C612,5,3)</f>
        <v>Mar</v>
      </c>
      <c r="F612">
        <f>MONTH(DATEVALUE(E612&amp;" 1"))</f>
        <v>3</v>
      </c>
      <c r="G612" t="str">
        <f>RIGHT(C612,2)</f>
        <v>18</v>
      </c>
      <c r="H612" t="str">
        <f>MID(A612,12,2)</f>
        <v>18</v>
      </c>
      <c r="I612" t="s">
        <v>21185</v>
      </c>
      <c r="J612" t="s">
        <v>21186</v>
      </c>
      <c r="K612" t="s">
        <v>21178</v>
      </c>
      <c r="L612" t="s">
        <v>21187</v>
      </c>
      <c r="M612" t="b">
        <f>NOT(ISNA(VLOOKUP(N612,'account names'!A:A,1,FALSE)))</f>
        <v>1</v>
      </c>
      <c r="N612" t="s">
        <v>1203</v>
      </c>
    </row>
    <row r="613" spans="1:14" ht="15" x14ac:dyDescent="0.2">
      <c r="A613" t="s">
        <v>21188</v>
      </c>
      <c r="B613" t="str">
        <f>RIGHT(A613,4)</f>
        <v>2018</v>
      </c>
      <c r="C613" t="str">
        <f>LEFT(A613,10)</f>
        <v>Sun Mar 18</v>
      </c>
      <c r="D613" s="2">
        <f>DATE(B613,F613,G613)</f>
        <v>43177</v>
      </c>
      <c r="E613" t="str">
        <f>MID(C613,5,3)</f>
        <v>Mar</v>
      </c>
      <c r="F613">
        <f>MONTH(DATEVALUE(E613&amp;" 1"))</f>
        <v>3</v>
      </c>
      <c r="G613" t="str">
        <f>RIGHT(C613,2)</f>
        <v>18</v>
      </c>
      <c r="H613" t="str">
        <f>MID(A613,12,2)</f>
        <v>10</v>
      </c>
      <c r="I613" t="s">
        <v>21189</v>
      </c>
      <c r="J613" t="s">
        <v>21190</v>
      </c>
      <c r="K613" t="s">
        <v>21191</v>
      </c>
      <c r="L613" t="s">
        <v>21192</v>
      </c>
      <c r="M613" t="b">
        <f>NOT(ISNA(VLOOKUP(N613,'account names'!A:A,1,FALSE)))</f>
        <v>0</v>
      </c>
      <c r="N613" t="s">
        <v>329</v>
      </c>
    </row>
    <row r="614" spans="1:14" ht="15" x14ac:dyDescent="0.2">
      <c r="A614" t="s">
        <v>21193</v>
      </c>
      <c r="B614" t="str">
        <f>RIGHT(A614,4)</f>
        <v>2018</v>
      </c>
      <c r="C614" t="str">
        <f>LEFT(A614,10)</f>
        <v>Sun Mar 18</v>
      </c>
      <c r="D614" s="2">
        <f>DATE(B614,F614,G614)</f>
        <v>43177</v>
      </c>
      <c r="E614" t="str">
        <f>MID(C614,5,3)</f>
        <v>Mar</v>
      </c>
      <c r="F614">
        <f>MONTH(DATEVALUE(E614&amp;" 1"))</f>
        <v>3</v>
      </c>
      <c r="G614" t="str">
        <f>RIGHT(C614,2)</f>
        <v>18</v>
      </c>
      <c r="H614" t="str">
        <f>MID(A614,12,2)</f>
        <v>10</v>
      </c>
      <c r="I614" t="s">
        <v>21194</v>
      </c>
      <c r="J614" t="s">
        <v>21195</v>
      </c>
      <c r="K614" t="s">
        <v>21191</v>
      </c>
      <c r="L614" t="s">
        <v>21196</v>
      </c>
      <c r="M614" t="b">
        <f>NOT(ISNA(VLOOKUP(N614,'account names'!A:A,1,FALSE)))</f>
        <v>0</v>
      </c>
      <c r="N614" t="s">
        <v>329</v>
      </c>
    </row>
    <row r="615" spans="1:14" ht="15" x14ac:dyDescent="0.2">
      <c r="A615" t="s">
        <v>21197</v>
      </c>
      <c r="B615" t="str">
        <f>RIGHT(A615,4)</f>
        <v>2018</v>
      </c>
      <c r="C615" t="str">
        <f>LEFT(A615,10)</f>
        <v>Sun Mar 18</v>
      </c>
      <c r="D615" s="2">
        <f>DATE(B615,F615,G615)</f>
        <v>43177</v>
      </c>
      <c r="E615" t="str">
        <f>MID(C615,5,3)</f>
        <v>Mar</v>
      </c>
      <c r="F615">
        <f>MONTH(DATEVALUE(E615&amp;" 1"))</f>
        <v>3</v>
      </c>
      <c r="G615" t="str">
        <f>RIGHT(C615,2)</f>
        <v>18</v>
      </c>
      <c r="H615" t="str">
        <f>MID(A615,12,2)</f>
        <v>09</v>
      </c>
      <c r="I615" t="s">
        <v>21198</v>
      </c>
      <c r="J615" t="s">
        <v>21199</v>
      </c>
      <c r="K615" t="s">
        <v>21200</v>
      </c>
      <c r="L615" t="s">
        <v>21201</v>
      </c>
      <c r="M615" t="b">
        <f>NOT(ISNA(VLOOKUP(N615,'account names'!A:A,1,FALSE)))</f>
        <v>0</v>
      </c>
      <c r="N615" t="s">
        <v>1099</v>
      </c>
    </row>
    <row r="616" spans="1:14" ht="15" x14ac:dyDescent="0.2">
      <c r="A616" t="s">
        <v>21324</v>
      </c>
      <c r="B616" t="str">
        <f>RIGHT(A616,4)</f>
        <v>2018</v>
      </c>
      <c r="C616" t="str">
        <f>LEFT(A616,10)</f>
        <v>Sun Mar 18</v>
      </c>
      <c r="D616" s="2">
        <f>DATE(B616,F616,G616)</f>
        <v>43177</v>
      </c>
      <c r="E616" t="str">
        <f>MID(C616,5,3)</f>
        <v>Mar</v>
      </c>
      <c r="F616">
        <f>MONTH(DATEVALUE(E616&amp;" 1"))</f>
        <v>3</v>
      </c>
      <c r="G616" t="str">
        <f>RIGHT(C616,2)</f>
        <v>18</v>
      </c>
      <c r="H616" t="str">
        <f>MID(A616,12,2)</f>
        <v>22</v>
      </c>
      <c r="I616" t="s">
        <v>21325</v>
      </c>
      <c r="J616" t="s">
        <v>21326</v>
      </c>
      <c r="K616" t="s">
        <v>21178</v>
      </c>
      <c r="L616" t="s">
        <v>21327</v>
      </c>
      <c r="M616" t="b">
        <f>NOT(ISNA(VLOOKUP(N616,'account names'!A:A,1,FALSE)))</f>
        <v>1</v>
      </c>
      <c r="N616" t="s">
        <v>1203</v>
      </c>
    </row>
    <row r="617" spans="1:14" ht="15" x14ac:dyDescent="0.2">
      <c r="A617" t="s">
        <v>21328</v>
      </c>
      <c r="B617" t="str">
        <f>RIGHT(A617,4)</f>
        <v>2018</v>
      </c>
      <c r="C617" t="str">
        <f>LEFT(A617,10)</f>
        <v>Sun Mar 18</v>
      </c>
      <c r="D617" s="2">
        <f>DATE(B617,F617,G617)</f>
        <v>43177</v>
      </c>
      <c r="E617" t="str">
        <f>MID(C617,5,3)</f>
        <v>Mar</v>
      </c>
      <c r="F617">
        <f>MONTH(DATEVALUE(E617&amp;" 1"))</f>
        <v>3</v>
      </c>
      <c r="G617" t="str">
        <f>RIGHT(C617,2)</f>
        <v>18</v>
      </c>
      <c r="H617" t="str">
        <f>MID(A617,12,2)</f>
        <v>22</v>
      </c>
      <c r="I617" t="s">
        <v>21329</v>
      </c>
      <c r="J617" t="s">
        <v>21330</v>
      </c>
      <c r="K617" t="s">
        <v>21178</v>
      </c>
      <c r="L617" t="s">
        <v>21331</v>
      </c>
      <c r="M617" t="b">
        <f>NOT(ISNA(VLOOKUP(N617,'account names'!A:A,1,FALSE)))</f>
        <v>1</v>
      </c>
      <c r="N617" t="s">
        <v>1203</v>
      </c>
    </row>
    <row r="618" spans="1:14" ht="15" x14ac:dyDescent="0.2">
      <c r="A618" t="s">
        <v>21332</v>
      </c>
      <c r="B618" t="str">
        <f>RIGHT(A618,4)</f>
        <v>2018</v>
      </c>
      <c r="C618" t="str">
        <f>LEFT(A618,10)</f>
        <v>Sun Mar 18</v>
      </c>
      <c r="D618" s="2">
        <f>DATE(B618,F618,G618)</f>
        <v>43177</v>
      </c>
      <c r="E618" t="str">
        <f>MID(C618,5,3)</f>
        <v>Mar</v>
      </c>
      <c r="F618">
        <f>MONTH(DATEVALUE(E618&amp;" 1"))</f>
        <v>3</v>
      </c>
      <c r="G618" t="str">
        <f>RIGHT(C618,2)</f>
        <v>18</v>
      </c>
      <c r="H618" t="str">
        <f>MID(A618,12,2)</f>
        <v>22</v>
      </c>
      <c r="I618" t="s">
        <v>21333</v>
      </c>
      <c r="J618" t="s">
        <v>21334</v>
      </c>
      <c r="K618" t="s">
        <v>2216</v>
      </c>
      <c r="L618" t="s">
        <v>21335</v>
      </c>
      <c r="M618" t="b">
        <f>NOT(ISNA(VLOOKUP(N618,'account names'!A:A,1,FALSE)))</f>
        <v>0</v>
      </c>
      <c r="N618" t="s">
        <v>329</v>
      </c>
    </row>
    <row r="619" spans="1:14" ht="15" x14ac:dyDescent="0.2">
      <c r="A619" t="s">
        <v>21336</v>
      </c>
      <c r="B619" t="str">
        <f>RIGHT(A619,4)</f>
        <v>2018</v>
      </c>
      <c r="C619" t="str">
        <f>LEFT(A619,10)</f>
        <v>Sun Mar 18</v>
      </c>
      <c r="D619" s="2">
        <f>DATE(B619,F619,G619)</f>
        <v>43177</v>
      </c>
      <c r="E619" t="str">
        <f>MID(C619,5,3)</f>
        <v>Mar</v>
      </c>
      <c r="F619">
        <f>MONTH(DATEVALUE(E619&amp;" 1"))</f>
        <v>3</v>
      </c>
      <c r="G619" t="str">
        <f>RIGHT(C619,2)</f>
        <v>18</v>
      </c>
      <c r="H619" t="str">
        <f>MID(A619,12,2)</f>
        <v>22</v>
      </c>
      <c r="I619" t="s">
        <v>21337</v>
      </c>
      <c r="J619" t="s">
        <v>21338</v>
      </c>
      <c r="K619" t="s">
        <v>21178</v>
      </c>
      <c r="L619" t="s">
        <v>21339</v>
      </c>
      <c r="M619" t="b">
        <f>NOT(ISNA(VLOOKUP(N619,'account names'!A:A,1,FALSE)))</f>
        <v>1</v>
      </c>
      <c r="N619" t="s">
        <v>1203</v>
      </c>
    </row>
    <row r="620" spans="1:14" ht="15" x14ac:dyDescent="0.2">
      <c r="A620" t="s">
        <v>9181</v>
      </c>
      <c r="B620" t="str">
        <f>RIGHT(A620,4)</f>
        <v>2018</v>
      </c>
      <c r="C620" t="str">
        <f>LEFT(A620,10)</f>
        <v>Sat Mar 17</v>
      </c>
      <c r="D620" s="2">
        <f>DATE(B620,F620,G620)</f>
        <v>43176</v>
      </c>
      <c r="E620" t="str">
        <f>MID(C620,5,3)</f>
        <v>Mar</v>
      </c>
      <c r="F620">
        <f>MONTH(DATEVALUE(E620&amp;" 1"))</f>
        <v>3</v>
      </c>
      <c r="G620" t="str">
        <f>RIGHT(C620,2)</f>
        <v>17</v>
      </c>
      <c r="H620" t="str">
        <f>MID(A620,12,2)</f>
        <v>22</v>
      </c>
      <c r="I620" t="s">
        <v>9182</v>
      </c>
      <c r="J620" t="s">
        <v>9183</v>
      </c>
      <c r="K620" t="s">
        <v>9184</v>
      </c>
      <c r="L620" t="s">
        <v>9185</v>
      </c>
      <c r="M620" t="b">
        <f>NOT(ISNA(VLOOKUP(N620,'account names'!A:A,1,FALSE)))</f>
        <v>0</v>
      </c>
      <c r="N620" t="s">
        <v>9186</v>
      </c>
    </row>
    <row r="621" spans="1:14" ht="15" x14ac:dyDescent="0.2">
      <c r="A621" t="s">
        <v>9187</v>
      </c>
      <c r="B621" t="str">
        <f>RIGHT(A621,4)</f>
        <v>2018</v>
      </c>
      <c r="C621" t="str">
        <f>LEFT(A621,10)</f>
        <v>Sat Mar 17</v>
      </c>
      <c r="D621" s="2">
        <f>DATE(B621,F621,G621)</f>
        <v>43176</v>
      </c>
      <c r="E621" t="str">
        <f>MID(C621,5,3)</f>
        <v>Mar</v>
      </c>
      <c r="F621">
        <f>MONTH(DATEVALUE(E621&amp;" 1"))</f>
        <v>3</v>
      </c>
      <c r="G621" t="str">
        <f>RIGHT(C621,2)</f>
        <v>17</v>
      </c>
      <c r="H621" t="str">
        <f>MID(A621,12,2)</f>
        <v>20</v>
      </c>
      <c r="I621" t="s">
        <v>9188</v>
      </c>
      <c r="J621" t="s">
        <v>9189</v>
      </c>
      <c r="K621" t="s">
        <v>9190</v>
      </c>
      <c r="L621" t="s">
        <v>9191</v>
      </c>
      <c r="M621" t="b">
        <f>NOT(ISNA(VLOOKUP(N621,'account names'!A:A,1,FALSE)))</f>
        <v>0</v>
      </c>
      <c r="N621" t="s">
        <v>101</v>
      </c>
    </row>
    <row r="622" spans="1:14" ht="15" x14ac:dyDescent="0.2">
      <c r="A622" t="s">
        <v>9192</v>
      </c>
      <c r="B622" t="str">
        <f>RIGHT(A622,4)</f>
        <v>2018</v>
      </c>
      <c r="C622" t="str">
        <f>LEFT(A622,10)</f>
        <v>Sat Mar 17</v>
      </c>
      <c r="D622" s="2">
        <f>DATE(B622,F622,G622)</f>
        <v>43176</v>
      </c>
      <c r="E622" t="str">
        <f>MID(C622,5,3)</f>
        <v>Mar</v>
      </c>
      <c r="F622">
        <f>MONTH(DATEVALUE(E622&amp;" 1"))</f>
        <v>3</v>
      </c>
      <c r="G622" t="str">
        <f>RIGHT(C622,2)</f>
        <v>17</v>
      </c>
      <c r="H622" t="str">
        <f>MID(A622,12,2)</f>
        <v>18</v>
      </c>
      <c r="I622" t="s">
        <v>9193</v>
      </c>
      <c r="J622" t="s">
        <v>9194</v>
      </c>
      <c r="K622" t="s">
        <v>9195</v>
      </c>
      <c r="L622" t="s">
        <v>9196</v>
      </c>
      <c r="M622" t="b">
        <f>NOT(ISNA(VLOOKUP(N622,'account names'!A:A,1,FALSE)))</f>
        <v>0</v>
      </c>
      <c r="N622" t="s">
        <v>9197</v>
      </c>
    </row>
    <row r="623" spans="1:14" ht="15" x14ac:dyDescent="0.2">
      <c r="A623" t="s">
        <v>9198</v>
      </c>
      <c r="B623" t="str">
        <f>RIGHT(A623,4)</f>
        <v>2018</v>
      </c>
      <c r="C623" t="str">
        <f>LEFT(A623,10)</f>
        <v>Sat Mar 17</v>
      </c>
      <c r="D623" s="2">
        <f>DATE(B623,F623,G623)</f>
        <v>43176</v>
      </c>
      <c r="E623" t="str">
        <f>MID(C623,5,3)</f>
        <v>Mar</v>
      </c>
      <c r="F623">
        <f>MONTH(DATEVALUE(E623&amp;" 1"))</f>
        <v>3</v>
      </c>
      <c r="G623" t="str">
        <f>RIGHT(C623,2)</f>
        <v>17</v>
      </c>
      <c r="H623" t="str">
        <f>MID(A623,12,2)</f>
        <v>15</v>
      </c>
      <c r="I623" t="s">
        <v>9199</v>
      </c>
      <c r="J623" t="s">
        <v>9200</v>
      </c>
      <c r="K623" t="s">
        <v>9201</v>
      </c>
      <c r="L623" t="s">
        <v>9202</v>
      </c>
      <c r="M623" t="b">
        <f>NOT(ISNA(VLOOKUP(N623,'account names'!A:A,1,FALSE)))</f>
        <v>0</v>
      </c>
      <c r="N623" t="s">
        <v>1042</v>
      </c>
    </row>
    <row r="624" spans="1:14" ht="15" x14ac:dyDescent="0.2">
      <c r="A624" t="s">
        <v>9203</v>
      </c>
      <c r="B624" t="str">
        <f>RIGHT(A624,4)</f>
        <v>2018</v>
      </c>
      <c r="C624" t="str">
        <f>LEFT(A624,10)</f>
        <v>Sat Mar 17</v>
      </c>
      <c r="D624" s="2">
        <f>DATE(B624,F624,G624)</f>
        <v>43176</v>
      </c>
      <c r="E624" t="str">
        <f>MID(C624,5,3)</f>
        <v>Mar</v>
      </c>
      <c r="F624">
        <f>MONTH(DATEVALUE(E624&amp;" 1"))</f>
        <v>3</v>
      </c>
      <c r="G624" t="str">
        <f>RIGHT(C624,2)</f>
        <v>17</v>
      </c>
      <c r="H624" t="str">
        <f>MID(A624,12,2)</f>
        <v>16</v>
      </c>
      <c r="I624" t="s">
        <v>9204</v>
      </c>
      <c r="J624" t="s">
        <v>9205</v>
      </c>
      <c r="K624" t="s">
        <v>9206</v>
      </c>
      <c r="L624" t="s">
        <v>9207</v>
      </c>
      <c r="M624" t="b">
        <f>NOT(ISNA(VLOOKUP(N624,'account names'!A:A,1,FALSE)))</f>
        <v>0</v>
      </c>
      <c r="N624" t="s">
        <v>876</v>
      </c>
    </row>
    <row r="625" spans="1:14" ht="15" x14ac:dyDescent="0.2">
      <c r="A625" t="s">
        <v>9208</v>
      </c>
      <c r="B625" t="str">
        <f>RIGHT(A625,4)</f>
        <v>2018</v>
      </c>
      <c r="C625" t="str">
        <f>LEFT(A625,10)</f>
        <v>Sat Mar 17</v>
      </c>
      <c r="D625" s="2">
        <f>DATE(B625,F625,G625)</f>
        <v>43176</v>
      </c>
      <c r="E625" t="str">
        <f>MID(C625,5,3)</f>
        <v>Mar</v>
      </c>
      <c r="F625">
        <f>MONTH(DATEVALUE(E625&amp;" 1"))</f>
        <v>3</v>
      </c>
      <c r="G625" t="str">
        <f>RIGHT(C625,2)</f>
        <v>17</v>
      </c>
      <c r="H625" t="str">
        <f>MID(A625,12,2)</f>
        <v>10</v>
      </c>
      <c r="I625" t="s">
        <v>9209</v>
      </c>
      <c r="J625" t="s">
        <v>9210</v>
      </c>
      <c r="K625" t="s">
        <v>9211</v>
      </c>
      <c r="L625" t="s">
        <v>9212</v>
      </c>
      <c r="M625" t="b">
        <f>NOT(ISNA(VLOOKUP(N625,'account names'!A:A,1,FALSE)))</f>
        <v>0</v>
      </c>
      <c r="N625" t="s">
        <v>9213</v>
      </c>
    </row>
    <row r="626" spans="1:14" ht="15" x14ac:dyDescent="0.2">
      <c r="A626" t="s">
        <v>11103</v>
      </c>
      <c r="B626" t="str">
        <f>RIGHT(A626,4)</f>
        <v>2018</v>
      </c>
      <c r="C626" t="str">
        <f>LEFT(A626,10)</f>
        <v>Sat Mar 17</v>
      </c>
      <c r="D626" s="2">
        <f>DATE(B626,F626,G626)</f>
        <v>43176</v>
      </c>
      <c r="E626" t="str">
        <f>MID(C626,5,3)</f>
        <v>Mar</v>
      </c>
      <c r="F626">
        <f>MONTH(DATEVALUE(E626&amp;" 1"))</f>
        <v>3</v>
      </c>
      <c r="G626" t="str">
        <f>RIGHT(C626,2)</f>
        <v>17</v>
      </c>
      <c r="H626" t="str">
        <f>MID(A626,12,2)</f>
        <v>22</v>
      </c>
      <c r="I626" t="s">
        <v>11104</v>
      </c>
      <c r="J626" t="s">
        <v>11105</v>
      </c>
      <c r="K626" t="s">
        <v>11106</v>
      </c>
      <c r="L626" t="s">
        <v>11107</v>
      </c>
      <c r="M626" t="b">
        <f>NOT(ISNA(VLOOKUP(N626,'account names'!A:A,1,FALSE)))</f>
        <v>0</v>
      </c>
      <c r="N626" t="s">
        <v>254</v>
      </c>
    </row>
    <row r="627" spans="1:14" ht="15" x14ac:dyDescent="0.2">
      <c r="A627" t="s">
        <v>12080</v>
      </c>
      <c r="B627" t="str">
        <f>RIGHT(A627,4)</f>
        <v>2018</v>
      </c>
      <c r="C627" t="str">
        <f>LEFT(A627,10)</f>
        <v>Sat Mar 17</v>
      </c>
      <c r="D627" s="2">
        <f>DATE(B627,F627,G627)</f>
        <v>43176</v>
      </c>
      <c r="E627" t="str">
        <f>MID(C627,5,3)</f>
        <v>Mar</v>
      </c>
      <c r="F627">
        <f>MONTH(DATEVALUE(E627&amp;" 1"))</f>
        <v>3</v>
      </c>
      <c r="G627" t="str">
        <f>RIGHT(C627,2)</f>
        <v>17</v>
      </c>
      <c r="H627" t="str">
        <f>MID(A627,12,2)</f>
        <v>21</v>
      </c>
      <c r="I627" t="s">
        <v>12081</v>
      </c>
      <c r="J627" t="s">
        <v>12082</v>
      </c>
      <c r="K627" t="s">
        <v>12083</v>
      </c>
      <c r="L627" t="s">
        <v>12084</v>
      </c>
      <c r="M627" t="b">
        <f>NOT(ISNA(VLOOKUP(N627,'account names'!A:A,1,FALSE)))</f>
        <v>0</v>
      </c>
      <c r="N627" t="s">
        <v>12085</v>
      </c>
    </row>
    <row r="628" spans="1:14" ht="15" x14ac:dyDescent="0.2">
      <c r="A628" t="s">
        <v>12086</v>
      </c>
      <c r="B628" t="str">
        <f>RIGHT(A628,4)</f>
        <v>2018</v>
      </c>
      <c r="C628" t="str">
        <f>LEFT(A628,10)</f>
        <v>Sat Mar 17</v>
      </c>
      <c r="D628" s="2">
        <f>DATE(B628,F628,G628)</f>
        <v>43176</v>
      </c>
      <c r="E628" t="str">
        <f>MID(C628,5,3)</f>
        <v>Mar</v>
      </c>
      <c r="F628">
        <f>MONTH(DATEVALUE(E628&amp;" 1"))</f>
        <v>3</v>
      </c>
      <c r="G628" t="str">
        <f>RIGHT(C628,2)</f>
        <v>17</v>
      </c>
      <c r="H628" t="str">
        <f>MID(A628,12,2)</f>
        <v>15</v>
      </c>
      <c r="I628" t="s">
        <v>12087</v>
      </c>
      <c r="J628" t="s">
        <v>12088</v>
      </c>
      <c r="K628" t="s">
        <v>1201</v>
      </c>
      <c r="L628" t="s">
        <v>12089</v>
      </c>
      <c r="M628" t="b">
        <f>NOT(ISNA(VLOOKUP(N628,'account names'!A:A,1,FALSE)))</f>
        <v>1</v>
      </c>
      <c r="N628" t="s">
        <v>1203</v>
      </c>
    </row>
    <row r="629" spans="1:14" ht="15" x14ac:dyDescent="0.2">
      <c r="A629" t="s">
        <v>13278</v>
      </c>
      <c r="B629" t="str">
        <f>RIGHT(A629,4)</f>
        <v>2018</v>
      </c>
      <c r="C629" t="str">
        <f>LEFT(A629,10)</f>
        <v>Sat Mar 17</v>
      </c>
      <c r="D629" s="2">
        <f>DATE(B629,F629,G629)</f>
        <v>43176</v>
      </c>
      <c r="E629" t="str">
        <f>MID(C629,5,3)</f>
        <v>Mar</v>
      </c>
      <c r="F629">
        <f>MONTH(DATEVALUE(E629&amp;" 1"))</f>
        <v>3</v>
      </c>
      <c r="G629" t="str">
        <f>RIGHT(C629,2)</f>
        <v>17</v>
      </c>
      <c r="H629" t="str">
        <f>MID(A629,12,2)</f>
        <v>22</v>
      </c>
      <c r="I629" t="s">
        <v>13279</v>
      </c>
      <c r="J629" t="s">
        <v>13280</v>
      </c>
      <c r="K629" t="s">
        <v>13281</v>
      </c>
      <c r="L629" t="s">
        <v>13282</v>
      </c>
      <c r="M629" t="b">
        <f>NOT(ISNA(VLOOKUP(N629,'account names'!A:A,1,FALSE)))</f>
        <v>0</v>
      </c>
      <c r="N629" t="s">
        <v>13001</v>
      </c>
    </row>
    <row r="630" spans="1:14" ht="15" x14ac:dyDescent="0.2">
      <c r="A630" t="s">
        <v>13283</v>
      </c>
      <c r="B630" t="str">
        <f>RIGHT(A630,4)</f>
        <v>2018</v>
      </c>
      <c r="C630" t="str">
        <f>LEFT(A630,10)</f>
        <v>Sat Mar 17</v>
      </c>
      <c r="D630" s="2">
        <f>DATE(B630,F630,G630)</f>
        <v>43176</v>
      </c>
      <c r="E630" t="str">
        <f>MID(C630,5,3)</f>
        <v>Mar</v>
      </c>
      <c r="F630">
        <f>MONTH(DATEVALUE(E630&amp;" 1"))</f>
        <v>3</v>
      </c>
      <c r="G630" t="str">
        <f>RIGHT(C630,2)</f>
        <v>17</v>
      </c>
      <c r="H630" t="str">
        <f>MID(A630,12,2)</f>
        <v>22</v>
      </c>
      <c r="I630" t="s">
        <v>13284</v>
      </c>
      <c r="J630" t="s">
        <v>13285</v>
      </c>
      <c r="K630" t="s">
        <v>13281</v>
      </c>
      <c r="L630" t="s">
        <v>13286</v>
      </c>
      <c r="M630" t="b">
        <f>NOT(ISNA(VLOOKUP(N630,'account names'!A:A,1,FALSE)))</f>
        <v>0</v>
      </c>
      <c r="N630" t="s">
        <v>13001</v>
      </c>
    </row>
    <row r="631" spans="1:14" ht="15" x14ac:dyDescent="0.2">
      <c r="A631" t="s">
        <v>13287</v>
      </c>
      <c r="B631" t="str">
        <f>RIGHT(A631,4)</f>
        <v>2018</v>
      </c>
      <c r="C631" t="str">
        <f>LEFT(A631,10)</f>
        <v>Sat Mar 17</v>
      </c>
      <c r="D631" s="2">
        <f>DATE(B631,F631,G631)</f>
        <v>43176</v>
      </c>
      <c r="E631" t="str">
        <f>MID(C631,5,3)</f>
        <v>Mar</v>
      </c>
      <c r="F631">
        <f>MONTH(DATEVALUE(E631&amp;" 1"))</f>
        <v>3</v>
      </c>
      <c r="G631" t="str">
        <f>RIGHT(C631,2)</f>
        <v>17</v>
      </c>
      <c r="H631" t="str">
        <f>MID(A631,12,2)</f>
        <v>22</v>
      </c>
      <c r="I631" t="s">
        <v>13288</v>
      </c>
      <c r="J631" t="s">
        <v>13289</v>
      </c>
      <c r="K631" t="s">
        <v>13281</v>
      </c>
      <c r="L631" t="s">
        <v>13290</v>
      </c>
      <c r="M631" t="b">
        <f>NOT(ISNA(VLOOKUP(N631,'account names'!A:A,1,FALSE)))</f>
        <v>0</v>
      </c>
      <c r="N631" t="s">
        <v>13001</v>
      </c>
    </row>
    <row r="632" spans="1:14" ht="15" x14ac:dyDescent="0.2">
      <c r="A632" t="s">
        <v>13291</v>
      </c>
      <c r="B632" t="str">
        <f>RIGHT(A632,4)</f>
        <v>2018</v>
      </c>
      <c r="C632" t="str">
        <f>LEFT(A632,10)</f>
        <v>Sat Mar 17</v>
      </c>
      <c r="D632" s="2">
        <f>DATE(B632,F632,G632)</f>
        <v>43176</v>
      </c>
      <c r="E632" t="str">
        <f>MID(C632,5,3)</f>
        <v>Mar</v>
      </c>
      <c r="F632">
        <f>MONTH(DATEVALUE(E632&amp;" 1"))</f>
        <v>3</v>
      </c>
      <c r="G632" t="str">
        <f>RIGHT(C632,2)</f>
        <v>17</v>
      </c>
      <c r="H632" t="str">
        <f>MID(A632,12,2)</f>
        <v>22</v>
      </c>
      <c r="I632" t="s">
        <v>13292</v>
      </c>
      <c r="J632" t="s">
        <v>13293</v>
      </c>
      <c r="K632" t="s">
        <v>7124</v>
      </c>
      <c r="L632" t="s">
        <v>13294</v>
      </c>
      <c r="M632" t="b">
        <f>NOT(ISNA(VLOOKUP(N632,'account names'!A:A,1,FALSE)))</f>
        <v>0</v>
      </c>
      <c r="N632" t="s">
        <v>1469</v>
      </c>
    </row>
    <row r="633" spans="1:14" ht="15" x14ac:dyDescent="0.2">
      <c r="A633" t="s">
        <v>13295</v>
      </c>
      <c r="B633" t="str">
        <f>RIGHT(A633,4)</f>
        <v>2018</v>
      </c>
      <c r="C633" t="str">
        <f>LEFT(A633,10)</f>
        <v>Sat Mar 17</v>
      </c>
      <c r="D633" s="2">
        <f>DATE(B633,F633,G633)</f>
        <v>43176</v>
      </c>
      <c r="E633" t="str">
        <f>MID(C633,5,3)</f>
        <v>Mar</v>
      </c>
      <c r="F633">
        <f>MONTH(DATEVALUE(E633&amp;" 1"))</f>
        <v>3</v>
      </c>
      <c r="G633" t="str">
        <f>RIGHT(C633,2)</f>
        <v>17</v>
      </c>
      <c r="H633" t="str">
        <f>MID(A633,12,2)</f>
        <v>19</v>
      </c>
      <c r="I633" t="s">
        <v>13296</v>
      </c>
      <c r="J633" t="s">
        <v>13297</v>
      </c>
      <c r="K633" t="s">
        <v>13298</v>
      </c>
      <c r="L633" t="s">
        <v>13299</v>
      </c>
      <c r="M633" t="b">
        <f>NOT(ISNA(VLOOKUP(N633,'account names'!A:A,1,FALSE)))</f>
        <v>0</v>
      </c>
      <c r="N633" t="s">
        <v>1469</v>
      </c>
    </row>
    <row r="634" spans="1:14" ht="15" x14ac:dyDescent="0.2">
      <c r="A634" t="s">
        <v>13300</v>
      </c>
      <c r="B634" t="str">
        <f>RIGHT(A634,4)</f>
        <v>2018</v>
      </c>
      <c r="C634" t="str">
        <f>LEFT(A634,10)</f>
        <v>Sat Mar 17</v>
      </c>
      <c r="D634" s="2">
        <f>DATE(B634,F634,G634)</f>
        <v>43176</v>
      </c>
      <c r="E634" t="str">
        <f>MID(C634,5,3)</f>
        <v>Mar</v>
      </c>
      <c r="F634">
        <f>MONTH(DATEVALUE(E634&amp;" 1"))</f>
        <v>3</v>
      </c>
      <c r="G634" t="str">
        <f>RIGHT(C634,2)</f>
        <v>17</v>
      </c>
      <c r="H634" t="str">
        <f>MID(A634,12,2)</f>
        <v>06</v>
      </c>
      <c r="I634" t="s">
        <v>13301</v>
      </c>
      <c r="J634" t="s">
        <v>13302</v>
      </c>
      <c r="K634" t="s">
        <v>13303</v>
      </c>
      <c r="L634" t="s">
        <v>13304</v>
      </c>
      <c r="M634" t="b">
        <f>NOT(ISNA(VLOOKUP(N634,'account names'!A:A,1,FALSE)))</f>
        <v>0</v>
      </c>
      <c r="N634" t="s">
        <v>13305</v>
      </c>
    </row>
    <row r="635" spans="1:14" ht="15" x14ac:dyDescent="0.2">
      <c r="A635" t="s">
        <v>15544</v>
      </c>
      <c r="B635" t="str">
        <f>RIGHT(A635,4)</f>
        <v>2018</v>
      </c>
      <c r="C635" t="str">
        <f>LEFT(A635,10)</f>
        <v>Sat Mar 17</v>
      </c>
      <c r="D635" s="2">
        <f>DATE(B635,F635,G635)</f>
        <v>43176</v>
      </c>
      <c r="E635" t="str">
        <f>MID(C635,5,3)</f>
        <v>Mar</v>
      </c>
      <c r="F635">
        <f>MONTH(DATEVALUE(E635&amp;" 1"))</f>
        <v>3</v>
      </c>
      <c r="G635" t="str">
        <f>RIGHT(C635,2)</f>
        <v>17</v>
      </c>
      <c r="H635" t="str">
        <f>MID(A635,12,2)</f>
        <v>22</v>
      </c>
      <c r="I635" t="s">
        <v>15545</v>
      </c>
      <c r="J635" t="s">
        <v>15546</v>
      </c>
      <c r="K635" t="s">
        <v>15547</v>
      </c>
      <c r="L635" t="s">
        <v>15548</v>
      </c>
      <c r="M635" t="b">
        <f>NOT(ISNA(VLOOKUP(N635,'account names'!A:A,1,FALSE)))</f>
        <v>0</v>
      </c>
      <c r="N635" t="s">
        <v>135</v>
      </c>
    </row>
    <row r="636" spans="1:14" ht="15" x14ac:dyDescent="0.2">
      <c r="A636" t="s">
        <v>17303</v>
      </c>
      <c r="B636" t="str">
        <f>RIGHT(A636,4)</f>
        <v>2018</v>
      </c>
      <c r="C636" t="str">
        <f>LEFT(A636,10)</f>
        <v>Sat Mar 17</v>
      </c>
      <c r="D636" s="2">
        <f>DATE(B636,F636,G636)</f>
        <v>43176</v>
      </c>
      <c r="E636" t="str">
        <f>MID(C636,5,3)</f>
        <v>Mar</v>
      </c>
      <c r="F636">
        <f>MONTH(DATEVALUE(E636&amp;" 1"))</f>
        <v>3</v>
      </c>
      <c r="G636" t="str">
        <f>RIGHT(C636,2)</f>
        <v>17</v>
      </c>
      <c r="H636" t="str">
        <f>MID(A636,12,2)</f>
        <v>19</v>
      </c>
      <c r="I636" t="s">
        <v>17304</v>
      </c>
      <c r="J636" t="s">
        <v>17305</v>
      </c>
      <c r="K636" t="s">
        <v>17306</v>
      </c>
      <c r="L636" t="s">
        <v>17307</v>
      </c>
      <c r="M636" t="b">
        <f>NOT(ISNA(VLOOKUP(N636,'account names'!A:A,1,FALSE)))</f>
        <v>0</v>
      </c>
      <c r="N636" t="s">
        <v>3896</v>
      </c>
    </row>
    <row r="637" spans="1:14" ht="15" x14ac:dyDescent="0.2">
      <c r="A637" t="s">
        <v>18206</v>
      </c>
      <c r="B637" t="str">
        <f>RIGHT(A637,4)</f>
        <v>2018</v>
      </c>
      <c r="C637" t="str">
        <f>LEFT(A637,10)</f>
        <v>Sat Mar 17</v>
      </c>
      <c r="D637" s="2">
        <f>DATE(B637,F637,G637)</f>
        <v>43176</v>
      </c>
      <c r="E637" t="str">
        <f>MID(C637,5,3)</f>
        <v>Mar</v>
      </c>
      <c r="F637">
        <f>MONTH(DATEVALUE(E637&amp;" 1"))</f>
        <v>3</v>
      </c>
      <c r="G637" t="str">
        <f>RIGHT(C637,2)</f>
        <v>17</v>
      </c>
      <c r="H637" t="str">
        <f>MID(A637,12,2)</f>
        <v>12</v>
      </c>
      <c r="I637" t="s">
        <v>18207</v>
      </c>
      <c r="J637" t="s">
        <v>18208</v>
      </c>
      <c r="K637" t="s">
        <v>18209</v>
      </c>
      <c r="L637" t="s">
        <v>18210</v>
      </c>
      <c r="M637" t="b">
        <f>NOT(ISNA(VLOOKUP(N637,'account names'!A:A,1,FALSE)))</f>
        <v>0</v>
      </c>
      <c r="N637" t="s">
        <v>2373</v>
      </c>
    </row>
    <row r="638" spans="1:14" ht="15" x14ac:dyDescent="0.2">
      <c r="A638" t="s">
        <v>18216</v>
      </c>
      <c r="B638" t="str">
        <f>RIGHT(A638,4)</f>
        <v>2018</v>
      </c>
      <c r="C638" t="str">
        <f>LEFT(A638,10)</f>
        <v>Sat Mar 17</v>
      </c>
      <c r="D638" s="2">
        <f>DATE(B638,F638,G638)</f>
        <v>43176</v>
      </c>
      <c r="E638" t="str">
        <f>MID(C638,5,3)</f>
        <v>Mar</v>
      </c>
      <c r="F638">
        <f>MONTH(DATEVALUE(E638&amp;" 1"))</f>
        <v>3</v>
      </c>
      <c r="G638" t="str">
        <f>RIGHT(C638,2)</f>
        <v>17</v>
      </c>
      <c r="H638" t="str">
        <f>MID(A638,12,2)</f>
        <v>09</v>
      </c>
      <c r="I638" t="s">
        <v>18217</v>
      </c>
      <c r="J638" t="s">
        <v>18218</v>
      </c>
      <c r="K638" t="s">
        <v>1286</v>
      </c>
      <c r="L638" t="s">
        <v>18219</v>
      </c>
      <c r="M638" t="b">
        <f>NOT(ISNA(VLOOKUP(N638,'account names'!A:A,1,FALSE)))</f>
        <v>1</v>
      </c>
      <c r="N638" t="s">
        <v>1288</v>
      </c>
    </row>
    <row r="639" spans="1:14" ht="15" x14ac:dyDescent="0.2">
      <c r="A639" t="s">
        <v>18216</v>
      </c>
      <c r="B639" t="str">
        <f>RIGHT(A639,4)</f>
        <v>2018</v>
      </c>
      <c r="C639" t="str">
        <f>LEFT(A639,10)</f>
        <v>Sat Mar 17</v>
      </c>
      <c r="D639" s="2">
        <f>DATE(B639,F639,G639)</f>
        <v>43176</v>
      </c>
      <c r="E639" t="str">
        <f>MID(C639,5,3)</f>
        <v>Mar</v>
      </c>
      <c r="F639">
        <f>MONTH(DATEVALUE(E639&amp;" 1"))</f>
        <v>3</v>
      </c>
      <c r="G639" t="str">
        <f>RIGHT(C639,2)</f>
        <v>17</v>
      </c>
      <c r="H639" t="str">
        <f>MID(A639,12,2)</f>
        <v>09</v>
      </c>
      <c r="I639" t="s">
        <v>18937</v>
      </c>
      <c r="J639" t="s">
        <v>18938</v>
      </c>
      <c r="K639" t="s">
        <v>18939</v>
      </c>
      <c r="L639" t="s">
        <v>18940</v>
      </c>
      <c r="M639" t="b">
        <f>NOT(ISNA(VLOOKUP(N639,'account names'!A:A,1,FALSE)))</f>
        <v>1</v>
      </c>
      <c r="N639" t="s">
        <v>1288</v>
      </c>
    </row>
    <row r="640" spans="1:14" ht="15" x14ac:dyDescent="0.2">
      <c r="A640" t="s">
        <v>21202</v>
      </c>
      <c r="B640" t="str">
        <f>RIGHT(A640,4)</f>
        <v>2018</v>
      </c>
      <c r="C640" t="str">
        <f>LEFT(A640,10)</f>
        <v>Sat Mar 17</v>
      </c>
      <c r="D640" s="2">
        <f>DATE(B640,F640,G640)</f>
        <v>43176</v>
      </c>
      <c r="E640" t="str">
        <f>MID(C640,5,3)</f>
        <v>Mar</v>
      </c>
      <c r="F640">
        <f>MONTH(DATEVALUE(E640&amp;" 1"))</f>
        <v>3</v>
      </c>
      <c r="G640" t="str">
        <f>RIGHT(C640,2)</f>
        <v>17</v>
      </c>
      <c r="H640" t="str">
        <f>MID(A640,12,2)</f>
        <v>11</v>
      </c>
      <c r="I640" t="s">
        <v>21203</v>
      </c>
      <c r="J640" t="s">
        <v>21204</v>
      </c>
      <c r="K640" t="s">
        <v>21205</v>
      </c>
      <c r="L640" t="s">
        <v>21206</v>
      </c>
      <c r="M640" t="b">
        <f>NOT(ISNA(VLOOKUP(N640,'account names'!A:A,1,FALSE)))</f>
        <v>0</v>
      </c>
      <c r="N640" t="s">
        <v>503</v>
      </c>
    </row>
    <row r="641" spans="1:14" ht="15" x14ac:dyDescent="0.2">
      <c r="A641" t="s">
        <v>21207</v>
      </c>
      <c r="B641" t="str">
        <f>RIGHT(A641,4)</f>
        <v>2018</v>
      </c>
      <c r="C641" t="str">
        <f>LEFT(A641,10)</f>
        <v>Sat Mar 17</v>
      </c>
      <c r="D641" s="2">
        <f>DATE(B641,F641,G641)</f>
        <v>43176</v>
      </c>
      <c r="E641" t="str">
        <f>MID(C641,5,3)</f>
        <v>Mar</v>
      </c>
      <c r="F641">
        <f>MONTH(DATEVALUE(E641&amp;" 1"))</f>
        <v>3</v>
      </c>
      <c r="G641" t="str">
        <f>RIGHT(C641,2)</f>
        <v>17</v>
      </c>
      <c r="H641" t="str">
        <f>MID(A641,12,2)</f>
        <v>08</v>
      </c>
      <c r="I641" t="s">
        <v>21208</v>
      </c>
      <c r="J641" t="s">
        <v>21209</v>
      </c>
      <c r="K641" t="s">
        <v>21210</v>
      </c>
      <c r="L641" t="s">
        <v>21211</v>
      </c>
      <c r="M641" t="b">
        <f>NOT(ISNA(VLOOKUP(N641,'account names'!A:A,1,FALSE)))</f>
        <v>0</v>
      </c>
      <c r="N641" t="s">
        <v>680</v>
      </c>
    </row>
    <row r="642" spans="1:14" ht="15" x14ac:dyDescent="0.2">
      <c r="A642" t="s">
        <v>10077</v>
      </c>
      <c r="B642" t="str">
        <f>RIGHT(A642,4)</f>
        <v>2018</v>
      </c>
      <c r="C642" t="str">
        <f>LEFT(A642,10)</f>
        <v>Fri Mar 16</v>
      </c>
      <c r="D642" s="2">
        <f>DATE(B642,F642,G642)</f>
        <v>43175</v>
      </c>
      <c r="E642" t="str">
        <f>MID(C642,5,3)</f>
        <v>Mar</v>
      </c>
      <c r="F642">
        <f>MONTH(DATEVALUE(E642&amp;" 1"))</f>
        <v>3</v>
      </c>
      <c r="G642" t="str">
        <f>RIGHT(C642,2)</f>
        <v>16</v>
      </c>
      <c r="H642" t="str">
        <f>MID(A642,12,2)</f>
        <v>19</v>
      </c>
      <c r="I642" t="s">
        <v>10078</v>
      </c>
      <c r="J642" t="s">
        <v>10079</v>
      </c>
      <c r="K642" t="s">
        <v>10080</v>
      </c>
      <c r="L642" t="s">
        <v>10081</v>
      </c>
      <c r="M642" t="b">
        <f>NOT(ISNA(VLOOKUP(N642,'account names'!A:A,1,FALSE)))</f>
        <v>0</v>
      </c>
      <c r="N642" t="s">
        <v>1099</v>
      </c>
    </row>
    <row r="643" spans="1:14" ht="15" x14ac:dyDescent="0.2">
      <c r="A643" t="s">
        <v>11113</v>
      </c>
      <c r="B643" t="str">
        <f>RIGHT(A643,4)</f>
        <v>2018</v>
      </c>
      <c r="C643" t="str">
        <f>LEFT(A643,10)</f>
        <v>Fri Mar 16</v>
      </c>
      <c r="D643" s="2">
        <f>DATE(B643,F643,G643)</f>
        <v>43175</v>
      </c>
      <c r="E643" t="str">
        <f>MID(C643,5,3)</f>
        <v>Mar</v>
      </c>
      <c r="F643">
        <f>MONTH(DATEVALUE(E643&amp;" 1"))</f>
        <v>3</v>
      </c>
      <c r="G643" t="str">
        <f>RIGHT(C643,2)</f>
        <v>16</v>
      </c>
      <c r="H643" t="str">
        <f>MID(A643,12,2)</f>
        <v>21</v>
      </c>
      <c r="I643" t="s">
        <v>11114</v>
      </c>
      <c r="J643" t="s">
        <v>11115</v>
      </c>
      <c r="K643" t="s">
        <v>2832</v>
      </c>
      <c r="L643" t="s">
        <v>11116</v>
      </c>
      <c r="M643" t="b">
        <f>NOT(ISNA(VLOOKUP(N643,'account names'!A:A,1,FALSE)))</f>
        <v>0</v>
      </c>
      <c r="N643" t="s">
        <v>2834</v>
      </c>
    </row>
    <row r="644" spans="1:14" ht="15" x14ac:dyDescent="0.2">
      <c r="A644" t="s">
        <v>11117</v>
      </c>
      <c r="B644" t="str">
        <f>RIGHT(A644,4)</f>
        <v>2018</v>
      </c>
      <c r="C644" t="str">
        <f>LEFT(A644,10)</f>
        <v>Fri Mar 16</v>
      </c>
      <c r="D644" s="2">
        <f>DATE(B644,F644,G644)</f>
        <v>43175</v>
      </c>
      <c r="E644" t="str">
        <f>MID(C644,5,3)</f>
        <v>Mar</v>
      </c>
      <c r="F644">
        <f>MONTH(DATEVALUE(E644&amp;" 1"))</f>
        <v>3</v>
      </c>
      <c r="G644" t="str">
        <f>RIGHT(C644,2)</f>
        <v>16</v>
      </c>
      <c r="H644" t="str">
        <f>MID(A644,12,2)</f>
        <v>21</v>
      </c>
      <c r="I644" t="s">
        <v>11118</v>
      </c>
      <c r="J644" t="s">
        <v>11119</v>
      </c>
      <c r="K644" t="s">
        <v>11120</v>
      </c>
      <c r="L644" t="s">
        <v>11121</v>
      </c>
      <c r="M644" t="b">
        <f>NOT(ISNA(VLOOKUP(N644,'account names'!A:A,1,FALSE)))</f>
        <v>0</v>
      </c>
      <c r="N644" t="s">
        <v>11122</v>
      </c>
    </row>
    <row r="645" spans="1:14" ht="15" x14ac:dyDescent="0.2">
      <c r="A645" t="s">
        <v>11123</v>
      </c>
      <c r="B645" t="str">
        <f>RIGHT(A645,4)</f>
        <v>2018</v>
      </c>
      <c r="C645" t="str">
        <f>LEFT(A645,10)</f>
        <v>Fri Mar 16</v>
      </c>
      <c r="D645" s="2">
        <f>DATE(B645,F645,G645)</f>
        <v>43175</v>
      </c>
      <c r="E645" t="str">
        <f>MID(C645,5,3)</f>
        <v>Mar</v>
      </c>
      <c r="F645">
        <f>MONTH(DATEVALUE(E645&amp;" 1"))</f>
        <v>3</v>
      </c>
      <c r="G645" t="str">
        <f>RIGHT(C645,2)</f>
        <v>16</v>
      </c>
      <c r="H645" t="str">
        <f>MID(A645,12,2)</f>
        <v>09</v>
      </c>
      <c r="I645" t="s">
        <v>11124</v>
      </c>
      <c r="J645" t="s">
        <v>11125</v>
      </c>
      <c r="K645" t="s">
        <v>11126</v>
      </c>
      <c r="L645" t="s">
        <v>11127</v>
      </c>
      <c r="M645" t="b">
        <f>NOT(ISNA(VLOOKUP(N645,'account names'!A:A,1,FALSE)))</f>
        <v>0</v>
      </c>
      <c r="N645" t="s">
        <v>11128</v>
      </c>
    </row>
    <row r="646" spans="1:14" ht="15" x14ac:dyDescent="0.2">
      <c r="A646" t="s">
        <v>11137</v>
      </c>
      <c r="B646" t="str">
        <f>RIGHT(A646,4)</f>
        <v>2018</v>
      </c>
      <c r="C646" t="str">
        <f>LEFT(A646,10)</f>
        <v>Fri Mar 16</v>
      </c>
      <c r="D646" s="2">
        <f>DATE(B646,F646,G646)</f>
        <v>43175</v>
      </c>
      <c r="E646" t="str">
        <f>MID(C646,5,3)</f>
        <v>Mar</v>
      </c>
      <c r="F646">
        <f>MONTH(DATEVALUE(E646&amp;" 1"))</f>
        <v>3</v>
      </c>
      <c r="G646" t="str">
        <f>RIGHT(C646,2)</f>
        <v>16</v>
      </c>
      <c r="H646" t="str">
        <f>MID(A646,12,2)</f>
        <v>11</v>
      </c>
      <c r="I646" t="s">
        <v>11138</v>
      </c>
      <c r="J646" t="s">
        <v>11139</v>
      </c>
      <c r="K646" t="s">
        <v>11140</v>
      </c>
      <c r="L646" t="s">
        <v>11141</v>
      </c>
      <c r="M646" t="b">
        <f>NOT(ISNA(VLOOKUP(N646,'account names'!A:A,1,FALSE)))</f>
        <v>0</v>
      </c>
      <c r="N646" t="s">
        <v>95</v>
      </c>
    </row>
    <row r="647" spans="1:14" ht="15" x14ac:dyDescent="0.2">
      <c r="A647" t="s">
        <v>11147</v>
      </c>
      <c r="B647" t="str">
        <f>RIGHT(A647,4)</f>
        <v>2018</v>
      </c>
      <c r="C647" t="str">
        <f>LEFT(A647,10)</f>
        <v>Fri Mar 16</v>
      </c>
      <c r="D647" s="2">
        <f>DATE(B647,F647,G647)</f>
        <v>43175</v>
      </c>
      <c r="E647" t="str">
        <f>MID(C647,5,3)</f>
        <v>Mar</v>
      </c>
      <c r="F647">
        <f>MONTH(DATEVALUE(E647&amp;" 1"))</f>
        <v>3</v>
      </c>
      <c r="G647" t="str">
        <f>RIGHT(C647,2)</f>
        <v>16</v>
      </c>
      <c r="H647" t="str">
        <f>MID(A647,12,2)</f>
        <v>10</v>
      </c>
      <c r="I647" t="s">
        <v>11148</v>
      </c>
      <c r="J647" t="s">
        <v>11149</v>
      </c>
      <c r="K647" t="s">
        <v>11150</v>
      </c>
      <c r="L647" t="s">
        <v>11151</v>
      </c>
      <c r="M647" t="b">
        <f>NOT(ISNA(VLOOKUP(N647,'account names'!A:A,1,FALSE)))</f>
        <v>0</v>
      </c>
      <c r="N647" t="s">
        <v>11152</v>
      </c>
    </row>
    <row r="648" spans="1:14" ht="15" x14ac:dyDescent="0.2">
      <c r="A648" t="s">
        <v>11153</v>
      </c>
      <c r="B648" t="str">
        <f>RIGHT(A648,4)</f>
        <v>2018</v>
      </c>
      <c r="C648" t="str">
        <f>LEFT(A648,10)</f>
        <v>Fri Mar 16</v>
      </c>
      <c r="D648" s="2">
        <f>DATE(B648,F648,G648)</f>
        <v>43175</v>
      </c>
      <c r="E648" t="str">
        <f>MID(C648,5,3)</f>
        <v>Mar</v>
      </c>
      <c r="F648">
        <f>MONTH(DATEVALUE(E648&amp;" 1"))</f>
        <v>3</v>
      </c>
      <c r="G648" t="str">
        <f>RIGHT(C648,2)</f>
        <v>16</v>
      </c>
      <c r="H648" t="str">
        <f>MID(A648,12,2)</f>
        <v>12</v>
      </c>
      <c r="I648" t="s">
        <v>11154</v>
      </c>
      <c r="J648" t="s">
        <v>11155</v>
      </c>
      <c r="K648" t="s">
        <v>11156</v>
      </c>
      <c r="L648" t="s">
        <v>11157</v>
      </c>
      <c r="M648" t="b">
        <f>NOT(ISNA(VLOOKUP(N648,'account names'!A:A,1,FALSE)))</f>
        <v>0</v>
      </c>
      <c r="N648" t="s">
        <v>11158</v>
      </c>
    </row>
    <row r="649" spans="1:14" ht="15" x14ac:dyDescent="0.2">
      <c r="A649" t="s">
        <v>11159</v>
      </c>
      <c r="B649" t="str">
        <f>RIGHT(A649,4)</f>
        <v>2018</v>
      </c>
      <c r="C649" t="str">
        <f>LEFT(A649,10)</f>
        <v>Fri Mar 16</v>
      </c>
      <c r="D649" s="2">
        <f>DATE(B649,F649,G649)</f>
        <v>43175</v>
      </c>
      <c r="E649" t="str">
        <f>MID(C649,5,3)</f>
        <v>Mar</v>
      </c>
      <c r="F649">
        <f>MONTH(DATEVALUE(E649&amp;" 1"))</f>
        <v>3</v>
      </c>
      <c r="G649" t="str">
        <f>RIGHT(C649,2)</f>
        <v>16</v>
      </c>
      <c r="H649" t="str">
        <f>MID(A649,12,2)</f>
        <v>14</v>
      </c>
      <c r="I649" t="s">
        <v>11160</v>
      </c>
      <c r="J649" t="s">
        <v>11161</v>
      </c>
      <c r="K649" t="s">
        <v>11162</v>
      </c>
      <c r="L649" t="s">
        <v>11163</v>
      </c>
      <c r="M649" t="b">
        <f>NOT(ISNA(VLOOKUP(N649,'account names'!A:A,1,FALSE)))</f>
        <v>1</v>
      </c>
      <c r="N649" t="s">
        <v>1288</v>
      </c>
    </row>
    <row r="650" spans="1:14" ht="15" x14ac:dyDescent="0.2">
      <c r="A650" t="s">
        <v>11164</v>
      </c>
      <c r="B650" t="str">
        <f>RIGHT(A650,4)</f>
        <v>2018</v>
      </c>
      <c r="C650" t="str">
        <f>LEFT(A650,10)</f>
        <v>Fri Mar 16</v>
      </c>
      <c r="D650" s="2">
        <f>DATE(B650,F650,G650)</f>
        <v>43175</v>
      </c>
      <c r="E650" t="str">
        <f>MID(C650,5,3)</f>
        <v>Mar</v>
      </c>
      <c r="F650">
        <f>MONTH(DATEVALUE(E650&amp;" 1"))</f>
        <v>3</v>
      </c>
      <c r="G650" t="str">
        <f>RIGHT(C650,2)</f>
        <v>16</v>
      </c>
      <c r="H650" t="str">
        <f>MID(A650,12,2)</f>
        <v>14</v>
      </c>
      <c r="I650" t="s">
        <v>11165</v>
      </c>
      <c r="J650" t="s">
        <v>11166</v>
      </c>
      <c r="K650" t="s">
        <v>11167</v>
      </c>
      <c r="L650" t="s">
        <v>11168</v>
      </c>
      <c r="M650" t="b">
        <f>NOT(ISNA(VLOOKUP(N650,'account names'!A:A,1,FALSE)))</f>
        <v>1</v>
      </c>
      <c r="N650" t="s">
        <v>1288</v>
      </c>
    </row>
    <row r="651" spans="1:14" ht="15" x14ac:dyDescent="0.2">
      <c r="A651" t="s">
        <v>11169</v>
      </c>
      <c r="B651" t="str">
        <f>RIGHT(A651,4)</f>
        <v>2018</v>
      </c>
      <c r="C651" t="str">
        <f>LEFT(A651,10)</f>
        <v>Fri Mar 16</v>
      </c>
      <c r="D651" s="2">
        <f>DATE(B651,F651,G651)</f>
        <v>43175</v>
      </c>
      <c r="E651" t="str">
        <f>MID(C651,5,3)</f>
        <v>Mar</v>
      </c>
      <c r="F651">
        <f>MONTH(DATEVALUE(E651&amp;" 1"))</f>
        <v>3</v>
      </c>
      <c r="G651" t="str">
        <f>RIGHT(C651,2)</f>
        <v>16</v>
      </c>
      <c r="H651" t="str">
        <f>MID(A651,12,2)</f>
        <v>09</v>
      </c>
      <c r="I651" t="s">
        <v>11170</v>
      </c>
      <c r="J651" t="s">
        <v>11171</v>
      </c>
      <c r="K651" t="s">
        <v>11172</v>
      </c>
      <c r="L651" t="s">
        <v>11173</v>
      </c>
      <c r="M651" t="b">
        <f>NOT(ISNA(VLOOKUP(N651,'account names'!A:A,1,FALSE)))</f>
        <v>0</v>
      </c>
      <c r="N651" t="s">
        <v>1300</v>
      </c>
    </row>
    <row r="652" spans="1:14" ht="15" x14ac:dyDescent="0.2">
      <c r="A652" t="s">
        <v>12090</v>
      </c>
      <c r="B652" t="str">
        <f>RIGHT(A652,4)</f>
        <v>2018</v>
      </c>
      <c r="C652" t="str">
        <f>LEFT(A652,10)</f>
        <v>Fri Mar 16</v>
      </c>
      <c r="D652" s="2">
        <f>DATE(B652,F652,G652)</f>
        <v>43175</v>
      </c>
      <c r="E652" t="str">
        <f>MID(C652,5,3)</f>
        <v>Mar</v>
      </c>
      <c r="F652">
        <f>MONTH(DATEVALUE(E652&amp;" 1"))</f>
        <v>3</v>
      </c>
      <c r="G652" t="str">
        <f>RIGHT(C652,2)</f>
        <v>16</v>
      </c>
      <c r="H652" t="str">
        <f>MID(A652,12,2)</f>
        <v>21</v>
      </c>
      <c r="I652" t="s">
        <v>12091</v>
      </c>
      <c r="J652" t="s">
        <v>12092</v>
      </c>
      <c r="K652" t="s">
        <v>12093</v>
      </c>
      <c r="L652" t="s">
        <v>12094</v>
      </c>
      <c r="M652" t="b">
        <f>NOT(ISNA(VLOOKUP(N652,'account names'!A:A,1,FALSE)))</f>
        <v>0</v>
      </c>
      <c r="N652" t="s">
        <v>654</v>
      </c>
    </row>
    <row r="653" spans="1:14" ht="15" x14ac:dyDescent="0.2">
      <c r="A653" t="s">
        <v>12095</v>
      </c>
      <c r="B653" t="str">
        <f>RIGHT(A653,4)</f>
        <v>2018</v>
      </c>
      <c r="C653" t="str">
        <f>LEFT(A653,10)</f>
        <v>Fri Mar 16</v>
      </c>
      <c r="D653" s="2">
        <f>DATE(B653,F653,G653)</f>
        <v>43175</v>
      </c>
      <c r="E653" t="str">
        <f>MID(C653,5,3)</f>
        <v>Mar</v>
      </c>
      <c r="F653">
        <f>MONTH(DATEVALUE(E653&amp;" 1"))</f>
        <v>3</v>
      </c>
      <c r="G653" t="str">
        <f>RIGHT(C653,2)</f>
        <v>16</v>
      </c>
      <c r="H653" t="str">
        <f>MID(A653,12,2)</f>
        <v>20</v>
      </c>
      <c r="I653" t="s">
        <v>12096</v>
      </c>
      <c r="J653" t="s">
        <v>12097</v>
      </c>
      <c r="K653" t="s">
        <v>2813</v>
      </c>
      <c r="L653" t="s">
        <v>12098</v>
      </c>
      <c r="M653" t="b">
        <f>NOT(ISNA(VLOOKUP(N653,'account names'!A:A,1,FALSE)))</f>
        <v>0</v>
      </c>
      <c r="N653" t="s">
        <v>2809</v>
      </c>
    </row>
    <row r="654" spans="1:14" ht="15" x14ac:dyDescent="0.2">
      <c r="A654" t="s">
        <v>12099</v>
      </c>
      <c r="B654" t="str">
        <f>RIGHT(A654,4)</f>
        <v>2018</v>
      </c>
      <c r="C654" t="str">
        <f>LEFT(A654,10)</f>
        <v>Fri Mar 16</v>
      </c>
      <c r="D654" s="2">
        <f>DATE(B654,F654,G654)</f>
        <v>43175</v>
      </c>
      <c r="E654" t="str">
        <f>MID(C654,5,3)</f>
        <v>Mar</v>
      </c>
      <c r="F654">
        <f>MONTH(DATEVALUE(E654&amp;" 1"))</f>
        <v>3</v>
      </c>
      <c r="G654" t="str">
        <f>RIGHT(C654,2)</f>
        <v>16</v>
      </c>
      <c r="H654" t="str">
        <f>MID(A654,12,2)</f>
        <v>20</v>
      </c>
      <c r="I654" t="s">
        <v>12100</v>
      </c>
      <c r="J654" t="s">
        <v>12101</v>
      </c>
      <c r="K654" t="s">
        <v>2466</v>
      </c>
      <c r="L654" t="s">
        <v>12102</v>
      </c>
      <c r="M654" t="b">
        <f>NOT(ISNA(VLOOKUP(N654,'account names'!A:A,1,FALSE)))</f>
        <v>0</v>
      </c>
      <c r="N654" t="s">
        <v>2468</v>
      </c>
    </row>
    <row r="655" spans="1:14" ht="15" x14ac:dyDescent="0.2">
      <c r="A655" t="s">
        <v>12103</v>
      </c>
      <c r="B655" t="str">
        <f>RIGHT(A655,4)</f>
        <v>2018</v>
      </c>
      <c r="C655" t="str">
        <f>LEFT(A655,10)</f>
        <v>Fri Mar 16</v>
      </c>
      <c r="D655" s="2">
        <f>DATE(B655,F655,G655)</f>
        <v>43175</v>
      </c>
      <c r="E655" t="str">
        <f>MID(C655,5,3)</f>
        <v>Mar</v>
      </c>
      <c r="F655">
        <f>MONTH(DATEVALUE(E655&amp;" 1"))</f>
        <v>3</v>
      </c>
      <c r="G655" t="str">
        <f>RIGHT(C655,2)</f>
        <v>16</v>
      </c>
      <c r="H655" t="str">
        <f>MID(A655,12,2)</f>
        <v>20</v>
      </c>
      <c r="I655" t="s">
        <v>12104</v>
      </c>
      <c r="J655" t="s">
        <v>12105</v>
      </c>
      <c r="K655" t="s">
        <v>12106</v>
      </c>
      <c r="L655" t="s">
        <v>12107</v>
      </c>
      <c r="M655" t="b">
        <f>NOT(ISNA(VLOOKUP(N655,'account names'!A:A,1,FALSE)))</f>
        <v>0</v>
      </c>
      <c r="N655" t="s">
        <v>2809</v>
      </c>
    </row>
    <row r="656" spans="1:14" ht="15" x14ac:dyDescent="0.2">
      <c r="A656" t="s">
        <v>12108</v>
      </c>
      <c r="B656" t="str">
        <f>RIGHT(A656,4)</f>
        <v>2018</v>
      </c>
      <c r="C656" t="str">
        <f>LEFT(A656,10)</f>
        <v>Fri Mar 16</v>
      </c>
      <c r="D656" s="2">
        <f>DATE(B656,F656,G656)</f>
        <v>43175</v>
      </c>
      <c r="E656" t="str">
        <f>MID(C656,5,3)</f>
        <v>Mar</v>
      </c>
      <c r="F656">
        <f>MONTH(DATEVALUE(E656&amp;" 1"))</f>
        <v>3</v>
      </c>
      <c r="G656" t="str">
        <f>RIGHT(C656,2)</f>
        <v>16</v>
      </c>
      <c r="H656" t="str">
        <f>MID(A656,12,2)</f>
        <v>16</v>
      </c>
      <c r="I656" t="s">
        <v>12109</v>
      </c>
      <c r="J656" t="s">
        <v>12110</v>
      </c>
      <c r="K656" t="s">
        <v>1848</v>
      </c>
      <c r="L656" t="s">
        <v>12111</v>
      </c>
      <c r="M656" t="b">
        <f>NOT(ISNA(VLOOKUP(N656,'account names'!A:A,1,FALSE)))</f>
        <v>0</v>
      </c>
      <c r="N656" t="s">
        <v>1850</v>
      </c>
    </row>
    <row r="657" spans="1:14" ht="15" x14ac:dyDescent="0.2">
      <c r="A657" t="s">
        <v>12112</v>
      </c>
      <c r="B657" t="str">
        <f>RIGHT(A657,4)</f>
        <v>2018</v>
      </c>
      <c r="C657" t="str">
        <f>LEFT(A657,10)</f>
        <v>Fri Mar 16</v>
      </c>
      <c r="D657" s="2">
        <f>DATE(B657,F657,G657)</f>
        <v>43175</v>
      </c>
      <c r="E657" t="str">
        <f>MID(C657,5,3)</f>
        <v>Mar</v>
      </c>
      <c r="F657">
        <f>MONTH(DATEVALUE(E657&amp;" 1"))</f>
        <v>3</v>
      </c>
      <c r="G657" t="str">
        <f>RIGHT(C657,2)</f>
        <v>16</v>
      </c>
      <c r="H657" t="str">
        <f>MID(A657,12,2)</f>
        <v>10</v>
      </c>
      <c r="I657" t="s">
        <v>12113</v>
      </c>
      <c r="J657" t="s">
        <v>12114</v>
      </c>
      <c r="K657" t="s">
        <v>2813</v>
      </c>
      <c r="L657" t="s">
        <v>12115</v>
      </c>
      <c r="M657" t="b">
        <f>NOT(ISNA(VLOOKUP(N657,'account names'!A:A,1,FALSE)))</f>
        <v>0</v>
      </c>
      <c r="N657" t="s">
        <v>2809</v>
      </c>
    </row>
    <row r="658" spans="1:14" ht="15" x14ac:dyDescent="0.2">
      <c r="A658" t="s">
        <v>13269</v>
      </c>
      <c r="B658" t="str">
        <f>RIGHT(A658,4)</f>
        <v>2018</v>
      </c>
      <c r="C658" t="str">
        <f>LEFT(A658,10)</f>
        <v>Fri Mar 16</v>
      </c>
      <c r="D658" s="2">
        <f>DATE(B658,F658,G658)</f>
        <v>43175</v>
      </c>
      <c r="E658" t="str">
        <f>MID(C658,5,3)</f>
        <v>Mar</v>
      </c>
      <c r="F658">
        <f>MONTH(DATEVALUE(E658&amp;" 1"))</f>
        <v>3</v>
      </c>
      <c r="G658" t="str">
        <f>RIGHT(C658,2)</f>
        <v>16</v>
      </c>
      <c r="H658" t="str">
        <f>MID(A658,12,2)</f>
        <v>13</v>
      </c>
      <c r="I658" t="s">
        <v>13270</v>
      </c>
      <c r="J658" t="s">
        <v>13271</v>
      </c>
      <c r="K658" t="s">
        <v>13272</v>
      </c>
      <c r="L658" t="s">
        <v>13273</v>
      </c>
      <c r="M658" t="b">
        <f>NOT(ISNA(VLOOKUP(N658,'account names'!A:A,1,FALSE)))</f>
        <v>0</v>
      </c>
      <c r="N658" t="s">
        <v>12925</v>
      </c>
    </row>
    <row r="659" spans="1:14" ht="15" x14ac:dyDescent="0.2">
      <c r="A659" t="s">
        <v>13306</v>
      </c>
      <c r="B659" t="str">
        <f>RIGHT(A659,4)</f>
        <v>2018</v>
      </c>
      <c r="C659" t="str">
        <f>LEFT(A659,10)</f>
        <v>Fri Mar 16</v>
      </c>
      <c r="D659" s="2">
        <f>DATE(B659,F659,G659)</f>
        <v>43175</v>
      </c>
      <c r="E659" t="str">
        <f>MID(C659,5,3)</f>
        <v>Mar</v>
      </c>
      <c r="F659">
        <f>MONTH(DATEVALUE(E659&amp;" 1"))</f>
        <v>3</v>
      </c>
      <c r="G659" t="str">
        <f>RIGHT(C659,2)</f>
        <v>16</v>
      </c>
      <c r="H659" t="str">
        <f>MID(A659,12,2)</f>
        <v>21</v>
      </c>
      <c r="I659" t="s">
        <v>13307</v>
      </c>
      <c r="J659" t="s">
        <v>13308</v>
      </c>
      <c r="K659" t="s">
        <v>13309</v>
      </c>
      <c r="L659" t="s">
        <v>13310</v>
      </c>
      <c r="M659" t="b">
        <f>NOT(ISNA(VLOOKUP(N659,'account names'!A:A,1,FALSE)))</f>
        <v>1</v>
      </c>
      <c r="N659" t="s">
        <v>1334</v>
      </c>
    </row>
    <row r="660" spans="1:14" ht="15" x14ac:dyDescent="0.2">
      <c r="A660" t="s">
        <v>13269</v>
      </c>
      <c r="B660" t="str">
        <f>RIGHT(A660,4)</f>
        <v>2018</v>
      </c>
      <c r="C660" t="str">
        <f>LEFT(A660,10)</f>
        <v>Fri Mar 16</v>
      </c>
      <c r="D660" s="2">
        <f>DATE(B660,F660,G660)</f>
        <v>43175</v>
      </c>
      <c r="E660" t="str">
        <f>MID(C660,5,3)</f>
        <v>Mar</v>
      </c>
      <c r="F660">
        <f>MONTH(DATEVALUE(E660&amp;" 1"))</f>
        <v>3</v>
      </c>
      <c r="G660" t="str">
        <f>RIGHT(C660,2)</f>
        <v>16</v>
      </c>
      <c r="H660" t="str">
        <f>MID(A660,12,2)</f>
        <v>13</v>
      </c>
      <c r="I660" t="s">
        <v>13311</v>
      </c>
      <c r="J660" t="s">
        <v>13312</v>
      </c>
      <c r="K660" t="s">
        <v>13313</v>
      </c>
      <c r="L660" t="s">
        <v>13314</v>
      </c>
      <c r="M660" t="b">
        <f>NOT(ISNA(VLOOKUP(N660,'account names'!A:A,1,FALSE)))</f>
        <v>0</v>
      </c>
      <c r="N660" t="s">
        <v>329</v>
      </c>
    </row>
    <row r="661" spans="1:14" ht="15" x14ac:dyDescent="0.2">
      <c r="A661" t="s">
        <v>13315</v>
      </c>
      <c r="B661" t="str">
        <f>RIGHT(A661,4)</f>
        <v>2018</v>
      </c>
      <c r="C661" t="str">
        <f>LEFT(A661,10)</f>
        <v>Fri Mar 16</v>
      </c>
      <c r="D661" s="2">
        <f>DATE(B661,F661,G661)</f>
        <v>43175</v>
      </c>
      <c r="E661" t="str">
        <f>MID(C661,5,3)</f>
        <v>Mar</v>
      </c>
      <c r="F661">
        <f>MONTH(DATEVALUE(E661&amp;" 1"))</f>
        <v>3</v>
      </c>
      <c r="G661" t="str">
        <f>RIGHT(C661,2)</f>
        <v>16</v>
      </c>
      <c r="H661" t="str">
        <f>MID(A661,12,2)</f>
        <v>17</v>
      </c>
      <c r="I661" t="s">
        <v>13316</v>
      </c>
      <c r="J661" t="s">
        <v>13317</v>
      </c>
      <c r="K661" t="s">
        <v>13318</v>
      </c>
      <c r="L661" t="s">
        <v>13319</v>
      </c>
      <c r="M661" t="b">
        <f>NOT(ISNA(VLOOKUP(N661,'account names'!A:A,1,FALSE)))</f>
        <v>1</v>
      </c>
      <c r="N661" t="s">
        <v>1334</v>
      </c>
    </row>
    <row r="662" spans="1:14" ht="15" x14ac:dyDescent="0.2">
      <c r="A662" t="s">
        <v>11137</v>
      </c>
      <c r="B662" t="str">
        <f>RIGHT(A662,4)</f>
        <v>2018</v>
      </c>
      <c r="C662" t="str">
        <f>LEFT(A662,10)</f>
        <v>Fri Mar 16</v>
      </c>
      <c r="D662" s="2">
        <f>DATE(B662,F662,G662)</f>
        <v>43175</v>
      </c>
      <c r="E662" t="str">
        <f>MID(C662,5,3)</f>
        <v>Mar</v>
      </c>
      <c r="F662">
        <f>MONTH(DATEVALUE(E662&amp;" 1"))</f>
        <v>3</v>
      </c>
      <c r="G662" t="str">
        <f>RIGHT(C662,2)</f>
        <v>16</v>
      </c>
      <c r="H662" t="str">
        <f>MID(A662,12,2)</f>
        <v>11</v>
      </c>
      <c r="I662" t="s">
        <v>11138</v>
      </c>
      <c r="J662" t="s">
        <v>13320</v>
      </c>
      <c r="K662" t="s">
        <v>13321</v>
      </c>
      <c r="L662" t="s">
        <v>13322</v>
      </c>
      <c r="M662" t="b">
        <f>NOT(ISNA(VLOOKUP(N662,'account names'!A:A,1,FALSE)))</f>
        <v>0</v>
      </c>
      <c r="N662" t="s">
        <v>95</v>
      </c>
    </row>
    <row r="663" spans="1:14" ht="15" x14ac:dyDescent="0.2">
      <c r="A663" t="s">
        <v>13323</v>
      </c>
      <c r="B663" t="str">
        <f>RIGHT(A663,4)</f>
        <v>2018</v>
      </c>
      <c r="C663" t="str">
        <f>LEFT(A663,10)</f>
        <v>Fri Mar 16</v>
      </c>
      <c r="D663" s="2">
        <f>DATE(B663,F663,G663)</f>
        <v>43175</v>
      </c>
      <c r="E663" t="str">
        <f>MID(C663,5,3)</f>
        <v>Mar</v>
      </c>
      <c r="F663">
        <f>MONTH(DATEVALUE(E663&amp;" 1"))</f>
        <v>3</v>
      </c>
      <c r="G663" t="str">
        <f>RIGHT(C663,2)</f>
        <v>16</v>
      </c>
      <c r="H663" t="str">
        <f>MID(A663,12,2)</f>
        <v>15</v>
      </c>
      <c r="I663" t="s">
        <v>13324</v>
      </c>
      <c r="J663" t="s">
        <v>13325</v>
      </c>
      <c r="K663" t="s">
        <v>13326</v>
      </c>
      <c r="L663" t="s">
        <v>13327</v>
      </c>
      <c r="M663" t="b">
        <f>NOT(ISNA(VLOOKUP(N663,'account names'!A:A,1,FALSE)))</f>
        <v>0</v>
      </c>
      <c r="N663" t="s">
        <v>329</v>
      </c>
    </row>
    <row r="664" spans="1:14" ht="15" x14ac:dyDescent="0.2">
      <c r="A664" t="s">
        <v>13328</v>
      </c>
      <c r="B664" t="str">
        <f>RIGHT(A664,4)</f>
        <v>2018</v>
      </c>
      <c r="C664" t="str">
        <f>LEFT(A664,10)</f>
        <v>Fri Mar 16</v>
      </c>
      <c r="D664" s="2">
        <f>DATE(B664,F664,G664)</f>
        <v>43175</v>
      </c>
      <c r="E664" t="str">
        <f>MID(C664,5,3)</f>
        <v>Mar</v>
      </c>
      <c r="F664">
        <f>MONTH(DATEVALUE(E664&amp;" 1"))</f>
        <v>3</v>
      </c>
      <c r="G664" t="str">
        <f>RIGHT(C664,2)</f>
        <v>16</v>
      </c>
      <c r="H664" t="str">
        <f>MID(A664,12,2)</f>
        <v>14</v>
      </c>
      <c r="I664" t="s">
        <v>13329</v>
      </c>
      <c r="J664" t="s">
        <v>13330</v>
      </c>
      <c r="K664" t="s">
        <v>13331</v>
      </c>
      <c r="L664" t="s">
        <v>13332</v>
      </c>
      <c r="M664" t="b">
        <f>NOT(ISNA(VLOOKUP(N664,'account names'!A:A,1,FALSE)))</f>
        <v>0</v>
      </c>
      <c r="N664" t="s">
        <v>11128</v>
      </c>
    </row>
    <row r="665" spans="1:14" ht="15" x14ac:dyDescent="0.2">
      <c r="A665" t="s">
        <v>13333</v>
      </c>
      <c r="B665" t="str">
        <f>RIGHT(A665,4)</f>
        <v>2018</v>
      </c>
      <c r="C665" t="str">
        <f>LEFT(A665,10)</f>
        <v>Fri Mar 16</v>
      </c>
      <c r="D665" s="2">
        <f>DATE(B665,F665,G665)</f>
        <v>43175</v>
      </c>
      <c r="E665" t="str">
        <f>MID(C665,5,3)</f>
        <v>Mar</v>
      </c>
      <c r="F665">
        <f>MONTH(DATEVALUE(E665&amp;" 1"))</f>
        <v>3</v>
      </c>
      <c r="G665" t="str">
        <f>RIGHT(C665,2)</f>
        <v>16</v>
      </c>
      <c r="H665" t="str">
        <f>MID(A665,12,2)</f>
        <v>11</v>
      </c>
      <c r="I665" t="s">
        <v>13334</v>
      </c>
      <c r="J665" t="s">
        <v>13335</v>
      </c>
      <c r="K665" t="s">
        <v>13336</v>
      </c>
      <c r="L665" t="s">
        <v>13337</v>
      </c>
      <c r="M665" t="b">
        <f>NOT(ISNA(VLOOKUP(N665,'account names'!A:A,1,FALSE)))</f>
        <v>0</v>
      </c>
      <c r="N665" t="s">
        <v>13338</v>
      </c>
    </row>
    <row r="666" spans="1:14" ht="15" x14ac:dyDescent="0.2">
      <c r="A666" t="s">
        <v>13339</v>
      </c>
      <c r="B666" t="str">
        <f>RIGHT(A666,4)</f>
        <v>2018</v>
      </c>
      <c r="C666" t="str">
        <f>LEFT(A666,10)</f>
        <v>Fri Mar 16</v>
      </c>
      <c r="D666" s="2">
        <f>DATE(B666,F666,G666)</f>
        <v>43175</v>
      </c>
      <c r="E666" t="str">
        <f>MID(C666,5,3)</f>
        <v>Mar</v>
      </c>
      <c r="F666">
        <f>MONTH(DATEVALUE(E666&amp;" 1"))</f>
        <v>3</v>
      </c>
      <c r="G666" t="str">
        <f>RIGHT(C666,2)</f>
        <v>16</v>
      </c>
      <c r="H666" t="str">
        <f>MID(A666,12,2)</f>
        <v>15</v>
      </c>
      <c r="I666" t="s">
        <v>13340</v>
      </c>
      <c r="J666" t="s">
        <v>13341</v>
      </c>
      <c r="K666" t="s">
        <v>13342</v>
      </c>
      <c r="L666" t="s">
        <v>13343</v>
      </c>
      <c r="M666" t="b">
        <f>NOT(ISNA(VLOOKUP(N666,'account names'!A:A,1,FALSE)))</f>
        <v>1</v>
      </c>
      <c r="N666" t="s">
        <v>1288</v>
      </c>
    </row>
    <row r="667" spans="1:14" ht="15" x14ac:dyDescent="0.2">
      <c r="A667" t="s">
        <v>13344</v>
      </c>
      <c r="B667" t="str">
        <f>RIGHT(A667,4)</f>
        <v>2018</v>
      </c>
      <c r="C667" t="str">
        <f>LEFT(A667,10)</f>
        <v>Fri Mar 16</v>
      </c>
      <c r="D667" s="2">
        <f>DATE(B667,F667,G667)</f>
        <v>43175</v>
      </c>
      <c r="E667" t="str">
        <f>MID(C667,5,3)</f>
        <v>Mar</v>
      </c>
      <c r="F667">
        <f>MONTH(DATEVALUE(E667&amp;" 1"))</f>
        <v>3</v>
      </c>
      <c r="G667" t="str">
        <f>RIGHT(C667,2)</f>
        <v>16</v>
      </c>
      <c r="H667" t="str">
        <f>MID(A667,12,2)</f>
        <v>10</v>
      </c>
      <c r="I667" t="s">
        <v>13345</v>
      </c>
      <c r="J667" t="s">
        <v>13346</v>
      </c>
      <c r="K667" t="s">
        <v>13347</v>
      </c>
      <c r="L667" t="s">
        <v>13348</v>
      </c>
      <c r="M667" t="b">
        <f>NOT(ISNA(VLOOKUP(N667,'account names'!A:A,1,FALSE)))</f>
        <v>1</v>
      </c>
      <c r="N667" t="s">
        <v>1334</v>
      </c>
    </row>
    <row r="668" spans="1:14" ht="15" x14ac:dyDescent="0.2">
      <c r="A668" t="s">
        <v>13349</v>
      </c>
      <c r="B668" t="str">
        <f>RIGHT(A668,4)</f>
        <v>2018</v>
      </c>
      <c r="C668" t="str">
        <f>LEFT(A668,10)</f>
        <v>Fri Mar 16</v>
      </c>
      <c r="D668" s="2">
        <f>DATE(B668,F668,G668)</f>
        <v>43175</v>
      </c>
      <c r="E668" t="str">
        <f>MID(C668,5,3)</f>
        <v>Mar</v>
      </c>
      <c r="F668">
        <f>MONTH(DATEVALUE(E668&amp;" 1"))</f>
        <v>3</v>
      </c>
      <c r="G668" t="str">
        <f>RIGHT(C668,2)</f>
        <v>16</v>
      </c>
      <c r="H668" t="str">
        <f>MID(A668,12,2)</f>
        <v>09</v>
      </c>
      <c r="I668" t="s">
        <v>13350</v>
      </c>
      <c r="J668" t="s">
        <v>13351</v>
      </c>
      <c r="K668" t="s">
        <v>13352</v>
      </c>
      <c r="L668" t="s">
        <v>13353</v>
      </c>
      <c r="M668" t="b">
        <f>NOT(ISNA(VLOOKUP(N668,'account names'!A:A,1,FALSE)))</f>
        <v>0</v>
      </c>
      <c r="N668" t="s">
        <v>13354</v>
      </c>
    </row>
    <row r="669" spans="1:14" ht="15" x14ac:dyDescent="0.2">
      <c r="A669" t="s">
        <v>13355</v>
      </c>
      <c r="B669" t="str">
        <f>RIGHT(A669,4)</f>
        <v>2018</v>
      </c>
      <c r="C669" t="str">
        <f>LEFT(A669,10)</f>
        <v>Fri Mar 16</v>
      </c>
      <c r="D669" s="2">
        <f>DATE(B669,F669,G669)</f>
        <v>43175</v>
      </c>
      <c r="E669" t="str">
        <f>MID(C669,5,3)</f>
        <v>Mar</v>
      </c>
      <c r="F669">
        <f>MONTH(DATEVALUE(E669&amp;" 1"))</f>
        <v>3</v>
      </c>
      <c r="G669" t="str">
        <f>RIGHT(C669,2)</f>
        <v>16</v>
      </c>
      <c r="H669" t="str">
        <f>MID(A669,12,2)</f>
        <v>09</v>
      </c>
      <c r="I669" t="s">
        <v>13356</v>
      </c>
      <c r="J669" t="s">
        <v>13357</v>
      </c>
      <c r="K669" t="s">
        <v>13358</v>
      </c>
      <c r="L669" t="s">
        <v>13359</v>
      </c>
      <c r="M669" t="b">
        <f>NOT(ISNA(VLOOKUP(N669,'account names'!A:A,1,FALSE)))</f>
        <v>0</v>
      </c>
      <c r="N669" t="s">
        <v>101</v>
      </c>
    </row>
    <row r="670" spans="1:14" ht="15" x14ac:dyDescent="0.2">
      <c r="A670" t="s">
        <v>13360</v>
      </c>
      <c r="B670" t="str">
        <f>RIGHT(A670,4)</f>
        <v>2018</v>
      </c>
      <c r="C670" t="str">
        <f>LEFT(A670,10)</f>
        <v>Fri Mar 16</v>
      </c>
      <c r="D670" s="2">
        <f>DATE(B670,F670,G670)</f>
        <v>43175</v>
      </c>
      <c r="E670" t="str">
        <f>MID(C670,5,3)</f>
        <v>Mar</v>
      </c>
      <c r="F670">
        <f>MONTH(DATEVALUE(E670&amp;" 1"))</f>
        <v>3</v>
      </c>
      <c r="G670" t="str">
        <f>RIGHT(C670,2)</f>
        <v>16</v>
      </c>
      <c r="H670" t="str">
        <f>MID(A670,12,2)</f>
        <v>01</v>
      </c>
      <c r="I670" t="s">
        <v>13361</v>
      </c>
      <c r="J670" t="s">
        <v>13362</v>
      </c>
      <c r="K670" t="s">
        <v>13363</v>
      </c>
      <c r="L670" t="s">
        <v>13364</v>
      </c>
      <c r="M670" t="b">
        <f>NOT(ISNA(VLOOKUP(N670,'account names'!A:A,1,FALSE)))</f>
        <v>0</v>
      </c>
      <c r="N670" t="s">
        <v>13365</v>
      </c>
    </row>
    <row r="671" spans="1:14" ht="15" x14ac:dyDescent="0.2">
      <c r="A671" t="s">
        <v>15549</v>
      </c>
      <c r="B671" t="str">
        <f>RIGHT(A671,4)</f>
        <v>2018</v>
      </c>
      <c r="C671" t="str">
        <f>LEFT(A671,10)</f>
        <v>Fri Mar 16</v>
      </c>
      <c r="D671" s="2">
        <f>DATE(B671,F671,G671)</f>
        <v>43175</v>
      </c>
      <c r="E671" t="str">
        <f>MID(C671,5,3)</f>
        <v>Mar</v>
      </c>
      <c r="F671">
        <f>MONTH(DATEVALUE(E671&amp;" 1"))</f>
        <v>3</v>
      </c>
      <c r="G671" t="str">
        <f>RIGHT(C671,2)</f>
        <v>16</v>
      </c>
      <c r="H671" t="str">
        <f>MID(A671,12,2)</f>
        <v>19</v>
      </c>
      <c r="I671" t="s">
        <v>15550</v>
      </c>
      <c r="J671" t="s">
        <v>15551</v>
      </c>
      <c r="K671" t="s">
        <v>15552</v>
      </c>
      <c r="L671" t="s">
        <v>15553</v>
      </c>
      <c r="M671" t="b">
        <f>NOT(ISNA(VLOOKUP(N671,'account names'!A:A,1,FALSE)))</f>
        <v>0</v>
      </c>
      <c r="N671" t="s">
        <v>113</v>
      </c>
    </row>
    <row r="672" spans="1:14" ht="15" x14ac:dyDescent="0.2">
      <c r="A672" t="s">
        <v>15554</v>
      </c>
      <c r="B672" t="str">
        <f>RIGHT(A672,4)</f>
        <v>2018</v>
      </c>
      <c r="C672" t="str">
        <f>LEFT(A672,10)</f>
        <v>Fri Mar 16</v>
      </c>
      <c r="D672" s="2">
        <f>DATE(B672,F672,G672)</f>
        <v>43175</v>
      </c>
      <c r="E672" t="str">
        <f>MID(C672,5,3)</f>
        <v>Mar</v>
      </c>
      <c r="F672">
        <f>MONTH(DATEVALUE(E672&amp;" 1"))</f>
        <v>3</v>
      </c>
      <c r="G672" t="str">
        <f>RIGHT(C672,2)</f>
        <v>16</v>
      </c>
      <c r="H672" t="str">
        <f>MID(A672,12,2)</f>
        <v>18</v>
      </c>
      <c r="I672" t="s">
        <v>15555</v>
      </c>
      <c r="J672" t="s">
        <v>15556</v>
      </c>
      <c r="K672" t="s">
        <v>15557</v>
      </c>
      <c r="L672" t="s">
        <v>15558</v>
      </c>
      <c r="M672" t="b">
        <f>NOT(ISNA(VLOOKUP(N672,'account names'!A:A,1,FALSE)))</f>
        <v>0</v>
      </c>
      <c r="N672" t="s">
        <v>95</v>
      </c>
    </row>
    <row r="673" spans="1:14" ht="15" x14ac:dyDescent="0.2">
      <c r="A673" t="s">
        <v>15559</v>
      </c>
      <c r="B673" t="str">
        <f>RIGHT(A673,4)</f>
        <v>2018</v>
      </c>
      <c r="C673" t="str">
        <f>LEFT(A673,10)</f>
        <v>Fri Mar 16</v>
      </c>
      <c r="D673" s="2">
        <f>DATE(B673,F673,G673)</f>
        <v>43175</v>
      </c>
      <c r="E673" t="str">
        <f>MID(C673,5,3)</f>
        <v>Mar</v>
      </c>
      <c r="F673">
        <f>MONTH(DATEVALUE(E673&amp;" 1"))</f>
        <v>3</v>
      </c>
      <c r="G673" t="str">
        <f>RIGHT(C673,2)</f>
        <v>16</v>
      </c>
      <c r="H673" t="str">
        <f>MID(A673,12,2)</f>
        <v>17</v>
      </c>
      <c r="I673" t="s">
        <v>15560</v>
      </c>
      <c r="J673" t="s">
        <v>15561</v>
      </c>
      <c r="K673" t="s">
        <v>15562</v>
      </c>
      <c r="L673" t="s">
        <v>15563</v>
      </c>
      <c r="M673" t="b">
        <f>NOT(ISNA(VLOOKUP(N673,'account names'!A:A,1,FALSE)))</f>
        <v>0</v>
      </c>
      <c r="N673" t="s">
        <v>15564</v>
      </c>
    </row>
    <row r="674" spans="1:14" ht="15" x14ac:dyDescent="0.2">
      <c r="A674" t="s">
        <v>15565</v>
      </c>
      <c r="B674" t="str">
        <f>RIGHT(A674,4)</f>
        <v>2018</v>
      </c>
      <c r="C674" t="str">
        <f>LEFT(A674,10)</f>
        <v>Fri Mar 16</v>
      </c>
      <c r="D674" s="2">
        <f>DATE(B674,F674,G674)</f>
        <v>43175</v>
      </c>
      <c r="E674" t="str">
        <f>MID(C674,5,3)</f>
        <v>Mar</v>
      </c>
      <c r="F674">
        <f>MONTH(DATEVALUE(E674&amp;" 1"))</f>
        <v>3</v>
      </c>
      <c r="G674" t="str">
        <f>RIGHT(C674,2)</f>
        <v>16</v>
      </c>
      <c r="H674" t="str">
        <f>MID(A674,12,2)</f>
        <v>18</v>
      </c>
      <c r="I674" t="s">
        <v>15566</v>
      </c>
      <c r="J674" t="s">
        <v>15567</v>
      </c>
      <c r="K674" t="s">
        <v>15568</v>
      </c>
      <c r="L674" t="s">
        <v>15569</v>
      </c>
      <c r="M674" t="b">
        <f>NOT(ISNA(VLOOKUP(N674,'account names'!A:A,1,FALSE)))</f>
        <v>0</v>
      </c>
      <c r="N674" t="s">
        <v>113</v>
      </c>
    </row>
    <row r="675" spans="1:14" ht="15" x14ac:dyDescent="0.2">
      <c r="A675" t="s">
        <v>15570</v>
      </c>
      <c r="B675" t="str">
        <f>RIGHT(A675,4)</f>
        <v>2018</v>
      </c>
      <c r="C675" t="str">
        <f>LEFT(A675,10)</f>
        <v>Fri Mar 16</v>
      </c>
      <c r="D675" s="2">
        <f>DATE(B675,F675,G675)</f>
        <v>43175</v>
      </c>
      <c r="E675" t="str">
        <f>MID(C675,5,3)</f>
        <v>Mar</v>
      </c>
      <c r="F675">
        <f>MONTH(DATEVALUE(E675&amp;" 1"))</f>
        <v>3</v>
      </c>
      <c r="G675" t="str">
        <f>RIGHT(C675,2)</f>
        <v>16</v>
      </c>
      <c r="H675" t="str">
        <f>MID(A675,12,2)</f>
        <v>14</v>
      </c>
      <c r="I675" t="s">
        <v>15571</v>
      </c>
      <c r="J675" t="s">
        <v>15572</v>
      </c>
      <c r="K675" t="s">
        <v>1256</v>
      </c>
      <c r="L675" t="s">
        <v>15573</v>
      </c>
      <c r="M675" t="b">
        <f>NOT(ISNA(VLOOKUP(N675,'account names'!A:A,1,FALSE)))</f>
        <v>0</v>
      </c>
      <c r="N675" t="s">
        <v>113</v>
      </c>
    </row>
    <row r="676" spans="1:14" ht="15" x14ac:dyDescent="0.2">
      <c r="A676" t="s">
        <v>15574</v>
      </c>
      <c r="B676" t="str">
        <f>RIGHT(A676,4)</f>
        <v>2018</v>
      </c>
      <c r="C676" t="str">
        <f>LEFT(A676,10)</f>
        <v>Fri Mar 16</v>
      </c>
      <c r="D676" s="2">
        <f>DATE(B676,F676,G676)</f>
        <v>43175</v>
      </c>
      <c r="E676" t="str">
        <f>MID(C676,5,3)</f>
        <v>Mar</v>
      </c>
      <c r="F676">
        <f>MONTH(DATEVALUE(E676&amp;" 1"))</f>
        <v>3</v>
      </c>
      <c r="G676" t="str">
        <f>RIGHT(C676,2)</f>
        <v>16</v>
      </c>
      <c r="H676" t="str">
        <f>MID(A676,12,2)</f>
        <v>10</v>
      </c>
      <c r="I676" t="s">
        <v>15575</v>
      </c>
      <c r="J676" t="s">
        <v>15576</v>
      </c>
      <c r="K676" t="s">
        <v>15577</v>
      </c>
      <c r="L676" t="s">
        <v>15578</v>
      </c>
      <c r="M676" t="b">
        <f>NOT(ISNA(VLOOKUP(N676,'account names'!A:A,1,FALSE)))</f>
        <v>0</v>
      </c>
      <c r="N676" t="s">
        <v>11</v>
      </c>
    </row>
    <row r="677" spans="1:14" ht="15" x14ac:dyDescent="0.2">
      <c r="A677" t="s">
        <v>17308</v>
      </c>
      <c r="B677" t="str">
        <f>RIGHT(A677,4)</f>
        <v>2018</v>
      </c>
      <c r="C677" t="str">
        <f>LEFT(A677,10)</f>
        <v>Fri Mar 16</v>
      </c>
      <c r="D677" s="2">
        <f>DATE(B677,F677,G677)</f>
        <v>43175</v>
      </c>
      <c r="E677" t="str">
        <f>MID(C677,5,3)</f>
        <v>Mar</v>
      </c>
      <c r="F677">
        <f>MONTH(DATEVALUE(E677&amp;" 1"))</f>
        <v>3</v>
      </c>
      <c r="G677" t="str">
        <f>RIGHT(C677,2)</f>
        <v>16</v>
      </c>
      <c r="H677" t="str">
        <f>MID(A677,12,2)</f>
        <v>20</v>
      </c>
      <c r="I677" t="s">
        <v>17309</v>
      </c>
      <c r="J677" t="s">
        <v>17310</v>
      </c>
      <c r="K677" t="s">
        <v>17311</v>
      </c>
      <c r="L677" t="s">
        <v>17312</v>
      </c>
      <c r="M677" t="b">
        <f>NOT(ISNA(VLOOKUP(N677,'account names'!A:A,1,FALSE)))</f>
        <v>0</v>
      </c>
      <c r="N677" t="s">
        <v>1624</v>
      </c>
    </row>
    <row r="678" spans="1:14" ht="15" x14ac:dyDescent="0.2">
      <c r="A678" t="s">
        <v>13306</v>
      </c>
      <c r="B678" t="str">
        <f>RIGHT(A678,4)</f>
        <v>2018</v>
      </c>
      <c r="C678" t="str">
        <f>LEFT(A678,10)</f>
        <v>Fri Mar 16</v>
      </c>
      <c r="D678" s="2">
        <f>DATE(B678,F678,G678)</f>
        <v>43175</v>
      </c>
      <c r="E678" t="str">
        <f>MID(C678,5,3)</f>
        <v>Mar</v>
      </c>
      <c r="F678">
        <f>MONTH(DATEVALUE(E678&amp;" 1"))</f>
        <v>3</v>
      </c>
      <c r="G678" t="str">
        <f>RIGHT(C678,2)</f>
        <v>16</v>
      </c>
      <c r="H678" t="str">
        <f>MID(A678,12,2)</f>
        <v>21</v>
      </c>
      <c r="I678" t="s">
        <v>17313</v>
      </c>
      <c r="J678" t="s">
        <v>17314</v>
      </c>
      <c r="K678" t="s">
        <v>17315</v>
      </c>
      <c r="L678" t="s">
        <v>17316</v>
      </c>
      <c r="M678" t="b">
        <f>NOT(ISNA(VLOOKUP(N678,'account names'!A:A,1,FALSE)))</f>
        <v>0</v>
      </c>
      <c r="N678" t="s">
        <v>4835</v>
      </c>
    </row>
    <row r="679" spans="1:14" ht="15" x14ac:dyDescent="0.2">
      <c r="A679" t="s">
        <v>17317</v>
      </c>
      <c r="B679" t="str">
        <f>RIGHT(A679,4)</f>
        <v>2018</v>
      </c>
      <c r="C679" t="str">
        <f>LEFT(A679,10)</f>
        <v>Fri Mar 16</v>
      </c>
      <c r="D679" s="2">
        <f>DATE(B679,F679,G679)</f>
        <v>43175</v>
      </c>
      <c r="E679" t="str">
        <f>MID(C679,5,3)</f>
        <v>Mar</v>
      </c>
      <c r="F679">
        <f>MONTH(DATEVALUE(E679&amp;" 1"))</f>
        <v>3</v>
      </c>
      <c r="G679" t="str">
        <f>RIGHT(C679,2)</f>
        <v>16</v>
      </c>
      <c r="H679" t="str">
        <f>MID(A679,12,2)</f>
        <v>19</v>
      </c>
      <c r="I679" t="s">
        <v>17318</v>
      </c>
      <c r="J679" t="s">
        <v>17319</v>
      </c>
      <c r="K679" t="s">
        <v>17320</v>
      </c>
      <c r="L679" t="s">
        <v>17321</v>
      </c>
      <c r="M679" t="b">
        <f>NOT(ISNA(VLOOKUP(N679,'account names'!A:A,1,FALSE)))</f>
        <v>0</v>
      </c>
      <c r="N679" t="s">
        <v>17322</v>
      </c>
    </row>
    <row r="680" spans="1:14" ht="15" x14ac:dyDescent="0.2">
      <c r="A680" t="s">
        <v>17323</v>
      </c>
      <c r="B680" t="str">
        <f>RIGHT(A680,4)</f>
        <v>2018</v>
      </c>
      <c r="C680" t="str">
        <f>LEFT(A680,10)</f>
        <v>Fri Mar 16</v>
      </c>
      <c r="D680" s="2">
        <f>DATE(B680,F680,G680)</f>
        <v>43175</v>
      </c>
      <c r="E680" t="str">
        <f>MID(C680,5,3)</f>
        <v>Mar</v>
      </c>
      <c r="F680">
        <f>MONTH(DATEVALUE(E680&amp;" 1"))</f>
        <v>3</v>
      </c>
      <c r="G680" t="str">
        <f>RIGHT(C680,2)</f>
        <v>16</v>
      </c>
      <c r="H680" t="str">
        <f>MID(A680,12,2)</f>
        <v>17</v>
      </c>
      <c r="I680" t="s">
        <v>17324</v>
      </c>
      <c r="J680" t="s">
        <v>17325</v>
      </c>
      <c r="K680" t="s">
        <v>3688</v>
      </c>
      <c r="L680" t="s">
        <v>17326</v>
      </c>
      <c r="M680" t="b">
        <f>NOT(ISNA(VLOOKUP(N680,'account names'!A:A,1,FALSE)))</f>
        <v>0</v>
      </c>
      <c r="N680" t="s">
        <v>113</v>
      </c>
    </row>
    <row r="681" spans="1:14" ht="15" x14ac:dyDescent="0.2">
      <c r="A681" t="s">
        <v>13315</v>
      </c>
      <c r="B681" t="str">
        <f>RIGHT(A681,4)</f>
        <v>2018</v>
      </c>
      <c r="C681" t="str">
        <f>LEFT(A681,10)</f>
        <v>Fri Mar 16</v>
      </c>
      <c r="D681" s="2">
        <f>DATE(B681,F681,G681)</f>
        <v>43175</v>
      </c>
      <c r="E681" t="str">
        <f>MID(C681,5,3)</f>
        <v>Mar</v>
      </c>
      <c r="F681">
        <f>MONTH(DATEVALUE(E681&amp;" 1"))</f>
        <v>3</v>
      </c>
      <c r="G681" t="str">
        <f>RIGHT(C681,2)</f>
        <v>16</v>
      </c>
      <c r="H681" t="str">
        <f>MID(A681,12,2)</f>
        <v>17</v>
      </c>
      <c r="I681" t="s">
        <v>17327</v>
      </c>
      <c r="J681" t="s">
        <v>17328</v>
      </c>
      <c r="K681" t="s">
        <v>2361</v>
      </c>
      <c r="L681" t="s">
        <v>17329</v>
      </c>
      <c r="M681" t="b">
        <f>NOT(ISNA(VLOOKUP(N681,'account names'!A:A,1,FALSE)))</f>
        <v>1</v>
      </c>
      <c r="N681" t="s">
        <v>1334</v>
      </c>
    </row>
    <row r="682" spans="1:14" ht="15" x14ac:dyDescent="0.2">
      <c r="A682" t="s">
        <v>13328</v>
      </c>
      <c r="B682" t="str">
        <f>RIGHT(A682,4)</f>
        <v>2018</v>
      </c>
      <c r="C682" t="str">
        <f>LEFT(A682,10)</f>
        <v>Fri Mar 16</v>
      </c>
      <c r="D682" s="2">
        <f>DATE(B682,F682,G682)</f>
        <v>43175</v>
      </c>
      <c r="E682" t="str">
        <f>MID(C682,5,3)</f>
        <v>Mar</v>
      </c>
      <c r="F682">
        <f>MONTH(DATEVALUE(E682&amp;" 1"))</f>
        <v>3</v>
      </c>
      <c r="G682" t="str">
        <f>RIGHT(C682,2)</f>
        <v>16</v>
      </c>
      <c r="H682" t="str">
        <f>MID(A682,12,2)</f>
        <v>14</v>
      </c>
      <c r="I682" t="s">
        <v>17330</v>
      </c>
      <c r="J682" t="s">
        <v>17331</v>
      </c>
      <c r="K682" t="s">
        <v>17332</v>
      </c>
      <c r="L682" t="s">
        <v>17333</v>
      </c>
      <c r="M682" t="b">
        <f>NOT(ISNA(VLOOKUP(N682,'account names'!A:A,1,FALSE)))</f>
        <v>0</v>
      </c>
      <c r="N682" t="s">
        <v>680</v>
      </c>
    </row>
    <row r="683" spans="1:14" ht="15" x14ac:dyDescent="0.2">
      <c r="A683" t="s">
        <v>13344</v>
      </c>
      <c r="B683" t="str">
        <f>RIGHT(A683,4)</f>
        <v>2018</v>
      </c>
      <c r="C683" t="str">
        <f>LEFT(A683,10)</f>
        <v>Fri Mar 16</v>
      </c>
      <c r="D683" s="2">
        <f>DATE(B683,F683,G683)</f>
        <v>43175</v>
      </c>
      <c r="E683" t="str">
        <f>MID(C683,5,3)</f>
        <v>Mar</v>
      </c>
      <c r="F683">
        <f>MONTH(DATEVALUE(E683&amp;" 1"))</f>
        <v>3</v>
      </c>
      <c r="G683" t="str">
        <f>RIGHT(C683,2)</f>
        <v>16</v>
      </c>
      <c r="H683" t="str">
        <f>MID(A683,12,2)</f>
        <v>10</v>
      </c>
      <c r="I683" t="s">
        <v>17334</v>
      </c>
      <c r="J683" t="s">
        <v>17335</v>
      </c>
      <c r="K683" t="s">
        <v>17336</v>
      </c>
      <c r="L683" t="s">
        <v>17337</v>
      </c>
      <c r="M683" t="b">
        <f>NOT(ISNA(VLOOKUP(N683,'account names'!A:A,1,FALSE)))</f>
        <v>0</v>
      </c>
      <c r="N683" t="s">
        <v>146</v>
      </c>
    </row>
    <row r="684" spans="1:14" ht="15" x14ac:dyDescent="0.2">
      <c r="A684" t="s">
        <v>18220</v>
      </c>
      <c r="B684" t="str">
        <f>RIGHT(A684,4)</f>
        <v>2018</v>
      </c>
      <c r="C684" t="str">
        <f>LEFT(A684,10)</f>
        <v>Fri Mar 16</v>
      </c>
      <c r="D684" s="2">
        <f>DATE(B684,F684,G684)</f>
        <v>43175</v>
      </c>
      <c r="E684" t="str">
        <f>MID(C684,5,3)</f>
        <v>Mar</v>
      </c>
      <c r="F684">
        <f>MONTH(DATEVALUE(E684&amp;" 1"))</f>
        <v>3</v>
      </c>
      <c r="G684" t="str">
        <f>RIGHT(C684,2)</f>
        <v>16</v>
      </c>
      <c r="H684" t="str">
        <f>MID(A684,12,2)</f>
        <v>13</v>
      </c>
      <c r="I684" t="s">
        <v>18221</v>
      </c>
      <c r="J684" t="s">
        <v>18222</v>
      </c>
      <c r="K684" t="s">
        <v>18223</v>
      </c>
      <c r="L684" t="s">
        <v>18224</v>
      </c>
      <c r="M684" t="b">
        <f>NOT(ISNA(VLOOKUP(N684,'account names'!A:A,1,FALSE)))</f>
        <v>0</v>
      </c>
      <c r="N684" t="s">
        <v>11128</v>
      </c>
    </row>
    <row r="685" spans="1:14" ht="15" x14ac:dyDescent="0.2">
      <c r="A685" t="s">
        <v>13339</v>
      </c>
      <c r="B685" t="str">
        <f>RIGHT(A685,4)</f>
        <v>2018</v>
      </c>
      <c r="C685" t="str">
        <f>LEFT(A685,10)</f>
        <v>Fri Mar 16</v>
      </c>
      <c r="D685" s="2">
        <f>DATE(B685,F685,G685)</f>
        <v>43175</v>
      </c>
      <c r="E685" t="str">
        <f>MID(C685,5,3)</f>
        <v>Mar</v>
      </c>
      <c r="F685">
        <f>MONTH(DATEVALUE(E685&amp;" 1"))</f>
        <v>3</v>
      </c>
      <c r="G685" t="str">
        <f>RIGHT(C685,2)</f>
        <v>16</v>
      </c>
      <c r="H685" t="str">
        <f>MID(A685,12,2)</f>
        <v>15</v>
      </c>
      <c r="I685" t="s">
        <v>18225</v>
      </c>
      <c r="J685" t="s">
        <v>18226</v>
      </c>
      <c r="K685" t="s">
        <v>18227</v>
      </c>
      <c r="L685" t="s">
        <v>18228</v>
      </c>
      <c r="M685" t="b">
        <f>NOT(ISNA(VLOOKUP(N685,'account names'!A:A,1,FALSE)))</f>
        <v>0</v>
      </c>
      <c r="N685" t="s">
        <v>18229</v>
      </c>
    </row>
    <row r="686" spans="1:14" ht="15" x14ac:dyDescent="0.2">
      <c r="A686" t="s">
        <v>11159</v>
      </c>
      <c r="B686" t="str">
        <f>RIGHT(A686,4)</f>
        <v>2018</v>
      </c>
      <c r="C686" t="str">
        <f>LEFT(A686,10)</f>
        <v>Fri Mar 16</v>
      </c>
      <c r="D686" s="2">
        <f>DATE(B686,F686,G686)</f>
        <v>43175</v>
      </c>
      <c r="E686" t="str">
        <f>MID(C686,5,3)</f>
        <v>Mar</v>
      </c>
      <c r="F686">
        <f>MONTH(DATEVALUE(E686&amp;" 1"))</f>
        <v>3</v>
      </c>
      <c r="G686" t="str">
        <f>RIGHT(C686,2)</f>
        <v>16</v>
      </c>
      <c r="H686" t="str">
        <f>MID(A686,12,2)</f>
        <v>14</v>
      </c>
      <c r="I686" t="s">
        <v>18230</v>
      </c>
      <c r="J686" t="s">
        <v>18231</v>
      </c>
      <c r="K686" t="s">
        <v>18232</v>
      </c>
      <c r="L686" t="s">
        <v>18233</v>
      </c>
      <c r="M686" t="b">
        <f>NOT(ISNA(VLOOKUP(N686,'account names'!A:A,1,FALSE)))</f>
        <v>1</v>
      </c>
      <c r="N686" t="s">
        <v>1533</v>
      </c>
    </row>
    <row r="687" spans="1:14" ht="15" x14ac:dyDescent="0.2">
      <c r="A687" t="s">
        <v>11164</v>
      </c>
      <c r="B687" t="str">
        <f>RIGHT(A687,4)</f>
        <v>2018</v>
      </c>
      <c r="C687" t="str">
        <f>LEFT(A687,10)</f>
        <v>Fri Mar 16</v>
      </c>
      <c r="D687" s="2">
        <f>DATE(B687,F687,G687)</f>
        <v>43175</v>
      </c>
      <c r="E687" t="str">
        <f>MID(C687,5,3)</f>
        <v>Mar</v>
      </c>
      <c r="F687">
        <f>MONTH(DATEVALUE(E687&amp;" 1"))</f>
        <v>3</v>
      </c>
      <c r="G687" t="str">
        <f>RIGHT(C687,2)</f>
        <v>16</v>
      </c>
      <c r="H687" t="str">
        <f>MID(A687,12,2)</f>
        <v>14</v>
      </c>
      <c r="I687" t="s">
        <v>18234</v>
      </c>
      <c r="J687" t="s">
        <v>18235</v>
      </c>
      <c r="K687" t="s">
        <v>18236</v>
      </c>
      <c r="L687" t="s">
        <v>18237</v>
      </c>
      <c r="M687" t="b">
        <f>NOT(ISNA(VLOOKUP(N687,'account names'!A:A,1,FALSE)))</f>
        <v>0</v>
      </c>
      <c r="N687" t="s">
        <v>2643</v>
      </c>
    </row>
    <row r="688" spans="1:14" ht="15" x14ac:dyDescent="0.2">
      <c r="A688" t="s">
        <v>18238</v>
      </c>
      <c r="B688" t="str">
        <f>RIGHT(A688,4)</f>
        <v>2018</v>
      </c>
      <c r="C688" t="str">
        <f>LEFT(A688,10)</f>
        <v>Fri Mar 16</v>
      </c>
      <c r="D688" s="2">
        <f>DATE(B688,F688,G688)</f>
        <v>43175</v>
      </c>
      <c r="E688" t="str">
        <f>MID(C688,5,3)</f>
        <v>Mar</v>
      </c>
      <c r="F688">
        <f>MONTH(DATEVALUE(E688&amp;" 1"))</f>
        <v>3</v>
      </c>
      <c r="G688" t="str">
        <f>RIGHT(C688,2)</f>
        <v>16</v>
      </c>
      <c r="H688" t="str">
        <f>MID(A688,12,2)</f>
        <v>13</v>
      </c>
      <c r="I688" t="s">
        <v>18239</v>
      </c>
      <c r="J688" t="s">
        <v>18240</v>
      </c>
      <c r="K688" t="s">
        <v>18241</v>
      </c>
      <c r="L688" t="s">
        <v>18242</v>
      </c>
      <c r="M688" t="b">
        <f>NOT(ISNA(VLOOKUP(N688,'account names'!A:A,1,FALSE)))</f>
        <v>0</v>
      </c>
      <c r="N688" t="s">
        <v>2088</v>
      </c>
    </row>
    <row r="689" spans="1:14" ht="15" x14ac:dyDescent="0.2">
      <c r="A689" t="s">
        <v>18243</v>
      </c>
      <c r="B689" t="str">
        <f>RIGHT(A689,4)</f>
        <v>2018</v>
      </c>
      <c r="C689" t="str">
        <f>LEFT(A689,10)</f>
        <v>Fri Mar 16</v>
      </c>
      <c r="D689" s="2">
        <f>DATE(B689,F689,G689)</f>
        <v>43175</v>
      </c>
      <c r="E689" t="str">
        <f>MID(C689,5,3)</f>
        <v>Mar</v>
      </c>
      <c r="F689">
        <f>MONTH(DATEVALUE(E689&amp;" 1"))</f>
        <v>3</v>
      </c>
      <c r="G689" t="str">
        <f>RIGHT(C689,2)</f>
        <v>16</v>
      </c>
      <c r="H689" t="str">
        <f>MID(A689,12,2)</f>
        <v>13</v>
      </c>
      <c r="I689" t="s">
        <v>18244</v>
      </c>
      <c r="J689" t="s">
        <v>18245</v>
      </c>
      <c r="K689" t="s">
        <v>18246</v>
      </c>
      <c r="L689" t="s">
        <v>18247</v>
      </c>
      <c r="M689" t="b">
        <f>NOT(ISNA(VLOOKUP(N689,'account names'!A:A,1,FALSE)))</f>
        <v>1</v>
      </c>
      <c r="N689" t="s">
        <v>1533</v>
      </c>
    </row>
    <row r="690" spans="1:14" ht="15" x14ac:dyDescent="0.2">
      <c r="A690" t="s">
        <v>18248</v>
      </c>
      <c r="B690" t="str">
        <f>RIGHT(A690,4)</f>
        <v>2018</v>
      </c>
      <c r="C690" t="str">
        <f>LEFT(A690,10)</f>
        <v>Fri Mar 16</v>
      </c>
      <c r="D690" s="2">
        <f>DATE(B690,F690,G690)</f>
        <v>43175</v>
      </c>
      <c r="E690" t="str">
        <f>MID(C690,5,3)</f>
        <v>Mar</v>
      </c>
      <c r="F690">
        <f>MONTH(DATEVALUE(E690&amp;" 1"))</f>
        <v>3</v>
      </c>
      <c r="G690" t="str">
        <f>RIGHT(C690,2)</f>
        <v>16</v>
      </c>
      <c r="H690" t="str">
        <f>MID(A690,12,2)</f>
        <v>08</v>
      </c>
      <c r="I690" t="s">
        <v>18249</v>
      </c>
      <c r="J690" t="s">
        <v>18250</v>
      </c>
      <c r="K690" t="s">
        <v>18251</v>
      </c>
      <c r="L690" t="s">
        <v>18252</v>
      </c>
      <c r="M690" t="b">
        <f>NOT(ISNA(VLOOKUP(N690,'account names'!A:A,1,FALSE)))</f>
        <v>0</v>
      </c>
      <c r="N690" t="s">
        <v>11298</v>
      </c>
    </row>
    <row r="691" spans="1:14" ht="15" x14ac:dyDescent="0.2">
      <c r="A691" t="s">
        <v>18253</v>
      </c>
      <c r="B691" t="str">
        <f>RIGHT(A691,4)</f>
        <v>2018</v>
      </c>
      <c r="C691" t="str">
        <f>LEFT(A691,10)</f>
        <v>Fri Mar 16</v>
      </c>
      <c r="D691" s="2">
        <f>DATE(B691,F691,G691)</f>
        <v>43175</v>
      </c>
      <c r="E691" t="str">
        <f>MID(C691,5,3)</f>
        <v>Mar</v>
      </c>
      <c r="F691">
        <f>MONTH(DATEVALUE(E691&amp;" 1"))</f>
        <v>3</v>
      </c>
      <c r="G691" t="str">
        <f>RIGHT(C691,2)</f>
        <v>16</v>
      </c>
      <c r="H691" t="str">
        <f>MID(A691,12,2)</f>
        <v>10</v>
      </c>
      <c r="I691" t="s">
        <v>18254</v>
      </c>
      <c r="J691" t="s">
        <v>18255</v>
      </c>
      <c r="K691" t="s">
        <v>18256</v>
      </c>
      <c r="L691" t="s">
        <v>18257</v>
      </c>
      <c r="M691" t="b">
        <f>NOT(ISNA(VLOOKUP(N691,'account names'!A:A,1,FALSE)))</f>
        <v>0</v>
      </c>
      <c r="N691" t="s">
        <v>4208</v>
      </c>
    </row>
    <row r="692" spans="1:14" ht="15" x14ac:dyDescent="0.2">
      <c r="A692" t="s">
        <v>13355</v>
      </c>
      <c r="B692" t="str">
        <f>RIGHT(A692,4)</f>
        <v>2018</v>
      </c>
      <c r="C692" t="str">
        <f>LEFT(A692,10)</f>
        <v>Fri Mar 16</v>
      </c>
      <c r="D692" s="2">
        <f>DATE(B692,F692,G692)</f>
        <v>43175</v>
      </c>
      <c r="E692" t="str">
        <f>MID(C692,5,3)</f>
        <v>Mar</v>
      </c>
      <c r="F692">
        <f>MONTH(DATEVALUE(E692&amp;" 1"))</f>
        <v>3</v>
      </c>
      <c r="G692" t="str">
        <f>RIGHT(C692,2)</f>
        <v>16</v>
      </c>
      <c r="H692" t="str">
        <f>MID(A692,12,2)</f>
        <v>09</v>
      </c>
      <c r="I692" t="s">
        <v>13356</v>
      </c>
      <c r="J692" t="s">
        <v>21160</v>
      </c>
      <c r="K692" t="s">
        <v>13358</v>
      </c>
      <c r="L692" t="s">
        <v>21161</v>
      </c>
      <c r="M692" t="b">
        <f>NOT(ISNA(VLOOKUP(N692,'account names'!A:A,1,FALSE)))</f>
        <v>0</v>
      </c>
      <c r="N692" t="s">
        <v>101</v>
      </c>
    </row>
    <row r="693" spans="1:14" ht="15" x14ac:dyDescent="0.2">
      <c r="A693" t="s">
        <v>21212</v>
      </c>
      <c r="B693" t="str">
        <f>RIGHT(A693,4)</f>
        <v>2018</v>
      </c>
      <c r="C693" t="str">
        <f>LEFT(A693,10)</f>
        <v>Fri Mar 16</v>
      </c>
      <c r="D693" s="2">
        <f>DATE(B693,F693,G693)</f>
        <v>43175</v>
      </c>
      <c r="E693" t="str">
        <f>MID(C693,5,3)</f>
        <v>Mar</v>
      </c>
      <c r="F693">
        <f>MONTH(DATEVALUE(E693&amp;" 1"))</f>
        <v>3</v>
      </c>
      <c r="G693" t="str">
        <f>RIGHT(C693,2)</f>
        <v>16</v>
      </c>
      <c r="H693" t="str">
        <f>MID(A693,12,2)</f>
        <v>19</v>
      </c>
      <c r="I693" t="s">
        <v>21213</v>
      </c>
      <c r="J693" t="s">
        <v>21214</v>
      </c>
      <c r="K693" t="s">
        <v>1321</v>
      </c>
      <c r="L693" t="s">
        <v>21215</v>
      </c>
      <c r="M693" t="b">
        <f>NOT(ISNA(VLOOKUP(N693,'account names'!A:A,1,FALSE)))</f>
        <v>0</v>
      </c>
      <c r="N693" t="s">
        <v>1099</v>
      </c>
    </row>
    <row r="694" spans="1:14" ht="15" x14ac:dyDescent="0.2">
      <c r="A694" t="s">
        <v>21216</v>
      </c>
      <c r="B694" t="str">
        <f>RIGHT(A694,4)</f>
        <v>2018</v>
      </c>
      <c r="C694" t="str">
        <f>LEFT(A694,10)</f>
        <v>Fri Mar 16</v>
      </c>
      <c r="D694" s="2">
        <f>DATE(B694,F694,G694)</f>
        <v>43175</v>
      </c>
      <c r="E694" t="str">
        <f>MID(C694,5,3)</f>
        <v>Mar</v>
      </c>
      <c r="F694">
        <f>MONTH(DATEVALUE(E694&amp;" 1"))</f>
        <v>3</v>
      </c>
      <c r="G694" t="str">
        <f>RIGHT(C694,2)</f>
        <v>16</v>
      </c>
      <c r="H694" t="str">
        <f>MID(A694,12,2)</f>
        <v>17</v>
      </c>
      <c r="I694" t="s">
        <v>21217</v>
      </c>
      <c r="J694" t="s">
        <v>21218</v>
      </c>
      <c r="K694" t="s">
        <v>21219</v>
      </c>
      <c r="L694" t="s">
        <v>21220</v>
      </c>
      <c r="M694" t="b">
        <f>NOT(ISNA(VLOOKUP(N694,'account names'!A:A,1,FALSE)))</f>
        <v>0</v>
      </c>
      <c r="N694" t="s">
        <v>21221</v>
      </c>
    </row>
    <row r="695" spans="1:14" ht="15" x14ac:dyDescent="0.2">
      <c r="A695" t="s">
        <v>6986</v>
      </c>
      <c r="B695" t="str">
        <f>RIGHT(A695,4)</f>
        <v>2018</v>
      </c>
      <c r="C695" t="str">
        <f>LEFT(A695,10)</f>
        <v>Thu Mar 15</v>
      </c>
      <c r="D695" s="2">
        <f>DATE(B695,F695,G695)</f>
        <v>43174</v>
      </c>
      <c r="E695" t="str">
        <f>MID(C695,5,3)</f>
        <v>Mar</v>
      </c>
      <c r="F695">
        <f>MONTH(DATEVALUE(E695&amp;" 1"))</f>
        <v>3</v>
      </c>
      <c r="G695" t="str">
        <f>RIGHT(C695,2)</f>
        <v>15</v>
      </c>
      <c r="H695" t="str">
        <f>MID(A695,12,2)</f>
        <v>14</v>
      </c>
      <c r="I695" t="s">
        <v>6987</v>
      </c>
      <c r="J695" t="s">
        <v>6988</v>
      </c>
      <c r="K695" t="s">
        <v>6989</v>
      </c>
      <c r="L695" t="s">
        <v>6990</v>
      </c>
      <c r="M695" t="b">
        <f>NOT(ISNA(VLOOKUP(N695,'account names'!A:A,1,FALSE)))</f>
        <v>0</v>
      </c>
      <c r="N695" t="s">
        <v>6991</v>
      </c>
    </row>
    <row r="696" spans="1:14" ht="15" x14ac:dyDescent="0.2">
      <c r="A696" t="s">
        <v>7150</v>
      </c>
      <c r="B696" t="str">
        <f>RIGHT(A696,4)</f>
        <v>2018</v>
      </c>
      <c r="C696" t="str">
        <f>LEFT(A696,10)</f>
        <v>Thu Mar 15</v>
      </c>
      <c r="D696" s="2">
        <f>DATE(B696,F696,G696)</f>
        <v>43174</v>
      </c>
      <c r="E696" t="str">
        <f>MID(C696,5,3)</f>
        <v>Mar</v>
      </c>
      <c r="F696">
        <f>MONTH(DATEVALUE(E696&amp;" 1"))</f>
        <v>3</v>
      </c>
      <c r="G696" t="str">
        <f>RIGHT(C696,2)</f>
        <v>15</v>
      </c>
      <c r="H696" t="str">
        <f>MID(A696,12,2)</f>
        <v>16</v>
      </c>
      <c r="I696" t="s">
        <v>7151</v>
      </c>
      <c r="J696" t="s">
        <v>7152</v>
      </c>
      <c r="K696" t="s">
        <v>7153</v>
      </c>
      <c r="L696" t="s">
        <v>7154</v>
      </c>
      <c r="M696" t="b">
        <f>NOT(ISNA(VLOOKUP(N696,'account names'!A:A,1,FALSE)))</f>
        <v>0</v>
      </c>
      <c r="N696" t="s">
        <v>7155</v>
      </c>
    </row>
    <row r="697" spans="1:14" ht="15" x14ac:dyDescent="0.2">
      <c r="A697" t="s">
        <v>7156</v>
      </c>
      <c r="B697" t="str">
        <f>RIGHT(A697,4)</f>
        <v>2018</v>
      </c>
      <c r="C697" t="str">
        <f>LEFT(A697,10)</f>
        <v>Thu Mar 15</v>
      </c>
      <c r="D697" s="2">
        <f>DATE(B697,F697,G697)</f>
        <v>43174</v>
      </c>
      <c r="E697" t="str">
        <f>MID(C697,5,3)</f>
        <v>Mar</v>
      </c>
      <c r="F697">
        <f>MONTH(DATEVALUE(E697&amp;" 1"))</f>
        <v>3</v>
      </c>
      <c r="G697" t="str">
        <f>RIGHT(C697,2)</f>
        <v>15</v>
      </c>
      <c r="H697" t="str">
        <f>MID(A697,12,2)</f>
        <v>21</v>
      </c>
      <c r="I697" t="s">
        <v>7157</v>
      </c>
      <c r="J697" t="s">
        <v>7158</v>
      </c>
      <c r="K697" t="s">
        <v>7159</v>
      </c>
      <c r="L697" t="s">
        <v>7160</v>
      </c>
      <c r="M697" t="b">
        <f>NOT(ISNA(VLOOKUP(N697,'account names'!A:A,1,FALSE)))</f>
        <v>0</v>
      </c>
      <c r="N697" t="s">
        <v>4134</v>
      </c>
    </row>
    <row r="698" spans="1:14" ht="15" x14ac:dyDescent="0.2">
      <c r="A698" t="s">
        <v>7161</v>
      </c>
      <c r="B698" t="str">
        <f>RIGHT(A698,4)</f>
        <v>2018</v>
      </c>
      <c r="C698" t="str">
        <f>LEFT(A698,10)</f>
        <v>Thu Mar 15</v>
      </c>
      <c r="D698" s="2">
        <f>DATE(B698,F698,G698)</f>
        <v>43174</v>
      </c>
      <c r="E698" t="str">
        <f>MID(C698,5,3)</f>
        <v>Mar</v>
      </c>
      <c r="F698">
        <f>MONTH(DATEVALUE(E698&amp;" 1"))</f>
        <v>3</v>
      </c>
      <c r="G698" t="str">
        <f>RIGHT(C698,2)</f>
        <v>15</v>
      </c>
      <c r="H698" t="str">
        <f>MID(A698,12,2)</f>
        <v>19</v>
      </c>
      <c r="I698" t="s">
        <v>7162</v>
      </c>
      <c r="J698" t="s">
        <v>7163</v>
      </c>
      <c r="K698" t="s">
        <v>2907</v>
      </c>
      <c r="L698" t="s">
        <v>7164</v>
      </c>
      <c r="M698" t="b">
        <f>NOT(ISNA(VLOOKUP(N698,'account names'!A:A,1,FALSE)))</f>
        <v>1</v>
      </c>
      <c r="N698" t="s">
        <v>2909</v>
      </c>
    </row>
    <row r="699" spans="1:14" ht="15" x14ac:dyDescent="0.2">
      <c r="A699" t="s">
        <v>9214</v>
      </c>
      <c r="B699" t="str">
        <f>RIGHT(A699,4)</f>
        <v>2018</v>
      </c>
      <c r="C699" t="str">
        <f>LEFT(A699,10)</f>
        <v>Thu Mar 15</v>
      </c>
      <c r="D699" s="2">
        <f>DATE(B699,F699,G699)</f>
        <v>43174</v>
      </c>
      <c r="E699" t="str">
        <f>MID(C699,5,3)</f>
        <v>Mar</v>
      </c>
      <c r="F699">
        <f>MONTH(DATEVALUE(E699&amp;" 1"))</f>
        <v>3</v>
      </c>
      <c r="G699" t="str">
        <f>RIGHT(C699,2)</f>
        <v>15</v>
      </c>
      <c r="H699" t="str">
        <f>MID(A699,12,2)</f>
        <v>21</v>
      </c>
      <c r="I699" t="s">
        <v>9215</v>
      </c>
      <c r="J699" t="s">
        <v>9216</v>
      </c>
      <c r="K699" t="s">
        <v>9217</v>
      </c>
      <c r="L699" t="s">
        <v>9218</v>
      </c>
      <c r="M699" t="b">
        <f>NOT(ISNA(VLOOKUP(N699,'account names'!A:A,1,FALSE)))</f>
        <v>0</v>
      </c>
      <c r="N699" t="s">
        <v>9219</v>
      </c>
    </row>
    <row r="700" spans="1:14" ht="15" x14ac:dyDescent="0.2">
      <c r="A700" t="s">
        <v>9225</v>
      </c>
      <c r="B700" t="str">
        <f>RIGHT(A700,4)</f>
        <v>2018</v>
      </c>
      <c r="C700" t="str">
        <f>LEFT(A700,10)</f>
        <v>Thu Mar 15</v>
      </c>
      <c r="D700" s="2">
        <f>DATE(B700,F700,G700)</f>
        <v>43174</v>
      </c>
      <c r="E700" t="str">
        <f>MID(C700,5,3)</f>
        <v>Mar</v>
      </c>
      <c r="F700">
        <f>MONTH(DATEVALUE(E700&amp;" 1"))</f>
        <v>3</v>
      </c>
      <c r="G700" t="str">
        <f>RIGHT(C700,2)</f>
        <v>15</v>
      </c>
      <c r="H700" t="str">
        <f>MID(A700,12,2)</f>
        <v>14</v>
      </c>
      <c r="I700" t="s">
        <v>9226</v>
      </c>
      <c r="J700" t="s">
        <v>9227</v>
      </c>
      <c r="K700" t="s">
        <v>9228</v>
      </c>
      <c r="L700" t="s">
        <v>9229</v>
      </c>
      <c r="M700" t="b">
        <f>NOT(ISNA(VLOOKUP(N700,'account names'!A:A,1,FALSE)))</f>
        <v>0</v>
      </c>
      <c r="N700" t="s">
        <v>9230</v>
      </c>
    </row>
    <row r="701" spans="1:14" ht="15" x14ac:dyDescent="0.2">
      <c r="A701" t="s">
        <v>9231</v>
      </c>
      <c r="B701" t="str">
        <f>RIGHT(A701,4)</f>
        <v>2018</v>
      </c>
      <c r="C701" t="str">
        <f>LEFT(A701,10)</f>
        <v>Thu Mar 15</v>
      </c>
      <c r="D701" s="2">
        <f>DATE(B701,F701,G701)</f>
        <v>43174</v>
      </c>
      <c r="E701" t="str">
        <f>MID(C701,5,3)</f>
        <v>Mar</v>
      </c>
      <c r="F701">
        <f>MONTH(DATEVALUE(E701&amp;" 1"))</f>
        <v>3</v>
      </c>
      <c r="G701" t="str">
        <f>RIGHT(C701,2)</f>
        <v>15</v>
      </c>
      <c r="H701" t="str">
        <f>MID(A701,12,2)</f>
        <v>16</v>
      </c>
      <c r="I701" t="s">
        <v>9232</v>
      </c>
      <c r="J701" t="s">
        <v>9233</v>
      </c>
      <c r="K701" t="s">
        <v>9234</v>
      </c>
      <c r="L701" t="s">
        <v>9235</v>
      </c>
      <c r="M701" t="b">
        <f>NOT(ISNA(VLOOKUP(N701,'account names'!A:A,1,FALSE)))</f>
        <v>1</v>
      </c>
      <c r="N701" t="s">
        <v>1224</v>
      </c>
    </row>
    <row r="702" spans="1:14" ht="15" x14ac:dyDescent="0.2">
      <c r="A702" t="s">
        <v>9236</v>
      </c>
      <c r="B702" t="str">
        <f>RIGHT(A702,4)</f>
        <v>2018</v>
      </c>
      <c r="C702" t="str">
        <f>LEFT(A702,10)</f>
        <v>Thu Mar 15</v>
      </c>
      <c r="D702" s="2">
        <f>DATE(B702,F702,G702)</f>
        <v>43174</v>
      </c>
      <c r="E702" t="str">
        <f>MID(C702,5,3)</f>
        <v>Mar</v>
      </c>
      <c r="F702">
        <f>MONTH(DATEVALUE(E702&amp;" 1"))</f>
        <v>3</v>
      </c>
      <c r="G702" t="str">
        <f>RIGHT(C702,2)</f>
        <v>15</v>
      </c>
      <c r="H702" t="str">
        <f>MID(A702,12,2)</f>
        <v>16</v>
      </c>
      <c r="I702" t="s">
        <v>9237</v>
      </c>
      <c r="J702" t="s">
        <v>9238</v>
      </c>
      <c r="K702" t="s">
        <v>9234</v>
      </c>
      <c r="L702" t="s">
        <v>9239</v>
      </c>
      <c r="M702" t="b">
        <f>NOT(ISNA(VLOOKUP(N702,'account names'!A:A,1,FALSE)))</f>
        <v>1</v>
      </c>
      <c r="N702" t="s">
        <v>1224</v>
      </c>
    </row>
    <row r="703" spans="1:14" ht="15" x14ac:dyDescent="0.2">
      <c r="A703" t="s">
        <v>9240</v>
      </c>
      <c r="B703" t="str">
        <f>RIGHT(A703,4)</f>
        <v>2018</v>
      </c>
      <c r="C703" t="str">
        <f>LEFT(A703,10)</f>
        <v>Thu Mar 15</v>
      </c>
      <c r="D703" s="2">
        <f>DATE(B703,F703,G703)</f>
        <v>43174</v>
      </c>
      <c r="E703" t="str">
        <f>MID(C703,5,3)</f>
        <v>Mar</v>
      </c>
      <c r="F703">
        <f>MONTH(DATEVALUE(E703&amp;" 1"))</f>
        <v>3</v>
      </c>
      <c r="G703" t="str">
        <f>RIGHT(C703,2)</f>
        <v>15</v>
      </c>
      <c r="H703" t="str">
        <f>MID(A703,12,2)</f>
        <v>11</v>
      </c>
      <c r="I703" t="s">
        <v>9241</v>
      </c>
      <c r="J703" t="s">
        <v>9242</v>
      </c>
      <c r="K703" t="s">
        <v>9243</v>
      </c>
      <c r="L703" t="s">
        <v>9244</v>
      </c>
      <c r="M703" t="b">
        <f>NOT(ISNA(VLOOKUP(N703,'account names'!A:A,1,FALSE)))</f>
        <v>0</v>
      </c>
      <c r="N703" t="s">
        <v>5335</v>
      </c>
    </row>
    <row r="704" spans="1:14" ht="15" x14ac:dyDescent="0.2">
      <c r="A704" t="s">
        <v>9245</v>
      </c>
      <c r="B704" t="str">
        <f>RIGHT(A704,4)</f>
        <v>2018</v>
      </c>
      <c r="C704" t="str">
        <f>LEFT(A704,10)</f>
        <v>Thu Mar 15</v>
      </c>
      <c r="D704" s="2">
        <f>DATE(B704,F704,G704)</f>
        <v>43174</v>
      </c>
      <c r="E704" t="str">
        <f>MID(C704,5,3)</f>
        <v>Mar</v>
      </c>
      <c r="F704">
        <f>MONTH(DATEVALUE(E704&amp;" 1"))</f>
        <v>3</v>
      </c>
      <c r="G704" t="str">
        <f>RIGHT(C704,2)</f>
        <v>15</v>
      </c>
      <c r="H704" t="str">
        <f>MID(A704,12,2)</f>
        <v>16</v>
      </c>
      <c r="I704" t="s">
        <v>9246</v>
      </c>
      <c r="J704" t="s">
        <v>9247</v>
      </c>
      <c r="K704" t="s">
        <v>9248</v>
      </c>
      <c r="L704" t="s">
        <v>9249</v>
      </c>
      <c r="M704" t="b">
        <f>NOT(ISNA(VLOOKUP(N704,'account names'!A:A,1,FALSE)))</f>
        <v>0</v>
      </c>
      <c r="N704" t="s">
        <v>1042</v>
      </c>
    </row>
    <row r="705" spans="1:14" ht="15" x14ac:dyDescent="0.2">
      <c r="A705" t="s">
        <v>9250</v>
      </c>
      <c r="B705" t="str">
        <f>RIGHT(A705,4)</f>
        <v>2018</v>
      </c>
      <c r="C705" t="str">
        <f>LEFT(A705,10)</f>
        <v>Thu Mar 15</v>
      </c>
      <c r="D705" s="2">
        <f>DATE(B705,F705,G705)</f>
        <v>43174</v>
      </c>
      <c r="E705" t="str">
        <f>MID(C705,5,3)</f>
        <v>Mar</v>
      </c>
      <c r="F705">
        <f>MONTH(DATEVALUE(E705&amp;" 1"))</f>
        <v>3</v>
      </c>
      <c r="G705" t="str">
        <f>RIGHT(C705,2)</f>
        <v>15</v>
      </c>
      <c r="H705" t="str">
        <f>MID(A705,12,2)</f>
        <v>09</v>
      </c>
      <c r="I705" t="s">
        <v>9251</v>
      </c>
      <c r="J705" t="s">
        <v>9252</v>
      </c>
      <c r="K705" t="s">
        <v>9253</v>
      </c>
      <c r="L705" t="s">
        <v>9254</v>
      </c>
      <c r="M705" t="b">
        <f>NOT(ISNA(VLOOKUP(N705,'account names'!A:A,1,FALSE)))</f>
        <v>1</v>
      </c>
      <c r="N705" t="s">
        <v>1160</v>
      </c>
    </row>
    <row r="706" spans="1:14" ht="15" x14ac:dyDescent="0.2">
      <c r="A706" t="s">
        <v>10082</v>
      </c>
      <c r="B706" t="str">
        <f>RIGHT(A706,4)</f>
        <v>2018</v>
      </c>
      <c r="C706" t="str">
        <f>LEFT(A706,10)</f>
        <v>Thu Mar 15</v>
      </c>
      <c r="D706" s="2">
        <f>DATE(B706,F706,G706)</f>
        <v>43174</v>
      </c>
      <c r="E706" t="str">
        <f>MID(C706,5,3)</f>
        <v>Mar</v>
      </c>
      <c r="F706">
        <f>MONTH(DATEVALUE(E706&amp;" 1"))</f>
        <v>3</v>
      </c>
      <c r="G706" t="str">
        <f>RIGHT(C706,2)</f>
        <v>15</v>
      </c>
      <c r="H706" t="str">
        <f>MID(A706,12,2)</f>
        <v>13</v>
      </c>
      <c r="I706" t="s">
        <v>10083</v>
      </c>
      <c r="J706" t="s">
        <v>10084</v>
      </c>
      <c r="K706" t="s">
        <v>10085</v>
      </c>
      <c r="L706" t="s">
        <v>10086</v>
      </c>
      <c r="M706" t="b">
        <f>NOT(ISNA(VLOOKUP(N706,'account names'!A:A,1,FALSE)))</f>
        <v>1</v>
      </c>
      <c r="N706" t="s">
        <v>1288</v>
      </c>
    </row>
    <row r="707" spans="1:14" ht="15" x14ac:dyDescent="0.2">
      <c r="A707" t="s">
        <v>10087</v>
      </c>
      <c r="B707" t="str">
        <f>RIGHT(A707,4)</f>
        <v>2018</v>
      </c>
      <c r="C707" t="str">
        <f>LEFT(A707,10)</f>
        <v>Thu Mar 15</v>
      </c>
      <c r="D707" s="2">
        <f>DATE(B707,F707,G707)</f>
        <v>43174</v>
      </c>
      <c r="E707" t="str">
        <f>MID(C707,5,3)</f>
        <v>Mar</v>
      </c>
      <c r="F707">
        <f>MONTH(DATEVALUE(E707&amp;" 1"))</f>
        <v>3</v>
      </c>
      <c r="G707" t="str">
        <f>RIGHT(C707,2)</f>
        <v>15</v>
      </c>
      <c r="H707" t="str">
        <f>MID(A707,12,2)</f>
        <v>16</v>
      </c>
      <c r="I707" t="s">
        <v>10088</v>
      </c>
      <c r="J707" t="s">
        <v>10089</v>
      </c>
      <c r="K707" t="s">
        <v>1789</v>
      </c>
      <c r="L707" t="s">
        <v>10090</v>
      </c>
      <c r="M707" t="b">
        <f>NOT(ISNA(VLOOKUP(N707,'account names'!A:A,1,FALSE)))</f>
        <v>1</v>
      </c>
      <c r="N707" t="s">
        <v>1791</v>
      </c>
    </row>
    <row r="708" spans="1:14" ht="15" x14ac:dyDescent="0.2">
      <c r="A708" t="s">
        <v>10091</v>
      </c>
      <c r="B708" t="str">
        <f>RIGHT(A708,4)</f>
        <v>2018</v>
      </c>
      <c r="C708" t="str">
        <f>LEFT(A708,10)</f>
        <v>Thu Mar 15</v>
      </c>
      <c r="D708" s="2">
        <f>DATE(B708,F708,G708)</f>
        <v>43174</v>
      </c>
      <c r="E708" t="str">
        <f>MID(C708,5,3)</f>
        <v>Mar</v>
      </c>
      <c r="F708">
        <f>MONTH(DATEVALUE(E708&amp;" 1"))</f>
        <v>3</v>
      </c>
      <c r="G708" t="str">
        <f>RIGHT(C708,2)</f>
        <v>15</v>
      </c>
      <c r="H708" t="str">
        <f>MID(A708,12,2)</f>
        <v>15</v>
      </c>
      <c r="I708" t="s">
        <v>10092</v>
      </c>
      <c r="J708" t="s">
        <v>10093</v>
      </c>
      <c r="K708" t="s">
        <v>10094</v>
      </c>
      <c r="L708" t="s">
        <v>10095</v>
      </c>
      <c r="M708" t="b">
        <f>NOT(ISNA(VLOOKUP(N708,'account names'!A:A,1,FALSE)))</f>
        <v>0</v>
      </c>
      <c r="N708" t="s">
        <v>10096</v>
      </c>
    </row>
    <row r="709" spans="1:14" ht="15" x14ac:dyDescent="0.2">
      <c r="A709" t="s">
        <v>10097</v>
      </c>
      <c r="B709" t="str">
        <f>RIGHT(A709,4)</f>
        <v>2018</v>
      </c>
      <c r="C709" t="str">
        <f>LEFT(A709,10)</f>
        <v>Thu Mar 15</v>
      </c>
      <c r="D709" s="2">
        <f>DATE(B709,F709,G709)</f>
        <v>43174</v>
      </c>
      <c r="E709" t="str">
        <f>MID(C709,5,3)</f>
        <v>Mar</v>
      </c>
      <c r="F709">
        <f>MONTH(DATEVALUE(E709&amp;" 1"))</f>
        <v>3</v>
      </c>
      <c r="G709" t="str">
        <f>RIGHT(C709,2)</f>
        <v>15</v>
      </c>
      <c r="H709" t="str">
        <f>MID(A709,12,2)</f>
        <v>15</v>
      </c>
      <c r="I709" t="s">
        <v>10098</v>
      </c>
      <c r="J709" t="s">
        <v>10099</v>
      </c>
      <c r="K709" t="s">
        <v>10094</v>
      </c>
      <c r="L709" t="s">
        <v>10100</v>
      </c>
      <c r="M709" t="b">
        <f>NOT(ISNA(VLOOKUP(N709,'account names'!A:A,1,FALSE)))</f>
        <v>0</v>
      </c>
      <c r="N709" t="s">
        <v>10096</v>
      </c>
    </row>
    <row r="710" spans="1:14" ht="15" x14ac:dyDescent="0.2">
      <c r="A710" t="s">
        <v>10101</v>
      </c>
      <c r="B710" t="str">
        <f>RIGHT(A710,4)</f>
        <v>2018</v>
      </c>
      <c r="C710" t="str">
        <f>LEFT(A710,10)</f>
        <v>Thu Mar 15</v>
      </c>
      <c r="D710" s="2">
        <f>DATE(B710,F710,G710)</f>
        <v>43174</v>
      </c>
      <c r="E710" t="str">
        <f>MID(C710,5,3)</f>
        <v>Mar</v>
      </c>
      <c r="F710">
        <f>MONTH(DATEVALUE(E710&amp;" 1"))</f>
        <v>3</v>
      </c>
      <c r="G710" t="str">
        <f>RIGHT(C710,2)</f>
        <v>15</v>
      </c>
      <c r="H710" t="str">
        <f>MID(A710,12,2)</f>
        <v>14</v>
      </c>
      <c r="I710" t="s">
        <v>10102</v>
      </c>
      <c r="J710" t="s">
        <v>10103</v>
      </c>
      <c r="K710" t="s">
        <v>1789</v>
      </c>
      <c r="L710" t="s">
        <v>10104</v>
      </c>
      <c r="M710" t="b">
        <f>NOT(ISNA(VLOOKUP(N710,'account names'!A:A,1,FALSE)))</f>
        <v>1</v>
      </c>
      <c r="N710" t="s">
        <v>1791</v>
      </c>
    </row>
    <row r="711" spans="1:14" ht="15" x14ac:dyDescent="0.2">
      <c r="A711" t="s">
        <v>10105</v>
      </c>
      <c r="B711" t="str">
        <f>RIGHT(A711,4)</f>
        <v>2018</v>
      </c>
      <c r="C711" t="str">
        <f>LEFT(A711,10)</f>
        <v>Thu Mar 15</v>
      </c>
      <c r="D711" s="2">
        <f>DATE(B711,F711,G711)</f>
        <v>43174</v>
      </c>
      <c r="E711" t="str">
        <f>MID(C711,5,3)</f>
        <v>Mar</v>
      </c>
      <c r="F711">
        <f>MONTH(DATEVALUE(E711&amp;" 1"))</f>
        <v>3</v>
      </c>
      <c r="G711" t="str">
        <f>RIGHT(C711,2)</f>
        <v>15</v>
      </c>
      <c r="H711" t="str">
        <f>MID(A711,12,2)</f>
        <v>14</v>
      </c>
      <c r="I711" t="s">
        <v>10106</v>
      </c>
      <c r="J711" t="s">
        <v>10107</v>
      </c>
      <c r="K711" t="s">
        <v>10094</v>
      </c>
      <c r="L711" t="s">
        <v>10108</v>
      </c>
      <c r="M711" t="b">
        <f>NOT(ISNA(VLOOKUP(N711,'account names'!A:A,1,FALSE)))</f>
        <v>0</v>
      </c>
      <c r="N711" t="s">
        <v>10096</v>
      </c>
    </row>
    <row r="712" spans="1:14" ht="15" x14ac:dyDescent="0.2">
      <c r="A712" t="s">
        <v>10109</v>
      </c>
      <c r="B712" t="str">
        <f>RIGHT(A712,4)</f>
        <v>2018</v>
      </c>
      <c r="C712" t="str">
        <f>LEFT(A712,10)</f>
        <v>Thu Mar 15</v>
      </c>
      <c r="D712" s="2">
        <f>DATE(B712,F712,G712)</f>
        <v>43174</v>
      </c>
      <c r="E712" t="str">
        <f>MID(C712,5,3)</f>
        <v>Mar</v>
      </c>
      <c r="F712">
        <f>MONTH(DATEVALUE(E712&amp;" 1"))</f>
        <v>3</v>
      </c>
      <c r="G712" t="str">
        <f>RIGHT(C712,2)</f>
        <v>15</v>
      </c>
      <c r="H712" t="str">
        <f>MID(A712,12,2)</f>
        <v>13</v>
      </c>
      <c r="I712" t="s">
        <v>10110</v>
      </c>
      <c r="J712" t="s">
        <v>10111</v>
      </c>
      <c r="K712" t="s">
        <v>1789</v>
      </c>
      <c r="L712" t="s">
        <v>10112</v>
      </c>
      <c r="M712" t="b">
        <f>NOT(ISNA(VLOOKUP(N712,'account names'!A:A,1,FALSE)))</f>
        <v>1</v>
      </c>
      <c r="N712" t="s">
        <v>1791</v>
      </c>
    </row>
    <row r="713" spans="1:14" ht="15" x14ac:dyDescent="0.2">
      <c r="A713" t="s">
        <v>10113</v>
      </c>
      <c r="B713" t="str">
        <f>RIGHT(A713,4)</f>
        <v>2018</v>
      </c>
      <c r="C713" t="str">
        <f>LEFT(A713,10)</f>
        <v>Thu Mar 15</v>
      </c>
      <c r="D713" s="2">
        <f>DATE(B713,F713,G713)</f>
        <v>43174</v>
      </c>
      <c r="E713" t="str">
        <f>MID(C713,5,3)</f>
        <v>Mar</v>
      </c>
      <c r="F713">
        <f>MONTH(DATEVALUE(E713&amp;" 1"))</f>
        <v>3</v>
      </c>
      <c r="G713" t="str">
        <f>RIGHT(C713,2)</f>
        <v>15</v>
      </c>
      <c r="H713" t="str">
        <f>MID(A713,12,2)</f>
        <v>10</v>
      </c>
      <c r="I713" t="s">
        <v>10114</v>
      </c>
      <c r="J713" t="s">
        <v>10115</v>
      </c>
      <c r="K713" t="s">
        <v>1789</v>
      </c>
      <c r="L713" t="s">
        <v>10116</v>
      </c>
      <c r="M713" t="b">
        <f>NOT(ISNA(VLOOKUP(N713,'account names'!A:A,1,FALSE)))</f>
        <v>1</v>
      </c>
      <c r="N713" t="s">
        <v>1791</v>
      </c>
    </row>
    <row r="714" spans="1:14" ht="15" x14ac:dyDescent="0.2">
      <c r="A714" t="s">
        <v>11108</v>
      </c>
      <c r="B714" t="str">
        <f>RIGHT(A714,4)</f>
        <v>2018</v>
      </c>
      <c r="C714" t="str">
        <f>LEFT(A714,10)</f>
        <v>Thu Mar 15</v>
      </c>
      <c r="D714" s="2">
        <f>DATE(B714,F714,G714)</f>
        <v>43174</v>
      </c>
      <c r="E714" t="str">
        <f>MID(C714,5,3)</f>
        <v>Mar</v>
      </c>
      <c r="F714">
        <f>MONTH(DATEVALUE(E714&amp;" 1"))</f>
        <v>3</v>
      </c>
      <c r="G714" t="str">
        <f>RIGHT(C714,2)</f>
        <v>15</v>
      </c>
      <c r="H714" t="str">
        <f>MID(A714,12,2)</f>
        <v>21</v>
      </c>
      <c r="I714" t="s">
        <v>11109</v>
      </c>
      <c r="J714" t="s">
        <v>11110</v>
      </c>
      <c r="K714" t="s">
        <v>11111</v>
      </c>
      <c r="L714" t="s">
        <v>11112</v>
      </c>
      <c r="M714" t="b">
        <f>NOT(ISNA(VLOOKUP(N714,'account names'!A:A,1,FALSE)))</f>
        <v>0</v>
      </c>
      <c r="N714" t="s">
        <v>5118</v>
      </c>
    </row>
    <row r="715" spans="1:14" ht="15" x14ac:dyDescent="0.2">
      <c r="A715" t="s">
        <v>11129</v>
      </c>
      <c r="B715" t="str">
        <f>RIGHT(A715,4)</f>
        <v>2018</v>
      </c>
      <c r="C715" t="str">
        <f>LEFT(A715,10)</f>
        <v>Thu Mar 15</v>
      </c>
      <c r="D715" s="2">
        <f>DATE(B715,F715,G715)</f>
        <v>43174</v>
      </c>
      <c r="E715" t="str">
        <f>MID(C715,5,3)</f>
        <v>Mar</v>
      </c>
      <c r="F715">
        <f>MONTH(DATEVALUE(E715&amp;" 1"))</f>
        <v>3</v>
      </c>
      <c r="G715" t="str">
        <f>RIGHT(C715,2)</f>
        <v>15</v>
      </c>
      <c r="H715" t="str">
        <f>MID(A715,12,2)</f>
        <v>17</v>
      </c>
      <c r="I715" t="s">
        <v>11130</v>
      </c>
      <c r="J715" t="s">
        <v>11131</v>
      </c>
      <c r="K715" t="s">
        <v>11132</v>
      </c>
      <c r="L715" t="s">
        <v>11133</v>
      </c>
      <c r="M715" t="b">
        <f>NOT(ISNA(VLOOKUP(N715,'account names'!A:A,1,FALSE)))</f>
        <v>0</v>
      </c>
      <c r="N715" t="s">
        <v>95</v>
      </c>
    </row>
    <row r="716" spans="1:14" ht="15" x14ac:dyDescent="0.2">
      <c r="A716" t="s">
        <v>11142</v>
      </c>
      <c r="B716" t="str">
        <f>RIGHT(A716,4)</f>
        <v>2018</v>
      </c>
      <c r="C716" t="str">
        <f>LEFT(A716,10)</f>
        <v>Thu Mar 15</v>
      </c>
      <c r="D716" s="2">
        <f>DATE(B716,F716,G716)</f>
        <v>43174</v>
      </c>
      <c r="E716" t="str">
        <f>MID(C716,5,3)</f>
        <v>Mar</v>
      </c>
      <c r="F716">
        <f>MONTH(DATEVALUE(E716&amp;" 1"))</f>
        <v>3</v>
      </c>
      <c r="G716" t="str">
        <f>RIGHT(C716,2)</f>
        <v>15</v>
      </c>
      <c r="H716" t="str">
        <f>MID(A716,12,2)</f>
        <v>18</v>
      </c>
      <c r="I716" t="s">
        <v>11143</v>
      </c>
      <c r="J716" t="s">
        <v>11144</v>
      </c>
      <c r="K716" t="s">
        <v>11145</v>
      </c>
      <c r="L716" t="s">
        <v>11146</v>
      </c>
      <c r="M716" t="b">
        <f>NOT(ISNA(VLOOKUP(N716,'account names'!A:A,1,FALSE)))</f>
        <v>0</v>
      </c>
      <c r="N716" t="s">
        <v>9412</v>
      </c>
    </row>
    <row r="717" spans="1:14" ht="15" x14ac:dyDescent="0.2">
      <c r="A717" t="s">
        <v>11180</v>
      </c>
      <c r="B717" t="str">
        <f>RIGHT(A717,4)</f>
        <v>2018</v>
      </c>
      <c r="C717" t="str">
        <f>LEFT(A717,10)</f>
        <v>Thu Mar 15</v>
      </c>
      <c r="D717" s="2">
        <f>DATE(B717,F717,G717)</f>
        <v>43174</v>
      </c>
      <c r="E717" t="str">
        <f>MID(C717,5,3)</f>
        <v>Mar</v>
      </c>
      <c r="F717">
        <f>MONTH(DATEVALUE(E717&amp;" 1"))</f>
        <v>3</v>
      </c>
      <c r="G717" t="str">
        <f>RIGHT(C717,2)</f>
        <v>15</v>
      </c>
      <c r="H717" t="str">
        <f>MID(A717,12,2)</f>
        <v>15</v>
      </c>
      <c r="I717" t="s">
        <v>11181</v>
      </c>
      <c r="J717" t="s">
        <v>11182</v>
      </c>
      <c r="K717" t="s">
        <v>11183</v>
      </c>
      <c r="L717" t="s">
        <v>11184</v>
      </c>
      <c r="M717" t="b">
        <f>NOT(ISNA(VLOOKUP(N717,'account names'!A:A,1,FALSE)))</f>
        <v>0</v>
      </c>
      <c r="N717" t="s">
        <v>11185</v>
      </c>
    </row>
    <row r="718" spans="1:14" ht="15" x14ac:dyDescent="0.2">
      <c r="A718" t="s">
        <v>11186</v>
      </c>
      <c r="B718" t="str">
        <f>RIGHT(A718,4)</f>
        <v>2018</v>
      </c>
      <c r="C718" t="str">
        <f>LEFT(A718,10)</f>
        <v>Thu Mar 15</v>
      </c>
      <c r="D718" s="2">
        <f>DATE(B718,F718,G718)</f>
        <v>43174</v>
      </c>
      <c r="E718" t="str">
        <f>MID(C718,5,3)</f>
        <v>Mar</v>
      </c>
      <c r="F718">
        <f>MONTH(DATEVALUE(E718&amp;" 1"))</f>
        <v>3</v>
      </c>
      <c r="G718" t="str">
        <f>RIGHT(C718,2)</f>
        <v>15</v>
      </c>
      <c r="H718" t="str">
        <f>MID(A718,12,2)</f>
        <v>13</v>
      </c>
      <c r="I718" t="s">
        <v>11187</v>
      </c>
      <c r="J718" t="s">
        <v>11188</v>
      </c>
      <c r="K718" t="s">
        <v>11189</v>
      </c>
      <c r="L718" t="s">
        <v>11190</v>
      </c>
      <c r="M718" t="b">
        <f>NOT(ISNA(VLOOKUP(N718,'account names'!A:A,1,FALSE)))</f>
        <v>0</v>
      </c>
      <c r="N718" t="s">
        <v>2649</v>
      </c>
    </row>
    <row r="719" spans="1:14" ht="15" x14ac:dyDescent="0.2">
      <c r="A719" t="s">
        <v>9250</v>
      </c>
      <c r="B719" t="str">
        <f>RIGHT(A719,4)</f>
        <v>2018</v>
      </c>
      <c r="C719" t="str">
        <f>LEFT(A719,10)</f>
        <v>Thu Mar 15</v>
      </c>
      <c r="D719" s="2">
        <f>DATE(B719,F719,G719)</f>
        <v>43174</v>
      </c>
      <c r="E719" t="str">
        <f>MID(C719,5,3)</f>
        <v>Mar</v>
      </c>
      <c r="F719">
        <f>MONTH(DATEVALUE(E719&amp;" 1"))</f>
        <v>3</v>
      </c>
      <c r="G719" t="str">
        <f>RIGHT(C719,2)</f>
        <v>15</v>
      </c>
      <c r="H719" t="str">
        <f>MID(A719,12,2)</f>
        <v>09</v>
      </c>
      <c r="I719" t="s">
        <v>11196</v>
      </c>
      <c r="J719" t="s">
        <v>11197</v>
      </c>
      <c r="K719" t="s">
        <v>1158</v>
      </c>
      <c r="L719" t="s">
        <v>11198</v>
      </c>
      <c r="M719" t="b">
        <f>NOT(ISNA(VLOOKUP(N719,'account names'!A:A,1,FALSE)))</f>
        <v>1</v>
      </c>
      <c r="N719" t="s">
        <v>1160</v>
      </c>
    </row>
    <row r="720" spans="1:14" ht="15" x14ac:dyDescent="0.2">
      <c r="A720" t="s">
        <v>13371</v>
      </c>
      <c r="B720" t="str">
        <f>RIGHT(A720,4)</f>
        <v>2018</v>
      </c>
      <c r="C720" t="str">
        <f>LEFT(A720,10)</f>
        <v>Thu Mar 15</v>
      </c>
      <c r="D720" s="2">
        <f>DATE(B720,F720,G720)</f>
        <v>43174</v>
      </c>
      <c r="E720" t="str">
        <f>MID(C720,5,3)</f>
        <v>Mar</v>
      </c>
      <c r="F720">
        <f>MONTH(DATEVALUE(E720&amp;" 1"))</f>
        <v>3</v>
      </c>
      <c r="G720" t="str">
        <f>RIGHT(C720,2)</f>
        <v>15</v>
      </c>
      <c r="H720" t="str">
        <f>MID(A720,12,2)</f>
        <v>20</v>
      </c>
      <c r="I720" t="s">
        <v>13372</v>
      </c>
      <c r="J720" t="s">
        <v>13373</v>
      </c>
      <c r="K720" t="s">
        <v>13374</v>
      </c>
      <c r="L720" t="s">
        <v>13375</v>
      </c>
      <c r="M720" t="b">
        <f>NOT(ISNA(VLOOKUP(N720,'account names'!A:A,1,FALSE)))</f>
        <v>1</v>
      </c>
      <c r="N720" t="s">
        <v>1224</v>
      </c>
    </row>
    <row r="721" spans="1:14" ht="15" x14ac:dyDescent="0.2">
      <c r="A721" t="s">
        <v>13404</v>
      </c>
      <c r="B721" t="str">
        <f>RIGHT(A721,4)</f>
        <v>2018</v>
      </c>
      <c r="C721" t="str">
        <f>LEFT(A721,10)</f>
        <v>Thu Mar 15</v>
      </c>
      <c r="D721" s="2">
        <f>DATE(B721,F721,G721)</f>
        <v>43174</v>
      </c>
      <c r="E721" t="str">
        <f>MID(C721,5,3)</f>
        <v>Mar</v>
      </c>
      <c r="F721">
        <f>MONTH(DATEVALUE(E721&amp;" 1"))</f>
        <v>3</v>
      </c>
      <c r="G721" t="str">
        <f>RIGHT(C721,2)</f>
        <v>15</v>
      </c>
      <c r="H721" t="str">
        <f>MID(A721,12,2)</f>
        <v>11</v>
      </c>
      <c r="I721" t="s">
        <v>13405</v>
      </c>
      <c r="J721" t="s">
        <v>13406</v>
      </c>
      <c r="K721" t="s">
        <v>13407</v>
      </c>
      <c r="L721" t="s">
        <v>13408</v>
      </c>
      <c r="M721" t="b">
        <f>NOT(ISNA(VLOOKUP(N721,'account names'!A:A,1,FALSE)))</f>
        <v>0</v>
      </c>
      <c r="N721" t="s">
        <v>13409</v>
      </c>
    </row>
    <row r="722" spans="1:14" ht="15" x14ac:dyDescent="0.2">
      <c r="A722" t="s">
        <v>13410</v>
      </c>
      <c r="B722" t="str">
        <f>RIGHT(A722,4)</f>
        <v>2018</v>
      </c>
      <c r="C722" t="str">
        <f>LEFT(A722,10)</f>
        <v>Thu Mar 15</v>
      </c>
      <c r="D722" s="2">
        <f>DATE(B722,F722,G722)</f>
        <v>43174</v>
      </c>
      <c r="E722" t="str">
        <f>MID(C722,5,3)</f>
        <v>Mar</v>
      </c>
      <c r="F722">
        <f>MONTH(DATEVALUE(E722&amp;" 1"))</f>
        <v>3</v>
      </c>
      <c r="G722" t="str">
        <f>RIGHT(C722,2)</f>
        <v>15</v>
      </c>
      <c r="H722" t="str">
        <f>MID(A722,12,2)</f>
        <v>19</v>
      </c>
      <c r="I722" t="s">
        <v>13411</v>
      </c>
      <c r="J722" t="s">
        <v>13412</v>
      </c>
      <c r="K722" t="s">
        <v>13413</v>
      </c>
      <c r="L722" t="s">
        <v>13414</v>
      </c>
      <c r="M722" t="b">
        <f>NOT(ISNA(VLOOKUP(N722,'account names'!A:A,1,FALSE)))</f>
        <v>0</v>
      </c>
      <c r="N722" t="s">
        <v>12957</v>
      </c>
    </row>
    <row r="723" spans="1:14" ht="15" x14ac:dyDescent="0.2">
      <c r="A723" t="s">
        <v>13420</v>
      </c>
      <c r="B723" t="str">
        <f>RIGHT(A723,4)</f>
        <v>2018</v>
      </c>
      <c r="C723" t="str">
        <f>LEFT(A723,10)</f>
        <v>Thu Mar 15</v>
      </c>
      <c r="D723" s="2">
        <f>DATE(B723,F723,G723)</f>
        <v>43174</v>
      </c>
      <c r="E723" t="str">
        <f>MID(C723,5,3)</f>
        <v>Mar</v>
      </c>
      <c r="F723">
        <f>MONTH(DATEVALUE(E723&amp;" 1"))</f>
        <v>3</v>
      </c>
      <c r="G723" t="str">
        <f>RIGHT(C723,2)</f>
        <v>15</v>
      </c>
      <c r="H723" t="str">
        <f>MID(A723,12,2)</f>
        <v>18</v>
      </c>
      <c r="I723" t="s">
        <v>13421</v>
      </c>
      <c r="J723" t="s">
        <v>13422</v>
      </c>
      <c r="K723" t="s">
        <v>13423</v>
      </c>
      <c r="L723" t="s">
        <v>13424</v>
      </c>
      <c r="M723" t="b">
        <f>NOT(ISNA(VLOOKUP(N723,'account names'!A:A,1,FALSE)))</f>
        <v>1</v>
      </c>
      <c r="N723" t="s">
        <v>1334</v>
      </c>
    </row>
    <row r="724" spans="1:14" ht="15" x14ac:dyDescent="0.2">
      <c r="A724" t="s">
        <v>13425</v>
      </c>
      <c r="B724" t="str">
        <f>RIGHT(A724,4)</f>
        <v>2018</v>
      </c>
      <c r="C724" t="str">
        <f>LEFT(A724,10)</f>
        <v>Thu Mar 15</v>
      </c>
      <c r="D724" s="2">
        <f>DATE(B724,F724,G724)</f>
        <v>43174</v>
      </c>
      <c r="E724" t="str">
        <f>MID(C724,5,3)</f>
        <v>Mar</v>
      </c>
      <c r="F724">
        <f>MONTH(DATEVALUE(E724&amp;" 1"))</f>
        <v>3</v>
      </c>
      <c r="G724" t="str">
        <f>RIGHT(C724,2)</f>
        <v>15</v>
      </c>
      <c r="H724" t="str">
        <f>MID(A724,12,2)</f>
        <v>17</v>
      </c>
      <c r="I724" t="s">
        <v>13426</v>
      </c>
      <c r="J724" t="s">
        <v>13427</v>
      </c>
      <c r="K724" t="s">
        <v>13428</v>
      </c>
      <c r="L724" t="s">
        <v>13429</v>
      </c>
      <c r="M724" t="b">
        <f>NOT(ISNA(VLOOKUP(N724,'account names'!A:A,1,FALSE)))</f>
        <v>0</v>
      </c>
      <c r="N724" t="s">
        <v>13430</v>
      </c>
    </row>
    <row r="725" spans="1:14" ht="15" x14ac:dyDescent="0.2">
      <c r="A725" t="s">
        <v>13431</v>
      </c>
      <c r="B725" t="str">
        <f>RIGHT(A725,4)</f>
        <v>2018</v>
      </c>
      <c r="C725" t="str">
        <f>LEFT(A725,10)</f>
        <v>Thu Mar 15</v>
      </c>
      <c r="D725" s="2">
        <f>DATE(B725,F725,G725)</f>
        <v>43174</v>
      </c>
      <c r="E725" t="str">
        <f>MID(C725,5,3)</f>
        <v>Mar</v>
      </c>
      <c r="F725">
        <f>MONTH(DATEVALUE(E725&amp;" 1"))</f>
        <v>3</v>
      </c>
      <c r="G725" t="str">
        <f>RIGHT(C725,2)</f>
        <v>15</v>
      </c>
      <c r="H725" t="str">
        <f>MID(A725,12,2)</f>
        <v>17</v>
      </c>
      <c r="I725" t="s">
        <v>13432</v>
      </c>
      <c r="J725" t="s">
        <v>13433</v>
      </c>
      <c r="K725" t="s">
        <v>13434</v>
      </c>
      <c r="L725" t="s">
        <v>13435</v>
      </c>
      <c r="M725" t="b">
        <f>NOT(ISNA(VLOOKUP(N725,'account names'!A:A,1,FALSE)))</f>
        <v>0</v>
      </c>
      <c r="N725" t="s">
        <v>329</v>
      </c>
    </row>
    <row r="726" spans="1:14" ht="15" x14ac:dyDescent="0.2">
      <c r="A726" t="s">
        <v>13436</v>
      </c>
      <c r="B726" t="str">
        <f>RIGHT(A726,4)</f>
        <v>2018</v>
      </c>
      <c r="C726" t="str">
        <f>LEFT(A726,10)</f>
        <v>Thu Mar 15</v>
      </c>
      <c r="D726" s="2">
        <f>DATE(B726,F726,G726)</f>
        <v>43174</v>
      </c>
      <c r="E726" t="str">
        <f>MID(C726,5,3)</f>
        <v>Mar</v>
      </c>
      <c r="F726">
        <f>MONTH(DATEVALUE(E726&amp;" 1"))</f>
        <v>3</v>
      </c>
      <c r="G726" t="str">
        <f>RIGHT(C726,2)</f>
        <v>15</v>
      </c>
      <c r="H726" t="str">
        <f>MID(A726,12,2)</f>
        <v>17</v>
      </c>
      <c r="I726" t="s">
        <v>13437</v>
      </c>
      <c r="J726" t="s">
        <v>13438</v>
      </c>
      <c r="K726" t="s">
        <v>13439</v>
      </c>
      <c r="L726" t="s">
        <v>13440</v>
      </c>
      <c r="M726" t="b">
        <f>NOT(ISNA(VLOOKUP(N726,'account names'!A:A,1,FALSE)))</f>
        <v>0</v>
      </c>
      <c r="N726" t="s">
        <v>654</v>
      </c>
    </row>
    <row r="727" spans="1:14" ht="15" x14ac:dyDescent="0.2">
      <c r="A727" t="s">
        <v>13441</v>
      </c>
      <c r="B727" t="str">
        <f>RIGHT(A727,4)</f>
        <v>2018</v>
      </c>
      <c r="C727" t="str">
        <f>LEFT(A727,10)</f>
        <v>Thu Mar 15</v>
      </c>
      <c r="D727" s="2">
        <f>DATE(B727,F727,G727)</f>
        <v>43174</v>
      </c>
      <c r="E727" t="str">
        <f>MID(C727,5,3)</f>
        <v>Mar</v>
      </c>
      <c r="F727">
        <f>MONTH(DATEVALUE(E727&amp;" 1"))</f>
        <v>3</v>
      </c>
      <c r="G727" t="str">
        <f>RIGHT(C727,2)</f>
        <v>15</v>
      </c>
      <c r="H727" t="str">
        <f>MID(A727,12,2)</f>
        <v>16</v>
      </c>
      <c r="I727" t="s">
        <v>13442</v>
      </c>
      <c r="J727" t="s">
        <v>13443</v>
      </c>
      <c r="K727" t="s">
        <v>13444</v>
      </c>
      <c r="L727" t="s">
        <v>13445</v>
      </c>
      <c r="M727" t="b">
        <f>NOT(ISNA(VLOOKUP(N727,'account names'!A:A,1,FALSE)))</f>
        <v>1</v>
      </c>
      <c r="N727" t="s">
        <v>1224</v>
      </c>
    </row>
    <row r="728" spans="1:14" ht="15" x14ac:dyDescent="0.2">
      <c r="A728" t="s">
        <v>13452</v>
      </c>
      <c r="B728" t="str">
        <f>RIGHT(A728,4)</f>
        <v>2018</v>
      </c>
      <c r="C728" t="str">
        <f>LEFT(A728,10)</f>
        <v>Thu Mar 15</v>
      </c>
      <c r="D728" s="2">
        <f>DATE(B728,F728,G728)</f>
        <v>43174</v>
      </c>
      <c r="E728" t="str">
        <f>MID(C728,5,3)</f>
        <v>Mar</v>
      </c>
      <c r="F728">
        <f>MONTH(DATEVALUE(E728&amp;" 1"))</f>
        <v>3</v>
      </c>
      <c r="G728" t="str">
        <f>RIGHT(C728,2)</f>
        <v>15</v>
      </c>
      <c r="H728" t="str">
        <f>MID(A728,12,2)</f>
        <v>11</v>
      </c>
      <c r="I728" t="s">
        <v>13453</v>
      </c>
      <c r="J728" t="s">
        <v>13454</v>
      </c>
      <c r="K728" t="s">
        <v>13455</v>
      </c>
      <c r="L728" t="s">
        <v>13456</v>
      </c>
      <c r="M728" t="b">
        <f>NOT(ISNA(VLOOKUP(N728,'account names'!A:A,1,FALSE)))</f>
        <v>1</v>
      </c>
      <c r="N728" t="s">
        <v>1334</v>
      </c>
    </row>
    <row r="729" spans="1:14" ht="15" x14ac:dyDescent="0.2">
      <c r="A729" t="s">
        <v>13457</v>
      </c>
      <c r="B729" t="str">
        <f>RIGHT(A729,4)</f>
        <v>2018</v>
      </c>
      <c r="C729" t="str">
        <f>LEFT(A729,10)</f>
        <v>Thu Mar 15</v>
      </c>
      <c r="D729" s="2">
        <f>DATE(B729,F729,G729)</f>
        <v>43174</v>
      </c>
      <c r="E729" t="str">
        <f>MID(C729,5,3)</f>
        <v>Mar</v>
      </c>
      <c r="F729">
        <f>MONTH(DATEVALUE(E729&amp;" 1"))</f>
        <v>3</v>
      </c>
      <c r="G729" t="str">
        <f>RIGHT(C729,2)</f>
        <v>15</v>
      </c>
      <c r="H729" t="str">
        <f>MID(A729,12,2)</f>
        <v>13</v>
      </c>
      <c r="I729" t="s">
        <v>13458</v>
      </c>
      <c r="J729" t="s">
        <v>13459</v>
      </c>
      <c r="K729" t="s">
        <v>13460</v>
      </c>
      <c r="L729" t="s">
        <v>13461</v>
      </c>
      <c r="M729" t="b">
        <f>NOT(ISNA(VLOOKUP(N729,'account names'!A:A,1,FALSE)))</f>
        <v>0</v>
      </c>
      <c r="N729" t="s">
        <v>13462</v>
      </c>
    </row>
    <row r="730" spans="1:14" ht="15" x14ac:dyDescent="0.2">
      <c r="A730" t="s">
        <v>13463</v>
      </c>
      <c r="B730" t="str">
        <f>RIGHT(A730,4)</f>
        <v>2018</v>
      </c>
      <c r="C730" t="str">
        <f>LEFT(A730,10)</f>
        <v>Thu Mar 15</v>
      </c>
      <c r="D730" s="2">
        <f>DATE(B730,F730,G730)</f>
        <v>43174</v>
      </c>
      <c r="E730" t="str">
        <f>MID(C730,5,3)</f>
        <v>Mar</v>
      </c>
      <c r="F730">
        <f>MONTH(DATEVALUE(E730&amp;" 1"))</f>
        <v>3</v>
      </c>
      <c r="G730" t="str">
        <f>RIGHT(C730,2)</f>
        <v>15</v>
      </c>
      <c r="H730" t="str">
        <f>MID(A730,12,2)</f>
        <v>14</v>
      </c>
      <c r="I730" t="s">
        <v>13464</v>
      </c>
      <c r="J730" t="s">
        <v>13465</v>
      </c>
      <c r="K730" t="s">
        <v>13466</v>
      </c>
      <c r="L730" t="s">
        <v>13467</v>
      </c>
      <c r="M730" t="b">
        <f>NOT(ISNA(VLOOKUP(N730,'account names'!A:A,1,FALSE)))</f>
        <v>0</v>
      </c>
      <c r="N730" t="s">
        <v>2649</v>
      </c>
    </row>
    <row r="731" spans="1:14" ht="15" x14ac:dyDescent="0.2">
      <c r="A731" t="s">
        <v>13468</v>
      </c>
      <c r="B731" t="str">
        <f>RIGHT(A731,4)</f>
        <v>2018</v>
      </c>
      <c r="C731" t="str">
        <f>LEFT(A731,10)</f>
        <v>Thu Mar 15</v>
      </c>
      <c r="D731" s="2">
        <f>DATE(B731,F731,G731)</f>
        <v>43174</v>
      </c>
      <c r="E731" t="str">
        <f>MID(C731,5,3)</f>
        <v>Mar</v>
      </c>
      <c r="F731">
        <f>MONTH(DATEVALUE(E731&amp;" 1"))</f>
        <v>3</v>
      </c>
      <c r="G731" t="str">
        <f>RIGHT(C731,2)</f>
        <v>15</v>
      </c>
      <c r="H731" t="str">
        <f>MID(A731,12,2)</f>
        <v>11</v>
      </c>
      <c r="I731" t="s">
        <v>13469</v>
      </c>
      <c r="J731" t="s">
        <v>13470</v>
      </c>
      <c r="K731" t="s">
        <v>13471</v>
      </c>
      <c r="L731" t="s">
        <v>13472</v>
      </c>
      <c r="M731" t="b">
        <f>NOT(ISNA(VLOOKUP(N731,'account names'!A:A,1,FALSE)))</f>
        <v>0</v>
      </c>
      <c r="N731" t="s">
        <v>329</v>
      </c>
    </row>
    <row r="732" spans="1:14" ht="15" x14ac:dyDescent="0.2">
      <c r="A732" t="s">
        <v>13473</v>
      </c>
      <c r="B732" t="str">
        <f>RIGHT(A732,4)</f>
        <v>2018</v>
      </c>
      <c r="C732" t="str">
        <f>LEFT(A732,10)</f>
        <v>Thu Mar 15</v>
      </c>
      <c r="D732" s="2">
        <f>DATE(B732,F732,G732)</f>
        <v>43174</v>
      </c>
      <c r="E732" t="str">
        <f>MID(C732,5,3)</f>
        <v>Mar</v>
      </c>
      <c r="F732">
        <f>MONTH(DATEVALUE(E732&amp;" 1"))</f>
        <v>3</v>
      </c>
      <c r="G732" t="str">
        <f>RIGHT(C732,2)</f>
        <v>15</v>
      </c>
      <c r="H732" t="str">
        <f>MID(A732,12,2)</f>
        <v>14</v>
      </c>
      <c r="I732" t="s">
        <v>13474</v>
      </c>
      <c r="J732" t="s">
        <v>13475</v>
      </c>
      <c r="K732" t="s">
        <v>13476</v>
      </c>
      <c r="L732" t="s">
        <v>13477</v>
      </c>
      <c r="M732" t="b">
        <f>NOT(ISNA(VLOOKUP(N732,'account names'!A:A,1,FALSE)))</f>
        <v>0</v>
      </c>
      <c r="N732" t="s">
        <v>13001</v>
      </c>
    </row>
    <row r="733" spans="1:14" ht="15" x14ac:dyDescent="0.2">
      <c r="A733" t="s">
        <v>13478</v>
      </c>
      <c r="B733" t="str">
        <f>RIGHT(A733,4)</f>
        <v>2018</v>
      </c>
      <c r="C733" t="str">
        <f>LEFT(A733,10)</f>
        <v>Thu Mar 15</v>
      </c>
      <c r="D733" s="2">
        <f>DATE(B733,F733,G733)</f>
        <v>43174</v>
      </c>
      <c r="E733" t="str">
        <f>MID(C733,5,3)</f>
        <v>Mar</v>
      </c>
      <c r="F733">
        <f>MONTH(DATEVALUE(E733&amp;" 1"))</f>
        <v>3</v>
      </c>
      <c r="G733" t="str">
        <f>RIGHT(C733,2)</f>
        <v>15</v>
      </c>
      <c r="H733" t="str">
        <f>MID(A733,12,2)</f>
        <v>14</v>
      </c>
      <c r="I733" t="s">
        <v>13479</v>
      </c>
      <c r="J733" t="s">
        <v>13480</v>
      </c>
      <c r="K733" t="s">
        <v>13128</v>
      </c>
      <c r="L733" t="s">
        <v>13481</v>
      </c>
      <c r="M733" t="b">
        <f>NOT(ISNA(VLOOKUP(N733,'account names'!A:A,1,FALSE)))</f>
        <v>0</v>
      </c>
      <c r="N733" t="s">
        <v>2649</v>
      </c>
    </row>
    <row r="734" spans="1:14" ht="15" x14ac:dyDescent="0.2">
      <c r="A734" t="s">
        <v>13482</v>
      </c>
      <c r="B734" t="str">
        <f>RIGHT(A734,4)</f>
        <v>2018</v>
      </c>
      <c r="C734" t="str">
        <f>LEFT(A734,10)</f>
        <v>Thu Mar 15</v>
      </c>
      <c r="D734" s="2">
        <f>DATE(B734,F734,G734)</f>
        <v>43174</v>
      </c>
      <c r="E734" t="str">
        <f>MID(C734,5,3)</f>
        <v>Mar</v>
      </c>
      <c r="F734">
        <f>MONTH(DATEVALUE(E734&amp;" 1"))</f>
        <v>3</v>
      </c>
      <c r="G734" t="str">
        <f>RIGHT(C734,2)</f>
        <v>15</v>
      </c>
      <c r="H734" t="str">
        <f>MID(A734,12,2)</f>
        <v>14</v>
      </c>
      <c r="I734" t="s">
        <v>13483</v>
      </c>
      <c r="J734" t="s">
        <v>13484</v>
      </c>
      <c r="K734" t="s">
        <v>13485</v>
      </c>
      <c r="L734" t="s">
        <v>13486</v>
      </c>
      <c r="M734" t="b">
        <f>NOT(ISNA(VLOOKUP(N734,'account names'!A:A,1,FALSE)))</f>
        <v>0</v>
      </c>
      <c r="N734" t="s">
        <v>101</v>
      </c>
    </row>
    <row r="735" spans="1:14" ht="15" x14ac:dyDescent="0.2">
      <c r="A735" t="s">
        <v>13487</v>
      </c>
      <c r="B735" t="str">
        <f>RIGHT(A735,4)</f>
        <v>2018</v>
      </c>
      <c r="C735" t="str">
        <f>LEFT(A735,10)</f>
        <v>Thu Mar 15</v>
      </c>
      <c r="D735" s="2">
        <f>DATE(B735,F735,G735)</f>
        <v>43174</v>
      </c>
      <c r="E735" t="str">
        <f>MID(C735,5,3)</f>
        <v>Mar</v>
      </c>
      <c r="F735">
        <f>MONTH(DATEVALUE(E735&amp;" 1"))</f>
        <v>3</v>
      </c>
      <c r="G735" t="str">
        <f>RIGHT(C735,2)</f>
        <v>15</v>
      </c>
      <c r="H735" t="str">
        <f>MID(A735,12,2)</f>
        <v>11</v>
      </c>
      <c r="I735" t="s">
        <v>13488</v>
      </c>
      <c r="J735" t="s">
        <v>13489</v>
      </c>
      <c r="K735" t="s">
        <v>13490</v>
      </c>
      <c r="L735" t="s">
        <v>13491</v>
      </c>
      <c r="M735" t="b">
        <f>NOT(ISNA(VLOOKUP(N735,'account names'!A:A,1,FALSE)))</f>
        <v>0</v>
      </c>
      <c r="N735" t="s">
        <v>2674</v>
      </c>
    </row>
    <row r="736" spans="1:14" ht="15" x14ac:dyDescent="0.2">
      <c r="A736" t="s">
        <v>11186</v>
      </c>
      <c r="B736" t="str">
        <f>RIGHT(A736,4)</f>
        <v>2018</v>
      </c>
      <c r="C736" t="str">
        <f>LEFT(A736,10)</f>
        <v>Thu Mar 15</v>
      </c>
      <c r="D736" s="2">
        <f>DATE(B736,F736,G736)</f>
        <v>43174</v>
      </c>
      <c r="E736" t="str">
        <f>MID(C736,5,3)</f>
        <v>Mar</v>
      </c>
      <c r="F736">
        <f>MONTH(DATEVALUE(E736&amp;" 1"))</f>
        <v>3</v>
      </c>
      <c r="G736" t="str">
        <f>RIGHT(C736,2)</f>
        <v>15</v>
      </c>
      <c r="H736" t="str">
        <f>MID(A736,12,2)</f>
        <v>13</v>
      </c>
      <c r="I736" t="s">
        <v>13492</v>
      </c>
      <c r="J736" t="s">
        <v>13493</v>
      </c>
      <c r="K736" t="s">
        <v>11189</v>
      </c>
      <c r="L736" t="s">
        <v>13494</v>
      </c>
      <c r="M736" t="b">
        <f>NOT(ISNA(VLOOKUP(N736,'account names'!A:A,1,FALSE)))</f>
        <v>0</v>
      </c>
      <c r="N736" t="s">
        <v>2649</v>
      </c>
    </row>
    <row r="737" spans="1:14" ht="15" x14ac:dyDescent="0.2">
      <c r="A737" t="s">
        <v>13495</v>
      </c>
      <c r="B737" t="str">
        <f>RIGHT(A737,4)</f>
        <v>2018</v>
      </c>
      <c r="C737" t="str">
        <f>LEFT(A737,10)</f>
        <v>Thu Mar 15</v>
      </c>
      <c r="D737" s="2">
        <f>DATE(B737,F737,G737)</f>
        <v>43174</v>
      </c>
      <c r="E737" t="str">
        <f>MID(C737,5,3)</f>
        <v>Mar</v>
      </c>
      <c r="F737">
        <f>MONTH(DATEVALUE(E737&amp;" 1"))</f>
        <v>3</v>
      </c>
      <c r="G737" t="str">
        <f>RIGHT(C737,2)</f>
        <v>15</v>
      </c>
      <c r="H737" t="str">
        <f>MID(A737,12,2)</f>
        <v>13</v>
      </c>
      <c r="I737" t="s">
        <v>13496</v>
      </c>
      <c r="J737" t="s">
        <v>13497</v>
      </c>
      <c r="K737" t="s">
        <v>13498</v>
      </c>
      <c r="L737" t="s">
        <v>13499</v>
      </c>
      <c r="M737" t="b">
        <f>NOT(ISNA(VLOOKUP(N737,'account names'!A:A,1,FALSE)))</f>
        <v>0</v>
      </c>
      <c r="N737" t="s">
        <v>13500</v>
      </c>
    </row>
    <row r="738" spans="1:14" ht="15" x14ac:dyDescent="0.2">
      <c r="A738" t="s">
        <v>13501</v>
      </c>
      <c r="B738" t="str">
        <f>RIGHT(A738,4)</f>
        <v>2018</v>
      </c>
      <c r="C738" t="str">
        <f>LEFT(A738,10)</f>
        <v>Thu Mar 15</v>
      </c>
      <c r="D738" s="2">
        <f>DATE(B738,F738,G738)</f>
        <v>43174</v>
      </c>
      <c r="E738" t="str">
        <f>MID(C738,5,3)</f>
        <v>Mar</v>
      </c>
      <c r="F738">
        <f>MONTH(DATEVALUE(E738&amp;" 1"))</f>
        <v>3</v>
      </c>
      <c r="G738" t="str">
        <f>RIGHT(C738,2)</f>
        <v>15</v>
      </c>
      <c r="H738" t="str">
        <f>MID(A738,12,2)</f>
        <v>13</v>
      </c>
      <c r="I738" t="s">
        <v>13502</v>
      </c>
      <c r="J738" t="s">
        <v>13503</v>
      </c>
      <c r="K738" t="s">
        <v>13504</v>
      </c>
      <c r="L738" t="s">
        <v>13505</v>
      </c>
      <c r="M738" t="b">
        <f>NOT(ISNA(VLOOKUP(N738,'account names'!A:A,1,FALSE)))</f>
        <v>0</v>
      </c>
      <c r="N738" t="s">
        <v>1469</v>
      </c>
    </row>
    <row r="739" spans="1:14" ht="15" x14ac:dyDescent="0.2">
      <c r="A739" t="s">
        <v>13452</v>
      </c>
      <c r="B739" t="str">
        <f>RIGHT(A739,4)</f>
        <v>2018</v>
      </c>
      <c r="C739" t="str">
        <f>LEFT(A739,10)</f>
        <v>Thu Mar 15</v>
      </c>
      <c r="D739" s="2">
        <f>DATE(B739,F739,G739)</f>
        <v>43174</v>
      </c>
      <c r="E739" t="str">
        <f>MID(C739,5,3)</f>
        <v>Mar</v>
      </c>
      <c r="F739">
        <f>MONTH(DATEVALUE(E739&amp;" 1"))</f>
        <v>3</v>
      </c>
      <c r="G739" t="str">
        <f>RIGHT(C739,2)</f>
        <v>15</v>
      </c>
      <c r="H739" t="str">
        <f>MID(A739,12,2)</f>
        <v>11</v>
      </c>
      <c r="I739" t="s">
        <v>13506</v>
      </c>
      <c r="J739" t="s">
        <v>13507</v>
      </c>
      <c r="K739" t="s">
        <v>13508</v>
      </c>
      <c r="L739" t="s">
        <v>13509</v>
      </c>
      <c r="M739" t="b">
        <f>NOT(ISNA(VLOOKUP(N739,'account names'!A:A,1,FALSE)))</f>
        <v>1</v>
      </c>
      <c r="N739" t="s">
        <v>1224</v>
      </c>
    </row>
    <row r="740" spans="1:14" ht="15" x14ac:dyDescent="0.2">
      <c r="A740" t="s">
        <v>13510</v>
      </c>
      <c r="B740" t="str">
        <f>RIGHT(A740,4)</f>
        <v>2018</v>
      </c>
      <c r="C740" t="str">
        <f>LEFT(A740,10)</f>
        <v>Thu Mar 15</v>
      </c>
      <c r="D740" s="2">
        <f>DATE(B740,F740,G740)</f>
        <v>43174</v>
      </c>
      <c r="E740" t="str">
        <f>MID(C740,5,3)</f>
        <v>Mar</v>
      </c>
      <c r="F740">
        <f>MONTH(DATEVALUE(E740&amp;" 1"))</f>
        <v>3</v>
      </c>
      <c r="G740" t="str">
        <f>RIGHT(C740,2)</f>
        <v>15</v>
      </c>
      <c r="H740" t="str">
        <f>MID(A740,12,2)</f>
        <v>11</v>
      </c>
      <c r="I740" t="s">
        <v>13511</v>
      </c>
      <c r="J740" t="s">
        <v>13512</v>
      </c>
      <c r="K740" t="s">
        <v>13513</v>
      </c>
      <c r="L740" t="s">
        <v>13514</v>
      </c>
      <c r="M740" t="b">
        <f>NOT(ISNA(VLOOKUP(N740,'account names'!A:A,1,FALSE)))</f>
        <v>0</v>
      </c>
      <c r="N740" t="s">
        <v>329</v>
      </c>
    </row>
    <row r="741" spans="1:14" ht="15" x14ac:dyDescent="0.2">
      <c r="A741" t="s">
        <v>13515</v>
      </c>
      <c r="B741" t="str">
        <f>RIGHT(A741,4)</f>
        <v>2018</v>
      </c>
      <c r="C741" t="str">
        <f>LEFT(A741,10)</f>
        <v>Thu Mar 15</v>
      </c>
      <c r="D741" s="2">
        <f>DATE(B741,F741,G741)</f>
        <v>43174</v>
      </c>
      <c r="E741" t="str">
        <f>MID(C741,5,3)</f>
        <v>Mar</v>
      </c>
      <c r="F741">
        <f>MONTH(DATEVALUE(E741&amp;" 1"))</f>
        <v>3</v>
      </c>
      <c r="G741" t="str">
        <f>RIGHT(C741,2)</f>
        <v>15</v>
      </c>
      <c r="H741" t="str">
        <f>MID(A741,12,2)</f>
        <v>07</v>
      </c>
      <c r="I741" t="s">
        <v>13516</v>
      </c>
      <c r="J741" t="s">
        <v>13517</v>
      </c>
      <c r="K741" t="s">
        <v>13518</v>
      </c>
      <c r="L741" t="s">
        <v>13519</v>
      </c>
      <c r="M741" t="b">
        <f>NOT(ISNA(VLOOKUP(N741,'account names'!A:A,1,FALSE)))</f>
        <v>1</v>
      </c>
      <c r="N741" t="s">
        <v>1334</v>
      </c>
    </row>
    <row r="742" spans="1:14" ht="15" x14ac:dyDescent="0.2">
      <c r="A742" t="s">
        <v>15443</v>
      </c>
      <c r="B742" t="str">
        <f>RIGHT(A742,4)</f>
        <v>2018</v>
      </c>
      <c r="C742" t="str">
        <f>LEFT(A742,10)</f>
        <v>Thu Mar 15</v>
      </c>
      <c r="D742" s="2">
        <f>DATE(B742,F742,G742)</f>
        <v>43174</v>
      </c>
      <c r="E742" t="str">
        <f>MID(C742,5,3)</f>
        <v>Mar</v>
      </c>
      <c r="F742">
        <f>MONTH(DATEVALUE(E742&amp;" 1"))</f>
        <v>3</v>
      </c>
      <c r="G742" t="str">
        <f>RIGHT(C742,2)</f>
        <v>15</v>
      </c>
      <c r="H742" t="str">
        <f>MID(A742,12,2)</f>
        <v>21</v>
      </c>
      <c r="I742" t="s">
        <v>15444</v>
      </c>
      <c r="J742" t="s">
        <v>15445</v>
      </c>
      <c r="K742" t="s">
        <v>15446</v>
      </c>
      <c r="L742" t="s">
        <v>15447</v>
      </c>
      <c r="M742" t="b">
        <f>NOT(ISNA(VLOOKUP(N742,'account names'!A:A,1,FALSE)))</f>
        <v>0</v>
      </c>
      <c r="N742" t="s">
        <v>15448</v>
      </c>
    </row>
    <row r="743" spans="1:14" ht="15" x14ac:dyDescent="0.2">
      <c r="A743" t="s">
        <v>15579</v>
      </c>
      <c r="B743" t="str">
        <f>RIGHT(A743,4)</f>
        <v>2018</v>
      </c>
      <c r="C743" t="str">
        <f>LEFT(A743,10)</f>
        <v>Thu Mar 15</v>
      </c>
      <c r="D743" s="2">
        <f>DATE(B743,F743,G743)</f>
        <v>43174</v>
      </c>
      <c r="E743" t="str">
        <f>MID(C743,5,3)</f>
        <v>Mar</v>
      </c>
      <c r="F743">
        <f>MONTH(DATEVALUE(E743&amp;" 1"))</f>
        <v>3</v>
      </c>
      <c r="G743" t="str">
        <f>RIGHT(C743,2)</f>
        <v>15</v>
      </c>
      <c r="H743" t="str">
        <f>MID(A743,12,2)</f>
        <v>18</v>
      </c>
      <c r="I743" t="s">
        <v>15580</v>
      </c>
      <c r="J743" t="s">
        <v>15581</v>
      </c>
      <c r="K743" t="s">
        <v>15582</v>
      </c>
      <c r="L743" t="s">
        <v>15583</v>
      </c>
      <c r="M743" t="b">
        <f>NOT(ISNA(VLOOKUP(N743,'account names'!A:A,1,FALSE)))</f>
        <v>0</v>
      </c>
      <c r="N743" t="s">
        <v>15584</v>
      </c>
    </row>
    <row r="744" spans="1:14" ht="15" x14ac:dyDescent="0.2">
      <c r="A744" t="s">
        <v>15585</v>
      </c>
      <c r="B744" t="str">
        <f>RIGHT(A744,4)</f>
        <v>2018</v>
      </c>
      <c r="C744" t="str">
        <f>LEFT(A744,10)</f>
        <v>Thu Mar 15</v>
      </c>
      <c r="D744" s="2">
        <f>DATE(B744,F744,G744)</f>
        <v>43174</v>
      </c>
      <c r="E744" t="str">
        <f>MID(C744,5,3)</f>
        <v>Mar</v>
      </c>
      <c r="F744">
        <f>MONTH(DATEVALUE(E744&amp;" 1"))</f>
        <v>3</v>
      </c>
      <c r="G744" t="str">
        <f>RIGHT(C744,2)</f>
        <v>15</v>
      </c>
      <c r="H744" t="str">
        <f>MID(A744,12,2)</f>
        <v>17</v>
      </c>
      <c r="I744" t="s">
        <v>15586</v>
      </c>
      <c r="J744" t="s">
        <v>15587</v>
      </c>
      <c r="K744" t="s">
        <v>15588</v>
      </c>
      <c r="L744" t="s">
        <v>15589</v>
      </c>
      <c r="M744" t="b">
        <f>NOT(ISNA(VLOOKUP(N744,'account names'!A:A,1,FALSE)))</f>
        <v>1</v>
      </c>
      <c r="N744" t="s">
        <v>1334</v>
      </c>
    </row>
    <row r="745" spans="1:14" ht="15" x14ac:dyDescent="0.2">
      <c r="A745" t="s">
        <v>10113</v>
      </c>
      <c r="B745" t="str">
        <f>RIGHT(A745,4)</f>
        <v>2018</v>
      </c>
      <c r="C745" t="str">
        <f>LEFT(A745,10)</f>
        <v>Thu Mar 15</v>
      </c>
      <c r="D745" s="2">
        <f>DATE(B745,F745,G745)</f>
        <v>43174</v>
      </c>
      <c r="E745" t="str">
        <f>MID(C745,5,3)</f>
        <v>Mar</v>
      </c>
      <c r="F745">
        <f>MONTH(DATEVALUE(E745&amp;" 1"))</f>
        <v>3</v>
      </c>
      <c r="G745" t="str">
        <f>RIGHT(C745,2)</f>
        <v>15</v>
      </c>
      <c r="H745" t="str">
        <f>MID(A745,12,2)</f>
        <v>10</v>
      </c>
      <c r="I745" t="s">
        <v>15590</v>
      </c>
      <c r="J745" t="s">
        <v>15591</v>
      </c>
      <c r="K745" t="s">
        <v>15592</v>
      </c>
      <c r="L745" t="s">
        <v>15593</v>
      </c>
      <c r="M745" t="b">
        <f>NOT(ISNA(VLOOKUP(N745,'account names'!A:A,1,FALSE)))</f>
        <v>1</v>
      </c>
      <c r="N745" t="s">
        <v>1791</v>
      </c>
    </row>
    <row r="746" spans="1:14" ht="15" x14ac:dyDescent="0.2">
      <c r="A746" t="s">
        <v>13420</v>
      </c>
      <c r="B746" t="str">
        <f>RIGHT(A746,4)</f>
        <v>2018</v>
      </c>
      <c r="C746" t="str">
        <f>LEFT(A746,10)</f>
        <v>Thu Mar 15</v>
      </c>
      <c r="D746" s="2">
        <f>DATE(B746,F746,G746)</f>
        <v>43174</v>
      </c>
      <c r="E746" t="str">
        <f>MID(C746,5,3)</f>
        <v>Mar</v>
      </c>
      <c r="F746">
        <f>MONTH(DATEVALUE(E746&amp;" 1"))</f>
        <v>3</v>
      </c>
      <c r="G746" t="str">
        <f>RIGHT(C746,2)</f>
        <v>15</v>
      </c>
      <c r="H746" t="str">
        <f>MID(A746,12,2)</f>
        <v>18</v>
      </c>
      <c r="I746" t="s">
        <v>17346</v>
      </c>
      <c r="J746" t="s">
        <v>17347</v>
      </c>
      <c r="K746" t="s">
        <v>17348</v>
      </c>
      <c r="L746" t="s">
        <v>17349</v>
      </c>
      <c r="M746" t="b">
        <f>NOT(ISNA(VLOOKUP(N746,'account names'!A:A,1,FALSE)))</f>
        <v>0</v>
      </c>
      <c r="N746" t="s">
        <v>3896</v>
      </c>
    </row>
    <row r="747" spans="1:14" ht="15" x14ac:dyDescent="0.2">
      <c r="A747" t="s">
        <v>13452</v>
      </c>
      <c r="B747" t="str">
        <f>RIGHT(A747,4)</f>
        <v>2018</v>
      </c>
      <c r="C747" t="str">
        <f>LEFT(A747,10)</f>
        <v>Thu Mar 15</v>
      </c>
      <c r="D747" s="2">
        <f>DATE(B747,F747,G747)</f>
        <v>43174</v>
      </c>
      <c r="E747" t="str">
        <f>MID(C747,5,3)</f>
        <v>Mar</v>
      </c>
      <c r="F747">
        <f>MONTH(DATEVALUE(E747&amp;" 1"))</f>
        <v>3</v>
      </c>
      <c r="G747" t="str">
        <f>RIGHT(C747,2)</f>
        <v>15</v>
      </c>
      <c r="H747" t="str">
        <f>MID(A747,12,2)</f>
        <v>11</v>
      </c>
      <c r="I747" t="s">
        <v>17350</v>
      </c>
      <c r="J747" t="s">
        <v>17351</v>
      </c>
      <c r="K747" t="s">
        <v>2864</v>
      </c>
      <c r="L747" t="s">
        <v>17352</v>
      </c>
      <c r="M747" t="b">
        <f>NOT(ISNA(VLOOKUP(N747,'account names'!A:A,1,FALSE)))</f>
        <v>1</v>
      </c>
      <c r="N747" t="s">
        <v>1224</v>
      </c>
    </row>
    <row r="748" spans="1:14" ht="15" x14ac:dyDescent="0.2">
      <c r="A748" t="s">
        <v>13515</v>
      </c>
      <c r="B748" t="str">
        <f>RIGHT(A748,4)</f>
        <v>2018</v>
      </c>
      <c r="C748" t="str">
        <f>LEFT(A748,10)</f>
        <v>Thu Mar 15</v>
      </c>
      <c r="D748" s="2">
        <f>DATE(B748,F748,G748)</f>
        <v>43174</v>
      </c>
      <c r="E748" t="str">
        <f>MID(C748,5,3)</f>
        <v>Mar</v>
      </c>
      <c r="F748">
        <f>MONTH(DATEVALUE(E748&amp;" 1"))</f>
        <v>3</v>
      </c>
      <c r="G748" t="str">
        <f>RIGHT(C748,2)</f>
        <v>15</v>
      </c>
      <c r="H748" t="str">
        <f>MID(A748,12,2)</f>
        <v>07</v>
      </c>
      <c r="I748" t="s">
        <v>17353</v>
      </c>
      <c r="J748" t="s">
        <v>17354</v>
      </c>
      <c r="K748" t="s">
        <v>1321</v>
      </c>
      <c r="L748" t="s">
        <v>17355</v>
      </c>
      <c r="M748" t="b">
        <f>NOT(ISNA(VLOOKUP(N748,'account names'!A:A,1,FALSE)))</f>
        <v>0</v>
      </c>
      <c r="N748" t="s">
        <v>1099</v>
      </c>
    </row>
    <row r="749" spans="1:14" ht="15" x14ac:dyDescent="0.2">
      <c r="A749" t="s">
        <v>17356</v>
      </c>
      <c r="B749" t="str">
        <f>RIGHT(A749,4)</f>
        <v>2018</v>
      </c>
      <c r="C749" t="str">
        <f>LEFT(A749,10)</f>
        <v>Thu Mar 15</v>
      </c>
      <c r="D749" s="2">
        <f>DATE(B749,F749,G749)</f>
        <v>43174</v>
      </c>
      <c r="E749" t="str">
        <f>MID(C749,5,3)</f>
        <v>Mar</v>
      </c>
      <c r="F749">
        <f>MONTH(DATEVALUE(E749&amp;" 1"))</f>
        <v>3</v>
      </c>
      <c r="G749" t="str">
        <f>RIGHT(C749,2)</f>
        <v>15</v>
      </c>
      <c r="H749" t="str">
        <f>MID(A749,12,2)</f>
        <v>09</v>
      </c>
      <c r="I749" t="s">
        <v>17357</v>
      </c>
      <c r="J749" t="s">
        <v>17358</v>
      </c>
      <c r="K749" t="s">
        <v>17359</v>
      </c>
      <c r="L749" t="s">
        <v>17360</v>
      </c>
      <c r="M749" t="b">
        <f>NOT(ISNA(VLOOKUP(N749,'account names'!A:A,1,FALSE)))</f>
        <v>0</v>
      </c>
      <c r="N749" t="s">
        <v>11128</v>
      </c>
    </row>
    <row r="750" spans="1:14" ht="15" x14ac:dyDescent="0.2">
      <c r="A750" t="s">
        <v>11108</v>
      </c>
      <c r="B750" t="str">
        <f>RIGHT(A750,4)</f>
        <v>2018</v>
      </c>
      <c r="C750" t="str">
        <f>LEFT(A750,10)</f>
        <v>Thu Mar 15</v>
      </c>
      <c r="D750" s="2">
        <f>DATE(B750,F750,G750)</f>
        <v>43174</v>
      </c>
      <c r="E750" t="str">
        <f>MID(C750,5,3)</f>
        <v>Mar</v>
      </c>
      <c r="F750">
        <f>MONTH(DATEVALUE(E750&amp;" 1"))</f>
        <v>3</v>
      </c>
      <c r="G750" t="str">
        <f>RIGHT(C750,2)</f>
        <v>15</v>
      </c>
      <c r="H750" t="str">
        <f>MID(A750,12,2)</f>
        <v>21</v>
      </c>
      <c r="I750" t="s">
        <v>11109</v>
      </c>
      <c r="J750" t="s">
        <v>18214</v>
      </c>
      <c r="K750" t="s">
        <v>11111</v>
      </c>
      <c r="L750" t="s">
        <v>18215</v>
      </c>
      <c r="M750" t="b">
        <f>NOT(ISNA(VLOOKUP(N750,'account names'!A:A,1,FALSE)))</f>
        <v>0</v>
      </c>
      <c r="N750" t="s">
        <v>5118</v>
      </c>
    </row>
    <row r="751" spans="1:14" ht="15" x14ac:dyDescent="0.2">
      <c r="A751" t="s">
        <v>18258</v>
      </c>
      <c r="B751" t="str">
        <f>RIGHT(A751,4)</f>
        <v>2018</v>
      </c>
      <c r="C751" t="str">
        <f>LEFT(A751,10)</f>
        <v>Thu Mar 15</v>
      </c>
      <c r="D751" s="2">
        <f>DATE(B751,F751,G751)</f>
        <v>43174</v>
      </c>
      <c r="E751" t="str">
        <f>MID(C751,5,3)</f>
        <v>Mar</v>
      </c>
      <c r="F751">
        <f>MONTH(DATEVALUE(E751&amp;" 1"))</f>
        <v>3</v>
      </c>
      <c r="G751" t="str">
        <f>RIGHT(C751,2)</f>
        <v>15</v>
      </c>
      <c r="H751" t="str">
        <f>MID(A751,12,2)</f>
        <v>16</v>
      </c>
      <c r="I751" t="s">
        <v>18259</v>
      </c>
      <c r="J751" t="s">
        <v>18260</v>
      </c>
      <c r="K751" t="s">
        <v>1286</v>
      </c>
      <c r="L751" t="s">
        <v>18261</v>
      </c>
      <c r="M751" t="b">
        <f>NOT(ISNA(VLOOKUP(N751,'account names'!A:A,1,FALSE)))</f>
        <v>1</v>
      </c>
      <c r="N751" t="s">
        <v>1288</v>
      </c>
    </row>
    <row r="752" spans="1:14" ht="15" x14ac:dyDescent="0.2">
      <c r="A752" t="s">
        <v>18262</v>
      </c>
      <c r="B752" t="str">
        <f>RIGHT(A752,4)</f>
        <v>2018</v>
      </c>
      <c r="C752" t="str">
        <f>LEFT(A752,10)</f>
        <v>Thu Mar 15</v>
      </c>
      <c r="D752" s="2">
        <f>DATE(B752,F752,G752)</f>
        <v>43174</v>
      </c>
      <c r="E752" t="str">
        <f>MID(C752,5,3)</f>
        <v>Mar</v>
      </c>
      <c r="F752">
        <f>MONTH(DATEVALUE(E752&amp;" 1"))</f>
        <v>3</v>
      </c>
      <c r="G752" t="str">
        <f>RIGHT(C752,2)</f>
        <v>15</v>
      </c>
      <c r="H752" t="str">
        <f>MID(A752,12,2)</f>
        <v>14</v>
      </c>
      <c r="I752" t="s">
        <v>18263</v>
      </c>
      <c r="J752" t="s">
        <v>18264</v>
      </c>
      <c r="K752" t="s">
        <v>1286</v>
      </c>
      <c r="L752" t="s">
        <v>18265</v>
      </c>
      <c r="M752" t="b">
        <f>NOT(ISNA(VLOOKUP(N752,'account names'!A:A,1,FALSE)))</f>
        <v>1</v>
      </c>
      <c r="N752" t="s">
        <v>1288</v>
      </c>
    </row>
    <row r="753" spans="1:14" ht="15" x14ac:dyDescent="0.2">
      <c r="A753" t="s">
        <v>10082</v>
      </c>
      <c r="B753" t="str">
        <f>RIGHT(A753,4)</f>
        <v>2018</v>
      </c>
      <c r="C753" t="str">
        <f>LEFT(A753,10)</f>
        <v>Thu Mar 15</v>
      </c>
      <c r="D753" s="2">
        <f>DATE(B753,F753,G753)</f>
        <v>43174</v>
      </c>
      <c r="E753" t="str">
        <f>MID(C753,5,3)</f>
        <v>Mar</v>
      </c>
      <c r="F753">
        <f>MONTH(DATEVALUE(E753&amp;" 1"))</f>
        <v>3</v>
      </c>
      <c r="G753" t="str">
        <f>RIGHT(C753,2)</f>
        <v>15</v>
      </c>
      <c r="H753" t="str">
        <f>MID(A753,12,2)</f>
        <v>13</v>
      </c>
      <c r="I753" t="s">
        <v>18266</v>
      </c>
      <c r="J753" t="s">
        <v>18267</v>
      </c>
      <c r="K753" t="s">
        <v>1286</v>
      </c>
      <c r="L753" t="s">
        <v>18268</v>
      </c>
      <c r="M753" t="b">
        <f>NOT(ISNA(VLOOKUP(N753,'account names'!A:A,1,FALSE)))</f>
        <v>1</v>
      </c>
      <c r="N753" t="s">
        <v>1288</v>
      </c>
    </row>
    <row r="754" spans="1:14" ht="15" x14ac:dyDescent="0.2">
      <c r="A754" t="s">
        <v>10082</v>
      </c>
      <c r="B754" t="str">
        <f>RIGHT(A754,4)</f>
        <v>2018</v>
      </c>
      <c r="C754" t="str">
        <f>LEFT(A754,10)</f>
        <v>Thu Mar 15</v>
      </c>
      <c r="D754" s="2">
        <f>DATE(B754,F754,G754)</f>
        <v>43174</v>
      </c>
      <c r="E754" t="str">
        <f>MID(C754,5,3)</f>
        <v>Mar</v>
      </c>
      <c r="F754">
        <f>MONTH(DATEVALUE(E754&amp;" 1"))</f>
        <v>3</v>
      </c>
      <c r="G754" t="str">
        <f>RIGHT(C754,2)</f>
        <v>15</v>
      </c>
      <c r="H754" t="str">
        <f>MID(A754,12,2)</f>
        <v>13</v>
      </c>
      <c r="I754" t="s">
        <v>10083</v>
      </c>
      <c r="J754" t="s">
        <v>18941</v>
      </c>
      <c r="K754" t="s">
        <v>18942</v>
      </c>
      <c r="L754" t="s">
        <v>18943</v>
      </c>
      <c r="M754" t="b">
        <f>NOT(ISNA(VLOOKUP(N754,'account names'!A:A,1,FALSE)))</f>
        <v>1</v>
      </c>
      <c r="N754" t="s">
        <v>1288</v>
      </c>
    </row>
    <row r="755" spans="1:14" ht="15" x14ac:dyDescent="0.2">
      <c r="A755" t="s">
        <v>13515</v>
      </c>
      <c r="B755" t="str">
        <f>RIGHT(A755,4)</f>
        <v>2018</v>
      </c>
      <c r="C755" t="str">
        <f>LEFT(A755,10)</f>
        <v>Thu Mar 15</v>
      </c>
      <c r="D755" s="2">
        <f>DATE(B755,F755,G755)</f>
        <v>43174</v>
      </c>
      <c r="E755" t="str">
        <f>MID(C755,5,3)</f>
        <v>Mar</v>
      </c>
      <c r="F755">
        <f>MONTH(DATEVALUE(E755&amp;" 1"))</f>
        <v>3</v>
      </c>
      <c r="G755" t="str">
        <f>RIGHT(C755,2)</f>
        <v>15</v>
      </c>
      <c r="H755" t="str">
        <f>MID(A755,12,2)</f>
        <v>07</v>
      </c>
      <c r="I755" t="s">
        <v>21017</v>
      </c>
      <c r="J755" t="s">
        <v>21018</v>
      </c>
      <c r="K755" t="s">
        <v>1321</v>
      </c>
      <c r="L755" t="s">
        <v>21019</v>
      </c>
      <c r="M755" t="b">
        <f>NOT(ISNA(VLOOKUP(N755,'account names'!A:A,1,FALSE)))</f>
        <v>0</v>
      </c>
      <c r="N755" t="s">
        <v>1099</v>
      </c>
    </row>
    <row r="756" spans="1:14" ht="15" x14ac:dyDescent="0.2">
      <c r="A756" t="s">
        <v>13468</v>
      </c>
      <c r="B756" t="str">
        <f>RIGHT(A756,4)</f>
        <v>2018</v>
      </c>
      <c r="C756" t="str">
        <f>LEFT(A756,10)</f>
        <v>Thu Mar 15</v>
      </c>
      <c r="D756" s="2">
        <f>DATE(B756,F756,G756)</f>
        <v>43174</v>
      </c>
      <c r="E756" t="str">
        <f>MID(C756,5,3)</f>
        <v>Mar</v>
      </c>
      <c r="F756">
        <f>MONTH(DATEVALUE(E756&amp;" 1"))</f>
        <v>3</v>
      </c>
      <c r="G756" t="str">
        <f>RIGHT(C756,2)</f>
        <v>15</v>
      </c>
      <c r="H756" t="str">
        <f>MID(A756,12,2)</f>
        <v>11</v>
      </c>
      <c r="I756" t="s">
        <v>21020</v>
      </c>
      <c r="J756" t="s">
        <v>21021</v>
      </c>
      <c r="K756" t="s">
        <v>21022</v>
      </c>
      <c r="L756" t="s">
        <v>21023</v>
      </c>
      <c r="M756" t="b">
        <f>NOT(ISNA(VLOOKUP(N756,'account names'!A:A,1,FALSE)))</f>
        <v>0</v>
      </c>
      <c r="N756" t="s">
        <v>329</v>
      </c>
    </row>
    <row r="757" spans="1:14" ht="15" x14ac:dyDescent="0.2">
      <c r="A757" t="s">
        <v>21024</v>
      </c>
      <c r="B757" t="str">
        <f>RIGHT(A757,4)</f>
        <v>2018</v>
      </c>
      <c r="C757" t="str">
        <f>LEFT(A757,10)</f>
        <v>Thu Mar 15</v>
      </c>
      <c r="D757" s="2">
        <f>DATE(B757,F757,G757)</f>
        <v>43174</v>
      </c>
      <c r="E757" t="str">
        <f>MID(C757,5,3)</f>
        <v>Mar</v>
      </c>
      <c r="F757">
        <f>MONTH(DATEVALUE(E757&amp;" 1"))</f>
        <v>3</v>
      </c>
      <c r="G757" t="str">
        <f>RIGHT(C757,2)</f>
        <v>15</v>
      </c>
      <c r="H757" t="str">
        <f>MID(A757,12,2)</f>
        <v>12</v>
      </c>
      <c r="I757" t="s">
        <v>21025</v>
      </c>
      <c r="J757" t="s">
        <v>21026</v>
      </c>
      <c r="K757" t="s">
        <v>2864</v>
      </c>
      <c r="L757" t="s">
        <v>21027</v>
      </c>
      <c r="M757" t="b">
        <f>NOT(ISNA(VLOOKUP(N757,'account names'!A:A,1,FALSE)))</f>
        <v>1</v>
      </c>
      <c r="N757" t="s">
        <v>1224</v>
      </c>
    </row>
    <row r="758" spans="1:14" ht="15" x14ac:dyDescent="0.2">
      <c r="A758" t="s">
        <v>13452</v>
      </c>
      <c r="B758" t="str">
        <f>RIGHT(A758,4)</f>
        <v>2018</v>
      </c>
      <c r="C758" t="str">
        <f>LEFT(A758,10)</f>
        <v>Thu Mar 15</v>
      </c>
      <c r="D758" s="2">
        <f>DATE(B758,F758,G758)</f>
        <v>43174</v>
      </c>
      <c r="E758" t="str">
        <f>MID(C758,5,3)</f>
        <v>Mar</v>
      </c>
      <c r="F758">
        <f>MONTH(DATEVALUE(E758&amp;" 1"))</f>
        <v>3</v>
      </c>
      <c r="G758" t="str">
        <f>RIGHT(C758,2)</f>
        <v>15</v>
      </c>
      <c r="H758" t="str">
        <f>MID(A758,12,2)</f>
        <v>11</v>
      </c>
      <c r="I758" t="s">
        <v>21028</v>
      </c>
      <c r="J758" t="s">
        <v>21029</v>
      </c>
      <c r="K758" t="s">
        <v>2864</v>
      </c>
      <c r="L758" t="s">
        <v>21030</v>
      </c>
      <c r="M758" t="b">
        <f>NOT(ISNA(VLOOKUP(N758,'account names'!A:A,1,FALSE)))</f>
        <v>1</v>
      </c>
      <c r="N758" t="s">
        <v>1224</v>
      </c>
    </row>
    <row r="759" spans="1:14" ht="15" x14ac:dyDescent="0.2">
      <c r="A759" t="s">
        <v>21031</v>
      </c>
      <c r="B759" t="str">
        <f>RIGHT(A759,4)</f>
        <v>2018</v>
      </c>
      <c r="C759" t="str">
        <f>LEFT(A759,10)</f>
        <v>Thu Mar 15</v>
      </c>
      <c r="D759" s="2">
        <f>DATE(B759,F759,G759)</f>
        <v>43174</v>
      </c>
      <c r="E759" t="str">
        <f>MID(C759,5,3)</f>
        <v>Mar</v>
      </c>
      <c r="F759">
        <f>MONTH(DATEVALUE(E759&amp;" 1"))</f>
        <v>3</v>
      </c>
      <c r="G759" t="str">
        <f>RIGHT(C759,2)</f>
        <v>15</v>
      </c>
      <c r="H759" t="str">
        <f>MID(A759,12,2)</f>
        <v>08</v>
      </c>
      <c r="I759" t="s">
        <v>21032</v>
      </c>
      <c r="J759" t="s">
        <v>21033</v>
      </c>
      <c r="K759" t="s">
        <v>21034</v>
      </c>
      <c r="L759" t="s">
        <v>21035</v>
      </c>
      <c r="M759" t="b">
        <f>NOT(ISNA(VLOOKUP(N759,'account names'!A:A,1,FALSE)))</f>
        <v>0</v>
      </c>
      <c r="N759" t="s">
        <v>680</v>
      </c>
    </row>
    <row r="760" spans="1:14" ht="15" x14ac:dyDescent="0.2">
      <c r="A760" t="s">
        <v>21044</v>
      </c>
      <c r="B760" t="str">
        <f>RIGHT(A760,4)</f>
        <v>2018</v>
      </c>
      <c r="C760" t="str">
        <f>LEFT(A760,10)</f>
        <v>Thu Mar 15</v>
      </c>
      <c r="D760" s="2">
        <f>DATE(B760,F760,G760)</f>
        <v>43174</v>
      </c>
      <c r="E760" t="str">
        <f>MID(C760,5,3)</f>
        <v>Mar</v>
      </c>
      <c r="F760">
        <f>MONTH(DATEVALUE(E760&amp;" 1"))</f>
        <v>3</v>
      </c>
      <c r="G760" t="str">
        <f>RIGHT(C760,2)</f>
        <v>15</v>
      </c>
      <c r="H760" t="str">
        <f>MID(A760,12,2)</f>
        <v>13</v>
      </c>
      <c r="I760" t="s">
        <v>21045</v>
      </c>
      <c r="J760" t="s">
        <v>21046</v>
      </c>
      <c r="K760" t="s">
        <v>2864</v>
      </c>
      <c r="L760" t="s">
        <v>21047</v>
      </c>
      <c r="M760" t="b">
        <f>NOT(ISNA(VLOOKUP(N760,'account names'!A:A,1,FALSE)))</f>
        <v>1</v>
      </c>
      <c r="N760" t="s">
        <v>1224</v>
      </c>
    </row>
    <row r="761" spans="1:14" ht="15" x14ac:dyDescent="0.2">
      <c r="A761" t="s">
        <v>21048</v>
      </c>
      <c r="B761" t="str">
        <f>RIGHT(A761,4)</f>
        <v>2018</v>
      </c>
      <c r="C761" t="str">
        <f>LEFT(A761,10)</f>
        <v>Thu Mar 15</v>
      </c>
      <c r="D761" s="2">
        <f>DATE(B761,F761,G761)</f>
        <v>43174</v>
      </c>
      <c r="E761" t="str">
        <f>MID(C761,5,3)</f>
        <v>Mar</v>
      </c>
      <c r="F761">
        <f>MONTH(DATEVALUE(E761&amp;" 1"))</f>
        <v>3</v>
      </c>
      <c r="G761" t="str">
        <f>RIGHT(C761,2)</f>
        <v>15</v>
      </c>
      <c r="H761" t="str">
        <f>MID(A761,12,2)</f>
        <v>13</v>
      </c>
      <c r="I761" t="s">
        <v>21049</v>
      </c>
      <c r="J761" t="s">
        <v>21050</v>
      </c>
      <c r="K761" t="s">
        <v>21051</v>
      </c>
      <c r="L761" t="s">
        <v>21052</v>
      </c>
      <c r="M761" t="b">
        <f>NOT(ISNA(VLOOKUP(N761,'account names'!A:A,1,FALSE)))</f>
        <v>1</v>
      </c>
      <c r="N761" t="s">
        <v>1160</v>
      </c>
    </row>
    <row r="762" spans="1:14" ht="15" x14ac:dyDescent="0.2">
      <c r="A762" t="s">
        <v>21024</v>
      </c>
      <c r="B762" t="str">
        <f>RIGHT(A762,4)</f>
        <v>2018</v>
      </c>
      <c r="C762" t="str">
        <f>LEFT(A762,10)</f>
        <v>Thu Mar 15</v>
      </c>
      <c r="D762" s="2">
        <f>DATE(B762,F762,G762)</f>
        <v>43174</v>
      </c>
      <c r="E762" t="str">
        <f>MID(C762,5,3)</f>
        <v>Mar</v>
      </c>
      <c r="F762">
        <f>MONTH(DATEVALUE(E762&amp;" 1"))</f>
        <v>3</v>
      </c>
      <c r="G762" t="str">
        <f>RIGHT(C762,2)</f>
        <v>15</v>
      </c>
      <c r="H762" t="str">
        <f>MID(A762,12,2)</f>
        <v>12</v>
      </c>
      <c r="I762" t="s">
        <v>21053</v>
      </c>
      <c r="J762" t="s">
        <v>21054</v>
      </c>
      <c r="K762" t="s">
        <v>21055</v>
      </c>
      <c r="L762" t="s">
        <v>21056</v>
      </c>
      <c r="M762" t="b">
        <f>NOT(ISNA(VLOOKUP(N762,'account names'!A:A,1,FALSE)))</f>
        <v>0</v>
      </c>
      <c r="N762" t="s">
        <v>13500</v>
      </c>
    </row>
    <row r="763" spans="1:14" ht="15" x14ac:dyDescent="0.2">
      <c r="A763" t="s">
        <v>13404</v>
      </c>
      <c r="B763" t="str">
        <f>RIGHT(A763,4)</f>
        <v>2018</v>
      </c>
      <c r="C763" t="str">
        <f>LEFT(A763,10)</f>
        <v>Thu Mar 15</v>
      </c>
      <c r="D763" s="2">
        <f>DATE(B763,F763,G763)</f>
        <v>43174</v>
      </c>
      <c r="E763" t="str">
        <f>MID(C763,5,3)</f>
        <v>Mar</v>
      </c>
      <c r="F763">
        <f>MONTH(DATEVALUE(E763&amp;" 1"))</f>
        <v>3</v>
      </c>
      <c r="G763" t="str">
        <f>RIGHT(C763,2)</f>
        <v>15</v>
      </c>
      <c r="H763" t="str">
        <f>MID(A763,12,2)</f>
        <v>11</v>
      </c>
      <c r="I763" t="s">
        <v>21057</v>
      </c>
      <c r="J763" t="s">
        <v>21058</v>
      </c>
      <c r="K763" t="s">
        <v>21059</v>
      </c>
      <c r="L763" t="s">
        <v>21060</v>
      </c>
      <c r="M763" t="b">
        <f>NOT(ISNA(VLOOKUP(N763,'account names'!A:A,1,FALSE)))</f>
        <v>0</v>
      </c>
      <c r="N763" t="s">
        <v>13500</v>
      </c>
    </row>
    <row r="764" spans="1:14" ht="15" x14ac:dyDescent="0.2">
      <c r="A764" t="s">
        <v>13510</v>
      </c>
      <c r="B764" t="str">
        <f>RIGHT(A764,4)</f>
        <v>2018</v>
      </c>
      <c r="C764" t="str">
        <f>LEFT(A764,10)</f>
        <v>Thu Mar 15</v>
      </c>
      <c r="D764" s="2">
        <f>DATE(B764,F764,G764)</f>
        <v>43174</v>
      </c>
      <c r="E764" t="str">
        <f>MID(C764,5,3)</f>
        <v>Mar</v>
      </c>
      <c r="F764">
        <f>MONTH(DATEVALUE(E764&amp;" 1"))</f>
        <v>3</v>
      </c>
      <c r="G764" t="str">
        <f>RIGHT(C764,2)</f>
        <v>15</v>
      </c>
      <c r="H764" t="str">
        <f>MID(A764,12,2)</f>
        <v>11</v>
      </c>
      <c r="I764" t="s">
        <v>13511</v>
      </c>
      <c r="J764" t="s">
        <v>21061</v>
      </c>
      <c r="K764" t="s">
        <v>21062</v>
      </c>
      <c r="L764" t="s">
        <v>21063</v>
      </c>
      <c r="M764" t="b">
        <f>NOT(ISNA(VLOOKUP(N764,'account names'!A:A,1,FALSE)))</f>
        <v>0</v>
      </c>
      <c r="N764" t="s">
        <v>329</v>
      </c>
    </row>
    <row r="765" spans="1:14" ht="15" x14ac:dyDescent="0.2">
      <c r="A765" t="s">
        <v>21064</v>
      </c>
      <c r="B765" t="str">
        <f>RIGHT(A765,4)</f>
        <v>2018</v>
      </c>
      <c r="C765" t="str">
        <f>LEFT(A765,10)</f>
        <v>Thu Mar 15</v>
      </c>
      <c r="D765" s="2">
        <f>DATE(B765,F765,G765)</f>
        <v>43174</v>
      </c>
      <c r="E765" t="str">
        <f>MID(C765,5,3)</f>
        <v>Mar</v>
      </c>
      <c r="F765">
        <f>MONTH(DATEVALUE(E765&amp;" 1"))</f>
        <v>3</v>
      </c>
      <c r="G765" t="str">
        <f>RIGHT(C765,2)</f>
        <v>15</v>
      </c>
      <c r="H765" t="str">
        <f>MID(A765,12,2)</f>
        <v>16</v>
      </c>
      <c r="I765" t="s">
        <v>21065</v>
      </c>
      <c r="J765" t="s">
        <v>21066</v>
      </c>
      <c r="K765" t="s">
        <v>21067</v>
      </c>
      <c r="L765" t="s">
        <v>21068</v>
      </c>
      <c r="M765" t="b">
        <f>NOT(ISNA(VLOOKUP(N765,'account names'!A:A,1,FALSE)))</f>
        <v>0</v>
      </c>
      <c r="N765" t="s">
        <v>2321</v>
      </c>
    </row>
    <row r="766" spans="1:14" ht="15" x14ac:dyDescent="0.2">
      <c r="A766" t="s">
        <v>21069</v>
      </c>
      <c r="B766" t="str">
        <f>RIGHT(A766,4)</f>
        <v>2018</v>
      </c>
      <c r="C766" t="str">
        <f>LEFT(A766,10)</f>
        <v>Thu Mar 15</v>
      </c>
      <c r="D766" s="2">
        <f>DATE(B766,F766,G766)</f>
        <v>43174</v>
      </c>
      <c r="E766" t="str">
        <f>MID(C766,5,3)</f>
        <v>Mar</v>
      </c>
      <c r="F766">
        <f>MONTH(DATEVALUE(E766&amp;" 1"))</f>
        <v>3</v>
      </c>
      <c r="G766" t="str">
        <f>RIGHT(C766,2)</f>
        <v>15</v>
      </c>
      <c r="H766" t="str">
        <f>MID(A766,12,2)</f>
        <v>16</v>
      </c>
      <c r="I766" t="s">
        <v>21070</v>
      </c>
      <c r="J766" t="s">
        <v>21071</v>
      </c>
      <c r="K766" t="s">
        <v>21072</v>
      </c>
      <c r="L766" t="s">
        <v>21073</v>
      </c>
      <c r="M766" t="b">
        <f>NOT(ISNA(VLOOKUP(N766,'account names'!A:A,1,FALSE)))</f>
        <v>0</v>
      </c>
      <c r="N766" t="s">
        <v>2321</v>
      </c>
    </row>
    <row r="767" spans="1:14" ht="15" x14ac:dyDescent="0.2">
      <c r="A767" t="s">
        <v>21074</v>
      </c>
      <c r="B767" t="str">
        <f>RIGHT(A767,4)</f>
        <v>2018</v>
      </c>
      <c r="C767" t="str">
        <f>LEFT(A767,10)</f>
        <v>Thu Mar 15</v>
      </c>
      <c r="D767" s="2">
        <f>DATE(B767,F767,G767)</f>
        <v>43174</v>
      </c>
      <c r="E767" t="str">
        <f>MID(C767,5,3)</f>
        <v>Mar</v>
      </c>
      <c r="F767">
        <f>MONTH(DATEVALUE(E767&amp;" 1"))</f>
        <v>3</v>
      </c>
      <c r="G767" t="str">
        <f>RIGHT(C767,2)</f>
        <v>15</v>
      </c>
      <c r="H767" t="str">
        <f>MID(A767,12,2)</f>
        <v>16</v>
      </c>
      <c r="I767" t="s">
        <v>21075</v>
      </c>
      <c r="J767" t="s">
        <v>21076</v>
      </c>
      <c r="K767" t="s">
        <v>21077</v>
      </c>
      <c r="L767" t="s">
        <v>21078</v>
      </c>
      <c r="M767" t="b">
        <f>NOT(ISNA(VLOOKUP(N767,'account names'!A:A,1,FALSE)))</f>
        <v>0</v>
      </c>
      <c r="N767" t="s">
        <v>2321</v>
      </c>
    </row>
    <row r="768" spans="1:14" ht="15" x14ac:dyDescent="0.2">
      <c r="A768" t="s">
        <v>13452</v>
      </c>
      <c r="B768" t="str">
        <f>RIGHT(A768,4)</f>
        <v>2018</v>
      </c>
      <c r="C768" t="str">
        <f>LEFT(A768,10)</f>
        <v>Thu Mar 15</v>
      </c>
      <c r="D768" s="2">
        <f>DATE(B768,F768,G768)</f>
        <v>43174</v>
      </c>
      <c r="E768" t="str">
        <f>MID(C768,5,3)</f>
        <v>Mar</v>
      </c>
      <c r="F768">
        <f>MONTH(DATEVALUE(E768&amp;" 1"))</f>
        <v>3</v>
      </c>
      <c r="G768" t="str">
        <f>RIGHT(C768,2)</f>
        <v>15</v>
      </c>
      <c r="H768" t="str">
        <f>MID(A768,12,2)</f>
        <v>11</v>
      </c>
      <c r="I768" t="s">
        <v>13453</v>
      </c>
      <c r="J768" t="s">
        <v>21079</v>
      </c>
      <c r="K768" t="s">
        <v>21080</v>
      </c>
      <c r="L768" t="s">
        <v>21081</v>
      </c>
      <c r="M768" t="b">
        <f>NOT(ISNA(VLOOKUP(N768,'account names'!A:A,1,FALSE)))</f>
        <v>1</v>
      </c>
      <c r="N768" t="s">
        <v>1334</v>
      </c>
    </row>
    <row r="769" spans="1:14" ht="15" x14ac:dyDescent="0.2">
      <c r="A769" t="s">
        <v>21082</v>
      </c>
      <c r="B769" t="str">
        <f>RIGHT(A769,4)</f>
        <v>2018</v>
      </c>
      <c r="C769" t="str">
        <f>LEFT(A769,10)</f>
        <v>Thu Mar 15</v>
      </c>
      <c r="D769" s="2">
        <f>DATE(B769,F769,G769)</f>
        <v>43174</v>
      </c>
      <c r="E769" t="str">
        <f>MID(C769,5,3)</f>
        <v>Mar</v>
      </c>
      <c r="F769">
        <f>MONTH(DATEVALUE(E769&amp;" 1"))</f>
        <v>3</v>
      </c>
      <c r="G769" t="str">
        <f>RIGHT(C769,2)</f>
        <v>15</v>
      </c>
      <c r="H769" t="str">
        <f>MID(A769,12,2)</f>
        <v>13</v>
      </c>
      <c r="I769" t="s">
        <v>21083</v>
      </c>
      <c r="J769" t="s">
        <v>21084</v>
      </c>
      <c r="K769" t="s">
        <v>21085</v>
      </c>
      <c r="L769" t="s">
        <v>21086</v>
      </c>
      <c r="M769" t="b">
        <f>NOT(ISNA(VLOOKUP(N769,'account names'!A:A,1,FALSE)))</f>
        <v>1</v>
      </c>
      <c r="N769" t="s">
        <v>1160</v>
      </c>
    </row>
    <row r="770" spans="1:14" ht="15" x14ac:dyDescent="0.2">
      <c r="A770" t="s">
        <v>21087</v>
      </c>
      <c r="B770" t="str">
        <f>RIGHT(A770,4)</f>
        <v>2018</v>
      </c>
      <c r="C770" t="str">
        <f>LEFT(A770,10)</f>
        <v>Thu Mar 15</v>
      </c>
      <c r="D770" s="2">
        <f>DATE(B770,F770,G770)</f>
        <v>43174</v>
      </c>
      <c r="E770" t="str">
        <f>MID(C770,5,3)</f>
        <v>Mar</v>
      </c>
      <c r="F770">
        <f>MONTH(DATEVALUE(E770&amp;" 1"))</f>
        <v>3</v>
      </c>
      <c r="G770" t="str">
        <f>RIGHT(C770,2)</f>
        <v>15</v>
      </c>
      <c r="H770" t="str">
        <f>MID(A770,12,2)</f>
        <v>18</v>
      </c>
      <c r="I770" t="s">
        <v>21088</v>
      </c>
      <c r="J770" t="s">
        <v>21089</v>
      </c>
      <c r="K770" t="s">
        <v>21090</v>
      </c>
      <c r="L770" t="s">
        <v>21091</v>
      </c>
      <c r="M770" t="b">
        <f>NOT(ISNA(VLOOKUP(N770,'account names'!A:A,1,FALSE)))</f>
        <v>1</v>
      </c>
      <c r="N770" t="s">
        <v>1288</v>
      </c>
    </row>
    <row r="771" spans="1:14" ht="15" x14ac:dyDescent="0.2">
      <c r="A771" t="s">
        <v>21092</v>
      </c>
      <c r="B771" t="str">
        <f>RIGHT(A771,4)</f>
        <v>2018</v>
      </c>
      <c r="C771" t="str">
        <f>LEFT(A771,10)</f>
        <v>Thu Mar 15</v>
      </c>
      <c r="D771" s="2">
        <f>DATE(B771,F771,G771)</f>
        <v>43174</v>
      </c>
      <c r="E771" t="str">
        <f>MID(C771,5,3)</f>
        <v>Mar</v>
      </c>
      <c r="F771">
        <f>MONTH(DATEVALUE(E771&amp;" 1"))</f>
        <v>3</v>
      </c>
      <c r="G771" t="str">
        <f>RIGHT(C771,2)</f>
        <v>15</v>
      </c>
      <c r="H771" t="str">
        <f>MID(A771,12,2)</f>
        <v>18</v>
      </c>
      <c r="I771" t="s">
        <v>21093</v>
      </c>
      <c r="J771" t="s">
        <v>21094</v>
      </c>
      <c r="K771" t="s">
        <v>21095</v>
      </c>
      <c r="L771" t="s">
        <v>21096</v>
      </c>
      <c r="M771" t="b">
        <f>NOT(ISNA(VLOOKUP(N771,'account names'!A:A,1,FALSE)))</f>
        <v>0</v>
      </c>
      <c r="N771" t="s">
        <v>2179</v>
      </c>
    </row>
    <row r="772" spans="1:14" ht="15" x14ac:dyDescent="0.2">
      <c r="A772" t="s">
        <v>13452</v>
      </c>
      <c r="B772" t="str">
        <f>RIGHT(A772,4)</f>
        <v>2018</v>
      </c>
      <c r="C772" t="str">
        <f>LEFT(A772,10)</f>
        <v>Thu Mar 15</v>
      </c>
      <c r="D772" s="2">
        <f>DATE(B772,F772,G772)</f>
        <v>43174</v>
      </c>
      <c r="E772" t="str">
        <f>MID(C772,5,3)</f>
        <v>Mar</v>
      </c>
      <c r="F772">
        <f>MONTH(DATEVALUE(E772&amp;" 1"))</f>
        <v>3</v>
      </c>
      <c r="G772" t="str">
        <f>RIGHT(C772,2)</f>
        <v>15</v>
      </c>
      <c r="H772" t="str">
        <f>MID(A772,12,2)</f>
        <v>11</v>
      </c>
      <c r="I772" t="s">
        <v>13506</v>
      </c>
      <c r="J772" t="s">
        <v>21097</v>
      </c>
      <c r="K772" t="s">
        <v>21098</v>
      </c>
      <c r="L772" t="s">
        <v>21099</v>
      </c>
      <c r="M772" t="b">
        <f>NOT(ISNA(VLOOKUP(N772,'account names'!A:A,1,FALSE)))</f>
        <v>1</v>
      </c>
      <c r="N772" t="s">
        <v>1224</v>
      </c>
    </row>
    <row r="773" spans="1:14" ht="15" x14ac:dyDescent="0.2">
      <c r="A773" t="s">
        <v>21100</v>
      </c>
      <c r="B773" t="str">
        <f>RIGHT(A773,4)</f>
        <v>2018</v>
      </c>
      <c r="C773" t="str">
        <f>LEFT(A773,10)</f>
        <v>Thu Mar 15</v>
      </c>
      <c r="D773" s="2">
        <f>DATE(B773,F773,G773)</f>
        <v>43174</v>
      </c>
      <c r="E773" t="str">
        <f>MID(C773,5,3)</f>
        <v>Mar</v>
      </c>
      <c r="F773">
        <f>MONTH(DATEVALUE(E773&amp;" 1"))</f>
        <v>3</v>
      </c>
      <c r="G773" t="str">
        <f>RIGHT(C773,2)</f>
        <v>15</v>
      </c>
      <c r="H773" t="str">
        <f>MID(A773,12,2)</f>
        <v>18</v>
      </c>
      <c r="I773" t="s">
        <v>21101</v>
      </c>
      <c r="J773" t="s">
        <v>21102</v>
      </c>
      <c r="K773" t="s">
        <v>6122</v>
      </c>
      <c r="L773" t="s">
        <v>21103</v>
      </c>
      <c r="M773" t="b">
        <f>NOT(ISNA(VLOOKUP(N773,'account names'!A:A,1,FALSE)))</f>
        <v>0</v>
      </c>
      <c r="N773" t="s">
        <v>1343</v>
      </c>
    </row>
    <row r="774" spans="1:14" ht="15" x14ac:dyDescent="0.2">
      <c r="A774" t="s">
        <v>13420</v>
      </c>
      <c r="B774" t="str">
        <f>RIGHT(A774,4)</f>
        <v>2018</v>
      </c>
      <c r="C774" t="str">
        <f>LEFT(A774,10)</f>
        <v>Thu Mar 15</v>
      </c>
      <c r="D774" s="2">
        <f>DATE(B774,F774,G774)</f>
        <v>43174</v>
      </c>
      <c r="E774" t="str">
        <f>MID(C774,5,3)</f>
        <v>Mar</v>
      </c>
      <c r="F774">
        <f>MONTH(DATEVALUE(E774&amp;" 1"))</f>
        <v>3</v>
      </c>
      <c r="G774" t="str">
        <f>RIGHT(C774,2)</f>
        <v>15</v>
      </c>
      <c r="H774" t="str">
        <f>MID(A774,12,2)</f>
        <v>18</v>
      </c>
      <c r="I774" t="s">
        <v>21104</v>
      </c>
      <c r="J774" t="s">
        <v>21105</v>
      </c>
      <c r="K774" t="s">
        <v>21106</v>
      </c>
      <c r="L774" t="s">
        <v>21107</v>
      </c>
      <c r="M774" t="b">
        <f>NOT(ISNA(VLOOKUP(N774,'account names'!A:A,1,FALSE)))</f>
        <v>1</v>
      </c>
      <c r="N774" t="s">
        <v>1288</v>
      </c>
    </row>
    <row r="775" spans="1:14" ht="15" x14ac:dyDescent="0.2">
      <c r="A775" t="s">
        <v>21108</v>
      </c>
      <c r="B775" t="str">
        <f>RIGHT(A775,4)</f>
        <v>2018</v>
      </c>
      <c r="C775" t="str">
        <f>LEFT(A775,10)</f>
        <v>Thu Mar 15</v>
      </c>
      <c r="D775" s="2">
        <f>DATE(B775,F775,G775)</f>
        <v>43174</v>
      </c>
      <c r="E775" t="str">
        <f>MID(C775,5,3)</f>
        <v>Mar</v>
      </c>
      <c r="F775">
        <f>MONTH(DATEVALUE(E775&amp;" 1"))</f>
        <v>3</v>
      </c>
      <c r="G775" t="str">
        <f>RIGHT(C775,2)</f>
        <v>15</v>
      </c>
      <c r="H775" t="str">
        <f>MID(A775,12,2)</f>
        <v>18</v>
      </c>
      <c r="I775" t="s">
        <v>21109</v>
      </c>
      <c r="J775" t="s">
        <v>21110</v>
      </c>
      <c r="K775" t="s">
        <v>2864</v>
      </c>
      <c r="L775" t="s">
        <v>21111</v>
      </c>
      <c r="M775" t="b">
        <f>NOT(ISNA(VLOOKUP(N775,'account names'!A:A,1,FALSE)))</f>
        <v>1</v>
      </c>
      <c r="N775" t="s">
        <v>1224</v>
      </c>
    </row>
    <row r="776" spans="1:14" ht="15" x14ac:dyDescent="0.2">
      <c r="A776" t="s">
        <v>21112</v>
      </c>
      <c r="B776" t="str">
        <f>RIGHT(A776,4)</f>
        <v>2018</v>
      </c>
      <c r="C776" t="str">
        <f>LEFT(A776,10)</f>
        <v>Thu Mar 15</v>
      </c>
      <c r="D776" s="2">
        <f>DATE(B776,F776,G776)</f>
        <v>43174</v>
      </c>
      <c r="E776" t="str">
        <f>MID(C776,5,3)</f>
        <v>Mar</v>
      </c>
      <c r="F776">
        <f>MONTH(DATEVALUE(E776&amp;" 1"))</f>
        <v>3</v>
      </c>
      <c r="G776" t="str">
        <f>RIGHT(C776,2)</f>
        <v>15</v>
      </c>
      <c r="H776" t="str">
        <f>MID(A776,12,2)</f>
        <v>17</v>
      </c>
      <c r="I776" t="s">
        <v>21113</v>
      </c>
      <c r="J776" t="s">
        <v>21114</v>
      </c>
      <c r="K776" t="s">
        <v>21115</v>
      </c>
      <c r="L776" t="s">
        <v>21116</v>
      </c>
      <c r="M776" t="b">
        <f>NOT(ISNA(VLOOKUP(N776,'account names'!A:A,1,FALSE)))</f>
        <v>0</v>
      </c>
      <c r="N776" t="s">
        <v>2321</v>
      </c>
    </row>
    <row r="777" spans="1:14" ht="15" x14ac:dyDescent="0.2">
      <c r="A777" t="s">
        <v>21117</v>
      </c>
      <c r="B777" t="str">
        <f>RIGHT(A777,4)</f>
        <v>2018</v>
      </c>
      <c r="C777" t="str">
        <f>LEFT(A777,10)</f>
        <v>Thu Mar 15</v>
      </c>
      <c r="D777" s="2">
        <f>DATE(B777,F777,G777)</f>
        <v>43174</v>
      </c>
      <c r="E777" t="str">
        <f>MID(C777,5,3)</f>
        <v>Mar</v>
      </c>
      <c r="F777">
        <f>MONTH(DATEVALUE(E777&amp;" 1"))</f>
        <v>3</v>
      </c>
      <c r="G777" t="str">
        <f>RIGHT(C777,2)</f>
        <v>15</v>
      </c>
      <c r="H777" t="str">
        <f>MID(A777,12,2)</f>
        <v>17</v>
      </c>
      <c r="I777" t="s">
        <v>21118</v>
      </c>
      <c r="J777" t="s">
        <v>21119</v>
      </c>
      <c r="K777" t="s">
        <v>21120</v>
      </c>
      <c r="L777" t="s">
        <v>21121</v>
      </c>
      <c r="M777" t="b">
        <f>NOT(ISNA(VLOOKUP(N777,'account names'!A:A,1,FALSE)))</f>
        <v>0</v>
      </c>
      <c r="N777" t="s">
        <v>2321</v>
      </c>
    </row>
    <row r="778" spans="1:14" ht="15" x14ac:dyDescent="0.2">
      <c r="A778" t="s">
        <v>21122</v>
      </c>
      <c r="B778" t="str">
        <f>RIGHT(A778,4)</f>
        <v>2018</v>
      </c>
      <c r="C778" t="str">
        <f>LEFT(A778,10)</f>
        <v>Thu Mar 15</v>
      </c>
      <c r="D778" s="2">
        <f>DATE(B778,F778,G778)</f>
        <v>43174</v>
      </c>
      <c r="E778" t="str">
        <f>MID(C778,5,3)</f>
        <v>Mar</v>
      </c>
      <c r="F778">
        <f>MONTH(DATEVALUE(E778&amp;" 1"))</f>
        <v>3</v>
      </c>
      <c r="G778" t="str">
        <f>RIGHT(C778,2)</f>
        <v>15</v>
      </c>
      <c r="H778" t="str">
        <f>MID(A778,12,2)</f>
        <v>17</v>
      </c>
      <c r="I778" t="s">
        <v>21123</v>
      </c>
      <c r="J778" t="s">
        <v>21124</v>
      </c>
      <c r="K778" t="s">
        <v>21125</v>
      </c>
      <c r="L778" t="s">
        <v>21126</v>
      </c>
      <c r="M778" t="b">
        <f>NOT(ISNA(VLOOKUP(N778,'account names'!A:A,1,FALSE)))</f>
        <v>0</v>
      </c>
      <c r="N778" t="s">
        <v>2321</v>
      </c>
    </row>
    <row r="779" spans="1:14" ht="15" x14ac:dyDescent="0.2">
      <c r="A779" t="s">
        <v>21127</v>
      </c>
      <c r="B779" t="str">
        <f>RIGHT(A779,4)</f>
        <v>2018</v>
      </c>
      <c r="C779" t="str">
        <f>LEFT(A779,10)</f>
        <v>Thu Mar 15</v>
      </c>
      <c r="D779" s="2">
        <f>DATE(B779,F779,G779)</f>
        <v>43174</v>
      </c>
      <c r="E779" t="str">
        <f>MID(C779,5,3)</f>
        <v>Mar</v>
      </c>
      <c r="F779">
        <f>MONTH(DATEVALUE(E779&amp;" 1"))</f>
        <v>3</v>
      </c>
      <c r="G779" t="str">
        <f>RIGHT(C779,2)</f>
        <v>15</v>
      </c>
      <c r="H779" t="str">
        <f>MID(A779,12,2)</f>
        <v>17</v>
      </c>
      <c r="I779" t="s">
        <v>21128</v>
      </c>
      <c r="J779" t="s">
        <v>21129</v>
      </c>
      <c r="K779" t="s">
        <v>21130</v>
      </c>
      <c r="L779" t="s">
        <v>21131</v>
      </c>
      <c r="M779" t="b">
        <f>NOT(ISNA(VLOOKUP(N779,'account names'!A:A,1,FALSE)))</f>
        <v>0</v>
      </c>
      <c r="N779" t="s">
        <v>2321</v>
      </c>
    </row>
    <row r="780" spans="1:14" ht="15" x14ac:dyDescent="0.2">
      <c r="A780" t="s">
        <v>21132</v>
      </c>
      <c r="B780" t="str">
        <f>RIGHT(A780,4)</f>
        <v>2018</v>
      </c>
      <c r="C780" t="str">
        <f>LEFT(A780,10)</f>
        <v>Thu Mar 15</v>
      </c>
      <c r="D780" s="2">
        <f>DATE(B780,F780,G780)</f>
        <v>43174</v>
      </c>
      <c r="E780" t="str">
        <f>MID(C780,5,3)</f>
        <v>Mar</v>
      </c>
      <c r="F780">
        <f>MONTH(DATEVALUE(E780&amp;" 1"))</f>
        <v>3</v>
      </c>
      <c r="G780" t="str">
        <f>RIGHT(C780,2)</f>
        <v>15</v>
      </c>
      <c r="H780" t="str">
        <f>MID(A780,12,2)</f>
        <v>17</v>
      </c>
      <c r="I780" t="s">
        <v>21133</v>
      </c>
      <c r="J780" t="s">
        <v>21134</v>
      </c>
      <c r="K780" t="s">
        <v>2319</v>
      </c>
      <c r="L780" t="s">
        <v>21135</v>
      </c>
      <c r="M780" t="b">
        <f>NOT(ISNA(VLOOKUP(N780,'account names'!A:A,1,FALSE)))</f>
        <v>0</v>
      </c>
      <c r="N780" t="s">
        <v>2321</v>
      </c>
    </row>
    <row r="781" spans="1:14" ht="15" x14ac:dyDescent="0.2">
      <c r="A781" t="s">
        <v>13436</v>
      </c>
      <c r="B781" t="str">
        <f>RIGHT(A781,4)</f>
        <v>2018</v>
      </c>
      <c r="C781" t="str">
        <f>LEFT(A781,10)</f>
        <v>Thu Mar 15</v>
      </c>
      <c r="D781" s="2">
        <f>DATE(B781,F781,G781)</f>
        <v>43174</v>
      </c>
      <c r="E781" t="str">
        <f>MID(C781,5,3)</f>
        <v>Mar</v>
      </c>
      <c r="F781">
        <f>MONTH(DATEVALUE(E781&amp;" 1"))</f>
        <v>3</v>
      </c>
      <c r="G781" t="str">
        <f>RIGHT(C781,2)</f>
        <v>15</v>
      </c>
      <c r="H781" t="str">
        <f>MID(A781,12,2)</f>
        <v>17</v>
      </c>
      <c r="I781" t="s">
        <v>13437</v>
      </c>
      <c r="J781" t="s">
        <v>21136</v>
      </c>
      <c r="K781" t="s">
        <v>13439</v>
      </c>
      <c r="L781" t="s">
        <v>21137</v>
      </c>
      <c r="M781" t="b">
        <f>NOT(ISNA(VLOOKUP(N781,'account names'!A:A,1,FALSE)))</f>
        <v>0</v>
      </c>
      <c r="N781" t="s">
        <v>654</v>
      </c>
    </row>
    <row r="782" spans="1:14" ht="15" x14ac:dyDescent="0.2">
      <c r="A782" t="s">
        <v>21138</v>
      </c>
      <c r="B782" t="str">
        <f>RIGHT(A782,4)</f>
        <v>2018</v>
      </c>
      <c r="C782" t="str">
        <f>LEFT(A782,10)</f>
        <v>Thu Mar 15</v>
      </c>
      <c r="D782" s="2">
        <f>DATE(B782,F782,G782)</f>
        <v>43174</v>
      </c>
      <c r="E782" t="str">
        <f>MID(C782,5,3)</f>
        <v>Mar</v>
      </c>
      <c r="F782">
        <f>MONTH(DATEVALUE(E782&amp;" 1"))</f>
        <v>3</v>
      </c>
      <c r="G782" t="str">
        <f>RIGHT(C782,2)</f>
        <v>15</v>
      </c>
      <c r="H782" t="str">
        <f>MID(A782,12,2)</f>
        <v>17</v>
      </c>
      <c r="I782" t="s">
        <v>21139</v>
      </c>
      <c r="J782" t="s">
        <v>21140</v>
      </c>
      <c r="K782" t="s">
        <v>21141</v>
      </c>
      <c r="L782" t="s">
        <v>21142</v>
      </c>
      <c r="M782" t="b">
        <f>NOT(ISNA(VLOOKUP(N782,'account names'!A:A,1,FALSE)))</f>
        <v>0</v>
      </c>
      <c r="N782" t="s">
        <v>2321</v>
      </c>
    </row>
    <row r="783" spans="1:14" ht="15" x14ac:dyDescent="0.2">
      <c r="A783" t="s">
        <v>21143</v>
      </c>
      <c r="B783" t="str">
        <f>RIGHT(A783,4)</f>
        <v>2018</v>
      </c>
      <c r="C783" t="str">
        <f>LEFT(A783,10)</f>
        <v>Thu Mar 15</v>
      </c>
      <c r="D783" s="2">
        <f>DATE(B783,F783,G783)</f>
        <v>43174</v>
      </c>
      <c r="E783" t="str">
        <f>MID(C783,5,3)</f>
        <v>Mar</v>
      </c>
      <c r="F783">
        <f>MONTH(DATEVALUE(E783&amp;" 1"))</f>
        <v>3</v>
      </c>
      <c r="G783" t="str">
        <f>RIGHT(C783,2)</f>
        <v>15</v>
      </c>
      <c r="H783" t="str">
        <f>MID(A783,12,2)</f>
        <v>16</v>
      </c>
      <c r="I783" t="s">
        <v>21144</v>
      </c>
      <c r="J783" t="s">
        <v>21145</v>
      </c>
      <c r="K783" t="s">
        <v>9151</v>
      </c>
      <c r="L783" t="s">
        <v>21146</v>
      </c>
      <c r="M783" t="b">
        <f>NOT(ISNA(VLOOKUP(N783,'account names'!A:A,1,FALSE)))</f>
        <v>1</v>
      </c>
      <c r="N783" t="s">
        <v>1139</v>
      </c>
    </row>
    <row r="784" spans="1:14" ht="15" x14ac:dyDescent="0.2">
      <c r="A784" t="s">
        <v>21147</v>
      </c>
      <c r="B784" t="str">
        <f>RIGHT(A784,4)</f>
        <v>2018</v>
      </c>
      <c r="C784" t="str">
        <f>LEFT(A784,10)</f>
        <v>Thu Mar 15</v>
      </c>
      <c r="D784" s="2">
        <f>DATE(B784,F784,G784)</f>
        <v>43174</v>
      </c>
      <c r="E784" t="str">
        <f>MID(C784,5,3)</f>
        <v>Mar</v>
      </c>
      <c r="F784">
        <f>MONTH(DATEVALUE(E784&amp;" 1"))</f>
        <v>3</v>
      </c>
      <c r="G784" t="str">
        <f>RIGHT(C784,2)</f>
        <v>15</v>
      </c>
      <c r="H784" t="str">
        <f>MID(A784,12,2)</f>
        <v>16</v>
      </c>
      <c r="I784" t="s">
        <v>21148</v>
      </c>
      <c r="J784" t="s">
        <v>21149</v>
      </c>
      <c r="K784" t="s">
        <v>2319</v>
      </c>
      <c r="L784" t="s">
        <v>21150</v>
      </c>
      <c r="M784" t="b">
        <f>NOT(ISNA(VLOOKUP(N784,'account names'!A:A,1,FALSE)))</f>
        <v>0</v>
      </c>
      <c r="N784" t="s">
        <v>2321</v>
      </c>
    </row>
    <row r="785" spans="1:14" ht="15" x14ac:dyDescent="0.2">
      <c r="A785" t="s">
        <v>21151</v>
      </c>
      <c r="B785" t="str">
        <f>RIGHT(A785,4)</f>
        <v>2018</v>
      </c>
      <c r="C785" t="str">
        <f>LEFT(A785,10)</f>
        <v>Thu Mar 15</v>
      </c>
      <c r="D785" s="2">
        <f>DATE(B785,F785,G785)</f>
        <v>43174</v>
      </c>
      <c r="E785" t="str">
        <f>MID(C785,5,3)</f>
        <v>Mar</v>
      </c>
      <c r="F785">
        <f>MONTH(DATEVALUE(E785&amp;" 1"))</f>
        <v>3</v>
      </c>
      <c r="G785" t="str">
        <f>RIGHT(C785,2)</f>
        <v>15</v>
      </c>
      <c r="H785" t="str">
        <f>MID(A785,12,2)</f>
        <v>16</v>
      </c>
      <c r="I785" t="s">
        <v>21152</v>
      </c>
      <c r="J785" t="s">
        <v>21153</v>
      </c>
      <c r="K785" t="s">
        <v>21154</v>
      </c>
      <c r="L785" t="s">
        <v>21155</v>
      </c>
      <c r="M785" t="b">
        <f>NOT(ISNA(VLOOKUP(N785,'account names'!A:A,1,FALSE)))</f>
        <v>1</v>
      </c>
      <c r="N785" t="s">
        <v>1317</v>
      </c>
    </row>
    <row r="786" spans="1:14" ht="15" x14ac:dyDescent="0.2">
      <c r="A786" t="s">
        <v>21156</v>
      </c>
      <c r="B786" t="str">
        <f>RIGHT(A786,4)</f>
        <v>2018</v>
      </c>
      <c r="C786" t="str">
        <f>LEFT(A786,10)</f>
        <v>Thu Mar 15</v>
      </c>
      <c r="D786" s="2">
        <f>DATE(B786,F786,G786)</f>
        <v>43174</v>
      </c>
      <c r="E786" t="str">
        <f>MID(C786,5,3)</f>
        <v>Mar</v>
      </c>
      <c r="F786">
        <f>MONTH(DATEVALUE(E786&amp;" 1"))</f>
        <v>3</v>
      </c>
      <c r="G786" t="str">
        <f>RIGHT(C786,2)</f>
        <v>15</v>
      </c>
      <c r="H786" t="str">
        <f>MID(A786,12,2)</f>
        <v>16</v>
      </c>
      <c r="I786" t="s">
        <v>21157</v>
      </c>
      <c r="J786" t="s">
        <v>21158</v>
      </c>
      <c r="K786" t="s">
        <v>9151</v>
      </c>
      <c r="L786" t="s">
        <v>21159</v>
      </c>
      <c r="M786" t="b">
        <f>NOT(ISNA(VLOOKUP(N786,'account names'!A:A,1,FALSE)))</f>
        <v>1</v>
      </c>
      <c r="N786" t="s">
        <v>1139</v>
      </c>
    </row>
    <row r="787" spans="1:14" ht="15" x14ac:dyDescent="0.2">
      <c r="A787" t="s">
        <v>13371</v>
      </c>
      <c r="B787" t="str">
        <f>RIGHT(A787,4)</f>
        <v>2018</v>
      </c>
      <c r="C787" t="str">
        <f>LEFT(A787,10)</f>
        <v>Thu Mar 15</v>
      </c>
      <c r="D787" s="2">
        <f>DATE(B787,F787,G787)</f>
        <v>43174</v>
      </c>
      <c r="E787" t="str">
        <f>MID(C787,5,3)</f>
        <v>Mar</v>
      </c>
      <c r="F787">
        <f>MONTH(DATEVALUE(E787&amp;" 1"))</f>
        <v>3</v>
      </c>
      <c r="G787" t="str">
        <f>RIGHT(C787,2)</f>
        <v>15</v>
      </c>
      <c r="H787" t="str">
        <f>MID(A787,12,2)</f>
        <v>20</v>
      </c>
      <c r="I787" t="s">
        <v>21162</v>
      </c>
      <c r="J787" t="s">
        <v>21163</v>
      </c>
      <c r="K787" t="s">
        <v>21164</v>
      </c>
      <c r="L787" t="s">
        <v>21165</v>
      </c>
      <c r="M787" t="b">
        <f>NOT(ISNA(VLOOKUP(N787,'account names'!A:A,1,FALSE)))</f>
        <v>0</v>
      </c>
      <c r="N787" t="s">
        <v>17829</v>
      </c>
    </row>
    <row r="788" spans="1:14" ht="15" x14ac:dyDescent="0.2">
      <c r="A788" t="s">
        <v>21166</v>
      </c>
      <c r="B788" t="str">
        <f>RIGHT(A788,4)</f>
        <v>2018</v>
      </c>
      <c r="C788" t="str">
        <f>LEFT(A788,10)</f>
        <v>Thu Mar 15</v>
      </c>
      <c r="D788" s="2">
        <f>DATE(B788,F788,G788)</f>
        <v>43174</v>
      </c>
      <c r="E788" t="str">
        <f>MID(C788,5,3)</f>
        <v>Mar</v>
      </c>
      <c r="F788">
        <f>MONTH(DATEVALUE(E788&amp;" 1"))</f>
        <v>3</v>
      </c>
      <c r="G788" t="str">
        <f>RIGHT(C788,2)</f>
        <v>15</v>
      </c>
      <c r="H788" t="str">
        <f>MID(A788,12,2)</f>
        <v>19</v>
      </c>
      <c r="I788" t="s">
        <v>21167</v>
      </c>
      <c r="J788" t="s">
        <v>21168</v>
      </c>
      <c r="K788" t="s">
        <v>21169</v>
      </c>
      <c r="L788" t="s">
        <v>21170</v>
      </c>
      <c r="M788" t="b">
        <f>NOT(ISNA(VLOOKUP(N788,'account names'!A:A,1,FALSE)))</f>
        <v>0</v>
      </c>
      <c r="N788" t="s">
        <v>101</v>
      </c>
    </row>
    <row r="789" spans="1:14" ht="15" x14ac:dyDescent="0.2">
      <c r="A789" t="s">
        <v>21044</v>
      </c>
      <c r="B789" t="str">
        <f>RIGHT(A789,4)</f>
        <v>2018</v>
      </c>
      <c r="C789" t="str">
        <f>LEFT(A789,10)</f>
        <v>Thu Mar 15</v>
      </c>
      <c r="D789" s="2">
        <f>DATE(B789,F789,G789)</f>
        <v>43174</v>
      </c>
      <c r="E789" t="str">
        <f>MID(C789,5,3)</f>
        <v>Mar</v>
      </c>
      <c r="F789">
        <f>MONTH(DATEVALUE(E789&amp;" 1"))</f>
        <v>3</v>
      </c>
      <c r="G789" t="str">
        <f>RIGHT(C789,2)</f>
        <v>15</v>
      </c>
      <c r="H789" t="str">
        <f>MID(A789,12,2)</f>
        <v>13</v>
      </c>
      <c r="I789" t="s">
        <v>21171</v>
      </c>
      <c r="J789" t="s">
        <v>21172</v>
      </c>
      <c r="K789" t="s">
        <v>21173</v>
      </c>
      <c r="L789" t="s">
        <v>21174</v>
      </c>
      <c r="M789" t="b">
        <f>NOT(ISNA(VLOOKUP(N789,'account names'!A:A,1,FALSE)))</f>
        <v>1</v>
      </c>
      <c r="N789" t="s">
        <v>1224</v>
      </c>
    </row>
    <row r="790" spans="1:14" ht="15" x14ac:dyDescent="0.2">
      <c r="A790" t="s">
        <v>9260</v>
      </c>
      <c r="B790" t="str">
        <f>RIGHT(A790,4)</f>
        <v>2018</v>
      </c>
      <c r="C790" t="str">
        <f>LEFT(A790,10)</f>
        <v>Wed Mar 14</v>
      </c>
      <c r="D790" s="2">
        <f>DATE(B790,F790,G790)</f>
        <v>43173</v>
      </c>
      <c r="E790" t="str">
        <f>MID(C790,5,3)</f>
        <v>Mar</v>
      </c>
      <c r="F790">
        <f>MONTH(DATEVALUE(E790&amp;" 1"))</f>
        <v>3</v>
      </c>
      <c r="G790" t="str">
        <f>RIGHT(C790,2)</f>
        <v>14</v>
      </c>
      <c r="H790" t="str">
        <f>MID(A790,12,2)</f>
        <v>12</v>
      </c>
      <c r="I790" t="s">
        <v>9261</v>
      </c>
      <c r="J790" t="s">
        <v>9262</v>
      </c>
      <c r="K790" t="s">
        <v>9263</v>
      </c>
      <c r="L790" t="s">
        <v>9264</v>
      </c>
      <c r="M790" t="b">
        <f>NOT(ISNA(VLOOKUP(N790,'account names'!A:A,1,FALSE)))</f>
        <v>0</v>
      </c>
      <c r="N790" t="s">
        <v>412</v>
      </c>
    </row>
    <row r="791" spans="1:14" ht="15" x14ac:dyDescent="0.2">
      <c r="A791" t="s">
        <v>11174</v>
      </c>
      <c r="B791" t="str">
        <f>RIGHT(A791,4)</f>
        <v>2018</v>
      </c>
      <c r="C791" t="str">
        <f>LEFT(A791,10)</f>
        <v>Wed Mar 14</v>
      </c>
      <c r="D791" s="2">
        <f>DATE(B791,F791,G791)</f>
        <v>43173</v>
      </c>
      <c r="E791" t="str">
        <f>MID(C791,5,3)</f>
        <v>Mar</v>
      </c>
      <c r="F791">
        <f>MONTH(DATEVALUE(E791&amp;" 1"))</f>
        <v>3</v>
      </c>
      <c r="G791" t="str">
        <f>RIGHT(C791,2)</f>
        <v>14</v>
      </c>
      <c r="H791" t="str">
        <f>MID(A791,12,2)</f>
        <v>23</v>
      </c>
      <c r="I791" t="s">
        <v>11175</v>
      </c>
      <c r="J791" t="s">
        <v>11176</v>
      </c>
      <c r="K791" t="s">
        <v>11177</v>
      </c>
      <c r="L791" t="s">
        <v>11178</v>
      </c>
      <c r="M791" t="b">
        <f>NOT(ISNA(VLOOKUP(N791,'account names'!A:A,1,FALSE)))</f>
        <v>0</v>
      </c>
      <c r="N791" t="s">
        <v>11179</v>
      </c>
    </row>
    <row r="792" spans="1:14" ht="15" x14ac:dyDescent="0.2">
      <c r="A792" t="s">
        <v>11191</v>
      </c>
      <c r="B792" t="str">
        <f>RIGHT(A792,4)</f>
        <v>2018</v>
      </c>
      <c r="C792" t="str">
        <f>LEFT(A792,10)</f>
        <v>Wed Mar 14</v>
      </c>
      <c r="D792" s="2">
        <f>DATE(B792,F792,G792)</f>
        <v>43173</v>
      </c>
      <c r="E792" t="str">
        <f>MID(C792,5,3)</f>
        <v>Mar</v>
      </c>
      <c r="F792">
        <f>MONTH(DATEVALUE(E792&amp;" 1"))</f>
        <v>3</v>
      </c>
      <c r="G792" t="str">
        <f>RIGHT(C792,2)</f>
        <v>14</v>
      </c>
      <c r="H792" t="str">
        <f>MID(A792,12,2)</f>
        <v>15</v>
      </c>
      <c r="I792" t="s">
        <v>11192</v>
      </c>
      <c r="J792" t="s">
        <v>11193</v>
      </c>
      <c r="K792" t="s">
        <v>11194</v>
      </c>
      <c r="L792" t="s">
        <v>11195</v>
      </c>
      <c r="M792" t="b">
        <f>NOT(ISNA(VLOOKUP(N792,'account names'!A:A,1,FALSE)))</f>
        <v>0</v>
      </c>
      <c r="N792" t="s">
        <v>10473</v>
      </c>
    </row>
    <row r="793" spans="1:14" ht="15" x14ac:dyDescent="0.2">
      <c r="A793" t="s">
        <v>11199</v>
      </c>
      <c r="B793" t="str">
        <f>RIGHT(A793,4)</f>
        <v>2018</v>
      </c>
      <c r="C793" t="str">
        <f>LEFT(A793,10)</f>
        <v>Wed Mar 14</v>
      </c>
      <c r="D793" s="2">
        <f>DATE(B793,F793,G793)</f>
        <v>43173</v>
      </c>
      <c r="E793" t="str">
        <f>MID(C793,5,3)</f>
        <v>Mar</v>
      </c>
      <c r="F793">
        <f>MONTH(DATEVALUE(E793&amp;" 1"))</f>
        <v>3</v>
      </c>
      <c r="G793" t="str">
        <f>RIGHT(C793,2)</f>
        <v>14</v>
      </c>
      <c r="H793" t="str">
        <f>MID(A793,12,2)</f>
        <v>09</v>
      </c>
      <c r="I793" t="s">
        <v>11200</v>
      </c>
      <c r="J793" t="s">
        <v>11201</v>
      </c>
      <c r="K793" t="s">
        <v>11202</v>
      </c>
      <c r="L793" t="s">
        <v>11203</v>
      </c>
      <c r="M793" t="b">
        <f>NOT(ISNA(VLOOKUP(N793,'account names'!A:A,1,FALSE)))</f>
        <v>0</v>
      </c>
      <c r="N793" t="s">
        <v>11158</v>
      </c>
    </row>
    <row r="794" spans="1:14" ht="15" x14ac:dyDescent="0.2">
      <c r="A794" t="s">
        <v>11204</v>
      </c>
      <c r="B794" t="str">
        <f>RIGHT(A794,4)</f>
        <v>2018</v>
      </c>
      <c r="C794" t="str">
        <f>LEFT(A794,10)</f>
        <v>Wed Mar 14</v>
      </c>
      <c r="D794" s="2">
        <f>DATE(B794,F794,G794)</f>
        <v>43173</v>
      </c>
      <c r="E794" t="str">
        <f>MID(C794,5,3)</f>
        <v>Mar</v>
      </c>
      <c r="F794">
        <f>MONTH(DATEVALUE(E794&amp;" 1"))</f>
        <v>3</v>
      </c>
      <c r="G794" t="str">
        <f>RIGHT(C794,2)</f>
        <v>14</v>
      </c>
      <c r="H794" t="str">
        <f>MID(A794,12,2)</f>
        <v>17</v>
      </c>
      <c r="I794" t="s">
        <v>11205</v>
      </c>
      <c r="J794" t="s">
        <v>11206</v>
      </c>
      <c r="K794" t="s">
        <v>11207</v>
      </c>
      <c r="L794" t="s">
        <v>11208</v>
      </c>
      <c r="M794" t="b">
        <f>NOT(ISNA(VLOOKUP(N794,'account names'!A:A,1,FALSE)))</f>
        <v>1</v>
      </c>
      <c r="N794" t="s">
        <v>1288</v>
      </c>
    </row>
    <row r="795" spans="1:14" ht="15" x14ac:dyDescent="0.2">
      <c r="A795" t="s">
        <v>11209</v>
      </c>
      <c r="B795" t="str">
        <f>RIGHT(A795,4)</f>
        <v>2018</v>
      </c>
      <c r="C795" t="str">
        <f>LEFT(A795,10)</f>
        <v>Wed Mar 14</v>
      </c>
      <c r="D795" s="2">
        <f>DATE(B795,F795,G795)</f>
        <v>43173</v>
      </c>
      <c r="E795" t="str">
        <f>MID(C795,5,3)</f>
        <v>Mar</v>
      </c>
      <c r="F795">
        <f>MONTH(DATEVALUE(E795&amp;" 1"))</f>
        <v>3</v>
      </c>
      <c r="G795" t="str">
        <f>RIGHT(C795,2)</f>
        <v>14</v>
      </c>
      <c r="H795" t="str">
        <f>MID(A795,12,2)</f>
        <v>16</v>
      </c>
      <c r="I795" t="s">
        <v>11210</v>
      </c>
      <c r="J795" t="s">
        <v>11211</v>
      </c>
      <c r="K795" t="s">
        <v>11212</v>
      </c>
      <c r="L795" t="s">
        <v>11213</v>
      </c>
      <c r="M795" t="b">
        <f>NOT(ISNA(VLOOKUP(N795,'account names'!A:A,1,FALSE)))</f>
        <v>0</v>
      </c>
      <c r="N795" t="s">
        <v>654</v>
      </c>
    </row>
    <row r="796" spans="1:14" ht="15" x14ac:dyDescent="0.2">
      <c r="A796" t="s">
        <v>11218</v>
      </c>
      <c r="B796" t="str">
        <f>RIGHT(A796,4)</f>
        <v>2018</v>
      </c>
      <c r="C796" t="str">
        <f>LEFT(A796,10)</f>
        <v>Wed Mar 14</v>
      </c>
      <c r="D796" s="2">
        <f>DATE(B796,F796,G796)</f>
        <v>43173</v>
      </c>
      <c r="E796" t="str">
        <f>MID(C796,5,3)</f>
        <v>Mar</v>
      </c>
      <c r="F796">
        <f>MONTH(DATEVALUE(E796&amp;" 1"))</f>
        <v>3</v>
      </c>
      <c r="G796" t="str">
        <f>RIGHT(C796,2)</f>
        <v>14</v>
      </c>
      <c r="H796" t="str">
        <f>MID(A796,12,2)</f>
        <v>13</v>
      </c>
      <c r="I796" t="s">
        <v>11219</v>
      </c>
      <c r="J796" t="s">
        <v>11220</v>
      </c>
      <c r="K796" t="s">
        <v>11221</v>
      </c>
      <c r="L796" t="s">
        <v>11222</v>
      </c>
      <c r="M796" t="b">
        <f>NOT(ISNA(VLOOKUP(N796,'account names'!A:A,1,FALSE)))</f>
        <v>0</v>
      </c>
      <c r="N796" t="s">
        <v>95</v>
      </c>
    </row>
    <row r="797" spans="1:14" ht="15" x14ac:dyDescent="0.2">
      <c r="A797" t="s">
        <v>11223</v>
      </c>
      <c r="B797" t="str">
        <f>RIGHT(A797,4)</f>
        <v>2018</v>
      </c>
      <c r="C797" t="str">
        <f>LEFT(A797,10)</f>
        <v>Wed Mar 14</v>
      </c>
      <c r="D797" s="2">
        <f>DATE(B797,F797,G797)</f>
        <v>43173</v>
      </c>
      <c r="E797" t="str">
        <f>MID(C797,5,3)</f>
        <v>Mar</v>
      </c>
      <c r="F797">
        <f>MONTH(DATEVALUE(E797&amp;" 1"))</f>
        <v>3</v>
      </c>
      <c r="G797" t="str">
        <f>RIGHT(C797,2)</f>
        <v>14</v>
      </c>
      <c r="H797" t="str">
        <f>MID(A797,12,2)</f>
        <v>12</v>
      </c>
      <c r="I797" t="s">
        <v>11224</v>
      </c>
      <c r="J797" t="s">
        <v>11225</v>
      </c>
      <c r="K797" t="s">
        <v>11226</v>
      </c>
      <c r="L797" t="s">
        <v>11227</v>
      </c>
      <c r="M797" t="b">
        <f>NOT(ISNA(VLOOKUP(N797,'account names'!A:A,1,FALSE)))</f>
        <v>0</v>
      </c>
      <c r="N797" t="s">
        <v>2643</v>
      </c>
    </row>
    <row r="798" spans="1:14" ht="15" x14ac:dyDescent="0.2">
      <c r="A798" t="s">
        <v>11228</v>
      </c>
      <c r="B798" t="str">
        <f>RIGHT(A798,4)</f>
        <v>2018</v>
      </c>
      <c r="C798" t="str">
        <f>LEFT(A798,10)</f>
        <v>Wed Mar 14</v>
      </c>
      <c r="D798" s="2">
        <f>DATE(B798,F798,G798)</f>
        <v>43173</v>
      </c>
      <c r="E798" t="str">
        <f>MID(C798,5,3)</f>
        <v>Mar</v>
      </c>
      <c r="F798">
        <f>MONTH(DATEVALUE(E798&amp;" 1"))</f>
        <v>3</v>
      </c>
      <c r="G798" t="str">
        <f>RIGHT(C798,2)</f>
        <v>14</v>
      </c>
      <c r="H798" t="str">
        <f>MID(A798,12,2)</f>
        <v>13</v>
      </c>
      <c r="I798" t="s">
        <v>11229</v>
      </c>
      <c r="J798" t="s">
        <v>11230</v>
      </c>
      <c r="K798" t="s">
        <v>11231</v>
      </c>
      <c r="L798" t="s">
        <v>11232</v>
      </c>
      <c r="M798" t="b">
        <f>NOT(ISNA(VLOOKUP(N798,'account names'!A:A,1,FALSE)))</f>
        <v>0</v>
      </c>
      <c r="N798" t="s">
        <v>11158</v>
      </c>
    </row>
    <row r="799" spans="1:14" ht="15" x14ac:dyDescent="0.2">
      <c r="A799" t="s">
        <v>11243</v>
      </c>
      <c r="B799" t="str">
        <f>RIGHT(A799,4)</f>
        <v>2018</v>
      </c>
      <c r="C799" t="str">
        <f>LEFT(A799,10)</f>
        <v>Wed Mar 14</v>
      </c>
      <c r="D799" s="2">
        <f>DATE(B799,F799,G799)</f>
        <v>43173</v>
      </c>
      <c r="E799" t="str">
        <f>MID(C799,5,3)</f>
        <v>Mar</v>
      </c>
      <c r="F799">
        <f>MONTH(DATEVALUE(E799&amp;" 1"))</f>
        <v>3</v>
      </c>
      <c r="G799" t="str">
        <f>RIGHT(C799,2)</f>
        <v>14</v>
      </c>
      <c r="H799" t="str">
        <f>MID(A799,12,2)</f>
        <v>10</v>
      </c>
      <c r="I799" t="s">
        <v>11244</v>
      </c>
      <c r="J799" t="s">
        <v>11245</v>
      </c>
      <c r="K799" t="s">
        <v>5488</v>
      </c>
      <c r="L799" t="s">
        <v>11246</v>
      </c>
      <c r="M799" t="b">
        <f>NOT(ISNA(VLOOKUP(N799,'account names'!A:A,1,FALSE)))</f>
        <v>1</v>
      </c>
      <c r="N799" t="s">
        <v>1533</v>
      </c>
    </row>
    <row r="800" spans="1:14" ht="15" x14ac:dyDescent="0.2">
      <c r="A800" t="s">
        <v>11204</v>
      </c>
      <c r="B800" t="str">
        <f>RIGHT(A800,4)</f>
        <v>2018</v>
      </c>
      <c r="C800" t="str">
        <f>LEFT(A800,10)</f>
        <v>Wed Mar 14</v>
      </c>
      <c r="D800" s="2">
        <f>DATE(B800,F800,G800)</f>
        <v>43173</v>
      </c>
      <c r="E800" t="str">
        <f>MID(C800,5,3)</f>
        <v>Mar</v>
      </c>
      <c r="F800">
        <f>MONTH(DATEVALUE(E800&amp;" 1"))</f>
        <v>3</v>
      </c>
      <c r="G800" t="str">
        <f>RIGHT(C800,2)</f>
        <v>14</v>
      </c>
      <c r="H800" t="str">
        <f>MID(A800,12,2)</f>
        <v>17</v>
      </c>
      <c r="I800" t="s">
        <v>11205</v>
      </c>
      <c r="J800" t="s">
        <v>12116</v>
      </c>
      <c r="K800" t="s">
        <v>11207</v>
      </c>
      <c r="L800" t="s">
        <v>12117</v>
      </c>
      <c r="M800" t="b">
        <f>NOT(ISNA(VLOOKUP(N800,'account names'!A:A,1,FALSE)))</f>
        <v>1</v>
      </c>
      <c r="N800" t="s">
        <v>1288</v>
      </c>
    </row>
    <row r="801" spans="1:14" ht="15" x14ac:dyDescent="0.2">
      <c r="A801" t="s">
        <v>12120</v>
      </c>
      <c r="B801" t="str">
        <f>RIGHT(A801,4)</f>
        <v>2018</v>
      </c>
      <c r="C801" t="str">
        <f>LEFT(A801,10)</f>
        <v>Wed Mar 14</v>
      </c>
      <c r="D801" s="2">
        <f>DATE(B801,F801,G801)</f>
        <v>43173</v>
      </c>
      <c r="E801" t="str">
        <f>MID(C801,5,3)</f>
        <v>Mar</v>
      </c>
      <c r="F801">
        <f>MONTH(DATEVALUE(E801&amp;" 1"))</f>
        <v>3</v>
      </c>
      <c r="G801" t="str">
        <f>RIGHT(C801,2)</f>
        <v>14</v>
      </c>
      <c r="H801" t="str">
        <f>MID(A801,12,2)</f>
        <v>05</v>
      </c>
      <c r="I801" t="s">
        <v>12121</v>
      </c>
      <c r="J801" t="s">
        <v>12122</v>
      </c>
      <c r="K801" t="s">
        <v>12123</v>
      </c>
      <c r="L801" t="s">
        <v>12124</v>
      </c>
      <c r="M801" t="b">
        <f>NOT(ISNA(VLOOKUP(N801,'account names'!A:A,1,FALSE)))</f>
        <v>0</v>
      </c>
      <c r="N801" t="s">
        <v>12125</v>
      </c>
    </row>
    <row r="802" spans="1:14" ht="15" x14ac:dyDescent="0.2">
      <c r="A802" t="s">
        <v>13366</v>
      </c>
      <c r="B802" t="str">
        <f>RIGHT(A802,4)</f>
        <v>2018</v>
      </c>
      <c r="C802" t="str">
        <f>LEFT(A802,10)</f>
        <v>Wed Mar 14</v>
      </c>
      <c r="D802" s="2">
        <f>DATE(B802,F802,G802)</f>
        <v>43173</v>
      </c>
      <c r="E802" t="str">
        <f>MID(C802,5,3)</f>
        <v>Mar</v>
      </c>
      <c r="F802">
        <f>MONTH(DATEVALUE(E802&amp;" 1"))</f>
        <v>3</v>
      </c>
      <c r="G802" t="str">
        <f>RIGHT(C802,2)</f>
        <v>14</v>
      </c>
      <c r="H802" t="str">
        <f>MID(A802,12,2)</f>
        <v>18</v>
      </c>
      <c r="I802" t="s">
        <v>13367</v>
      </c>
      <c r="J802" t="s">
        <v>13368</v>
      </c>
      <c r="K802" t="s">
        <v>13369</v>
      </c>
      <c r="L802" t="s">
        <v>13370</v>
      </c>
      <c r="M802" t="b">
        <f>NOT(ISNA(VLOOKUP(N802,'account names'!A:A,1,FALSE)))</f>
        <v>1</v>
      </c>
      <c r="N802" t="s">
        <v>1334</v>
      </c>
    </row>
    <row r="803" spans="1:14" ht="15" x14ac:dyDescent="0.2">
      <c r="A803" t="s">
        <v>13376</v>
      </c>
      <c r="B803" t="str">
        <f>RIGHT(A803,4)</f>
        <v>2018</v>
      </c>
      <c r="C803" t="str">
        <f>LEFT(A803,10)</f>
        <v>Wed Mar 14</v>
      </c>
      <c r="D803" s="2">
        <f>DATE(B803,F803,G803)</f>
        <v>43173</v>
      </c>
      <c r="E803" t="str">
        <f>MID(C803,5,3)</f>
        <v>Mar</v>
      </c>
      <c r="F803">
        <f>MONTH(DATEVALUE(E803&amp;" 1"))</f>
        <v>3</v>
      </c>
      <c r="G803" t="str">
        <f>RIGHT(C803,2)</f>
        <v>14</v>
      </c>
      <c r="H803" t="str">
        <f>MID(A803,12,2)</f>
        <v>20</v>
      </c>
      <c r="I803" t="s">
        <v>13377</v>
      </c>
      <c r="J803" t="s">
        <v>13378</v>
      </c>
      <c r="K803" t="s">
        <v>13379</v>
      </c>
      <c r="L803" t="s">
        <v>13380</v>
      </c>
      <c r="M803" t="b">
        <f>NOT(ISNA(VLOOKUP(N803,'account names'!A:A,1,FALSE)))</f>
        <v>0</v>
      </c>
      <c r="N803" t="s">
        <v>13381</v>
      </c>
    </row>
    <row r="804" spans="1:14" ht="15" x14ac:dyDescent="0.2">
      <c r="A804" t="s">
        <v>13388</v>
      </c>
      <c r="B804" t="str">
        <f>RIGHT(A804,4)</f>
        <v>2018</v>
      </c>
      <c r="C804" t="str">
        <f>LEFT(A804,10)</f>
        <v>Wed Mar 14</v>
      </c>
      <c r="D804" s="2">
        <f>DATE(B804,F804,G804)</f>
        <v>43173</v>
      </c>
      <c r="E804" t="str">
        <f>MID(C804,5,3)</f>
        <v>Mar</v>
      </c>
      <c r="F804">
        <f>MONTH(DATEVALUE(E804&amp;" 1"))</f>
        <v>3</v>
      </c>
      <c r="G804" t="str">
        <f>RIGHT(C804,2)</f>
        <v>14</v>
      </c>
      <c r="H804" t="str">
        <f>MID(A804,12,2)</f>
        <v>19</v>
      </c>
      <c r="I804" t="s">
        <v>13389</v>
      </c>
      <c r="J804" t="s">
        <v>13390</v>
      </c>
      <c r="K804" t="s">
        <v>13391</v>
      </c>
      <c r="L804" t="s">
        <v>13392</v>
      </c>
      <c r="M804" t="b">
        <f>NOT(ISNA(VLOOKUP(N804,'account names'!A:A,1,FALSE)))</f>
        <v>0</v>
      </c>
      <c r="N804" t="s">
        <v>329</v>
      </c>
    </row>
    <row r="805" spans="1:14" ht="15" x14ac:dyDescent="0.2">
      <c r="A805" t="s">
        <v>13388</v>
      </c>
      <c r="B805" t="str">
        <f>RIGHT(A805,4)</f>
        <v>2018</v>
      </c>
      <c r="C805" t="str">
        <f>LEFT(A805,10)</f>
        <v>Wed Mar 14</v>
      </c>
      <c r="D805" s="2">
        <f>DATE(B805,F805,G805)</f>
        <v>43173</v>
      </c>
      <c r="E805" t="str">
        <f>MID(C805,5,3)</f>
        <v>Mar</v>
      </c>
      <c r="F805">
        <f>MONTH(DATEVALUE(E805&amp;" 1"))</f>
        <v>3</v>
      </c>
      <c r="G805" t="str">
        <f>RIGHT(C805,2)</f>
        <v>14</v>
      </c>
      <c r="H805" t="str">
        <f>MID(A805,12,2)</f>
        <v>19</v>
      </c>
      <c r="I805" t="s">
        <v>13393</v>
      </c>
      <c r="J805" t="s">
        <v>13394</v>
      </c>
      <c r="K805" t="s">
        <v>13395</v>
      </c>
      <c r="L805" t="s">
        <v>13396</v>
      </c>
      <c r="M805" t="b">
        <f>NOT(ISNA(VLOOKUP(N805,'account names'!A:A,1,FALSE)))</f>
        <v>0</v>
      </c>
      <c r="N805" t="s">
        <v>13397</v>
      </c>
    </row>
    <row r="806" spans="1:14" ht="15" x14ac:dyDescent="0.2">
      <c r="A806" t="s">
        <v>13366</v>
      </c>
      <c r="B806" t="str">
        <f>RIGHT(A806,4)</f>
        <v>2018</v>
      </c>
      <c r="C806" t="str">
        <f>LEFT(A806,10)</f>
        <v>Wed Mar 14</v>
      </c>
      <c r="D806" s="2">
        <f>DATE(B806,F806,G806)</f>
        <v>43173</v>
      </c>
      <c r="E806" t="str">
        <f>MID(C806,5,3)</f>
        <v>Mar</v>
      </c>
      <c r="F806">
        <f>MONTH(DATEVALUE(E806&amp;" 1"))</f>
        <v>3</v>
      </c>
      <c r="G806" t="str">
        <f>RIGHT(C806,2)</f>
        <v>14</v>
      </c>
      <c r="H806" t="str">
        <f>MID(A806,12,2)</f>
        <v>18</v>
      </c>
      <c r="I806" t="s">
        <v>13415</v>
      </c>
      <c r="J806" t="s">
        <v>13416</v>
      </c>
      <c r="K806" t="s">
        <v>13417</v>
      </c>
      <c r="L806" t="s">
        <v>13418</v>
      </c>
      <c r="M806" t="b">
        <f>NOT(ISNA(VLOOKUP(N806,'account names'!A:A,1,FALSE)))</f>
        <v>0</v>
      </c>
      <c r="N806" t="s">
        <v>13419</v>
      </c>
    </row>
    <row r="807" spans="1:14" ht="15" x14ac:dyDescent="0.2">
      <c r="A807" t="s">
        <v>13446</v>
      </c>
      <c r="B807" t="str">
        <f>RIGHT(A807,4)</f>
        <v>2018</v>
      </c>
      <c r="C807" t="str">
        <f>LEFT(A807,10)</f>
        <v>Wed Mar 14</v>
      </c>
      <c r="D807" s="2">
        <f>DATE(B807,F807,G807)</f>
        <v>43173</v>
      </c>
      <c r="E807" t="str">
        <f>MID(C807,5,3)</f>
        <v>Mar</v>
      </c>
      <c r="F807">
        <f>MONTH(DATEVALUE(E807&amp;" 1"))</f>
        <v>3</v>
      </c>
      <c r="G807" t="str">
        <f>RIGHT(C807,2)</f>
        <v>14</v>
      </c>
      <c r="H807" t="str">
        <f>MID(A807,12,2)</f>
        <v>18</v>
      </c>
      <c r="I807" t="s">
        <v>13447</v>
      </c>
      <c r="J807" t="s">
        <v>13448</v>
      </c>
      <c r="K807" t="s">
        <v>13449</v>
      </c>
      <c r="L807" t="s">
        <v>13450</v>
      </c>
      <c r="M807" t="b">
        <f>NOT(ISNA(VLOOKUP(N807,'account names'!A:A,1,FALSE)))</f>
        <v>0</v>
      </c>
      <c r="N807" t="s">
        <v>13451</v>
      </c>
    </row>
    <row r="808" spans="1:14" ht="15" x14ac:dyDescent="0.2">
      <c r="A808" t="s">
        <v>13520</v>
      </c>
      <c r="B808" t="str">
        <f>RIGHT(A808,4)</f>
        <v>2018</v>
      </c>
      <c r="C808" t="str">
        <f>LEFT(A808,10)</f>
        <v>Wed Mar 14</v>
      </c>
      <c r="D808" s="2">
        <f>DATE(B808,F808,G808)</f>
        <v>43173</v>
      </c>
      <c r="E808" t="str">
        <f>MID(C808,5,3)</f>
        <v>Mar</v>
      </c>
      <c r="F808">
        <f>MONTH(DATEVALUE(E808&amp;" 1"))</f>
        <v>3</v>
      </c>
      <c r="G808" t="str">
        <f>RIGHT(C808,2)</f>
        <v>14</v>
      </c>
      <c r="H808" t="str">
        <f>MID(A808,12,2)</f>
        <v>21</v>
      </c>
      <c r="I808" t="s">
        <v>13521</v>
      </c>
      <c r="J808" t="s">
        <v>13522</v>
      </c>
      <c r="K808" t="s">
        <v>13523</v>
      </c>
      <c r="L808" t="s">
        <v>13524</v>
      </c>
      <c r="M808" t="b">
        <f>NOT(ISNA(VLOOKUP(N808,'account names'!A:A,1,FALSE)))</f>
        <v>0</v>
      </c>
      <c r="N808" t="s">
        <v>1389</v>
      </c>
    </row>
    <row r="809" spans="1:14" ht="15" x14ac:dyDescent="0.2">
      <c r="A809" t="s">
        <v>13525</v>
      </c>
      <c r="B809" t="str">
        <f>RIGHT(A809,4)</f>
        <v>2018</v>
      </c>
      <c r="C809" t="str">
        <f>LEFT(A809,10)</f>
        <v>Wed Mar 14</v>
      </c>
      <c r="D809" s="2">
        <f>DATE(B809,F809,G809)</f>
        <v>43173</v>
      </c>
      <c r="E809" t="str">
        <f>MID(C809,5,3)</f>
        <v>Mar</v>
      </c>
      <c r="F809">
        <f>MONTH(DATEVALUE(E809&amp;" 1"))</f>
        <v>3</v>
      </c>
      <c r="G809" t="str">
        <f>RIGHT(C809,2)</f>
        <v>14</v>
      </c>
      <c r="H809" t="str">
        <f>MID(A809,12,2)</f>
        <v>17</v>
      </c>
      <c r="I809" t="s">
        <v>13526</v>
      </c>
      <c r="J809" t="s">
        <v>13527</v>
      </c>
      <c r="K809" t="s">
        <v>13528</v>
      </c>
      <c r="L809" t="s">
        <v>13529</v>
      </c>
      <c r="M809" t="b">
        <f>NOT(ISNA(VLOOKUP(N809,'account names'!A:A,1,FALSE)))</f>
        <v>0</v>
      </c>
      <c r="N809" t="s">
        <v>654</v>
      </c>
    </row>
    <row r="810" spans="1:14" ht="15" x14ac:dyDescent="0.2">
      <c r="A810" t="s">
        <v>13530</v>
      </c>
      <c r="B810" t="str">
        <f>RIGHT(A810,4)</f>
        <v>2018</v>
      </c>
      <c r="C810" t="str">
        <f>LEFT(A810,10)</f>
        <v>Wed Mar 14</v>
      </c>
      <c r="D810" s="2">
        <f>DATE(B810,F810,G810)</f>
        <v>43173</v>
      </c>
      <c r="E810" t="str">
        <f>MID(C810,5,3)</f>
        <v>Mar</v>
      </c>
      <c r="F810">
        <f>MONTH(DATEVALUE(E810&amp;" 1"))</f>
        <v>3</v>
      </c>
      <c r="G810" t="str">
        <f>RIGHT(C810,2)</f>
        <v>14</v>
      </c>
      <c r="H810" t="str">
        <f>MID(A810,12,2)</f>
        <v>19</v>
      </c>
      <c r="I810" t="s">
        <v>13531</v>
      </c>
      <c r="J810" t="s">
        <v>13532</v>
      </c>
      <c r="K810" t="s">
        <v>13533</v>
      </c>
      <c r="L810" t="s">
        <v>13534</v>
      </c>
      <c r="M810" t="b">
        <f>NOT(ISNA(VLOOKUP(N810,'account names'!A:A,1,FALSE)))</f>
        <v>0</v>
      </c>
      <c r="N810" t="s">
        <v>1892</v>
      </c>
    </row>
    <row r="811" spans="1:14" ht="15" x14ac:dyDescent="0.2">
      <c r="A811" t="s">
        <v>13535</v>
      </c>
      <c r="B811" t="str">
        <f>RIGHT(A811,4)</f>
        <v>2018</v>
      </c>
      <c r="C811" t="str">
        <f>LEFT(A811,10)</f>
        <v>Wed Mar 14</v>
      </c>
      <c r="D811" s="2">
        <f>DATE(B811,F811,G811)</f>
        <v>43173</v>
      </c>
      <c r="E811" t="str">
        <f>MID(C811,5,3)</f>
        <v>Mar</v>
      </c>
      <c r="F811">
        <f>MONTH(DATEVALUE(E811&amp;" 1"))</f>
        <v>3</v>
      </c>
      <c r="G811" t="str">
        <f>RIGHT(C811,2)</f>
        <v>14</v>
      </c>
      <c r="H811" t="str">
        <f>MID(A811,12,2)</f>
        <v>17</v>
      </c>
      <c r="I811" t="s">
        <v>13536</v>
      </c>
      <c r="J811" t="s">
        <v>13537</v>
      </c>
      <c r="K811" t="s">
        <v>13538</v>
      </c>
      <c r="L811" t="s">
        <v>13539</v>
      </c>
      <c r="M811" t="b">
        <f>NOT(ISNA(VLOOKUP(N811,'account names'!A:A,1,FALSE)))</f>
        <v>0</v>
      </c>
      <c r="N811" t="s">
        <v>13540</v>
      </c>
    </row>
    <row r="812" spans="1:14" ht="15" x14ac:dyDescent="0.2">
      <c r="A812" t="s">
        <v>13541</v>
      </c>
      <c r="B812" t="str">
        <f>RIGHT(A812,4)</f>
        <v>2018</v>
      </c>
      <c r="C812" t="str">
        <f>LEFT(A812,10)</f>
        <v>Wed Mar 14</v>
      </c>
      <c r="D812" s="2">
        <f>DATE(B812,F812,G812)</f>
        <v>43173</v>
      </c>
      <c r="E812" t="str">
        <f>MID(C812,5,3)</f>
        <v>Mar</v>
      </c>
      <c r="F812">
        <f>MONTH(DATEVALUE(E812&amp;" 1"))</f>
        <v>3</v>
      </c>
      <c r="G812" t="str">
        <f>RIGHT(C812,2)</f>
        <v>14</v>
      </c>
      <c r="H812" t="str">
        <f>MID(A812,12,2)</f>
        <v>20</v>
      </c>
      <c r="I812" t="s">
        <v>13542</v>
      </c>
      <c r="J812" t="s">
        <v>13543</v>
      </c>
      <c r="K812" t="s">
        <v>13544</v>
      </c>
      <c r="L812" t="s">
        <v>13545</v>
      </c>
      <c r="M812" t="b">
        <f>NOT(ISNA(VLOOKUP(N812,'account names'!A:A,1,FALSE)))</f>
        <v>0</v>
      </c>
      <c r="N812" t="s">
        <v>4092</v>
      </c>
    </row>
    <row r="813" spans="1:14" ht="15" x14ac:dyDescent="0.2">
      <c r="A813" t="s">
        <v>13546</v>
      </c>
      <c r="B813" t="str">
        <f>RIGHT(A813,4)</f>
        <v>2018</v>
      </c>
      <c r="C813" t="str">
        <f>LEFT(A813,10)</f>
        <v>Wed Mar 14</v>
      </c>
      <c r="D813" s="2">
        <f>DATE(B813,F813,G813)</f>
        <v>43173</v>
      </c>
      <c r="E813" t="str">
        <f>MID(C813,5,3)</f>
        <v>Mar</v>
      </c>
      <c r="F813">
        <f>MONTH(DATEVALUE(E813&amp;" 1"))</f>
        <v>3</v>
      </c>
      <c r="G813" t="str">
        <f>RIGHT(C813,2)</f>
        <v>14</v>
      </c>
      <c r="H813" t="str">
        <f>MID(A813,12,2)</f>
        <v>20</v>
      </c>
      <c r="I813" t="s">
        <v>13547</v>
      </c>
      <c r="J813" t="s">
        <v>13548</v>
      </c>
      <c r="K813" t="s">
        <v>13549</v>
      </c>
      <c r="L813" t="s">
        <v>13550</v>
      </c>
      <c r="M813" t="b">
        <f>NOT(ISNA(VLOOKUP(N813,'account names'!A:A,1,FALSE)))</f>
        <v>0</v>
      </c>
      <c r="N813" t="s">
        <v>4835</v>
      </c>
    </row>
    <row r="814" spans="1:14" ht="15" x14ac:dyDescent="0.2">
      <c r="A814" t="s">
        <v>13530</v>
      </c>
      <c r="B814" t="str">
        <f>RIGHT(A814,4)</f>
        <v>2018</v>
      </c>
      <c r="C814" t="str">
        <f>LEFT(A814,10)</f>
        <v>Wed Mar 14</v>
      </c>
      <c r="D814" s="2">
        <f>DATE(B814,F814,G814)</f>
        <v>43173</v>
      </c>
      <c r="E814" t="str">
        <f>MID(C814,5,3)</f>
        <v>Mar</v>
      </c>
      <c r="F814">
        <f>MONTH(DATEVALUE(E814&amp;" 1"))</f>
        <v>3</v>
      </c>
      <c r="G814" t="str">
        <f>RIGHT(C814,2)</f>
        <v>14</v>
      </c>
      <c r="H814" t="str">
        <f>MID(A814,12,2)</f>
        <v>19</v>
      </c>
      <c r="I814" t="s">
        <v>13551</v>
      </c>
      <c r="J814" t="s">
        <v>13552</v>
      </c>
      <c r="K814" t="s">
        <v>13553</v>
      </c>
      <c r="L814" t="s">
        <v>13554</v>
      </c>
      <c r="M814" t="b">
        <f>NOT(ISNA(VLOOKUP(N814,'account names'!A:A,1,FALSE)))</f>
        <v>0</v>
      </c>
      <c r="N814" t="s">
        <v>1378</v>
      </c>
    </row>
    <row r="815" spans="1:14" ht="15" x14ac:dyDescent="0.2">
      <c r="A815" t="s">
        <v>13525</v>
      </c>
      <c r="B815" t="str">
        <f>RIGHT(A815,4)</f>
        <v>2018</v>
      </c>
      <c r="C815" t="str">
        <f>LEFT(A815,10)</f>
        <v>Wed Mar 14</v>
      </c>
      <c r="D815" s="2">
        <f>DATE(B815,F815,G815)</f>
        <v>43173</v>
      </c>
      <c r="E815" t="str">
        <f>MID(C815,5,3)</f>
        <v>Mar</v>
      </c>
      <c r="F815">
        <f>MONTH(DATEVALUE(E815&amp;" 1"))</f>
        <v>3</v>
      </c>
      <c r="G815" t="str">
        <f>RIGHT(C815,2)</f>
        <v>14</v>
      </c>
      <c r="H815" t="str">
        <f>MID(A815,12,2)</f>
        <v>17</v>
      </c>
      <c r="I815" t="s">
        <v>13555</v>
      </c>
      <c r="J815" t="s">
        <v>13556</v>
      </c>
      <c r="K815" t="s">
        <v>13557</v>
      </c>
      <c r="L815" t="s">
        <v>13558</v>
      </c>
      <c r="M815" t="b">
        <f>NOT(ISNA(VLOOKUP(N815,'account names'!A:A,1,FALSE)))</f>
        <v>0</v>
      </c>
      <c r="N815" t="s">
        <v>1389</v>
      </c>
    </row>
    <row r="816" spans="1:14" ht="15" x14ac:dyDescent="0.2">
      <c r="A816" t="s">
        <v>13559</v>
      </c>
      <c r="B816" t="str">
        <f>RIGHT(A816,4)</f>
        <v>2018</v>
      </c>
      <c r="C816" t="str">
        <f>LEFT(A816,10)</f>
        <v>Wed Mar 14</v>
      </c>
      <c r="D816" s="2">
        <f>DATE(B816,F816,G816)</f>
        <v>43173</v>
      </c>
      <c r="E816" t="str">
        <f>MID(C816,5,3)</f>
        <v>Mar</v>
      </c>
      <c r="F816">
        <f>MONTH(DATEVALUE(E816&amp;" 1"))</f>
        <v>3</v>
      </c>
      <c r="G816" t="str">
        <f>RIGHT(C816,2)</f>
        <v>14</v>
      </c>
      <c r="H816" t="str">
        <f>MID(A816,12,2)</f>
        <v>20</v>
      </c>
      <c r="I816" t="s">
        <v>13560</v>
      </c>
      <c r="J816" t="s">
        <v>13561</v>
      </c>
      <c r="K816" t="s">
        <v>13562</v>
      </c>
      <c r="L816" t="s">
        <v>13563</v>
      </c>
      <c r="M816" t="b">
        <f>NOT(ISNA(VLOOKUP(N816,'account names'!A:A,1,FALSE)))</f>
        <v>0</v>
      </c>
      <c r="N816" t="s">
        <v>680</v>
      </c>
    </row>
    <row r="817" spans="1:14" ht="15" x14ac:dyDescent="0.2">
      <c r="A817" t="s">
        <v>13564</v>
      </c>
      <c r="B817" t="str">
        <f>RIGHT(A817,4)</f>
        <v>2018</v>
      </c>
      <c r="C817" t="str">
        <f>LEFT(A817,10)</f>
        <v>Wed Mar 14</v>
      </c>
      <c r="D817" s="2">
        <f>DATE(B817,F817,G817)</f>
        <v>43173</v>
      </c>
      <c r="E817" t="str">
        <f>MID(C817,5,3)</f>
        <v>Mar</v>
      </c>
      <c r="F817">
        <f>MONTH(DATEVALUE(E817&amp;" 1"))</f>
        <v>3</v>
      </c>
      <c r="G817" t="str">
        <f>RIGHT(C817,2)</f>
        <v>14</v>
      </c>
      <c r="H817" t="str">
        <f>MID(A817,12,2)</f>
        <v>19</v>
      </c>
      <c r="I817" t="s">
        <v>13565</v>
      </c>
      <c r="J817" t="s">
        <v>13566</v>
      </c>
      <c r="K817" t="s">
        <v>13567</v>
      </c>
      <c r="L817" t="s">
        <v>13568</v>
      </c>
      <c r="M817" t="b">
        <f>NOT(ISNA(VLOOKUP(N817,'account names'!A:A,1,FALSE)))</f>
        <v>0</v>
      </c>
      <c r="N817" t="s">
        <v>1378</v>
      </c>
    </row>
    <row r="818" spans="1:14" ht="15" x14ac:dyDescent="0.2">
      <c r="A818" t="s">
        <v>13569</v>
      </c>
      <c r="B818" t="str">
        <f>RIGHT(A818,4)</f>
        <v>2018</v>
      </c>
      <c r="C818" t="str">
        <f>LEFT(A818,10)</f>
        <v>Wed Mar 14</v>
      </c>
      <c r="D818" s="2">
        <f>DATE(B818,F818,G818)</f>
        <v>43173</v>
      </c>
      <c r="E818" t="str">
        <f>MID(C818,5,3)</f>
        <v>Mar</v>
      </c>
      <c r="F818">
        <f>MONTH(DATEVALUE(E818&amp;" 1"))</f>
        <v>3</v>
      </c>
      <c r="G818" t="str">
        <f>RIGHT(C818,2)</f>
        <v>14</v>
      </c>
      <c r="H818" t="str">
        <f>MID(A818,12,2)</f>
        <v>14</v>
      </c>
      <c r="I818" t="s">
        <v>13570</v>
      </c>
      <c r="J818" t="s">
        <v>13571</v>
      </c>
      <c r="K818" t="s">
        <v>13572</v>
      </c>
      <c r="L818" t="s">
        <v>13573</v>
      </c>
      <c r="M818" t="b">
        <f>NOT(ISNA(VLOOKUP(N818,'account names'!A:A,1,FALSE)))</f>
        <v>0</v>
      </c>
      <c r="N818" t="s">
        <v>3622</v>
      </c>
    </row>
    <row r="819" spans="1:14" ht="15" x14ac:dyDescent="0.2">
      <c r="A819" t="s">
        <v>13574</v>
      </c>
      <c r="B819" t="str">
        <f>RIGHT(A819,4)</f>
        <v>2018</v>
      </c>
      <c r="C819" t="str">
        <f>LEFT(A819,10)</f>
        <v>Wed Mar 14</v>
      </c>
      <c r="D819" s="2">
        <f>DATE(B819,F819,G819)</f>
        <v>43173</v>
      </c>
      <c r="E819" t="str">
        <f>MID(C819,5,3)</f>
        <v>Mar</v>
      </c>
      <c r="F819">
        <f>MONTH(DATEVALUE(E819&amp;" 1"))</f>
        <v>3</v>
      </c>
      <c r="G819" t="str">
        <f>RIGHT(C819,2)</f>
        <v>14</v>
      </c>
      <c r="H819" t="str">
        <f>MID(A819,12,2)</f>
        <v>19</v>
      </c>
      <c r="I819" t="s">
        <v>13575</v>
      </c>
      <c r="J819" t="s">
        <v>13576</v>
      </c>
      <c r="K819" t="s">
        <v>6080</v>
      </c>
      <c r="L819" t="s">
        <v>13577</v>
      </c>
      <c r="M819" t="b">
        <f>NOT(ISNA(VLOOKUP(N819,'account names'!A:A,1,FALSE)))</f>
        <v>0</v>
      </c>
      <c r="N819" t="s">
        <v>2321</v>
      </c>
    </row>
    <row r="820" spans="1:14" ht="15" x14ac:dyDescent="0.2">
      <c r="A820" t="s">
        <v>13578</v>
      </c>
      <c r="B820" t="str">
        <f>RIGHT(A820,4)</f>
        <v>2018</v>
      </c>
      <c r="C820" t="str">
        <f>LEFT(A820,10)</f>
        <v>Wed Mar 14</v>
      </c>
      <c r="D820" s="2">
        <f>DATE(B820,F820,G820)</f>
        <v>43173</v>
      </c>
      <c r="E820" t="str">
        <f>MID(C820,5,3)</f>
        <v>Mar</v>
      </c>
      <c r="F820">
        <f>MONTH(DATEVALUE(E820&amp;" 1"))</f>
        <v>3</v>
      </c>
      <c r="G820" t="str">
        <f>RIGHT(C820,2)</f>
        <v>14</v>
      </c>
      <c r="H820" t="str">
        <f>MID(A820,12,2)</f>
        <v>19</v>
      </c>
      <c r="I820" t="s">
        <v>13579</v>
      </c>
      <c r="J820" t="s">
        <v>13580</v>
      </c>
      <c r="K820" t="s">
        <v>13581</v>
      </c>
      <c r="L820" t="s">
        <v>13582</v>
      </c>
      <c r="M820" t="b">
        <f>NOT(ISNA(VLOOKUP(N820,'account names'!A:A,1,FALSE)))</f>
        <v>1</v>
      </c>
      <c r="N820" t="s">
        <v>1224</v>
      </c>
    </row>
    <row r="821" spans="1:14" ht="15" x14ac:dyDescent="0.2">
      <c r="A821" t="s">
        <v>13588</v>
      </c>
      <c r="B821" t="str">
        <f>RIGHT(A821,4)</f>
        <v>2018</v>
      </c>
      <c r="C821" t="str">
        <f>LEFT(A821,10)</f>
        <v>Wed Mar 14</v>
      </c>
      <c r="D821" s="2">
        <f>DATE(B821,F821,G821)</f>
        <v>43173</v>
      </c>
      <c r="E821" t="str">
        <f>MID(C821,5,3)</f>
        <v>Mar</v>
      </c>
      <c r="F821">
        <f>MONTH(DATEVALUE(E821&amp;" 1"))</f>
        <v>3</v>
      </c>
      <c r="G821" t="str">
        <f>RIGHT(C821,2)</f>
        <v>14</v>
      </c>
      <c r="H821" t="str">
        <f>MID(A821,12,2)</f>
        <v>18</v>
      </c>
      <c r="I821" t="s">
        <v>13589</v>
      </c>
      <c r="J821" t="s">
        <v>13590</v>
      </c>
      <c r="K821" t="s">
        <v>13591</v>
      </c>
      <c r="L821" t="s">
        <v>13592</v>
      </c>
      <c r="M821" t="b">
        <f>NOT(ISNA(VLOOKUP(N821,'account names'!A:A,1,FALSE)))</f>
        <v>0</v>
      </c>
      <c r="N821" t="s">
        <v>13593</v>
      </c>
    </row>
    <row r="822" spans="1:14" ht="15" x14ac:dyDescent="0.2">
      <c r="A822" t="s">
        <v>13594</v>
      </c>
      <c r="B822" t="str">
        <f>RIGHT(A822,4)</f>
        <v>2018</v>
      </c>
      <c r="C822" t="str">
        <f>LEFT(A822,10)</f>
        <v>Wed Mar 14</v>
      </c>
      <c r="D822" s="2">
        <f>DATE(B822,F822,G822)</f>
        <v>43173</v>
      </c>
      <c r="E822" t="str">
        <f>MID(C822,5,3)</f>
        <v>Mar</v>
      </c>
      <c r="F822">
        <f>MONTH(DATEVALUE(E822&amp;" 1"))</f>
        <v>3</v>
      </c>
      <c r="G822" t="str">
        <f>RIGHT(C822,2)</f>
        <v>14</v>
      </c>
      <c r="H822" t="str">
        <f>MID(A822,12,2)</f>
        <v>13</v>
      </c>
      <c r="I822" t="s">
        <v>13595</v>
      </c>
      <c r="J822" t="s">
        <v>13596</v>
      </c>
      <c r="K822" t="s">
        <v>13597</v>
      </c>
      <c r="L822" t="s">
        <v>13598</v>
      </c>
      <c r="M822" t="b">
        <f>NOT(ISNA(VLOOKUP(N822,'account names'!A:A,1,FALSE)))</f>
        <v>0</v>
      </c>
      <c r="N822" t="s">
        <v>13599</v>
      </c>
    </row>
    <row r="823" spans="1:14" ht="15" x14ac:dyDescent="0.2">
      <c r="A823" t="s">
        <v>13600</v>
      </c>
      <c r="B823" t="str">
        <f>RIGHT(A823,4)</f>
        <v>2018</v>
      </c>
      <c r="C823" t="str">
        <f>LEFT(A823,10)</f>
        <v>Wed Mar 14</v>
      </c>
      <c r="D823" s="2">
        <f>DATE(B823,F823,G823)</f>
        <v>43173</v>
      </c>
      <c r="E823" t="str">
        <f>MID(C823,5,3)</f>
        <v>Mar</v>
      </c>
      <c r="F823">
        <f>MONTH(DATEVALUE(E823&amp;" 1"))</f>
        <v>3</v>
      </c>
      <c r="G823" t="str">
        <f>RIGHT(C823,2)</f>
        <v>14</v>
      </c>
      <c r="H823" t="str">
        <f>MID(A823,12,2)</f>
        <v>13</v>
      </c>
      <c r="I823" t="s">
        <v>13601</v>
      </c>
      <c r="J823" t="s">
        <v>13602</v>
      </c>
      <c r="K823" t="s">
        <v>13603</v>
      </c>
      <c r="L823" t="s">
        <v>13604</v>
      </c>
      <c r="M823" t="b">
        <f>NOT(ISNA(VLOOKUP(N823,'account names'!A:A,1,FALSE)))</f>
        <v>0</v>
      </c>
      <c r="N823" t="s">
        <v>13605</v>
      </c>
    </row>
    <row r="824" spans="1:14" ht="15" x14ac:dyDescent="0.2">
      <c r="A824" t="s">
        <v>13606</v>
      </c>
      <c r="B824" t="str">
        <f>RIGHT(A824,4)</f>
        <v>2018</v>
      </c>
      <c r="C824" t="str">
        <f>LEFT(A824,10)</f>
        <v>Wed Mar 14</v>
      </c>
      <c r="D824" s="2">
        <f>DATE(B824,F824,G824)</f>
        <v>43173</v>
      </c>
      <c r="E824" t="str">
        <f>MID(C824,5,3)</f>
        <v>Mar</v>
      </c>
      <c r="F824">
        <f>MONTH(DATEVALUE(E824&amp;" 1"))</f>
        <v>3</v>
      </c>
      <c r="G824" t="str">
        <f>RIGHT(C824,2)</f>
        <v>14</v>
      </c>
      <c r="H824" t="str">
        <f>MID(A824,12,2)</f>
        <v>17</v>
      </c>
      <c r="I824" t="s">
        <v>13607</v>
      </c>
      <c r="J824" t="s">
        <v>13608</v>
      </c>
      <c r="K824" t="s">
        <v>13609</v>
      </c>
      <c r="L824" t="s">
        <v>13610</v>
      </c>
      <c r="M824" t="b">
        <f>NOT(ISNA(VLOOKUP(N824,'account names'!A:A,1,FALSE)))</f>
        <v>0</v>
      </c>
      <c r="N824" t="s">
        <v>1886</v>
      </c>
    </row>
    <row r="825" spans="1:14" ht="15" x14ac:dyDescent="0.2">
      <c r="A825" t="s">
        <v>13611</v>
      </c>
      <c r="B825" t="str">
        <f>RIGHT(A825,4)</f>
        <v>2018</v>
      </c>
      <c r="C825" t="str">
        <f>LEFT(A825,10)</f>
        <v>Wed Mar 14</v>
      </c>
      <c r="D825" s="2">
        <f>DATE(B825,F825,G825)</f>
        <v>43173</v>
      </c>
      <c r="E825" t="str">
        <f>MID(C825,5,3)</f>
        <v>Mar</v>
      </c>
      <c r="F825">
        <f>MONTH(DATEVALUE(E825&amp;" 1"))</f>
        <v>3</v>
      </c>
      <c r="G825" t="str">
        <f>RIGHT(C825,2)</f>
        <v>14</v>
      </c>
      <c r="H825" t="str">
        <f>MID(A825,12,2)</f>
        <v>14</v>
      </c>
      <c r="I825" t="s">
        <v>13612</v>
      </c>
      <c r="J825" t="s">
        <v>13613</v>
      </c>
      <c r="K825" t="s">
        <v>13614</v>
      </c>
      <c r="L825" t="s">
        <v>13615</v>
      </c>
      <c r="M825" t="b">
        <f>NOT(ISNA(VLOOKUP(N825,'account names'!A:A,1,FALSE)))</f>
        <v>0</v>
      </c>
      <c r="N825" t="s">
        <v>1172</v>
      </c>
    </row>
    <row r="826" spans="1:14" ht="15" x14ac:dyDescent="0.2">
      <c r="A826" t="s">
        <v>13525</v>
      </c>
      <c r="B826" t="str">
        <f>RIGHT(A826,4)</f>
        <v>2018</v>
      </c>
      <c r="C826" t="str">
        <f>LEFT(A826,10)</f>
        <v>Wed Mar 14</v>
      </c>
      <c r="D826" s="2">
        <f>DATE(B826,F826,G826)</f>
        <v>43173</v>
      </c>
      <c r="E826" t="str">
        <f>MID(C826,5,3)</f>
        <v>Mar</v>
      </c>
      <c r="F826">
        <f>MONTH(DATEVALUE(E826&amp;" 1"))</f>
        <v>3</v>
      </c>
      <c r="G826" t="str">
        <f>RIGHT(C826,2)</f>
        <v>14</v>
      </c>
      <c r="H826" t="str">
        <f>MID(A826,12,2)</f>
        <v>17</v>
      </c>
      <c r="I826" t="s">
        <v>13622</v>
      </c>
      <c r="J826" t="s">
        <v>13623</v>
      </c>
      <c r="K826" t="s">
        <v>4864</v>
      </c>
      <c r="L826" t="s">
        <v>13624</v>
      </c>
      <c r="M826" t="b">
        <f>NOT(ISNA(VLOOKUP(N826,'account names'!A:A,1,FALSE)))</f>
        <v>0</v>
      </c>
      <c r="N826" t="s">
        <v>654</v>
      </c>
    </row>
    <row r="827" spans="1:14" ht="15" x14ac:dyDescent="0.2">
      <c r="A827" t="s">
        <v>11243</v>
      </c>
      <c r="B827" t="str">
        <f>RIGHT(A827,4)</f>
        <v>2018</v>
      </c>
      <c r="C827" t="str">
        <f>LEFT(A827,10)</f>
        <v>Wed Mar 14</v>
      </c>
      <c r="D827" s="2">
        <f>DATE(B827,F827,G827)</f>
        <v>43173</v>
      </c>
      <c r="E827" t="str">
        <f>MID(C827,5,3)</f>
        <v>Mar</v>
      </c>
      <c r="F827">
        <f>MONTH(DATEVALUE(E827&amp;" 1"))</f>
        <v>3</v>
      </c>
      <c r="G827" t="str">
        <f>RIGHT(C827,2)</f>
        <v>14</v>
      </c>
      <c r="H827" t="str">
        <f>MID(A827,12,2)</f>
        <v>10</v>
      </c>
      <c r="I827" t="s">
        <v>14803</v>
      </c>
      <c r="J827" t="s">
        <v>14804</v>
      </c>
      <c r="K827" t="s">
        <v>5488</v>
      </c>
      <c r="L827" t="s">
        <v>14805</v>
      </c>
      <c r="M827" t="b">
        <f>NOT(ISNA(VLOOKUP(N827,'account names'!A:A,1,FALSE)))</f>
        <v>1</v>
      </c>
      <c r="N827" t="s">
        <v>1533</v>
      </c>
    </row>
    <row r="828" spans="1:14" ht="15" x14ac:dyDescent="0.2">
      <c r="A828" t="s">
        <v>15594</v>
      </c>
      <c r="B828" t="str">
        <f>RIGHT(A828,4)</f>
        <v>2018</v>
      </c>
      <c r="C828" t="str">
        <f>LEFT(A828,10)</f>
        <v>Wed Mar 14</v>
      </c>
      <c r="D828" s="2">
        <f>DATE(B828,F828,G828)</f>
        <v>43173</v>
      </c>
      <c r="E828" t="str">
        <f>MID(C828,5,3)</f>
        <v>Mar</v>
      </c>
      <c r="F828">
        <f>MONTH(DATEVALUE(E828&amp;" 1"))</f>
        <v>3</v>
      </c>
      <c r="G828" t="str">
        <f>RIGHT(C828,2)</f>
        <v>14</v>
      </c>
      <c r="H828" t="str">
        <f>MID(A828,12,2)</f>
        <v>09</v>
      </c>
      <c r="I828" t="s">
        <v>15595</v>
      </c>
      <c r="J828" t="s">
        <v>15596</v>
      </c>
      <c r="K828" t="s">
        <v>15597</v>
      </c>
      <c r="L828" t="s">
        <v>15598</v>
      </c>
      <c r="M828" t="b">
        <f>NOT(ISNA(VLOOKUP(N828,'account names'!A:A,1,FALSE)))</f>
        <v>0</v>
      </c>
      <c r="N828" t="s">
        <v>15599</v>
      </c>
    </row>
    <row r="829" spans="1:14" ht="15" x14ac:dyDescent="0.2">
      <c r="A829" t="s">
        <v>15600</v>
      </c>
      <c r="B829" t="str">
        <f>RIGHT(A829,4)</f>
        <v>2018</v>
      </c>
      <c r="C829" t="str">
        <f>LEFT(A829,10)</f>
        <v>Wed Mar 14</v>
      </c>
      <c r="D829" s="2">
        <f>DATE(B829,F829,G829)</f>
        <v>43173</v>
      </c>
      <c r="E829" t="str">
        <f>MID(C829,5,3)</f>
        <v>Mar</v>
      </c>
      <c r="F829">
        <f>MONTH(DATEVALUE(E829&amp;" 1"))</f>
        <v>3</v>
      </c>
      <c r="G829" t="str">
        <f>RIGHT(C829,2)</f>
        <v>14</v>
      </c>
      <c r="H829" t="str">
        <f>MID(A829,12,2)</f>
        <v>18</v>
      </c>
      <c r="I829" t="s">
        <v>15601</v>
      </c>
      <c r="J829" t="s">
        <v>15602</v>
      </c>
      <c r="K829" t="s">
        <v>15603</v>
      </c>
      <c r="L829" t="s">
        <v>15604</v>
      </c>
      <c r="M829" t="b">
        <f>NOT(ISNA(VLOOKUP(N829,'account names'!A:A,1,FALSE)))</f>
        <v>0</v>
      </c>
      <c r="N829" t="s">
        <v>15605</v>
      </c>
    </row>
    <row r="830" spans="1:14" ht="15" x14ac:dyDescent="0.2">
      <c r="A830" t="s">
        <v>15606</v>
      </c>
      <c r="B830" t="str">
        <f>RIGHT(A830,4)</f>
        <v>2018</v>
      </c>
      <c r="C830" t="str">
        <f>LEFT(A830,10)</f>
        <v>Wed Mar 14</v>
      </c>
      <c r="D830" s="2">
        <f>DATE(B830,F830,G830)</f>
        <v>43173</v>
      </c>
      <c r="E830" t="str">
        <f>MID(C830,5,3)</f>
        <v>Mar</v>
      </c>
      <c r="F830">
        <f>MONTH(DATEVALUE(E830&amp;" 1"))</f>
        <v>3</v>
      </c>
      <c r="G830" t="str">
        <f>RIGHT(C830,2)</f>
        <v>14</v>
      </c>
      <c r="H830" t="str">
        <f>MID(A830,12,2)</f>
        <v>22</v>
      </c>
      <c r="I830" t="s">
        <v>15607</v>
      </c>
      <c r="J830" t="s">
        <v>15608</v>
      </c>
      <c r="K830" t="s">
        <v>15609</v>
      </c>
      <c r="L830" t="s">
        <v>15610</v>
      </c>
      <c r="M830" t="b">
        <f>NOT(ISNA(VLOOKUP(N830,'account names'!A:A,1,FALSE)))</f>
        <v>0</v>
      </c>
      <c r="N830" t="s">
        <v>15611</v>
      </c>
    </row>
    <row r="831" spans="1:14" ht="15" x14ac:dyDescent="0.2">
      <c r="A831" t="s">
        <v>15617</v>
      </c>
      <c r="B831" t="str">
        <f>RIGHT(A831,4)</f>
        <v>2018</v>
      </c>
      <c r="C831" t="str">
        <f>LEFT(A831,10)</f>
        <v>Wed Mar 14</v>
      </c>
      <c r="D831" s="2">
        <f>DATE(B831,F831,G831)</f>
        <v>43173</v>
      </c>
      <c r="E831" t="str">
        <f>MID(C831,5,3)</f>
        <v>Mar</v>
      </c>
      <c r="F831">
        <f>MONTH(DATEVALUE(E831&amp;" 1"))</f>
        <v>3</v>
      </c>
      <c r="G831" t="str">
        <f>RIGHT(C831,2)</f>
        <v>14</v>
      </c>
      <c r="H831" t="str">
        <f>MID(A831,12,2)</f>
        <v>13</v>
      </c>
      <c r="I831" t="s">
        <v>15618</v>
      </c>
      <c r="J831" t="s">
        <v>15619</v>
      </c>
      <c r="K831" t="s">
        <v>15620</v>
      </c>
      <c r="L831" t="s">
        <v>15621</v>
      </c>
      <c r="M831" t="b">
        <f>NOT(ISNA(VLOOKUP(N831,'account names'!A:A,1,FALSE)))</f>
        <v>1</v>
      </c>
      <c r="N831" t="s">
        <v>1139</v>
      </c>
    </row>
    <row r="832" spans="1:14" ht="15" x14ac:dyDescent="0.2">
      <c r="A832" t="s">
        <v>15622</v>
      </c>
      <c r="B832" t="str">
        <f>RIGHT(A832,4)</f>
        <v>2018</v>
      </c>
      <c r="C832" t="str">
        <f>LEFT(A832,10)</f>
        <v>Wed Mar 14</v>
      </c>
      <c r="D832" s="2">
        <f>DATE(B832,F832,G832)</f>
        <v>43173</v>
      </c>
      <c r="E832" t="str">
        <f>MID(C832,5,3)</f>
        <v>Mar</v>
      </c>
      <c r="F832">
        <f>MONTH(DATEVALUE(E832&amp;" 1"))</f>
        <v>3</v>
      </c>
      <c r="G832" t="str">
        <f>RIGHT(C832,2)</f>
        <v>14</v>
      </c>
      <c r="H832" t="str">
        <f>MID(A832,12,2)</f>
        <v>12</v>
      </c>
      <c r="I832" t="s">
        <v>15623</v>
      </c>
      <c r="J832" t="s">
        <v>15624</v>
      </c>
      <c r="K832" t="s">
        <v>3038</v>
      </c>
      <c r="L832" t="s">
        <v>15625</v>
      </c>
      <c r="M832" t="b">
        <f>NOT(ISNA(VLOOKUP(N832,'account names'!A:A,1,FALSE)))</f>
        <v>0</v>
      </c>
      <c r="N832" t="s">
        <v>412</v>
      </c>
    </row>
    <row r="833" spans="1:14" ht="15" x14ac:dyDescent="0.2">
      <c r="A833" t="s">
        <v>15626</v>
      </c>
      <c r="B833" t="str">
        <f>RIGHT(A833,4)</f>
        <v>2018</v>
      </c>
      <c r="C833" t="str">
        <f>LEFT(A833,10)</f>
        <v>Wed Mar 14</v>
      </c>
      <c r="D833" s="2">
        <f>DATE(B833,F833,G833)</f>
        <v>43173</v>
      </c>
      <c r="E833" t="str">
        <f>MID(C833,5,3)</f>
        <v>Mar</v>
      </c>
      <c r="F833">
        <f>MONTH(DATEVALUE(E833&amp;" 1"))</f>
        <v>3</v>
      </c>
      <c r="G833" t="str">
        <f>RIGHT(C833,2)</f>
        <v>14</v>
      </c>
      <c r="H833" t="str">
        <f>MID(A833,12,2)</f>
        <v>09</v>
      </c>
      <c r="I833" t="s">
        <v>15627</v>
      </c>
      <c r="J833" t="s">
        <v>15628</v>
      </c>
      <c r="K833" t="s">
        <v>15629</v>
      </c>
      <c r="L833" t="s">
        <v>15630</v>
      </c>
      <c r="M833" t="b">
        <f>NOT(ISNA(VLOOKUP(N833,'account names'!A:A,1,FALSE)))</f>
        <v>0</v>
      </c>
      <c r="N833" t="s">
        <v>15631</v>
      </c>
    </row>
    <row r="834" spans="1:14" ht="15" x14ac:dyDescent="0.2">
      <c r="A834" t="s">
        <v>13366</v>
      </c>
      <c r="B834" t="str">
        <f>RIGHT(A834,4)</f>
        <v>2018</v>
      </c>
      <c r="C834" t="str">
        <f>LEFT(A834,10)</f>
        <v>Wed Mar 14</v>
      </c>
      <c r="D834" s="2">
        <f>DATE(B834,F834,G834)</f>
        <v>43173</v>
      </c>
      <c r="E834" t="str">
        <f>MID(C834,5,3)</f>
        <v>Mar</v>
      </c>
      <c r="F834">
        <f>MONTH(DATEVALUE(E834&amp;" 1"))</f>
        <v>3</v>
      </c>
      <c r="G834" t="str">
        <f>RIGHT(C834,2)</f>
        <v>14</v>
      </c>
      <c r="H834" t="str">
        <f>MID(A834,12,2)</f>
        <v>18</v>
      </c>
      <c r="I834" t="s">
        <v>17338</v>
      </c>
      <c r="J834" t="s">
        <v>17339</v>
      </c>
      <c r="K834" t="s">
        <v>17340</v>
      </c>
      <c r="L834" t="s">
        <v>17341</v>
      </c>
      <c r="M834" t="b">
        <f>NOT(ISNA(VLOOKUP(N834,'account names'!A:A,1,FALSE)))</f>
        <v>0</v>
      </c>
      <c r="N834" t="s">
        <v>13397</v>
      </c>
    </row>
    <row r="835" spans="1:14" ht="15" x14ac:dyDescent="0.2">
      <c r="A835" t="s">
        <v>17342</v>
      </c>
      <c r="B835" t="str">
        <f>RIGHT(A835,4)</f>
        <v>2018</v>
      </c>
      <c r="C835" t="str">
        <f>LEFT(A835,10)</f>
        <v>Wed Mar 14</v>
      </c>
      <c r="D835" s="2">
        <f>DATE(B835,F835,G835)</f>
        <v>43173</v>
      </c>
      <c r="E835" t="str">
        <f>MID(C835,5,3)</f>
        <v>Mar</v>
      </c>
      <c r="F835">
        <f>MONTH(DATEVALUE(E835&amp;" 1"))</f>
        <v>3</v>
      </c>
      <c r="G835" t="str">
        <f>RIGHT(C835,2)</f>
        <v>14</v>
      </c>
      <c r="H835" t="str">
        <f>MID(A835,12,2)</f>
        <v>08</v>
      </c>
      <c r="I835" t="s">
        <v>17343</v>
      </c>
      <c r="J835" t="s">
        <v>17344</v>
      </c>
      <c r="K835" t="s">
        <v>11221</v>
      </c>
      <c r="L835" t="s">
        <v>17345</v>
      </c>
      <c r="M835" t="b">
        <f>NOT(ISNA(VLOOKUP(N835,'account names'!A:A,1,FALSE)))</f>
        <v>0</v>
      </c>
      <c r="N835" t="s">
        <v>95</v>
      </c>
    </row>
    <row r="836" spans="1:14" ht="15" x14ac:dyDescent="0.2">
      <c r="A836" t="s">
        <v>17361</v>
      </c>
      <c r="B836" t="str">
        <f>RIGHT(A836,4)</f>
        <v>2018</v>
      </c>
      <c r="C836" t="str">
        <f>LEFT(A836,10)</f>
        <v>Wed Mar 14</v>
      </c>
      <c r="D836" s="2">
        <f>DATE(B836,F836,G836)</f>
        <v>43173</v>
      </c>
      <c r="E836" t="str">
        <f>MID(C836,5,3)</f>
        <v>Mar</v>
      </c>
      <c r="F836">
        <f>MONTH(DATEVALUE(E836&amp;" 1"))</f>
        <v>3</v>
      </c>
      <c r="G836" t="str">
        <f>RIGHT(C836,2)</f>
        <v>14</v>
      </c>
      <c r="H836" t="str">
        <f>MID(A836,12,2)</f>
        <v>22</v>
      </c>
      <c r="I836" t="s">
        <v>17362</v>
      </c>
      <c r="J836" t="s">
        <v>17363</v>
      </c>
      <c r="K836" t="s">
        <v>17364</v>
      </c>
      <c r="L836" t="s">
        <v>17365</v>
      </c>
      <c r="M836" t="b">
        <f>NOT(ISNA(VLOOKUP(N836,'account names'!A:A,1,FALSE)))</f>
        <v>0</v>
      </c>
      <c r="N836" t="s">
        <v>13001</v>
      </c>
    </row>
    <row r="837" spans="1:14" ht="15" x14ac:dyDescent="0.2">
      <c r="A837" t="s">
        <v>17366</v>
      </c>
      <c r="B837" t="str">
        <f>RIGHT(A837,4)</f>
        <v>2018</v>
      </c>
      <c r="C837" t="str">
        <f>LEFT(A837,10)</f>
        <v>Wed Mar 14</v>
      </c>
      <c r="D837" s="2">
        <f>DATE(B837,F837,G837)</f>
        <v>43173</v>
      </c>
      <c r="E837" t="str">
        <f>MID(C837,5,3)</f>
        <v>Mar</v>
      </c>
      <c r="F837">
        <f>MONTH(DATEVALUE(E837&amp;" 1"))</f>
        <v>3</v>
      </c>
      <c r="G837" t="str">
        <f>RIGHT(C837,2)</f>
        <v>14</v>
      </c>
      <c r="H837" t="str">
        <f>MID(A837,12,2)</f>
        <v>17</v>
      </c>
      <c r="I837" t="s">
        <v>17367</v>
      </c>
      <c r="J837" t="s">
        <v>17368</v>
      </c>
      <c r="K837" t="s">
        <v>17369</v>
      </c>
      <c r="L837" t="s">
        <v>17370</v>
      </c>
      <c r="M837" t="b">
        <f>NOT(ISNA(VLOOKUP(N837,'account names'!A:A,1,FALSE)))</f>
        <v>0</v>
      </c>
      <c r="N837" t="s">
        <v>3896</v>
      </c>
    </row>
    <row r="838" spans="1:14" ht="15" x14ac:dyDescent="0.2">
      <c r="A838" t="s">
        <v>17371</v>
      </c>
      <c r="B838" t="str">
        <f>RIGHT(A838,4)</f>
        <v>2018</v>
      </c>
      <c r="C838" t="str">
        <f>LEFT(A838,10)</f>
        <v>Wed Mar 14</v>
      </c>
      <c r="D838" s="2">
        <f>DATE(B838,F838,G838)</f>
        <v>43173</v>
      </c>
      <c r="E838" t="str">
        <f>MID(C838,5,3)</f>
        <v>Mar</v>
      </c>
      <c r="F838">
        <f>MONTH(DATEVALUE(E838&amp;" 1"))</f>
        <v>3</v>
      </c>
      <c r="G838" t="str">
        <f>RIGHT(C838,2)</f>
        <v>14</v>
      </c>
      <c r="H838" t="str">
        <f>MID(A838,12,2)</f>
        <v>14</v>
      </c>
      <c r="I838" t="s">
        <v>17372</v>
      </c>
      <c r="J838" t="s">
        <v>17373</v>
      </c>
      <c r="K838" t="s">
        <v>17374</v>
      </c>
      <c r="L838" t="s">
        <v>17375</v>
      </c>
      <c r="M838" t="b">
        <f>NOT(ISNA(VLOOKUP(N838,'account names'!A:A,1,FALSE)))</f>
        <v>0</v>
      </c>
      <c r="N838" t="s">
        <v>1565</v>
      </c>
    </row>
    <row r="839" spans="1:14" ht="15" x14ac:dyDescent="0.2">
      <c r="A839" t="s">
        <v>17376</v>
      </c>
      <c r="B839" t="str">
        <f>RIGHT(A839,4)</f>
        <v>2018</v>
      </c>
      <c r="C839" t="str">
        <f>LEFT(A839,10)</f>
        <v>Wed Mar 14</v>
      </c>
      <c r="D839" s="2">
        <f>DATE(B839,F839,G839)</f>
        <v>43173</v>
      </c>
      <c r="E839" t="str">
        <f>MID(C839,5,3)</f>
        <v>Mar</v>
      </c>
      <c r="F839">
        <f>MONTH(DATEVALUE(E839&amp;" 1"))</f>
        <v>3</v>
      </c>
      <c r="G839" t="str">
        <f>RIGHT(C839,2)</f>
        <v>14</v>
      </c>
      <c r="H839" t="str">
        <f>MID(A839,12,2)</f>
        <v>16</v>
      </c>
      <c r="I839" t="s">
        <v>17377</v>
      </c>
      <c r="J839" t="s">
        <v>17378</v>
      </c>
      <c r="K839" t="s">
        <v>17379</v>
      </c>
      <c r="L839" t="s">
        <v>17380</v>
      </c>
      <c r="M839" t="b">
        <f>NOT(ISNA(VLOOKUP(N839,'account names'!A:A,1,FALSE)))</f>
        <v>0</v>
      </c>
      <c r="N839" t="s">
        <v>17381</v>
      </c>
    </row>
    <row r="840" spans="1:14" ht="15" x14ac:dyDescent="0.2">
      <c r="A840" t="s">
        <v>17382</v>
      </c>
      <c r="B840" t="str">
        <f>RIGHT(A840,4)</f>
        <v>2018</v>
      </c>
      <c r="C840" t="str">
        <f>LEFT(A840,10)</f>
        <v>Wed Mar 14</v>
      </c>
      <c r="D840" s="2">
        <f>DATE(B840,F840,G840)</f>
        <v>43173</v>
      </c>
      <c r="E840" t="str">
        <f>MID(C840,5,3)</f>
        <v>Mar</v>
      </c>
      <c r="F840">
        <f>MONTH(DATEVALUE(E840&amp;" 1"))</f>
        <v>3</v>
      </c>
      <c r="G840" t="str">
        <f>RIGHT(C840,2)</f>
        <v>14</v>
      </c>
      <c r="H840" t="str">
        <f>MID(A840,12,2)</f>
        <v>09</v>
      </c>
      <c r="I840" t="s">
        <v>17383</v>
      </c>
      <c r="J840" t="s">
        <v>17384</v>
      </c>
      <c r="K840" t="s">
        <v>17385</v>
      </c>
      <c r="L840" t="s">
        <v>17386</v>
      </c>
      <c r="M840" t="b">
        <f>NOT(ISNA(VLOOKUP(N840,'account names'!A:A,1,FALSE)))</f>
        <v>1</v>
      </c>
      <c r="N840" t="s">
        <v>1334</v>
      </c>
    </row>
    <row r="841" spans="1:14" ht="15" x14ac:dyDescent="0.2">
      <c r="A841" t="s">
        <v>11243</v>
      </c>
      <c r="B841" t="str">
        <f>RIGHT(A841,4)</f>
        <v>2018</v>
      </c>
      <c r="C841" t="str">
        <f>LEFT(A841,10)</f>
        <v>Wed Mar 14</v>
      </c>
      <c r="D841" s="2">
        <f>DATE(B841,F841,G841)</f>
        <v>43173</v>
      </c>
      <c r="E841" t="str">
        <f>MID(C841,5,3)</f>
        <v>Mar</v>
      </c>
      <c r="F841">
        <f>MONTH(DATEVALUE(E841&amp;" 1"))</f>
        <v>3</v>
      </c>
      <c r="G841" t="str">
        <f>RIGHT(C841,2)</f>
        <v>14</v>
      </c>
      <c r="H841" t="str">
        <f>MID(A841,12,2)</f>
        <v>10</v>
      </c>
      <c r="I841" t="s">
        <v>18269</v>
      </c>
      <c r="J841" t="s">
        <v>18270</v>
      </c>
      <c r="K841" t="s">
        <v>5488</v>
      </c>
      <c r="L841" t="s">
        <v>18271</v>
      </c>
      <c r="M841" t="b">
        <f>NOT(ISNA(VLOOKUP(N841,'account names'!A:A,1,FALSE)))</f>
        <v>1</v>
      </c>
      <c r="N841" t="s">
        <v>1533</v>
      </c>
    </row>
    <row r="842" spans="1:14" ht="15" x14ac:dyDescent="0.2">
      <c r="A842" t="s">
        <v>18272</v>
      </c>
      <c r="B842" t="str">
        <f>RIGHT(A842,4)</f>
        <v>2018</v>
      </c>
      <c r="C842" t="str">
        <f>LEFT(A842,10)</f>
        <v>Wed Mar 14</v>
      </c>
      <c r="D842" s="2">
        <f>DATE(B842,F842,G842)</f>
        <v>43173</v>
      </c>
      <c r="E842" t="str">
        <f>MID(C842,5,3)</f>
        <v>Mar</v>
      </c>
      <c r="F842">
        <f>MONTH(DATEVALUE(E842&amp;" 1"))</f>
        <v>3</v>
      </c>
      <c r="G842" t="str">
        <f>RIGHT(C842,2)</f>
        <v>14</v>
      </c>
      <c r="H842" t="str">
        <f>MID(A842,12,2)</f>
        <v>14</v>
      </c>
      <c r="I842" t="s">
        <v>18273</v>
      </c>
      <c r="J842" t="s">
        <v>18274</v>
      </c>
      <c r="K842" t="s">
        <v>18275</v>
      </c>
      <c r="L842" t="s">
        <v>18276</v>
      </c>
      <c r="M842" t="b">
        <f>NOT(ISNA(VLOOKUP(N842,'account names'!A:A,1,FALSE)))</f>
        <v>0</v>
      </c>
      <c r="N842" t="s">
        <v>2094</v>
      </c>
    </row>
    <row r="843" spans="1:14" ht="15" x14ac:dyDescent="0.2">
      <c r="A843" t="s">
        <v>18277</v>
      </c>
      <c r="B843" t="str">
        <f>RIGHT(A843,4)</f>
        <v>2018</v>
      </c>
      <c r="C843" t="str">
        <f>LEFT(A843,10)</f>
        <v>Wed Mar 14</v>
      </c>
      <c r="D843" s="2">
        <f>DATE(B843,F843,G843)</f>
        <v>43173</v>
      </c>
      <c r="E843" t="str">
        <f>MID(C843,5,3)</f>
        <v>Mar</v>
      </c>
      <c r="F843">
        <f>MONTH(DATEVALUE(E843&amp;" 1"))</f>
        <v>3</v>
      </c>
      <c r="G843" t="str">
        <f>RIGHT(C843,2)</f>
        <v>14</v>
      </c>
      <c r="H843" t="str">
        <f>MID(A843,12,2)</f>
        <v>15</v>
      </c>
      <c r="I843" t="s">
        <v>18278</v>
      </c>
      <c r="J843" t="s">
        <v>18279</v>
      </c>
      <c r="K843" t="s">
        <v>18280</v>
      </c>
      <c r="L843" t="s">
        <v>18281</v>
      </c>
      <c r="M843" t="b">
        <f>NOT(ISNA(VLOOKUP(N843,'account names'!A:A,1,FALSE)))</f>
        <v>0</v>
      </c>
      <c r="N843" t="s">
        <v>1060</v>
      </c>
    </row>
    <row r="844" spans="1:14" ht="15" x14ac:dyDescent="0.2">
      <c r="A844" t="s">
        <v>11204</v>
      </c>
      <c r="B844" t="str">
        <f>RIGHT(A844,4)</f>
        <v>2018</v>
      </c>
      <c r="C844" t="str">
        <f>LEFT(A844,10)</f>
        <v>Wed Mar 14</v>
      </c>
      <c r="D844" s="2">
        <f>DATE(B844,F844,G844)</f>
        <v>43173</v>
      </c>
      <c r="E844" t="str">
        <f>MID(C844,5,3)</f>
        <v>Mar</v>
      </c>
      <c r="F844">
        <f>MONTH(DATEVALUE(E844&amp;" 1"))</f>
        <v>3</v>
      </c>
      <c r="G844" t="str">
        <f>RIGHT(C844,2)</f>
        <v>14</v>
      </c>
      <c r="H844" t="str">
        <f>MID(A844,12,2)</f>
        <v>17</v>
      </c>
      <c r="I844" t="s">
        <v>18282</v>
      </c>
      <c r="J844" t="s">
        <v>18283</v>
      </c>
      <c r="K844" t="s">
        <v>18284</v>
      </c>
      <c r="L844" t="s">
        <v>18285</v>
      </c>
      <c r="M844" t="b">
        <f>NOT(ISNA(VLOOKUP(N844,'account names'!A:A,1,FALSE)))</f>
        <v>0</v>
      </c>
      <c r="N844" t="s">
        <v>18229</v>
      </c>
    </row>
    <row r="845" spans="1:14" ht="15" x14ac:dyDescent="0.2">
      <c r="A845" t="s">
        <v>18286</v>
      </c>
      <c r="B845" t="str">
        <f>RIGHT(A845,4)</f>
        <v>2018</v>
      </c>
      <c r="C845" t="str">
        <f>LEFT(A845,10)</f>
        <v>Wed Mar 14</v>
      </c>
      <c r="D845" s="2">
        <f>DATE(B845,F845,G845)</f>
        <v>43173</v>
      </c>
      <c r="E845" t="str">
        <f>MID(C845,5,3)</f>
        <v>Mar</v>
      </c>
      <c r="F845">
        <f>MONTH(DATEVALUE(E845&amp;" 1"))</f>
        <v>3</v>
      </c>
      <c r="G845" t="str">
        <f>RIGHT(C845,2)</f>
        <v>14</v>
      </c>
      <c r="H845" t="str">
        <f>MID(A845,12,2)</f>
        <v>16</v>
      </c>
      <c r="I845" t="s">
        <v>18287</v>
      </c>
      <c r="J845" t="s">
        <v>18288</v>
      </c>
      <c r="K845" t="s">
        <v>18289</v>
      </c>
      <c r="L845" t="s">
        <v>18290</v>
      </c>
      <c r="M845" t="b">
        <f>NOT(ISNA(VLOOKUP(N845,'account names'!A:A,1,FALSE)))</f>
        <v>0</v>
      </c>
      <c r="N845" t="s">
        <v>2138</v>
      </c>
    </row>
    <row r="846" spans="1:14" ht="15" x14ac:dyDescent="0.2">
      <c r="A846" t="s">
        <v>20974</v>
      </c>
      <c r="B846" t="str">
        <f>RIGHT(A846,4)</f>
        <v>2018</v>
      </c>
      <c r="C846" t="str">
        <f>LEFT(A846,10)</f>
        <v>Wed Mar 14</v>
      </c>
      <c r="D846" s="2">
        <f>DATE(B846,F846,G846)</f>
        <v>43173</v>
      </c>
      <c r="E846" t="str">
        <f>MID(C846,5,3)</f>
        <v>Mar</v>
      </c>
      <c r="F846">
        <f>MONTH(DATEVALUE(E846&amp;" 1"))</f>
        <v>3</v>
      </c>
      <c r="G846" t="str">
        <f>RIGHT(C846,2)</f>
        <v>14</v>
      </c>
      <c r="H846" t="str">
        <f>MID(A846,12,2)</f>
        <v>20</v>
      </c>
      <c r="I846" t="s">
        <v>20975</v>
      </c>
      <c r="J846" t="s">
        <v>20976</v>
      </c>
      <c r="K846" t="s">
        <v>6080</v>
      </c>
      <c r="L846" t="s">
        <v>20977</v>
      </c>
      <c r="M846" t="b">
        <f>NOT(ISNA(VLOOKUP(N846,'account names'!A:A,1,FALSE)))</f>
        <v>0</v>
      </c>
      <c r="N846" t="s">
        <v>2321</v>
      </c>
    </row>
    <row r="847" spans="1:14" ht="15" x14ac:dyDescent="0.2">
      <c r="A847" t="s">
        <v>20978</v>
      </c>
      <c r="B847" t="str">
        <f>RIGHT(A847,4)</f>
        <v>2018</v>
      </c>
      <c r="C847" t="str">
        <f>LEFT(A847,10)</f>
        <v>Wed Mar 14</v>
      </c>
      <c r="D847" s="2">
        <f>DATE(B847,F847,G847)</f>
        <v>43173</v>
      </c>
      <c r="E847" t="str">
        <f>MID(C847,5,3)</f>
        <v>Mar</v>
      </c>
      <c r="F847">
        <f>MONTH(DATEVALUE(E847&amp;" 1"))</f>
        <v>3</v>
      </c>
      <c r="G847" t="str">
        <f>RIGHT(C847,2)</f>
        <v>14</v>
      </c>
      <c r="H847" t="str">
        <f>MID(A847,12,2)</f>
        <v>20</v>
      </c>
      <c r="I847" t="s">
        <v>20979</v>
      </c>
      <c r="J847" t="s">
        <v>20980</v>
      </c>
      <c r="K847" t="s">
        <v>20981</v>
      </c>
      <c r="L847" t="s">
        <v>20982</v>
      </c>
      <c r="M847" t="b">
        <f>NOT(ISNA(VLOOKUP(N847,'account names'!A:A,1,FALSE)))</f>
        <v>0</v>
      </c>
      <c r="N847" t="s">
        <v>1389</v>
      </c>
    </row>
    <row r="848" spans="1:14" ht="15" x14ac:dyDescent="0.2">
      <c r="A848" t="s">
        <v>13525</v>
      </c>
      <c r="B848" t="str">
        <f>RIGHT(A848,4)</f>
        <v>2018</v>
      </c>
      <c r="C848" t="str">
        <f>LEFT(A848,10)</f>
        <v>Wed Mar 14</v>
      </c>
      <c r="D848" s="2">
        <f>DATE(B848,F848,G848)</f>
        <v>43173</v>
      </c>
      <c r="E848" t="str">
        <f>MID(C848,5,3)</f>
        <v>Mar</v>
      </c>
      <c r="F848">
        <f>MONTH(DATEVALUE(E848&amp;" 1"))</f>
        <v>3</v>
      </c>
      <c r="G848" t="str">
        <f>RIGHT(C848,2)</f>
        <v>14</v>
      </c>
      <c r="H848" t="str">
        <f>MID(A848,12,2)</f>
        <v>17</v>
      </c>
      <c r="I848" t="s">
        <v>20983</v>
      </c>
      <c r="J848" t="s">
        <v>20984</v>
      </c>
      <c r="K848" t="s">
        <v>4864</v>
      </c>
      <c r="L848" t="s">
        <v>20985</v>
      </c>
      <c r="M848" t="b">
        <f>NOT(ISNA(VLOOKUP(N848,'account names'!A:A,1,FALSE)))</f>
        <v>0</v>
      </c>
      <c r="N848" t="s">
        <v>654</v>
      </c>
    </row>
    <row r="849" spans="1:14" ht="15" x14ac:dyDescent="0.2">
      <c r="A849" t="s">
        <v>13578</v>
      </c>
      <c r="B849" t="str">
        <f>RIGHT(A849,4)</f>
        <v>2018</v>
      </c>
      <c r="C849" t="str">
        <f>LEFT(A849,10)</f>
        <v>Wed Mar 14</v>
      </c>
      <c r="D849" s="2">
        <f>DATE(B849,F849,G849)</f>
        <v>43173</v>
      </c>
      <c r="E849" t="str">
        <f>MID(C849,5,3)</f>
        <v>Mar</v>
      </c>
      <c r="F849">
        <f>MONTH(DATEVALUE(E849&amp;" 1"))</f>
        <v>3</v>
      </c>
      <c r="G849" t="str">
        <f>RIGHT(C849,2)</f>
        <v>14</v>
      </c>
      <c r="H849" t="str">
        <f>MID(A849,12,2)</f>
        <v>19</v>
      </c>
      <c r="I849" t="s">
        <v>20986</v>
      </c>
      <c r="J849" t="s">
        <v>20987</v>
      </c>
      <c r="K849" t="s">
        <v>2864</v>
      </c>
      <c r="L849" t="s">
        <v>20988</v>
      </c>
      <c r="M849" t="b">
        <f>NOT(ISNA(VLOOKUP(N849,'account names'!A:A,1,FALSE)))</f>
        <v>1</v>
      </c>
      <c r="N849" t="s">
        <v>1224</v>
      </c>
    </row>
    <row r="850" spans="1:14" ht="15" x14ac:dyDescent="0.2">
      <c r="A850" t="s">
        <v>20989</v>
      </c>
      <c r="B850" t="str">
        <f>RIGHT(A850,4)</f>
        <v>2018</v>
      </c>
      <c r="C850" t="str">
        <f>LEFT(A850,10)</f>
        <v>Wed Mar 14</v>
      </c>
      <c r="D850" s="2">
        <f>DATE(B850,F850,G850)</f>
        <v>43173</v>
      </c>
      <c r="E850" t="str">
        <f>MID(C850,5,3)</f>
        <v>Mar</v>
      </c>
      <c r="F850">
        <f>MONTH(DATEVALUE(E850&amp;" 1"))</f>
        <v>3</v>
      </c>
      <c r="G850" t="str">
        <f>RIGHT(C850,2)</f>
        <v>14</v>
      </c>
      <c r="H850" t="str">
        <f>MID(A850,12,2)</f>
        <v>17</v>
      </c>
      <c r="I850" t="s">
        <v>20990</v>
      </c>
      <c r="J850" t="s">
        <v>20991</v>
      </c>
      <c r="K850" t="s">
        <v>20992</v>
      </c>
      <c r="L850" t="s">
        <v>20993</v>
      </c>
      <c r="M850" t="b">
        <f>NOT(ISNA(VLOOKUP(N850,'account names'!A:A,1,FALSE)))</f>
        <v>0</v>
      </c>
      <c r="N850" t="s">
        <v>329</v>
      </c>
    </row>
    <row r="851" spans="1:14" ht="15" x14ac:dyDescent="0.2">
      <c r="A851" t="s">
        <v>17371</v>
      </c>
      <c r="B851" t="str">
        <f>RIGHT(A851,4)</f>
        <v>2018</v>
      </c>
      <c r="C851" t="str">
        <f>LEFT(A851,10)</f>
        <v>Wed Mar 14</v>
      </c>
      <c r="D851" s="2">
        <f>DATE(B851,F851,G851)</f>
        <v>43173</v>
      </c>
      <c r="E851" t="str">
        <f>MID(C851,5,3)</f>
        <v>Mar</v>
      </c>
      <c r="F851">
        <f>MONTH(DATEVALUE(E851&amp;" 1"))</f>
        <v>3</v>
      </c>
      <c r="G851" t="str">
        <f>RIGHT(C851,2)</f>
        <v>14</v>
      </c>
      <c r="H851" t="str">
        <f>MID(A851,12,2)</f>
        <v>14</v>
      </c>
      <c r="I851" t="s">
        <v>20994</v>
      </c>
      <c r="J851" t="s">
        <v>20995</v>
      </c>
      <c r="K851" t="s">
        <v>17374</v>
      </c>
      <c r="L851" t="s">
        <v>20996</v>
      </c>
      <c r="M851" t="b">
        <f>NOT(ISNA(VLOOKUP(N851,'account names'!A:A,1,FALSE)))</f>
        <v>0</v>
      </c>
      <c r="N851" t="s">
        <v>1565</v>
      </c>
    </row>
    <row r="852" spans="1:14" ht="15" x14ac:dyDescent="0.2">
      <c r="A852" t="s">
        <v>21013</v>
      </c>
      <c r="B852" t="str">
        <f>RIGHT(A852,4)</f>
        <v>2018</v>
      </c>
      <c r="C852" t="str">
        <f>LEFT(A852,10)</f>
        <v>Wed Mar 14</v>
      </c>
      <c r="D852" s="2">
        <f>DATE(B852,F852,G852)</f>
        <v>43173</v>
      </c>
      <c r="E852" t="str">
        <f>MID(C852,5,3)</f>
        <v>Mar</v>
      </c>
      <c r="F852">
        <f>MONTH(DATEVALUE(E852&amp;" 1"))</f>
        <v>3</v>
      </c>
      <c r="G852" t="str">
        <f>RIGHT(C852,2)</f>
        <v>14</v>
      </c>
      <c r="H852" t="str">
        <f>MID(A852,12,2)</f>
        <v>21</v>
      </c>
      <c r="I852" t="s">
        <v>21014</v>
      </c>
      <c r="J852" t="s">
        <v>21015</v>
      </c>
      <c r="K852" t="s">
        <v>1723</v>
      </c>
      <c r="L852" t="s">
        <v>21016</v>
      </c>
      <c r="M852" t="b">
        <f>NOT(ISNA(VLOOKUP(N852,'account names'!A:A,1,FALSE)))</f>
        <v>0</v>
      </c>
      <c r="N852" t="s">
        <v>1389</v>
      </c>
    </row>
    <row r="853" spans="1:14" ht="15" x14ac:dyDescent="0.2">
      <c r="A853" t="s">
        <v>21036</v>
      </c>
      <c r="B853" t="str">
        <f>RIGHT(A853,4)</f>
        <v>2018</v>
      </c>
      <c r="C853" t="str">
        <f>LEFT(A853,10)</f>
        <v>Wed Mar 14</v>
      </c>
      <c r="D853" s="2">
        <f>DATE(B853,F853,G853)</f>
        <v>43173</v>
      </c>
      <c r="E853" t="str">
        <f>MID(C853,5,3)</f>
        <v>Mar</v>
      </c>
      <c r="F853">
        <f>MONTH(DATEVALUE(E853&amp;" 1"))</f>
        <v>3</v>
      </c>
      <c r="G853" t="str">
        <f>RIGHT(C853,2)</f>
        <v>14</v>
      </c>
      <c r="H853" t="str">
        <f>MID(A853,12,2)</f>
        <v>14</v>
      </c>
      <c r="I853" t="s">
        <v>21037</v>
      </c>
      <c r="J853" t="s">
        <v>21038</v>
      </c>
      <c r="K853" t="s">
        <v>21039</v>
      </c>
      <c r="L853" t="s">
        <v>21040</v>
      </c>
      <c r="M853" t="b">
        <f>NOT(ISNA(VLOOKUP(N853,'account names'!A:A,1,FALSE)))</f>
        <v>0</v>
      </c>
      <c r="N853" t="s">
        <v>2563</v>
      </c>
    </row>
    <row r="854" spans="1:14" ht="15" x14ac:dyDescent="0.2">
      <c r="A854" t="s">
        <v>13611</v>
      </c>
      <c r="B854" t="str">
        <f>RIGHT(A854,4)</f>
        <v>2018</v>
      </c>
      <c r="C854" t="str">
        <f>LEFT(A854,10)</f>
        <v>Wed Mar 14</v>
      </c>
      <c r="D854" s="2">
        <f>DATE(B854,F854,G854)</f>
        <v>43173</v>
      </c>
      <c r="E854" t="str">
        <f>MID(C854,5,3)</f>
        <v>Mar</v>
      </c>
      <c r="F854">
        <f>MONTH(DATEVALUE(E854&amp;" 1"))</f>
        <v>3</v>
      </c>
      <c r="G854" t="str">
        <f>RIGHT(C854,2)</f>
        <v>14</v>
      </c>
      <c r="H854" t="str">
        <f>MID(A854,12,2)</f>
        <v>14</v>
      </c>
      <c r="I854" t="s">
        <v>21041</v>
      </c>
      <c r="J854" t="s">
        <v>21042</v>
      </c>
      <c r="K854" t="s">
        <v>21039</v>
      </c>
      <c r="L854" t="s">
        <v>21043</v>
      </c>
      <c r="M854" t="b">
        <f>NOT(ISNA(VLOOKUP(N854,'account names'!A:A,1,FALSE)))</f>
        <v>0</v>
      </c>
      <c r="N854" t="s">
        <v>2563</v>
      </c>
    </row>
    <row r="855" spans="1:14" ht="15" x14ac:dyDescent="0.2">
      <c r="A855" t="s">
        <v>9271</v>
      </c>
      <c r="B855" t="str">
        <f>RIGHT(A855,4)</f>
        <v>2018</v>
      </c>
      <c r="C855" t="str">
        <f>LEFT(A855,10)</f>
        <v>Tue Mar 13</v>
      </c>
      <c r="D855" s="2">
        <f>DATE(B855,F855,G855)</f>
        <v>43172</v>
      </c>
      <c r="E855" t="str">
        <f>MID(C855,5,3)</f>
        <v>Mar</v>
      </c>
      <c r="F855">
        <f>MONTH(DATEVALUE(E855&amp;" 1"))</f>
        <v>3</v>
      </c>
      <c r="G855" t="str">
        <f>RIGHT(C855,2)</f>
        <v>13</v>
      </c>
      <c r="H855" t="str">
        <f>MID(A855,12,2)</f>
        <v>15</v>
      </c>
      <c r="I855" t="s">
        <v>9272</v>
      </c>
      <c r="J855" t="s">
        <v>9273</v>
      </c>
      <c r="K855" t="s">
        <v>4492</v>
      </c>
      <c r="L855" t="s">
        <v>9274</v>
      </c>
      <c r="M855" t="b">
        <f>NOT(ISNA(VLOOKUP(N855,'account names'!A:A,1,FALSE)))</f>
        <v>0</v>
      </c>
      <c r="N855" t="s">
        <v>254</v>
      </c>
    </row>
    <row r="856" spans="1:14" ht="15" x14ac:dyDescent="0.2">
      <c r="A856" t="s">
        <v>9275</v>
      </c>
      <c r="B856" t="str">
        <f>RIGHT(A856,4)</f>
        <v>2018</v>
      </c>
      <c r="C856" t="str">
        <f>LEFT(A856,10)</f>
        <v>Tue Mar 13</v>
      </c>
      <c r="D856" s="2">
        <f>DATE(B856,F856,G856)</f>
        <v>43172</v>
      </c>
      <c r="E856" t="str">
        <f>MID(C856,5,3)</f>
        <v>Mar</v>
      </c>
      <c r="F856">
        <f>MONTH(DATEVALUE(E856&amp;" 1"))</f>
        <v>3</v>
      </c>
      <c r="G856" t="str">
        <f>RIGHT(C856,2)</f>
        <v>13</v>
      </c>
      <c r="H856" t="str">
        <f>MID(A856,12,2)</f>
        <v>02</v>
      </c>
      <c r="I856" t="s">
        <v>9276</v>
      </c>
      <c r="J856" t="s">
        <v>9277</v>
      </c>
      <c r="K856" t="s">
        <v>9278</v>
      </c>
      <c r="L856" t="s">
        <v>9279</v>
      </c>
      <c r="M856" t="b">
        <f>NOT(ISNA(VLOOKUP(N856,'account names'!A:A,1,FALSE)))</f>
        <v>0</v>
      </c>
      <c r="N856" t="s">
        <v>40</v>
      </c>
    </row>
    <row r="857" spans="1:14" ht="15" x14ac:dyDescent="0.2">
      <c r="A857" t="s">
        <v>10117</v>
      </c>
      <c r="B857" t="str">
        <f>RIGHT(A857,4)</f>
        <v>2018</v>
      </c>
      <c r="C857" t="str">
        <f>LEFT(A857,10)</f>
        <v>Tue Mar 13</v>
      </c>
      <c r="D857" s="2">
        <f>DATE(B857,F857,G857)</f>
        <v>43172</v>
      </c>
      <c r="E857" t="str">
        <f>MID(C857,5,3)</f>
        <v>Mar</v>
      </c>
      <c r="F857">
        <f>MONTH(DATEVALUE(E857&amp;" 1"))</f>
        <v>3</v>
      </c>
      <c r="G857" t="str">
        <f>RIGHT(C857,2)</f>
        <v>13</v>
      </c>
      <c r="H857" t="str">
        <f>MID(A857,12,2)</f>
        <v>16</v>
      </c>
      <c r="I857" t="s">
        <v>10118</v>
      </c>
      <c r="J857" t="s">
        <v>10119</v>
      </c>
      <c r="K857" t="s">
        <v>1789</v>
      </c>
      <c r="L857" t="s">
        <v>10120</v>
      </c>
      <c r="M857" t="b">
        <f>NOT(ISNA(VLOOKUP(N857,'account names'!A:A,1,FALSE)))</f>
        <v>1</v>
      </c>
      <c r="N857" t="s">
        <v>1791</v>
      </c>
    </row>
    <row r="858" spans="1:14" ht="15" x14ac:dyDescent="0.2">
      <c r="A858" t="s">
        <v>10121</v>
      </c>
      <c r="B858" t="str">
        <f>RIGHT(A858,4)</f>
        <v>2018</v>
      </c>
      <c r="C858" t="str">
        <f>LEFT(A858,10)</f>
        <v>Tue Mar 13</v>
      </c>
      <c r="D858" s="2">
        <f>DATE(B858,F858,G858)</f>
        <v>43172</v>
      </c>
      <c r="E858" t="str">
        <f>MID(C858,5,3)</f>
        <v>Mar</v>
      </c>
      <c r="F858">
        <f>MONTH(DATEVALUE(E858&amp;" 1"))</f>
        <v>3</v>
      </c>
      <c r="G858" t="str">
        <f>RIGHT(C858,2)</f>
        <v>13</v>
      </c>
      <c r="H858" t="str">
        <f>MID(A858,12,2)</f>
        <v>15</v>
      </c>
      <c r="I858" t="s">
        <v>10122</v>
      </c>
      <c r="J858" t="s">
        <v>10123</v>
      </c>
      <c r="K858" t="s">
        <v>10124</v>
      </c>
      <c r="L858" t="s">
        <v>10125</v>
      </c>
      <c r="M858" t="b">
        <f>NOT(ISNA(VLOOKUP(N858,'account names'!A:A,1,FALSE)))</f>
        <v>0</v>
      </c>
      <c r="N858" t="s">
        <v>254</v>
      </c>
    </row>
    <row r="859" spans="1:14" ht="15" x14ac:dyDescent="0.2">
      <c r="A859" t="s">
        <v>10126</v>
      </c>
      <c r="B859" t="str">
        <f>RIGHT(A859,4)</f>
        <v>2018</v>
      </c>
      <c r="C859" t="str">
        <f>LEFT(A859,10)</f>
        <v>Tue Mar 13</v>
      </c>
      <c r="D859" s="2">
        <f>DATE(B859,F859,G859)</f>
        <v>43172</v>
      </c>
      <c r="E859" t="str">
        <f>MID(C859,5,3)</f>
        <v>Mar</v>
      </c>
      <c r="F859">
        <f>MONTH(DATEVALUE(E859&amp;" 1"))</f>
        <v>3</v>
      </c>
      <c r="G859" t="str">
        <f>RIGHT(C859,2)</f>
        <v>13</v>
      </c>
      <c r="H859" t="str">
        <f>MID(A859,12,2)</f>
        <v>15</v>
      </c>
      <c r="I859" t="s">
        <v>10127</v>
      </c>
      <c r="J859" t="s">
        <v>10128</v>
      </c>
      <c r="K859" t="s">
        <v>5546</v>
      </c>
      <c r="L859" t="s">
        <v>10129</v>
      </c>
      <c r="M859" t="b">
        <f>NOT(ISNA(VLOOKUP(N859,'account names'!A:A,1,FALSE)))</f>
        <v>1</v>
      </c>
      <c r="N859" t="s">
        <v>1139</v>
      </c>
    </row>
    <row r="860" spans="1:14" ht="15" x14ac:dyDescent="0.2">
      <c r="A860" t="s">
        <v>10130</v>
      </c>
      <c r="B860" t="str">
        <f>RIGHT(A860,4)</f>
        <v>2018</v>
      </c>
      <c r="C860" t="str">
        <f>LEFT(A860,10)</f>
        <v>Tue Mar 13</v>
      </c>
      <c r="D860" s="2">
        <f>DATE(B860,F860,G860)</f>
        <v>43172</v>
      </c>
      <c r="E860" t="str">
        <f>MID(C860,5,3)</f>
        <v>Mar</v>
      </c>
      <c r="F860">
        <f>MONTH(DATEVALUE(E860&amp;" 1"))</f>
        <v>3</v>
      </c>
      <c r="G860" t="str">
        <f>RIGHT(C860,2)</f>
        <v>13</v>
      </c>
      <c r="H860" t="str">
        <f>MID(A860,12,2)</f>
        <v>13</v>
      </c>
      <c r="I860" t="s">
        <v>10131</v>
      </c>
      <c r="J860" t="s">
        <v>10132</v>
      </c>
      <c r="K860" t="s">
        <v>10133</v>
      </c>
      <c r="L860" t="s">
        <v>10134</v>
      </c>
      <c r="M860" t="b">
        <f>NOT(ISNA(VLOOKUP(N860,'account names'!A:A,1,FALSE)))</f>
        <v>0</v>
      </c>
      <c r="N860" t="s">
        <v>10135</v>
      </c>
    </row>
    <row r="861" spans="1:14" ht="15" x14ac:dyDescent="0.2">
      <c r="A861" t="s">
        <v>10136</v>
      </c>
      <c r="B861" t="str">
        <f>RIGHT(A861,4)</f>
        <v>2018</v>
      </c>
      <c r="C861" t="str">
        <f>LEFT(A861,10)</f>
        <v>Tue Mar 13</v>
      </c>
      <c r="D861" s="2">
        <f>DATE(B861,F861,G861)</f>
        <v>43172</v>
      </c>
      <c r="E861" t="str">
        <f>MID(C861,5,3)</f>
        <v>Mar</v>
      </c>
      <c r="F861">
        <f>MONTH(DATEVALUE(E861&amp;" 1"))</f>
        <v>3</v>
      </c>
      <c r="G861" t="str">
        <f>RIGHT(C861,2)</f>
        <v>13</v>
      </c>
      <c r="H861" t="str">
        <f>MID(A861,12,2)</f>
        <v>13</v>
      </c>
      <c r="I861" t="s">
        <v>10137</v>
      </c>
      <c r="J861" t="s">
        <v>10138</v>
      </c>
      <c r="K861" t="s">
        <v>10139</v>
      </c>
      <c r="L861" t="s">
        <v>10140</v>
      </c>
      <c r="M861" t="b">
        <f>NOT(ISNA(VLOOKUP(N861,'account names'!A:A,1,FALSE)))</f>
        <v>0</v>
      </c>
      <c r="N861" t="s">
        <v>1004</v>
      </c>
    </row>
    <row r="862" spans="1:14" ht="15" x14ac:dyDescent="0.2">
      <c r="A862" t="s">
        <v>9275</v>
      </c>
      <c r="B862" t="str">
        <f>RIGHT(A862,4)</f>
        <v>2018</v>
      </c>
      <c r="C862" t="str">
        <f>LEFT(A862,10)</f>
        <v>Tue Mar 13</v>
      </c>
      <c r="D862" s="2">
        <f>DATE(B862,F862,G862)</f>
        <v>43172</v>
      </c>
      <c r="E862" t="str">
        <f>MID(C862,5,3)</f>
        <v>Mar</v>
      </c>
      <c r="F862">
        <f>MONTH(DATEVALUE(E862&amp;" 1"))</f>
        <v>3</v>
      </c>
      <c r="G862" t="str">
        <f>RIGHT(C862,2)</f>
        <v>13</v>
      </c>
      <c r="H862" t="str">
        <f>MID(A862,12,2)</f>
        <v>02</v>
      </c>
      <c r="I862" t="s">
        <v>9276</v>
      </c>
      <c r="J862" t="s">
        <v>10141</v>
      </c>
      <c r="K862" t="s">
        <v>10142</v>
      </c>
      <c r="L862" t="s">
        <v>10143</v>
      </c>
      <c r="M862" t="b">
        <f>NOT(ISNA(VLOOKUP(N862,'account names'!A:A,1,FALSE)))</f>
        <v>0</v>
      </c>
      <c r="N862" t="s">
        <v>40</v>
      </c>
    </row>
    <row r="863" spans="1:14" ht="15" x14ac:dyDescent="0.2">
      <c r="A863" t="s">
        <v>11247</v>
      </c>
      <c r="B863" t="str">
        <f>RIGHT(A863,4)</f>
        <v>2018</v>
      </c>
      <c r="C863" t="str">
        <f>LEFT(A863,10)</f>
        <v>Tue Mar 13</v>
      </c>
      <c r="D863" s="2">
        <f>DATE(B863,F863,G863)</f>
        <v>43172</v>
      </c>
      <c r="E863" t="str">
        <f>MID(C863,5,3)</f>
        <v>Mar</v>
      </c>
      <c r="F863">
        <f>MONTH(DATEVALUE(E863&amp;" 1"))</f>
        <v>3</v>
      </c>
      <c r="G863" t="str">
        <f>RIGHT(C863,2)</f>
        <v>13</v>
      </c>
      <c r="H863" t="str">
        <f>MID(A863,12,2)</f>
        <v>21</v>
      </c>
      <c r="I863" t="s">
        <v>11248</v>
      </c>
      <c r="J863" t="s">
        <v>11249</v>
      </c>
      <c r="K863" t="s">
        <v>11250</v>
      </c>
      <c r="L863" t="s">
        <v>11251</v>
      </c>
      <c r="M863" t="b">
        <f>NOT(ISNA(VLOOKUP(N863,'account names'!A:A,1,FALSE)))</f>
        <v>0</v>
      </c>
      <c r="N863" t="s">
        <v>293</v>
      </c>
    </row>
    <row r="864" spans="1:14" ht="15" x14ac:dyDescent="0.2">
      <c r="A864" t="s">
        <v>11252</v>
      </c>
      <c r="B864" t="str">
        <f>RIGHT(A864,4)</f>
        <v>2018</v>
      </c>
      <c r="C864" t="str">
        <f>LEFT(A864,10)</f>
        <v>Tue Mar 13</v>
      </c>
      <c r="D864" s="2">
        <f>DATE(B864,F864,G864)</f>
        <v>43172</v>
      </c>
      <c r="E864" t="str">
        <f>MID(C864,5,3)</f>
        <v>Mar</v>
      </c>
      <c r="F864">
        <f>MONTH(DATEVALUE(E864&amp;" 1"))</f>
        <v>3</v>
      </c>
      <c r="G864" t="str">
        <f>RIGHT(C864,2)</f>
        <v>13</v>
      </c>
      <c r="H864" t="str">
        <f>MID(A864,12,2)</f>
        <v>19</v>
      </c>
      <c r="I864" t="s">
        <v>11253</v>
      </c>
      <c r="J864" t="s">
        <v>11254</v>
      </c>
      <c r="K864" t="s">
        <v>11255</v>
      </c>
      <c r="L864" t="s">
        <v>11256</v>
      </c>
      <c r="M864" t="b">
        <f>NOT(ISNA(VLOOKUP(N864,'account names'!A:A,1,FALSE)))</f>
        <v>0</v>
      </c>
      <c r="N864" t="s">
        <v>654</v>
      </c>
    </row>
    <row r="865" spans="1:14" ht="15" x14ac:dyDescent="0.2">
      <c r="A865" t="s">
        <v>11257</v>
      </c>
      <c r="B865" t="str">
        <f>RIGHT(A865,4)</f>
        <v>2018</v>
      </c>
      <c r="C865" t="str">
        <f>LEFT(A865,10)</f>
        <v>Tue Mar 13</v>
      </c>
      <c r="D865" s="2">
        <f>DATE(B865,F865,G865)</f>
        <v>43172</v>
      </c>
      <c r="E865" t="str">
        <f>MID(C865,5,3)</f>
        <v>Mar</v>
      </c>
      <c r="F865">
        <f>MONTH(DATEVALUE(E865&amp;" 1"))</f>
        <v>3</v>
      </c>
      <c r="G865" t="str">
        <f>RIGHT(C865,2)</f>
        <v>13</v>
      </c>
      <c r="H865" t="str">
        <f>MID(A865,12,2)</f>
        <v>09</v>
      </c>
      <c r="I865" t="s">
        <v>11258</v>
      </c>
      <c r="J865" t="s">
        <v>11259</v>
      </c>
      <c r="K865" t="s">
        <v>11260</v>
      </c>
      <c r="L865" t="s">
        <v>11261</v>
      </c>
      <c r="M865" t="b">
        <f>NOT(ISNA(VLOOKUP(N865,'account names'!A:A,1,FALSE)))</f>
        <v>0</v>
      </c>
      <c r="N865" t="s">
        <v>11262</v>
      </c>
    </row>
    <row r="866" spans="1:14" ht="15" x14ac:dyDescent="0.2">
      <c r="A866" t="s">
        <v>11263</v>
      </c>
      <c r="B866" t="str">
        <f>RIGHT(A866,4)</f>
        <v>2018</v>
      </c>
      <c r="C866" t="str">
        <f>LEFT(A866,10)</f>
        <v>Tue Mar 13</v>
      </c>
      <c r="D866" s="2">
        <f>DATE(B866,F866,G866)</f>
        <v>43172</v>
      </c>
      <c r="E866" t="str">
        <f>MID(C866,5,3)</f>
        <v>Mar</v>
      </c>
      <c r="F866">
        <f>MONTH(DATEVALUE(E866&amp;" 1"))</f>
        <v>3</v>
      </c>
      <c r="G866" t="str">
        <f>RIGHT(C866,2)</f>
        <v>13</v>
      </c>
      <c r="H866" t="str">
        <f>MID(A866,12,2)</f>
        <v>17</v>
      </c>
      <c r="I866" t="s">
        <v>11264</v>
      </c>
      <c r="J866" t="s">
        <v>11265</v>
      </c>
      <c r="K866" t="s">
        <v>1158</v>
      </c>
      <c r="L866" t="s">
        <v>11266</v>
      </c>
      <c r="M866" t="b">
        <f>NOT(ISNA(VLOOKUP(N866,'account names'!A:A,1,FALSE)))</f>
        <v>1</v>
      </c>
      <c r="N866" t="s">
        <v>1160</v>
      </c>
    </row>
    <row r="867" spans="1:14" ht="15" x14ac:dyDescent="0.2">
      <c r="A867" t="s">
        <v>9275</v>
      </c>
      <c r="B867" t="str">
        <f>RIGHT(A867,4)</f>
        <v>2018</v>
      </c>
      <c r="C867" t="str">
        <f>LEFT(A867,10)</f>
        <v>Tue Mar 13</v>
      </c>
      <c r="D867" s="2">
        <f>DATE(B867,F867,G867)</f>
        <v>43172</v>
      </c>
      <c r="E867" t="str">
        <f>MID(C867,5,3)</f>
        <v>Mar</v>
      </c>
      <c r="F867">
        <f>MONTH(DATEVALUE(E867&amp;" 1"))</f>
        <v>3</v>
      </c>
      <c r="G867" t="str">
        <f>RIGHT(C867,2)</f>
        <v>13</v>
      </c>
      <c r="H867" t="str">
        <f>MID(A867,12,2)</f>
        <v>02</v>
      </c>
      <c r="I867" t="s">
        <v>9276</v>
      </c>
      <c r="J867" t="s">
        <v>11267</v>
      </c>
      <c r="K867" t="s">
        <v>11268</v>
      </c>
      <c r="L867" t="s">
        <v>11269</v>
      </c>
      <c r="M867" t="b">
        <f>NOT(ISNA(VLOOKUP(N867,'account names'!A:A,1,FALSE)))</f>
        <v>0</v>
      </c>
      <c r="N867" t="s">
        <v>40</v>
      </c>
    </row>
    <row r="868" spans="1:14" ht="15" x14ac:dyDescent="0.2">
      <c r="A868" t="s">
        <v>11275</v>
      </c>
      <c r="B868" t="str">
        <f>RIGHT(A868,4)</f>
        <v>2018</v>
      </c>
      <c r="C868" t="str">
        <f>LEFT(A868,10)</f>
        <v>Tue Mar 13</v>
      </c>
      <c r="D868" s="2">
        <f>DATE(B868,F868,G868)</f>
        <v>43172</v>
      </c>
      <c r="E868" t="str">
        <f>MID(C868,5,3)</f>
        <v>Mar</v>
      </c>
      <c r="F868">
        <f>MONTH(DATEVALUE(E868&amp;" 1"))</f>
        <v>3</v>
      </c>
      <c r="G868" t="str">
        <f>RIGHT(C868,2)</f>
        <v>13</v>
      </c>
      <c r="H868" t="str">
        <f>MID(A868,12,2)</f>
        <v>12</v>
      </c>
      <c r="I868" t="s">
        <v>11276</v>
      </c>
      <c r="J868" t="s">
        <v>11277</v>
      </c>
      <c r="K868" t="s">
        <v>11278</v>
      </c>
      <c r="L868" t="s">
        <v>11279</v>
      </c>
      <c r="M868" t="b">
        <f>NOT(ISNA(VLOOKUP(N868,'account names'!A:A,1,FALSE)))</f>
        <v>0</v>
      </c>
      <c r="N868" t="s">
        <v>227</v>
      </c>
    </row>
    <row r="869" spans="1:14" ht="15" x14ac:dyDescent="0.2">
      <c r="A869" t="s">
        <v>11280</v>
      </c>
      <c r="B869" t="str">
        <f>RIGHT(A869,4)</f>
        <v>2018</v>
      </c>
      <c r="C869" t="str">
        <f>LEFT(A869,10)</f>
        <v>Tue Mar 13</v>
      </c>
      <c r="D869" s="2">
        <f>DATE(B869,F869,G869)</f>
        <v>43172</v>
      </c>
      <c r="E869" t="str">
        <f>MID(C869,5,3)</f>
        <v>Mar</v>
      </c>
      <c r="F869">
        <f>MONTH(DATEVALUE(E869&amp;" 1"))</f>
        <v>3</v>
      </c>
      <c r="G869" t="str">
        <f>RIGHT(C869,2)</f>
        <v>13</v>
      </c>
      <c r="H869" t="str">
        <f>MID(A869,12,2)</f>
        <v>11</v>
      </c>
      <c r="I869" t="s">
        <v>11281</v>
      </c>
      <c r="J869" t="s">
        <v>11282</v>
      </c>
      <c r="K869" t="s">
        <v>1286</v>
      </c>
      <c r="L869" t="s">
        <v>11283</v>
      </c>
      <c r="M869" t="b">
        <f>NOT(ISNA(VLOOKUP(N869,'account names'!A:A,1,FALSE)))</f>
        <v>1</v>
      </c>
      <c r="N869" t="s">
        <v>1288</v>
      </c>
    </row>
    <row r="870" spans="1:14" ht="15" x14ac:dyDescent="0.2">
      <c r="A870" t="s">
        <v>13583</v>
      </c>
      <c r="B870" t="str">
        <f>RIGHT(A870,4)</f>
        <v>2018</v>
      </c>
      <c r="C870" t="str">
        <f>LEFT(A870,10)</f>
        <v>Tue Mar 13</v>
      </c>
      <c r="D870" s="2">
        <f>DATE(B870,F870,G870)</f>
        <v>43172</v>
      </c>
      <c r="E870" t="str">
        <f>MID(C870,5,3)</f>
        <v>Mar</v>
      </c>
      <c r="F870">
        <f>MONTH(DATEVALUE(E870&amp;" 1"))</f>
        <v>3</v>
      </c>
      <c r="G870" t="str">
        <f>RIGHT(C870,2)</f>
        <v>13</v>
      </c>
      <c r="H870" t="str">
        <f>MID(A870,12,2)</f>
        <v>15</v>
      </c>
      <c r="I870" t="s">
        <v>13584</v>
      </c>
      <c r="J870" t="s">
        <v>13585</v>
      </c>
      <c r="K870" t="s">
        <v>13586</v>
      </c>
      <c r="L870" t="s">
        <v>13587</v>
      </c>
      <c r="M870" t="b">
        <f>NOT(ISNA(VLOOKUP(N870,'account names'!A:A,1,FALSE)))</f>
        <v>0</v>
      </c>
      <c r="N870" t="s">
        <v>2674</v>
      </c>
    </row>
    <row r="871" spans="1:14" ht="15" x14ac:dyDescent="0.2">
      <c r="A871" t="s">
        <v>13616</v>
      </c>
      <c r="B871" t="str">
        <f>RIGHT(A871,4)</f>
        <v>2018</v>
      </c>
      <c r="C871" t="str">
        <f>LEFT(A871,10)</f>
        <v>Tue Mar 13</v>
      </c>
      <c r="D871" s="2">
        <f>DATE(B871,F871,G871)</f>
        <v>43172</v>
      </c>
      <c r="E871" t="str">
        <f>MID(C871,5,3)</f>
        <v>Mar</v>
      </c>
      <c r="F871">
        <f>MONTH(DATEVALUE(E871&amp;" 1"))</f>
        <v>3</v>
      </c>
      <c r="G871" t="str">
        <f>RIGHT(C871,2)</f>
        <v>13</v>
      </c>
      <c r="H871" t="str">
        <f>MID(A871,12,2)</f>
        <v>12</v>
      </c>
      <c r="I871" t="s">
        <v>13617</v>
      </c>
      <c r="J871" t="s">
        <v>13618</v>
      </c>
      <c r="K871" t="s">
        <v>13619</v>
      </c>
      <c r="L871" t="s">
        <v>13620</v>
      </c>
      <c r="M871" t="b">
        <f>NOT(ISNA(VLOOKUP(N871,'account names'!A:A,1,FALSE)))</f>
        <v>0</v>
      </c>
      <c r="N871" t="s">
        <v>13621</v>
      </c>
    </row>
    <row r="872" spans="1:14" ht="15" x14ac:dyDescent="0.2">
      <c r="A872" t="s">
        <v>13631</v>
      </c>
      <c r="B872" t="str">
        <f>RIGHT(A872,4)</f>
        <v>2018</v>
      </c>
      <c r="C872" t="str">
        <f>LEFT(A872,10)</f>
        <v>Tue Mar 13</v>
      </c>
      <c r="D872" s="2">
        <f>DATE(B872,F872,G872)</f>
        <v>43172</v>
      </c>
      <c r="E872" t="str">
        <f>MID(C872,5,3)</f>
        <v>Mar</v>
      </c>
      <c r="F872">
        <f>MONTH(DATEVALUE(E872&amp;" 1"))</f>
        <v>3</v>
      </c>
      <c r="G872" t="str">
        <f>RIGHT(C872,2)</f>
        <v>13</v>
      </c>
      <c r="H872" t="str">
        <f>MID(A872,12,2)</f>
        <v>19</v>
      </c>
      <c r="I872" t="s">
        <v>13632</v>
      </c>
      <c r="J872" t="s">
        <v>13633</v>
      </c>
      <c r="K872" t="s">
        <v>13634</v>
      </c>
      <c r="L872" t="s">
        <v>13635</v>
      </c>
      <c r="M872" t="b">
        <f>NOT(ISNA(VLOOKUP(N872,'account names'!A:A,1,FALSE)))</f>
        <v>0</v>
      </c>
      <c r="N872" t="s">
        <v>2674</v>
      </c>
    </row>
    <row r="873" spans="1:14" ht="15" x14ac:dyDescent="0.2">
      <c r="A873" t="s">
        <v>13636</v>
      </c>
      <c r="B873" t="str">
        <f>RIGHT(A873,4)</f>
        <v>2018</v>
      </c>
      <c r="C873" t="str">
        <f>LEFT(A873,10)</f>
        <v>Tue Mar 13</v>
      </c>
      <c r="D873" s="2">
        <f>DATE(B873,F873,G873)</f>
        <v>43172</v>
      </c>
      <c r="E873" t="str">
        <f>MID(C873,5,3)</f>
        <v>Mar</v>
      </c>
      <c r="F873">
        <f>MONTH(DATEVALUE(E873&amp;" 1"))</f>
        <v>3</v>
      </c>
      <c r="G873" t="str">
        <f>RIGHT(C873,2)</f>
        <v>13</v>
      </c>
      <c r="H873" t="str">
        <f>MID(A873,12,2)</f>
        <v>18</v>
      </c>
      <c r="I873" t="s">
        <v>13637</v>
      </c>
      <c r="J873" t="s">
        <v>13638</v>
      </c>
      <c r="K873" t="s">
        <v>13639</v>
      </c>
      <c r="L873" t="s">
        <v>13640</v>
      </c>
      <c r="M873" t="b">
        <f>NOT(ISNA(VLOOKUP(N873,'account names'!A:A,1,FALSE)))</f>
        <v>0</v>
      </c>
      <c r="N873" t="s">
        <v>2674</v>
      </c>
    </row>
    <row r="874" spans="1:14" ht="15" x14ac:dyDescent="0.2">
      <c r="A874" t="s">
        <v>13641</v>
      </c>
      <c r="B874" t="str">
        <f>RIGHT(A874,4)</f>
        <v>2018</v>
      </c>
      <c r="C874" t="str">
        <f>LEFT(A874,10)</f>
        <v>Tue Mar 13</v>
      </c>
      <c r="D874" s="2">
        <f>DATE(B874,F874,G874)</f>
        <v>43172</v>
      </c>
      <c r="E874" t="str">
        <f>MID(C874,5,3)</f>
        <v>Mar</v>
      </c>
      <c r="F874">
        <f>MONTH(DATEVALUE(E874&amp;" 1"))</f>
        <v>3</v>
      </c>
      <c r="G874" t="str">
        <f>RIGHT(C874,2)</f>
        <v>13</v>
      </c>
      <c r="H874" t="str">
        <f>MID(A874,12,2)</f>
        <v>16</v>
      </c>
      <c r="I874" t="s">
        <v>13642</v>
      </c>
      <c r="J874" t="s">
        <v>13643</v>
      </c>
      <c r="K874" t="s">
        <v>13644</v>
      </c>
      <c r="L874" t="s">
        <v>13645</v>
      </c>
      <c r="M874" t="b">
        <f>NOT(ISNA(VLOOKUP(N874,'account names'!A:A,1,FALSE)))</f>
        <v>0</v>
      </c>
      <c r="N874" t="s">
        <v>2223</v>
      </c>
    </row>
    <row r="875" spans="1:14" ht="15" x14ac:dyDescent="0.2">
      <c r="A875" t="s">
        <v>13646</v>
      </c>
      <c r="B875" t="str">
        <f>RIGHT(A875,4)</f>
        <v>2018</v>
      </c>
      <c r="C875" t="str">
        <f>LEFT(A875,10)</f>
        <v>Tue Mar 13</v>
      </c>
      <c r="D875" s="2">
        <f>DATE(B875,F875,G875)</f>
        <v>43172</v>
      </c>
      <c r="E875" t="str">
        <f>MID(C875,5,3)</f>
        <v>Mar</v>
      </c>
      <c r="F875">
        <f>MONTH(DATEVALUE(E875&amp;" 1"))</f>
        <v>3</v>
      </c>
      <c r="G875" t="str">
        <f>RIGHT(C875,2)</f>
        <v>13</v>
      </c>
      <c r="H875" t="str">
        <f>MID(A875,12,2)</f>
        <v>16</v>
      </c>
      <c r="I875" t="s">
        <v>13647</v>
      </c>
      <c r="J875" t="s">
        <v>13648</v>
      </c>
      <c r="K875" t="s">
        <v>13649</v>
      </c>
      <c r="L875" t="s">
        <v>13650</v>
      </c>
      <c r="M875" t="b">
        <f>NOT(ISNA(VLOOKUP(N875,'account names'!A:A,1,FALSE)))</f>
        <v>0</v>
      </c>
      <c r="N875" t="s">
        <v>13651</v>
      </c>
    </row>
    <row r="876" spans="1:14" ht="15" x14ac:dyDescent="0.2">
      <c r="A876" t="s">
        <v>13652</v>
      </c>
      <c r="B876" t="str">
        <f>RIGHT(A876,4)</f>
        <v>2018</v>
      </c>
      <c r="C876" t="str">
        <f>LEFT(A876,10)</f>
        <v>Tue Mar 13</v>
      </c>
      <c r="D876" s="2">
        <f>DATE(B876,F876,G876)</f>
        <v>43172</v>
      </c>
      <c r="E876" t="str">
        <f>MID(C876,5,3)</f>
        <v>Mar</v>
      </c>
      <c r="F876">
        <f>MONTH(DATEVALUE(E876&amp;" 1"))</f>
        <v>3</v>
      </c>
      <c r="G876" t="str">
        <f>RIGHT(C876,2)</f>
        <v>13</v>
      </c>
      <c r="H876" t="str">
        <f>MID(A876,12,2)</f>
        <v>14</v>
      </c>
      <c r="I876" t="s">
        <v>13653</v>
      </c>
      <c r="J876" t="s">
        <v>13654</v>
      </c>
      <c r="K876" t="s">
        <v>13655</v>
      </c>
      <c r="L876" t="s">
        <v>13656</v>
      </c>
      <c r="M876" t="b">
        <f>NOT(ISNA(VLOOKUP(N876,'account names'!A:A,1,FALSE)))</f>
        <v>0</v>
      </c>
      <c r="N876" t="s">
        <v>7732</v>
      </c>
    </row>
    <row r="877" spans="1:14" ht="15" x14ac:dyDescent="0.2">
      <c r="A877" t="s">
        <v>13657</v>
      </c>
      <c r="B877" t="str">
        <f>RIGHT(A877,4)</f>
        <v>2018</v>
      </c>
      <c r="C877" t="str">
        <f>LEFT(A877,10)</f>
        <v>Tue Mar 13</v>
      </c>
      <c r="D877" s="2">
        <f>DATE(B877,F877,G877)</f>
        <v>43172</v>
      </c>
      <c r="E877" t="str">
        <f>MID(C877,5,3)</f>
        <v>Mar</v>
      </c>
      <c r="F877">
        <f>MONTH(DATEVALUE(E877&amp;" 1"))</f>
        <v>3</v>
      </c>
      <c r="G877" t="str">
        <f>RIGHT(C877,2)</f>
        <v>13</v>
      </c>
      <c r="H877" t="str">
        <f>MID(A877,12,2)</f>
        <v>13</v>
      </c>
      <c r="I877" t="s">
        <v>13658</v>
      </c>
      <c r="J877" t="s">
        <v>13659</v>
      </c>
      <c r="K877" t="s">
        <v>13660</v>
      </c>
      <c r="L877" t="s">
        <v>13661</v>
      </c>
      <c r="M877" t="b">
        <f>NOT(ISNA(VLOOKUP(N877,'account names'!A:A,1,FALSE)))</f>
        <v>0</v>
      </c>
      <c r="N877" t="s">
        <v>1892</v>
      </c>
    </row>
    <row r="878" spans="1:14" ht="15" x14ac:dyDescent="0.2">
      <c r="A878" t="s">
        <v>13668</v>
      </c>
      <c r="B878" t="str">
        <f>RIGHT(A878,4)</f>
        <v>2018</v>
      </c>
      <c r="C878" t="str">
        <f>LEFT(A878,10)</f>
        <v>Tue Mar 13</v>
      </c>
      <c r="D878" s="2">
        <f>DATE(B878,F878,G878)</f>
        <v>43172</v>
      </c>
      <c r="E878" t="str">
        <f>MID(C878,5,3)</f>
        <v>Mar</v>
      </c>
      <c r="F878">
        <f>MONTH(DATEVALUE(E878&amp;" 1"))</f>
        <v>3</v>
      </c>
      <c r="G878" t="str">
        <f>RIGHT(C878,2)</f>
        <v>13</v>
      </c>
      <c r="H878" t="str">
        <f>MID(A878,12,2)</f>
        <v>10</v>
      </c>
      <c r="I878" t="s">
        <v>13669</v>
      </c>
      <c r="J878" t="s">
        <v>13670</v>
      </c>
      <c r="K878" t="s">
        <v>13671</v>
      </c>
      <c r="L878" t="s">
        <v>13672</v>
      </c>
      <c r="M878" t="b">
        <f>NOT(ISNA(VLOOKUP(N878,'account names'!A:A,1,FALSE)))</f>
        <v>0</v>
      </c>
      <c r="N878" t="s">
        <v>13673</v>
      </c>
    </row>
    <row r="879" spans="1:14" ht="15" x14ac:dyDescent="0.2">
      <c r="A879" t="s">
        <v>13674</v>
      </c>
      <c r="B879" t="str">
        <f>RIGHT(A879,4)</f>
        <v>2018</v>
      </c>
      <c r="C879" t="str">
        <f>LEFT(A879,10)</f>
        <v>Tue Mar 13</v>
      </c>
      <c r="D879" s="2">
        <f>DATE(B879,F879,G879)</f>
        <v>43172</v>
      </c>
      <c r="E879" t="str">
        <f>MID(C879,5,3)</f>
        <v>Mar</v>
      </c>
      <c r="F879">
        <f>MONTH(DATEVALUE(E879&amp;" 1"))</f>
        <v>3</v>
      </c>
      <c r="G879" t="str">
        <f>RIGHT(C879,2)</f>
        <v>13</v>
      </c>
      <c r="H879" t="str">
        <f>MID(A879,12,2)</f>
        <v>09</v>
      </c>
      <c r="I879" t="s">
        <v>13675</v>
      </c>
      <c r="J879" t="s">
        <v>13676</v>
      </c>
      <c r="K879" t="s">
        <v>13677</v>
      </c>
      <c r="L879" t="s">
        <v>13678</v>
      </c>
      <c r="M879" t="b">
        <f>NOT(ISNA(VLOOKUP(N879,'account names'!A:A,1,FALSE)))</f>
        <v>0</v>
      </c>
      <c r="N879" t="s">
        <v>2563</v>
      </c>
    </row>
    <row r="880" spans="1:14" ht="15" x14ac:dyDescent="0.2">
      <c r="A880" t="s">
        <v>13679</v>
      </c>
      <c r="B880" t="str">
        <f>RIGHT(A880,4)</f>
        <v>2018</v>
      </c>
      <c r="C880" t="str">
        <f>LEFT(A880,10)</f>
        <v>Tue Mar 13</v>
      </c>
      <c r="D880" s="2">
        <f>DATE(B880,F880,G880)</f>
        <v>43172</v>
      </c>
      <c r="E880" t="str">
        <f>MID(C880,5,3)</f>
        <v>Mar</v>
      </c>
      <c r="F880">
        <f>MONTH(DATEVALUE(E880&amp;" 1"))</f>
        <v>3</v>
      </c>
      <c r="G880" t="str">
        <f>RIGHT(C880,2)</f>
        <v>13</v>
      </c>
      <c r="H880" t="str">
        <f>MID(A880,12,2)</f>
        <v>09</v>
      </c>
      <c r="I880" t="s">
        <v>13680</v>
      </c>
      <c r="J880" t="s">
        <v>13681</v>
      </c>
      <c r="K880" t="s">
        <v>13017</v>
      </c>
      <c r="L880" t="s">
        <v>13682</v>
      </c>
      <c r="M880" t="b">
        <f>NOT(ISNA(VLOOKUP(N880,'account names'!A:A,1,FALSE)))</f>
        <v>1</v>
      </c>
      <c r="N880" t="s">
        <v>1317</v>
      </c>
    </row>
    <row r="881" spans="1:14" ht="15" x14ac:dyDescent="0.2">
      <c r="A881" t="s">
        <v>15612</v>
      </c>
      <c r="B881" t="str">
        <f>RIGHT(A881,4)</f>
        <v>2018</v>
      </c>
      <c r="C881" t="str">
        <f>LEFT(A881,10)</f>
        <v>Tue Mar 13</v>
      </c>
      <c r="D881" s="2">
        <f>DATE(B881,F881,G881)</f>
        <v>43172</v>
      </c>
      <c r="E881" t="str">
        <f>MID(C881,5,3)</f>
        <v>Mar</v>
      </c>
      <c r="F881">
        <f>MONTH(DATEVALUE(E881&amp;" 1"))</f>
        <v>3</v>
      </c>
      <c r="G881" t="str">
        <f>RIGHT(C881,2)</f>
        <v>13</v>
      </c>
      <c r="H881" t="str">
        <f>MID(A881,12,2)</f>
        <v>19</v>
      </c>
      <c r="I881" t="s">
        <v>15613</v>
      </c>
      <c r="J881" t="s">
        <v>15614</v>
      </c>
      <c r="K881" t="s">
        <v>15615</v>
      </c>
      <c r="L881" t="s">
        <v>15616</v>
      </c>
      <c r="M881" t="b">
        <f>NOT(ISNA(VLOOKUP(N881,'account names'!A:A,1,FALSE)))</f>
        <v>0</v>
      </c>
      <c r="N881" t="s">
        <v>11757</v>
      </c>
    </row>
    <row r="882" spans="1:14" ht="15" x14ac:dyDescent="0.2">
      <c r="A882" t="s">
        <v>15632</v>
      </c>
      <c r="B882" t="str">
        <f>RIGHT(A882,4)</f>
        <v>2018</v>
      </c>
      <c r="C882" t="str">
        <f>LEFT(A882,10)</f>
        <v>Tue Mar 13</v>
      </c>
      <c r="D882" s="2">
        <f>DATE(B882,F882,G882)</f>
        <v>43172</v>
      </c>
      <c r="E882" t="str">
        <f>MID(C882,5,3)</f>
        <v>Mar</v>
      </c>
      <c r="F882">
        <f>MONTH(DATEVALUE(E882&amp;" 1"))</f>
        <v>3</v>
      </c>
      <c r="G882" t="str">
        <f>RIGHT(C882,2)</f>
        <v>13</v>
      </c>
      <c r="H882" t="str">
        <f>MID(A882,12,2)</f>
        <v>23</v>
      </c>
      <c r="I882" t="s">
        <v>15633</v>
      </c>
      <c r="J882" t="s">
        <v>15634</v>
      </c>
      <c r="K882" t="s">
        <v>15635</v>
      </c>
      <c r="L882" t="s">
        <v>15636</v>
      </c>
      <c r="M882" t="b">
        <f>NOT(ISNA(VLOOKUP(N882,'account names'!A:A,1,FALSE)))</f>
        <v>0</v>
      </c>
      <c r="N882" t="s">
        <v>15637</v>
      </c>
    </row>
    <row r="883" spans="1:14" ht="15" x14ac:dyDescent="0.2">
      <c r="A883" t="s">
        <v>15643</v>
      </c>
      <c r="B883" t="str">
        <f>RIGHT(A883,4)</f>
        <v>2018</v>
      </c>
      <c r="C883" t="str">
        <f>LEFT(A883,10)</f>
        <v>Tue Mar 13</v>
      </c>
      <c r="D883" s="2">
        <f>DATE(B883,F883,G883)</f>
        <v>43172</v>
      </c>
      <c r="E883" t="str">
        <f>MID(C883,5,3)</f>
        <v>Mar</v>
      </c>
      <c r="F883">
        <f>MONTH(DATEVALUE(E883&amp;" 1"))</f>
        <v>3</v>
      </c>
      <c r="G883" t="str">
        <f>RIGHT(C883,2)</f>
        <v>13</v>
      </c>
      <c r="H883" t="str">
        <f>MID(A883,12,2)</f>
        <v>15</v>
      </c>
      <c r="I883" t="s">
        <v>15644</v>
      </c>
      <c r="J883" t="s">
        <v>15645</v>
      </c>
      <c r="K883" t="s">
        <v>15646</v>
      </c>
      <c r="L883" t="s">
        <v>15647</v>
      </c>
      <c r="M883" t="b">
        <f>NOT(ISNA(VLOOKUP(N883,'account names'!A:A,1,FALSE)))</f>
        <v>0</v>
      </c>
      <c r="N883" t="s">
        <v>15648</v>
      </c>
    </row>
    <row r="884" spans="1:14" ht="15" x14ac:dyDescent="0.2">
      <c r="A884" t="s">
        <v>15649</v>
      </c>
      <c r="B884" t="str">
        <f>RIGHT(A884,4)</f>
        <v>2018</v>
      </c>
      <c r="C884" t="str">
        <f>LEFT(A884,10)</f>
        <v>Tue Mar 13</v>
      </c>
      <c r="D884" s="2">
        <f>DATE(B884,F884,G884)</f>
        <v>43172</v>
      </c>
      <c r="E884" t="str">
        <f>MID(C884,5,3)</f>
        <v>Mar</v>
      </c>
      <c r="F884">
        <f>MONTH(DATEVALUE(E884&amp;" 1"))</f>
        <v>3</v>
      </c>
      <c r="G884" t="str">
        <f>RIGHT(C884,2)</f>
        <v>13</v>
      </c>
      <c r="H884" t="str">
        <f>MID(A884,12,2)</f>
        <v>13</v>
      </c>
      <c r="I884" t="s">
        <v>15650</v>
      </c>
      <c r="J884" t="s">
        <v>15651</v>
      </c>
      <c r="K884" t="s">
        <v>15652</v>
      </c>
      <c r="L884" t="s">
        <v>15653</v>
      </c>
      <c r="M884" t="b">
        <f>NOT(ISNA(VLOOKUP(N884,'account names'!A:A,1,FALSE)))</f>
        <v>0</v>
      </c>
      <c r="N884" t="s">
        <v>15270</v>
      </c>
    </row>
    <row r="885" spans="1:14" ht="15" x14ac:dyDescent="0.2">
      <c r="A885" t="s">
        <v>15654</v>
      </c>
      <c r="B885" t="str">
        <f>RIGHT(A885,4)</f>
        <v>2018</v>
      </c>
      <c r="C885" t="str">
        <f>LEFT(A885,10)</f>
        <v>Tue Mar 13</v>
      </c>
      <c r="D885" s="2">
        <f>DATE(B885,F885,G885)</f>
        <v>43172</v>
      </c>
      <c r="E885" t="str">
        <f>MID(C885,5,3)</f>
        <v>Mar</v>
      </c>
      <c r="F885">
        <f>MONTH(DATEVALUE(E885&amp;" 1"))</f>
        <v>3</v>
      </c>
      <c r="G885" t="str">
        <f>RIGHT(C885,2)</f>
        <v>13</v>
      </c>
      <c r="H885" t="str">
        <f>MID(A885,12,2)</f>
        <v>13</v>
      </c>
      <c r="I885" t="s">
        <v>15655</v>
      </c>
      <c r="J885" t="s">
        <v>15656</v>
      </c>
      <c r="K885" t="s">
        <v>15657</v>
      </c>
      <c r="L885" t="s">
        <v>15658</v>
      </c>
      <c r="M885" t="b">
        <f>NOT(ISNA(VLOOKUP(N885,'account names'!A:A,1,FALSE)))</f>
        <v>0</v>
      </c>
      <c r="N885" t="s">
        <v>15659</v>
      </c>
    </row>
    <row r="886" spans="1:14" ht="15" x14ac:dyDescent="0.2">
      <c r="A886" t="s">
        <v>15660</v>
      </c>
      <c r="B886" t="str">
        <f>RIGHT(A886,4)</f>
        <v>2018</v>
      </c>
      <c r="C886" t="str">
        <f>LEFT(A886,10)</f>
        <v>Tue Mar 13</v>
      </c>
      <c r="D886" s="2">
        <f>DATE(B886,F886,G886)</f>
        <v>43172</v>
      </c>
      <c r="E886" t="str">
        <f>MID(C886,5,3)</f>
        <v>Mar</v>
      </c>
      <c r="F886">
        <f>MONTH(DATEVALUE(E886&amp;" 1"))</f>
        <v>3</v>
      </c>
      <c r="G886" t="str">
        <f>RIGHT(C886,2)</f>
        <v>13</v>
      </c>
      <c r="H886" t="str">
        <f>MID(A886,12,2)</f>
        <v>13</v>
      </c>
      <c r="I886" t="s">
        <v>15661</v>
      </c>
      <c r="J886" t="s">
        <v>15662</v>
      </c>
      <c r="K886" t="s">
        <v>15663</v>
      </c>
      <c r="L886" t="s">
        <v>15664</v>
      </c>
      <c r="M886" t="b">
        <f>NOT(ISNA(VLOOKUP(N886,'account names'!A:A,1,FALSE)))</f>
        <v>0</v>
      </c>
      <c r="N886" t="s">
        <v>4141</v>
      </c>
    </row>
    <row r="887" spans="1:14" ht="15" x14ac:dyDescent="0.2">
      <c r="A887" t="s">
        <v>15665</v>
      </c>
      <c r="B887" t="str">
        <f>RIGHT(A887,4)</f>
        <v>2018</v>
      </c>
      <c r="C887" t="str">
        <f>LEFT(A887,10)</f>
        <v>Tue Mar 13</v>
      </c>
      <c r="D887" s="2">
        <f>DATE(B887,F887,G887)</f>
        <v>43172</v>
      </c>
      <c r="E887" t="str">
        <f>MID(C887,5,3)</f>
        <v>Mar</v>
      </c>
      <c r="F887">
        <f>MONTH(DATEVALUE(E887&amp;" 1"))</f>
        <v>3</v>
      </c>
      <c r="G887" t="str">
        <f>RIGHT(C887,2)</f>
        <v>13</v>
      </c>
      <c r="H887" t="str">
        <f>MID(A887,12,2)</f>
        <v>14</v>
      </c>
      <c r="I887" t="s">
        <v>15666</v>
      </c>
      <c r="J887" t="s">
        <v>15667</v>
      </c>
      <c r="K887" t="s">
        <v>15475</v>
      </c>
      <c r="L887" t="s">
        <v>15668</v>
      </c>
      <c r="M887" t="b">
        <f>NOT(ISNA(VLOOKUP(N887,'account names'!A:A,1,FALSE)))</f>
        <v>0</v>
      </c>
      <c r="N887" t="s">
        <v>4124</v>
      </c>
    </row>
    <row r="888" spans="1:14" ht="15" x14ac:dyDescent="0.2">
      <c r="A888" t="s">
        <v>15669</v>
      </c>
      <c r="B888" t="str">
        <f>RIGHT(A888,4)</f>
        <v>2018</v>
      </c>
      <c r="C888" t="str">
        <f>LEFT(A888,10)</f>
        <v>Tue Mar 13</v>
      </c>
      <c r="D888" s="2">
        <f>DATE(B888,F888,G888)</f>
        <v>43172</v>
      </c>
      <c r="E888" t="str">
        <f>MID(C888,5,3)</f>
        <v>Mar</v>
      </c>
      <c r="F888">
        <f>MONTH(DATEVALUE(E888&amp;" 1"))</f>
        <v>3</v>
      </c>
      <c r="G888" t="str">
        <f>RIGHT(C888,2)</f>
        <v>13</v>
      </c>
      <c r="H888" t="str">
        <f>MID(A888,12,2)</f>
        <v>14</v>
      </c>
      <c r="I888" t="s">
        <v>15670</v>
      </c>
      <c r="J888" t="s">
        <v>15671</v>
      </c>
      <c r="K888" t="s">
        <v>5798</v>
      </c>
      <c r="L888" t="s">
        <v>15672</v>
      </c>
      <c r="M888" t="b">
        <f>NOT(ISNA(VLOOKUP(N888,'account names'!A:A,1,FALSE)))</f>
        <v>1</v>
      </c>
      <c r="N888" t="s">
        <v>2898</v>
      </c>
    </row>
    <row r="889" spans="1:14" ht="15" x14ac:dyDescent="0.2">
      <c r="A889" t="s">
        <v>17387</v>
      </c>
      <c r="B889" t="str">
        <f>RIGHT(A889,4)</f>
        <v>2018</v>
      </c>
      <c r="C889" t="str">
        <f>LEFT(A889,10)</f>
        <v>Tue Mar 13</v>
      </c>
      <c r="D889" s="2">
        <f>DATE(B889,F889,G889)</f>
        <v>43172</v>
      </c>
      <c r="E889" t="str">
        <f>MID(C889,5,3)</f>
        <v>Mar</v>
      </c>
      <c r="F889">
        <f>MONTH(DATEVALUE(E889&amp;" 1"))</f>
        <v>3</v>
      </c>
      <c r="G889" t="str">
        <f>RIGHT(C889,2)</f>
        <v>13</v>
      </c>
      <c r="H889" t="str">
        <f>MID(A889,12,2)</f>
        <v>22</v>
      </c>
      <c r="I889" t="s">
        <v>17388</v>
      </c>
      <c r="J889" t="s">
        <v>17389</v>
      </c>
      <c r="K889" t="s">
        <v>17390</v>
      </c>
      <c r="L889" t="s">
        <v>17391</v>
      </c>
      <c r="M889" t="b">
        <f>NOT(ISNA(VLOOKUP(N889,'account names'!A:A,1,FALSE)))</f>
        <v>1</v>
      </c>
      <c r="N889" t="s">
        <v>1224</v>
      </c>
    </row>
    <row r="890" spans="1:14" ht="15" x14ac:dyDescent="0.2">
      <c r="A890" t="s">
        <v>17392</v>
      </c>
      <c r="B890" t="str">
        <f>RIGHT(A890,4)</f>
        <v>2018</v>
      </c>
      <c r="C890" t="str">
        <f>LEFT(A890,10)</f>
        <v>Tue Mar 13</v>
      </c>
      <c r="D890" s="2">
        <f>DATE(B890,F890,G890)</f>
        <v>43172</v>
      </c>
      <c r="E890" t="str">
        <f>MID(C890,5,3)</f>
        <v>Mar</v>
      </c>
      <c r="F890">
        <f>MONTH(DATEVALUE(E890&amp;" 1"))</f>
        <v>3</v>
      </c>
      <c r="G890" t="str">
        <f>RIGHT(C890,2)</f>
        <v>13</v>
      </c>
      <c r="H890" t="str">
        <f>MID(A890,12,2)</f>
        <v>19</v>
      </c>
      <c r="I890" t="s">
        <v>17393</v>
      </c>
      <c r="J890" t="s">
        <v>17394</v>
      </c>
      <c r="K890" t="s">
        <v>17395</v>
      </c>
      <c r="L890" t="s">
        <v>17396</v>
      </c>
      <c r="M890" t="b">
        <f>NOT(ISNA(VLOOKUP(N890,'account names'!A:A,1,FALSE)))</f>
        <v>0</v>
      </c>
      <c r="N890" t="s">
        <v>3896</v>
      </c>
    </row>
    <row r="891" spans="1:14" ht="15" x14ac:dyDescent="0.2">
      <c r="A891" t="s">
        <v>17397</v>
      </c>
      <c r="B891" t="str">
        <f>RIGHT(A891,4)</f>
        <v>2018</v>
      </c>
      <c r="C891" t="str">
        <f>LEFT(A891,10)</f>
        <v>Tue Mar 13</v>
      </c>
      <c r="D891" s="2">
        <f>DATE(B891,F891,G891)</f>
        <v>43172</v>
      </c>
      <c r="E891" t="str">
        <f>MID(C891,5,3)</f>
        <v>Mar</v>
      </c>
      <c r="F891">
        <f>MONTH(DATEVALUE(E891&amp;" 1"))</f>
        <v>3</v>
      </c>
      <c r="G891" t="str">
        <f>RIGHT(C891,2)</f>
        <v>13</v>
      </c>
      <c r="H891" t="str">
        <f>MID(A891,12,2)</f>
        <v>19</v>
      </c>
      <c r="I891" t="s">
        <v>17398</v>
      </c>
      <c r="J891" t="s">
        <v>17399</v>
      </c>
      <c r="K891" t="s">
        <v>17400</v>
      </c>
      <c r="L891" t="s">
        <v>17401</v>
      </c>
      <c r="M891" t="b">
        <f>NOT(ISNA(VLOOKUP(N891,'account names'!A:A,1,FALSE)))</f>
        <v>0</v>
      </c>
      <c r="N891" t="s">
        <v>1702</v>
      </c>
    </row>
    <row r="892" spans="1:14" ht="15" x14ac:dyDescent="0.2">
      <c r="A892" t="s">
        <v>17407</v>
      </c>
      <c r="B892" t="str">
        <f>RIGHT(A892,4)</f>
        <v>2018</v>
      </c>
      <c r="C892" t="str">
        <f>LEFT(A892,10)</f>
        <v>Tue Mar 13</v>
      </c>
      <c r="D892" s="2">
        <f>DATE(B892,F892,G892)</f>
        <v>43172</v>
      </c>
      <c r="E892" t="str">
        <f>MID(C892,5,3)</f>
        <v>Mar</v>
      </c>
      <c r="F892">
        <f>MONTH(DATEVALUE(E892&amp;" 1"))</f>
        <v>3</v>
      </c>
      <c r="G892" t="str">
        <f>RIGHT(C892,2)</f>
        <v>13</v>
      </c>
      <c r="H892" t="str">
        <f>MID(A892,12,2)</f>
        <v>10</v>
      </c>
      <c r="I892" t="s">
        <v>17408</v>
      </c>
      <c r="J892" t="s">
        <v>17409</v>
      </c>
      <c r="K892" t="s">
        <v>17410</v>
      </c>
      <c r="L892" t="s">
        <v>17411</v>
      </c>
      <c r="M892" t="b">
        <f>NOT(ISNA(VLOOKUP(N892,'account names'!A:A,1,FALSE)))</f>
        <v>0</v>
      </c>
      <c r="N892" t="s">
        <v>2563</v>
      </c>
    </row>
    <row r="893" spans="1:14" ht="15" x14ac:dyDescent="0.2">
      <c r="A893" t="s">
        <v>18294</v>
      </c>
      <c r="B893" t="str">
        <f>RIGHT(A893,4)</f>
        <v>2018</v>
      </c>
      <c r="C893" t="str">
        <f>LEFT(A893,10)</f>
        <v>Tue Mar 13</v>
      </c>
      <c r="D893" s="2">
        <f>DATE(B893,F893,G893)</f>
        <v>43172</v>
      </c>
      <c r="E893" t="str">
        <f>MID(C893,5,3)</f>
        <v>Mar</v>
      </c>
      <c r="F893">
        <f>MONTH(DATEVALUE(E893&amp;" 1"))</f>
        <v>3</v>
      </c>
      <c r="G893" t="str">
        <f>RIGHT(C893,2)</f>
        <v>13</v>
      </c>
      <c r="H893" t="str">
        <f>MID(A893,12,2)</f>
        <v>10</v>
      </c>
      <c r="I893" t="s">
        <v>18295</v>
      </c>
      <c r="J893" t="s">
        <v>18296</v>
      </c>
      <c r="K893" t="s">
        <v>18297</v>
      </c>
      <c r="L893" t="s">
        <v>18298</v>
      </c>
      <c r="M893" t="b">
        <f>NOT(ISNA(VLOOKUP(N893,'account names'!A:A,1,FALSE)))</f>
        <v>0</v>
      </c>
      <c r="N893" t="s">
        <v>7884</v>
      </c>
    </row>
    <row r="894" spans="1:14" ht="15" x14ac:dyDescent="0.2">
      <c r="A894" t="s">
        <v>18299</v>
      </c>
      <c r="B894" t="str">
        <f>RIGHT(A894,4)</f>
        <v>2018</v>
      </c>
      <c r="C894" t="str">
        <f>LEFT(A894,10)</f>
        <v>Tue Mar 13</v>
      </c>
      <c r="D894" s="2">
        <f>DATE(B894,F894,G894)</f>
        <v>43172</v>
      </c>
      <c r="E894" t="str">
        <f>MID(C894,5,3)</f>
        <v>Mar</v>
      </c>
      <c r="F894">
        <f>MONTH(DATEVALUE(E894&amp;" 1"))</f>
        <v>3</v>
      </c>
      <c r="G894" t="str">
        <f>RIGHT(C894,2)</f>
        <v>13</v>
      </c>
      <c r="H894" t="str">
        <f>MID(A894,12,2)</f>
        <v>12</v>
      </c>
      <c r="I894" t="s">
        <v>18300</v>
      </c>
      <c r="J894" t="s">
        <v>18301</v>
      </c>
      <c r="K894" t="s">
        <v>18302</v>
      </c>
      <c r="L894" t="s">
        <v>18303</v>
      </c>
      <c r="M894" t="b">
        <f>NOT(ISNA(VLOOKUP(N894,'account names'!A:A,1,FALSE)))</f>
        <v>0</v>
      </c>
      <c r="N894" t="s">
        <v>11349</v>
      </c>
    </row>
    <row r="895" spans="1:14" ht="15" x14ac:dyDescent="0.2">
      <c r="A895" t="s">
        <v>18304</v>
      </c>
      <c r="B895" t="str">
        <f>RIGHT(A895,4)</f>
        <v>2018</v>
      </c>
      <c r="C895" t="str">
        <f>LEFT(A895,10)</f>
        <v>Tue Mar 13</v>
      </c>
      <c r="D895" s="2">
        <f>DATE(B895,F895,G895)</f>
        <v>43172</v>
      </c>
      <c r="E895" t="str">
        <f>MID(C895,5,3)</f>
        <v>Mar</v>
      </c>
      <c r="F895">
        <f>MONTH(DATEVALUE(E895&amp;" 1"))</f>
        <v>3</v>
      </c>
      <c r="G895" t="str">
        <f>RIGHT(C895,2)</f>
        <v>13</v>
      </c>
      <c r="H895" t="str">
        <f>MID(A895,12,2)</f>
        <v>13</v>
      </c>
      <c r="I895" t="s">
        <v>18305</v>
      </c>
      <c r="J895" t="s">
        <v>18306</v>
      </c>
      <c r="K895" t="s">
        <v>1286</v>
      </c>
      <c r="L895" t="s">
        <v>18307</v>
      </c>
      <c r="M895" t="b">
        <f>NOT(ISNA(VLOOKUP(N895,'account names'!A:A,1,FALSE)))</f>
        <v>1</v>
      </c>
      <c r="N895" t="s">
        <v>1288</v>
      </c>
    </row>
    <row r="896" spans="1:14" ht="15" x14ac:dyDescent="0.2">
      <c r="A896" t="s">
        <v>11280</v>
      </c>
      <c r="B896" t="str">
        <f>RIGHT(A896,4)</f>
        <v>2018</v>
      </c>
      <c r="C896" t="str">
        <f>LEFT(A896,10)</f>
        <v>Tue Mar 13</v>
      </c>
      <c r="D896" s="2">
        <f>DATE(B896,F896,G896)</f>
        <v>43172</v>
      </c>
      <c r="E896" t="str">
        <f>MID(C896,5,3)</f>
        <v>Mar</v>
      </c>
      <c r="F896">
        <f>MONTH(DATEVALUE(E896&amp;" 1"))</f>
        <v>3</v>
      </c>
      <c r="G896" t="str">
        <f>RIGHT(C896,2)</f>
        <v>13</v>
      </c>
      <c r="H896" t="str">
        <f>MID(A896,12,2)</f>
        <v>11</v>
      </c>
      <c r="I896" t="s">
        <v>18308</v>
      </c>
      <c r="J896" t="s">
        <v>18309</v>
      </c>
      <c r="K896" t="s">
        <v>1286</v>
      </c>
      <c r="L896" t="s">
        <v>18310</v>
      </c>
      <c r="M896" t="b">
        <f>NOT(ISNA(VLOOKUP(N896,'account names'!A:A,1,FALSE)))</f>
        <v>1</v>
      </c>
      <c r="N896" t="s">
        <v>1288</v>
      </c>
    </row>
    <row r="897" spans="1:14" ht="15" x14ac:dyDescent="0.2">
      <c r="A897" t="s">
        <v>18294</v>
      </c>
      <c r="B897" t="str">
        <f>RIGHT(A897,4)</f>
        <v>2018</v>
      </c>
      <c r="C897" t="str">
        <f>LEFT(A897,10)</f>
        <v>Tue Mar 13</v>
      </c>
      <c r="D897" s="2">
        <f>DATE(B897,F897,G897)</f>
        <v>43172</v>
      </c>
      <c r="E897" t="str">
        <f>MID(C897,5,3)</f>
        <v>Mar</v>
      </c>
      <c r="F897">
        <f>MONTH(DATEVALUE(E897&amp;" 1"))</f>
        <v>3</v>
      </c>
      <c r="G897" t="str">
        <f>RIGHT(C897,2)</f>
        <v>13</v>
      </c>
      <c r="H897" t="str">
        <f>MID(A897,12,2)</f>
        <v>10</v>
      </c>
      <c r="I897" t="s">
        <v>18311</v>
      </c>
      <c r="J897" t="s">
        <v>18312</v>
      </c>
      <c r="K897" t="s">
        <v>1286</v>
      </c>
      <c r="L897" t="s">
        <v>18313</v>
      </c>
      <c r="M897" t="b">
        <f>NOT(ISNA(VLOOKUP(N897,'account names'!A:A,1,FALSE)))</f>
        <v>1</v>
      </c>
      <c r="N897" t="s">
        <v>1288</v>
      </c>
    </row>
    <row r="898" spans="1:14" ht="15" x14ac:dyDescent="0.2">
      <c r="A898" t="s">
        <v>20997</v>
      </c>
      <c r="B898" t="str">
        <f>RIGHT(A898,4)</f>
        <v>2018</v>
      </c>
      <c r="C898" t="str">
        <f>LEFT(A898,10)</f>
        <v>Tue Mar 13</v>
      </c>
      <c r="D898" s="2">
        <f>DATE(B898,F898,G898)</f>
        <v>43172</v>
      </c>
      <c r="E898" t="str">
        <f>MID(C898,5,3)</f>
        <v>Mar</v>
      </c>
      <c r="F898">
        <f>MONTH(DATEVALUE(E898&amp;" 1"))</f>
        <v>3</v>
      </c>
      <c r="G898" t="str">
        <f>RIGHT(C898,2)</f>
        <v>13</v>
      </c>
      <c r="H898" t="str">
        <f>MID(A898,12,2)</f>
        <v>22</v>
      </c>
      <c r="I898" t="s">
        <v>20998</v>
      </c>
      <c r="J898" t="s">
        <v>20999</v>
      </c>
      <c r="K898" t="s">
        <v>17787</v>
      </c>
      <c r="L898" t="s">
        <v>21000</v>
      </c>
      <c r="M898" t="b">
        <f>NOT(ISNA(VLOOKUP(N898,'account names'!A:A,1,FALSE)))</f>
        <v>1</v>
      </c>
      <c r="N898" t="s">
        <v>1334</v>
      </c>
    </row>
    <row r="899" spans="1:14" ht="15" x14ac:dyDescent="0.2">
      <c r="A899" t="s">
        <v>10144</v>
      </c>
      <c r="B899" t="str">
        <f>RIGHT(A899,4)</f>
        <v>2018</v>
      </c>
      <c r="C899" t="str">
        <f>LEFT(A899,10)</f>
        <v>Mon Mar 12</v>
      </c>
      <c r="D899" s="2">
        <f>DATE(B899,F899,G899)</f>
        <v>43171</v>
      </c>
      <c r="E899" t="str">
        <f>MID(C899,5,3)</f>
        <v>Mar</v>
      </c>
      <c r="F899">
        <f>MONTH(DATEVALUE(E899&amp;" 1"))</f>
        <v>3</v>
      </c>
      <c r="G899" t="str">
        <f>RIGHT(C899,2)</f>
        <v>12</v>
      </c>
      <c r="H899" t="str">
        <f>MID(A899,12,2)</f>
        <v>08</v>
      </c>
      <c r="I899" t="s">
        <v>10145</v>
      </c>
      <c r="J899" t="s">
        <v>10146</v>
      </c>
      <c r="K899" t="s">
        <v>10147</v>
      </c>
      <c r="L899" t="s">
        <v>10148</v>
      </c>
      <c r="M899" t="b">
        <f>NOT(ISNA(VLOOKUP(N899,'account names'!A:A,1,FALSE)))</f>
        <v>0</v>
      </c>
      <c r="N899" t="s">
        <v>1099</v>
      </c>
    </row>
    <row r="900" spans="1:14" ht="15" x14ac:dyDescent="0.2">
      <c r="A900" t="s">
        <v>11233</v>
      </c>
      <c r="B900" t="str">
        <f>RIGHT(A900,4)</f>
        <v>2018</v>
      </c>
      <c r="C900" t="str">
        <f>LEFT(A900,10)</f>
        <v>Mon Mar 12</v>
      </c>
      <c r="D900" s="2">
        <f>DATE(B900,F900,G900)</f>
        <v>43171</v>
      </c>
      <c r="E900" t="str">
        <f>MID(C900,5,3)</f>
        <v>Mar</v>
      </c>
      <c r="F900">
        <f>MONTH(DATEVALUE(E900&amp;" 1"))</f>
        <v>3</v>
      </c>
      <c r="G900" t="str">
        <f>RIGHT(C900,2)</f>
        <v>12</v>
      </c>
      <c r="H900" t="str">
        <f>MID(A900,12,2)</f>
        <v>11</v>
      </c>
      <c r="I900" t="s">
        <v>11234</v>
      </c>
      <c r="J900" t="s">
        <v>11235</v>
      </c>
      <c r="K900" t="s">
        <v>11236</v>
      </c>
      <c r="L900" t="s">
        <v>11237</v>
      </c>
      <c r="M900" t="b">
        <f>NOT(ISNA(VLOOKUP(N900,'account names'!A:A,1,FALSE)))</f>
        <v>1</v>
      </c>
      <c r="N900" t="s">
        <v>1288</v>
      </c>
    </row>
    <row r="901" spans="1:14" ht="15" x14ac:dyDescent="0.2">
      <c r="A901" t="s">
        <v>11270</v>
      </c>
      <c r="B901" t="str">
        <f>RIGHT(A901,4)</f>
        <v>2018</v>
      </c>
      <c r="C901" t="str">
        <f>LEFT(A901,10)</f>
        <v>Mon Mar 12</v>
      </c>
      <c r="D901" s="2">
        <f>DATE(B901,F901,G901)</f>
        <v>43171</v>
      </c>
      <c r="E901" t="str">
        <f>MID(C901,5,3)</f>
        <v>Mar</v>
      </c>
      <c r="F901">
        <f>MONTH(DATEVALUE(E901&amp;" 1"))</f>
        <v>3</v>
      </c>
      <c r="G901" t="str">
        <f>RIGHT(C901,2)</f>
        <v>12</v>
      </c>
      <c r="H901" t="str">
        <f>MID(A901,12,2)</f>
        <v>20</v>
      </c>
      <c r="I901" t="s">
        <v>11271</v>
      </c>
      <c r="J901" t="s">
        <v>11272</v>
      </c>
      <c r="K901" t="s">
        <v>11273</v>
      </c>
      <c r="L901" t="s">
        <v>11274</v>
      </c>
      <c r="M901" t="b">
        <f>NOT(ISNA(VLOOKUP(N901,'account names'!A:A,1,FALSE)))</f>
        <v>0</v>
      </c>
      <c r="N901" t="s">
        <v>2246</v>
      </c>
    </row>
    <row r="902" spans="1:14" ht="15" x14ac:dyDescent="0.2">
      <c r="A902" t="s">
        <v>11288</v>
      </c>
      <c r="B902" t="str">
        <f>RIGHT(A902,4)</f>
        <v>2018</v>
      </c>
      <c r="C902" t="str">
        <f>LEFT(A902,10)</f>
        <v>Mon Mar 12</v>
      </c>
      <c r="D902" s="2">
        <f>DATE(B902,F902,G902)</f>
        <v>43171</v>
      </c>
      <c r="E902" t="str">
        <f>MID(C902,5,3)</f>
        <v>Mar</v>
      </c>
      <c r="F902">
        <f>MONTH(DATEVALUE(E902&amp;" 1"))</f>
        <v>3</v>
      </c>
      <c r="G902" t="str">
        <f>RIGHT(C902,2)</f>
        <v>12</v>
      </c>
      <c r="H902" t="str">
        <f>MID(A902,12,2)</f>
        <v>15</v>
      </c>
      <c r="I902" t="s">
        <v>11289</v>
      </c>
      <c r="J902" t="s">
        <v>11290</v>
      </c>
      <c r="K902" t="s">
        <v>11291</v>
      </c>
      <c r="L902" t="s">
        <v>11292</v>
      </c>
      <c r="M902" t="b">
        <f>NOT(ISNA(VLOOKUP(N902,'account names'!A:A,1,FALSE)))</f>
        <v>0</v>
      </c>
      <c r="N902" t="s">
        <v>95</v>
      </c>
    </row>
    <row r="903" spans="1:14" ht="15" x14ac:dyDescent="0.2">
      <c r="A903" t="s">
        <v>11293</v>
      </c>
      <c r="B903" t="str">
        <f>RIGHT(A903,4)</f>
        <v>2018</v>
      </c>
      <c r="C903" t="str">
        <f>LEFT(A903,10)</f>
        <v>Mon Mar 12</v>
      </c>
      <c r="D903" s="2">
        <f>DATE(B903,F903,G903)</f>
        <v>43171</v>
      </c>
      <c r="E903" t="str">
        <f>MID(C903,5,3)</f>
        <v>Mar</v>
      </c>
      <c r="F903">
        <f>MONTH(DATEVALUE(E903&amp;" 1"))</f>
        <v>3</v>
      </c>
      <c r="G903" t="str">
        <f>RIGHT(C903,2)</f>
        <v>12</v>
      </c>
      <c r="H903" t="str">
        <f>MID(A903,12,2)</f>
        <v>15</v>
      </c>
      <c r="I903" t="s">
        <v>11294</v>
      </c>
      <c r="J903" t="s">
        <v>11295</v>
      </c>
      <c r="K903" t="s">
        <v>11296</v>
      </c>
      <c r="L903" t="s">
        <v>11297</v>
      </c>
      <c r="M903" t="b">
        <f>NOT(ISNA(VLOOKUP(N903,'account names'!A:A,1,FALSE)))</f>
        <v>0</v>
      </c>
      <c r="N903" t="s">
        <v>11298</v>
      </c>
    </row>
    <row r="904" spans="1:14" ht="15" x14ac:dyDescent="0.2">
      <c r="A904" t="s">
        <v>11299</v>
      </c>
      <c r="B904" t="str">
        <f>RIGHT(A904,4)</f>
        <v>2018</v>
      </c>
      <c r="C904" t="str">
        <f>LEFT(A904,10)</f>
        <v>Mon Mar 12</v>
      </c>
      <c r="D904" s="2">
        <f>DATE(B904,F904,G904)</f>
        <v>43171</v>
      </c>
      <c r="E904" t="str">
        <f>MID(C904,5,3)</f>
        <v>Mar</v>
      </c>
      <c r="F904">
        <f>MONTH(DATEVALUE(E904&amp;" 1"))</f>
        <v>3</v>
      </c>
      <c r="G904" t="str">
        <f>RIGHT(C904,2)</f>
        <v>12</v>
      </c>
      <c r="H904" t="str">
        <f>MID(A904,12,2)</f>
        <v>14</v>
      </c>
      <c r="I904" t="s">
        <v>11300</v>
      </c>
      <c r="J904" t="s">
        <v>11301</v>
      </c>
      <c r="K904" t="s">
        <v>11302</v>
      </c>
      <c r="L904" t="s">
        <v>11303</v>
      </c>
      <c r="M904" t="b">
        <f>NOT(ISNA(VLOOKUP(N904,'account names'!A:A,1,FALSE)))</f>
        <v>0</v>
      </c>
      <c r="N904" t="s">
        <v>95</v>
      </c>
    </row>
    <row r="905" spans="1:14" ht="15" x14ac:dyDescent="0.2">
      <c r="A905" t="s">
        <v>11304</v>
      </c>
      <c r="B905" t="str">
        <f>RIGHT(A905,4)</f>
        <v>2018</v>
      </c>
      <c r="C905" t="str">
        <f>LEFT(A905,10)</f>
        <v>Mon Mar 12</v>
      </c>
      <c r="D905" s="2">
        <f>DATE(B905,F905,G905)</f>
        <v>43171</v>
      </c>
      <c r="E905" t="str">
        <f>MID(C905,5,3)</f>
        <v>Mar</v>
      </c>
      <c r="F905">
        <f>MONTH(DATEVALUE(E905&amp;" 1"))</f>
        <v>3</v>
      </c>
      <c r="G905" t="str">
        <f>RIGHT(C905,2)</f>
        <v>12</v>
      </c>
      <c r="H905" t="str">
        <f>MID(A905,12,2)</f>
        <v>15</v>
      </c>
      <c r="I905" t="s">
        <v>11305</v>
      </c>
      <c r="J905" t="s">
        <v>11306</v>
      </c>
      <c r="K905" t="s">
        <v>11307</v>
      </c>
      <c r="L905" t="s">
        <v>11308</v>
      </c>
      <c r="M905" t="b">
        <f>NOT(ISNA(VLOOKUP(N905,'account names'!A:A,1,FALSE)))</f>
        <v>0</v>
      </c>
      <c r="N905" t="s">
        <v>845</v>
      </c>
    </row>
    <row r="906" spans="1:14" ht="15" x14ac:dyDescent="0.2">
      <c r="A906" t="s">
        <v>11317</v>
      </c>
      <c r="B906" t="str">
        <f>RIGHT(A906,4)</f>
        <v>2018</v>
      </c>
      <c r="C906" t="str">
        <f>LEFT(A906,10)</f>
        <v>Mon Mar 12</v>
      </c>
      <c r="D906" s="2">
        <f>DATE(B906,F906,G906)</f>
        <v>43171</v>
      </c>
      <c r="E906" t="str">
        <f>MID(C906,5,3)</f>
        <v>Mar</v>
      </c>
      <c r="F906">
        <f>MONTH(DATEVALUE(E906&amp;" 1"))</f>
        <v>3</v>
      </c>
      <c r="G906" t="str">
        <f>RIGHT(C906,2)</f>
        <v>12</v>
      </c>
      <c r="H906" t="str">
        <f>MID(A906,12,2)</f>
        <v>15</v>
      </c>
      <c r="I906" t="s">
        <v>11318</v>
      </c>
      <c r="J906" t="s">
        <v>11319</v>
      </c>
      <c r="K906" t="s">
        <v>11320</v>
      </c>
      <c r="L906" t="s">
        <v>11321</v>
      </c>
      <c r="M906" t="b">
        <f>NOT(ISNA(VLOOKUP(N906,'account names'!A:A,1,FALSE)))</f>
        <v>0</v>
      </c>
      <c r="N906" t="s">
        <v>1099</v>
      </c>
    </row>
    <row r="907" spans="1:14" ht="15" x14ac:dyDescent="0.2">
      <c r="A907" t="s">
        <v>11322</v>
      </c>
      <c r="B907" t="str">
        <f>RIGHT(A907,4)</f>
        <v>2018</v>
      </c>
      <c r="C907" t="str">
        <f>LEFT(A907,10)</f>
        <v>Mon Mar 12</v>
      </c>
      <c r="D907" s="2">
        <f>DATE(B907,F907,G907)</f>
        <v>43171</v>
      </c>
      <c r="E907" t="str">
        <f>MID(C907,5,3)</f>
        <v>Mar</v>
      </c>
      <c r="F907">
        <f>MONTH(DATEVALUE(E907&amp;" 1"))</f>
        <v>3</v>
      </c>
      <c r="G907" t="str">
        <f>RIGHT(C907,2)</f>
        <v>12</v>
      </c>
      <c r="H907" t="str">
        <f>MID(A907,12,2)</f>
        <v>15</v>
      </c>
      <c r="I907" t="s">
        <v>11323</v>
      </c>
      <c r="J907" t="s">
        <v>11324</v>
      </c>
      <c r="K907" t="s">
        <v>1158</v>
      </c>
      <c r="L907" t="s">
        <v>11325</v>
      </c>
      <c r="M907" t="b">
        <f>NOT(ISNA(VLOOKUP(N907,'account names'!A:A,1,FALSE)))</f>
        <v>1</v>
      </c>
      <c r="N907" t="s">
        <v>1160</v>
      </c>
    </row>
    <row r="908" spans="1:14" ht="15" x14ac:dyDescent="0.2">
      <c r="A908" t="s">
        <v>11326</v>
      </c>
      <c r="B908" t="str">
        <f>RIGHT(A908,4)</f>
        <v>2018</v>
      </c>
      <c r="C908" t="str">
        <f>LEFT(A908,10)</f>
        <v>Mon Mar 12</v>
      </c>
      <c r="D908" s="2">
        <f>DATE(B908,F908,G908)</f>
        <v>43171</v>
      </c>
      <c r="E908" t="str">
        <f>MID(C908,5,3)</f>
        <v>Mar</v>
      </c>
      <c r="F908">
        <f>MONTH(DATEVALUE(E908&amp;" 1"))</f>
        <v>3</v>
      </c>
      <c r="G908" t="str">
        <f>RIGHT(C908,2)</f>
        <v>12</v>
      </c>
      <c r="H908" t="str">
        <f>MID(A908,12,2)</f>
        <v>13</v>
      </c>
      <c r="I908" t="s">
        <v>11327</v>
      </c>
      <c r="J908" t="s">
        <v>11328</v>
      </c>
      <c r="K908" t="s">
        <v>1286</v>
      </c>
      <c r="L908" t="s">
        <v>11329</v>
      </c>
      <c r="M908" t="b">
        <f>NOT(ISNA(VLOOKUP(N908,'account names'!A:A,1,FALSE)))</f>
        <v>1</v>
      </c>
      <c r="N908" t="s">
        <v>1288</v>
      </c>
    </row>
    <row r="909" spans="1:14" ht="15" x14ac:dyDescent="0.2">
      <c r="A909" t="s">
        <v>11330</v>
      </c>
      <c r="B909" t="str">
        <f>RIGHT(A909,4)</f>
        <v>2018</v>
      </c>
      <c r="C909" t="str">
        <f>LEFT(A909,10)</f>
        <v>Mon Mar 12</v>
      </c>
      <c r="D909" s="2">
        <f>DATE(B909,F909,G909)</f>
        <v>43171</v>
      </c>
      <c r="E909" t="str">
        <f>MID(C909,5,3)</f>
        <v>Mar</v>
      </c>
      <c r="F909">
        <f>MONTH(DATEVALUE(E909&amp;" 1"))</f>
        <v>3</v>
      </c>
      <c r="G909" t="str">
        <f>RIGHT(C909,2)</f>
        <v>12</v>
      </c>
      <c r="H909" t="str">
        <f>MID(A909,12,2)</f>
        <v>15</v>
      </c>
      <c r="I909" t="s">
        <v>11331</v>
      </c>
      <c r="J909" t="s">
        <v>11332</v>
      </c>
      <c r="K909" t="s">
        <v>1158</v>
      </c>
      <c r="L909" t="s">
        <v>11333</v>
      </c>
      <c r="M909" t="b">
        <f>NOT(ISNA(VLOOKUP(N909,'account names'!A:A,1,FALSE)))</f>
        <v>1</v>
      </c>
      <c r="N909" t="s">
        <v>1160</v>
      </c>
    </row>
    <row r="910" spans="1:14" ht="15" x14ac:dyDescent="0.2">
      <c r="A910" t="s">
        <v>11233</v>
      </c>
      <c r="B910" t="str">
        <f>RIGHT(A910,4)</f>
        <v>2018</v>
      </c>
      <c r="C910" t="str">
        <f>LEFT(A910,10)</f>
        <v>Mon Mar 12</v>
      </c>
      <c r="D910" s="2">
        <f>DATE(B910,F910,G910)</f>
        <v>43171</v>
      </c>
      <c r="E910" t="str">
        <f>MID(C910,5,3)</f>
        <v>Mar</v>
      </c>
      <c r="F910">
        <f>MONTH(DATEVALUE(E910&amp;" 1"))</f>
        <v>3</v>
      </c>
      <c r="G910" t="str">
        <f>RIGHT(C910,2)</f>
        <v>12</v>
      </c>
      <c r="H910" t="str">
        <f>MID(A910,12,2)</f>
        <v>11</v>
      </c>
      <c r="I910" t="s">
        <v>11234</v>
      </c>
      <c r="J910" t="s">
        <v>12118</v>
      </c>
      <c r="K910" t="s">
        <v>11236</v>
      </c>
      <c r="L910" t="s">
        <v>12119</v>
      </c>
      <c r="M910" t="b">
        <f>NOT(ISNA(VLOOKUP(N910,'account names'!A:A,1,FALSE)))</f>
        <v>1</v>
      </c>
      <c r="N910" t="s">
        <v>1288</v>
      </c>
    </row>
    <row r="911" spans="1:14" ht="15" x14ac:dyDescent="0.2">
      <c r="A911" t="s">
        <v>12128</v>
      </c>
      <c r="B911" t="str">
        <f>RIGHT(A911,4)</f>
        <v>2018</v>
      </c>
      <c r="C911" t="str">
        <f>LEFT(A911,10)</f>
        <v>Mon Mar 12</v>
      </c>
      <c r="D911" s="2">
        <f>DATE(B911,F911,G911)</f>
        <v>43171</v>
      </c>
      <c r="E911" t="str">
        <f>MID(C911,5,3)</f>
        <v>Mar</v>
      </c>
      <c r="F911">
        <f>MONTH(DATEVALUE(E911&amp;" 1"))</f>
        <v>3</v>
      </c>
      <c r="G911" t="str">
        <f>RIGHT(C911,2)</f>
        <v>12</v>
      </c>
      <c r="H911" t="str">
        <f>MID(A911,12,2)</f>
        <v>17</v>
      </c>
      <c r="I911" t="s">
        <v>12129</v>
      </c>
      <c r="J911" t="s">
        <v>12130</v>
      </c>
      <c r="K911" t="s">
        <v>12131</v>
      </c>
      <c r="L911" t="s">
        <v>12132</v>
      </c>
      <c r="M911" t="b">
        <f>NOT(ISNA(VLOOKUP(N911,'account names'!A:A,1,FALSE)))</f>
        <v>0</v>
      </c>
      <c r="N911" t="s">
        <v>4686</v>
      </c>
    </row>
    <row r="912" spans="1:14" ht="15" x14ac:dyDescent="0.2">
      <c r="A912" t="s">
        <v>13625</v>
      </c>
      <c r="B912" t="str">
        <f>RIGHT(A912,4)</f>
        <v>2018</v>
      </c>
      <c r="C912" t="str">
        <f>LEFT(A912,10)</f>
        <v>Mon Mar 12</v>
      </c>
      <c r="D912" s="2">
        <f>DATE(B912,F912,G912)</f>
        <v>43171</v>
      </c>
      <c r="E912" t="str">
        <f>MID(C912,5,3)</f>
        <v>Mar</v>
      </c>
      <c r="F912">
        <f>MONTH(DATEVALUE(E912&amp;" 1"))</f>
        <v>3</v>
      </c>
      <c r="G912" t="str">
        <f>RIGHT(C912,2)</f>
        <v>12</v>
      </c>
      <c r="H912" t="str">
        <f>MID(A912,12,2)</f>
        <v>08</v>
      </c>
      <c r="I912" t="s">
        <v>13626</v>
      </c>
      <c r="J912" t="s">
        <v>13627</v>
      </c>
      <c r="K912" t="s">
        <v>13628</v>
      </c>
      <c r="L912" t="s">
        <v>13629</v>
      </c>
      <c r="M912" t="b">
        <f>NOT(ISNA(VLOOKUP(N912,'account names'!A:A,1,FALSE)))</f>
        <v>0</v>
      </c>
      <c r="N912" t="s">
        <v>13630</v>
      </c>
    </row>
    <row r="913" spans="1:14" ht="15" x14ac:dyDescent="0.2">
      <c r="A913" t="s">
        <v>13683</v>
      </c>
      <c r="B913" t="str">
        <f>RIGHT(A913,4)</f>
        <v>2018</v>
      </c>
      <c r="C913" t="str">
        <f>LEFT(A913,10)</f>
        <v>Mon Mar 12</v>
      </c>
      <c r="D913" s="2">
        <f>DATE(B913,F913,G913)</f>
        <v>43171</v>
      </c>
      <c r="E913" t="str">
        <f>MID(C913,5,3)</f>
        <v>Mar</v>
      </c>
      <c r="F913">
        <f>MONTH(DATEVALUE(E913&amp;" 1"))</f>
        <v>3</v>
      </c>
      <c r="G913" t="str">
        <f>RIGHT(C913,2)</f>
        <v>12</v>
      </c>
      <c r="H913" t="str">
        <f>MID(A913,12,2)</f>
        <v>14</v>
      </c>
      <c r="I913" t="s">
        <v>13684</v>
      </c>
      <c r="J913" t="s">
        <v>13685</v>
      </c>
      <c r="K913" t="s">
        <v>13686</v>
      </c>
      <c r="L913" t="s">
        <v>13687</v>
      </c>
      <c r="M913" t="b">
        <f>NOT(ISNA(VLOOKUP(N913,'account names'!A:A,1,FALSE)))</f>
        <v>0</v>
      </c>
      <c r="N913" t="s">
        <v>13688</v>
      </c>
    </row>
    <row r="914" spans="1:14" ht="15" x14ac:dyDescent="0.2">
      <c r="A914" t="s">
        <v>13689</v>
      </c>
      <c r="B914" t="str">
        <f>RIGHT(A914,4)</f>
        <v>2018</v>
      </c>
      <c r="C914" t="str">
        <f>LEFT(A914,10)</f>
        <v>Mon Mar 12</v>
      </c>
      <c r="D914" s="2">
        <f>DATE(B914,F914,G914)</f>
        <v>43171</v>
      </c>
      <c r="E914" t="str">
        <f>MID(C914,5,3)</f>
        <v>Mar</v>
      </c>
      <c r="F914">
        <f>MONTH(DATEVALUE(E914&amp;" 1"))</f>
        <v>3</v>
      </c>
      <c r="G914" t="str">
        <f>RIGHT(C914,2)</f>
        <v>12</v>
      </c>
      <c r="H914" t="str">
        <f>MID(A914,12,2)</f>
        <v>16</v>
      </c>
      <c r="I914" t="s">
        <v>13690</v>
      </c>
      <c r="J914" t="s">
        <v>13691</v>
      </c>
      <c r="K914" t="s">
        <v>13692</v>
      </c>
      <c r="L914" t="s">
        <v>13693</v>
      </c>
      <c r="M914" t="b">
        <f>NOT(ISNA(VLOOKUP(N914,'account names'!A:A,1,FALSE)))</f>
        <v>0</v>
      </c>
      <c r="N914" t="s">
        <v>2309</v>
      </c>
    </row>
    <row r="915" spans="1:14" ht="15" x14ac:dyDescent="0.2">
      <c r="A915" t="s">
        <v>13700</v>
      </c>
      <c r="B915" t="str">
        <f>RIGHT(A915,4)</f>
        <v>2018</v>
      </c>
      <c r="C915" t="str">
        <f>LEFT(A915,10)</f>
        <v>Mon Mar 12</v>
      </c>
      <c r="D915" s="2">
        <f>DATE(B915,F915,G915)</f>
        <v>43171</v>
      </c>
      <c r="E915" t="str">
        <f>MID(C915,5,3)</f>
        <v>Mar</v>
      </c>
      <c r="F915">
        <f>MONTH(DATEVALUE(E915&amp;" 1"))</f>
        <v>3</v>
      </c>
      <c r="G915" t="str">
        <f>RIGHT(C915,2)</f>
        <v>12</v>
      </c>
      <c r="H915" t="str">
        <f>MID(A915,12,2)</f>
        <v>18</v>
      </c>
      <c r="I915" t="s">
        <v>13701</v>
      </c>
      <c r="J915" t="s">
        <v>13702</v>
      </c>
      <c r="K915" t="s">
        <v>13703</v>
      </c>
      <c r="L915" t="s">
        <v>13704</v>
      </c>
      <c r="M915" t="b">
        <f>NOT(ISNA(VLOOKUP(N915,'account names'!A:A,1,FALSE)))</f>
        <v>0</v>
      </c>
      <c r="N915" t="s">
        <v>13705</v>
      </c>
    </row>
    <row r="916" spans="1:14" ht="15" x14ac:dyDescent="0.2">
      <c r="A916" t="s">
        <v>13706</v>
      </c>
      <c r="B916" t="str">
        <f>RIGHT(A916,4)</f>
        <v>2018</v>
      </c>
      <c r="C916" t="str">
        <f>LEFT(A916,10)</f>
        <v>Mon Mar 12</v>
      </c>
      <c r="D916" s="2">
        <f>DATE(B916,F916,G916)</f>
        <v>43171</v>
      </c>
      <c r="E916" t="str">
        <f>MID(C916,5,3)</f>
        <v>Mar</v>
      </c>
      <c r="F916">
        <f>MONTH(DATEVALUE(E916&amp;" 1"))</f>
        <v>3</v>
      </c>
      <c r="G916" t="str">
        <f>RIGHT(C916,2)</f>
        <v>12</v>
      </c>
      <c r="H916" t="str">
        <f>MID(A916,12,2)</f>
        <v>09</v>
      </c>
      <c r="I916" t="s">
        <v>13707</v>
      </c>
      <c r="J916" t="s">
        <v>13708</v>
      </c>
      <c r="K916" t="s">
        <v>13709</v>
      </c>
      <c r="L916" t="s">
        <v>13710</v>
      </c>
      <c r="M916" t="b">
        <f>NOT(ISNA(VLOOKUP(N916,'account names'!A:A,1,FALSE)))</f>
        <v>0</v>
      </c>
      <c r="N916" t="s">
        <v>13711</v>
      </c>
    </row>
    <row r="917" spans="1:14" ht="15" x14ac:dyDescent="0.2">
      <c r="A917" t="s">
        <v>13712</v>
      </c>
      <c r="B917" t="str">
        <f>RIGHT(A917,4)</f>
        <v>2018</v>
      </c>
      <c r="C917" t="str">
        <f>LEFT(A917,10)</f>
        <v>Mon Mar 12</v>
      </c>
      <c r="D917" s="2">
        <f>DATE(B917,F917,G917)</f>
        <v>43171</v>
      </c>
      <c r="E917" t="str">
        <f>MID(C917,5,3)</f>
        <v>Mar</v>
      </c>
      <c r="F917">
        <f>MONTH(DATEVALUE(E917&amp;" 1"))</f>
        <v>3</v>
      </c>
      <c r="G917" t="str">
        <f>RIGHT(C917,2)</f>
        <v>12</v>
      </c>
      <c r="H917" t="str">
        <f>MID(A917,12,2)</f>
        <v>11</v>
      </c>
      <c r="I917" t="s">
        <v>13713</v>
      </c>
      <c r="J917" t="s">
        <v>13714</v>
      </c>
      <c r="K917" t="s">
        <v>13715</v>
      </c>
      <c r="L917" t="s">
        <v>13716</v>
      </c>
      <c r="M917" t="b">
        <f>NOT(ISNA(VLOOKUP(N917,'account names'!A:A,1,FALSE)))</f>
        <v>1</v>
      </c>
      <c r="N917" t="s">
        <v>1334</v>
      </c>
    </row>
    <row r="918" spans="1:14" ht="15" x14ac:dyDescent="0.2">
      <c r="A918" t="s">
        <v>13717</v>
      </c>
      <c r="B918" t="str">
        <f>RIGHT(A918,4)</f>
        <v>2018</v>
      </c>
      <c r="C918" t="str">
        <f>LEFT(A918,10)</f>
        <v>Mon Mar 12</v>
      </c>
      <c r="D918" s="2">
        <f>DATE(B918,F918,G918)</f>
        <v>43171</v>
      </c>
      <c r="E918" t="str">
        <f>MID(C918,5,3)</f>
        <v>Mar</v>
      </c>
      <c r="F918">
        <f>MONTH(DATEVALUE(E918&amp;" 1"))</f>
        <v>3</v>
      </c>
      <c r="G918" t="str">
        <f>RIGHT(C918,2)</f>
        <v>12</v>
      </c>
      <c r="H918" t="str">
        <f>MID(A918,12,2)</f>
        <v>13</v>
      </c>
      <c r="I918" t="s">
        <v>13718</v>
      </c>
      <c r="J918" t="s">
        <v>13719</v>
      </c>
      <c r="K918" t="s">
        <v>13017</v>
      </c>
      <c r="L918" t="s">
        <v>13720</v>
      </c>
      <c r="M918" t="b">
        <f>NOT(ISNA(VLOOKUP(N918,'account names'!A:A,1,FALSE)))</f>
        <v>1</v>
      </c>
      <c r="N918" t="s">
        <v>1317</v>
      </c>
    </row>
    <row r="919" spans="1:14" ht="15" x14ac:dyDescent="0.2">
      <c r="A919" t="s">
        <v>13721</v>
      </c>
      <c r="B919" t="str">
        <f>RIGHT(A919,4)</f>
        <v>2018</v>
      </c>
      <c r="C919" t="str">
        <f>LEFT(A919,10)</f>
        <v>Mon Mar 12</v>
      </c>
      <c r="D919" s="2">
        <f>DATE(B919,F919,G919)</f>
        <v>43171</v>
      </c>
      <c r="E919" t="str">
        <f>MID(C919,5,3)</f>
        <v>Mar</v>
      </c>
      <c r="F919">
        <f>MONTH(DATEVALUE(E919&amp;" 1"))</f>
        <v>3</v>
      </c>
      <c r="G919" t="str">
        <f>RIGHT(C919,2)</f>
        <v>12</v>
      </c>
      <c r="H919" t="str">
        <f>MID(A919,12,2)</f>
        <v>12</v>
      </c>
      <c r="I919" t="s">
        <v>13722</v>
      </c>
      <c r="J919" t="s">
        <v>13723</v>
      </c>
      <c r="K919" t="s">
        <v>13724</v>
      </c>
      <c r="L919" t="s">
        <v>13725</v>
      </c>
      <c r="M919" t="b">
        <f>NOT(ISNA(VLOOKUP(N919,'account names'!A:A,1,FALSE)))</f>
        <v>0</v>
      </c>
      <c r="N919" t="s">
        <v>1328</v>
      </c>
    </row>
    <row r="920" spans="1:14" ht="15" x14ac:dyDescent="0.2">
      <c r="A920" t="s">
        <v>13731</v>
      </c>
      <c r="B920" t="str">
        <f>RIGHT(A920,4)</f>
        <v>2018</v>
      </c>
      <c r="C920" t="str">
        <f>LEFT(A920,10)</f>
        <v>Mon Mar 12</v>
      </c>
      <c r="D920" s="2">
        <f>DATE(B920,F920,G920)</f>
        <v>43171</v>
      </c>
      <c r="E920" t="str">
        <f>MID(C920,5,3)</f>
        <v>Mar</v>
      </c>
      <c r="F920">
        <f>MONTH(DATEVALUE(E920&amp;" 1"))</f>
        <v>3</v>
      </c>
      <c r="G920" t="str">
        <f>RIGHT(C920,2)</f>
        <v>12</v>
      </c>
      <c r="H920" t="str">
        <f>MID(A920,12,2)</f>
        <v>07</v>
      </c>
      <c r="I920" t="s">
        <v>13732</v>
      </c>
      <c r="J920" t="s">
        <v>13733</v>
      </c>
      <c r="K920" t="s">
        <v>13017</v>
      </c>
      <c r="L920" t="s">
        <v>13734</v>
      </c>
      <c r="M920" t="b">
        <f>NOT(ISNA(VLOOKUP(N920,'account names'!A:A,1,FALSE)))</f>
        <v>1</v>
      </c>
      <c r="N920" t="s">
        <v>1317</v>
      </c>
    </row>
    <row r="921" spans="1:14" ht="15" x14ac:dyDescent="0.2">
      <c r="A921" t="s">
        <v>11233</v>
      </c>
      <c r="B921" t="str">
        <f>RIGHT(A921,4)</f>
        <v>2018</v>
      </c>
      <c r="C921" t="str">
        <f>LEFT(A921,10)</f>
        <v>Mon Mar 12</v>
      </c>
      <c r="D921" s="2">
        <f>DATE(B921,F921,G921)</f>
        <v>43171</v>
      </c>
      <c r="E921" t="str">
        <f>MID(C921,5,3)</f>
        <v>Mar</v>
      </c>
      <c r="F921">
        <f>MONTH(DATEVALUE(E921&amp;" 1"))</f>
        <v>3</v>
      </c>
      <c r="G921" t="str">
        <f>RIGHT(C921,2)</f>
        <v>12</v>
      </c>
      <c r="H921" t="str">
        <f>MID(A921,12,2)</f>
        <v>11</v>
      </c>
      <c r="I921" t="s">
        <v>14806</v>
      </c>
      <c r="J921" t="s">
        <v>14807</v>
      </c>
      <c r="K921" t="s">
        <v>14808</v>
      </c>
      <c r="L921" t="s">
        <v>14809</v>
      </c>
      <c r="M921" t="b">
        <f>NOT(ISNA(VLOOKUP(N921,'account names'!A:A,1,FALSE)))</f>
        <v>1</v>
      </c>
      <c r="N921" t="s">
        <v>1288</v>
      </c>
    </row>
    <row r="922" spans="1:14" ht="15" x14ac:dyDescent="0.2">
      <c r="A922" t="s">
        <v>15673</v>
      </c>
      <c r="B922" t="str">
        <f>RIGHT(A922,4)</f>
        <v>2018</v>
      </c>
      <c r="C922" t="str">
        <f>LEFT(A922,10)</f>
        <v>Mon Mar 12</v>
      </c>
      <c r="D922" s="2">
        <f>DATE(B922,F922,G922)</f>
        <v>43171</v>
      </c>
      <c r="E922" t="str">
        <f>MID(C922,5,3)</f>
        <v>Mar</v>
      </c>
      <c r="F922">
        <f>MONTH(DATEVALUE(E922&amp;" 1"))</f>
        <v>3</v>
      </c>
      <c r="G922" t="str">
        <f>RIGHT(C922,2)</f>
        <v>12</v>
      </c>
      <c r="H922" t="str">
        <f>MID(A922,12,2)</f>
        <v>07</v>
      </c>
      <c r="I922" t="s">
        <v>15674</v>
      </c>
      <c r="J922" t="s">
        <v>15675</v>
      </c>
      <c r="K922" t="s">
        <v>15676</v>
      </c>
      <c r="L922" t="s">
        <v>15677</v>
      </c>
      <c r="M922" t="b">
        <f>NOT(ISNA(VLOOKUP(N922,'account names'!A:A,1,FALSE)))</f>
        <v>0</v>
      </c>
      <c r="N922" t="s">
        <v>15356</v>
      </c>
    </row>
    <row r="923" spans="1:14" ht="15" x14ac:dyDescent="0.2">
      <c r="A923" t="s">
        <v>15678</v>
      </c>
      <c r="B923" t="str">
        <f>RIGHT(A923,4)</f>
        <v>2018</v>
      </c>
      <c r="C923" t="str">
        <f>LEFT(A923,10)</f>
        <v>Mon Mar 12</v>
      </c>
      <c r="D923" s="2">
        <f>DATE(B923,F923,G923)</f>
        <v>43171</v>
      </c>
      <c r="E923" t="str">
        <f>MID(C923,5,3)</f>
        <v>Mar</v>
      </c>
      <c r="F923">
        <f>MONTH(DATEVALUE(E923&amp;" 1"))</f>
        <v>3</v>
      </c>
      <c r="G923" t="str">
        <f>RIGHT(C923,2)</f>
        <v>12</v>
      </c>
      <c r="H923" t="str">
        <f>MID(A923,12,2)</f>
        <v>17</v>
      </c>
      <c r="I923" t="s">
        <v>15679</v>
      </c>
      <c r="J923" t="s">
        <v>15680</v>
      </c>
      <c r="K923" t="s">
        <v>15681</v>
      </c>
      <c r="L923" t="s">
        <v>15682</v>
      </c>
      <c r="M923" t="b">
        <f>NOT(ISNA(VLOOKUP(N923,'account names'!A:A,1,FALSE)))</f>
        <v>0</v>
      </c>
      <c r="N923" t="s">
        <v>135</v>
      </c>
    </row>
    <row r="924" spans="1:14" ht="15" x14ac:dyDescent="0.2">
      <c r="A924" t="s">
        <v>15689</v>
      </c>
      <c r="B924" t="str">
        <f>RIGHT(A924,4)</f>
        <v>2018</v>
      </c>
      <c r="C924" t="str">
        <f>LEFT(A924,10)</f>
        <v>Mon Mar 12</v>
      </c>
      <c r="D924" s="2">
        <f>DATE(B924,F924,G924)</f>
        <v>43171</v>
      </c>
      <c r="E924" t="str">
        <f>MID(C924,5,3)</f>
        <v>Mar</v>
      </c>
      <c r="F924">
        <f>MONTH(DATEVALUE(E924&amp;" 1"))</f>
        <v>3</v>
      </c>
      <c r="G924" t="str">
        <f>RIGHT(C924,2)</f>
        <v>12</v>
      </c>
      <c r="H924" t="str">
        <f>MID(A924,12,2)</f>
        <v>14</v>
      </c>
      <c r="I924" t="s">
        <v>15690</v>
      </c>
      <c r="J924" t="s">
        <v>15691</v>
      </c>
      <c r="K924" t="s">
        <v>15692</v>
      </c>
      <c r="L924" t="s">
        <v>15693</v>
      </c>
      <c r="M924" t="b">
        <f>NOT(ISNA(VLOOKUP(N924,'account names'!A:A,1,FALSE)))</f>
        <v>0</v>
      </c>
      <c r="N924" t="s">
        <v>15694</v>
      </c>
    </row>
    <row r="925" spans="1:14" ht="15" x14ac:dyDescent="0.2">
      <c r="A925" t="s">
        <v>15695</v>
      </c>
      <c r="B925" t="str">
        <f>RIGHT(A925,4)</f>
        <v>2018</v>
      </c>
      <c r="C925" t="str">
        <f>LEFT(A925,10)</f>
        <v>Mon Mar 12</v>
      </c>
      <c r="D925" s="2">
        <f>DATE(B925,F925,G925)</f>
        <v>43171</v>
      </c>
      <c r="E925" t="str">
        <f>MID(C925,5,3)</f>
        <v>Mar</v>
      </c>
      <c r="F925">
        <f>MONTH(DATEVALUE(E925&amp;" 1"))</f>
        <v>3</v>
      </c>
      <c r="G925" t="str">
        <f>RIGHT(C925,2)</f>
        <v>12</v>
      </c>
      <c r="H925" t="str">
        <f>MID(A925,12,2)</f>
        <v>08</v>
      </c>
      <c r="I925" t="s">
        <v>15696</v>
      </c>
      <c r="J925" t="s">
        <v>15697</v>
      </c>
      <c r="K925" t="s">
        <v>15698</v>
      </c>
      <c r="L925" t="s">
        <v>15699</v>
      </c>
      <c r="M925" t="b">
        <f>NOT(ISNA(VLOOKUP(N925,'account names'!A:A,1,FALSE)))</f>
        <v>0</v>
      </c>
      <c r="N925" t="s">
        <v>15700</v>
      </c>
    </row>
    <row r="926" spans="1:14" ht="15" x14ac:dyDescent="0.2">
      <c r="A926" t="s">
        <v>15701</v>
      </c>
      <c r="B926" t="str">
        <f>RIGHT(A926,4)</f>
        <v>2018</v>
      </c>
      <c r="C926" t="str">
        <f>LEFT(A926,10)</f>
        <v>Mon Mar 12</v>
      </c>
      <c r="D926" s="2">
        <f>DATE(B926,F926,G926)</f>
        <v>43171</v>
      </c>
      <c r="E926" t="str">
        <f>MID(C926,5,3)</f>
        <v>Mar</v>
      </c>
      <c r="F926">
        <f>MONTH(DATEVALUE(E926&amp;" 1"))</f>
        <v>3</v>
      </c>
      <c r="G926" t="str">
        <f>RIGHT(C926,2)</f>
        <v>12</v>
      </c>
      <c r="H926" t="str">
        <f>MID(A926,12,2)</f>
        <v>13</v>
      </c>
      <c r="I926" t="s">
        <v>15702</v>
      </c>
      <c r="J926" t="s">
        <v>15703</v>
      </c>
      <c r="K926" t="s">
        <v>15704</v>
      </c>
      <c r="L926" t="s">
        <v>15705</v>
      </c>
      <c r="M926" t="b">
        <f>NOT(ISNA(VLOOKUP(N926,'account names'!A:A,1,FALSE)))</f>
        <v>0</v>
      </c>
      <c r="N926" t="s">
        <v>6209</v>
      </c>
    </row>
    <row r="927" spans="1:14" ht="15" x14ac:dyDescent="0.2">
      <c r="A927" t="s">
        <v>15723</v>
      </c>
      <c r="B927" t="str">
        <f>RIGHT(A927,4)</f>
        <v>2018</v>
      </c>
      <c r="C927" t="str">
        <f>LEFT(A927,10)</f>
        <v>Mon Mar 12</v>
      </c>
      <c r="D927" s="2">
        <f>DATE(B927,F927,G927)</f>
        <v>43171</v>
      </c>
      <c r="E927" t="str">
        <f>MID(C927,5,3)</f>
        <v>Mar</v>
      </c>
      <c r="F927">
        <f>MONTH(DATEVALUE(E927&amp;" 1"))</f>
        <v>3</v>
      </c>
      <c r="G927" t="str">
        <f>RIGHT(C927,2)</f>
        <v>12</v>
      </c>
      <c r="H927" t="str">
        <f>MID(A927,12,2)</f>
        <v>09</v>
      </c>
      <c r="I927" t="s">
        <v>15724</v>
      </c>
      <c r="J927" t="s">
        <v>15725</v>
      </c>
      <c r="K927" t="s">
        <v>2813</v>
      </c>
      <c r="L927" t="s">
        <v>15726</v>
      </c>
      <c r="M927" t="b">
        <f>NOT(ISNA(VLOOKUP(N927,'account names'!A:A,1,FALSE)))</f>
        <v>0</v>
      </c>
      <c r="N927" t="s">
        <v>2809</v>
      </c>
    </row>
    <row r="928" spans="1:14" ht="15" x14ac:dyDescent="0.2">
      <c r="A928" t="s">
        <v>17402</v>
      </c>
      <c r="B928" t="str">
        <f>RIGHT(A928,4)</f>
        <v>2018</v>
      </c>
      <c r="C928" t="str">
        <f>LEFT(A928,10)</f>
        <v>Mon Mar 12</v>
      </c>
      <c r="D928" s="2">
        <f>DATE(B928,F928,G928)</f>
        <v>43171</v>
      </c>
      <c r="E928" t="str">
        <f>MID(C928,5,3)</f>
        <v>Mar</v>
      </c>
      <c r="F928">
        <f>MONTH(DATEVALUE(E928&amp;" 1"))</f>
        <v>3</v>
      </c>
      <c r="G928" t="str">
        <f>RIGHT(C928,2)</f>
        <v>12</v>
      </c>
      <c r="H928" t="str">
        <f>MID(A928,12,2)</f>
        <v>18</v>
      </c>
      <c r="I928" t="s">
        <v>17403</v>
      </c>
      <c r="J928" t="s">
        <v>17404</v>
      </c>
      <c r="K928" t="s">
        <v>17405</v>
      </c>
      <c r="L928" t="s">
        <v>17406</v>
      </c>
      <c r="M928" t="b">
        <f>NOT(ISNA(VLOOKUP(N928,'account names'!A:A,1,FALSE)))</f>
        <v>0</v>
      </c>
      <c r="N928" t="s">
        <v>4472</v>
      </c>
    </row>
    <row r="929" spans="1:14" ht="15" x14ac:dyDescent="0.2">
      <c r="A929" t="s">
        <v>17412</v>
      </c>
      <c r="B929" t="str">
        <f>RIGHT(A929,4)</f>
        <v>2018</v>
      </c>
      <c r="C929" t="str">
        <f>LEFT(A929,10)</f>
        <v>Mon Mar 12</v>
      </c>
      <c r="D929" s="2">
        <f>DATE(B929,F929,G929)</f>
        <v>43171</v>
      </c>
      <c r="E929" t="str">
        <f>MID(C929,5,3)</f>
        <v>Mar</v>
      </c>
      <c r="F929">
        <f>MONTH(DATEVALUE(E929&amp;" 1"))</f>
        <v>3</v>
      </c>
      <c r="G929" t="str">
        <f>RIGHT(C929,2)</f>
        <v>12</v>
      </c>
      <c r="H929" t="str">
        <f>MID(A929,12,2)</f>
        <v>23</v>
      </c>
      <c r="I929" t="s">
        <v>17413</v>
      </c>
      <c r="J929" t="s">
        <v>17414</v>
      </c>
      <c r="K929" t="s">
        <v>17415</v>
      </c>
      <c r="L929" t="s">
        <v>17416</v>
      </c>
      <c r="M929" t="b">
        <f>NOT(ISNA(VLOOKUP(N929,'account names'!A:A,1,FALSE)))</f>
        <v>0</v>
      </c>
      <c r="N929" t="s">
        <v>13409</v>
      </c>
    </row>
    <row r="930" spans="1:14" ht="15" x14ac:dyDescent="0.2">
      <c r="A930" t="s">
        <v>17417</v>
      </c>
      <c r="B930" t="str">
        <f>RIGHT(A930,4)</f>
        <v>2018</v>
      </c>
      <c r="C930" t="str">
        <f>LEFT(A930,10)</f>
        <v>Mon Mar 12</v>
      </c>
      <c r="D930" s="2">
        <f>DATE(B930,F930,G930)</f>
        <v>43171</v>
      </c>
      <c r="E930" t="str">
        <f>MID(C930,5,3)</f>
        <v>Mar</v>
      </c>
      <c r="F930">
        <f>MONTH(DATEVALUE(E930&amp;" 1"))</f>
        <v>3</v>
      </c>
      <c r="G930" t="str">
        <f>RIGHT(C930,2)</f>
        <v>12</v>
      </c>
      <c r="H930" t="str">
        <f>MID(A930,12,2)</f>
        <v>13</v>
      </c>
      <c r="I930" t="s">
        <v>17418</v>
      </c>
      <c r="J930" t="s">
        <v>17419</v>
      </c>
      <c r="K930" t="s">
        <v>2864</v>
      </c>
      <c r="L930" t="s">
        <v>17420</v>
      </c>
      <c r="M930" t="b">
        <f>NOT(ISNA(VLOOKUP(N930,'account names'!A:A,1,FALSE)))</f>
        <v>1</v>
      </c>
      <c r="N930" t="s">
        <v>1224</v>
      </c>
    </row>
    <row r="931" spans="1:14" ht="15" x14ac:dyDescent="0.2">
      <c r="A931" t="s">
        <v>11270</v>
      </c>
      <c r="B931" t="str">
        <f>RIGHT(A931,4)</f>
        <v>2018</v>
      </c>
      <c r="C931" t="str">
        <f>LEFT(A931,10)</f>
        <v>Mon Mar 12</v>
      </c>
      <c r="D931" s="2">
        <f>DATE(B931,F931,G931)</f>
        <v>43171</v>
      </c>
      <c r="E931" t="str">
        <f>MID(C931,5,3)</f>
        <v>Mar</v>
      </c>
      <c r="F931">
        <f>MONTH(DATEVALUE(E931&amp;" 1"))</f>
        <v>3</v>
      </c>
      <c r="G931" t="str">
        <f>RIGHT(C931,2)</f>
        <v>12</v>
      </c>
      <c r="H931" t="str">
        <f>MID(A931,12,2)</f>
        <v>20</v>
      </c>
      <c r="I931" t="s">
        <v>11271</v>
      </c>
      <c r="J931" t="s">
        <v>17421</v>
      </c>
      <c r="K931" t="s">
        <v>17422</v>
      </c>
      <c r="L931" t="s">
        <v>17423</v>
      </c>
      <c r="M931" t="b">
        <f>NOT(ISNA(VLOOKUP(N931,'account names'!A:A,1,FALSE)))</f>
        <v>0</v>
      </c>
      <c r="N931" t="s">
        <v>2246</v>
      </c>
    </row>
    <row r="932" spans="1:14" ht="15" x14ac:dyDescent="0.2">
      <c r="A932" t="s">
        <v>13712</v>
      </c>
      <c r="B932" t="str">
        <f>RIGHT(A932,4)</f>
        <v>2018</v>
      </c>
      <c r="C932" t="str">
        <f>LEFT(A932,10)</f>
        <v>Mon Mar 12</v>
      </c>
      <c r="D932" s="2">
        <f>DATE(B932,F932,G932)</f>
        <v>43171</v>
      </c>
      <c r="E932" t="str">
        <f>MID(C932,5,3)</f>
        <v>Mar</v>
      </c>
      <c r="F932">
        <f>MONTH(DATEVALUE(E932&amp;" 1"))</f>
        <v>3</v>
      </c>
      <c r="G932" t="str">
        <f>RIGHT(C932,2)</f>
        <v>12</v>
      </c>
      <c r="H932" t="str">
        <f>MID(A932,12,2)</f>
        <v>11</v>
      </c>
      <c r="I932" t="s">
        <v>17424</v>
      </c>
      <c r="J932" t="s">
        <v>17425</v>
      </c>
      <c r="K932" t="s">
        <v>17426</v>
      </c>
      <c r="L932" t="s">
        <v>17427</v>
      </c>
      <c r="M932" t="b">
        <f>NOT(ISNA(VLOOKUP(N932,'account names'!A:A,1,FALSE)))</f>
        <v>1</v>
      </c>
      <c r="N932" t="s">
        <v>1334</v>
      </c>
    </row>
    <row r="933" spans="1:14" ht="15" x14ac:dyDescent="0.2">
      <c r="A933" t="s">
        <v>11233</v>
      </c>
      <c r="B933" t="str">
        <f>RIGHT(A933,4)</f>
        <v>2018</v>
      </c>
      <c r="C933" t="str">
        <f>LEFT(A933,10)</f>
        <v>Mon Mar 12</v>
      </c>
      <c r="D933" s="2">
        <f>DATE(B933,F933,G933)</f>
        <v>43171</v>
      </c>
      <c r="E933" t="str">
        <f>MID(C933,5,3)</f>
        <v>Mar</v>
      </c>
      <c r="F933">
        <f>MONTH(DATEVALUE(E933&amp;" 1"))</f>
        <v>3</v>
      </c>
      <c r="G933" t="str">
        <f>RIGHT(C933,2)</f>
        <v>12</v>
      </c>
      <c r="H933" t="str">
        <f>MID(A933,12,2)</f>
        <v>11</v>
      </c>
      <c r="I933" t="s">
        <v>18291</v>
      </c>
      <c r="J933" t="s">
        <v>18292</v>
      </c>
      <c r="K933" t="s">
        <v>1286</v>
      </c>
      <c r="L933" t="s">
        <v>18293</v>
      </c>
      <c r="M933" t="b">
        <f>NOT(ISNA(VLOOKUP(N933,'account names'!A:A,1,FALSE)))</f>
        <v>1</v>
      </c>
      <c r="N933" t="s">
        <v>1288</v>
      </c>
    </row>
    <row r="934" spans="1:14" ht="15" x14ac:dyDescent="0.2">
      <c r="A934" t="s">
        <v>11270</v>
      </c>
      <c r="B934" t="str">
        <f>RIGHT(A934,4)</f>
        <v>2018</v>
      </c>
      <c r="C934" t="str">
        <f>LEFT(A934,10)</f>
        <v>Mon Mar 12</v>
      </c>
      <c r="D934" s="2">
        <f>DATE(B934,F934,G934)</f>
        <v>43171</v>
      </c>
      <c r="E934" t="str">
        <f>MID(C934,5,3)</f>
        <v>Mar</v>
      </c>
      <c r="F934">
        <f>MONTH(DATEVALUE(E934&amp;" 1"))</f>
        <v>3</v>
      </c>
      <c r="G934" t="str">
        <f>RIGHT(C934,2)</f>
        <v>12</v>
      </c>
      <c r="H934" t="str">
        <f>MID(A934,12,2)</f>
        <v>20</v>
      </c>
      <c r="I934" t="s">
        <v>11271</v>
      </c>
      <c r="J934" t="s">
        <v>18314</v>
      </c>
      <c r="K934" t="s">
        <v>18315</v>
      </c>
      <c r="L934" t="s">
        <v>18316</v>
      </c>
      <c r="M934" t="b">
        <f>NOT(ISNA(VLOOKUP(N934,'account names'!A:A,1,FALSE)))</f>
        <v>0</v>
      </c>
      <c r="N934" t="s">
        <v>2246</v>
      </c>
    </row>
    <row r="935" spans="1:14" ht="15" x14ac:dyDescent="0.2">
      <c r="A935" t="s">
        <v>13721</v>
      </c>
      <c r="B935" t="str">
        <f>RIGHT(A935,4)</f>
        <v>2018</v>
      </c>
      <c r="C935" t="str">
        <f>LEFT(A935,10)</f>
        <v>Mon Mar 12</v>
      </c>
      <c r="D935" s="2">
        <f>DATE(B935,F935,G935)</f>
        <v>43171</v>
      </c>
      <c r="E935" t="str">
        <f>MID(C935,5,3)</f>
        <v>Mar</v>
      </c>
      <c r="F935">
        <f>MONTH(DATEVALUE(E935&amp;" 1"))</f>
        <v>3</v>
      </c>
      <c r="G935" t="str">
        <f>RIGHT(C935,2)</f>
        <v>12</v>
      </c>
      <c r="H935" t="str">
        <f>MID(A935,12,2)</f>
        <v>12</v>
      </c>
      <c r="I935" t="s">
        <v>13722</v>
      </c>
      <c r="J935" t="s">
        <v>18321</v>
      </c>
      <c r="K935" t="s">
        <v>13724</v>
      </c>
      <c r="L935" t="s">
        <v>18322</v>
      </c>
      <c r="M935" t="b">
        <f>NOT(ISNA(VLOOKUP(N935,'account names'!A:A,1,FALSE)))</f>
        <v>0</v>
      </c>
      <c r="N935" t="s">
        <v>1328</v>
      </c>
    </row>
    <row r="936" spans="1:14" ht="15" x14ac:dyDescent="0.2">
      <c r="A936" t="s">
        <v>11326</v>
      </c>
      <c r="B936" t="str">
        <f>RIGHT(A936,4)</f>
        <v>2018</v>
      </c>
      <c r="C936" t="str">
        <f>LEFT(A936,10)</f>
        <v>Mon Mar 12</v>
      </c>
      <c r="D936" s="2">
        <f>DATE(B936,F936,G936)</f>
        <v>43171</v>
      </c>
      <c r="E936" t="str">
        <f>MID(C936,5,3)</f>
        <v>Mar</v>
      </c>
      <c r="F936">
        <f>MONTH(DATEVALUE(E936&amp;" 1"))</f>
        <v>3</v>
      </c>
      <c r="G936" t="str">
        <f>RIGHT(C936,2)</f>
        <v>12</v>
      </c>
      <c r="H936" t="str">
        <f>MID(A936,12,2)</f>
        <v>13</v>
      </c>
      <c r="I936" t="s">
        <v>18323</v>
      </c>
      <c r="J936" t="s">
        <v>18324</v>
      </c>
      <c r="K936" t="s">
        <v>1286</v>
      </c>
      <c r="L936" t="s">
        <v>18325</v>
      </c>
      <c r="M936" t="b">
        <f>NOT(ISNA(VLOOKUP(N936,'account names'!A:A,1,FALSE)))</f>
        <v>1</v>
      </c>
      <c r="N936" t="s">
        <v>1288</v>
      </c>
    </row>
    <row r="937" spans="1:14" ht="15" x14ac:dyDescent="0.2">
      <c r="A937" t="s">
        <v>18332</v>
      </c>
      <c r="B937" t="str">
        <f>RIGHT(A937,4)</f>
        <v>2018</v>
      </c>
      <c r="C937" t="str">
        <f>LEFT(A937,10)</f>
        <v>Mon Mar 12</v>
      </c>
      <c r="D937" s="2">
        <f>DATE(B937,F937,G937)</f>
        <v>43171</v>
      </c>
      <c r="E937" t="str">
        <f>MID(C937,5,3)</f>
        <v>Mar</v>
      </c>
      <c r="F937">
        <f>MONTH(DATEVALUE(E937&amp;" 1"))</f>
        <v>3</v>
      </c>
      <c r="G937" t="str">
        <f>RIGHT(C937,2)</f>
        <v>12</v>
      </c>
      <c r="H937" t="str">
        <f>MID(A937,12,2)</f>
        <v>10</v>
      </c>
      <c r="I937" t="s">
        <v>18333</v>
      </c>
      <c r="J937" t="s">
        <v>18334</v>
      </c>
      <c r="K937" t="s">
        <v>18335</v>
      </c>
      <c r="L937" t="s">
        <v>18336</v>
      </c>
      <c r="M937" t="b">
        <f>NOT(ISNA(VLOOKUP(N937,'account names'!A:A,1,FALSE)))</f>
        <v>0</v>
      </c>
      <c r="N937" t="s">
        <v>18337</v>
      </c>
    </row>
    <row r="938" spans="1:14" ht="15" x14ac:dyDescent="0.2">
      <c r="A938" t="s">
        <v>11233</v>
      </c>
      <c r="B938" t="str">
        <f>RIGHT(A938,4)</f>
        <v>2018</v>
      </c>
      <c r="C938" t="str">
        <f>LEFT(A938,10)</f>
        <v>Mon Mar 12</v>
      </c>
      <c r="D938" s="2">
        <f>DATE(B938,F938,G938)</f>
        <v>43171</v>
      </c>
      <c r="E938" t="str">
        <f>MID(C938,5,3)</f>
        <v>Mar</v>
      </c>
      <c r="F938">
        <f>MONTH(DATEVALUE(E938&amp;" 1"))</f>
        <v>3</v>
      </c>
      <c r="G938" t="str">
        <f>RIGHT(C938,2)</f>
        <v>12</v>
      </c>
      <c r="H938" t="str">
        <f>MID(A938,12,2)</f>
        <v>11</v>
      </c>
      <c r="I938" t="s">
        <v>18338</v>
      </c>
      <c r="J938" t="s">
        <v>18339</v>
      </c>
      <c r="K938" t="s">
        <v>1286</v>
      </c>
      <c r="L938" t="s">
        <v>18340</v>
      </c>
      <c r="M938" t="b">
        <f>NOT(ISNA(VLOOKUP(N938,'account names'!A:A,1,FALSE)))</f>
        <v>1</v>
      </c>
      <c r="N938" t="s">
        <v>1288</v>
      </c>
    </row>
    <row r="939" spans="1:14" ht="15" x14ac:dyDescent="0.2">
      <c r="A939" t="s">
        <v>10144</v>
      </c>
      <c r="B939" t="str">
        <f>RIGHT(A939,4)</f>
        <v>2018</v>
      </c>
      <c r="C939" t="str">
        <f>LEFT(A939,10)</f>
        <v>Mon Mar 12</v>
      </c>
      <c r="D939" s="2">
        <f>DATE(B939,F939,G939)</f>
        <v>43171</v>
      </c>
      <c r="E939" t="str">
        <f>MID(C939,5,3)</f>
        <v>Mar</v>
      </c>
      <c r="F939">
        <f>MONTH(DATEVALUE(E939&amp;" 1"))</f>
        <v>3</v>
      </c>
      <c r="G939" t="str">
        <f>RIGHT(C939,2)</f>
        <v>12</v>
      </c>
      <c r="H939" t="str">
        <f>MID(A939,12,2)</f>
        <v>08</v>
      </c>
      <c r="I939" t="s">
        <v>10145</v>
      </c>
      <c r="J939" t="s">
        <v>18944</v>
      </c>
      <c r="K939" t="s">
        <v>10147</v>
      </c>
      <c r="L939" t="s">
        <v>18945</v>
      </c>
      <c r="M939" t="b">
        <f>NOT(ISNA(VLOOKUP(N939,'account names'!A:A,1,FALSE)))</f>
        <v>0</v>
      </c>
      <c r="N939" t="s">
        <v>1099</v>
      </c>
    </row>
    <row r="940" spans="1:14" ht="15" x14ac:dyDescent="0.2">
      <c r="A940" t="s">
        <v>13721</v>
      </c>
      <c r="B940" t="str">
        <f>RIGHT(A940,4)</f>
        <v>2018</v>
      </c>
      <c r="C940" t="str">
        <f>LEFT(A940,10)</f>
        <v>Mon Mar 12</v>
      </c>
      <c r="D940" s="2">
        <f>DATE(B940,F940,G940)</f>
        <v>43171</v>
      </c>
      <c r="E940" t="str">
        <f>MID(C940,5,3)</f>
        <v>Mar</v>
      </c>
      <c r="F940">
        <f>MONTH(DATEVALUE(E940&amp;" 1"))</f>
        <v>3</v>
      </c>
      <c r="G940" t="str">
        <f>RIGHT(C940,2)</f>
        <v>12</v>
      </c>
      <c r="H940" t="str">
        <f>MID(A940,12,2)</f>
        <v>12</v>
      </c>
      <c r="I940" t="s">
        <v>21001</v>
      </c>
      <c r="J940" t="s">
        <v>21002</v>
      </c>
      <c r="K940" t="s">
        <v>1326</v>
      </c>
      <c r="L940" t="s">
        <v>21003</v>
      </c>
      <c r="M940" t="b">
        <f>NOT(ISNA(VLOOKUP(N940,'account names'!A:A,1,FALSE)))</f>
        <v>0</v>
      </c>
      <c r="N940" t="s">
        <v>1328</v>
      </c>
    </row>
    <row r="941" spans="1:14" ht="15" x14ac:dyDescent="0.2">
      <c r="A941" t="s">
        <v>21004</v>
      </c>
      <c r="B941" t="str">
        <f>RIGHT(A941,4)</f>
        <v>2018</v>
      </c>
      <c r="C941" t="str">
        <f>LEFT(A941,10)</f>
        <v>Mon Mar 12</v>
      </c>
      <c r="D941" s="2">
        <f>DATE(B941,F941,G941)</f>
        <v>43171</v>
      </c>
      <c r="E941" t="str">
        <f>MID(C941,5,3)</f>
        <v>Mar</v>
      </c>
      <c r="F941">
        <f>MONTH(DATEVALUE(E941&amp;" 1"))</f>
        <v>3</v>
      </c>
      <c r="G941" t="str">
        <f>RIGHT(C941,2)</f>
        <v>12</v>
      </c>
      <c r="H941" t="str">
        <f>MID(A941,12,2)</f>
        <v>09</v>
      </c>
      <c r="I941" t="s">
        <v>21005</v>
      </c>
      <c r="J941" t="s">
        <v>21006</v>
      </c>
      <c r="K941" t="s">
        <v>4492</v>
      </c>
      <c r="L941" t="s">
        <v>21007</v>
      </c>
      <c r="M941" t="b">
        <f>NOT(ISNA(VLOOKUP(N941,'account names'!A:A,1,FALSE)))</f>
        <v>0</v>
      </c>
      <c r="N941" t="s">
        <v>254</v>
      </c>
    </row>
    <row r="942" spans="1:14" ht="15" x14ac:dyDescent="0.2">
      <c r="A942" t="s">
        <v>9280</v>
      </c>
      <c r="B942" t="str">
        <f>RIGHT(A942,4)</f>
        <v>2018</v>
      </c>
      <c r="C942" t="str">
        <f>LEFT(A942,10)</f>
        <v>Sun Mar 11</v>
      </c>
      <c r="D942" s="2">
        <f>DATE(B942,F942,G942)</f>
        <v>43170</v>
      </c>
      <c r="E942" t="str">
        <f>MID(C942,5,3)</f>
        <v>Mar</v>
      </c>
      <c r="F942">
        <f>MONTH(DATEVALUE(E942&amp;" 1"))</f>
        <v>3</v>
      </c>
      <c r="G942" t="str">
        <f>RIGHT(C942,2)</f>
        <v>11</v>
      </c>
      <c r="H942" t="str">
        <f>MID(A942,12,2)</f>
        <v>09</v>
      </c>
      <c r="I942" t="s">
        <v>9281</v>
      </c>
      <c r="J942" t="s">
        <v>9282</v>
      </c>
      <c r="K942" t="s">
        <v>1137</v>
      </c>
      <c r="L942" t="s">
        <v>9283</v>
      </c>
      <c r="M942" t="b">
        <f>NOT(ISNA(VLOOKUP(N942,'account names'!A:A,1,FALSE)))</f>
        <v>1</v>
      </c>
      <c r="N942" t="s">
        <v>1139</v>
      </c>
    </row>
    <row r="943" spans="1:14" ht="15" x14ac:dyDescent="0.2">
      <c r="A943" t="s">
        <v>10149</v>
      </c>
      <c r="B943" t="str">
        <f>RIGHT(A943,4)</f>
        <v>2018</v>
      </c>
      <c r="C943" t="str">
        <f>LEFT(A943,10)</f>
        <v>Sun Mar 11</v>
      </c>
      <c r="D943" s="2">
        <f>DATE(B943,F943,G943)</f>
        <v>43170</v>
      </c>
      <c r="E943" t="str">
        <f>MID(C943,5,3)</f>
        <v>Mar</v>
      </c>
      <c r="F943">
        <f>MONTH(DATEVALUE(E943&amp;" 1"))</f>
        <v>3</v>
      </c>
      <c r="G943" t="str">
        <f>RIGHT(C943,2)</f>
        <v>11</v>
      </c>
      <c r="H943" t="str">
        <f>MID(A943,12,2)</f>
        <v>16</v>
      </c>
      <c r="I943" t="s">
        <v>10150</v>
      </c>
      <c r="J943" t="s">
        <v>10151</v>
      </c>
      <c r="K943" t="s">
        <v>1789</v>
      </c>
      <c r="L943" t="s">
        <v>10152</v>
      </c>
      <c r="M943" t="b">
        <f>NOT(ISNA(VLOOKUP(N943,'account names'!A:A,1,FALSE)))</f>
        <v>1</v>
      </c>
      <c r="N943" t="s">
        <v>1791</v>
      </c>
    </row>
    <row r="944" spans="1:14" ht="15" x14ac:dyDescent="0.2">
      <c r="A944" t="s">
        <v>11214</v>
      </c>
      <c r="B944" t="str">
        <f>RIGHT(A944,4)</f>
        <v>2018</v>
      </c>
      <c r="C944" t="str">
        <f>LEFT(A944,10)</f>
        <v>Sun Mar 11</v>
      </c>
      <c r="D944" s="2">
        <f>DATE(B944,F944,G944)</f>
        <v>43170</v>
      </c>
      <c r="E944" t="str">
        <f>MID(C944,5,3)</f>
        <v>Mar</v>
      </c>
      <c r="F944">
        <f>MONTH(DATEVALUE(E944&amp;" 1"))</f>
        <v>3</v>
      </c>
      <c r="G944" t="str">
        <f>RIGHT(C944,2)</f>
        <v>11</v>
      </c>
      <c r="H944" t="str">
        <f>MID(A944,12,2)</f>
        <v>18</v>
      </c>
      <c r="I944" t="s">
        <v>11215</v>
      </c>
      <c r="J944" t="s">
        <v>11216</v>
      </c>
      <c r="K944" t="s">
        <v>4864</v>
      </c>
      <c r="L944" t="s">
        <v>11217</v>
      </c>
      <c r="M944" t="b">
        <f>NOT(ISNA(VLOOKUP(N944,'account names'!A:A,1,FALSE)))</f>
        <v>0</v>
      </c>
      <c r="N944" t="s">
        <v>654</v>
      </c>
    </row>
    <row r="945" spans="1:14" ht="15" x14ac:dyDescent="0.2">
      <c r="A945" t="s">
        <v>11309</v>
      </c>
      <c r="B945" t="str">
        <f>RIGHT(A945,4)</f>
        <v>2018</v>
      </c>
      <c r="C945" t="str">
        <f>LEFT(A945,10)</f>
        <v>Sun Mar 11</v>
      </c>
      <c r="D945" s="2">
        <f>DATE(B945,F945,G945)</f>
        <v>43170</v>
      </c>
      <c r="E945" t="str">
        <f>MID(C945,5,3)</f>
        <v>Mar</v>
      </c>
      <c r="F945">
        <f>MONTH(DATEVALUE(E945&amp;" 1"))</f>
        <v>3</v>
      </c>
      <c r="G945" t="str">
        <f>RIGHT(C945,2)</f>
        <v>11</v>
      </c>
      <c r="H945" t="str">
        <f>MID(A945,12,2)</f>
        <v>10</v>
      </c>
      <c r="I945" t="s">
        <v>11310</v>
      </c>
      <c r="J945" t="s">
        <v>11311</v>
      </c>
      <c r="K945" t="s">
        <v>11312</v>
      </c>
      <c r="L945" t="s">
        <v>11313</v>
      </c>
      <c r="M945" t="b">
        <f>NOT(ISNA(VLOOKUP(N945,'account names'!A:A,1,FALSE)))</f>
        <v>0</v>
      </c>
      <c r="N945" t="s">
        <v>654</v>
      </c>
    </row>
    <row r="946" spans="1:14" ht="15" x14ac:dyDescent="0.2">
      <c r="A946" t="s">
        <v>11339</v>
      </c>
      <c r="B946" t="str">
        <f>RIGHT(A946,4)</f>
        <v>2018</v>
      </c>
      <c r="C946" t="str">
        <f>LEFT(A946,10)</f>
        <v>Sun Mar 11</v>
      </c>
      <c r="D946" s="2">
        <f>DATE(B946,F946,G946)</f>
        <v>43170</v>
      </c>
      <c r="E946" t="str">
        <f>MID(C946,5,3)</f>
        <v>Mar</v>
      </c>
      <c r="F946">
        <f>MONTH(DATEVALUE(E946&amp;" 1"))</f>
        <v>3</v>
      </c>
      <c r="G946" t="str">
        <f>RIGHT(C946,2)</f>
        <v>11</v>
      </c>
      <c r="H946" t="str">
        <f>MID(A946,12,2)</f>
        <v>08</v>
      </c>
      <c r="I946" t="s">
        <v>11340</v>
      </c>
      <c r="J946" t="s">
        <v>11341</v>
      </c>
      <c r="K946" t="s">
        <v>11342</v>
      </c>
      <c r="L946" t="s">
        <v>11343</v>
      </c>
      <c r="M946" t="b">
        <f>NOT(ISNA(VLOOKUP(N946,'account names'!A:A,1,FALSE)))</f>
        <v>0</v>
      </c>
      <c r="N946" t="s">
        <v>2649</v>
      </c>
    </row>
    <row r="947" spans="1:14" ht="15" x14ac:dyDescent="0.2">
      <c r="A947" t="s">
        <v>11309</v>
      </c>
      <c r="B947" t="str">
        <f>RIGHT(A947,4)</f>
        <v>2018</v>
      </c>
      <c r="C947" t="str">
        <f>LEFT(A947,10)</f>
        <v>Sun Mar 11</v>
      </c>
      <c r="D947" s="2">
        <f>DATE(B947,F947,G947)</f>
        <v>43170</v>
      </c>
      <c r="E947" t="str">
        <f>MID(C947,5,3)</f>
        <v>Mar</v>
      </c>
      <c r="F947">
        <f>MONTH(DATEVALUE(E947&amp;" 1"))</f>
        <v>3</v>
      </c>
      <c r="G947" t="str">
        <f>RIGHT(C947,2)</f>
        <v>11</v>
      </c>
      <c r="H947" t="str">
        <f>MID(A947,12,2)</f>
        <v>10</v>
      </c>
      <c r="I947" t="s">
        <v>11310</v>
      </c>
      <c r="J947" t="s">
        <v>12126</v>
      </c>
      <c r="K947" t="s">
        <v>11312</v>
      </c>
      <c r="L947" t="s">
        <v>12127</v>
      </c>
      <c r="M947" t="b">
        <f>NOT(ISNA(VLOOKUP(N947,'account names'!A:A,1,FALSE)))</f>
        <v>0</v>
      </c>
      <c r="N947" t="s">
        <v>654</v>
      </c>
    </row>
    <row r="948" spans="1:14" ht="15" x14ac:dyDescent="0.2">
      <c r="A948" t="s">
        <v>12133</v>
      </c>
      <c r="B948" t="str">
        <f>RIGHT(A948,4)</f>
        <v>2018</v>
      </c>
      <c r="C948" t="str">
        <f>LEFT(A948,10)</f>
        <v>Sun Mar 11</v>
      </c>
      <c r="D948" s="2">
        <f>DATE(B948,F948,G948)</f>
        <v>43170</v>
      </c>
      <c r="E948" t="str">
        <f>MID(C948,5,3)</f>
        <v>Mar</v>
      </c>
      <c r="F948">
        <f>MONTH(DATEVALUE(E948&amp;" 1"))</f>
        <v>3</v>
      </c>
      <c r="G948" t="str">
        <f>RIGHT(C948,2)</f>
        <v>11</v>
      </c>
      <c r="H948" t="str">
        <f>MID(A948,12,2)</f>
        <v>17</v>
      </c>
      <c r="I948" t="s">
        <v>12134</v>
      </c>
      <c r="J948" t="s">
        <v>12135</v>
      </c>
      <c r="K948" t="s">
        <v>1201</v>
      </c>
      <c r="L948" t="s">
        <v>12136</v>
      </c>
      <c r="M948" t="b">
        <f>NOT(ISNA(VLOOKUP(N948,'account names'!A:A,1,FALSE)))</f>
        <v>1</v>
      </c>
      <c r="N948" t="s">
        <v>1203</v>
      </c>
    </row>
    <row r="949" spans="1:14" ht="15" x14ac:dyDescent="0.2">
      <c r="A949" t="s">
        <v>12137</v>
      </c>
      <c r="B949" t="str">
        <f>RIGHT(A949,4)</f>
        <v>2018</v>
      </c>
      <c r="C949" t="str">
        <f>LEFT(A949,10)</f>
        <v>Sun Mar 11</v>
      </c>
      <c r="D949" s="2">
        <f>DATE(B949,F949,G949)</f>
        <v>43170</v>
      </c>
      <c r="E949" t="str">
        <f>MID(C949,5,3)</f>
        <v>Mar</v>
      </c>
      <c r="F949">
        <f>MONTH(DATEVALUE(E949&amp;" 1"))</f>
        <v>3</v>
      </c>
      <c r="G949" t="str">
        <f>RIGHT(C949,2)</f>
        <v>11</v>
      </c>
      <c r="H949" t="str">
        <f>MID(A949,12,2)</f>
        <v>15</v>
      </c>
      <c r="I949" t="s">
        <v>12138</v>
      </c>
      <c r="J949" t="s">
        <v>12139</v>
      </c>
      <c r="K949" t="s">
        <v>12140</v>
      </c>
      <c r="L949" t="s">
        <v>12141</v>
      </c>
      <c r="M949" t="b">
        <f>NOT(ISNA(VLOOKUP(N949,'account names'!A:A,1,FALSE)))</f>
        <v>0</v>
      </c>
      <c r="N949" t="s">
        <v>12142</v>
      </c>
    </row>
    <row r="950" spans="1:14" ht="15" x14ac:dyDescent="0.2">
      <c r="A950" t="s">
        <v>12143</v>
      </c>
      <c r="B950" t="str">
        <f>RIGHT(A950,4)</f>
        <v>2018</v>
      </c>
      <c r="C950" t="str">
        <f>LEFT(A950,10)</f>
        <v>Sun Mar 11</v>
      </c>
      <c r="D950" s="2">
        <f>DATE(B950,F950,G950)</f>
        <v>43170</v>
      </c>
      <c r="E950" t="str">
        <f>MID(C950,5,3)</f>
        <v>Mar</v>
      </c>
      <c r="F950">
        <f>MONTH(DATEVALUE(E950&amp;" 1"))</f>
        <v>3</v>
      </c>
      <c r="G950" t="str">
        <f>RIGHT(C950,2)</f>
        <v>11</v>
      </c>
      <c r="H950" t="str">
        <f>MID(A950,12,2)</f>
        <v>15</v>
      </c>
      <c r="I950" t="s">
        <v>12144</v>
      </c>
      <c r="J950" t="s">
        <v>12145</v>
      </c>
      <c r="K950" t="s">
        <v>1807</v>
      </c>
      <c r="L950" t="s">
        <v>12146</v>
      </c>
      <c r="M950" t="b">
        <f>NOT(ISNA(VLOOKUP(N950,'account names'!A:A,1,FALSE)))</f>
        <v>0</v>
      </c>
      <c r="N950" t="s">
        <v>350</v>
      </c>
    </row>
    <row r="951" spans="1:14" ht="15" x14ac:dyDescent="0.2">
      <c r="A951" t="s">
        <v>12147</v>
      </c>
      <c r="B951" t="str">
        <f>RIGHT(A951,4)</f>
        <v>2018</v>
      </c>
      <c r="C951" t="str">
        <f>LEFT(A951,10)</f>
        <v>Sun Mar 11</v>
      </c>
      <c r="D951" s="2">
        <f>DATE(B951,F951,G951)</f>
        <v>43170</v>
      </c>
      <c r="E951" t="str">
        <f>MID(C951,5,3)</f>
        <v>Mar</v>
      </c>
      <c r="F951">
        <f>MONTH(DATEVALUE(E951&amp;" 1"))</f>
        <v>3</v>
      </c>
      <c r="G951" t="str">
        <f>RIGHT(C951,2)</f>
        <v>11</v>
      </c>
      <c r="H951" t="str">
        <f>MID(A951,12,2)</f>
        <v>15</v>
      </c>
      <c r="I951" t="s">
        <v>12148</v>
      </c>
      <c r="J951" t="s">
        <v>12149</v>
      </c>
      <c r="K951" t="s">
        <v>1201</v>
      </c>
      <c r="L951" t="s">
        <v>12150</v>
      </c>
      <c r="M951" t="b">
        <f>NOT(ISNA(VLOOKUP(N951,'account names'!A:A,1,FALSE)))</f>
        <v>1</v>
      </c>
      <c r="N951" t="s">
        <v>1203</v>
      </c>
    </row>
    <row r="952" spans="1:14" ht="15" x14ac:dyDescent="0.2">
      <c r="A952" t="s">
        <v>13662</v>
      </c>
      <c r="B952" t="str">
        <f>RIGHT(A952,4)</f>
        <v>2018</v>
      </c>
      <c r="C952" t="str">
        <f>LEFT(A952,10)</f>
        <v>Sun Mar 11</v>
      </c>
      <c r="D952" s="2">
        <f>DATE(B952,F952,G952)</f>
        <v>43170</v>
      </c>
      <c r="E952" t="str">
        <f>MID(C952,5,3)</f>
        <v>Mar</v>
      </c>
      <c r="F952">
        <f>MONTH(DATEVALUE(E952&amp;" 1"))</f>
        <v>3</v>
      </c>
      <c r="G952" t="str">
        <f>RIGHT(C952,2)</f>
        <v>11</v>
      </c>
      <c r="H952" t="str">
        <f>MID(A952,12,2)</f>
        <v>22</v>
      </c>
      <c r="I952" t="s">
        <v>13663</v>
      </c>
      <c r="J952" t="s">
        <v>13664</v>
      </c>
      <c r="K952" t="s">
        <v>13665</v>
      </c>
      <c r="L952" t="s">
        <v>13666</v>
      </c>
      <c r="M952" t="b">
        <f>NOT(ISNA(VLOOKUP(N952,'account names'!A:A,1,FALSE)))</f>
        <v>0</v>
      </c>
      <c r="N952" t="s">
        <v>13667</v>
      </c>
    </row>
    <row r="953" spans="1:14" ht="15" x14ac:dyDescent="0.2">
      <c r="A953" t="s">
        <v>13694</v>
      </c>
      <c r="B953" t="str">
        <f>RIGHT(A953,4)</f>
        <v>2018</v>
      </c>
      <c r="C953" t="str">
        <f>LEFT(A953,10)</f>
        <v>Sun Mar 11</v>
      </c>
      <c r="D953" s="2">
        <f>DATE(B953,F953,G953)</f>
        <v>43170</v>
      </c>
      <c r="E953" t="str">
        <f>MID(C953,5,3)</f>
        <v>Mar</v>
      </c>
      <c r="F953">
        <f>MONTH(DATEVALUE(E953&amp;" 1"))</f>
        <v>3</v>
      </c>
      <c r="G953" t="str">
        <f>RIGHT(C953,2)</f>
        <v>11</v>
      </c>
      <c r="H953" t="str">
        <f>MID(A953,12,2)</f>
        <v>11</v>
      </c>
      <c r="I953" t="s">
        <v>13695</v>
      </c>
      <c r="J953" t="s">
        <v>13696</v>
      </c>
      <c r="K953" t="s">
        <v>13697</v>
      </c>
      <c r="L953" t="s">
        <v>13698</v>
      </c>
      <c r="M953" t="b">
        <f>NOT(ISNA(VLOOKUP(N953,'account names'!A:A,1,FALSE)))</f>
        <v>0</v>
      </c>
      <c r="N953" t="s">
        <v>13699</v>
      </c>
    </row>
    <row r="954" spans="1:14" ht="15" x14ac:dyDescent="0.2">
      <c r="A954" t="s">
        <v>13726</v>
      </c>
      <c r="B954" t="str">
        <f>RIGHT(A954,4)</f>
        <v>2018</v>
      </c>
      <c r="C954" t="str">
        <f>LEFT(A954,10)</f>
        <v>Sun Mar 11</v>
      </c>
      <c r="D954" s="2">
        <f>DATE(B954,F954,G954)</f>
        <v>43170</v>
      </c>
      <c r="E954" t="str">
        <f>MID(C954,5,3)</f>
        <v>Mar</v>
      </c>
      <c r="F954">
        <f>MONTH(DATEVALUE(E954&amp;" 1"))</f>
        <v>3</v>
      </c>
      <c r="G954" t="str">
        <f>RIGHT(C954,2)</f>
        <v>11</v>
      </c>
      <c r="H954" t="str">
        <f>MID(A954,12,2)</f>
        <v>22</v>
      </c>
      <c r="I954" t="s">
        <v>13727</v>
      </c>
      <c r="J954" t="s">
        <v>13728</v>
      </c>
      <c r="K954" t="s">
        <v>13729</v>
      </c>
      <c r="L954" t="s">
        <v>13730</v>
      </c>
      <c r="M954" t="b">
        <f>NOT(ISNA(VLOOKUP(N954,'account names'!A:A,1,FALSE)))</f>
        <v>0</v>
      </c>
      <c r="N954" t="s">
        <v>3622</v>
      </c>
    </row>
    <row r="955" spans="1:14" ht="15" x14ac:dyDescent="0.2">
      <c r="A955" t="s">
        <v>13735</v>
      </c>
      <c r="B955" t="str">
        <f>RIGHT(A955,4)</f>
        <v>2018</v>
      </c>
      <c r="C955" t="str">
        <f>LEFT(A955,10)</f>
        <v>Sun Mar 11</v>
      </c>
      <c r="D955" s="2">
        <f>DATE(B955,F955,G955)</f>
        <v>43170</v>
      </c>
      <c r="E955" t="str">
        <f>MID(C955,5,3)</f>
        <v>Mar</v>
      </c>
      <c r="F955">
        <f>MONTH(DATEVALUE(E955&amp;" 1"))</f>
        <v>3</v>
      </c>
      <c r="G955" t="str">
        <f>RIGHT(C955,2)</f>
        <v>11</v>
      </c>
      <c r="H955" t="str">
        <f>MID(A955,12,2)</f>
        <v>20</v>
      </c>
      <c r="I955" t="s">
        <v>13736</v>
      </c>
      <c r="J955" t="s">
        <v>13737</v>
      </c>
      <c r="K955" t="s">
        <v>13738</v>
      </c>
      <c r="L955" t="s">
        <v>13739</v>
      </c>
      <c r="M955" t="b">
        <f>NOT(ISNA(VLOOKUP(N955,'account names'!A:A,1,FALSE)))</f>
        <v>0</v>
      </c>
      <c r="N955" t="s">
        <v>13740</v>
      </c>
    </row>
    <row r="956" spans="1:14" ht="15" x14ac:dyDescent="0.2">
      <c r="A956" t="s">
        <v>13741</v>
      </c>
      <c r="B956" t="str">
        <f>RIGHT(A956,4)</f>
        <v>2018</v>
      </c>
      <c r="C956" t="str">
        <f>LEFT(A956,10)</f>
        <v>Sun Mar 11</v>
      </c>
      <c r="D956" s="2">
        <f>DATE(B956,F956,G956)</f>
        <v>43170</v>
      </c>
      <c r="E956" t="str">
        <f>MID(C956,5,3)</f>
        <v>Mar</v>
      </c>
      <c r="F956">
        <f>MONTH(DATEVALUE(E956&amp;" 1"))</f>
        <v>3</v>
      </c>
      <c r="G956" t="str">
        <f>RIGHT(C956,2)</f>
        <v>11</v>
      </c>
      <c r="H956" t="str">
        <f>MID(A956,12,2)</f>
        <v>19</v>
      </c>
      <c r="I956" t="s">
        <v>13742</v>
      </c>
      <c r="J956" t="s">
        <v>13743</v>
      </c>
      <c r="K956" t="s">
        <v>13744</v>
      </c>
      <c r="L956" t="s">
        <v>13745</v>
      </c>
      <c r="M956" t="b">
        <f>NOT(ISNA(VLOOKUP(N956,'account names'!A:A,1,FALSE)))</f>
        <v>0</v>
      </c>
      <c r="N956" t="s">
        <v>13746</v>
      </c>
    </row>
    <row r="957" spans="1:14" ht="15" x14ac:dyDescent="0.2">
      <c r="A957" t="s">
        <v>13747</v>
      </c>
      <c r="B957" t="str">
        <f>RIGHT(A957,4)</f>
        <v>2018</v>
      </c>
      <c r="C957" t="str">
        <f>LEFT(A957,10)</f>
        <v>Sun Mar 11</v>
      </c>
      <c r="D957" s="2">
        <f>DATE(B957,F957,G957)</f>
        <v>43170</v>
      </c>
      <c r="E957" t="str">
        <f>MID(C957,5,3)</f>
        <v>Mar</v>
      </c>
      <c r="F957">
        <f>MONTH(DATEVALUE(E957&amp;" 1"))</f>
        <v>3</v>
      </c>
      <c r="G957" t="str">
        <f>RIGHT(C957,2)</f>
        <v>11</v>
      </c>
      <c r="H957" t="str">
        <f>MID(A957,12,2)</f>
        <v>22</v>
      </c>
      <c r="I957" t="s">
        <v>13748</v>
      </c>
      <c r="J957" t="s">
        <v>13749</v>
      </c>
      <c r="K957" t="s">
        <v>11987</v>
      </c>
      <c r="L957" t="s">
        <v>13750</v>
      </c>
      <c r="M957" t="b">
        <f>NOT(ISNA(VLOOKUP(N957,'account names'!A:A,1,FALSE)))</f>
        <v>0</v>
      </c>
      <c r="N957" t="s">
        <v>1343</v>
      </c>
    </row>
    <row r="958" spans="1:14" ht="15" x14ac:dyDescent="0.2">
      <c r="A958" t="s">
        <v>13756</v>
      </c>
      <c r="B958" t="str">
        <f>RIGHT(A958,4)</f>
        <v>2018</v>
      </c>
      <c r="C958" t="str">
        <f>LEFT(A958,10)</f>
        <v>Sun Mar 11</v>
      </c>
      <c r="D958" s="2">
        <f>DATE(B958,F958,G958)</f>
        <v>43170</v>
      </c>
      <c r="E958" t="str">
        <f>MID(C958,5,3)</f>
        <v>Mar</v>
      </c>
      <c r="F958">
        <f>MONTH(DATEVALUE(E958&amp;" 1"))</f>
        <v>3</v>
      </c>
      <c r="G958" t="str">
        <f>RIGHT(C958,2)</f>
        <v>11</v>
      </c>
      <c r="H958" t="str">
        <f>MID(A958,12,2)</f>
        <v>19</v>
      </c>
      <c r="I958" t="s">
        <v>13757</v>
      </c>
      <c r="J958" t="s">
        <v>13758</v>
      </c>
      <c r="K958" t="s">
        <v>13017</v>
      </c>
      <c r="L958" t="s">
        <v>13759</v>
      </c>
      <c r="M958" t="b">
        <f>NOT(ISNA(VLOOKUP(N958,'account names'!A:A,1,FALSE)))</f>
        <v>1</v>
      </c>
      <c r="N958" t="s">
        <v>1317</v>
      </c>
    </row>
    <row r="959" spans="1:14" ht="15" x14ac:dyDescent="0.2">
      <c r="A959" t="s">
        <v>13760</v>
      </c>
      <c r="B959" t="str">
        <f>RIGHT(A959,4)</f>
        <v>2018</v>
      </c>
      <c r="C959" t="str">
        <f>LEFT(A959,10)</f>
        <v>Sun Mar 11</v>
      </c>
      <c r="D959" s="2">
        <f>DATE(B959,F959,G959)</f>
        <v>43170</v>
      </c>
      <c r="E959" t="str">
        <f>MID(C959,5,3)</f>
        <v>Mar</v>
      </c>
      <c r="F959">
        <f>MONTH(DATEVALUE(E959&amp;" 1"))</f>
        <v>3</v>
      </c>
      <c r="G959" t="str">
        <f>RIGHT(C959,2)</f>
        <v>11</v>
      </c>
      <c r="H959" t="str">
        <f>MID(A959,12,2)</f>
        <v>12</v>
      </c>
      <c r="I959" t="s">
        <v>13761</v>
      </c>
      <c r="J959" t="s">
        <v>13762</v>
      </c>
      <c r="K959" t="s">
        <v>13763</v>
      </c>
      <c r="L959" t="s">
        <v>13764</v>
      </c>
      <c r="M959" t="b">
        <f>NOT(ISNA(VLOOKUP(N959,'account names'!A:A,1,FALSE)))</f>
        <v>0</v>
      </c>
      <c r="N959" t="s">
        <v>2223</v>
      </c>
    </row>
    <row r="960" spans="1:14" ht="15" x14ac:dyDescent="0.2">
      <c r="A960" t="s">
        <v>13765</v>
      </c>
      <c r="B960" t="str">
        <f>RIGHT(A960,4)</f>
        <v>2018</v>
      </c>
      <c r="C960" t="str">
        <f>LEFT(A960,10)</f>
        <v>Sun Mar 11</v>
      </c>
      <c r="D960" s="2">
        <f>DATE(B960,F960,G960)</f>
        <v>43170</v>
      </c>
      <c r="E960" t="str">
        <f>MID(C960,5,3)</f>
        <v>Mar</v>
      </c>
      <c r="F960">
        <f>MONTH(DATEVALUE(E960&amp;" 1"))</f>
        <v>3</v>
      </c>
      <c r="G960" t="str">
        <f>RIGHT(C960,2)</f>
        <v>11</v>
      </c>
      <c r="H960" t="str">
        <f>MID(A960,12,2)</f>
        <v>10</v>
      </c>
      <c r="I960" t="s">
        <v>13766</v>
      </c>
      <c r="J960" t="s">
        <v>13767</v>
      </c>
      <c r="K960" t="s">
        <v>13768</v>
      </c>
      <c r="L960" t="s">
        <v>13769</v>
      </c>
      <c r="M960" t="b">
        <f>NOT(ISNA(VLOOKUP(N960,'account names'!A:A,1,FALSE)))</f>
        <v>0</v>
      </c>
      <c r="N960" t="s">
        <v>13770</v>
      </c>
    </row>
    <row r="961" spans="1:14" ht="15" x14ac:dyDescent="0.2">
      <c r="A961" t="s">
        <v>13787</v>
      </c>
      <c r="B961" t="str">
        <f>RIGHT(A961,4)</f>
        <v>2018</v>
      </c>
      <c r="C961" t="str">
        <f>LEFT(A961,10)</f>
        <v>Sun Mar 11</v>
      </c>
      <c r="D961" s="2">
        <f>DATE(B961,F961,G961)</f>
        <v>43170</v>
      </c>
      <c r="E961" t="str">
        <f>MID(C961,5,3)</f>
        <v>Mar</v>
      </c>
      <c r="F961">
        <f>MONTH(DATEVALUE(E961&amp;" 1"))</f>
        <v>3</v>
      </c>
      <c r="G961" t="str">
        <f>RIGHT(C961,2)</f>
        <v>11</v>
      </c>
      <c r="H961" t="str">
        <f>MID(A961,12,2)</f>
        <v>00</v>
      </c>
      <c r="I961" t="s">
        <v>13788</v>
      </c>
      <c r="J961" t="s">
        <v>13789</v>
      </c>
      <c r="K961" t="s">
        <v>13790</v>
      </c>
      <c r="L961" t="s">
        <v>13791</v>
      </c>
      <c r="M961" t="b">
        <f>NOT(ISNA(VLOOKUP(N961,'account names'!A:A,1,FALSE)))</f>
        <v>0</v>
      </c>
      <c r="N961" t="s">
        <v>329</v>
      </c>
    </row>
    <row r="962" spans="1:14" ht="15" x14ac:dyDescent="0.2">
      <c r="A962" t="s">
        <v>13792</v>
      </c>
      <c r="B962" t="str">
        <f>RIGHT(A962,4)</f>
        <v>2018</v>
      </c>
      <c r="C962" t="str">
        <f>LEFT(A962,10)</f>
        <v>Sun Mar 11</v>
      </c>
      <c r="D962" s="2">
        <f>DATE(B962,F962,G962)</f>
        <v>43170</v>
      </c>
      <c r="E962" t="str">
        <f>MID(C962,5,3)</f>
        <v>Mar</v>
      </c>
      <c r="F962">
        <f>MONTH(DATEVALUE(E962&amp;" 1"))</f>
        <v>3</v>
      </c>
      <c r="G962" t="str">
        <f>RIGHT(C962,2)</f>
        <v>11</v>
      </c>
      <c r="H962" t="str">
        <f>MID(A962,12,2)</f>
        <v>08</v>
      </c>
      <c r="I962" t="s">
        <v>13793</v>
      </c>
      <c r="J962" t="s">
        <v>13794</v>
      </c>
      <c r="K962" t="s">
        <v>13795</v>
      </c>
      <c r="L962" t="s">
        <v>13796</v>
      </c>
      <c r="M962" t="b">
        <f>NOT(ISNA(VLOOKUP(N962,'account names'!A:A,1,FALSE)))</f>
        <v>0</v>
      </c>
      <c r="N962" t="s">
        <v>2004</v>
      </c>
    </row>
    <row r="963" spans="1:14" ht="15" x14ac:dyDescent="0.2">
      <c r="A963" t="s">
        <v>13797</v>
      </c>
      <c r="B963" t="str">
        <f>RIGHT(A963,4)</f>
        <v>2018</v>
      </c>
      <c r="C963" t="str">
        <f>LEFT(A963,10)</f>
        <v>Sun Mar 11</v>
      </c>
      <c r="D963" s="2">
        <f>DATE(B963,F963,G963)</f>
        <v>43170</v>
      </c>
      <c r="E963" t="str">
        <f>MID(C963,5,3)</f>
        <v>Mar</v>
      </c>
      <c r="F963">
        <f>MONTH(DATEVALUE(E963&amp;" 1"))</f>
        <v>3</v>
      </c>
      <c r="G963" t="str">
        <f>RIGHT(C963,2)</f>
        <v>11</v>
      </c>
      <c r="H963" t="str">
        <f>MID(A963,12,2)</f>
        <v>08</v>
      </c>
      <c r="I963" t="s">
        <v>13798</v>
      </c>
      <c r="J963" t="s">
        <v>13799</v>
      </c>
      <c r="K963" t="s">
        <v>13800</v>
      </c>
      <c r="L963" t="s">
        <v>13801</v>
      </c>
      <c r="M963" t="b">
        <f>NOT(ISNA(VLOOKUP(N963,'account names'!A:A,1,FALSE)))</f>
        <v>0</v>
      </c>
      <c r="N963" t="s">
        <v>2004</v>
      </c>
    </row>
    <row r="964" spans="1:14" ht="15" x14ac:dyDescent="0.2">
      <c r="A964" t="s">
        <v>13802</v>
      </c>
      <c r="B964" t="str">
        <f>RIGHT(A964,4)</f>
        <v>2018</v>
      </c>
      <c r="C964" t="str">
        <f>LEFT(A964,10)</f>
        <v>Sun Mar 11</v>
      </c>
      <c r="D964" s="2">
        <f>DATE(B964,F964,G964)</f>
        <v>43170</v>
      </c>
      <c r="E964" t="str">
        <f>MID(C964,5,3)</f>
        <v>Mar</v>
      </c>
      <c r="F964">
        <f>MONTH(DATEVALUE(E964&amp;" 1"))</f>
        <v>3</v>
      </c>
      <c r="G964" t="str">
        <f>RIGHT(C964,2)</f>
        <v>11</v>
      </c>
      <c r="H964" t="str">
        <f>MID(A964,12,2)</f>
        <v>09</v>
      </c>
      <c r="I964" t="s">
        <v>13803</v>
      </c>
      <c r="J964" t="s">
        <v>13804</v>
      </c>
      <c r="K964" t="s">
        <v>13017</v>
      </c>
      <c r="L964" t="s">
        <v>13805</v>
      </c>
      <c r="M964" t="b">
        <f>NOT(ISNA(VLOOKUP(N964,'account names'!A:A,1,FALSE)))</f>
        <v>1</v>
      </c>
      <c r="N964" t="s">
        <v>1317</v>
      </c>
    </row>
    <row r="965" spans="1:14" ht="15" x14ac:dyDescent="0.2">
      <c r="A965" t="s">
        <v>13806</v>
      </c>
      <c r="B965" t="str">
        <f>RIGHT(A965,4)</f>
        <v>2018</v>
      </c>
      <c r="C965" t="str">
        <f>LEFT(A965,10)</f>
        <v>Sun Mar 11</v>
      </c>
      <c r="D965" s="2">
        <f>DATE(B965,F965,G965)</f>
        <v>43170</v>
      </c>
      <c r="E965" t="str">
        <f>MID(C965,5,3)</f>
        <v>Mar</v>
      </c>
      <c r="F965">
        <f>MONTH(DATEVALUE(E965&amp;" 1"))</f>
        <v>3</v>
      </c>
      <c r="G965" t="str">
        <f>RIGHT(C965,2)</f>
        <v>11</v>
      </c>
      <c r="H965" t="str">
        <f>MID(A965,12,2)</f>
        <v>09</v>
      </c>
      <c r="I965" t="s">
        <v>13807</v>
      </c>
      <c r="J965" t="s">
        <v>13808</v>
      </c>
      <c r="K965" t="s">
        <v>13017</v>
      </c>
      <c r="L965" t="s">
        <v>13809</v>
      </c>
      <c r="M965" t="b">
        <f>NOT(ISNA(VLOOKUP(N965,'account names'!A:A,1,FALSE)))</f>
        <v>1</v>
      </c>
      <c r="N965" t="s">
        <v>1317</v>
      </c>
    </row>
    <row r="966" spans="1:14" ht="15" x14ac:dyDescent="0.2">
      <c r="A966" t="s">
        <v>12133</v>
      </c>
      <c r="B966" t="str">
        <f>RIGHT(A966,4)</f>
        <v>2018</v>
      </c>
      <c r="C966" t="str">
        <f>LEFT(A966,10)</f>
        <v>Sun Mar 11</v>
      </c>
      <c r="D966" s="2">
        <f>DATE(B966,F966,G966)</f>
        <v>43170</v>
      </c>
      <c r="E966" t="str">
        <f>MID(C966,5,3)</f>
        <v>Mar</v>
      </c>
      <c r="F966">
        <f>MONTH(DATEVALUE(E966&amp;" 1"))</f>
        <v>3</v>
      </c>
      <c r="G966" t="str">
        <f>RIGHT(C966,2)</f>
        <v>11</v>
      </c>
      <c r="H966" t="str">
        <f>MID(A966,12,2)</f>
        <v>17</v>
      </c>
      <c r="I966" t="s">
        <v>13816</v>
      </c>
      <c r="J966" t="s">
        <v>13817</v>
      </c>
      <c r="K966" t="s">
        <v>13818</v>
      </c>
      <c r="L966" t="s">
        <v>13819</v>
      </c>
      <c r="M966" t="b">
        <f>NOT(ISNA(VLOOKUP(N966,'account names'!A:A,1,FALSE)))</f>
        <v>1</v>
      </c>
      <c r="N966" t="s">
        <v>1203</v>
      </c>
    </row>
    <row r="967" spans="1:14" ht="15" x14ac:dyDescent="0.2">
      <c r="A967" t="s">
        <v>15712</v>
      </c>
      <c r="B967" t="str">
        <f>RIGHT(A967,4)</f>
        <v>2018</v>
      </c>
      <c r="C967" t="str">
        <f>LEFT(A967,10)</f>
        <v>Sun Mar 11</v>
      </c>
      <c r="D967" s="2">
        <f>DATE(B967,F967,G967)</f>
        <v>43170</v>
      </c>
      <c r="E967" t="str">
        <f>MID(C967,5,3)</f>
        <v>Mar</v>
      </c>
      <c r="F967">
        <f>MONTH(DATEVALUE(E967&amp;" 1"))</f>
        <v>3</v>
      </c>
      <c r="G967" t="str">
        <f>RIGHT(C967,2)</f>
        <v>11</v>
      </c>
      <c r="H967" t="str">
        <f>MID(A967,12,2)</f>
        <v>10</v>
      </c>
      <c r="I967" t="s">
        <v>15713</v>
      </c>
      <c r="J967" t="s">
        <v>15714</v>
      </c>
      <c r="K967" t="s">
        <v>15715</v>
      </c>
      <c r="L967" t="s">
        <v>15716</v>
      </c>
      <c r="M967" t="b">
        <f>NOT(ISNA(VLOOKUP(N967,'account names'!A:A,1,FALSE)))</f>
        <v>0</v>
      </c>
      <c r="N967" t="s">
        <v>5830</v>
      </c>
    </row>
    <row r="968" spans="1:14" ht="15" x14ac:dyDescent="0.2">
      <c r="A968" t="s">
        <v>15717</v>
      </c>
      <c r="B968" t="str">
        <f>RIGHT(A968,4)</f>
        <v>2018</v>
      </c>
      <c r="C968" t="str">
        <f>LEFT(A968,10)</f>
        <v>Sun Mar 11</v>
      </c>
      <c r="D968" s="2">
        <f>DATE(B968,F968,G968)</f>
        <v>43170</v>
      </c>
      <c r="E968" t="str">
        <f>MID(C968,5,3)</f>
        <v>Mar</v>
      </c>
      <c r="F968">
        <f>MONTH(DATEVALUE(E968&amp;" 1"))</f>
        <v>3</v>
      </c>
      <c r="G968" t="str">
        <f>RIGHT(C968,2)</f>
        <v>11</v>
      </c>
      <c r="H968" t="str">
        <f>MID(A968,12,2)</f>
        <v>15</v>
      </c>
      <c r="I968" t="s">
        <v>15718</v>
      </c>
      <c r="J968" t="s">
        <v>15719</v>
      </c>
      <c r="K968" t="s">
        <v>15720</v>
      </c>
      <c r="L968" t="s">
        <v>15721</v>
      </c>
      <c r="M968" t="b">
        <f>NOT(ISNA(VLOOKUP(N968,'account names'!A:A,1,FALSE)))</f>
        <v>0</v>
      </c>
      <c r="N968" t="s">
        <v>15722</v>
      </c>
    </row>
    <row r="969" spans="1:14" ht="15" x14ac:dyDescent="0.2">
      <c r="A969" t="s">
        <v>15727</v>
      </c>
      <c r="B969" t="str">
        <f>RIGHT(A969,4)</f>
        <v>2018</v>
      </c>
      <c r="C969" t="str">
        <f>LEFT(A969,10)</f>
        <v>Sun Mar 11</v>
      </c>
      <c r="D969" s="2">
        <f>DATE(B969,F969,G969)</f>
        <v>43170</v>
      </c>
      <c r="E969" t="str">
        <f>MID(C969,5,3)</f>
        <v>Mar</v>
      </c>
      <c r="F969">
        <f>MONTH(DATEVALUE(E969&amp;" 1"))</f>
        <v>3</v>
      </c>
      <c r="G969" t="str">
        <f>RIGHT(C969,2)</f>
        <v>11</v>
      </c>
      <c r="H969" t="str">
        <f>MID(A969,12,2)</f>
        <v>23</v>
      </c>
      <c r="I969" t="s">
        <v>15728</v>
      </c>
      <c r="J969" t="s">
        <v>15729</v>
      </c>
      <c r="K969" t="s">
        <v>15730</v>
      </c>
      <c r="L969" t="s">
        <v>15731</v>
      </c>
      <c r="M969" t="b">
        <f>NOT(ISNA(VLOOKUP(N969,'account names'!A:A,1,FALSE)))</f>
        <v>0</v>
      </c>
      <c r="N969" t="s">
        <v>15732</v>
      </c>
    </row>
    <row r="970" spans="1:14" ht="15" x14ac:dyDescent="0.2">
      <c r="A970" t="s">
        <v>15733</v>
      </c>
      <c r="B970" t="str">
        <f>RIGHT(A970,4)</f>
        <v>2018</v>
      </c>
      <c r="C970" t="str">
        <f>LEFT(A970,10)</f>
        <v>Sun Mar 11</v>
      </c>
      <c r="D970" s="2">
        <f>DATE(B970,F970,G970)</f>
        <v>43170</v>
      </c>
      <c r="E970" t="str">
        <f>MID(C970,5,3)</f>
        <v>Mar</v>
      </c>
      <c r="F970">
        <f>MONTH(DATEVALUE(E970&amp;" 1"))</f>
        <v>3</v>
      </c>
      <c r="G970" t="str">
        <f>RIGHT(C970,2)</f>
        <v>11</v>
      </c>
      <c r="H970" t="str">
        <f>MID(A970,12,2)</f>
        <v>23</v>
      </c>
      <c r="I970" t="s">
        <v>15734</v>
      </c>
      <c r="J970" t="s">
        <v>15735</v>
      </c>
      <c r="K970" t="s">
        <v>15730</v>
      </c>
      <c r="L970" t="s">
        <v>15736</v>
      </c>
      <c r="M970" t="b">
        <f>NOT(ISNA(VLOOKUP(N970,'account names'!A:A,1,FALSE)))</f>
        <v>0</v>
      </c>
      <c r="N970" t="s">
        <v>15732</v>
      </c>
    </row>
    <row r="971" spans="1:14" ht="15" x14ac:dyDescent="0.2">
      <c r="A971" t="s">
        <v>15737</v>
      </c>
      <c r="B971" t="str">
        <f>RIGHT(A971,4)</f>
        <v>2018</v>
      </c>
      <c r="C971" t="str">
        <f>LEFT(A971,10)</f>
        <v>Sun Mar 11</v>
      </c>
      <c r="D971" s="2">
        <f>DATE(B971,F971,G971)</f>
        <v>43170</v>
      </c>
      <c r="E971" t="str">
        <f>MID(C971,5,3)</f>
        <v>Mar</v>
      </c>
      <c r="F971">
        <f>MONTH(DATEVALUE(E971&amp;" 1"))</f>
        <v>3</v>
      </c>
      <c r="G971" t="str">
        <f>RIGHT(C971,2)</f>
        <v>11</v>
      </c>
      <c r="H971" t="str">
        <f>MID(A971,12,2)</f>
        <v>23</v>
      </c>
      <c r="I971" t="s">
        <v>15738</v>
      </c>
      <c r="J971" t="s">
        <v>15739</v>
      </c>
      <c r="K971" t="s">
        <v>15740</v>
      </c>
      <c r="L971" t="s">
        <v>15741</v>
      </c>
      <c r="M971" t="b">
        <f>NOT(ISNA(VLOOKUP(N971,'account names'!A:A,1,FALSE)))</f>
        <v>0</v>
      </c>
      <c r="N971" t="s">
        <v>2674</v>
      </c>
    </row>
    <row r="972" spans="1:14" ht="15" x14ac:dyDescent="0.2">
      <c r="A972" t="s">
        <v>15742</v>
      </c>
      <c r="B972" t="str">
        <f>RIGHT(A972,4)</f>
        <v>2018</v>
      </c>
      <c r="C972" t="str">
        <f>LEFT(A972,10)</f>
        <v>Sun Mar 11</v>
      </c>
      <c r="D972" s="2">
        <f>DATE(B972,F972,G972)</f>
        <v>43170</v>
      </c>
      <c r="E972" t="str">
        <f>MID(C972,5,3)</f>
        <v>Mar</v>
      </c>
      <c r="F972">
        <f>MONTH(DATEVALUE(E972&amp;" 1"))</f>
        <v>3</v>
      </c>
      <c r="G972" t="str">
        <f>RIGHT(C972,2)</f>
        <v>11</v>
      </c>
      <c r="H972" t="str">
        <f>MID(A972,12,2)</f>
        <v>23</v>
      </c>
      <c r="I972" t="s">
        <v>15743</v>
      </c>
      <c r="J972" t="s">
        <v>15744</v>
      </c>
      <c r="K972" t="s">
        <v>15740</v>
      </c>
      <c r="L972" t="s">
        <v>15745</v>
      </c>
      <c r="M972" t="b">
        <f>NOT(ISNA(VLOOKUP(N972,'account names'!A:A,1,FALSE)))</f>
        <v>0</v>
      </c>
      <c r="N972" t="s">
        <v>2674</v>
      </c>
    </row>
    <row r="973" spans="1:14" ht="15" x14ac:dyDescent="0.2">
      <c r="A973" t="s">
        <v>15746</v>
      </c>
      <c r="B973" t="str">
        <f>RIGHT(A973,4)</f>
        <v>2018</v>
      </c>
      <c r="C973" t="str">
        <f>LEFT(A973,10)</f>
        <v>Sun Mar 11</v>
      </c>
      <c r="D973" s="2">
        <f>DATE(B973,F973,G973)</f>
        <v>43170</v>
      </c>
      <c r="E973" t="str">
        <f>MID(C973,5,3)</f>
        <v>Mar</v>
      </c>
      <c r="F973">
        <f>MONTH(DATEVALUE(E973&amp;" 1"))</f>
        <v>3</v>
      </c>
      <c r="G973" t="str">
        <f>RIGHT(C973,2)</f>
        <v>11</v>
      </c>
      <c r="H973" t="str">
        <f>MID(A973,12,2)</f>
        <v>23</v>
      </c>
      <c r="I973" t="s">
        <v>15747</v>
      </c>
      <c r="J973" t="s">
        <v>15748</v>
      </c>
      <c r="K973" t="s">
        <v>15730</v>
      </c>
      <c r="L973" t="s">
        <v>15749</v>
      </c>
      <c r="M973" t="b">
        <f>NOT(ISNA(VLOOKUP(N973,'account names'!A:A,1,FALSE)))</f>
        <v>0</v>
      </c>
      <c r="N973" t="s">
        <v>15732</v>
      </c>
    </row>
    <row r="974" spans="1:14" ht="15" x14ac:dyDescent="0.2">
      <c r="A974" t="s">
        <v>15750</v>
      </c>
      <c r="B974" t="str">
        <f>RIGHT(A974,4)</f>
        <v>2018</v>
      </c>
      <c r="C974" t="str">
        <f>LEFT(A974,10)</f>
        <v>Sun Mar 11</v>
      </c>
      <c r="D974" s="2">
        <f>DATE(B974,F974,G974)</f>
        <v>43170</v>
      </c>
      <c r="E974" t="str">
        <f>MID(C974,5,3)</f>
        <v>Mar</v>
      </c>
      <c r="F974">
        <f>MONTH(DATEVALUE(E974&amp;" 1"))</f>
        <v>3</v>
      </c>
      <c r="G974" t="str">
        <f>RIGHT(C974,2)</f>
        <v>11</v>
      </c>
      <c r="H974" t="str">
        <f>MID(A974,12,2)</f>
        <v>18</v>
      </c>
      <c r="I974" t="s">
        <v>15751</v>
      </c>
      <c r="J974" t="s">
        <v>15752</v>
      </c>
      <c r="K974" t="s">
        <v>15753</v>
      </c>
      <c r="L974" t="s">
        <v>15754</v>
      </c>
      <c r="M974" t="b">
        <f>NOT(ISNA(VLOOKUP(N974,'account names'!A:A,1,FALSE)))</f>
        <v>0</v>
      </c>
      <c r="N974" t="s">
        <v>83</v>
      </c>
    </row>
    <row r="975" spans="1:14" ht="15" x14ac:dyDescent="0.2">
      <c r="A975" t="s">
        <v>15755</v>
      </c>
      <c r="B975" t="str">
        <f>RIGHT(A975,4)</f>
        <v>2018</v>
      </c>
      <c r="C975" t="str">
        <f>LEFT(A975,10)</f>
        <v>Sun Mar 11</v>
      </c>
      <c r="D975" s="2">
        <f>DATE(B975,F975,G975)</f>
        <v>43170</v>
      </c>
      <c r="E975" t="str">
        <f>MID(C975,5,3)</f>
        <v>Mar</v>
      </c>
      <c r="F975">
        <f>MONTH(DATEVALUE(E975&amp;" 1"))</f>
        <v>3</v>
      </c>
      <c r="G975" t="str">
        <f>RIGHT(C975,2)</f>
        <v>11</v>
      </c>
      <c r="H975" t="str">
        <f>MID(A975,12,2)</f>
        <v>22</v>
      </c>
      <c r="I975" t="s">
        <v>15756</v>
      </c>
      <c r="J975" t="s">
        <v>15757</v>
      </c>
      <c r="K975" t="s">
        <v>15758</v>
      </c>
      <c r="L975" t="s">
        <v>15759</v>
      </c>
      <c r="M975" t="b">
        <f>NOT(ISNA(VLOOKUP(N975,'account names'!A:A,1,FALSE)))</f>
        <v>0</v>
      </c>
      <c r="N975" t="s">
        <v>15176</v>
      </c>
    </row>
    <row r="976" spans="1:14" ht="15" x14ac:dyDescent="0.2">
      <c r="A976" t="s">
        <v>15760</v>
      </c>
      <c r="B976" t="str">
        <f>RIGHT(A976,4)</f>
        <v>2018</v>
      </c>
      <c r="C976" t="str">
        <f>LEFT(A976,10)</f>
        <v>Sun Mar 11</v>
      </c>
      <c r="D976" s="2">
        <f>DATE(B976,F976,G976)</f>
        <v>43170</v>
      </c>
      <c r="E976" t="str">
        <f>MID(C976,5,3)</f>
        <v>Mar</v>
      </c>
      <c r="F976">
        <f>MONTH(DATEVALUE(E976&amp;" 1"))</f>
        <v>3</v>
      </c>
      <c r="G976" t="str">
        <f>RIGHT(C976,2)</f>
        <v>11</v>
      </c>
      <c r="H976" t="str">
        <f>MID(A976,12,2)</f>
        <v>22</v>
      </c>
      <c r="I976" t="s">
        <v>15761</v>
      </c>
      <c r="J976" t="s">
        <v>15762</v>
      </c>
      <c r="K976" t="s">
        <v>15763</v>
      </c>
      <c r="L976" t="s">
        <v>15764</v>
      </c>
      <c r="M976" t="b">
        <f>NOT(ISNA(VLOOKUP(N976,'account names'!A:A,1,FALSE)))</f>
        <v>0</v>
      </c>
      <c r="N976" t="s">
        <v>15765</v>
      </c>
    </row>
    <row r="977" spans="1:14" ht="15" x14ac:dyDescent="0.2">
      <c r="A977" t="s">
        <v>15766</v>
      </c>
      <c r="B977" t="str">
        <f>RIGHT(A977,4)</f>
        <v>2018</v>
      </c>
      <c r="C977" t="str">
        <f>LEFT(A977,10)</f>
        <v>Sun Mar 11</v>
      </c>
      <c r="D977" s="2">
        <f>DATE(B977,F977,G977)</f>
        <v>43170</v>
      </c>
      <c r="E977" t="str">
        <f>MID(C977,5,3)</f>
        <v>Mar</v>
      </c>
      <c r="F977">
        <f>MONTH(DATEVALUE(E977&amp;" 1"))</f>
        <v>3</v>
      </c>
      <c r="G977" t="str">
        <f>RIGHT(C977,2)</f>
        <v>11</v>
      </c>
      <c r="H977" t="str">
        <f>MID(A977,12,2)</f>
        <v>09</v>
      </c>
      <c r="I977" t="s">
        <v>15767</v>
      </c>
      <c r="J977" t="s">
        <v>15768</v>
      </c>
      <c r="K977" t="s">
        <v>15769</v>
      </c>
      <c r="L977" t="s">
        <v>15770</v>
      </c>
      <c r="M977" t="b">
        <f>NOT(ISNA(VLOOKUP(N977,'account names'!A:A,1,FALSE)))</f>
        <v>0</v>
      </c>
      <c r="N977" t="s">
        <v>15771</v>
      </c>
    </row>
    <row r="978" spans="1:14" ht="15" x14ac:dyDescent="0.2">
      <c r="A978" t="s">
        <v>15772</v>
      </c>
      <c r="B978" t="str">
        <f>RIGHT(A978,4)</f>
        <v>2018</v>
      </c>
      <c r="C978" t="str">
        <f>LEFT(A978,10)</f>
        <v>Sun Mar 11</v>
      </c>
      <c r="D978" s="2">
        <f>DATE(B978,F978,G978)</f>
        <v>43170</v>
      </c>
      <c r="E978" t="str">
        <f>MID(C978,5,3)</f>
        <v>Mar</v>
      </c>
      <c r="F978">
        <f>MONTH(DATEVALUE(E978&amp;" 1"))</f>
        <v>3</v>
      </c>
      <c r="G978" t="str">
        <f>RIGHT(C978,2)</f>
        <v>11</v>
      </c>
      <c r="H978" t="str">
        <f>MID(A978,12,2)</f>
        <v>20</v>
      </c>
      <c r="I978" t="s">
        <v>15773</v>
      </c>
      <c r="J978" t="s">
        <v>15774</v>
      </c>
      <c r="K978" t="s">
        <v>15775</v>
      </c>
      <c r="L978" t="s">
        <v>15776</v>
      </c>
      <c r="M978" t="b">
        <f>NOT(ISNA(VLOOKUP(N978,'account names'!A:A,1,FALSE)))</f>
        <v>0</v>
      </c>
      <c r="N978" t="s">
        <v>15777</v>
      </c>
    </row>
    <row r="979" spans="1:14" ht="15" x14ac:dyDescent="0.2">
      <c r="A979" t="s">
        <v>15778</v>
      </c>
      <c r="B979" t="str">
        <f>RIGHT(A979,4)</f>
        <v>2018</v>
      </c>
      <c r="C979" t="str">
        <f>LEFT(A979,10)</f>
        <v>Sun Mar 11</v>
      </c>
      <c r="D979" s="2">
        <f>DATE(B979,F979,G979)</f>
        <v>43170</v>
      </c>
      <c r="E979" t="str">
        <f>MID(C979,5,3)</f>
        <v>Mar</v>
      </c>
      <c r="F979">
        <f>MONTH(DATEVALUE(E979&amp;" 1"))</f>
        <v>3</v>
      </c>
      <c r="G979" t="str">
        <f>RIGHT(C979,2)</f>
        <v>11</v>
      </c>
      <c r="H979" t="str">
        <f>MID(A979,12,2)</f>
        <v>22</v>
      </c>
      <c r="I979" t="s">
        <v>15779</v>
      </c>
      <c r="J979" t="s">
        <v>15780</v>
      </c>
      <c r="K979" t="s">
        <v>15763</v>
      </c>
      <c r="L979" t="s">
        <v>15781</v>
      </c>
      <c r="M979" t="b">
        <f>NOT(ISNA(VLOOKUP(N979,'account names'!A:A,1,FALSE)))</f>
        <v>0</v>
      </c>
      <c r="N979" t="s">
        <v>15765</v>
      </c>
    </row>
    <row r="980" spans="1:14" ht="15" x14ac:dyDescent="0.2">
      <c r="A980" t="s">
        <v>15782</v>
      </c>
      <c r="B980" t="str">
        <f>RIGHT(A980,4)</f>
        <v>2018</v>
      </c>
      <c r="C980" t="str">
        <f>LEFT(A980,10)</f>
        <v>Sun Mar 11</v>
      </c>
      <c r="D980" s="2">
        <f>DATE(B980,F980,G980)</f>
        <v>43170</v>
      </c>
      <c r="E980" t="str">
        <f>MID(C980,5,3)</f>
        <v>Mar</v>
      </c>
      <c r="F980">
        <f>MONTH(DATEVALUE(E980&amp;" 1"))</f>
        <v>3</v>
      </c>
      <c r="G980" t="str">
        <f>RIGHT(C980,2)</f>
        <v>11</v>
      </c>
      <c r="H980" t="str">
        <f>MID(A980,12,2)</f>
        <v>21</v>
      </c>
      <c r="I980" t="s">
        <v>15783</v>
      </c>
      <c r="J980" t="s">
        <v>15784</v>
      </c>
      <c r="K980" t="s">
        <v>15785</v>
      </c>
      <c r="L980" t="s">
        <v>15786</v>
      </c>
      <c r="M980" t="b">
        <f>NOT(ISNA(VLOOKUP(N980,'account names'!A:A,1,FALSE)))</f>
        <v>0</v>
      </c>
      <c r="N980" t="s">
        <v>113</v>
      </c>
    </row>
    <row r="981" spans="1:14" ht="15" x14ac:dyDescent="0.2">
      <c r="A981" t="s">
        <v>15787</v>
      </c>
      <c r="B981" t="str">
        <f>RIGHT(A981,4)</f>
        <v>2018</v>
      </c>
      <c r="C981" t="str">
        <f>LEFT(A981,10)</f>
        <v>Sun Mar 11</v>
      </c>
      <c r="D981" s="2">
        <f>DATE(B981,F981,G981)</f>
        <v>43170</v>
      </c>
      <c r="E981" t="str">
        <f>MID(C981,5,3)</f>
        <v>Mar</v>
      </c>
      <c r="F981">
        <f>MONTH(DATEVALUE(E981&amp;" 1"))</f>
        <v>3</v>
      </c>
      <c r="G981" t="str">
        <f>RIGHT(C981,2)</f>
        <v>11</v>
      </c>
      <c r="H981" t="str">
        <f>MID(A981,12,2)</f>
        <v>18</v>
      </c>
      <c r="I981" t="s">
        <v>15788</v>
      </c>
      <c r="J981" t="s">
        <v>15789</v>
      </c>
      <c r="K981" t="s">
        <v>15790</v>
      </c>
      <c r="L981" t="s">
        <v>15791</v>
      </c>
      <c r="M981" t="b">
        <f>NOT(ISNA(VLOOKUP(N981,'account names'!A:A,1,FALSE)))</f>
        <v>0</v>
      </c>
      <c r="N981" t="s">
        <v>6209</v>
      </c>
    </row>
    <row r="982" spans="1:14" ht="15" x14ac:dyDescent="0.2">
      <c r="A982" t="s">
        <v>15792</v>
      </c>
      <c r="B982" t="str">
        <f>RIGHT(A982,4)</f>
        <v>2018</v>
      </c>
      <c r="C982" t="str">
        <f>LEFT(A982,10)</f>
        <v>Sun Mar 11</v>
      </c>
      <c r="D982" s="2">
        <f>DATE(B982,F982,G982)</f>
        <v>43170</v>
      </c>
      <c r="E982" t="str">
        <f>MID(C982,5,3)</f>
        <v>Mar</v>
      </c>
      <c r="F982">
        <f>MONTH(DATEVALUE(E982&amp;" 1"))</f>
        <v>3</v>
      </c>
      <c r="G982" t="str">
        <f>RIGHT(C982,2)</f>
        <v>11</v>
      </c>
      <c r="H982" t="str">
        <f>MID(A982,12,2)</f>
        <v>10</v>
      </c>
      <c r="I982" t="s">
        <v>15793</v>
      </c>
      <c r="J982" t="s">
        <v>15794</v>
      </c>
      <c r="K982" t="s">
        <v>15795</v>
      </c>
      <c r="L982" t="s">
        <v>15796</v>
      </c>
      <c r="M982" t="b">
        <f>NOT(ISNA(VLOOKUP(N982,'account names'!A:A,1,FALSE)))</f>
        <v>0</v>
      </c>
      <c r="N982" t="s">
        <v>15797</v>
      </c>
    </row>
    <row r="983" spans="1:14" ht="15" x14ac:dyDescent="0.2">
      <c r="A983" t="s">
        <v>17428</v>
      </c>
      <c r="B983" t="str">
        <f>RIGHT(A983,4)</f>
        <v>2018</v>
      </c>
      <c r="C983" t="str">
        <f>LEFT(A983,10)</f>
        <v>Sun Mar 11</v>
      </c>
      <c r="D983" s="2">
        <f>DATE(B983,F983,G983)</f>
        <v>43170</v>
      </c>
      <c r="E983" t="str">
        <f>MID(C983,5,3)</f>
        <v>Mar</v>
      </c>
      <c r="F983">
        <f>MONTH(DATEVALUE(E983&amp;" 1"))</f>
        <v>3</v>
      </c>
      <c r="G983" t="str">
        <f>RIGHT(C983,2)</f>
        <v>11</v>
      </c>
      <c r="H983" t="str">
        <f>MID(A983,12,2)</f>
        <v>11</v>
      </c>
      <c r="I983" t="s">
        <v>17429</v>
      </c>
      <c r="J983" t="s">
        <v>17430</v>
      </c>
      <c r="K983" t="s">
        <v>17311</v>
      </c>
      <c r="L983" t="s">
        <v>17431</v>
      </c>
      <c r="M983" t="b">
        <f>NOT(ISNA(VLOOKUP(N983,'account names'!A:A,1,FALSE)))</f>
        <v>0</v>
      </c>
      <c r="N983" t="s">
        <v>1624</v>
      </c>
    </row>
    <row r="984" spans="1:14" ht="15" x14ac:dyDescent="0.2">
      <c r="A984" t="s">
        <v>20942</v>
      </c>
      <c r="B984" t="str">
        <f>RIGHT(A984,4)</f>
        <v>2018</v>
      </c>
      <c r="C984" t="str">
        <f>LEFT(A984,10)</f>
        <v>Sun Mar 11</v>
      </c>
      <c r="D984" s="2">
        <f>DATE(B984,F984,G984)</f>
        <v>43170</v>
      </c>
      <c r="E984" t="str">
        <f>MID(C984,5,3)</f>
        <v>Mar</v>
      </c>
      <c r="F984">
        <f>MONTH(DATEVALUE(E984&amp;" 1"))</f>
        <v>3</v>
      </c>
      <c r="G984" t="str">
        <f>RIGHT(C984,2)</f>
        <v>11</v>
      </c>
      <c r="H984" t="str">
        <f>MID(A984,12,2)</f>
        <v>21</v>
      </c>
      <c r="I984" t="s">
        <v>20943</v>
      </c>
      <c r="J984" t="s">
        <v>20944</v>
      </c>
      <c r="K984" t="s">
        <v>20945</v>
      </c>
      <c r="L984" t="s">
        <v>20946</v>
      </c>
      <c r="M984" t="b">
        <f>NOT(ISNA(VLOOKUP(N984,'account names'!A:A,1,FALSE)))</f>
        <v>0</v>
      </c>
      <c r="N984" t="s">
        <v>20947</v>
      </c>
    </row>
    <row r="985" spans="1:14" ht="15" x14ac:dyDescent="0.2">
      <c r="A985" t="s">
        <v>20948</v>
      </c>
      <c r="B985" t="str">
        <f>RIGHT(A985,4)</f>
        <v>2018</v>
      </c>
      <c r="C985" t="str">
        <f>LEFT(A985,10)</f>
        <v>Sun Mar 11</v>
      </c>
      <c r="D985" s="2">
        <f>DATE(B985,F985,G985)</f>
        <v>43170</v>
      </c>
      <c r="E985" t="str">
        <f>MID(C985,5,3)</f>
        <v>Mar</v>
      </c>
      <c r="F985">
        <f>MONTH(DATEVALUE(E985&amp;" 1"))</f>
        <v>3</v>
      </c>
      <c r="G985" t="str">
        <f>RIGHT(C985,2)</f>
        <v>11</v>
      </c>
      <c r="H985" t="str">
        <f>MID(A985,12,2)</f>
        <v>21</v>
      </c>
      <c r="I985" t="s">
        <v>20949</v>
      </c>
      <c r="J985" t="s">
        <v>20950</v>
      </c>
      <c r="K985" t="s">
        <v>20716</v>
      </c>
      <c r="L985" t="s">
        <v>20951</v>
      </c>
      <c r="M985" t="b">
        <f>NOT(ISNA(VLOOKUP(N985,'account names'!A:A,1,FALSE)))</f>
        <v>0</v>
      </c>
      <c r="N985" t="s">
        <v>2082</v>
      </c>
    </row>
    <row r="986" spans="1:14" ht="15" x14ac:dyDescent="0.2">
      <c r="A986" t="s">
        <v>20952</v>
      </c>
      <c r="B986" t="str">
        <f>RIGHT(A986,4)</f>
        <v>2018</v>
      </c>
      <c r="C986" t="str">
        <f>LEFT(A986,10)</f>
        <v>Sun Mar 11</v>
      </c>
      <c r="D986" s="2">
        <f>DATE(B986,F986,G986)</f>
        <v>43170</v>
      </c>
      <c r="E986" t="str">
        <f>MID(C986,5,3)</f>
        <v>Mar</v>
      </c>
      <c r="F986">
        <f>MONTH(DATEVALUE(E986&amp;" 1"))</f>
        <v>3</v>
      </c>
      <c r="G986" t="str">
        <f>RIGHT(C986,2)</f>
        <v>11</v>
      </c>
      <c r="H986" t="str">
        <f>MID(A986,12,2)</f>
        <v>20</v>
      </c>
      <c r="I986" t="s">
        <v>20953</v>
      </c>
      <c r="J986" t="s">
        <v>20954</v>
      </c>
      <c r="K986" t="s">
        <v>1366</v>
      </c>
      <c r="L986" t="s">
        <v>20955</v>
      </c>
      <c r="M986" t="b">
        <f>NOT(ISNA(VLOOKUP(N986,'account names'!A:A,1,FALSE)))</f>
        <v>0</v>
      </c>
      <c r="N986" t="s">
        <v>1172</v>
      </c>
    </row>
    <row r="987" spans="1:14" ht="15" x14ac:dyDescent="0.2">
      <c r="A987" t="s">
        <v>20956</v>
      </c>
      <c r="B987" t="str">
        <f>RIGHT(A987,4)</f>
        <v>2018</v>
      </c>
      <c r="C987" t="str">
        <f>LEFT(A987,10)</f>
        <v>Sun Mar 11</v>
      </c>
      <c r="D987" s="2">
        <f>DATE(B987,F987,G987)</f>
        <v>43170</v>
      </c>
      <c r="E987" t="str">
        <f>MID(C987,5,3)</f>
        <v>Mar</v>
      </c>
      <c r="F987">
        <f>MONTH(DATEVALUE(E987&amp;" 1"))</f>
        <v>3</v>
      </c>
      <c r="G987" t="str">
        <f>RIGHT(C987,2)</f>
        <v>11</v>
      </c>
      <c r="H987" t="str">
        <f>MID(A987,12,2)</f>
        <v>13</v>
      </c>
      <c r="I987" t="s">
        <v>20957</v>
      </c>
      <c r="J987" t="s">
        <v>20958</v>
      </c>
      <c r="K987" t="s">
        <v>1366</v>
      </c>
      <c r="L987" t="s">
        <v>20959</v>
      </c>
      <c r="M987" t="b">
        <f>NOT(ISNA(VLOOKUP(N987,'account names'!A:A,1,FALSE)))</f>
        <v>0</v>
      </c>
      <c r="N987" t="s">
        <v>1172</v>
      </c>
    </row>
    <row r="988" spans="1:14" ht="15" x14ac:dyDescent="0.2">
      <c r="A988" t="s">
        <v>20960</v>
      </c>
      <c r="B988" t="str">
        <f>RIGHT(A988,4)</f>
        <v>2018</v>
      </c>
      <c r="C988" t="str">
        <f>LEFT(A988,10)</f>
        <v>Sun Mar 11</v>
      </c>
      <c r="D988" s="2">
        <f>DATE(B988,F988,G988)</f>
        <v>43170</v>
      </c>
      <c r="E988" t="str">
        <f>MID(C988,5,3)</f>
        <v>Mar</v>
      </c>
      <c r="F988">
        <f>MONTH(DATEVALUE(E988&amp;" 1"))</f>
        <v>3</v>
      </c>
      <c r="G988" t="str">
        <f>RIGHT(C988,2)</f>
        <v>11</v>
      </c>
      <c r="H988" t="str">
        <f>MID(A988,12,2)</f>
        <v>10</v>
      </c>
      <c r="I988" t="s">
        <v>20961</v>
      </c>
      <c r="J988" t="s">
        <v>20962</v>
      </c>
      <c r="K988" t="s">
        <v>20963</v>
      </c>
      <c r="L988" t="s">
        <v>20964</v>
      </c>
      <c r="M988" t="b">
        <f>NOT(ISNA(VLOOKUP(N988,'account names'!A:A,1,FALSE)))</f>
        <v>0</v>
      </c>
      <c r="N988" t="s">
        <v>1892</v>
      </c>
    </row>
    <row r="989" spans="1:14" ht="15" x14ac:dyDescent="0.2">
      <c r="A989" t="s">
        <v>20965</v>
      </c>
      <c r="B989" t="str">
        <f>RIGHT(A989,4)</f>
        <v>2018</v>
      </c>
      <c r="C989" t="str">
        <f>LEFT(A989,10)</f>
        <v>Sun Mar 11</v>
      </c>
      <c r="D989" s="2">
        <f>DATE(B989,F989,G989)</f>
        <v>43170</v>
      </c>
      <c r="E989" t="str">
        <f>MID(C989,5,3)</f>
        <v>Mar</v>
      </c>
      <c r="F989">
        <f>MONTH(DATEVALUE(E989&amp;" 1"))</f>
        <v>3</v>
      </c>
      <c r="G989" t="str">
        <f>RIGHT(C989,2)</f>
        <v>11</v>
      </c>
      <c r="H989" t="str">
        <f>MID(A989,12,2)</f>
        <v>09</v>
      </c>
      <c r="I989" t="s">
        <v>20966</v>
      </c>
      <c r="J989" t="s">
        <v>20967</v>
      </c>
      <c r="K989" t="s">
        <v>20968</v>
      </c>
      <c r="L989" t="s">
        <v>20969</v>
      </c>
      <c r="M989" t="b">
        <f>NOT(ISNA(VLOOKUP(N989,'account names'!A:A,1,FALSE)))</f>
        <v>0</v>
      </c>
      <c r="N989" t="s">
        <v>101</v>
      </c>
    </row>
    <row r="990" spans="1:14" ht="15" x14ac:dyDescent="0.2">
      <c r="A990" t="s">
        <v>20970</v>
      </c>
      <c r="B990" t="str">
        <f>RIGHT(A990,4)</f>
        <v>2018</v>
      </c>
      <c r="C990" t="str">
        <f>LEFT(A990,10)</f>
        <v>Sun Mar 11</v>
      </c>
      <c r="D990" s="2">
        <f>DATE(B990,F990,G990)</f>
        <v>43170</v>
      </c>
      <c r="E990" t="str">
        <f>MID(C990,5,3)</f>
        <v>Mar</v>
      </c>
      <c r="F990">
        <f>MONTH(DATEVALUE(E990&amp;" 1"))</f>
        <v>3</v>
      </c>
      <c r="G990" t="str">
        <f>RIGHT(C990,2)</f>
        <v>11</v>
      </c>
      <c r="H990" t="str">
        <f>MID(A990,12,2)</f>
        <v>08</v>
      </c>
      <c r="I990" t="s">
        <v>20971</v>
      </c>
      <c r="J990" t="s">
        <v>20972</v>
      </c>
      <c r="K990" t="s">
        <v>7076</v>
      </c>
      <c r="L990" t="s">
        <v>20973</v>
      </c>
      <c r="M990" t="b">
        <f>NOT(ISNA(VLOOKUP(N990,'account names'!A:A,1,FALSE)))</f>
        <v>0</v>
      </c>
      <c r="N990" t="s">
        <v>1730</v>
      </c>
    </row>
    <row r="991" spans="1:14" ht="15" x14ac:dyDescent="0.2">
      <c r="A991" t="s">
        <v>21008</v>
      </c>
      <c r="B991" t="str">
        <f>RIGHT(A991,4)</f>
        <v>2018</v>
      </c>
      <c r="C991" t="str">
        <f>LEFT(A991,10)</f>
        <v>Sun Mar 11</v>
      </c>
      <c r="D991" s="2">
        <f>DATE(B991,F991,G991)</f>
        <v>43170</v>
      </c>
      <c r="E991" t="str">
        <f>MID(C991,5,3)</f>
        <v>Mar</v>
      </c>
      <c r="F991">
        <f>MONTH(DATEVALUE(E991&amp;" 1"))</f>
        <v>3</v>
      </c>
      <c r="G991" t="str">
        <f>RIGHT(C991,2)</f>
        <v>11</v>
      </c>
      <c r="H991" t="str">
        <f>MID(A991,12,2)</f>
        <v>22</v>
      </c>
      <c r="I991" t="s">
        <v>21009</v>
      </c>
      <c r="J991" t="s">
        <v>21010</v>
      </c>
      <c r="K991" t="s">
        <v>21011</v>
      </c>
      <c r="L991" t="s">
        <v>21012</v>
      </c>
      <c r="M991" t="b">
        <f>NOT(ISNA(VLOOKUP(N991,'account names'!A:A,1,FALSE)))</f>
        <v>0</v>
      </c>
      <c r="N991" t="s">
        <v>1343</v>
      </c>
    </row>
    <row r="992" spans="1:14" ht="15" x14ac:dyDescent="0.2">
      <c r="A992" t="s">
        <v>6992</v>
      </c>
      <c r="B992" t="str">
        <f>RIGHT(A992,4)</f>
        <v>2018</v>
      </c>
      <c r="C992" t="str">
        <f>LEFT(A992,10)</f>
        <v>Sat Mar 10</v>
      </c>
      <c r="D992" s="2">
        <f>DATE(B992,F992,G992)</f>
        <v>43169</v>
      </c>
      <c r="E992" t="str">
        <f>MID(C992,5,3)</f>
        <v>Mar</v>
      </c>
      <c r="F992">
        <f>MONTH(DATEVALUE(E992&amp;" 1"))</f>
        <v>3</v>
      </c>
      <c r="G992" t="str">
        <f>RIGHT(C992,2)</f>
        <v>10</v>
      </c>
      <c r="H992" t="str">
        <f>MID(A992,12,2)</f>
        <v>17</v>
      </c>
      <c r="I992" t="s">
        <v>6993</v>
      </c>
      <c r="J992" t="s">
        <v>6994</v>
      </c>
      <c r="K992" t="s">
        <v>6995</v>
      </c>
      <c r="L992" t="s">
        <v>6996</v>
      </c>
      <c r="M992" t="b">
        <f>NOT(ISNA(VLOOKUP(N992,'account names'!A:A,1,FALSE)))</f>
        <v>0</v>
      </c>
      <c r="N992" t="s">
        <v>1750</v>
      </c>
    </row>
    <row r="993" spans="1:14" ht="15" x14ac:dyDescent="0.2">
      <c r="A993" t="s">
        <v>6997</v>
      </c>
      <c r="B993" t="str">
        <f>RIGHT(A993,4)</f>
        <v>2018</v>
      </c>
      <c r="C993" t="str">
        <f>LEFT(A993,10)</f>
        <v>Sat Mar 10</v>
      </c>
      <c r="D993" s="2">
        <f>DATE(B993,F993,G993)</f>
        <v>43169</v>
      </c>
      <c r="E993" t="str">
        <f>MID(C993,5,3)</f>
        <v>Mar</v>
      </c>
      <c r="F993">
        <f>MONTH(DATEVALUE(E993&amp;" 1"))</f>
        <v>3</v>
      </c>
      <c r="G993" t="str">
        <f>RIGHT(C993,2)</f>
        <v>10</v>
      </c>
      <c r="H993" t="str">
        <f>MID(A993,12,2)</f>
        <v>08</v>
      </c>
      <c r="I993" t="s">
        <v>6998</v>
      </c>
      <c r="J993" t="s">
        <v>6999</v>
      </c>
      <c r="K993" t="s">
        <v>7000</v>
      </c>
      <c r="L993" t="s">
        <v>7001</v>
      </c>
      <c r="M993" t="b">
        <f>NOT(ISNA(VLOOKUP(N993,'account names'!A:A,1,FALSE)))</f>
        <v>0</v>
      </c>
      <c r="N993" t="s">
        <v>3002</v>
      </c>
    </row>
    <row r="994" spans="1:14" ht="15" x14ac:dyDescent="0.2">
      <c r="A994" t="s">
        <v>7002</v>
      </c>
      <c r="B994" t="str">
        <f>RIGHT(A994,4)</f>
        <v>2018</v>
      </c>
      <c r="C994" t="str">
        <f>LEFT(A994,10)</f>
        <v>Sat Mar 10</v>
      </c>
      <c r="D994" s="2">
        <f>DATE(B994,F994,G994)</f>
        <v>43169</v>
      </c>
      <c r="E994" t="str">
        <f>MID(C994,5,3)</f>
        <v>Mar</v>
      </c>
      <c r="F994">
        <f>MONTH(DATEVALUE(E994&amp;" 1"))</f>
        <v>3</v>
      </c>
      <c r="G994" t="str">
        <f>RIGHT(C994,2)</f>
        <v>10</v>
      </c>
      <c r="H994" t="str">
        <f>MID(A994,12,2)</f>
        <v>21</v>
      </c>
      <c r="I994" t="s">
        <v>7003</v>
      </c>
      <c r="J994" t="s">
        <v>7004</v>
      </c>
      <c r="K994" t="s">
        <v>7005</v>
      </c>
      <c r="L994" t="s">
        <v>7006</v>
      </c>
      <c r="M994" t="b">
        <f>NOT(ISNA(VLOOKUP(N994,'account names'!A:A,1,FALSE)))</f>
        <v>0</v>
      </c>
      <c r="N994" t="s">
        <v>7007</v>
      </c>
    </row>
    <row r="995" spans="1:14" ht="15" x14ac:dyDescent="0.2">
      <c r="A995" t="s">
        <v>7008</v>
      </c>
      <c r="B995" t="str">
        <f>RIGHT(A995,4)</f>
        <v>2018</v>
      </c>
      <c r="C995" t="str">
        <f>LEFT(A995,10)</f>
        <v>Sat Mar 10</v>
      </c>
      <c r="D995" s="2">
        <f>DATE(B995,F995,G995)</f>
        <v>43169</v>
      </c>
      <c r="E995" t="str">
        <f>MID(C995,5,3)</f>
        <v>Mar</v>
      </c>
      <c r="F995">
        <f>MONTH(DATEVALUE(E995&amp;" 1"))</f>
        <v>3</v>
      </c>
      <c r="G995" t="str">
        <f>RIGHT(C995,2)</f>
        <v>10</v>
      </c>
      <c r="H995" t="str">
        <f>MID(A995,12,2)</f>
        <v>08</v>
      </c>
      <c r="I995" t="s">
        <v>7009</v>
      </c>
      <c r="J995" t="s">
        <v>7010</v>
      </c>
      <c r="K995" t="s">
        <v>7011</v>
      </c>
      <c r="L995" t="s">
        <v>7012</v>
      </c>
      <c r="M995" t="b">
        <f>NOT(ISNA(VLOOKUP(N995,'account names'!A:A,1,FALSE)))</f>
        <v>0</v>
      </c>
      <c r="N995" t="s">
        <v>7013</v>
      </c>
    </row>
    <row r="996" spans="1:14" ht="15" x14ac:dyDescent="0.2">
      <c r="A996" t="s">
        <v>7014</v>
      </c>
      <c r="B996" t="str">
        <f>RIGHT(A996,4)</f>
        <v>2018</v>
      </c>
      <c r="C996" t="str">
        <f>LEFT(A996,10)</f>
        <v>Sat Mar 10</v>
      </c>
      <c r="D996" s="2">
        <f>DATE(B996,F996,G996)</f>
        <v>43169</v>
      </c>
      <c r="E996" t="str">
        <f>MID(C996,5,3)</f>
        <v>Mar</v>
      </c>
      <c r="F996">
        <f>MONTH(DATEVALUE(E996&amp;" 1"))</f>
        <v>3</v>
      </c>
      <c r="G996" t="str">
        <f>RIGHT(C996,2)</f>
        <v>10</v>
      </c>
      <c r="H996" t="str">
        <f>MID(A996,12,2)</f>
        <v>19</v>
      </c>
      <c r="I996" t="s">
        <v>7015</v>
      </c>
      <c r="J996" t="s">
        <v>7016</v>
      </c>
      <c r="K996" t="s">
        <v>1656</v>
      </c>
      <c r="L996" t="s">
        <v>7017</v>
      </c>
      <c r="M996" t="b">
        <f>NOT(ISNA(VLOOKUP(N996,'account names'!A:A,1,FALSE)))</f>
        <v>0</v>
      </c>
      <c r="N996" t="s">
        <v>34</v>
      </c>
    </row>
    <row r="997" spans="1:14" ht="15" x14ac:dyDescent="0.2">
      <c r="A997" t="s">
        <v>7018</v>
      </c>
      <c r="B997" t="str">
        <f>RIGHT(A997,4)</f>
        <v>2018</v>
      </c>
      <c r="C997" t="str">
        <f>LEFT(A997,10)</f>
        <v>Sat Mar 10</v>
      </c>
      <c r="D997" s="2">
        <f>DATE(B997,F997,G997)</f>
        <v>43169</v>
      </c>
      <c r="E997" t="str">
        <f>MID(C997,5,3)</f>
        <v>Mar</v>
      </c>
      <c r="F997">
        <f>MONTH(DATEVALUE(E997&amp;" 1"))</f>
        <v>3</v>
      </c>
      <c r="G997" t="str">
        <f>RIGHT(C997,2)</f>
        <v>10</v>
      </c>
      <c r="H997" t="str">
        <f>MID(A997,12,2)</f>
        <v>16</v>
      </c>
      <c r="I997" t="s">
        <v>7019</v>
      </c>
      <c r="J997" t="s">
        <v>7020</v>
      </c>
      <c r="K997" t="s">
        <v>7021</v>
      </c>
      <c r="L997" t="s">
        <v>7022</v>
      </c>
      <c r="M997" t="b">
        <f>NOT(ISNA(VLOOKUP(N997,'account names'!A:A,1,FALSE)))</f>
        <v>1</v>
      </c>
      <c r="N997" t="s">
        <v>1334</v>
      </c>
    </row>
    <row r="998" spans="1:14" ht="15" x14ac:dyDescent="0.2">
      <c r="A998" t="s">
        <v>7165</v>
      </c>
      <c r="B998" t="str">
        <f>RIGHT(A998,4)</f>
        <v>2018</v>
      </c>
      <c r="C998" t="str">
        <f>LEFT(A998,10)</f>
        <v>Sat Mar 10</v>
      </c>
      <c r="D998" s="2">
        <f>DATE(B998,F998,G998)</f>
        <v>43169</v>
      </c>
      <c r="E998" t="str">
        <f>MID(C998,5,3)</f>
        <v>Mar</v>
      </c>
      <c r="F998">
        <f>MONTH(DATEVALUE(E998&amp;" 1"))</f>
        <v>3</v>
      </c>
      <c r="G998" t="str">
        <f>RIGHT(C998,2)</f>
        <v>10</v>
      </c>
      <c r="H998" t="str">
        <f>MID(A998,12,2)</f>
        <v>12</v>
      </c>
      <c r="I998" t="s">
        <v>7166</v>
      </c>
      <c r="J998" t="s">
        <v>7167</v>
      </c>
      <c r="K998" t="s">
        <v>7168</v>
      </c>
      <c r="L998" t="s">
        <v>7169</v>
      </c>
      <c r="M998" t="b">
        <f>NOT(ISNA(VLOOKUP(N998,'account names'!A:A,1,FALSE)))</f>
        <v>0</v>
      </c>
      <c r="N998" t="s">
        <v>7170</v>
      </c>
    </row>
    <row r="999" spans="1:14" ht="15" x14ac:dyDescent="0.2">
      <c r="A999" t="s">
        <v>7171</v>
      </c>
      <c r="B999" t="str">
        <f>RIGHT(A999,4)</f>
        <v>2018</v>
      </c>
      <c r="C999" t="str">
        <f>LEFT(A999,10)</f>
        <v>Sat Mar 10</v>
      </c>
      <c r="D999" s="2">
        <f>DATE(B999,F999,G999)</f>
        <v>43169</v>
      </c>
      <c r="E999" t="str">
        <f>MID(C999,5,3)</f>
        <v>Mar</v>
      </c>
      <c r="F999">
        <f>MONTH(DATEVALUE(E999&amp;" 1"))</f>
        <v>3</v>
      </c>
      <c r="G999" t="str">
        <f>RIGHT(C999,2)</f>
        <v>10</v>
      </c>
      <c r="H999" t="str">
        <f>MID(A999,12,2)</f>
        <v>11</v>
      </c>
      <c r="I999" t="s">
        <v>7172</v>
      </c>
      <c r="J999" t="s">
        <v>7173</v>
      </c>
      <c r="K999" t="s">
        <v>7174</v>
      </c>
      <c r="L999" t="s">
        <v>7175</v>
      </c>
      <c r="M999" t="b">
        <f>NOT(ISNA(VLOOKUP(N999,'account names'!A:A,1,FALSE)))</f>
        <v>0</v>
      </c>
      <c r="N999" t="s">
        <v>7176</v>
      </c>
    </row>
    <row r="1000" spans="1:14" ht="15" x14ac:dyDescent="0.2">
      <c r="A1000" t="s">
        <v>7177</v>
      </c>
      <c r="B1000" t="str">
        <f>RIGHT(A1000,4)</f>
        <v>2018</v>
      </c>
      <c r="C1000" t="str">
        <f>LEFT(A1000,10)</f>
        <v>Sat Mar 10</v>
      </c>
      <c r="D1000" s="2">
        <f>DATE(B1000,F1000,G1000)</f>
        <v>43169</v>
      </c>
      <c r="E1000" t="str">
        <f>MID(C1000,5,3)</f>
        <v>Mar</v>
      </c>
      <c r="F1000">
        <f>MONTH(DATEVALUE(E1000&amp;" 1"))</f>
        <v>3</v>
      </c>
      <c r="G1000" t="str">
        <f>RIGHT(C1000,2)</f>
        <v>10</v>
      </c>
      <c r="H1000" t="str">
        <f>MID(A1000,12,2)</f>
        <v>09</v>
      </c>
      <c r="I1000" t="s">
        <v>7178</v>
      </c>
      <c r="J1000" t="s">
        <v>7179</v>
      </c>
      <c r="K1000" t="s">
        <v>7180</v>
      </c>
      <c r="L1000" t="s">
        <v>7181</v>
      </c>
      <c r="M1000" t="b">
        <f>NOT(ISNA(VLOOKUP(N1000,'account names'!A:A,1,FALSE)))</f>
        <v>0</v>
      </c>
      <c r="N1000" t="s">
        <v>7182</v>
      </c>
    </row>
    <row r="1001" spans="1:14" ht="15" x14ac:dyDescent="0.2">
      <c r="A1001" t="s">
        <v>7183</v>
      </c>
      <c r="B1001" t="str">
        <f>RIGHT(A1001,4)</f>
        <v>2018</v>
      </c>
      <c r="C1001" t="str">
        <f>LEFT(A1001,10)</f>
        <v>Sat Mar 10</v>
      </c>
      <c r="D1001" s="2">
        <f>DATE(B1001,F1001,G1001)</f>
        <v>43169</v>
      </c>
      <c r="E1001" t="str">
        <f>MID(C1001,5,3)</f>
        <v>Mar</v>
      </c>
      <c r="F1001">
        <f>MONTH(DATEVALUE(E1001&amp;" 1"))</f>
        <v>3</v>
      </c>
      <c r="G1001" t="str">
        <f>RIGHT(C1001,2)</f>
        <v>10</v>
      </c>
      <c r="H1001" t="str">
        <f>MID(A1001,12,2)</f>
        <v>09</v>
      </c>
      <c r="I1001" t="s">
        <v>7184</v>
      </c>
      <c r="J1001" t="s">
        <v>7185</v>
      </c>
      <c r="K1001" t="s">
        <v>5546</v>
      </c>
      <c r="L1001" t="s">
        <v>7186</v>
      </c>
      <c r="M1001" t="b">
        <f>NOT(ISNA(VLOOKUP(N1001,'account names'!A:A,1,FALSE)))</f>
        <v>1</v>
      </c>
      <c r="N1001" t="s">
        <v>1139</v>
      </c>
    </row>
    <row r="1002" spans="1:14" ht="15" x14ac:dyDescent="0.2">
      <c r="A1002" t="s">
        <v>12151</v>
      </c>
      <c r="B1002" t="str">
        <f>RIGHT(A1002,4)</f>
        <v>2018</v>
      </c>
      <c r="C1002" t="str">
        <f>LEFT(A1002,10)</f>
        <v>Sat Mar 10</v>
      </c>
      <c r="D1002" s="2">
        <f>DATE(B1002,F1002,G1002)</f>
        <v>43169</v>
      </c>
      <c r="E1002" t="str">
        <f>MID(C1002,5,3)</f>
        <v>Mar</v>
      </c>
      <c r="F1002">
        <f>MONTH(DATEVALUE(E1002&amp;" 1"))</f>
        <v>3</v>
      </c>
      <c r="G1002" t="str">
        <f>RIGHT(C1002,2)</f>
        <v>10</v>
      </c>
      <c r="H1002" t="str">
        <f>MID(A1002,12,2)</f>
        <v>21</v>
      </c>
      <c r="I1002" t="s">
        <v>12152</v>
      </c>
      <c r="J1002" t="s">
        <v>12153</v>
      </c>
      <c r="K1002" t="s">
        <v>2466</v>
      </c>
      <c r="L1002" t="s">
        <v>12154</v>
      </c>
      <c r="M1002" t="b">
        <f>NOT(ISNA(VLOOKUP(N1002,'account names'!A:A,1,FALSE)))</f>
        <v>0</v>
      </c>
      <c r="N1002" t="s">
        <v>2468</v>
      </c>
    </row>
    <row r="1003" spans="1:14" ht="15" x14ac:dyDescent="0.2">
      <c r="A1003" t="s">
        <v>12155</v>
      </c>
      <c r="B1003" t="str">
        <f>RIGHT(A1003,4)</f>
        <v>2018</v>
      </c>
      <c r="C1003" t="str">
        <f>LEFT(A1003,10)</f>
        <v>Sat Mar 10</v>
      </c>
      <c r="D1003" s="2">
        <f>DATE(B1003,F1003,G1003)</f>
        <v>43169</v>
      </c>
      <c r="E1003" t="str">
        <f>MID(C1003,5,3)</f>
        <v>Mar</v>
      </c>
      <c r="F1003">
        <f>MONTH(DATEVALUE(E1003&amp;" 1"))</f>
        <v>3</v>
      </c>
      <c r="G1003" t="str">
        <f>RIGHT(C1003,2)</f>
        <v>10</v>
      </c>
      <c r="H1003" t="str">
        <f>MID(A1003,12,2)</f>
        <v>21</v>
      </c>
      <c r="I1003" t="s">
        <v>12156</v>
      </c>
      <c r="J1003" t="s">
        <v>12157</v>
      </c>
      <c r="K1003" t="s">
        <v>2813</v>
      </c>
      <c r="L1003" t="s">
        <v>12158</v>
      </c>
      <c r="M1003" t="b">
        <f>NOT(ISNA(VLOOKUP(N1003,'account names'!A:A,1,FALSE)))</f>
        <v>0</v>
      </c>
      <c r="N1003" t="s">
        <v>2809</v>
      </c>
    </row>
    <row r="1004" spans="1:14" ht="15" x14ac:dyDescent="0.2">
      <c r="A1004" t="s">
        <v>12159</v>
      </c>
      <c r="B1004" t="str">
        <f>RIGHT(A1004,4)</f>
        <v>2018</v>
      </c>
      <c r="C1004" t="str">
        <f>LEFT(A1004,10)</f>
        <v>Sat Mar 10</v>
      </c>
      <c r="D1004" s="2">
        <f>DATE(B1004,F1004,G1004)</f>
        <v>43169</v>
      </c>
      <c r="E1004" t="str">
        <f>MID(C1004,5,3)</f>
        <v>Mar</v>
      </c>
      <c r="F1004">
        <f>MONTH(DATEVALUE(E1004&amp;" 1"))</f>
        <v>3</v>
      </c>
      <c r="G1004" t="str">
        <f>RIGHT(C1004,2)</f>
        <v>10</v>
      </c>
      <c r="H1004" t="str">
        <f>MID(A1004,12,2)</f>
        <v>21</v>
      </c>
      <c r="I1004" t="s">
        <v>12160</v>
      </c>
      <c r="J1004" t="s">
        <v>12161</v>
      </c>
      <c r="K1004" t="s">
        <v>12162</v>
      </c>
      <c r="L1004" t="s">
        <v>12163</v>
      </c>
      <c r="M1004" t="b">
        <f>NOT(ISNA(VLOOKUP(N1004,'account names'!A:A,1,FALSE)))</f>
        <v>0</v>
      </c>
      <c r="N1004" t="s">
        <v>2809</v>
      </c>
    </row>
    <row r="1005" spans="1:14" ht="15" x14ac:dyDescent="0.2">
      <c r="A1005" t="s">
        <v>13751</v>
      </c>
      <c r="B1005" t="str">
        <f>RIGHT(A1005,4)</f>
        <v>2018</v>
      </c>
      <c r="C1005" t="str">
        <f>LEFT(A1005,10)</f>
        <v>Sat Mar 10</v>
      </c>
      <c r="D1005" s="2">
        <f>DATE(B1005,F1005,G1005)</f>
        <v>43169</v>
      </c>
      <c r="E1005" t="str">
        <f>MID(C1005,5,3)</f>
        <v>Mar</v>
      </c>
      <c r="F1005">
        <f>MONTH(DATEVALUE(E1005&amp;" 1"))</f>
        <v>3</v>
      </c>
      <c r="G1005" t="str">
        <f>RIGHT(C1005,2)</f>
        <v>10</v>
      </c>
      <c r="H1005" t="str">
        <f>MID(A1005,12,2)</f>
        <v>21</v>
      </c>
      <c r="I1005" t="s">
        <v>13752</v>
      </c>
      <c r="J1005" t="s">
        <v>13753</v>
      </c>
      <c r="K1005" t="s">
        <v>13754</v>
      </c>
      <c r="L1005" t="s">
        <v>13755</v>
      </c>
      <c r="M1005" t="b">
        <f>NOT(ISNA(VLOOKUP(N1005,'account names'!A:A,1,FALSE)))</f>
        <v>0</v>
      </c>
      <c r="N1005" t="s">
        <v>329</v>
      </c>
    </row>
    <row r="1006" spans="1:14" ht="15" x14ac:dyDescent="0.2">
      <c r="A1006" t="s">
        <v>13781</v>
      </c>
      <c r="B1006" t="str">
        <f>RIGHT(A1006,4)</f>
        <v>2018</v>
      </c>
      <c r="C1006" t="str">
        <f>LEFT(A1006,10)</f>
        <v>Sat Mar 10</v>
      </c>
      <c r="D1006" s="2">
        <f>DATE(B1006,F1006,G1006)</f>
        <v>43169</v>
      </c>
      <c r="E1006" t="str">
        <f>MID(C1006,5,3)</f>
        <v>Mar</v>
      </c>
      <c r="F1006">
        <f>MONTH(DATEVALUE(E1006&amp;" 1"))</f>
        <v>3</v>
      </c>
      <c r="G1006" t="str">
        <f>RIGHT(C1006,2)</f>
        <v>10</v>
      </c>
      <c r="H1006" t="str">
        <f>MID(A1006,12,2)</f>
        <v>22</v>
      </c>
      <c r="I1006" t="s">
        <v>13782</v>
      </c>
      <c r="J1006" t="s">
        <v>13783</v>
      </c>
      <c r="K1006" t="s">
        <v>13784</v>
      </c>
      <c r="L1006" t="s">
        <v>13785</v>
      </c>
      <c r="M1006" t="b">
        <f>NOT(ISNA(VLOOKUP(N1006,'account names'!A:A,1,FALSE)))</f>
        <v>0</v>
      </c>
      <c r="N1006" t="s">
        <v>13786</v>
      </c>
    </row>
    <row r="1007" spans="1:14" ht="15" x14ac:dyDescent="0.2">
      <c r="A1007" t="s">
        <v>15683</v>
      </c>
      <c r="B1007" t="str">
        <f>RIGHT(A1007,4)</f>
        <v>2018</v>
      </c>
      <c r="C1007" t="str">
        <f>LEFT(A1007,10)</f>
        <v>Sat Mar 10</v>
      </c>
      <c r="D1007" s="2">
        <f>DATE(B1007,F1007,G1007)</f>
        <v>43169</v>
      </c>
      <c r="E1007" t="str">
        <f>MID(C1007,5,3)</f>
        <v>Mar</v>
      </c>
      <c r="F1007">
        <f>MONTH(DATEVALUE(E1007&amp;" 1"))</f>
        <v>3</v>
      </c>
      <c r="G1007" t="str">
        <f>RIGHT(C1007,2)</f>
        <v>10</v>
      </c>
      <c r="H1007" t="str">
        <f>MID(A1007,12,2)</f>
        <v>07</v>
      </c>
      <c r="I1007" t="s">
        <v>15684</v>
      </c>
      <c r="J1007" t="s">
        <v>15685</v>
      </c>
      <c r="K1007" t="s">
        <v>15686</v>
      </c>
      <c r="L1007" t="s">
        <v>15687</v>
      </c>
      <c r="M1007" t="b">
        <f>NOT(ISNA(VLOOKUP(N1007,'account names'!A:A,1,FALSE)))</f>
        <v>0</v>
      </c>
      <c r="N1007" t="s">
        <v>15688</v>
      </c>
    </row>
    <row r="1008" spans="1:14" ht="15" x14ac:dyDescent="0.2">
      <c r="A1008" t="s">
        <v>15706</v>
      </c>
      <c r="B1008" t="str">
        <f>RIGHT(A1008,4)</f>
        <v>2018</v>
      </c>
      <c r="C1008" t="str">
        <f>LEFT(A1008,10)</f>
        <v>Sat Mar 10</v>
      </c>
      <c r="D1008" s="2">
        <f>DATE(B1008,F1008,G1008)</f>
        <v>43169</v>
      </c>
      <c r="E1008" t="str">
        <f>MID(C1008,5,3)</f>
        <v>Mar</v>
      </c>
      <c r="F1008">
        <f>MONTH(DATEVALUE(E1008&amp;" 1"))</f>
        <v>3</v>
      </c>
      <c r="G1008" t="str">
        <f>RIGHT(C1008,2)</f>
        <v>10</v>
      </c>
      <c r="H1008" t="str">
        <f>MID(A1008,12,2)</f>
        <v>13</v>
      </c>
      <c r="I1008" t="s">
        <v>15707</v>
      </c>
      <c r="J1008" t="s">
        <v>15708</v>
      </c>
      <c r="K1008" t="s">
        <v>15709</v>
      </c>
      <c r="L1008" t="s">
        <v>15710</v>
      </c>
      <c r="M1008" t="b">
        <f>NOT(ISNA(VLOOKUP(N1008,'account names'!A:A,1,FALSE)))</f>
        <v>0</v>
      </c>
      <c r="N1008" t="s">
        <v>15711</v>
      </c>
    </row>
    <row r="1009" spans="1:14" ht="15" x14ac:dyDescent="0.2">
      <c r="A1009" t="s">
        <v>15798</v>
      </c>
      <c r="B1009" t="str">
        <f>RIGHT(A1009,4)</f>
        <v>2018</v>
      </c>
      <c r="C1009" t="str">
        <f>LEFT(A1009,10)</f>
        <v>Sat Mar 10</v>
      </c>
      <c r="D1009" s="2">
        <f>DATE(B1009,F1009,G1009)</f>
        <v>43169</v>
      </c>
      <c r="E1009" t="str">
        <f>MID(C1009,5,3)</f>
        <v>Mar</v>
      </c>
      <c r="F1009">
        <f>MONTH(DATEVALUE(E1009&amp;" 1"))</f>
        <v>3</v>
      </c>
      <c r="G1009" t="str">
        <f>RIGHT(C1009,2)</f>
        <v>10</v>
      </c>
      <c r="H1009" t="str">
        <f>MID(A1009,12,2)</f>
        <v>21</v>
      </c>
      <c r="I1009" t="s">
        <v>15799</v>
      </c>
      <c r="J1009" t="s">
        <v>15800</v>
      </c>
      <c r="K1009" t="s">
        <v>15801</v>
      </c>
      <c r="L1009" t="s">
        <v>15802</v>
      </c>
      <c r="M1009" t="b">
        <f>NOT(ISNA(VLOOKUP(N1009,'account names'!A:A,1,FALSE)))</f>
        <v>0</v>
      </c>
      <c r="N1009" t="s">
        <v>4124</v>
      </c>
    </row>
    <row r="1010" spans="1:14" ht="15" x14ac:dyDescent="0.2">
      <c r="A1010" t="s">
        <v>15803</v>
      </c>
      <c r="B1010" t="str">
        <f>RIGHT(A1010,4)</f>
        <v>2018</v>
      </c>
      <c r="C1010" t="str">
        <f>LEFT(A1010,10)</f>
        <v>Sat Mar 10</v>
      </c>
      <c r="D1010" s="2">
        <f>DATE(B1010,F1010,G1010)</f>
        <v>43169</v>
      </c>
      <c r="E1010" t="str">
        <f>MID(C1010,5,3)</f>
        <v>Mar</v>
      </c>
      <c r="F1010">
        <f>MONTH(DATEVALUE(E1010&amp;" 1"))</f>
        <v>3</v>
      </c>
      <c r="G1010" t="str">
        <f>RIGHT(C1010,2)</f>
        <v>10</v>
      </c>
      <c r="H1010" t="str">
        <f>MID(A1010,12,2)</f>
        <v>21</v>
      </c>
      <c r="I1010" t="s">
        <v>15804</v>
      </c>
      <c r="J1010" t="s">
        <v>15805</v>
      </c>
      <c r="K1010" t="s">
        <v>15806</v>
      </c>
      <c r="L1010" t="s">
        <v>15807</v>
      </c>
      <c r="M1010" t="b">
        <f>NOT(ISNA(VLOOKUP(N1010,'account names'!A:A,1,FALSE)))</f>
        <v>0</v>
      </c>
      <c r="N1010" t="s">
        <v>2041</v>
      </c>
    </row>
    <row r="1011" spans="1:14" ht="15" x14ac:dyDescent="0.2">
      <c r="A1011" t="s">
        <v>15808</v>
      </c>
      <c r="B1011" t="str">
        <f>RIGHT(A1011,4)</f>
        <v>2018</v>
      </c>
      <c r="C1011" t="str">
        <f>LEFT(A1011,10)</f>
        <v>Sat Mar 10</v>
      </c>
      <c r="D1011" s="2">
        <f>DATE(B1011,F1011,G1011)</f>
        <v>43169</v>
      </c>
      <c r="E1011" t="str">
        <f>MID(C1011,5,3)</f>
        <v>Mar</v>
      </c>
      <c r="F1011">
        <f>MONTH(DATEVALUE(E1011&amp;" 1"))</f>
        <v>3</v>
      </c>
      <c r="G1011" t="str">
        <f>RIGHT(C1011,2)</f>
        <v>10</v>
      </c>
      <c r="H1011" t="str">
        <f>MID(A1011,12,2)</f>
        <v>21</v>
      </c>
      <c r="I1011" t="s">
        <v>15809</v>
      </c>
      <c r="J1011" t="s">
        <v>15810</v>
      </c>
      <c r="K1011" t="s">
        <v>15806</v>
      </c>
      <c r="L1011" t="s">
        <v>15811</v>
      </c>
      <c r="M1011" t="b">
        <f>NOT(ISNA(VLOOKUP(N1011,'account names'!A:A,1,FALSE)))</f>
        <v>0</v>
      </c>
      <c r="N1011" t="s">
        <v>2041</v>
      </c>
    </row>
    <row r="1012" spans="1:14" ht="15" x14ac:dyDescent="0.2">
      <c r="A1012" t="s">
        <v>15812</v>
      </c>
      <c r="B1012" t="str">
        <f>RIGHT(A1012,4)</f>
        <v>2018</v>
      </c>
      <c r="C1012" t="str">
        <f>LEFT(A1012,10)</f>
        <v>Sat Mar 10</v>
      </c>
      <c r="D1012" s="2">
        <f>DATE(B1012,F1012,G1012)</f>
        <v>43169</v>
      </c>
      <c r="E1012" t="str">
        <f>MID(C1012,5,3)</f>
        <v>Mar</v>
      </c>
      <c r="F1012">
        <f>MONTH(DATEVALUE(E1012&amp;" 1"))</f>
        <v>3</v>
      </c>
      <c r="G1012" t="str">
        <f>RIGHT(C1012,2)</f>
        <v>10</v>
      </c>
      <c r="H1012" t="str">
        <f>MID(A1012,12,2)</f>
        <v>21</v>
      </c>
      <c r="I1012" t="s">
        <v>15813</v>
      </c>
      <c r="J1012" t="s">
        <v>15814</v>
      </c>
      <c r="K1012" t="s">
        <v>15801</v>
      </c>
      <c r="L1012" t="s">
        <v>15815</v>
      </c>
      <c r="M1012" t="b">
        <f>NOT(ISNA(VLOOKUP(N1012,'account names'!A:A,1,FALSE)))</f>
        <v>0</v>
      </c>
      <c r="N1012" t="s">
        <v>4124</v>
      </c>
    </row>
    <row r="1013" spans="1:14" ht="15" x14ac:dyDescent="0.2">
      <c r="A1013" t="s">
        <v>15816</v>
      </c>
      <c r="B1013" t="str">
        <f>RIGHT(A1013,4)</f>
        <v>2018</v>
      </c>
      <c r="C1013" t="str">
        <f>LEFT(A1013,10)</f>
        <v>Sat Mar 10</v>
      </c>
      <c r="D1013" s="2">
        <f>DATE(B1013,F1013,G1013)</f>
        <v>43169</v>
      </c>
      <c r="E1013" t="str">
        <f>MID(C1013,5,3)</f>
        <v>Mar</v>
      </c>
      <c r="F1013">
        <f>MONTH(DATEVALUE(E1013&amp;" 1"))</f>
        <v>3</v>
      </c>
      <c r="G1013" t="str">
        <f>RIGHT(C1013,2)</f>
        <v>10</v>
      </c>
      <c r="H1013" t="str">
        <f>MID(A1013,12,2)</f>
        <v>21</v>
      </c>
      <c r="I1013" t="s">
        <v>15817</v>
      </c>
      <c r="J1013" t="s">
        <v>15818</v>
      </c>
      <c r="K1013" t="s">
        <v>2813</v>
      </c>
      <c r="L1013" t="s">
        <v>15819</v>
      </c>
      <c r="M1013" t="b">
        <f>NOT(ISNA(VLOOKUP(N1013,'account names'!A:A,1,FALSE)))</f>
        <v>0</v>
      </c>
      <c r="N1013" t="s">
        <v>2809</v>
      </c>
    </row>
    <row r="1014" spans="1:14" ht="15" x14ac:dyDescent="0.2">
      <c r="A1014" t="s">
        <v>15820</v>
      </c>
      <c r="B1014" t="str">
        <f>RIGHT(A1014,4)</f>
        <v>2018</v>
      </c>
      <c r="C1014" t="str">
        <f>LEFT(A1014,10)</f>
        <v>Sat Mar 10</v>
      </c>
      <c r="D1014" s="2">
        <f>DATE(B1014,F1014,G1014)</f>
        <v>43169</v>
      </c>
      <c r="E1014" t="str">
        <f>MID(C1014,5,3)</f>
        <v>Mar</v>
      </c>
      <c r="F1014">
        <f>MONTH(DATEVALUE(E1014&amp;" 1"))</f>
        <v>3</v>
      </c>
      <c r="G1014" t="str">
        <f>RIGHT(C1014,2)</f>
        <v>10</v>
      </c>
      <c r="H1014" t="str">
        <f>MID(A1014,12,2)</f>
        <v>21</v>
      </c>
      <c r="I1014" t="s">
        <v>15821</v>
      </c>
      <c r="J1014" t="s">
        <v>15822</v>
      </c>
      <c r="K1014" t="s">
        <v>15801</v>
      </c>
      <c r="L1014" t="s">
        <v>15823</v>
      </c>
      <c r="M1014" t="b">
        <f>NOT(ISNA(VLOOKUP(N1014,'account names'!A:A,1,FALSE)))</f>
        <v>0</v>
      </c>
      <c r="N1014" t="s">
        <v>4124</v>
      </c>
    </row>
    <row r="1015" spans="1:14" ht="15" x14ac:dyDescent="0.2">
      <c r="A1015" t="s">
        <v>15824</v>
      </c>
      <c r="B1015" t="str">
        <f>RIGHT(A1015,4)</f>
        <v>2018</v>
      </c>
      <c r="C1015" t="str">
        <f>LEFT(A1015,10)</f>
        <v>Sat Mar 10</v>
      </c>
      <c r="D1015" s="2">
        <f>DATE(B1015,F1015,G1015)</f>
        <v>43169</v>
      </c>
      <c r="E1015" t="str">
        <f>MID(C1015,5,3)</f>
        <v>Mar</v>
      </c>
      <c r="F1015">
        <f>MONTH(DATEVALUE(E1015&amp;" 1"))</f>
        <v>3</v>
      </c>
      <c r="G1015" t="str">
        <f>RIGHT(C1015,2)</f>
        <v>10</v>
      </c>
      <c r="H1015" t="str">
        <f>MID(A1015,12,2)</f>
        <v>21</v>
      </c>
      <c r="I1015" t="s">
        <v>15825</v>
      </c>
      <c r="J1015" t="s">
        <v>15826</v>
      </c>
      <c r="K1015" t="s">
        <v>15827</v>
      </c>
      <c r="L1015" t="s">
        <v>15828</v>
      </c>
      <c r="M1015" t="b">
        <f>NOT(ISNA(VLOOKUP(N1015,'account names'!A:A,1,FALSE)))</f>
        <v>1</v>
      </c>
      <c r="N1015" t="s">
        <v>1203</v>
      </c>
    </row>
    <row r="1016" spans="1:14" ht="15" x14ac:dyDescent="0.2">
      <c r="A1016" t="s">
        <v>15829</v>
      </c>
      <c r="B1016" t="str">
        <f>RIGHT(A1016,4)</f>
        <v>2018</v>
      </c>
      <c r="C1016" t="str">
        <f>LEFT(A1016,10)</f>
        <v>Sat Mar 10</v>
      </c>
      <c r="D1016" s="2">
        <f>DATE(B1016,F1016,G1016)</f>
        <v>43169</v>
      </c>
      <c r="E1016" t="str">
        <f>MID(C1016,5,3)</f>
        <v>Mar</v>
      </c>
      <c r="F1016">
        <f>MONTH(DATEVALUE(E1016&amp;" 1"))</f>
        <v>3</v>
      </c>
      <c r="G1016" t="str">
        <f>RIGHT(C1016,2)</f>
        <v>10</v>
      </c>
      <c r="H1016" t="str">
        <f>MID(A1016,12,2)</f>
        <v>21</v>
      </c>
      <c r="I1016" t="s">
        <v>15830</v>
      </c>
      <c r="J1016" t="s">
        <v>15831</v>
      </c>
      <c r="K1016" t="s">
        <v>15801</v>
      </c>
      <c r="L1016" t="s">
        <v>15832</v>
      </c>
      <c r="M1016" t="b">
        <f>NOT(ISNA(VLOOKUP(N1016,'account names'!A:A,1,FALSE)))</f>
        <v>0</v>
      </c>
      <c r="N1016" t="s">
        <v>4124</v>
      </c>
    </row>
    <row r="1017" spans="1:14" ht="15" x14ac:dyDescent="0.2">
      <c r="A1017" t="s">
        <v>15833</v>
      </c>
      <c r="B1017" t="str">
        <f>RIGHT(A1017,4)</f>
        <v>2018</v>
      </c>
      <c r="C1017" t="str">
        <f>LEFT(A1017,10)</f>
        <v>Sat Mar 10</v>
      </c>
      <c r="D1017" s="2">
        <f>DATE(B1017,F1017,G1017)</f>
        <v>43169</v>
      </c>
      <c r="E1017" t="str">
        <f>MID(C1017,5,3)</f>
        <v>Mar</v>
      </c>
      <c r="F1017">
        <f>MONTH(DATEVALUE(E1017&amp;" 1"))</f>
        <v>3</v>
      </c>
      <c r="G1017" t="str">
        <f>RIGHT(C1017,2)</f>
        <v>10</v>
      </c>
      <c r="H1017" t="str">
        <f>MID(A1017,12,2)</f>
        <v>21</v>
      </c>
      <c r="I1017" t="s">
        <v>15834</v>
      </c>
      <c r="J1017" t="s">
        <v>15835</v>
      </c>
      <c r="K1017" t="s">
        <v>15801</v>
      </c>
      <c r="L1017" t="s">
        <v>15836</v>
      </c>
      <c r="M1017" t="b">
        <f>NOT(ISNA(VLOOKUP(N1017,'account names'!A:A,1,FALSE)))</f>
        <v>0</v>
      </c>
      <c r="N1017" t="s">
        <v>4124</v>
      </c>
    </row>
    <row r="1018" spans="1:14" ht="15" x14ac:dyDescent="0.2">
      <c r="A1018" t="s">
        <v>15837</v>
      </c>
      <c r="B1018" t="str">
        <f>RIGHT(A1018,4)</f>
        <v>2018</v>
      </c>
      <c r="C1018" t="str">
        <f>LEFT(A1018,10)</f>
        <v>Sat Mar 10</v>
      </c>
      <c r="D1018" s="2">
        <f>DATE(B1018,F1018,G1018)</f>
        <v>43169</v>
      </c>
      <c r="E1018" t="str">
        <f>MID(C1018,5,3)</f>
        <v>Mar</v>
      </c>
      <c r="F1018">
        <f>MONTH(DATEVALUE(E1018&amp;" 1"))</f>
        <v>3</v>
      </c>
      <c r="G1018" t="str">
        <f>RIGHT(C1018,2)</f>
        <v>10</v>
      </c>
      <c r="H1018" t="str">
        <f>MID(A1018,12,2)</f>
        <v>21</v>
      </c>
      <c r="I1018" t="s">
        <v>15838</v>
      </c>
      <c r="J1018" t="s">
        <v>15839</v>
      </c>
      <c r="K1018" t="s">
        <v>15840</v>
      </c>
      <c r="L1018" t="s">
        <v>15841</v>
      </c>
      <c r="M1018" t="b">
        <f>NOT(ISNA(VLOOKUP(N1018,'account names'!A:A,1,FALSE)))</f>
        <v>0</v>
      </c>
      <c r="N1018" t="s">
        <v>2041</v>
      </c>
    </row>
    <row r="1019" spans="1:14" ht="15" x14ac:dyDescent="0.2">
      <c r="A1019" t="s">
        <v>15842</v>
      </c>
      <c r="B1019" t="str">
        <f>RIGHT(A1019,4)</f>
        <v>2018</v>
      </c>
      <c r="C1019" t="str">
        <f>LEFT(A1019,10)</f>
        <v>Sat Mar 10</v>
      </c>
      <c r="D1019" s="2">
        <f>DATE(B1019,F1019,G1019)</f>
        <v>43169</v>
      </c>
      <c r="E1019" t="str">
        <f>MID(C1019,5,3)</f>
        <v>Mar</v>
      </c>
      <c r="F1019">
        <f>MONTH(DATEVALUE(E1019&amp;" 1"))</f>
        <v>3</v>
      </c>
      <c r="G1019" t="str">
        <f>RIGHT(C1019,2)</f>
        <v>10</v>
      </c>
      <c r="H1019" t="str">
        <f>MID(A1019,12,2)</f>
        <v>18</v>
      </c>
      <c r="I1019" t="s">
        <v>15843</v>
      </c>
      <c r="J1019" t="s">
        <v>15844</v>
      </c>
      <c r="K1019" t="s">
        <v>15845</v>
      </c>
      <c r="L1019" t="s">
        <v>15846</v>
      </c>
      <c r="M1019" t="b">
        <f>NOT(ISNA(VLOOKUP(N1019,'account names'!A:A,1,FALSE)))</f>
        <v>0</v>
      </c>
      <c r="N1019" t="s">
        <v>11</v>
      </c>
    </row>
    <row r="1020" spans="1:14" ht="15" x14ac:dyDescent="0.2">
      <c r="A1020" t="s">
        <v>15847</v>
      </c>
      <c r="B1020" t="str">
        <f>RIGHT(A1020,4)</f>
        <v>2018</v>
      </c>
      <c r="C1020" t="str">
        <f>LEFT(A1020,10)</f>
        <v>Sat Mar 10</v>
      </c>
      <c r="D1020" s="2">
        <f>DATE(B1020,F1020,G1020)</f>
        <v>43169</v>
      </c>
      <c r="E1020" t="str">
        <f>MID(C1020,5,3)</f>
        <v>Mar</v>
      </c>
      <c r="F1020">
        <f>MONTH(DATEVALUE(E1020&amp;" 1"))</f>
        <v>3</v>
      </c>
      <c r="G1020" t="str">
        <f>RIGHT(C1020,2)</f>
        <v>10</v>
      </c>
      <c r="H1020" t="str">
        <f>MID(A1020,12,2)</f>
        <v>16</v>
      </c>
      <c r="I1020" t="s">
        <v>15848</v>
      </c>
      <c r="J1020" t="s">
        <v>15849</v>
      </c>
      <c r="K1020" t="s">
        <v>4549</v>
      </c>
      <c r="L1020" t="s">
        <v>15850</v>
      </c>
      <c r="M1020" t="b">
        <f>NOT(ISNA(VLOOKUP(N1020,'account names'!A:A,1,FALSE)))</f>
        <v>1</v>
      </c>
      <c r="N1020" t="s">
        <v>1334</v>
      </c>
    </row>
    <row r="1021" spans="1:14" ht="15" x14ac:dyDescent="0.2">
      <c r="A1021" t="s">
        <v>15851</v>
      </c>
      <c r="B1021" t="str">
        <f>RIGHT(A1021,4)</f>
        <v>2018</v>
      </c>
      <c r="C1021" t="str">
        <f>LEFT(A1021,10)</f>
        <v>Sat Mar 10</v>
      </c>
      <c r="D1021" s="2">
        <f>DATE(B1021,F1021,G1021)</f>
        <v>43169</v>
      </c>
      <c r="E1021" t="str">
        <f>MID(C1021,5,3)</f>
        <v>Mar</v>
      </c>
      <c r="F1021">
        <f>MONTH(DATEVALUE(E1021&amp;" 1"))</f>
        <v>3</v>
      </c>
      <c r="G1021" t="str">
        <f>RIGHT(C1021,2)</f>
        <v>10</v>
      </c>
      <c r="H1021" t="str">
        <f>MID(A1021,12,2)</f>
        <v>15</v>
      </c>
      <c r="I1021" t="s">
        <v>15852</v>
      </c>
      <c r="J1021" t="s">
        <v>15853</v>
      </c>
      <c r="K1021" t="s">
        <v>15854</v>
      </c>
      <c r="L1021" t="s">
        <v>15855</v>
      </c>
      <c r="M1021" t="b">
        <f>NOT(ISNA(VLOOKUP(N1021,'account names'!A:A,1,FALSE)))</f>
        <v>0</v>
      </c>
      <c r="N1021" t="s">
        <v>412</v>
      </c>
    </row>
    <row r="1022" spans="1:14" ht="15" x14ac:dyDescent="0.2">
      <c r="A1022" t="s">
        <v>15856</v>
      </c>
      <c r="B1022" t="str">
        <f>RIGHT(A1022,4)</f>
        <v>2018</v>
      </c>
      <c r="C1022" t="str">
        <f>LEFT(A1022,10)</f>
        <v>Sat Mar 10</v>
      </c>
      <c r="D1022" s="2">
        <f>DATE(B1022,F1022,G1022)</f>
        <v>43169</v>
      </c>
      <c r="E1022" t="str">
        <f>MID(C1022,5,3)</f>
        <v>Mar</v>
      </c>
      <c r="F1022">
        <f>MONTH(DATEVALUE(E1022&amp;" 1"))</f>
        <v>3</v>
      </c>
      <c r="G1022" t="str">
        <f>RIGHT(C1022,2)</f>
        <v>10</v>
      </c>
      <c r="H1022" t="str">
        <f>MID(A1022,12,2)</f>
        <v>11</v>
      </c>
      <c r="I1022" t="s">
        <v>15857</v>
      </c>
      <c r="J1022" t="s">
        <v>15858</v>
      </c>
      <c r="K1022" t="s">
        <v>15859</v>
      </c>
      <c r="L1022" t="s">
        <v>15860</v>
      </c>
      <c r="M1022" t="b">
        <f>NOT(ISNA(VLOOKUP(N1022,'account names'!A:A,1,FALSE)))</f>
        <v>0</v>
      </c>
      <c r="N1022" t="s">
        <v>412</v>
      </c>
    </row>
    <row r="1023" spans="1:14" ht="15" x14ac:dyDescent="0.2">
      <c r="A1023" t="s">
        <v>15861</v>
      </c>
      <c r="B1023" t="str">
        <f>RIGHT(A1023,4)</f>
        <v>2018</v>
      </c>
      <c r="C1023" t="str">
        <f>LEFT(A1023,10)</f>
        <v>Sat Mar 10</v>
      </c>
      <c r="D1023" s="2">
        <f>DATE(B1023,F1023,G1023)</f>
        <v>43169</v>
      </c>
      <c r="E1023" t="str">
        <f>MID(C1023,5,3)</f>
        <v>Mar</v>
      </c>
      <c r="F1023">
        <f>MONTH(DATEVALUE(E1023&amp;" 1"))</f>
        <v>3</v>
      </c>
      <c r="G1023" t="str">
        <f>RIGHT(C1023,2)</f>
        <v>10</v>
      </c>
      <c r="H1023" t="str">
        <f>MID(A1023,12,2)</f>
        <v>06</v>
      </c>
      <c r="I1023" t="s">
        <v>15862</v>
      </c>
      <c r="J1023" t="s">
        <v>15863</v>
      </c>
      <c r="K1023" t="s">
        <v>15864</v>
      </c>
      <c r="L1023" t="s">
        <v>15865</v>
      </c>
      <c r="M1023" t="b">
        <f>NOT(ISNA(VLOOKUP(N1023,'account names'!A:A,1,FALSE)))</f>
        <v>0</v>
      </c>
      <c r="N1023" t="s">
        <v>15282</v>
      </c>
    </row>
    <row r="1024" spans="1:14" ht="15" x14ac:dyDescent="0.2">
      <c r="A1024" t="s">
        <v>15866</v>
      </c>
      <c r="B1024" t="str">
        <f>RIGHT(A1024,4)</f>
        <v>2018</v>
      </c>
      <c r="C1024" t="str">
        <f>LEFT(A1024,10)</f>
        <v>Sat Mar 10</v>
      </c>
      <c r="D1024" s="2">
        <f>DATE(B1024,F1024,G1024)</f>
        <v>43169</v>
      </c>
      <c r="E1024" t="str">
        <f>MID(C1024,5,3)</f>
        <v>Mar</v>
      </c>
      <c r="F1024">
        <f>MONTH(DATEVALUE(E1024&amp;" 1"))</f>
        <v>3</v>
      </c>
      <c r="G1024" t="str">
        <f>RIGHT(C1024,2)</f>
        <v>10</v>
      </c>
      <c r="H1024" t="str">
        <f>MID(A1024,12,2)</f>
        <v>11</v>
      </c>
      <c r="I1024" t="s">
        <v>15867</v>
      </c>
      <c r="J1024" t="s">
        <v>15868</v>
      </c>
      <c r="K1024" t="s">
        <v>15869</v>
      </c>
      <c r="L1024" t="s">
        <v>15870</v>
      </c>
      <c r="M1024" t="b">
        <f>NOT(ISNA(VLOOKUP(N1024,'account names'!A:A,1,FALSE)))</f>
        <v>0</v>
      </c>
      <c r="N1024" t="s">
        <v>113</v>
      </c>
    </row>
    <row r="1025" spans="1:14" ht="15" x14ac:dyDescent="0.2">
      <c r="A1025" t="s">
        <v>15871</v>
      </c>
      <c r="B1025" t="str">
        <f>RIGHT(A1025,4)</f>
        <v>2018</v>
      </c>
      <c r="C1025" t="str">
        <f>LEFT(A1025,10)</f>
        <v>Sat Mar 10</v>
      </c>
      <c r="D1025" s="2">
        <f>DATE(B1025,F1025,G1025)</f>
        <v>43169</v>
      </c>
      <c r="E1025" t="str">
        <f>MID(C1025,5,3)</f>
        <v>Mar</v>
      </c>
      <c r="F1025">
        <f>MONTH(DATEVALUE(E1025&amp;" 1"))</f>
        <v>3</v>
      </c>
      <c r="G1025" t="str">
        <f>RIGHT(C1025,2)</f>
        <v>10</v>
      </c>
      <c r="H1025" t="str">
        <f>MID(A1025,12,2)</f>
        <v>11</v>
      </c>
      <c r="I1025" t="s">
        <v>15872</v>
      </c>
      <c r="J1025" t="s">
        <v>15873</v>
      </c>
      <c r="K1025" t="s">
        <v>2813</v>
      </c>
      <c r="L1025" t="s">
        <v>15874</v>
      </c>
      <c r="M1025" t="b">
        <f>NOT(ISNA(VLOOKUP(N1025,'account names'!A:A,1,FALSE)))</f>
        <v>0</v>
      </c>
      <c r="N1025" t="s">
        <v>2809</v>
      </c>
    </row>
    <row r="1026" spans="1:14" ht="15" x14ac:dyDescent="0.2">
      <c r="A1026" t="s">
        <v>15881</v>
      </c>
      <c r="B1026" t="str">
        <f>RIGHT(A1026,4)</f>
        <v>2018</v>
      </c>
      <c r="C1026" t="str">
        <f>LEFT(A1026,10)</f>
        <v>Sat Mar 10</v>
      </c>
      <c r="D1026" s="2">
        <f>DATE(B1026,F1026,G1026)</f>
        <v>43169</v>
      </c>
      <c r="E1026" t="str">
        <f>MID(C1026,5,3)</f>
        <v>Mar</v>
      </c>
      <c r="F1026">
        <f>MONTH(DATEVALUE(E1026&amp;" 1"))</f>
        <v>3</v>
      </c>
      <c r="G1026" t="str">
        <f>RIGHT(C1026,2)</f>
        <v>10</v>
      </c>
      <c r="H1026" t="str">
        <f>MID(A1026,12,2)</f>
        <v>11</v>
      </c>
      <c r="I1026" t="s">
        <v>15882</v>
      </c>
      <c r="J1026" t="s">
        <v>15883</v>
      </c>
      <c r="K1026" t="s">
        <v>15884</v>
      </c>
      <c r="L1026" t="s">
        <v>15885</v>
      </c>
      <c r="M1026" t="b">
        <f>NOT(ISNA(VLOOKUP(N1026,'account names'!A:A,1,FALSE)))</f>
        <v>0</v>
      </c>
      <c r="N1026" t="s">
        <v>15886</v>
      </c>
    </row>
    <row r="1027" spans="1:14" ht="15" x14ac:dyDescent="0.2">
      <c r="A1027" t="s">
        <v>15887</v>
      </c>
      <c r="B1027" t="str">
        <f>RIGHT(A1027,4)</f>
        <v>2018</v>
      </c>
      <c r="C1027" t="str">
        <f>LEFT(A1027,10)</f>
        <v>Sat Mar 10</v>
      </c>
      <c r="D1027" s="2">
        <f>DATE(B1027,F1027,G1027)</f>
        <v>43169</v>
      </c>
      <c r="E1027" t="str">
        <f>MID(C1027,5,3)</f>
        <v>Mar</v>
      </c>
      <c r="F1027">
        <f>MONTH(DATEVALUE(E1027&amp;" 1"))</f>
        <v>3</v>
      </c>
      <c r="G1027" t="str">
        <f>RIGHT(C1027,2)</f>
        <v>10</v>
      </c>
      <c r="H1027" t="str">
        <f>MID(A1027,12,2)</f>
        <v>10</v>
      </c>
      <c r="I1027" t="s">
        <v>15888</v>
      </c>
      <c r="J1027" t="s">
        <v>15889</v>
      </c>
      <c r="K1027" t="s">
        <v>15890</v>
      </c>
      <c r="L1027" t="s">
        <v>15891</v>
      </c>
      <c r="M1027" t="b">
        <f>NOT(ISNA(VLOOKUP(N1027,'account names'!A:A,1,FALSE)))</f>
        <v>0</v>
      </c>
      <c r="N1027" t="s">
        <v>412</v>
      </c>
    </row>
    <row r="1028" spans="1:14" ht="15" x14ac:dyDescent="0.2">
      <c r="A1028" t="s">
        <v>15892</v>
      </c>
      <c r="B1028" t="str">
        <f>RIGHT(A1028,4)</f>
        <v>2018</v>
      </c>
      <c r="C1028" t="str">
        <f>LEFT(A1028,10)</f>
        <v>Sat Mar 10</v>
      </c>
      <c r="D1028" s="2">
        <f>DATE(B1028,F1028,G1028)</f>
        <v>43169</v>
      </c>
      <c r="E1028" t="str">
        <f>MID(C1028,5,3)</f>
        <v>Mar</v>
      </c>
      <c r="F1028">
        <f>MONTH(DATEVALUE(E1028&amp;" 1"))</f>
        <v>3</v>
      </c>
      <c r="G1028" t="str">
        <f>RIGHT(C1028,2)</f>
        <v>10</v>
      </c>
      <c r="H1028" t="str">
        <f>MID(A1028,12,2)</f>
        <v>08</v>
      </c>
      <c r="I1028" t="s">
        <v>15893</v>
      </c>
      <c r="J1028" t="s">
        <v>15894</v>
      </c>
      <c r="K1028" t="s">
        <v>1256</v>
      </c>
      <c r="L1028" t="s">
        <v>15895</v>
      </c>
      <c r="M1028" t="b">
        <f>NOT(ISNA(VLOOKUP(N1028,'account names'!A:A,1,FALSE)))</f>
        <v>0</v>
      </c>
      <c r="N1028" t="s">
        <v>113</v>
      </c>
    </row>
    <row r="1029" spans="1:14" ht="15" x14ac:dyDescent="0.2">
      <c r="A1029" t="s">
        <v>15896</v>
      </c>
      <c r="B1029" t="str">
        <f>RIGHT(A1029,4)</f>
        <v>2018</v>
      </c>
      <c r="C1029" t="str">
        <f>LEFT(A1029,10)</f>
        <v>Sat Mar 10</v>
      </c>
      <c r="D1029" s="2">
        <f>DATE(B1029,F1029,G1029)</f>
        <v>43169</v>
      </c>
      <c r="E1029" t="str">
        <f>MID(C1029,5,3)</f>
        <v>Mar</v>
      </c>
      <c r="F1029">
        <f>MONTH(DATEVALUE(E1029&amp;" 1"))</f>
        <v>3</v>
      </c>
      <c r="G1029" t="str">
        <f>RIGHT(C1029,2)</f>
        <v>10</v>
      </c>
      <c r="H1029" t="str">
        <f>MID(A1029,12,2)</f>
        <v>08</v>
      </c>
      <c r="I1029" t="s">
        <v>15897</v>
      </c>
      <c r="J1029" t="s">
        <v>15898</v>
      </c>
      <c r="K1029" t="s">
        <v>3038</v>
      </c>
      <c r="L1029" t="s">
        <v>15899</v>
      </c>
      <c r="M1029" t="b">
        <f>NOT(ISNA(VLOOKUP(N1029,'account names'!A:A,1,FALSE)))</f>
        <v>0</v>
      </c>
      <c r="N1029" t="s">
        <v>412</v>
      </c>
    </row>
    <row r="1030" spans="1:14" ht="15" x14ac:dyDescent="0.2">
      <c r="A1030" t="s">
        <v>15905</v>
      </c>
      <c r="B1030" t="str">
        <f>RIGHT(A1030,4)</f>
        <v>2018</v>
      </c>
      <c r="C1030" t="str">
        <f>LEFT(A1030,10)</f>
        <v>Sat Mar 10</v>
      </c>
      <c r="D1030" s="2">
        <f>DATE(B1030,F1030,G1030)</f>
        <v>43169</v>
      </c>
      <c r="E1030" t="str">
        <f>MID(C1030,5,3)</f>
        <v>Mar</v>
      </c>
      <c r="F1030">
        <f>MONTH(DATEVALUE(E1030&amp;" 1"))</f>
        <v>3</v>
      </c>
      <c r="G1030" t="str">
        <f>RIGHT(C1030,2)</f>
        <v>10</v>
      </c>
      <c r="H1030" t="str">
        <f>MID(A1030,12,2)</f>
        <v>08</v>
      </c>
      <c r="I1030" t="s">
        <v>15906</v>
      </c>
      <c r="J1030" t="s">
        <v>15907</v>
      </c>
      <c r="K1030" t="s">
        <v>1256</v>
      </c>
      <c r="L1030" t="s">
        <v>15908</v>
      </c>
      <c r="M1030" t="b">
        <f>NOT(ISNA(VLOOKUP(N1030,'account names'!A:A,1,FALSE)))</f>
        <v>0</v>
      </c>
      <c r="N1030" t="s">
        <v>113</v>
      </c>
    </row>
    <row r="1031" spans="1:14" ht="15" x14ac:dyDescent="0.2">
      <c r="A1031" t="s">
        <v>17432</v>
      </c>
      <c r="B1031" t="str">
        <f>RIGHT(A1031,4)</f>
        <v>2018</v>
      </c>
      <c r="C1031" t="str">
        <f>LEFT(A1031,10)</f>
        <v>Sat Mar 10</v>
      </c>
      <c r="D1031" s="2">
        <f>DATE(B1031,F1031,G1031)</f>
        <v>43169</v>
      </c>
      <c r="E1031" t="str">
        <f>MID(C1031,5,3)</f>
        <v>Mar</v>
      </c>
      <c r="F1031">
        <f>MONTH(DATEVALUE(E1031&amp;" 1"))</f>
        <v>3</v>
      </c>
      <c r="G1031" t="str">
        <f>RIGHT(C1031,2)</f>
        <v>10</v>
      </c>
      <c r="H1031" t="str">
        <f>MID(A1031,12,2)</f>
        <v>16</v>
      </c>
      <c r="I1031" t="s">
        <v>17433</v>
      </c>
      <c r="J1031" t="s">
        <v>17434</v>
      </c>
      <c r="K1031" t="s">
        <v>17435</v>
      </c>
      <c r="L1031" t="s">
        <v>17436</v>
      </c>
      <c r="M1031" t="b">
        <f>NOT(ISNA(VLOOKUP(N1031,'account names'!A:A,1,FALSE)))</f>
        <v>0</v>
      </c>
      <c r="N1031" t="s">
        <v>3866</v>
      </c>
    </row>
    <row r="1032" spans="1:14" ht="15" x14ac:dyDescent="0.2">
      <c r="A1032" t="s">
        <v>7018</v>
      </c>
      <c r="B1032" t="str">
        <f>RIGHT(A1032,4)</f>
        <v>2018</v>
      </c>
      <c r="C1032" t="str">
        <f>LEFT(A1032,10)</f>
        <v>Sat Mar 10</v>
      </c>
      <c r="D1032" s="2">
        <f>DATE(B1032,F1032,G1032)</f>
        <v>43169</v>
      </c>
      <c r="E1032" t="str">
        <f>MID(C1032,5,3)</f>
        <v>Mar</v>
      </c>
      <c r="F1032">
        <f>MONTH(DATEVALUE(E1032&amp;" 1"))</f>
        <v>3</v>
      </c>
      <c r="G1032" t="str">
        <f>RIGHT(C1032,2)</f>
        <v>10</v>
      </c>
      <c r="H1032" t="str">
        <f>MID(A1032,12,2)</f>
        <v>16</v>
      </c>
      <c r="I1032" t="s">
        <v>17437</v>
      </c>
      <c r="J1032" t="s">
        <v>17438</v>
      </c>
      <c r="K1032" t="s">
        <v>2361</v>
      </c>
      <c r="L1032" t="s">
        <v>17439</v>
      </c>
      <c r="M1032" t="b">
        <f>NOT(ISNA(VLOOKUP(N1032,'account names'!A:A,1,FALSE)))</f>
        <v>1</v>
      </c>
      <c r="N1032" t="s">
        <v>1334</v>
      </c>
    </row>
    <row r="1033" spans="1:14" ht="15" x14ac:dyDescent="0.2">
      <c r="A1033" t="s">
        <v>18341</v>
      </c>
      <c r="B1033" t="str">
        <f>RIGHT(A1033,4)</f>
        <v>2018</v>
      </c>
      <c r="C1033" t="str">
        <f>LEFT(A1033,10)</f>
        <v>Sat Mar 10</v>
      </c>
      <c r="D1033" s="2">
        <f>DATE(B1033,F1033,G1033)</f>
        <v>43169</v>
      </c>
      <c r="E1033" t="str">
        <f>MID(C1033,5,3)</f>
        <v>Mar</v>
      </c>
      <c r="F1033">
        <f>MONTH(DATEVALUE(E1033&amp;" 1"))</f>
        <v>3</v>
      </c>
      <c r="G1033" t="str">
        <f>RIGHT(C1033,2)</f>
        <v>10</v>
      </c>
      <c r="H1033" t="str">
        <f>MID(A1033,12,2)</f>
        <v>10</v>
      </c>
      <c r="I1033" t="s">
        <v>18342</v>
      </c>
      <c r="J1033" t="s">
        <v>18343</v>
      </c>
      <c r="K1033" t="s">
        <v>18344</v>
      </c>
      <c r="L1033" t="s">
        <v>18345</v>
      </c>
      <c r="M1033" t="b">
        <f>NOT(ISNA(VLOOKUP(N1033,'account names'!A:A,1,FALSE)))</f>
        <v>0</v>
      </c>
      <c r="N1033" t="s">
        <v>95</v>
      </c>
    </row>
    <row r="1034" spans="1:14" ht="15" x14ac:dyDescent="0.2">
      <c r="A1034" t="s">
        <v>18346</v>
      </c>
      <c r="B1034" t="str">
        <f>RIGHT(A1034,4)</f>
        <v>2018</v>
      </c>
      <c r="C1034" t="str">
        <f>LEFT(A1034,10)</f>
        <v>Sat Mar 10</v>
      </c>
      <c r="D1034" s="2">
        <f>DATE(B1034,F1034,G1034)</f>
        <v>43169</v>
      </c>
      <c r="E1034" t="str">
        <f>MID(C1034,5,3)</f>
        <v>Mar</v>
      </c>
      <c r="F1034">
        <f>MONTH(DATEVALUE(E1034&amp;" 1"))</f>
        <v>3</v>
      </c>
      <c r="G1034" t="str">
        <f>RIGHT(C1034,2)</f>
        <v>10</v>
      </c>
      <c r="H1034" t="str">
        <f>MID(A1034,12,2)</f>
        <v>11</v>
      </c>
      <c r="I1034" t="s">
        <v>18347</v>
      </c>
      <c r="J1034" t="s">
        <v>18348</v>
      </c>
      <c r="K1034" t="s">
        <v>18349</v>
      </c>
      <c r="L1034" t="s">
        <v>18350</v>
      </c>
      <c r="M1034" t="b">
        <f>NOT(ISNA(VLOOKUP(N1034,'account names'!A:A,1,FALSE)))</f>
        <v>0</v>
      </c>
      <c r="N1034" t="s">
        <v>2094</v>
      </c>
    </row>
    <row r="1035" spans="1:14" ht="15" x14ac:dyDescent="0.2">
      <c r="A1035" t="s">
        <v>20907</v>
      </c>
      <c r="B1035" t="str">
        <f>RIGHT(A1035,4)</f>
        <v>2018</v>
      </c>
      <c r="C1035" t="str">
        <f>LEFT(A1035,10)</f>
        <v>Sat Mar 10</v>
      </c>
      <c r="D1035" s="2">
        <f>DATE(B1035,F1035,G1035)</f>
        <v>43169</v>
      </c>
      <c r="E1035" t="str">
        <f>MID(C1035,5,3)</f>
        <v>Mar</v>
      </c>
      <c r="F1035">
        <f>MONTH(DATEVALUE(E1035&amp;" 1"))</f>
        <v>3</v>
      </c>
      <c r="G1035" t="str">
        <f>RIGHT(C1035,2)</f>
        <v>10</v>
      </c>
      <c r="H1035" t="str">
        <f>MID(A1035,12,2)</f>
        <v>22</v>
      </c>
      <c r="I1035" t="s">
        <v>20908</v>
      </c>
      <c r="J1035" t="s">
        <v>20909</v>
      </c>
      <c r="K1035" t="s">
        <v>20910</v>
      </c>
      <c r="L1035" t="s">
        <v>20911</v>
      </c>
      <c r="M1035" t="b">
        <f>NOT(ISNA(VLOOKUP(N1035,'account names'!A:A,1,FALSE)))</f>
        <v>0</v>
      </c>
      <c r="N1035" t="s">
        <v>1730</v>
      </c>
    </row>
    <row r="1036" spans="1:14" ht="15" x14ac:dyDescent="0.2">
      <c r="A1036" t="s">
        <v>20912</v>
      </c>
      <c r="B1036" t="str">
        <f>RIGHT(A1036,4)</f>
        <v>2018</v>
      </c>
      <c r="C1036" t="str">
        <f>LEFT(A1036,10)</f>
        <v>Sat Mar 10</v>
      </c>
      <c r="D1036" s="2">
        <f>DATE(B1036,F1036,G1036)</f>
        <v>43169</v>
      </c>
      <c r="E1036" t="str">
        <f>MID(C1036,5,3)</f>
        <v>Mar</v>
      </c>
      <c r="F1036">
        <f>MONTH(DATEVALUE(E1036&amp;" 1"))</f>
        <v>3</v>
      </c>
      <c r="G1036" t="str">
        <f>RIGHT(C1036,2)</f>
        <v>10</v>
      </c>
      <c r="H1036" t="str">
        <f>MID(A1036,12,2)</f>
        <v>21</v>
      </c>
      <c r="I1036" t="s">
        <v>20913</v>
      </c>
      <c r="J1036" t="s">
        <v>20914</v>
      </c>
      <c r="K1036" t="s">
        <v>4864</v>
      </c>
      <c r="L1036" t="s">
        <v>20915</v>
      </c>
      <c r="M1036" t="b">
        <f>NOT(ISNA(VLOOKUP(N1036,'account names'!A:A,1,FALSE)))</f>
        <v>0</v>
      </c>
      <c r="N1036" t="s">
        <v>654</v>
      </c>
    </row>
    <row r="1037" spans="1:14" ht="15" x14ac:dyDescent="0.2">
      <c r="A1037" t="s">
        <v>20916</v>
      </c>
      <c r="B1037" t="str">
        <f>RIGHT(A1037,4)</f>
        <v>2018</v>
      </c>
      <c r="C1037" t="str">
        <f>LEFT(A1037,10)</f>
        <v>Sat Mar 10</v>
      </c>
      <c r="D1037" s="2">
        <f>DATE(B1037,F1037,G1037)</f>
        <v>43169</v>
      </c>
      <c r="E1037" t="str">
        <f>MID(C1037,5,3)</f>
        <v>Mar</v>
      </c>
      <c r="F1037">
        <f>MONTH(DATEVALUE(E1037&amp;" 1"))</f>
        <v>3</v>
      </c>
      <c r="G1037" t="str">
        <f>RIGHT(C1037,2)</f>
        <v>10</v>
      </c>
      <c r="H1037" t="str">
        <f>MID(A1037,12,2)</f>
        <v>13</v>
      </c>
      <c r="I1037" t="s">
        <v>20917</v>
      </c>
      <c r="J1037" t="s">
        <v>20918</v>
      </c>
      <c r="K1037" t="s">
        <v>20919</v>
      </c>
      <c r="L1037" t="s">
        <v>20920</v>
      </c>
      <c r="M1037" t="b">
        <f>NOT(ISNA(VLOOKUP(N1037,'account names'!A:A,1,FALSE)))</f>
        <v>1</v>
      </c>
      <c r="N1037" t="s">
        <v>1224</v>
      </c>
    </row>
    <row r="1038" spans="1:14" ht="15" x14ac:dyDescent="0.2">
      <c r="A1038" t="s">
        <v>6845</v>
      </c>
      <c r="B1038" t="str">
        <f>RIGHT(A1038,4)</f>
        <v>2018</v>
      </c>
      <c r="C1038" t="str">
        <f>LEFT(A1038,10)</f>
        <v>Fri Mar 09</v>
      </c>
      <c r="D1038" s="2">
        <f>DATE(B1038,F1038,G1038)</f>
        <v>43168</v>
      </c>
      <c r="E1038" t="str">
        <f>MID(C1038,5,3)</f>
        <v>Mar</v>
      </c>
      <c r="F1038">
        <f>MONTH(DATEVALUE(E1038&amp;" 1"))</f>
        <v>3</v>
      </c>
      <c r="G1038" t="str">
        <f>RIGHT(C1038,2)</f>
        <v>09</v>
      </c>
      <c r="H1038" t="str">
        <f>MID(A1038,12,2)</f>
        <v>06</v>
      </c>
      <c r="I1038" t="s">
        <v>6846</v>
      </c>
      <c r="J1038" t="s">
        <v>6847</v>
      </c>
      <c r="K1038" t="s">
        <v>6848</v>
      </c>
      <c r="L1038" t="s">
        <v>6849</v>
      </c>
      <c r="M1038" t="b">
        <f>NOT(ISNA(VLOOKUP(N1038,'account names'!A:A,1,FALSE)))</f>
        <v>0</v>
      </c>
      <c r="N1038" t="s">
        <v>2309</v>
      </c>
    </row>
    <row r="1039" spans="1:14" ht="15" x14ac:dyDescent="0.2">
      <c r="A1039" t="s">
        <v>6855</v>
      </c>
      <c r="B1039" t="str">
        <f>RIGHT(A1039,4)</f>
        <v>2018</v>
      </c>
      <c r="C1039" t="str">
        <f>LEFT(A1039,10)</f>
        <v>Fri Mar 09</v>
      </c>
      <c r="D1039" s="2">
        <f>DATE(B1039,F1039,G1039)</f>
        <v>43168</v>
      </c>
      <c r="E1039" t="str">
        <f>MID(C1039,5,3)</f>
        <v>Mar</v>
      </c>
      <c r="F1039">
        <f>MONTH(DATEVALUE(E1039&amp;" 1"))</f>
        <v>3</v>
      </c>
      <c r="G1039" t="str">
        <f>RIGHT(C1039,2)</f>
        <v>09</v>
      </c>
      <c r="H1039" t="str">
        <f>MID(A1039,12,2)</f>
        <v>16</v>
      </c>
      <c r="I1039" t="s">
        <v>6856</v>
      </c>
      <c r="J1039" t="s">
        <v>6857</v>
      </c>
      <c r="K1039" t="s">
        <v>6858</v>
      </c>
      <c r="L1039" t="s">
        <v>6859</v>
      </c>
      <c r="M1039" t="b">
        <f>NOT(ISNA(VLOOKUP(N1039,'account names'!A:A,1,FALSE)))</f>
        <v>0</v>
      </c>
      <c r="N1039" t="s">
        <v>4575</v>
      </c>
    </row>
    <row r="1040" spans="1:14" ht="15" x14ac:dyDescent="0.2">
      <c r="A1040" t="s">
        <v>6865</v>
      </c>
      <c r="B1040" t="str">
        <f>RIGHT(A1040,4)</f>
        <v>2018</v>
      </c>
      <c r="C1040" t="str">
        <f>LEFT(A1040,10)</f>
        <v>Fri Mar 09</v>
      </c>
      <c r="D1040" s="2">
        <f>DATE(B1040,F1040,G1040)</f>
        <v>43168</v>
      </c>
      <c r="E1040" t="str">
        <f>MID(C1040,5,3)</f>
        <v>Mar</v>
      </c>
      <c r="F1040">
        <f>MONTH(DATEVALUE(E1040&amp;" 1"))</f>
        <v>3</v>
      </c>
      <c r="G1040" t="str">
        <f>RIGHT(C1040,2)</f>
        <v>09</v>
      </c>
      <c r="H1040" t="str">
        <f>MID(A1040,12,2)</f>
        <v>06</v>
      </c>
      <c r="I1040" t="s">
        <v>6866</v>
      </c>
      <c r="J1040" t="s">
        <v>6867</v>
      </c>
      <c r="K1040" t="s">
        <v>6868</v>
      </c>
      <c r="L1040" t="s">
        <v>6869</v>
      </c>
      <c r="M1040" t="b">
        <f>NOT(ISNA(VLOOKUP(N1040,'account names'!A:A,1,FALSE)))</f>
        <v>0</v>
      </c>
      <c r="N1040" t="s">
        <v>3822</v>
      </c>
    </row>
    <row r="1041" spans="1:14" ht="15" x14ac:dyDescent="0.2">
      <c r="A1041" t="s">
        <v>9220</v>
      </c>
      <c r="B1041" t="str">
        <f>RIGHT(A1041,4)</f>
        <v>2018</v>
      </c>
      <c r="C1041" t="str">
        <f>LEFT(A1041,10)</f>
        <v>Fri Mar 09</v>
      </c>
      <c r="D1041" s="2">
        <f>DATE(B1041,F1041,G1041)</f>
        <v>43168</v>
      </c>
      <c r="E1041" t="str">
        <f>MID(C1041,5,3)</f>
        <v>Mar</v>
      </c>
      <c r="F1041">
        <f>MONTH(DATEVALUE(E1041&amp;" 1"))</f>
        <v>3</v>
      </c>
      <c r="G1041" t="str">
        <f>RIGHT(C1041,2)</f>
        <v>09</v>
      </c>
      <c r="H1041" t="str">
        <f>MID(A1041,12,2)</f>
        <v>07</v>
      </c>
      <c r="I1041" t="s">
        <v>9221</v>
      </c>
      <c r="J1041" t="s">
        <v>9222</v>
      </c>
      <c r="K1041" t="s">
        <v>9223</v>
      </c>
      <c r="L1041" t="s">
        <v>9224</v>
      </c>
      <c r="M1041" t="b">
        <f>NOT(ISNA(VLOOKUP(N1041,'account names'!A:A,1,FALSE)))</f>
        <v>0</v>
      </c>
      <c r="N1041" t="s">
        <v>17</v>
      </c>
    </row>
    <row r="1042" spans="1:14" ht="15" x14ac:dyDescent="0.2">
      <c r="A1042" t="s">
        <v>9284</v>
      </c>
      <c r="B1042" t="str">
        <f>RIGHT(A1042,4)</f>
        <v>2018</v>
      </c>
      <c r="C1042" t="str">
        <f>LEFT(A1042,10)</f>
        <v>Fri Mar 09</v>
      </c>
      <c r="D1042" s="2">
        <f>DATE(B1042,F1042,G1042)</f>
        <v>43168</v>
      </c>
      <c r="E1042" t="str">
        <f>MID(C1042,5,3)</f>
        <v>Mar</v>
      </c>
      <c r="F1042">
        <f>MONTH(DATEVALUE(E1042&amp;" 1"))</f>
        <v>3</v>
      </c>
      <c r="G1042" t="str">
        <f>RIGHT(C1042,2)</f>
        <v>09</v>
      </c>
      <c r="H1042" t="str">
        <f>MID(A1042,12,2)</f>
        <v>17</v>
      </c>
      <c r="I1042" t="s">
        <v>9285</v>
      </c>
      <c r="J1042" t="s">
        <v>9286</v>
      </c>
      <c r="K1042" t="s">
        <v>9287</v>
      </c>
      <c r="L1042" t="s">
        <v>9288</v>
      </c>
      <c r="M1042" t="b">
        <f>NOT(ISNA(VLOOKUP(N1042,'account names'!A:A,1,FALSE)))</f>
        <v>0</v>
      </c>
      <c r="N1042" t="s">
        <v>1343</v>
      </c>
    </row>
    <row r="1043" spans="1:14" ht="15" x14ac:dyDescent="0.2">
      <c r="A1043" t="s">
        <v>9289</v>
      </c>
      <c r="B1043" t="str">
        <f>RIGHT(A1043,4)</f>
        <v>2018</v>
      </c>
      <c r="C1043" t="str">
        <f>LEFT(A1043,10)</f>
        <v>Fri Mar 09</v>
      </c>
      <c r="D1043" s="2">
        <f>DATE(B1043,F1043,G1043)</f>
        <v>43168</v>
      </c>
      <c r="E1043" t="str">
        <f>MID(C1043,5,3)</f>
        <v>Mar</v>
      </c>
      <c r="F1043">
        <f>MONTH(DATEVALUE(E1043&amp;" 1"))</f>
        <v>3</v>
      </c>
      <c r="G1043" t="str">
        <f>RIGHT(C1043,2)</f>
        <v>09</v>
      </c>
      <c r="H1043" t="str">
        <f>MID(A1043,12,2)</f>
        <v>09</v>
      </c>
      <c r="I1043" t="s">
        <v>9290</v>
      </c>
      <c r="J1043" t="s">
        <v>9291</v>
      </c>
      <c r="K1043" t="s">
        <v>9292</v>
      </c>
      <c r="L1043" t="s">
        <v>9293</v>
      </c>
      <c r="M1043" t="b">
        <f>NOT(ISNA(VLOOKUP(N1043,'account names'!A:A,1,FALSE)))</f>
        <v>0</v>
      </c>
      <c r="N1043" t="s">
        <v>9294</v>
      </c>
    </row>
    <row r="1044" spans="1:14" ht="15" x14ac:dyDescent="0.2">
      <c r="A1044" t="s">
        <v>11334</v>
      </c>
      <c r="B1044" t="str">
        <f>RIGHT(A1044,4)</f>
        <v>2018</v>
      </c>
      <c r="C1044" t="str">
        <f>LEFT(A1044,10)</f>
        <v>Fri Mar 09</v>
      </c>
      <c r="D1044" s="2">
        <f>DATE(B1044,F1044,G1044)</f>
        <v>43168</v>
      </c>
      <c r="E1044" t="str">
        <f>MID(C1044,5,3)</f>
        <v>Mar</v>
      </c>
      <c r="F1044">
        <f>MONTH(DATEVALUE(E1044&amp;" 1"))</f>
        <v>3</v>
      </c>
      <c r="G1044" t="str">
        <f>RIGHT(C1044,2)</f>
        <v>09</v>
      </c>
      <c r="H1044" t="str">
        <f>MID(A1044,12,2)</f>
        <v>18</v>
      </c>
      <c r="I1044" t="s">
        <v>11335</v>
      </c>
      <c r="J1044" t="s">
        <v>11336</v>
      </c>
      <c r="K1044" t="s">
        <v>11337</v>
      </c>
      <c r="L1044" t="s">
        <v>11338</v>
      </c>
      <c r="M1044" t="b">
        <f>NOT(ISNA(VLOOKUP(N1044,'account names'!A:A,1,FALSE)))</f>
        <v>0</v>
      </c>
      <c r="N1044" t="s">
        <v>654</v>
      </c>
    </row>
    <row r="1045" spans="1:14" ht="15" x14ac:dyDescent="0.2">
      <c r="A1045" t="s">
        <v>11350</v>
      </c>
      <c r="B1045" t="str">
        <f>RIGHT(A1045,4)</f>
        <v>2018</v>
      </c>
      <c r="C1045" t="str">
        <f>LEFT(A1045,10)</f>
        <v>Fri Mar 09</v>
      </c>
      <c r="D1045" s="2">
        <f>DATE(B1045,F1045,G1045)</f>
        <v>43168</v>
      </c>
      <c r="E1045" t="str">
        <f>MID(C1045,5,3)</f>
        <v>Mar</v>
      </c>
      <c r="F1045">
        <f>MONTH(DATEVALUE(E1045&amp;" 1"))</f>
        <v>3</v>
      </c>
      <c r="G1045" t="str">
        <f>RIGHT(C1045,2)</f>
        <v>09</v>
      </c>
      <c r="H1045" t="str">
        <f>MID(A1045,12,2)</f>
        <v>15</v>
      </c>
      <c r="I1045" t="s">
        <v>11351</v>
      </c>
      <c r="J1045" t="s">
        <v>11352</v>
      </c>
      <c r="K1045" t="s">
        <v>11353</v>
      </c>
      <c r="L1045" t="s">
        <v>11354</v>
      </c>
      <c r="M1045" t="b">
        <f>NOT(ISNA(VLOOKUP(N1045,'account names'!A:A,1,FALSE)))</f>
        <v>1</v>
      </c>
      <c r="N1045" t="s">
        <v>1533</v>
      </c>
    </row>
    <row r="1046" spans="1:14" ht="15" x14ac:dyDescent="0.2">
      <c r="A1046" t="s">
        <v>11355</v>
      </c>
      <c r="B1046" t="str">
        <f>RIGHT(A1046,4)</f>
        <v>2018</v>
      </c>
      <c r="C1046" t="str">
        <f>LEFT(A1046,10)</f>
        <v>Fri Mar 09</v>
      </c>
      <c r="D1046" s="2">
        <f>DATE(B1046,F1046,G1046)</f>
        <v>43168</v>
      </c>
      <c r="E1046" t="str">
        <f>MID(C1046,5,3)</f>
        <v>Mar</v>
      </c>
      <c r="F1046">
        <f>MONTH(DATEVALUE(E1046&amp;" 1"))</f>
        <v>3</v>
      </c>
      <c r="G1046" t="str">
        <f>RIGHT(C1046,2)</f>
        <v>09</v>
      </c>
      <c r="H1046" t="str">
        <f>MID(A1046,12,2)</f>
        <v>16</v>
      </c>
      <c r="I1046" t="s">
        <v>11356</v>
      </c>
      <c r="J1046" t="s">
        <v>11357</v>
      </c>
      <c r="K1046" t="s">
        <v>1158</v>
      </c>
      <c r="L1046" t="s">
        <v>11358</v>
      </c>
      <c r="M1046" t="b">
        <f>NOT(ISNA(VLOOKUP(N1046,'account names'!A:A,1,FALSE)))</f>
        <v>1</v>
      </c>
      <c r="N1046" t="s">
        <v>1160</v>
      </c>
    </row>
    <row r="1047" spans="1:14" ht="15" x14ac:dyDescent="0.2">
      <c r="A1047" t="s">
        <v>11359</v>
      </c>
      <c r="B1047" t="str">
        <f>RIGHT(A1047,4)</f>
        <v>2018</v>
      </c>
      <c r="C1047" t="str">
        <f>LEFT(A1047,10)</f>
        <v>Fri Mar 09</v>
      </c>
      <c r="D1047" s="2">
        <f>DATE(B1047,F1047,G1047)</f>
        <v>43168</v>
      </c>
      <c r="E1047" t="str">
        <f>MID(C1047,5,3)</f>
        <v>Mar</v>
      </c>
      <c r="F1047">
        <f>MONTH(DATEVALUE(E1047&amp;" 1"))</f>
        <v>3</v>
      </c>
      <c r="G1047" t="str">
        <f>RIGHT(C1047,2)</f>
        <v>09</v>
      </c>
      <c r="H1047" t="str">
        <f>MID(A1047,12,2)</f>
        <v>14</v>
      </c>
      <c r="I1047" t="s">
        <v>11360</v>
      </c>
      <c r="J1047" t="s">
        <v>11361</v>
      </c>
      <c r="K1047" t="s">
        <v>11362</v>
      </c>
      <c r="L1047" t="s">
        <v>11363</v>
      </c>
      <c r="M1047" t="b">
        <f>NOT(ISNA(VLOOKUP(N1047,'account names'!A:A,1,FALSE)))</f>
        <v>1</v>
      </c>
      <c r="N1047" t="s">
        <v>1288</v>
      </c>
    </row>
    <row r="1048" spans="1:14" ht="15" x14ac:dyDescent="0.2">
      <c r="A1048" t="s">
        <v>11364</v>
      </c>
      <c r="B1048" t="str">
        <f>RIGHT(A1048,4)</f>
        <v>2018</v>
      </c>
      <c r="C1048" t="str">
        <f>LEFT(A1048,10)</f>
        <v>Fri Mar 09</v>
      </c>
      <c r="D1048" s="2">
        <f>DATE(B1048,F1048,G1048)</f>
        <v>43168</v>
      </c>
      <c r="E1048" t="str">
        <f>MID(C1048,5,3)</f>
        <v>Mar</v>
      </c>
      <c r="F1048">
        <f>MONTH(DATEVALUE(E1048&amp;" 1"))</f>
        <v>3</v>
      </c>
      <c r="G1048" t="str">
        <f>RIGHT(C1048,2)</f>
        <v>09</v>
      </c>
      <c r="H1048" t="str">
        <f>MID(A1048,12,2)</f>
        <v>09</v>
      </c>
      <c r="I1048" t="s">
        <v>11365</v>
      </c>
      <c r="J1048" t="s">
        <v>11366</v>
      </c>
      <c r="K1048" t="s">
        <v>11367</v>
      </c>
      <c r="L1048" t="s">
        <v>11368</v>
      </c>
      <c r="M1048" t="b">
        <f>NOT(ISNA(VLOOKUP(N1048,'account names'!A:A,1,FALSE)))</f>
        <v>0</v>
      </c>
      <c r="N1048" t="s">
        <v>11369</v>
      </c>
    </row>
    <row r="1049" spans="1:14" ht="15" x14ac:dyDescent="0.2">
      <c r="A1049" t="s">
        <v>12164</v>
      </c>
      <c r="B1049" t="str">
        <f>RIGHT(A1049,4)</f>
        <v>2018</v>
      </c>
      <c r="C1049" t="str">
        <f>LEFT(A1049,10)</f>
        <v>Fri Mar 09</v>
      </c>
      <c r="D1049" s="2">
        <f>DATE(B1049,F1049,G1049)</f>
        <v>43168</v>
      </c>
      <c r="E1049" t="str">
        <f>MID(C1049,5,3)</f>
        <v>Mar</v>
      </c>
      <c r="F1049">
        <f>MONTH(DATEVALUE(E1049&amp;" 1"))</f>
        <v>3</v>
      </c>
      <c r="G1049" t="str">
        <f>RIGHT(C1049,2)</f>
        <v>09</v>
      </c>
      <c r="H1049" t="str">
        <f>MID(A1049,12,2)</f>
        <v>23</v>
      </c>
      <c r="I1049" t="s">
        <v>12165</v>
      </c>
      <c r="J1049" t="s">
        <v>12166</v>
      </c>
      <c r="K1049" t="s">
        <v>12167</v>
      </c>
      <c r="L1049" t="s">
        <v>12168</v>
      </c>
      <c r="M1049" t="b">
        <f>NOT(ISNA(VLOOKUP(N1049,'account names'!A:A,1,FALSE)))</f>
        <v>0</v>
      </c>
      <c r="N1049" t="s">
        <v>40</v>
      </c>
    </row>
    <row r="1050" spans="1:14" ht="15" x14ac:dyDescent="0.2">
      <c r="A1050" t="s">
        <v>11359</v>
      </c>
      <c r="B1050" t="str">
        <f>RIGHT(A1050,4)</f>
        <v>2018</v>
      </c>
      <c r="C1050" t="str">
        <f>LEFT(A1050,10)</f>
        <v>Fri Mar 09</v>
      </c>
      <c r="D1050" s="2">
        <f>DATE(B1050,F1050,G1050)</f>
        <v>43168</v>
      </c>
      <c r="E1050" t="str">
        <f>MID(C1050,5,3)</f>
        <v>Mar</v>
      </c>
      <c r="F1050">
        <f>MONTH(DATEVALUE(E1050&amp;" 1"))</f>
        <v>3</v>
      </c>
      <c r="G1050" t="str">
        <f>RIGHT(C1050,2)</f>
        <v>09</v>
      </c>
      <c r="H1050" t="str">
        <f>MID(A1050,12,2)</f>
        <v>14</v>
      </c>
      <c r="I1050" t="s">
        <v>11360</v>
      </c>
      <c r="J1050" t="s">
        <v>12169</v>
      </c>
      <c r="K1050" t="s">
        <v>11362</v>
      </c>
      <c r="L1050" t="s">
        <v>12170</v>
      </c>
      <c r="M1050" t="b">
        <f>NOT(ISNA(VLOOKUP(N1050,'account names'!A:A,1,FALSE)))</f>
        <v>1</v>
      </c>
      <c r="N1050" t="s">
        <v>1288</v>
      </c>
    </row>
    <row r="1051" spans="1:14" ht="15" x14ac:dyDescent="0.2">
      <c r="A1051" t="s">
        <v>11350</v>
      </c>
      <c r="B1051" t="str">
        <f>RIGHT(A1051,4)</f>
        <v>2018</v>
      </c>
      <c r="C1051" t="str">
        <f>LEFT(A1051,10)</f>
        <v>Fri Mar 09</v>
      </c>
      <c r="D1051" s="2">
        <f>DATE(B1051,F1051,G1051)</f>
        <v>43168</v>
      </c>
      <c r="E1051" t="str">
        <f>MID(C1051,5,3)</f>
        <v>Mar</v>
      </c>
      <c r="F1051">
        <f>MONTH(DATEVALUE(E1051&amp;" 1"))</f>
        <v>3</v>
      </c>
      <c r="G1051" t="str">
        <f>RIGHT(C1051,2)</f>
        <v>09</v>
      </c>
      <c r="H1051" t="str">
        <f>MID(A1051,12,2)</f>
        <v>15</v>
      </c>
      <c r="I1051" t="s">
        <v>14810</v>
      </c>
      <c r="J1051" t="s">
        <v>14811</v>
      </c>
      <c r="K1051" t="s">
        <v>5488</v>
      </c>
      <c r="L1051" t="s">
        <v>14812</v>
      </c>
      <c r="M1051" t="b">
        <f>NOT(ISNA(VLOOKUP(N1051,'account names'!A:A,1,FALSE)))</f>
        <v>1</v>
      </c>
      <c r="N1051" t="s">
        <v>1533</v>
      </c>
    </row>
    <row r="1052" spans="1:14" ht="15" x14ac:dyDescent="0.2">
      <c r="A1052" t="s">
        <v>15875</v>
      </c>
      <c r="B1052" t="str">
        <f>RIGHT(A1052,4)</f>
        <v>2018</v>
      </c>
      <c r="C1052" t="str">
        <f>LEFT(A1052,10)</f>
        <v>Fri Mar 09</v>
      </c>
      <c r="D1052" s="2">
        <f>DATE(B1052,F1052,G1052)</f>
        <v>43168</v>
      </c>
      <c r="E1052" t="str">
        <f>MID(C1052,5,3)</f>
        <v>Mar</v>
      </c>
      <c r="F1052">
        <f>MONTH(DATEVALUE(E1052&amp;" 1"))</f>
        <v>3</v>
      </c>
      <c r="G1052" t="str">
        <f>RIGHT(C1052,2)</f>
        <v>09</v>
      </c>
      <c r="H1052" t="str">
        <f>MID(A1052,12,2)</f>
        <v>23</v>
      </c>
      <c r="I1052" t="s">
        <v>15876</v>
      </c>
      <c r="J1052" t="s">
        <v>15877</v>
      </c>
      <c r="K1052" t="s">
        <v>15878</v>
      </c>
      <c r="L1052" t="s">
        <v>15879</v>
      </c>
      <c r="M1052" t="b">
        <f>NOT(ISNA(VLOOKUP(N1052,'account names'!A:A,1,FALSE)))</f>
        <v>0</v>
      </c>
      <c r="N1052" t="s">
        <v>15880</v>
      </c>
    </row>
    <row r="1053" spans="1:14" ht="15" x14ac:dyDescent="0.2">
      <c r="A1053" t="s">
        <v>15900</v>
      </c>
      <c r="B1053" t="str">
        <f>RIGHT(A1053,4)</f>
        <v>2018</v>
      </c>
      <c r="C1053" t="str">
        <f>LEFT(A1053,10)</f>
        <v>Fri Mar 09</v>
      </c>
      <c r="D1053" s="2">
        <f>DATE(B1053,F1053,G1053)</f>
        <v>43168</v>
      </c>
      <c r="E1053" t="str">
        <f>MID(C1053,5,3)</f>
        <v>Mar</v>
      </c>
      <c r="F1053">
        <f>MONTH(DATEVALUE(E1053&amp;" 1"))</f>
        <v>3</v>
      </c>
      <c r="G1053" t="str">
        <f>RIGHT(C1053,2)</f>
        <v>09</v>
      </c>
      <c r="H1053" t="str">
        <f>MID(A1053,12,2)</f>
        <v>13</v>
      </c>
      <c r="I1053" t="s">
        <v>15901</v>
      </c>
      <c r="J1053" t="s">
        <v>15902</v>
      </c>
      <c r="K1053" t="s">
        <v>15903</v>
      </c>
      <c r="L1053" t="s">
        <v>15904</v>
      </c>
      <c r="M1053" t="b">
        <f>NOT(ISNA(VLOOKUP(N1053,'account names'!A:A,1,FALSE)))</f>
        <v>0</v>
      </c>
      <c r="N1053" t="s">
        <v>2041</v>
      </c>
    </row>
    <row r="1054" spans="1:14" ht="15" x14ac:dyDescent="0.2">
      <c r="A1054" t="s">
        <v>15909</v>
      </c>
      <c r="B1054" t="str">
        <f>RIGHT(A1054,4)</f>
        <v>2018</v>
      </c>
      <c r="C1054" t="str">
        <f>LEFT(A1054,10)</f>
        <v>Fri Mar 09</v>
      </c>
      <c r="D1054" s="2">
        <f>DATE(B1054,F1054,G1054)</f>
        <v>43168</v>
      </c>
      <c r="E1054" t="str">
        <f>MID(C1054,5,3)</f>
        <v>Mar</v>
      </c>
      <c r="F1054">
        <f>MONTH(DATEVALUE(E1054&amp;" 1"))</f>
        <v>3</v>
      </c>
      <c r="G1054" t="str">
        <f>RIGHT(C1054,2)</f>
        <v>09</v>
      </c>
      <c r="H1054" t="str">
        <f>MID(A1054,12,2)</f>
        <v>22</v>
      </c>
      <c r="I1054" t="s">
        <v>15910</v>
      </c>
      <c r="J1054" t="s">
        <v>15911</v>
      </c>
      <c r="K1054" t="s">
        <v>15912</v>
      </c>
      <c r="L1054" t="s">
        <v>15913</v>
      </c>
      <c r="M1054" t="b">
        <f>NOT(ISNA(VLOOKUP(N1054,'account names'!A:A,1,FALSE)))</f>
        <v>0</v>
      </c>
      <c r="N1054" t="s">
        <v>15914</v>
      </c>
    </row>
    <row r="1055" spans="1:14" ht="15" x14ac:dyDescent="0.2">
      <c r="A1055" t="s">
        <v>15915</v>
      </c>
      <c r="B1055" t="str">
        <f>RIGHT(A1055,4)</f>
        <v>2018</v>
      </c>
      <c r="C1055" t="str">
        <f>LEFT(A1055,10)</f>
        <v>Fri Mar 09</v>
      </c>
      <c r="D1055" s="2">
        <f>DATE(B1055,F1055,G1055)</f>
        <v>43168</v>
      </c>
      <c r="E1055" t="str">
        <f>MID(C1055,5,3)</f>
        <v>Mar</v>
      </c>
      <c r="F1055">
        <f>MONTH(DATEVALUE(E1055&amp;" 1"))</f>
        <v>3</v>
      </c>
      <c r="G1055" t="str">
        <f>RIGHT(C1055,2)</f>
        <v>09</v>
      </c>
      <c r="H1055" t="str">
        <f>MID(A1055,12,2)</f>
        <v>20</v>
      </c>
      <c r="I1055" t="s">
        <v>15916</v>
      </c>
      <c r="J1055" t="s">
        <v>15917</v>
      </c>
      <c r="K1055" t="s">
        <v>15918</v>
      </c>
      <c r="L1055" t="s">
        <v>15919</v>
      </c>
      <c r="M1055" t="b">
        <f>NOT(ISNA(VLOOKUP(N1055,'account names'!A:A,1,FALSE)))</f>
        <v>0</v>
      </c>
      <c r="N1055" t="s">
        <v>4124</v>
      </c>
    </row>
    <row r="1056" spans="1:14" ht="15" x14ac:dyDescent="0.2">
      <c r="A1056" t="s">
        <v>15920</v>
      </c>
      <c r="B1056" t="str">
        <f>RIGHT(A1056,4)</f>
        <v>2018</v>
      </c>
      <c r="C1056" t="str">
        <f>LEFT(A1056,10)</f>
        <v>Fri Mar 09</v>
      </c>
      <c r="D1056" s="2">
        <f>DATE(B1056,F1056,G1056)</f>
        <v>43168</v>
      </c>
      <c r="E1056" t="str">
        <f>MID(C1056,5,3)</f>
        <v>Mar</v>
      </c>
      <c r="F1056">
        <f>MONTH(DATEVALUE(E1056&amp;" 1"))</f>
        <v>3</v>
      </c>
      <c r="G1056" t="str">
        <f>RIGHT(C1056,2)</f>
        <v>09</v>
      </c>
      <c r="H1056" t="str">
        <f>MID(A1056,12,2)</f>
        <v>20</v>
      </c>
      <c r="I1056" t="s">
        <v>15921</v>
      </c>
      <c r="J1056" t="s">
        <v>15922</v>
      </c>
      <c r="K1056" t="s">
        <v>15923</v>
      </c>
      <c r="L1056" t="s">
        <v>15924</v>
      </c>
      <c r="M1056" t="b">
        <f>NOT(ISNA(VLOOKUP(N1056,'account names'!A:A,1,FALSE)))</f>
        <v>0</v>
      </c>
      <c r="N1056" t="s">
        <v>40</v>
      </c>
    </row>
    <row r="1057" spans="1:14" ht="15" x14ac:dyDescent="0.2">
      <c r="A1057" t="s">
        <v>15925</v>
      </c>
      <c r="B1057" t="str">
        <f>RIGHT(A1057,4)</f>
        <v>2018</v>
      </c>
      <c r="C1057" t="str">
        <f>LEFT(A1057,10)</f>
        <v>Fri Mar 09</v>
      </c>
      <c r="D1057" s="2">
        <f>DATE(B1057,F1057,G1057)</f>
        <v>43168</v>
      </c>
      <c r="E1057" t="str">
        <f>MID(C1057,5,3)</f>
        <v>Mar</v>
      </c>
      <c r="F1057">
        <f>MONTH(DATEVALUE(E1057&amp;" 1"))</f>
        <v>3</v>
      </c>
      <c r="G1057" t="str">
        <f>RIGHT(C1057,2)</f>
        <v>09</v>
      </c>
      <c r="H1057" t="str">
        <f>MID(A1057,12,2)</f>
        <v>20</v>
      </c>
      <c r="I1057" t="s">
        <v>15926</v>
      </c>
      <c r="J1057" t="s">
        <v>15927</v>
      </c>
      <c r="K1057" t="s">
        <v>15928</v>
      </c>
      <c r="L1057" t="s">
        <v>15929</v>
      </c>
      <c r="M1057" t="b">
        <f>NOT(ISNA(VLOOKUP(N1057,'account names'!A:A,1,FALSE)))</f>
        <v>0</v>
      </c>
      <c r="N1057" t="s">
        <v>11</v>
      </c>
    </row>
    <row r="1058" spans="1:14" ht="15" x14ac:dyDescent="0.2">
      <c r="A1058" t="s">
        <v>15930</v>
      </c>
      <c r="B1058" t="str">
        <f>RIGHT(A1058,4)</f>
        <v>2018</v>
      </c>
      <c r="C1058" t="str">
        <f>LEFT(A1058,10)</f>
        <v>Fri Mar 09</v>
      </c>
      <c r="D1058" s="2">
        <f>DATE(B1058,F1058,G1058)</f>
        <v>43168</v>
      </c>
      <c r="E1058" t="str">
        <f>MID(C1058,5,3)</f>
        <v>Mar</v>
      </c>
      <c r="F1058">
        <f>MONTH(DATEVALUE(E1058&amp;" 1"))</f>
        <v>3</v>
      </c>
      <c r="G1058" t="str">
        <f>RIGHT(C1058,2)</f>
        <v>09</v>
      </c>
      <c r="H1058" t="str">
        <f>MID(A1058,12,2)</f>
        <v>16</v>
      </c>
      <c r="I1058" t="s">
        <v>15931</v>
      </c>
      <c r="J1058" t="s">
        <v>15932</v>
      </c>
      <c r="K1058" t="s">
        <v>15933</v>
      </c>
      <c r="L1058" t="s">
        <v>15934</v>
      </c>
      <c r="M1058" t="b">
        <f>NOT(ISNA(VLOOKUP(N1058,'account names'!A:A,1,FALSE)))</f>
        <v>0</v>
      </c>
      <c r="N1058" t="s">
        <v>15935</v>
      </c>
    </row>
    <row r="1059" spans="1:14" ht="15" x14ac:dyDescent="0.2">
      <c r="A1059" t="s">
        <v>17440</v>
      </c>
      <c r="B1059" t="str">
        <f>RIGHT(A1059,4)</f>
        <v>2018</v>
      </c>
      <c r="C1059" t="str">
        <f>LEFT(A1059,10)</f>
        <v>Fri Mar 09</v>
      </c>
      <c r="D1059" s="2">
        <f>DATE(B1059,F1059,G1059)</f>
        <v>43168</v>
      </c>
      <c r="E1059" t="str">
        <f>MID(C1059,5,3)</f>
        <v>Mar</v>
      </c>
      <c r="F1059">
        <f>MONTH(DATEVALUE(E1059&amp;" 1"))</f>
        <v>3</v>
      </c>
      <c r="G1059" t="str">
        <f>RIGHT(C1059,2)</f>
        <v>09</v>
      </c>
      <c r="H1059" t="str">
        <f>MID(A1059,12,2)</f>
        <v>21</v>
      </c>
      <c r="I1059" t="s">
        <v>17441</v>
      </c>
      <c r="J1059" t="s">
        <v>17442</v>
      </c>
      <c r="K1059" t="s">
        <v>17443</v>
      </c>
      <c r="L1059" t="s">
        <v>17444</v>
      </c>
      <c r="M1059" t="b">
        <f>NOT(ISNA(VLOOKUP(N1059,'account names'!A:A,1,FALSE)))</f>
        <v>0</v>
      </c>
      <c r="N1059" t="s">
        <v>2840</v>
      </c>
    </row>
    <row r="1060" spans="1:14" ht="15" x14ac:dyDescent="0.2">
      <c r="A1060" t="s">
        <v>11359</v>
      </c>
      <c r="B1060" t="str">
        <f>RIGHT(A1060,4)</f>
        <v>2018</v>
      </c>
      <c r="C1060" t="str">
        <f>LEFT(A1060,10)</f>
        <v>Fri Mar 09</v>
      </c>
      <c r="D1060" s="2">
        <f>DATE(B1060,F1060,G1060)</f>
        <v>43168</v>
      </c>
      <c r="E1060" t="str">
        <f>MID(C1060,5,3)</f>
        <v>Mar</v>
      </c>
      <c r="F1060">
        <f>MONTH(DATEVALUE(E1060&amp;" 1"))</f>
        <v>3</v>
      </c>
      <c r="G1060" t="str">
        <f>RIGHT(C1060,2)</f>
        <v>09</v>
      </c>
      <c r="H1060" t="str">
        <f>MID(A1060,12,2)</f>
        <v>14</v>
      </c>
      <c r="I1060" t="s">
        <v>18317</v>
      </c>
      <c r="J1060" t="s">
        <v>18318</v>
      </c>
      <c r="K1060" t="s">
        <v>18319</v>
      </c>
      <c r="L1060" t="s">
        <v>18320</v>
      </c>
      <c r="M1060" t="b">
        <f>NOT(ISNA(VLOOKUP(N1060,'account names'!A:A,1,FALSE)))</f>
        <v>0</v>
      </c>
      <c r="N1060" t="s">
        <v>11349</v>
      </c>
    </row>
    <row r="1061" spans="1:14" ht="15" x14ac:dyDescent="0.2">
      <c r="A1061" t="s">
        <v>18354</v>
      </c>
      <c r="B1061" t="str">
        <f>RIGHT(A1061,4)</f>
        <v>2018</v>
      </c>
      <c r="C1061" t="str">
        <f>LEFT(A1061,10)</f>
        <v>Fri Mar 09</v>
      </c>
      <c r="D1061" s="2">
        <f>DATE(B1061,F1061,G1061)</f>
        <v>43168</v>
      </c>
      <c r="E1061" t="str">
        <f>MID(C1061,5,3)</f>
        <v>Mar</v>
      </c>
      <c r="F1061">
        <f>MONTH(DATEVALUE(E1061&amp;" 1"))</f>
        <v>3</v>
      </c>
      <c r="G1061" t="str">
        <f>RIGHT(C1061,2)</f>
        <v>09</v>
      </c>
      <c r="H1061" t="str">
        <f>MID(A1061,12,2)</f>
        <v>17</v>
      </c>
      <c r="I1061" t="s">
        <v>18355</v>
      </c>
      <c r="J1061" t="s">
        <v>18356</v>
      </c>
      <c r="K1061" t="s">
        <v>1286</v>
      </c>
      <c r="L1061" t="s">
        <v>18357</v>
      </c>
      <c r="M1061" t="b">
        <f>NOT(ISNA(VLOOKUP(N1061,'account names'!A:A,1,FALSE)))</f>
        <v>1</v>
      </c>
      <c r="N1061" t="s">
        <v>1288</v>
      </c>
    </row>
    <row r="1062" spans="1:14" ht="15" x14ac:dyDescent="0.2">
      <c r="A1062" t="s">
        <v>18361</v>
      </c>
      <c r="B1062" t="str">
        <f>RIGHT(A1062,4)</f>
        <v>2018</v>
      </c>
      <c r="C1062" t="str">
        <f>LEFT(A1062,10)</f>
        <v>Fri Mar 09</v>
      </c>
      <c r="D1062" s="2">
        <f>DATE(B1062,F1062,G1062)</f>
        <v>43168</v>
      </c>
      <c r="E1062" t="str">
        <f>MID(C1062,5,3)</f>
        <v>Mar</v>
      </c>
      <c r="F1062">
        <f>MONTH(DATEVALUE(E1062&amp;" 1"))</f>
        <v>3</v>
      </c>
      <c r="G1062" t="str">
        <f>RIGHT(C1062,2)</f>
        <v>09</v>
      </c>
      <c r="H1062" t="str">
        <f>MID(A1062,12,2)</f>
        <v>14</v>
      </c>
      <c r="I1062" t="s">
        <v>18362</v>
      </c>
      <c r="J1062" t="s">
        <v>18363</v>
      </c>
      <c r="K1062" t="s">
        <v>18364</v>
      </c>
      <c r="L1062" t="s">
        <v>18365</v>
      </c>
      <c r="M1062" t="b">
        <f>NOT(ISNA(VLOOKUP(N1062,'account names'!A:A,1,FALSE)))</f>
        <v>0</v>
      </c>
      <c r="N1062" t="s">
        <v>18366</v>
      </c>
    </row>
    <row r="1063" spans="1:14" ht="15" x14ac:dyDescent="0.2">
      <c r="A1063" t="s">
        <v>11359</v>
      </c>
      <c r="B1063" t="str">
        <f>RIGHT(A1063,4)</f>
        <v>2018</v>
      </c>
      <c r="C1063" t="str">
        <f>LEFT(A1063,10)</f>
        <v>Fri Mar 09</v>
      </c>
      <c r="D1063" s="2">
        <f>DATE(B1063,F1063,G1063)</f>
        <v>43168</v>
      </c>
      <c r="E1063" t="str">
        <f>MID(C1063,5,3)</f>
        <v>Mar</v>
      </c>
      <c r="F1063">
        <f>MONTH(DATEVALUE(E1063&amp;" 1"))</f>
        <v>3</v>
      </c>
      <c r="G1063" t="str">
        <f>RIGHT(C1063,2)</f>
        <v>09</v>
      </c>
      <c r="H1063" t="str">
        <f>MID(A1063,12,2)</f>
        <v>14</v>
      </c>
      <c r="I1063" t="s">
        <v>18367</v>
      </c>
      <c r="J1063" t="s">
        <v>18368</v>
      </c>
      <c r="K1063" t="s">
        <v>18319</v>
      </c>
      <c r="L1063" t="s">
        <v>18369</v>
      </c>
      <c r="M1063" t="b">
        <f>NOT(ISNA(VLOOKUP(N1063,'account names'!A:A,1,FALSE)))</f>
        <v>0</v>
      </c>
      <c r="N1063" t="s">
        <v>11349</v>
      </c>
    </row>
    <row r="1064" spans="1:14" ht="15" x14ac:dyDescent="0.2">
      <c r="A1064" t="s">
        <v>11359</v>
      </c>
      <c r="B1064" t="str">
        <f>RIGHT(A1064,4)</f>
        <v>2018</v>
      </c>
      <c r="C1064" t="str">
        <f>LEFT(A1064,10)</f>
        <v>Fri Mar 09</v>
      </c>
      <c r="D1064" s="2">
        <f>DATE(B1064,F1064,G1064)</f>
        <v>43168</v>
      </c>
      <c r="E1064" t="str">
        <f>MID(C1064,5,3)</f>
        <v>Mar</v>
      </c>
      <c r="F1064">
        <f>MONTH(DATEVALUE(E1064&amp;" 1"))</f>
        <v>3</v>
      </c>
      <c r="G1064" t="str">
        <f>RIGHT(C1064,2)</f>
        <v>09</v>
      </c>
      <c r="H1064" t="str">
        <f>MID(A1064,12,2)</f>
        <v>14</v>
      </c>
      <c r="I1064" t="s">
        <v>11360</v>
      </c>
      <c r="J1064" t="s">
        <v>18946</v>
      </c>
      <c r="K1064" t="s">
        <v>11362</v>
      </c>
      <c r="L1064" t="s">
        <v>18947</v>
      </c>
      <c r="M1064" t="b">
        <f>NOT(ISNA(VLOOKUP(N1064,'account names'!A:A,1,FALSE)))</f>
        <v>1</v>
      </c>
      <c r="N1064" t="s">
        <v>1288</v>
      </c>
    </row>
    <row r="1065" spans="1:14" ht="15" x14ac:dyDescent="0.2">
      <c r="A1065" t="s">
        <v>20902</v>
      </c>
      <c r="B1065" t="str">
        <f>RIGHT(A1065,4)</f>
        <v>2018</v>
      </c>
      <c r="C1065" t="str">
        <f>LEFT(A1065,10)</f>
        <v>Fri Mar 09</v>
      </c>
      <c r="D1065" s="2">
        <f>DATE(B1065,F1065,G1065)</f>
        <v>43168</v>
      </c>
      <c r="E1065" t="str">
        <f>MID(C1065,5,3)</f>
        <v>Mar</v>
      </c>
      <c r="F1065">
        <f>MONTH(DATEVALUE(E1065&amp;" 1"))</f>
        <v>3</v>
      </c>
      <c r="G1065" t="str">
        <f>RIGHT(C1065,2)</f>
        <v>09</v>
      </c>
      <c r="H1065" t="str">
        <f>MID(A1065,12,2)</f>
        <v>15</v>
      </c>
      <c r="I1065" t="s">
        <v>20903</v>
      </c>
      <c r="J1065" t="s">
        <v>20904</v>
      </c>
      <c r="K1065" t="s">
        <v>20905</v>
      </c>
      <c r="L1065" t="s">
        <v>20906</v>
      </c>
      <c r="M1065" t="b">
        <f>NOT(ISNA(VLOOKUP(N1065,'account names'!A:A,1,FALSE)))</f>
        <v>0</v>
      </c>
      <c r="N1065" t="s">
        <v>13815</v>
      </c>
    </row>
    <row r="1066" spans="1:14" ht="15" x14ac:dyDescent="0.2">
      <c r="A1066" t="s">
        <v>20921</v>
      </c>
      <c r="B1066" t="str">
        <f>RIGHT(A1066,4)</f>
        <v>2018</v>
      </c>
      <c r="C1066" t="str">
        <f>LEFT(A1066,10)</f>
        <v>Fri Mar 09</v>
      </c>
      <c r="D1066" s="2">
        <f>DATE(B1066,F1066,G1066)</f>
        <v>43168</v>
      </c>
      <c r="E1066" t="str">
        <f>MID(C1066,5,3)</f>
        <v>Mar</v>
      </c>
      <c r="F1066">
        <f>MONTH(DATEVALUE(E1066&amp;" 1"))</f>
        <v>3</v>
      </c>
      <c r="G1066" t="str">
        <f>RIGHT(C1066,2)</f>
        <v>09</v>
      </c>
      <c r="H1066" t="str">
        <f>MID(A1066,12,2)</f>
        <v>18</v>
      </c>
      <c r="I1066" t="s">
        <v>20922</v>
      </c>
      <c r="J1066" t="s">
        <v>20923</v>
      </c>
      <c r="K1066" t="s">
        <v>20924</v>
      </c>
      <c r="L1066" t="s">
        <v>20925</v>
      </c>
      <c r="M1066" t="b">
        <f>NOT(ISNA(VLOOKUP(N1066,'account names'!A:A,1,FALSE)))</f>
        <v>0</v>
      </c>
      <c r="N1066" t="s">
        <v>20926</v>
      </c>
    </row>
    <row r="1067" spans="1:14" ht="15" x14ac:dyDescent="0.2">
      <c r="A1067" t="s">
        <v>6640</v>
      </c>
      <c r="B1067" t="str">
        <f>RIGHT(A1067,4)</f>
        <v>2018</v>
      </c>
      <c r="C1067" t="str">
        <f>LEFT(A1067,10)</f>
        <v>Thu Mar 08</v>
      </c>
      <c r="D1067" s="2">
        <f>DATE(B1067,F1067,G1067)</f>
        <v>43167</v>
      </c>
      <c r="E1067" t="str">
        <f>MID(C1067,5,3)</f>
        <v>Mar</v>
      </c>
      <c r="F1067">
        <f>MONTH(DATEVALUE(E1067&amp;" 1"))</f>
        <v>3</v>
      </c>
      <c r="G1067" t="str">
        <f>RIGHT(C1067,2)</f>
        <v>08</v>
      </c>
      <c r="H1067" t="str">
        <f>MID(A1067,12,2)</f>
        <v>17</v>
      </c>
      <c r="I1067" t="s">
        <v>6641</v>
      </c>
      <c r="J1067" t="s">
        <v>6642</v>
      </c>
      <c r="K1067" t="s">
        <v>6643</v>
      </c>
      <c r="L1067" t="s">
        <v>6644</v>
      </c>
      <c r="M1067" t="b">
        <f>NOT(ISNA(VLOOKUP(N1067,'account names'!A:A,1,FALSE)))</f>
        <v>0</v>
      </c>
      <c r="N1067" t="s">
        <v>329</v>
      </c>
    </row>
    <row r="1068" spans="1:14" ht="15" x14ac:dyDescent="0.2">
      <c r="A1068" t="s">
        <v>6645</v>
      </c>
      <c r="B1068" t="str">
        <f>RIGHT(A1068,4)</f>
        <v>2018</v>
      </c>
      <c r="C1068" t="str">
        <f>LEFT(A1068,10)</f>
        <v>Thu Mar 08</v>
      </c>
      <c r="D1068" s="2">
        <f>DATE(B1068,F1068,G1068)</f>
        <v>43167</v>
      </c>
      <c r="E1068" t="str">
        <f>MID(C1068,5,3)</f>
        <v>Mar</v>
      </c>
      <c r="F1068">
        <f>MONTH(DATEVALUE(E1068&amp;" 1"))</f>
        <v>3</v>
      </c>
      <c r="G1068" t="str">
        <f>RIGHT(C1068,2)</f>
        <v>08</v>
      </c>
      <c r="H1068" t="str">
        <f>MID(A1068,12,2)</f>
        <v>11</v>
      </c>
      <c r="I1068" t="s">
        <v>6646</v>
      </c>
      <c r="J1068" t="s">
        <v>6647</v>
      </c>
      <c r="K1068" t="s">
        <v>6648</v>
      </c>
      <c r="L1068" t="s">
        <v>6649</v>
      </c>
      <c r="M1068" t="b">
        <f>NOT(ISNA(VLOOKUP(N1068,'account names'!A:A,1,FALSE)))</f>
        <v>1</v>
      </c>
      <c r="N1068" t="s">
        <v>1334</v>
      </c>
    </row>
    <row r="1069" spans="1:14" ht="15" x14ac:dyDescent="0.2">
      <c r="A1069" t="s">
        <v>6650</v>
      </c>
      <c r="B1069" t="str">
        <f>RIGHT(A1069,4)</f>
        <v>2018</v>
      </c>
      <c r="C1069" t="str">
        <f>LEFT(A1069,10)</f>
        <v>Thu Mar 08</v>
      </c>
      <c r="D1069" s="2">
        <f>DATE(B1069,F1069,G1069)</f>
        <v>43167</v>
      </c>
      <c r="E1069" t="str">
        <f>MID(C1069,5,3)</f>
        <v>Mar</v>
      </c>
      <c r="F1069">
        <f>MONTH(DATEVALUE(E1069&amp;" 1"))</f>
        <v>3</v>
      </c>
      <c r="G1069" t="str">
        <f>RIGHT(C1069,2)</f>
        <v>08</v>
      </c>
      <c r="H1069" t="str">
        <f>MID(A1069,12,2)</f>
        <v>14</v>
      </c>
      <c r="I1069" t="s">
        <v>6651</v>
      </c>
      <c r="J1069" t="s">
        <v>6652</v>
      </c>
      <c r="K1069" t="s">
        <v>6653</v>
      </c>
      <c r="L1069" t="s">
        <v>6654</v>
      </c>
      <c r="M1069" t="b">
        <f>NOT(ISNA(VLOOKUP(N1069,'account names'!A:A,1,FALSE)))</f>
        <v>0</v>
      </c>
      <c r="N1069" t="s">
        <v>6655</v>
      </c>
    </row>
    <row r="1070" spans="1:14" ht="15" x14ac:dyDescent="0.2">
      <c r="A1070" t="s">
        <v>6656</v>
      </c>
      <c r="B1070" t="str">
        <f>RIGHT(A1070,4)</f>
        <v>2018</v>
      </c>
      <c r="C1070" t="str">
        <f>LEFT(A1070,10)</f>
        <v>Thu Mar 08</v>
      </c>
      <c r="D1070" s="2">
        <f>DATE(B1070,F1070,G1070)</f>
        <v>43167</v>
      </c>
      <c r="E1070" t="str">
        <f>MID(C1070,5,3)</f>
        <v>Mar</v>
      </c>
      <c r="F1070">
        <f>MONTH(DATEVALUE(E1070&amp;" 1"))</f>
        <v>3</v>
      </c>
      <c r="G1070" t="str">
        <f>RIGHT(C1070,2)</f>
        <v>08</v>
      </c>
      <c r="H1070" t="str">
        <f>MID(A1070,12,2)</f>
        <v>11</v>
      </c>
      <c r="I1070" t="s">
        <v>6657</v>
      </c>
      <c r="J1070" t="s">
        <v>6658</v>
      </c>
      <c r="K1070" t="s">
        <v>6659</v>
      </c>
      <c r="L1070" t="s">
        <v>6660</v>
      </c>
      <c r="M1070" t="b">
        <f>NOT(ISNA(VLOOKUP(N1070,'account names'!A:A,1,FALSE)))</f>
        <v>0</v>
      </c>
      <c r="N1070" t="s">
        <v>101</v>
      </c>
    </row>
    <row r="1071" spans="1:14" ht="15" x14ac:dyDescent="0.2">
      <c r="A1071" t="s">
        <v>6661</v>
      </c>
      <c r="B1071" t="str">
        <f>RIGHT(A1071,4)</f>
        <v>2018</v>
      </c>
      <c r="C1071" t="str">
        <f>LEFT(A1071,10)</f>
        <v>Thu Mar 08</v>
      </c>
      <c r="D1071" s="2">
        <f>DATE(B1071,F1071,G1071)</f>
        <v>43167</v>
      </c>
      <c r="E1071" t="str">
        <f>MID(C1071,5,3)</f>
        <v>Mar</v>
      </c>
      <c r="F1071">
        <f>MONTH(DATEVALUE(E1071&amp;" 1"))</f>
        <v>3</v>
      </c>
      <c r="G1071" t="str">
        <f>RIGHT(C1071,2)</f>
        <v>08</v>
      </c>
      <c r="H1071" t="str">
        <f>MID(A1071,12,2)</f>
        <v>14</v>
      </c>
      <c r="I1071" t="s">
        <v>6662</v>
      </c>
      <c r="J1071" t="s">
        <v>6663</v>
      </c>
      <c r="K1071" t="s">
        <v>1946</v>
      </c>
      <c r="L1071" t="s">
        <v>6664</v>
      </c>
      <c r="M1071" t="b">
        <f>NOT(ISNA(VLOOKUP(N1071,'account names'!A:A,1,FALSE)))</f>
        <v>1</v>
      </c>
      <c r="N1071" t="s">
        <v>1317</v>
      </c>
    </row>
    <row r="1072" spans="1:14" ht="15" x14ac:dyDescent="0.2">
      <c r="A1072" t="s">
        <v>6665</v>
      </c>
      <c r="B1072" t="str">
        <f>RIGHT(A1072,4)</f>
        <v>2018</v>
      </c>
      <c r="C1072" t="str">
        <f>LEFT(A1072,10)</f>
        <v>Thu Mar 08</v>
      </c>
      <c r="D1072" s="2">
        <f>DATE(B1072,F1072,G1072)</f>
        <v>43167</v>
      </c>
      <c r="E1072" t="str">
        <f>MID(C1072,5,3)</f>
        <v>Mar</v>
      </c>
      <c r="F1072">
        <f>MONTH(DATEVALUE(E1072&amp;" 1"))</f>
        <v>3</v>
      </c>
      <c r="G1072" t="str">
        <f>RIGHT(C1072,2)</f>
        <v>08</v>
      </c>
      <c r="H1072" t="str">
        <f>MID(A1072,12,2)</f>
        <v>13</v>
      </c>
      <c r="I1072" t="s">
        <v>6666</v>
      </c>
      <c r="J1072" t="s">
        <v>6667</v>
      </c>
      <c r="K1072" t="s">
        <v>6668</v>
      </c>
      <c r="L1072" t="s">
        <v>6669</v>
      </c>
      <c r="M1072" t="b">
        <f>NOT(ISNA(VLOOKUP(N1072,'account names'!A:A,1,FALSE)))</f>
        <v>0</v>
      </c>
      <c r="N1072" t="s">
        <v>6670</v>
      </c>
    </row>
    <row r="1073" spans="1:14" ht="15" x14ac:dyDescent="0.2">
      <c r="A1073" t="s">
        <v>6671</v>
      </c>
      <c r="B1073" t="str">
        <f>RIGHT(A1073,4)</f>
        <v>2018</v>
      </c>
      <c r="C1073" t="str">
        <f>LEFT(A1073,10)</f>
        <v>Thu Mar 08</v>
      </c>
      <c r="D1073" s="2">
        <f>DATE(B1073,F1073,G1073)</f>
        <v>43167</v>
      </c>
      <c r="E1073" t="str">
        <f>MID(C1073,5,3)</f>
        <v>Mar</v>
      </c>
      <c r="F1073">
        <f>MONTH(DATEVALUE(E1073&amp;" 1"))</f>
        <v>3</v>
      </c>
      <c r="G1073" t="str">
        <f>RIGHT(C1073,2)</f>
        <v>08</v>
      </c>
      <c r="H1073" t="str">
        <f>MID(A1073,12,2)</f>
        <v>10</v>
      </c>
      <c r="I1073" t="s">
        <v>6672</v>
      </c>
      <c r="J1073" t="s">
        <v>6673</v>
      </c>
      <c r="K1073" t="s">
        <v>6674</v>
      </c>
      <c r="L1073" t="s">
        <v>6675</v>
      </c>
      <c r="M1073" t="b">
        <f>NOT(ISNA(VLOOKUP(N1073,'account names'!A:A,1,FALSE)))</f>
        <v>0</v>
      </c>
      <c r="N1073" t="s">
        <v>101</v>
      </c>
    </row>
    <row r="1074" spans="1:14" ht="15" x14ac:dyDescent="0.2">
      <c r="A1074" t="s">
        <v>6676</v>
      </c>
      <c r="B1074" t="str">
        <f>RIGHT(A1074,4)</f>
        <v>2018</v>
      </c>
      <c r="C1074" t="str">
        <f>LEFT(A1074,10)</f>
        <v>Thu Mar 08</v>
      </c>
      <c r="D1074" s="2">
        <f>DATE(B1074,F1074,G1074)</f>
        <v>43167</v>
      </c>
      <c r="E1074" t="str">
        <f>MID(C1074,5,3)</f>
        <v>Mar</v>
      </c>
      <c r="F1074">
        <f>MONTH(DATEVALUE(E1074&amp;" 1"))</f>
        <v>3</v>
      </c>
      <c r="G1074" t="str">
        <f>RIGHT(C1074,2)</f>
        <v>08</v>
      </c>
      <c r="H1074" t="str">
        <f>MID(A1074,12,2)</f>
        <v>10</v>
      </c>
      <c r="I1074" t="s">
        <v>6677</v>
      </c>
      <c r="J1074" t="s">
        <v>6678</v>
      </c>
      <c r="K1074" t="s">
        <v>6679</v>
      </c>
      <c r="L1074" t="s">
        <v>6680</v>
      </c>
      <c r="M1074" t="b">
        <f>NOT(ISNA(VLOOKUP(N1074,'account names'!A:A,1,FALSE)))</f>
        <v>0</v>
      </c>
      <c r="N1074" t="s">
        <v>6681</v>
      </c>
    </row>
    <row r="1075" spans="1:14" ht="15" x14ac:dyDescent="0.2">
      <c r="A1075" t="s">
        <v>6682</v>
      </c>
      <c r="B1075" t="str">
        <f>RIGHT(A1075,4)</f>
        <v>2018</v>
      </c>
      <c r="C1075" t="str">
        <f>LEFT(A1075,10)</f>
        <v>Thu Mar 08</v>
      </c>
      <c r="D1075" s="2">
        <f>DATE(B1075,F1075,G1075)</f>
        <v>43167</v>
      </c>
      <c r="E1075" t="str">
        <f>MID(C1075,5,3)</f>
        <v>Mar</v>
      </c>
      <c r="F1075">
        <f>MONTH(DATEVALUE(E1075&amp;" 1"))</f>
        <v>3</v>
      </c>
      <c r="G1075" t="str">
        <f>RIGHT(C1075,2)</f>
        <v>08</v>
      </c>
      <c r="H1075" t="str">
        <f>MID(A1075,12,2)</f>
        <v>09</v>
      </c>
      <c r="I1075" t="s">
        <v>6683</v>
      </c>
      <c r="J1075" t="s">
        <v>6684</v>
      </c>
      <c r="K1075" t="s">
        <v>6685</v>
      </c>
      <c r="L1075" t="s">
        <v>6686</v>
      </c>
      <c r="M1075" t="b">
        <f>NOT(ISNA(VLOOKUP(N1075,'account names'!A:A,1,FALSE)))</f>
        <v>0</v>
      </c>
      <c r="N1075" t="s">
        <v>4575</v>
      </c>
    </row>
    <row r="1076" spans="1:14" ht="15" x14ac:dyDescent="0.2">
      <c r="A1076" t="s">
        <v>6850</v>
      </c>
      <c r="B1076" t="str">
        <f>RIGHT(A1076,4)</f>
        <v>2018</v>
      </c>
      <c r="C1076" t="str">
        <f>LEFT(A1076,10)</f>
        <v>Thu Mar 08</v>
      </c>
      <c r="D1076" s="2">
        <f>DATE(B1076,F1076,G1076)</f>
        <v>43167</v>
      </c>
      <c r="E1076" t="str">
        <f>MID(C1076,5,3)</f>
        <v>Mar</v>
      </c>
      <c r="F1076">
        <f>MONTH(DATEVALUE(E1076&amp;" 1"))</f>
        <v>3</v>
      </c>
      <c r="G1076" t="str">
        <f>RIGHT(C1076,2)</f>
        <v>08</v>
      </c>
      <c r="H1076" t="str">
        <f>MID(A1076,12,2)</f>
        <v>16</v>
      </c>
      <c r="I1076" t="s">
        <v>6851</v>
      </c>
      <c r="J1076" t="s">
        <v>6852</v>
      </c>
      <c r="K1076" t="s">
        <v>6853</v>
      </c>
      <c r="L1076" t="s">
        <v>6854</v>
      </c>
      <c r="M1076" t="b">
        <f>NOT(ISNA(VLOOKUP(N1076,'account names'!A:A,1,FALSE)))</f>
        <v>1</v>
      </c>
      <c r="N1076" t="s">
        <v>1288</v>
      </c>
    </row>
    <row r="1077" spans="1:14" ht="15" x14ac:dyDescent="0.2">
      <c r="A1077" t="s">
        <v>6860</v>
      </c>
      <c r="B1077" t="str">
        <f>RIGHT(A1077,4)</f>
        <v>2018</v>
      </c>
      <c r="C1077" t="str">
        <f>LEFT(A1077,10)</f>
        <v>Thu Mar 08</v>
      </c>
      <c r="D1077" s="2">
        <f>DATE(B1077,F1077,G1077)</f>
        <v>43167</v>
      </c>
      <c r="E1077" t="str">
        <f>MID(C1077,5,3)</f>
        <v>Mar</v>
      </c>
      <c r="F1077">
        <f>MONTH(DATEVALUE(E1077&amp;" 1"))</f>
        <v>3</v>
      </c>
      <c r="G1077" t="str">
        <f>RIGHT(C1077,2)</f>
        <v>08</v>
      </c>
      <c r="H1077" t="str">
        <f>MID(A1077,12,2)</f>
        <v>23</v>
      </c>
      <c r="I1077" t="s">
        <v>6861</v>
      </c>
      <c r="J1077" t="s">
        <v>6862</v>
      </c>
      <c r="K1077" t="s">
        <v>6863</v>
      </c>
      <c r="L1077" t="s">
        <v>6864</v>
      </c>
      <c r="M1077" t="b">
        <f>NOT(ISNA(VLOOKUP(N1077,'account names'!A:A,1,FALSE)))</f>
        <v>0</v>
      </c>
      <c r="N1077" t="s">
        <v>1343</v>
      </c>
    </row>
    <row r="1078" spans="1:14" ht="15" x14ac:dyDescent="0.2">
      <c r="A1078" t="s">
        <v>6870</v>
      </c>
      <c r="B1078" t="str">
        <f>RIGHT(A1078,4)</f>
        <v>2018</v>
      </c>
      <c r="C1078" t="str">
        <f>LEFT(A1078,10)</f>
        <v>Thu Mar 08</v>
      </c>
      <c r="D1078" s="2">
        <f>DATE(B1078,F1078,G1078)</f>
        <v>43167</v>
      </c>
      <c r="E1078" t="str">
        <f>MID(C1078,5,3)</f>
        <v>Mar</v>
      </c>
      <c r="F1078">
        <f>MONTH(DATEVALUE(E1078&amp;" 1"))</f>
        <v>3</v>
      </c>
      <c r="G1078" t="str">
        <f>RIGHT(C1078,2)</f>
        <v>08</v>
      </c>
      <c r="H1078" t="str">
        <f>MID(A1078,12,2)</f>
        <v>23</v>
      </c>
      <c r="I1078" t="s">
        <v>6871</v>
      </c>
      <c r="J1078" t="s">
        <v>6872</v>
      </c>
      <c r="K1078" t="s">
        <v>6863</v>
      </c>
      <c r="L1078" t="s">
        <v>6873</v>
      </c>
      <c r="M1078" t="b">
        <f>NOT(ISNA(VLOOKUP(N1078,'account names'!A:A,1,FALSE)))</f>
        <v>0</v>
      </c>
      <c r="N1078" t="s">
        <v>1343</v>
      </c>
    </row>
    <row r="1079" spans="1:14" ht="15" x14ac:dyDescent="0.2">
      <c r="A1079" t="s">
        <v>6874</v>
      </c>
      <c r="B1079" t="str">
        <f>RIGHT(A1079,4)</f>
        <v>2018</v>
      </c>
      <c r="C1079" t="str">
        <f>LEFT(A1079,10)</f>
        <v>Thu Mar 08</v>
      </c>
      <c r="D1079" s="2">
        <f>DATE(B1079,F1079,G1079)</f>
        <v>43167</v>
      </c>
      <c r="E1079" t="str">
        <f>MID(C1079,5,3)</f>
        <v>Mar</v>
      </c>
      <c r="F1079">
        <f>MONTH(DATEVALUE(E1079&amp;" 1"))</f>
        <v>3</v>
      </c>
      <c r="G1079" t="str">
        <f>RIGHT(C1079,2)</f>
        <v>08</v>
      </c>
      <c r="H1079" t="str">
        <f>MID(A1079,12,2)</f>
        <v>23</v>
      </c>
      <c r="I1079" t="s">
        <v>6875</v>
      </c>
      <c r="J1079" t="s">
        <v>6876</v>
      </c>
      <c r="K1079" t="s">
        <v>6863</v>
      </c>
      <c r="L1079" t="s">
        <v>6877</v>
      </c>
      <c r="M1079" t="b">
        <f>NOT(ISNA(VLOOKUP(N1079,'account names'!A:A,1,FALSE)))</f>
        <v>0</v>
      </c>
      <c r="N1079" t="s">
        <v>1343</v>
      </c>
    </row>
    <row r="1080" spans="1:14" ht="15" x14ac:dyDescent="0.2">
      <c r="A1080" t="s">
        <v>7187</v>
      </c>
      <c r="B1080" t="str">
        <f>RIGHT(A1080,4)</f>
        <v>2018</v>
      </c>
      <c r="C1080" t="str">
        <f>LEFT(A1080,10)</f>
        <v>Thu Mar 08</v>
      </c>
      <c r="D1080" s="2">
        <f>DATE(B1080,F1080,G1080)</f>
        <v>43167</v>
      </c>
      <c r="E1080" t="str">
        <f>MID(C1080,5,3)</f>
        <v>Mar</v>
      </c>
      <c r="F1080">
        <f>MONTH(DATEVALUE(E1080&amp;" 1"))</f>
        <v>3</v>
      </c>
      <c r="G1080" t="str">
        <f>RIGHT(C1080,2)</f>
        <v>08</v>
      </c>
      <c r="H1080" t="str">
        <f>MID(A1080,12,2)</f>
        <v>08</v>
      </c>
      <c r="I1080" t="s">
        <v>7188</v>
      </c>
      <c r="J1080" t="s">
        <v>7189</v>
      </c>
      <c r="K1080" t="s">
        <v>7190</v>
      </c>
      <c r="L1080" t="s">
        <v>7191</v>
      </c>
      <c r="M1080" t="b">
        <f>NOT(ISNA(VLOOKUP(N1080,'account names'!A:A,1,FALSE)))</f>
        <v>0</v>
      </c>
      <c r="N1080" t="s">
        <v>89</v>
      </c>
    </row>
    <row r="1081" spans="1:14" ht="15" x14ac:dyDescent="0.2">
      <c r="A1081" t="s">
        <v>7192</v>
      </c>
      <c r="B1081" t="str">
        <f>RIGHT(A1081,4)</f>
        <v>2018</v>
      </c>
      <c r="C1081" t="str">
        <f>LEFT(A1081,10)</f>
        <v>Thu Mar 08</v>
      </c>
      <c r="D1081" s="2">
        <f>DATE(B1081,F1081,G1081)</f>
        <v>43167</v>
      </c>
      <c r="E1081" t="str">
        <f>MID(C1081,5,3)</f>
        <v>Mar</v>
      </c>
      <c r="F1081">
        <f>MONTH(DATEVALUE(E1081&amp;" 1"))</f>
        <v>3</v>
      </c>
      <c r="G1081" t="str">
        <f>RIGHT(C1081,2)</f>
        <v>08</v>
      </c>
      <c r="H1081" t="str">
        <f>MID(A1081,12,2)</f>
        <v>09</v>
      </c>
      <c r="I1081" t="s">
        <v>7193</v>
      </c>
      <c r="J1081" t="s">
        <v>7194</v>
      </c>
      <c r="K1081" t="s">
        <v>7195</v>
      </c>
      <c r="L1081" t="s">
        <v>7196</v>
      </c>
      <c r="M1081" t="b">
        <f>NOT(ISNA(VLOOKUP(N1081,'account names'!A:A,1,FALSE)))</f>
        <v>0</v>
      </c>
      <c r="N1081" t="s">
        <v>735</v>
      </c>
    </row>
    <row r="1082" spans="1:14" ht="15" x14ac:dyDescent="0.2">
      <c r="A1082" t="s">
        <v>7197</v>
      </c>
      <c r="B1082" t="str">
        <f>RIGHT(A1082,4)</f>
        <v>2018</v>
      </c>
      <c r="C1082" t="str">
        <f>LEFT(A1082,10)</f>
        <v>Thu Mar 08</v>
      </c>
      <c r="D1082" s="2">
        <f>DATE(B1082,F1082,G1082)</f>
        <v>43167</v>
      </c>
      <c r="E1082" t="str">
        <f>MID(C1082,5,3)</f>
        <v>Mar</v>
      </c>
      <c r="F1082">
        <f>MONTH(DATEVALUE(E1082&amp;" 1"))</f>
        <v>3</v>
      </c>
      <c r="G1082" t="str">
        <f>RIGHT(C1082,2)</f>
        <v>08</v>
      </c>
      <c r="H1082" t="str">
        <f>MID(A1082,12,2)</f>
        <v>09</v>
      </c>
      <c r="I1082" t="s">
        <v>7198</v>
      </c>
      <c r="J1082" t="s">
        <v>7199</v>
      </c>
      <c r="K1082" t="s">
        <v>7200</v>
      </c>
      <c r="L1082" t="s">
        <v>7201</v>
      </c>
      <c r="M1082" t="b">
        <f>NOT(ISNA(VLOOKUP(N1082,'account names'!A:A,1,FALSE)))</f>
        <v>0</v>
      </c>
      <c r="N1082" t="s">
        <v>7176</v>
      </c>
    </row>
    <row r="1083" spans="1:14" ht="15" x14ac:dyDescent="0.2">
      <c r="A1083" t="s">
        <v>9295</v>
      </c>
      <c r="B1083" t="str">
        <f>RIGHT(A1083,4)</f>
        <v>2018</v>
      </c>
      <c r="C1083" t="str">
        <f>LEFT(A1083,10)</f>
        <v>Thu Mar 08</v>
      </c>
      <c r="D1083" s="2">
        <f>DATE(B1083,F1083,G1083)</f>
        <v>43167</v>
      </c>
      <c r="E1083" t="str">
        <f>MID(C1083,5,3)</f>
        <v>Mar</v>
      </c>
      <c r="F1083">
        <f>MONTH(DATEVALUE(E1083&amp;" 1"))</f>
        <v>3</v>
      </c>
      <c r="G1083" t="str">
        <f>RIGHT(C1083,2)</f>
        <v>08</v>
      </c>
      <c r="H1083" t="str">
        <f>MID(A1083,12,2)</f>
        <v>11</v>
      </c>
      <c r="I1083" t="s">
        <v>9296</v>
      </c>
      <c r="J1083" t="s">
        <v>9297</v>
      </c>
      <c r="K1083" t="s">
        <v>9298</v>
      </c>
      <c r="L1083" t="s">
        <v>9299</v>
      </c>
      <c r="M1083" t="b">
        <f>NOT(ISNA(VLOOKUP(N1083,'account names'!A:A,1,FALSE)))</f>
        <v>0</v>
      </c>
      <c r="N1083" t="s">
        <v>424</v>
      </c>
    </row>
    <row r="1084" spans="1:14" ht="15" x14ac:dyDescent="0.2">
      <c r="A1084" t="s">
        <v>9300</v>
      </c>
      <c r="B1084" t="str">
        <f>RIGHT(A1084,4)</f>
        <v>2018</v>
      </c>
      <c r="C1084" t="str">
        <f>LEFT(A1084,10)</f>
        <v>Thu Mar 08</v>
      </c>
      <c r="D1084" s="2">
        <f>DATE(B1084,F1084,G1084)</f>
        <v>43167</v>
      </c>
      <c r="E1084" t="str">
        <f>MID(C1084,5,3)</f>
        <v>Mar</v>
      </c>
      <c r="F1084">
        <f>MONTH(DATEVALUE(E1084&amp;" 1"))</f>
        <v>3</v>
      </c>
      <c r="G1084" t="str">
        <f>RIGHT(C1084,2)</f>
        <v>08</v>
      </c>
      <c r="H1084" t="str">
        <f>MID(A1084,12,2)</f>
        <v>07</v>
      </c>
      <c r="I1084" t="s">
        <v>9301</v>
      </c>
      <c r="J1084" t="s">
        <v>9302</v>
      </c>
      <c r="K1084" t="s">
        <v>9303</v>
      </c>
      <c r="L1084" t="s">
        <v>9304</v>
      </c>
      <c r="M1084" t="b">
        <f>NOT(ISNA(VLOOKUP(N1084,'account names'!A:A,1,FALSE)))</f>
        <v>0</v>
      </c>
      <c r="N1084" t="s">
        <v>8066</v>
      </c>
    </row>
    <row r="1085" spans="1:14" ht="15" x14ac:dyDescent="0.2">
      <c r="A1085" t="s">
        <v>9305</v>
      </c>
      <c r="B1085" t="str">
        <f>RIGHT(A1085,4)</f>
        <v>2018</v>
      </c>
      <c r="C1085" t="str">
        <f>LEFT(A1085,10)</f>
        <v>Thu Mar 08</v>
      </c>
      <c r="D1085" s="2">
        <f>DATE(B1085,F1085,G1085)</f>
        <v>43167</v>
      </c>
      <c r="E1085" t="str">
        <f>MID(C1085,5,3)</f>
        <v>Mar</v>
      </c>
      <c r="F1085">
        <f>MONTH(DATEVALUE(E1085&amp;" 1"))</f>
        <v>3</v>
      </c>
      <c r="G1085" t="str">
        <f>RIGHT(C1085,2)</f>
        <v>08</v>
      </c>
      <c r="H1085" t="str">
        <f>MID(A1085,12,2)</f>
        <v>06</v>
      </c>
      <c r="I1085" t="s">
        <v>9306</v>
      </c>
      <c r="J1085" t="s">
        <v>9307</v>
      </c>
      <c r="K1085" t="s">
        <v>9308</v>
      </c>
      <c r="L1085" t="s">
        <v>9309</v>
      </c>
      <c r="M1085" t="b">
        <f>NOT(ISNA(VLOOKUP(N1085,'account names'!A:A,1,FALSE)))</f>
        <v>0</v>
      </c>
      <c r="N1085" t="s">
        <v>9310</v>
      </c>
    </row>
    <row r="1086" spans="1:14" ht="15" x14ac:dyDescent="0.2">
      <c r="A1086" t="s">
        <v>9311</v>
      </c>
      <c r="B1086" t="str">
        <f>RIGHT(A1086,4)</f>
        <v>2018</v>
      </c>
      <c r="C1086" t="str">
        <f>LEFT(A1086,10)</f>
        <v>Thu Mar 08</v>
      </c>
      <c r="D1086" s="2">
        <f>DATE(B1086,F1086,G1086)</f>
        <v>43167</v>
      </c>
      <c r="E1086" t="str">
        <f>MID(C1086,5,3)</f>
        <v>Mar</v>
      </c>
      <c r="F1086">
        <f>MONTH(DATEVALUE(E1086&amp;" 1"))</f>
        <v>3</v>
      </c>
      <c r="G1086" t="str">
        <f>RIGHT(C1086,2)</f>
        <v>08</v>
      </c>
      <c r="H1086" t="str">
        <f>MID(A1086,12,2)</f>
        <v>07</v>
      </c>
      <c r="I1086" t="s">
        <v>9312</v>
      </c>
      <c r="J1086" t="s">
        <v>9313</v>
      </c>
      <c r="K1086" t="s">
        <v>1137</v>
      </c>
      <c r="L1086" t="s">
        <v>9314</v>
      </c>
      <c r="M1086" t="b">
        <f>NOT(ISNA(VLOOKUP(N1086,'account names'!A:A,1,FALSE)))</f>
        <v>1</v>
      </c>
      <c r="N1086" t="s">
        <v>1139</v>
      </c>
    </row>
    <row r="1087" spans="1:14" ht="15" x14ac:dyDescent="0.2">
      <c r="A1087" t="s">
        <v>11344</v>
      </c>
      <c r="B1087" t="str">
        <f>RIGHT(A1087,4)</f>
        <v>2018</v>
      </c>
      <c r="C1087" t="str">
        <f>LEFT(A1087,10)</f>
        <v>Thu Mar 08</v>
      </c>
      <c r="D1087" s="2">
        <f>DATE(B1087,F1087,G1087)</f>
        <v>43167</v>
      </c>
      <c r="E1087" t="str">
        <f>MID(C1087,5,3)</f>
        <v>Mar</v>
      </c>
      <c r="F1087">
        <f>MONTH(DATEVALUE(E1087&amp;" 1"))</f>
        <v>3</v>
      </c>
      <c r="G1087" t="str">
        <f>RIGHT(C1087,2)</f>
        <v>08</v>
      </c>
      <c r="H1087" t="str">
        <f>MID(A1087,12,2)</f>
        <v>13</v>
      </c>
      <c r="I1087" t="s">
        <v>11345</v>
      </c>
      <c r="J1087" t="s">
        <v>11346</v>
      </c>
      <c r="K1087" t="s">
        <v>11347</v>
      </c>
      <c r="L1087" t="s">
        <v>11348</v>
      </c>
      <c r="M1087" t="b">
        <f>NOT(ISNA(VLOOKUP(N1087,'account names'!A:A,1,FALSE)))</f>
        <v>0</v>
      </c>
      <c r="N1087" t="s">
        <v>11349</v>
      </c>
    </row>
    <row r="1088" spans="1:14" ht="15" x14ac:dyDescent="0.2">
      <c r="A1088" t="s">
        <v>11370</v>
      </c>
      <c r="B1088" t="str">
        <f>RIGHT(A1088,4)</f>
        <v>2018</v>
      </c>
      <c r="C1088" t="str">
        <f>LEFT(A1088,10)</f>
        <v>Thu Mar 08</v>
      </c>
      <c r="D1088" s="2">
        <f>DATE(B1088,F1088,G1088)</f>
        <v>43167</v>
      </c>
      <c r="E1088" t="str">
        <f>MID(C1088,5,3)</f>
        <v>Mar</v>
      </c>
      <c r="F1088">
        <f>MONTH(DATEVALUE(E1088&amp;" 1"))</f>
        <v>3</v>
      </c>
      <c r="G1088" t="str">
        <f>RIGHT(C1088,2)</f>
        <v>08</v>
      </c>
      <c r="H1088" t="str">
        <f>MID(A1088,12,2)</f>
        <v>13</v>
      </c>
      <c r="I1088" t="s">
        <v>11371</v>
      </c>
      <c r="J1088" t="s">
        <v>11372</v>
      </c>
      <c r="K1088" t="s">
        <v>1158</v>
      </c>
      <c r="L1088" t="s">
        <v>11373</v>
      </c>
      <c r="M1088" t="b">
        <f>NOT(ISNA(VLOOKUP(N1088,'account names'!A:A,1,FALSE)))</f>
        <v>1</v>
      </c>
      <c r="N1088" t="s">
        <v>1160</v>
      </c>
    </row>
    <row r="1089" spans="1:14" ht="15" x14ac:dyDescent="0.2">
      <c r="A1089" t="s">
        <v>11374</v>
      </c>
      <c r="B1089" t="str">
        <f>RIGHT(A1089,4)</f>
        <v>2018</v>
      </c>
      <c r="C1089" t="str">
        <f>LEFT(A1089,10)</f>
        <v>Thu Mar 08</v>
      </c>
      <c r="D1089" s="2">
        <f>DATE(B1089,F1089,G1089)</f>
        <v>43167</v>
      </c>
      <c r="E1089" t="str">
        <f>MID(C1089,5,3)</f>
        <v>Mar</v>
      </c>
      <c r="F1089">
        <f>MONTH(DATEVALUE(E1089&amp;" 1"))</f>
        <v>3</v>
      </c>
      <c r="G1089" t="str">
        <f>RIGHT(C1089,2)</f>
        <v>08</v>
      </c>
      <c r="H1089" t="str">
        <f>MID(A1089,12,2)</f>
        <v>13</v>
      </c>
      <c r="I1089" t="s">
        <v>11375</v>
      </c>
      <c r="J1089" t="s">
        <v>11376</v>
      </c>
      <c r="K1089" t="s">
        <v>1158</v>
      </c>
      <c r="L1089" t="s">
        <v>11377</v>
      </c>
      <c r="M1089" t="b">
        <f>NOT(ISNA(VLOOKUP(N1089,'account names'!A:A,1,FALSE)))</f>
        <v>1</v>
      </c>
      <c r="N1089" t="s">
        <v>1160</v>
      </c>
    </row>
    <row r="1090" spans="1:14" ht="15" x14ac:dyDescent="0.2">
      <c r="A1090" t="s">
        <v>11378</v>
      </c>
      <c r="B1090" t="str">
        <f>RIGHT(A1090,4)</f>
        <v>2018</v>
      </c>
      <c r="C1090" t="str">
        <f>LEFT(A1090,10)</f>
        <v>Thu Mar 08</v>
      </c>
      <c r="D1090" s="2">
        <f>DATE(B1090,F1090,G1090)</f>
        <v>43167</v>
      </c>
      <c r="E1090" t="str">
        <f>MID(C1090,5,3)</f>
        <v>Mar</v>
      </c>
      <c r="F1090">
        <f>MONTH(DATEVALUE(E1090&amp;" 1"))</f>
        <v>3</v>
      </c>
      <c r="G1090" t="str">
        <f>RIGHT(C1090,2)</f>
        <v>08</v>
      </c>
      <c r="H1090" t="str">
        <f>MID(A1090,12,2)</f>
        <v>11</v>
      </c>
      <c r="I1090" t="s">
        <v>11379</v>
      </c>
      <c r="J1090" t="s">
        <v>11380</v>
      </c>
      <c r="K1090" t="s">
        <v>11381</v>
      </c>
      <c r="L1090" t="s">
        <v>11382</v>
      </c>
      <c r="M1090" t="b">
        <f>NOT(ISNA(VLOOKUP(N1090,'account names'!A:A,1,FALSE)))</f>
        <v>0</v>
      </c>
      <c r="N1090" t="s">
        <v>654</v>
      </c>
    </row>
    <row r="1091" spans="1:14" ht="15" x14ac:dyDescent="0.2">
      <c r="A1091" t="s">
        <v>11383</v>
      </c>
      <c r="B1091" t="str">
        <f>RIGHT(A1091,4)</f>
        <v>2018</v>
      </c>
      <c r="C1091" t="str">
        <f>LEFT(A1091,10)</f>
        <v>Thu Mar 08</v>
      </c>
      <c r="D1091" s="2">
        <f>DATE(B1091,F1091,G1091)</f>
        <v>43167</v>
      </c>
      <c r="E1091" t="str">
        <f>MID(C1091,5,3)</f>
        <v>Mar</v>
      </c>
      <c r="F1091">
        <f>MONTH(DATEVALUE(E1091&amp;" 1"))</f>
        <v>3</v>
      </c>
      <c r="G1091" t="str">
        <f>RIGHT(C1091,2)</f>
        <v>08</v>
      </c>
      <c r="H1091" t="str">
        <f>MID(A1091,12,2)</f>
        <v>13</v>
      </c>
      <c r="I1091" t="s">
        <v>11384</v>
      </c>
      <c r="J1091" t="s">
        <v>11385</v>
      </c>
      <c r="K1091" t="s">
        <v>11386</v>
      </c>
      <c r="L1091" t="s">
        <v>11387</v>
      </c>
      <c r="M1091" t="b">
        <f>NOT(ISNA(VLOOKUP(N1091,'account names'!A:A,1,FALSE)))</f>
        <v>0</v>
      </c>
      <c r="N1091" t="s">
        <v>95</v>
      </c>
    </row>
    <row r="1092" spans="1:14" ht="15" x14ac:dyDescent="0.2">
      <c r="A1092" t="s">
        <v>13810</v>
      </c>
      <c r="B1092" t="str">
        <f>RIGHT(A1092,4)</f>
        <v>2018</v>
      </c>
      <c r="C1092" t="str">
        <f>LEFT(A1092,10)</f>
        <v>Thu Mar 08</v>
      </c>
      <c r="D1092" s="2">
        <f>DATE(B1092,F1092,G1092)</f>
        <v>43167</v>
      </c>
      <c r="E1092" t="str">
        <f>MID(C1092,5,3)</f>
        <v>Mar</v>
      </c>
      <c r="F1092">
        <f>MONTH(DATEVALUE(E1092&amp;" 1"))</f>
        <v>3</v>
      </c>
      <c r="G1092" t="str">
        <f>RIGHT(C1092,2)</f>
        <v>08</v>
      </c>
      <c r="H1092" t="str">
        <f>MID(A1092,12,2)</f>
        <v>18</v>
      </c>
      <c r="I1092" t="s">
        <v>13811</v>
      </c>
      <c r="J1092" t="s">
        <v>13812</v>
      </c>
      <c r="K1092" t="s">
        <v>13813</v>
      </c>
      <c r="L1092" t="s">
        <v>13814</v>
      </c>
      <c r="M1092" t="b">
        <f>NOT(ISNA(VLOOKUP(N1092,'account names'!A:A,1,FALSE)))</f>
        <v>0</v>
      </c>
      <c r="N1092" t="s">
        <v>13815</v>
      </c>
    </row>
    <row r="1093" spans="1:14" ht="15" x14ac:dyDescent="0.2">
      <c r="A1093" t="s">
        <v>15936</v>
      </c>
      <c r="B1093" t="str">
        <f>RIGHT(A1093,4)</f>
        <v>2018</v>
      </c>
      <c r="C1093" t="str">
        <f>LEFT(A1093,10)</f>
        <v>Thu Mar 08</v>
      </c>
      <c r="D1093" s="2">
        <f>DATE(B1093,F1093,G1093)</f>
        <v>43167</v>
      </c>
      <c r="E1093" t="str">
        <f>MID(C1093,5,3)</f>
        <v>Mar</v>
      </c>
      <c r="F1093">
        <f>MONTH(DATEVALUE(E1093&amp;" 1"))</f>
        <v>3</v>
      </c>
      <c r="G1093" t="str">
        <f>RIGHT(C1093,2)</f>
        <v>08</v>
      </c>
      <c r="H1093" t="str">
        <f>MID(A1093,12,2)</f>
        <v>06</v>
      </c>
      <c r="I1093" t="s">
        <v>15937</v>
      </c>
      <c r="J1093" t="s">
        <v>15938</v>
      </c>
      <c r="K1093" t="s">
        <v>15939</v>
      </c>
      <c r="L1093" t="s">
        <v>15940</v>
      </c>
      <c r="M1093" t="b">
        <f>NOT(ISNA(VLOOKUP(N1093,'account names'!A:A,1,FALSE)))</f>
        <v>0</v>
      </c>
      <c r="N1093" t="s">
        <v>15941</v>
      </c>
    </row>
    <row r="1094" spans="1:14" ht="15" x14ac:dyDescent="0.2">
      <c r="A1094" t="s">
        <v>15942</v>
      </c>
      <c r="B1094" t="str">
        <f>RIGHT(A1094,4)</f>
        <v>2018</v>
      </c>
      <c r="C1094" t="str">
        <f>LEFT(A1094,10)</f>
        <v>Thu Mar 08</v>
      </c>
      <c r="D1094" s="2">
        <f>DATE(B1094,F1094,G1094)</f>
        <v>43167</v>
      </c>
      <c r="E1094" t="str">
        <f>MID(C1094,5,3)</f>
        <v>Mar</v>
      </c>
      <c r="F1094">
        <f>MONTH(DATEVALUE(E1094&amp;" 1"))</f>
        <v>3</v>
      </c>
      <c r="G1094" t="str">
        <f>RIGHT(C1094,2)</f>
        <v>08</v>
      </c>
      <c r="H1094" t="str">
        <f>MID(A1094,12,2)</f>
        <v>22</v>
      </c>
      <c r="I1094" t="s">
        <v>15943</v>
      </c>
      <c r="J1094" t="s">
        <v>15944</v>
      </c>
      <c r="K1094" t="s">
        <v>4549</v>
      </c>
      <c r="L1094" t="s">
        <v>15945</v>
      </c>
      <c r="M1094" t="b">
        <f>NOT(ISNA(VLOOKUP(N1094,'account names'!A:A,1,FALSE)))</f>
        <v>1</v>
      </c>
      <c r="N1094" t="s">
        <v>1334</v>
      </c>
    </row>
    <row r="1095" spans="1:14" ht="15" x14ac:dyDescent="0.2">
      <c r="A1095" t="s">
        <v>15946</v>
      </c>
      <c r="B1095" t="str">
        <f>RIGHT(A1095,4)</f>
        <v>2018</v>
      </c>
      <c r="C1095" t="str">
        <f>LEFT(A1095,10)</f>
        <v>Thu Mar 08</v>
      </c>
      <c r="D1095" s="2">
        <f>DATE(B1095,F1095,G1095)</f>
        <v>43167</v>
      </c>
      <c r="E1095" t="str">
        <f>MID(C1095,5,3)</f>
        <v>Mar</v>
      </c>
      <c r="F1095">
        <f>MONTH(DATEVALUE(E1095&amp;" 1"))</f>
        <v>3</v>
      </c>
      <c r="G1095" t="str">
        <f>RIGHT(C1095,2)</f>
        <v>08</v>
      </c>
      <c r="H1095" t="str">
        <f>MID(A1095,12,2)</f>
        <v>21</v>
      </c>
      <c r="I1095" t="s">
        <v>15947</v>
      </c>
      <c r="J1095" t="s">
        <v>15948</v>
      </c>
      <c r="K1095" t="s">
        <v>5798</v>
      </c>
      <c r="L1095" t="s">
        <v>15949</v>
      </c>
      <c r="M1095" t="b">
        <f>NOT(ISNA(VLOOKUP(N1095,'account names'!A:A,1,FALSE)))</f>
        <v>1</v>
      </c>
      <c r="N1095" t="s">
        <v>2898</v>
      </c>
    </row>
    <row r="1096" spans="1:14" ht="15" x14ac:dyDescent="0.2">
      <c r="A1096" t="s">
        <v>15950</v>
      </c>
      <c r="B1096" t="str">
        <f>RIGHT(A1096,4)</f>
        <v>2018</v>
      </c>
      <c r="C1096" t="str">
        <f>LEFT(A1096,10)</f>
        <v>Thu Mar 08</v>
      </c>
      <c r="D1096" s="2">
        <f>DATE(B1096,F1096,G1096)</f>
        <v>43167</v>
      </c>
      <c r="E1096" t="str">
        <f>MID(C1096,5,3)</f>
        <v>Mar</v>
      </c>
      <c r="F1096">
        <f>MONTH(DATEVALUE(E1096&amp;" 1"))</f>
        <v>3</v>
      </c>
      <c r="G1096" t="str">
        <f>RIGHT(C1096,2)</f>
        <v>08</v>
      </c>
      <c r="H1096" t="str">
        <f>MID(A1096,12,2)</f>
        <v>17</v>
      </c>
      <c r="I1096" t="s">
        <v>15951</v>
      </c>
      <c r="J1096" t="s">
        <v>15952</v>
      </c>
      <c r="K1096" t="s">
        <v>15953</v>
      </c>
      <c r="L1096" t="s">
        <v>15954</v>
      </c>
      <c r="M1096" t="b">
        <f>NOT(ISNA(VLOOKUP(N1096,'account names'!A:A,1,FALSE)))</f>
        <v>0</v>
      </c>
      <c r="N1096" t="s">
        <v>15955</v>
      </c>
    </row>
    <row r="1097" spans="1:14" ht="15" x14ac:dyDescent="0.2">
      <c r="A1097" t="s">
        <v>15956</v>
      </c>
      <c r="B1097" t="str">
        <f>RIGHT(A1097,4)</f>
        <v>2018</v>
      </c>
      <c r="C1097" t="str">
        <f>LEFT(A1097,10)</f>
        <v>Thu Mar 08</v>
      </c>
      <c r="D1097" s="2">
        <f>DATE(B1097,F1097,G1097)</f>
        <v>43167</v>
      </c>
      <c r="E1097" t="str">
        <f>MID(C1097,5,3)</f>
        <v>Mar</v>
      </c>
      <c r="F1097">
        <f>MONTH(DATEVALUE(E1097&amp;" 1"))</f>
        <v>3</v>
      </c>
      <c r="G1097" t="str">
        <f>RIGHT(C1097,2)</f>
        <v>08</v>
      </c>
      <c r="H1097" t="str">
        <f>MID(A1097,12,2)</f>
        <v>10</v>
      </c>
      <c r="I1097" t="s">
        <v>15957</v>
      </c>
      <c r="J1097" t="s">
        <v>15958</v>
      </c>
      <c r="K1097" t="s">
        <v>15959</v>
      </c>
      <c r="L1097" t="s">
        <v>15960</v>
      </c>
      <c r="M1097" t="b">
        <f>NOT(ISNA(VLOOKUP(N1097,'account names'!A:A,1,FALSE)))</f>
        <v>0</v>
      </c>
      <c r="N1097" t="s">
        <v>15961</v>
      </c>
    </row>
    <row r="1098" spans="1:14" ht="15" x14ac:dyDescent="0.2">
      <c r="A1098" t="s">
        <v>15962</v>
      </c>
      <c r="B1098" t="str">
        <f>RIGHT(A1098,4)</f>
        <v>2018</v>
      </c>
      <c r="C1098" t="str">
        <f>LEFT(A1098,10)</f>
        <v>Thu Mar 08</v>
      </c>
      <c r="D1098" s="2">
        <f>DATE(B1098,F1098,G1098)</f>
        <v>43167</v>
      </c>
      <c r="E1098" t="str">
        <f>MID(C1098,5,3)</f>
        <v>Mar</v>
      </c>
      <c r="F1098">
        <f>MONTH(DATEVALUE(E1098&amp;" 1"))</f>
        <v>3</v>
      </c>
      <c r="G1098" t="str">
        <f>RIGHT(C1098,2)</f>
        <v>08</v>
      </c>
      <c r="H1098" t="str">
        <f>MID(A1098,12,2)</f>
        <v>08</v>
      </c>
      <c r="I1098" t="s">
        <v>15963</v>
      </c>
      <c r="J1098" t="s">
        <v>15964</v>
      </c>
      <c r="K1098" t="s">
        <v>15965</v>
      </c>
      <c r="L1098" t="s">
        <v>15966</v>
      </c>
      <c r="M1098" t="b">
        <f>NOT(ISNA(VLOOKUP(N1098,'account names'!A:A,1,FALSE)))</f>
        <v>0</v>
      </c>
      <c r="N1098" t="s">
        <v>15700</v>
      </c>
    </row>
    <row r="1099" spans="1:14" ht="15" x14ac:dyDescent="0.2">
      <c r="A1099" t="s">
        <v>15967</v>
      </c>
      <c r="B1099" t="str">
        <f>RIGHT(A1099,4)</f>
        <v>2018</v>
      </c>
      <c r="C1099" t="str">
        <f>LEFT(A1099,10)</f>
        <v>Thu Mar 08</v>
      </c>
      <c r="D1099" s="2">
        <f>DATE(B1099,F1099,G1099)</f>
        <v>43167</v>
      </c>
      <c r="E1099" t="str">
        <f>MID(C1099,5,3)</f>
        <v>Mar</v>
      </c>
      <c r="F1099">
        <f>MONTH(DATEVALUE(E1099&amp;" 1"))</f>
        <v>3</v>
      </c>
      <c r="G1099" t="str">
        <f>RIGHT(C1099,2)</f>
        <v>08</v>
      </c>
      <c r="H1099" t="str">
        <f>MID(A1099,12,2)</f>
        <v>10</v>
      </c>
      <c r="I1099" t="s">
        <v>15968</v>
      </c>
      <c r="J1099" t="s">
        <v>15969</v>
      </c>
      <c r="K1099" t="s">
        <v>15970</v>
      </c>
      <c r="L1099" t="s">
        <v>15971</v>
      </c>
      <c r="M1099" t="b">
        <f>NOT(ISNA(VLOOKUP(N1099,'account names'!A:A,1,FALSE)))</f>
        <v>0</v>
      </c>
      <c r="N1099" t="s">
        <v>2674</v>
      </c>
    </row>
    <row r="1100" spans="1:14" ht="15" x14ac:dyDescent="0.2">
      <c r="A1100" t="s">
        <v>15972</v>
      </c>
      <c r="B1100" t="str">
        <f>RIGHT(A1100,4)</f>
        <v>2018</v>
      </c>
      <c r="C1100" t="str">
        <f>LEFT(A1100,10)</f>
        <v>Thu Mar 08</v>
      </c>
      <c r="D1100" s="2">
        <f>DATE(B1100,F1100,G1100)</f>
        <v>43167</v>
      </c>
      <c r="E1100" t="str">
        <f>MID(C1100,5,3)</f>
        <v>Mar</v>
      </c>
      <c r="F1100">
        <f>MONTH(DATEVALUE(E1100&amp;" 1"))</f>
        <v>3</v>
      </c>
      <c r="G1100" t="str">
        <f>RIGHT(C1100,2)</f>
        <v>08</v>
      </c>
      <c r="H1100" t="str">
        <f>MID(A1100,12,2)</f>
        <v>10</v>
      </c>
      <c r="I1100" t="s">
        <v>15973</v>
      </c>
      <c r="J1100" t="s">
        <v>15974</v>
      </c>
      <c r="K1100" t="s">
        <v>15975</v>
      </c>
      <c r="L1100" t="s">
        <v>15976</v>
      </c>
      <c r="M1100" t="b">
        <f>NOT(ISNA(VLOOKUP(N1100,'account names'!A:A,1,FALSE)))</f>
        <v>0</v>
      </c>
      <c r="N1100" t="s">
        <v>845</v>
      </c>
    </row>
    <row r="1101" spans="1:14" ht="15" x14ac:dyDescent="0.2">
      <c r="A1101" t="s">
        <v>15977</v>
      </c>
      <c r="B1101" t="str">
        <f>RIGHT(A1101,4)</f>
        <v>2018</v>
      </c>
      <c r="C1101" t="str">
        <f>LEFT(A1101,10)</f>
        <v>Thu Mar 08</v>
      </c>
      <c r="D1101" s="2">
        <f>DATE(B1101,F1101,G1101)</f>
        <v>43167</v>
      </c>
      <c r="E1101" t="str">
        <f>MID(C1101,5,3)</f>
        <v>Mar</v>
      </c>
      <c r="F1101">
        <f>MONTH(DATEVALUE(E1101&amp;" 1"))</f>
        <v>3</v>
      </c>
      <c r="G1101" t="str">
        <f>RIGHT(C1101,2)</f>
        <v>08</v>
      </c>
      <c r="H1101" t="str">
        <f>MID(A1101,12,2)</f>
        <v>10</v>
      </c>
      <c r="I1101" t="s">
        <v>15978</v>
      </c>
      <c r="J1101" t="s">
        <v>15979</v>
      </c>
      <c r="K1101" t="s">
        <v>15980</v>
      </c>
      <c r="L1101" t="s">
        <v>15981</v>
      </c>
      <c r="M1101" t="b">
        <f>NOT(ISNA(VLOOKUP(N1101,'account names'!A:A,1,FALSE)))</f>
        <v>0</v>
      </c>
      <c r="N1101" t="s">
        <v>2674</v>
      </c>
    </row>
    <row r="1102" spans="1:14" ht="15" x14ac:dyDescent="0.2">
      <c r="A1102" t="s">
        <v>15982</v>
      </c>
      <c r="B1102" t="str">
        <f>RIGHT(A1102,4)</f>
        <v>2018</v>
      </c>
      <c r="C1102" t="str">
        <f>LEFT(A1102,10)</f>
        <v>Thu Mar 08</v>
      </c>
      <c r="D1102" s="2">
        <f>DATE(B1102,F1102,G1102)</f>
        <v>43167</v>
      </c>
      <c r="E1102" t="str">
        <f>MID(C1102,5,3)</f>
        <v>Mar</v>
      </c>
      <c r="F1102">
        <f>MONTH(DATEVALUE(E1102&amp;" 1"))</f>
        <v>3</v>
      </c>
      <c r="G1102" t="str">
        <f>RIGHT(C1102,2)</f>
        <v>08</v>
      </c>
      <c r="H1102" t="str">
        <f>MID(A1102,12,2)</f>
        <v>09</v>
      </c>
      <c r="I1102" t="s">
        <v>15983</v>
      </c>
      <c r="J1102" t="s">
        <v>15984</v>
      </c>
      <c r="K1102" t="s">
        <v>15985</v>
      </c>
      <c r="L1102" t="s">
        <v>15986</v>
      </c>
      <c r="M1102" t="b">
        <f>NOT(ISNA(VLOOKUP(N1102,'account names'!A:A,1,FALSE)))</f>
        <v>0</v>
      </c>
      <c r="N1102" t="s">
        <v>2674</v>
      </c>
    </row>
    <row r="1103" spans="1:14" ht="15" x14ac:dyDescent="0.2">
      <c r="A1103" t="s">
        <v>15987</v>
      </c>
      <c r="B1103" t="str">
        <f>RIGHT(A1103,4)</f>
        <v>2018</v>
      </c>
      <c r="C1103" t="str">
        <f>LEFT(A1103,10)</f>
        <v>Thu Mar 08</v>
      </c>
      <c r="D1103" s="2">
        <f>DATE(B1103,F1103,G1103)</f>
        <v>43167</v>
      </c>
      <c r="E1103" t="str">
        <f>MID(C1103,5,3)</f>
        <v>Mar</v>
      </c>
      <c r="F1103">
        <f>MONTH(DATEVALUE(E1103&amp;" 1"))</f>
        <v>3</v>
      </c>
      <c r="G1103" t="str">
        <f>RIGHT(C1103,2)</f>
        <v>08</v>
      </c>
      <c r="H1103" t="str">
        <f>MID(A1103,12,2)</f>
        <v>08</v>
      </c>
      <c r="I1103" t="s">
        <v>15988</v>
      </c>
      <c r="J1103" t="s">
        <v>15989</v>
      </c>
      <c r="K1103" t="s">
        <v>15740</v>
      </c>
      <c r="L1103" t="s">
        <v>15990</v>
      </c>
      <c r="M1103" t="b">
        <f>NOT(ISNA(VLOOKUP(N1103,'account names'!A:A,1,FALSE)))</f>
        <v>0</v>
      </c>
      <c r="N1103" t="s">
        <v>2674</v>
      </c>
    </row>
    <row r="1104" spans="1:14" ht="15" x14ac:dyDescent="0.2">
      <c r="A1104" t="s">
        <v>17445</v>
      </c>
      <c r="B1104" t="str">
        <f>RIGHT(A1104,4)</f>
        <v>2018</v>
      </c>
      <c r="C1104" t="str">
        <f>LEFT(A1104,10)</f>
        <v>Thu Mar 08</v>
      </c>
      <c r="D1104" s="2">
        <f>DATE(B1104,F1104,G1104)</f>
        <v>43167</v>
      </c>
      <c r="E1104" t="str">
        <f>MID(C1104,5,3)</f>
        <v>Mar</v>
      </c>
      <c r="F1104">
        <f>MONTH(DATEVALUE(E1104&amp;" 1"))</f>
        <v>3</v>
      </c>
      <c r="G1104" t="str">
        <f>RIGHT(C1104,2)</f>
        <v>08</v>
      </c>
      <c r="H1104" t="str">
        <f>MID(A1104,12,2)</f>
        <v>23</v>
      </c>
      <c r="I1104" t="s">
        <v>17446</v>
      </c>
      <c r="J1104" t="s">
        <v>17447</v>
      </c>
      <c r="K1104" t="s">
        <v>17448</v>
      </c>
      <c r="L1104" t="s">
        <v>17449</v>
      </c>
      <c r="M1104" t="b">
        <f>NOT(ISNA(VLOOKUP(N1104,'account names'!A:A,1,FALSE)))</f>
        <v>0</v>
      </c>
      <c r="N1104" t="s">
        <v>17450</v>
      </c>
    </row>
    <row r="1105" spans="1:14" ht="15" x14ac:dyDescent="0.2">
      <c r="A1105" t="s">
        <v>6640</v>
      </c>
      <c r="B1105" t="str">
        <f>RIGHT(A1105,4)</f>
        <v>2018</v>
      </c>
      <c r="C1105" t="str">
        <f>LEFT(A1105,10)</f>
        <v>Thu Mar 08</v>
      </c>
      <c r="D1105" s="2">
        <f>DATE(B1105,F1105,G1105)</f>
        <v>43167</v>
      </c>
      <c r="E1105" t="str">
        <f>MID(C1105,5,3)</f>
        <v>Mar</v>
      </c>
      <c r="F1105">
        <f>MONTH(DATEVALUE(E1105&amp;" 1"))</f>
        <v>3</v>
      </c>
      <c r="G1105" t="str">
        <f>RIGHT(C1105,2)</f>
        <v>08</v>
      </c>
      <c r="H1105" t="str">
        <f>MID(A1105,12,2)</f>
        <v>17</v>
      </c>
      <c r="I1105" t="s">
        <v>17451</v>
      </c>
      <c r="J1105" t="s">
        <v>17452</v>
      </c>
      <c r="K1105" t="s">
        <v>2361</v>
      </c>
      <c r="L1105" t="s">
        <v>17453</v>
      </c>
      <c r="M1105" t="b">
        <f>NOT(ISNA(VLOOKUP(N1105,'account names'!A:A,1,FALSE)))</f>
        <v>1</v>
      </c>
      <c r="N1105" t="s">
        <v>1334</v>
      </c>
    </row>
    <row r="1106" spans="1:14" ht="15" x14ac:dyDescent="0.2">
      <c r="A1106" t="s">
        <v>17454</v>
      </c>
      <c r="B1106" t="str">
        <f>RIGHT(A1106,4)</f>
        <v>2018</v>
      </c>
      <c r="C1106" t="str">
        <f>LEFT(A1106,10)</f>
        <v>Thu Mar 08</v>
      </c>
      <c r="D1106" s="2">
        <f>DATE(B1106,F1106,G1106)</f>
        <v>43167</v>
      </c>
      <c r="E1106" t="str">
        <f>MID(C1106,5,3)</f>
        <v>Mar</v>
      </c>
      <c r="F1106">
        <f>MONTH(DATEVALUE(E1106&amp;" 1"))</f>
        <v>3</v>
      </c>
      <c r="G1106" t="str">
        <f>RIGHT(C1106,2)</f>
        <v>08</v>
      </c>
      <c r="H1106" t="str">
        <f>MID(A1106,12,2)</f>
        <v>14</v>
      </c>
      <c r="I1106" t="s">
        <v>17455</v>
      </c>
      <c r="J1106" t="s">
        <v>17456</v>
      </c>
      <c r="K1106" t="s">
        <v>17457</v>
      </c>
      <c r="L1106" t="s">
        <v>17458</v>
      </c>
      <c r="M1106" t="b">
        <f>NOT(ISNA(VLOOKUP(N1106,'account names'!A:A,1,FALSE)))</f>
        <v>0</v>
      </c>
      <c r="N1106" t="s">
        <v>17459</v>
      </c>
    </row>
    <row r="1107" spans="1:14" ht="15" x14ac:dyDescent="0.2">
      <c r="A1107" t="s">
        <v>6645</v>
      </c>
      <c r="B1107" t="str">
        <f>RIGHT(A1107,4)</f>
        <v>2018</v>
      </c>
      <c r="C1107" t="str">
        <f>LEFT(A1107,10)</f>
        <v>Thu Mar 08</v>
      </c>
      <c r="D1107" s="2">
        <f>DATE(B1107,F1107,G1107)</f>
        <v>43167</v>
      </c>
      <c r="E1107" t="str">
        <f>MID(C1107,5,3)</f>
        <v>Mar</v>
      </c>
      <c r="F1107">
        <f>MONTH(DATEVALUE(E1107&amp;" 1"))</f>
        <v>3</v>
      </c>
      <c r="G1107" t="str">
        <f>RIGHT(C1107,2)</f>
        <v>08</v>
      </c>
      <c r="H1107" t="str">
        <f>MID(A1107,12,2)</f>
        <v>11</v>
      </c>
      <c r="I1107" t="s">
        <v>17460</v>
      </c>
      <c r="J1107" t="s">
        <v>17461</v>
      </c>
      <c r="K1107" t="s">
        <v>11221</v>
      </c>
      <c r="L1107" t="s">
        <v>17462</v>
      </c>
      <c r="M1107" t="b">
        <f>NOT(ISNA(VLOOKUP(N1107,'account names'!A:A,1,FALSE)))</f>
        <v>0</v>
      </c>
      <c r="N1107" t="s">
        <v>95</v>
      </c>
    </row>
    <row r="1108" spans="1:14" ht="15" x14ac:dyDescent="0.2">
      <c r="A1108" t="s">
        <v>11378</v>
      </c>
      <c r="B1108" t="str">
        <f>RIGHT(A1108,4)</f>
        <v>2018</v>
      </c>
      <c r="C1108" t="str">
        <f>LEFT(A1108,10)</f>
        <v>Thu Mar 08</v>
      </c>
      <c r="D1108" s="2">
        <f>DATE(B1108,F1108,G1108)</f>
        <v>43167</v>
      </c>
      <c r="E1108" t="str">
        <f>MID(C1108,5,3)</f>
        <v>Mar</v>
      </c>
      <c r="F1108">
        <f>MONTH(DATEVALUE(E1108&amp;" 1"))</f>
        <v>3</v>
      </c>
      <c r="G1108" t="str">
        <f>RIGHT(C1108,2)</f>
        <v>08</v>
      </c>
      <c r="H1108" t="str">
        <f>MID(A1108,12,2)</f>
        <v>11</v>
      </c>
      <c r="I1108" t="s">
        <v>18351</v>
      </c>
      <c r="J1108" t="s">
        <v>18352</v>
      </c>
      <c r="K1108" t="s">
        <v>4864</v>
      </c>
      <c r="L1108" t="s">
        <v>18353</v>
      </c>
      <c r="M1108" t="b">
        <f>NOT(ISNA(VLOOKUP(N1108,'account names'!A:A,1,FALSE)))</f>
        <v>0</v>
      </c>
      <c r="N1108" t="s">
        <v>654</v>
      </c>
    </row>
    <row r="1109" spans="1:14" ht="15" x14ac:dyDescent="0.2">
      <c r="A1109" t="s">
        <v>11344</v>
      </c>
      <c r="B1109" t="str">
        <f>RIGHT(A1109,4)</f>
        <v>2018</v>
      </c>
      <c r="C1109" t="str">
        <f>LEFT(A1109,10)</f>
        <v>Thu Mar 08</v>
      </c>
      <c r="D1109" s="2">
        <f>DATE(B1109,F1109,G1109)</f>
        <v>43167</v>
      </c>
      <c r="E1109" t="str">
        <f>MID(C1109,5,3)</f>
        <v>Mar</v>
      </c>
      <c r="F1109">
        <f>MONTH(DATEVALUE(E1109&amp;" 1"))</f>
        <v>3</v>
      </c>
      <c r="G1109" t="str">
        <f>RIGHT(C1109,2)</f>
        <v>08</v>
      </c>
      <c r="H1109" t="str">
        <f>MID(A1109,12,2)</f>
        <v>13</v>
      </c>
      <c r="I1109" t="s">
        <v>11345</v>
      </c>
      <c r="J1109" t="s">
        <v>18358</v>
      </c>
      <c r="K1109" t="s">
        <v>18359</v>
      </c>
      <c r="L1109" t="s">
        <v>18360</v>
      </c>
      <c r="M1109" t="b">
        <f>NOT(ISNA(VLOOKUP(N1109,'account names'!A:A,1,FALSE)))</f>
        <v>0</v>
      </c>
      <c r="N1109" t="s">
        <v>11349</v>
      </c>
    </row>
    <row r="1110" spans="1:14" ht="15" x14ac:dyDescent="0.2">
      <c r="A1110" t="s">
        <v>6850</v>
      </c>
      <c r="B1110" t="str">
        <f>RIGHT(A1110,4)</f>
        <v>2018</v>
      </c>
      <c r="C1110" t="str">
        <f>LEFT(A1110,10)</f>
        <v>Thu Mar 08</v>
      </c>
      <c r="D1110" s="2">
        <f>DATE(B1110,F1110,G1110)</f>
        <v>43167</v>
      </c>
      <c r="E1110" t="str">
        <f>MID(C1110,5,3)</f>
        <v>Mar</v>
      </c>
      <c r="F1110">
        <f>MONTH(DATEVALUE(E1110&amp;" 1"))</f>
        <v>3</v>
      </c>
      <c r="G1110" t="str">
        <f>RIGHT(C1110,2)</f>
        <v>08</v>
      </c>
      <c r="H1110" t="str">
        <f>MID(A1110,12,2)</f>
        <v>16</v>
      </c>
      <c r="I1110" t="s">
        <v>18370</v>
      </c>
      <c r="J1110" t="s">
        <v>18371</v>
      </c>
      <c r="K1110" t="s">
        <v>1286</v>
      </c>
      <c r="L1110" t="s">
        <v>18372</v>
      </c>
      <c r="M1110" t="b">
        <f>NOT(ISNA(VLOOKUP(N1110,'account names'!A:A,1,FALSE)))</f>
        <v>1</v>
      </c>
      <c r="N1110" t="s">
        <v>1288</v>
      </c>
    </row>
    <row r="1111" spans="1:14" ht="15" x14ac:dyDescent="0.2">
      <c r="A1111" t="s">
        <v>18373</v>
      </c>
      <c r="B1111" t="str">
        <f>RIGHT(A1111,4)</f>
        <v>2018</v>
      </c>
      <c r="C1111" t="str">
        <f>LEFT(A1111,10)</f>
        <v>Thu Mar 08</v>
      </c>
      <c r="D1111" s="2">
        <f>DATE(B1111,F1111,G1111)</f>
        <v>43167</v>
      </c>
      <c r="E1111" t="str">
        <f>MID(C1111,5,3)</f>
        <v>Mar</v>
      </c>
      <c r="F1111">
        <f>MONTH(DATEVALUE(E1111&amp;" 1"))</f>
        <v>3</v>
      </c>
      <c r="G1111" t="str">
        <f>RIGHT(C1111,2)</f>
        <v>08</v>
      </c>
      <c r="H1111" t="str">
        <f>MID(A1111,12,2)</f>
        <v>14</v>
      </c>
      <c r="I1111" t="s">
        <v>18374</v>
      </c>
      <c r="J1111" t="s">
        <v>18375</v>
      </c>
      <c r="K1111" t="s">
        <v>1286</v>
      </c>
      <c r="L1111" t="s">
        <v>18376</v>
      </c>
      <c r="M1111" t="b">
        <f>NOT(ISNA(VLOOKUP(N1111,'account names'!A:A,1,FALSE)))</f>
        <v>1</v>
      </c>
      <c r="N1111" t="s">
        <v>1288</v>
      </c>
    </row>
    <row r="1112" spans="1:14" ht="15" x14ac:dyDescent="0.2">
      <c r="A1112" t="s">
        <v>18382</v>
      </c>
      <c r="B1112" t="str">
        <f>RIGHT(A1112,4)</f>
        <v>2018</v>
      </c>
      <c r="C1112" t="str">
        <f>LEFT(A1112,10)</f>
        <v>Thu Mar 08</v>
      </c>
      <c r="D1112" s="2">
        <f>DATE(B1112,F1112,G1112)</f>
        <v>43167</v>
      </c>
      <c r="E1112" t="str">
        <f>MID(C1112,5,3)</f>
        <v>Mar</v>
      </c>
      <c r="F1112">
        <f>MONTH(DATEVALUE(E1112&amp;" 1"))</f>
        <v>3</v>
      </c>
      <c r="G1112" t="str">
        <f>RIGHT(C1112,2)</f>
        <v>08</v>
      </c>
      <c r="H1112" t="str">
        <f>MID(A1112,12,2)</f>
        <v>08</v>
      </c>
      <c r="I1112" t="s">
        <v>18383</v>
      </c>
      <c r="J1112" t="s">
        <v>18384</v>
      </c>
      <c r="K1112" t="s">
        <v>18385</v>
      </c>
      <c r="L1112" t="s">
        <v>18386</v>
      </c>
      <c r="M1112" t="b">
        <f>NOT(ISNA(VLOOKUP(N1112,'account names'!A:A,1,FALSE)))</f>
        <v>0</v>
      </c>
      <c r="N1112" t="s">
        <v>18387</v>
      </c>
    </row>
    <row r="1113" spans="1:14" ht="15" x14ac:dyDescent="0.2">
      <c r="A1113" t="s">
        <v>20877</v>
      </c>
      <c r="B1113" t="str">
        <f>RIGHT(A1113,4)</f>
        <v>2018</v>
      </c>
      <c r="C1113" t="str">
        <f>LEFT(A1113,10)</f>
        <v>Thu Mar 08</v>
      </c>
      <c r="D1113" s="2">
        <f>DATE(B1113,F1113,G1113)</f>
        <v>43167</v>
      </c>
      <c r="E1113" t="str">
        <f>MID(C1113,5,3)</f>
        <v>Mar</v>
      </c>
      <c r="F1113">
        <f>MONTH(DATEVALUE(E1113&amp;" 1"))</f>
        <v>3</v>
      </c>
      <c r="G1113" t="str">
        <f>RIGHT(C1113,2)</f>
        <v>08</v>
      </c>
      <c r="H1113" t="str">
        <f>MID(A1113,12,2)</f>
        <v>22</v>
      </c>
      <c r="I1113" t="s">
        <v>20878</v>
      </c>
      <c r="J1113" t="s">
        <v>20879</v>
      </c>
      <c r="K1113" t="s">
        <v>20880</v>
      </c>
      <c r="L1113" t="s">
        <v>20881</v>
      </c>
      <c r="M1113" t="b">
        <f>NOT(ISNA(VLOOKUP(N1113,'account names'!A:A,1,FALSE)))</f>
        <v>0</v>
      </c>
      <c r="N1113" t="s">
        <v>1730</v>
      </c>
    </row>
    <row r="1114" spans="1:14" ht="15" x14ac:dyDescent="0.2">
      <c r="A1114" t="s">
        <v>20882</v>
      </c>
      <c r="B1114" t="str">
        <f>RIGHT(A1114,4)</f>
        <v>2018</v>
      </c>
      <c r="C1114" t="str">
        <f>LEFT(A1114,10)</f>
        <v>Thu Mar 08</v>
      </c>
      <c r="D1114" s="2">
        <f>DATE(B1114,F1114,G1114)</f>
        <v>43167</v>
      </c>
      <c r="E1114" t="str">
        <f>MID(C1114,5,3)</f>
        <v>Mar</v>
      </c>
      <c r="F1114">
        <f>MONTH(DATEVALUE(E1114&amp;" 1"))</f>
        <v>3</v>
      </c>
      <c r="G1114" t="str">
        <f>RIGHT(C1114,2)</f>
        <v>08</v>
      </c>
      <c r="H1114" t="str">
        <f>MID(A1114,12,2)</f>
        <v>22</v>
      </c>
      <c r="I1114" t="s">
        <v>20883</v>
      </c>
      <c r="J1114" t="s">
        <v>20884</v>
      </c>
      <c r="K1114" t="s">
        <v>20880</v>
      </c>
      <c r="L1114" t="s">
        <v>20885</v>
      </c>
      <c r="M1114" t="b">
        <f>NOT(ISNA(VLOOKUP(N1114,'account names'!A:A,1,FALSE)))</f>
        <v>0</v>
      </c>
      <c r="N1114" t="s">
        <v>1730</v>
      </c>
    </row>
    <row r="1115" spans="1:14" ht="15" x14ac:dyDescent="0.2">
      <c r="A1115" t="s">
        <v>6640</v>
      </c>
      <c r="B1115" t="str">
        <f>RIGHT(A1115,4)</f>
        <v>2018</v>
      </c>
      <c r="C1115" t="str">
        <f>LEFT(A1115,10)</f>
        <v>Thu Mar 08</v>
      </c>
      <c r="D1115" s="2">
        <f>DATE(B1115,F1115,G1115)</f>
        <v>43167</v>
      </c>
      <c r="E1115" t="str">
        <f>MID(C1115,5,3)</f>
        <v>Mar</v>
      </c>
      <c r="F1115">
        <f>MONTH(DATEVALUE(E1115&amp;" 1"))</f>
        <v>3</v>
      </c>
      <c r="G1115" t="str">
        <f>RIGHT(C1115,2)</f>
        <v>08</v>
      </c>
      <c r="H1115" t="str">
        <f>MID(A1115,12,2)</f>
        <v>17</v>
      </c>
      <c r="I1115" t="s">
        <v>20886</v>
      </c>
      <c r="J1115" t="s">
        <v>20887</v>
      </c>
      <c r="K1115" t="s">
        <v>20888</v>
      </c>
      <c r="L1115" t="s">
        <v>20889</v>
      </c>
      <c r="M1115" t="b">
        <f>NOT(ISNA(VLOOKUP(N1115,'account names'!A:A,1,FALSE)))</f>
        <v>1</v>
      </c>
      <c r="N1115" t="s">
        <v>1334</v>
      </c>
    </row>
    <row r="1116" spans="1:14" ht="15" x14ac:dyDescent="0.2">
      <c r="A1116" t="s">
        <v>20890</v>
      </c>
      <c r="B1116" t="str">
        <f>RIGHT(A1116,4)</f>
        <v>2018</v>
      </c>
      <c r="C1116" t="str">
        <f>LEFT(A1116,10)</f>
        <v>Thu Mar 08</v>
      </c>
      <c r="D1116" s="2">
        <f>DATE(B1116,F1116,G1116)</f>
        <v>43167</v>
      </c>
      <c r="E1116" t="str">
        <f>MID(C1116,5,3)</f>
        <v>Mar</v>
      </c>
      <c r="F1116">
        <f>MONTH(DATEVALUE(E1116&amp;" 1"))</f>
        <v>3</v>
      </c>
      <c r="G1116" t="str">
        <f>RIGHT(C1116,2)</f>
        <v>08</v>
      </c>
      <c r="H1116" t="str">
        <f>MID(A1116,12,2)</f>
        <v>17</v>
      </c>
      <c r="I1116" t="s">
        <v>20891</v>
      </c>
      <c r="J1116" t="s">
        <v>20892</v>
      </c>
      <c r="K1116" t="s">
        <v>20893</v>
      </c>
      <c r="L1116" t="s">
        <v>20894</v>
      </c>
      <c r="M1116" t="b">
        <f>NOT(ISNA(VLOOKUP(N1116,'account names'!A:A,1,FALSE)))</f>
        <v>0</v>
      </c>
      <c r="N1116" t="s">
        <v>3734</v>
      </c>
    </row>
    <row r="1117" spans="1:14" ht="15" x14ac:dyDescent="0.2">
      <c r="A1117" t="s">
        <v>6656</v>
      </c>
      <c r="B1117" t="str">
        <f>RIGHT(A1117,4)</f>
        <v>2018</v>
      </c>
      <c r="C1117" t="str">
        <f>LEFT(A1117,10)</f>
        <v>Thu Mar 08</v>
      </c>
      <c r="D1117" s="2">
        <f>DATE(B1117,F1117,G1117)</f>
        <v>43167</v>
      </c>
      <c r="E1117" t="str">
        <f>MID(C1117,5,3)</f>
        <v>Mar</v>
      </c>
      <c r="F1117">
        <f>MONTH(DATEVALUE(E1117&amp;" 1"))</f>
        <v>3</v>
      </c>
      <c r="G1117" t="str">
        <f>RIGHT(C1117,2)</f>
        <v>08</v>
      </c>
      <c r="H1117" t="str">
        <f>MID(A1117,12,2)</f>
        <v>11</v>
      </c>
      <c r="I1117" t="s">
        <v>6657</v>
      </c>
      <c r="J1117" t="s">
        <v>20895</v>
      </c>
      <c r="K1117" t="s">
        <v>6659</v>
      </c>
      <c r="L1117" t="s">
        <v>20896</v>
      </c>
      <c r="M1117" t="b">
        <f>NOT(ISNA(VLOOKUP(N1117,'account names'!A:A,1,FALSE)))</f>
        <v>0</v>
      </c>
      <c r="N1117" t="s">
        <v>101</v>
      </c>
    </row>
    <row r="1118" spans="1:14" ht="15" x14ac:dyDescent="0.2">
      <c r="A1118" t="s">
        <v>20927</v>
      </c>
      <c r="B1118" t="str">
        <f>RIGHT(A1118,4)</f>
        <v>2018</v>
      </c>
      <c r="C1118" t="str">
        <f>LEFT(A1118,10)</f>
        <v>Thu Mar 08</v>
      </c>
      <c r="D1118" s="2">
        <f>DATE(B1118,F1118,G1118)</f>
        <v>43167</v>
      </c>
      <c r="E1118" t="str">
        <f>MID(C1118,5,3)</f>
        <v>Mar</v>
      </c>
      <c r="F1118">
        <f>MONTH(DATEVALUE(E1118&amp;" 1"))</f>
        <v>3</v>
      </c>
      <c r="G1118" t="str">
        <f>RIGHT(C1118,2)</f>
        <v>08</v>
      </c>
      <c r="H1118" t="str">
        <f>MID(A1118,12,2)</f>
        <v>23</v>
      </c>
      <c r="I1118" t="s">
        <v>20928</v>
      </c>
      <c r="J1118" t="s">
        <v>20929</v>
      </c>
      <c r="K1118" t="s">
        <v>20930</v>
      </c>
      <c r="L1118" t="s">
        <v>20931</v>
      </c>
      <c r="M1118" t="b">
        <f>NOT(ISNA(VLOOKUP(N1118,'account names'!A:A,1,FALSE)))</f>
        <v>0</v>
      </c>
      <c r="N1118" t="s">
        <v>13500</v>
      </c>
    </row>
    <row r="1119" spans="1:14" ht="15" x14ac:dyDescent="0.2">
      <c r="A1119" t="s">
        <v>20932</v>
      </c>
      <c r="B1119" t="str">
        <f>RIGHT(A1119,4)</f>
        <v>2018</v>
      </c>
      <c r="C1119" t="str">
        <f>LEFT(A1119,10)</f>
        <v>Thu Mar 08</v>
      </c>
      <c r="D1119" s="2">
        <f>DATE(B1119,F1119,G1119)</f>
        <v>43167</v>
      </c>
      <c r="E1119" t="str">
        <f>MID(C1119,5,3)</f>
        <v>Mar</v>
      </c>
      <c r="F1119">
        <f>MONTH(DATEVALUE(E1119&amp;" 1"))</f>
        <v>3</v>
      </c>
      <c r="G1119" t="str">
        <f>RIGHT(C1119,2)</f>
        <v>08</v>
      </c>
      <c r="H1119" t="str">
        <f>MID(A1119,12,2)</f>
        <v>23</v>
      </c>
      <c r="I1119" t="s">
        <v>20933</v>
      </c>
      <c r="J1119" t="s">
        <v>20934</v>
      </c>
      <c r="K1119" t="s">
        <v>20935</v>
      </c>
      <c r="L1119" t="s">
        <v>20936</v>
      </c>
      <c r="M1119" t="b">
        <f>NOT(ISNA(VLOOKUP(N1119,'account names'!A:A,1,FALSE)))</f>
        <v>0</v>
      </c>
      <c r="N1119" t="s">
        <v>8072</v>
      </c>
    </row>
    <row r="1120" spans="1:14" ht="15" x14ac:dyDescent="0.2">
      <c r="A1120" t="s">
        <v>20937</v>
      </c>
      <c r="B1120" t="str">
        <f>RIGHT(A1120,4)</f>
        <v>2018</v>
      </c>
      <c r="C1120" t="str">
        <f>LEFT(A1120,10)</f>
        <v>Thu Mar 08</v>
      </c>
      <c r="D1120" s="2">
        <f>DATE(B1120,F1120,G1120)</f>
        <v>43167</v>
      </c>
      <c r="E1120" t="str">
        <f>MID(C1120,5,3)</f>
        <v>Mar</v>
      </c>
      <c r="F1120">
        <f>MONTH(DATEVALUE(E1120&amp;" 1"))</f>
        <v>3</v>
      </c>
      <c r="G1120" t="str">
        <f>RIGHT(C1120,2)</f>
        <v>08</v>
      </c>
      <c r="H1120" t="str">
        <f>MID(A1120,12,2)</f>
        <v>22</v>
      </c>
      <c r="I1120" t="s">
        <v>20938</v>
      </c>
      <c r="J1120" t="s">
        <v>20939</v>
      </c>
      <c r="K1120" t="s">
        <v>20940</v>
      </c>
      <c r="L1120" t="s">
        <v>20941</v>
      </c>
      <c r="M1120" t="b">
        <f>NOT(ISNA(VLOOKUP(N1120,'account names'!A:A,1,FALSE)))</f>
        <v>0</v>
      </c>
      <c r="N1120" t="s">
        <v>1702</v>
      </c>
    </row>
    <row r="1121" spans="1:14" ht="15" x14ac:dyDescent="0.2">
      <c r="A1121" t="s">
        <v>6333</v>
      </c>
      <c r="B1121" t="str">
        <f>RIGHT(A1121,4)</f>
        <v>2018</v>
      </c>
      <c r="C1121" t="str">
        <f>LEFT(A1121,10)</f>
        <v>Wed Mar 07</v>
      </c>
      <c r="D1121" s="2">
        <f>DATE(B1121,F1121,G1121)</f>
        <v>43166</v>
      </c>
      <c r="E1121" t="str">
        <f>MID(C1121,5,3)</f>
        <v>Mar</v>
      </c>
      <c r="F1121">
        <f>MONTH(DATEVALUE(E1121&amp;" 1"))</f>
        <v>3</v>
      </c>
      <c r="G1121" t="str">
        <f>RIGHT(C1121,2)</f>
        <v>07</v>
      </c>
      <c r="H1121" t="str">
        <f>MID(A1121,12,2)</f>
        <v>10</v>
      </c>
      <c r="I1121" t="s">
        <v>6334</v>
      </c>
      <c r="J1121" t="s">
        <v>6335</v>
      </c>
      <c r="K1121" t="s">
        <v>6336</v>
      </c>
      <c r="L1121" t="s">
        <v>6337</v>
      </c>
      <c r="M1121" t="b">
        <f>NOT(ISNA(VLOOKUP(N1121,'account names'!A:A,1,FALSE)))</f>
        <v>0</v>
      </c>
      <c r="N1121" t="s">
        <v>1328</v>
      </c>
    </row>
    <row r="1122" spans="1:14" ht="15" x14ac:dyDescent="0.2">
      <c r="A1122" t="s">
        <v>6338</v>
      </c>
      <c r="B1122" t="str">
        <f>RIGHT(A1122,4)</f>
        <v>2018</v>
      </c>
      <c r="C1122" t="str">
        <f>LEFT(A1122,10)</f>
        <v>Wed Mar 07</v>
      </c>
      <c r="D1122" s="2">
        <f>DATE(B1122,F1122,G1122)</f>
        <v>43166</v>
      </c>
      <c r="E1122" t="str">
        <f>MID(C1122,5,3)</f>
        <v>Mar</v>
      </c>
      <c r="F1122">
        <f>MONTH(DATEVALUE(E1122&amp;" 1"))</f>
        <v>3</v>
      </c>
      <c r="G1122" t="str">
        <f>RIGHT(C1122,2)</f>
        <v>07</v>
      </c>
      <c r="H1122" t="str">
        <f>MID(A1122,12,2)</f>
        <v>10</v>
      </c>
      <c r="I1122" t="s">
        <v>6339</v>
      </c>
      <c r="J1122" t="s">
        <v>6340</v>
      </c>
      <c r="K1122" t="s">
        <v>1946</v>
      </c>
      <c r="L1122" t="s">
        <v>6341</v>
      </c>
      <c r="M1122" t="b">
        <f>NOT(ISNA(VLOOKUP(N1122,'account names'!A:A,1,FALSE)))</f>
        <v>1</v>
      </c>
      <c r="N1122" t="s">
        <v>1317</v>
      </c>
    </row>
    <row r="1123" spans="1:14" ht="15" x14ac:dyDescent="0.2">
      <c r="A1123" t="s">
        <v>6342</v>
      </c>
      <c r="B1123" t="str">
        <f>RIGHT(A1123,4)</f>
        <v>2018</v>
      </c>
      <c r="C1123" t="str">
        <f>LEFT(A1123,10)</f>
        <v>Wed Mar 07</v>
      </c>
      <c r="D1123" s="2">
        <f>DATE(B1123,F1123,G1123)</f>
        <v>43166</v>
      </c>
      <c r="E1123" t="str">
        <f>MID(C1123,5,3)</f>
        <v>Mar</v>
      </c>
      <c r="F1123">
        <f>MONTH(DATEVALUE(E1123&amp;" 1"))</f>
        <v>3</v>
      </c>
      <c r="G1123" t="str">
        <f>RIGHT(C1123,2)</f>
        <v>07</v>
      </c>
      <c r="H1123" t="str">
        <f>MID(A1123,12,2)</f>
        <v>07</v>
      </c>
      <c r="I1123" t="s">
        <v>6343</v>
      </c>
      <c r="J1123" t="s">
        <v>6344</v>
      </c>
      <c r="K1123" t="s">
        <v>6345</v>
      </c>
      <c r="L1123" t="s">
        <v>6346</v>
      </c>
      <c r="M1123" t="b">
        <f>NOT(ISNA(VLOOKUP(N1123,'account names'!A:A,1,FALSE)))</f>
        <v>0</v>
      </c>
      <c r="N1123" t="s">
        <v>2309</v>
      </c>
    </row>
    <row r="1124" spans="1:14" ht="15" x14ac:dyDescent="0.2">
      <c r="A1124" t="s">
        <v>6687</v>
      </c>
      <c r="B1124" t="str">
        <f>RIGHT(A1124,4)</f>
        <v>2018</v>
      </c>
      <c r="C1124" t="str">
        <f>LEFT(A1124,10)</f>
        <v>Wed Mar 07</v>
      </c>
      <c r="D1124" s="2">
        <f>DATE(B1124,F1124,G1124)</f>
        <v>43166</v>
      </c>
      <c r="E1124" t="str">
        <f>MID(C1124,5,3)</f>
        <v>Mar</v>
      </c>
      <c r="F1124">
        <f>MONTH(DATEVALUE(E1124&amp;" 1"))</f>
        <v>3</v>
      </c>
      <c r="G1124" t="str">
        <f>RIGHT(C1124,2)</f>
        <v>07</v>
      </c>
      <c r="H1124" t="str">
        <f>MID(A1124,12,2)</f>
        <v>18</v>
      </c>
      <c r="I1124" t="s">
        <v>6688</v>
      </c>
      <c r="J1124" t="s">
        <v>6689</v>
      </c>
      <c r="K1124" t="s">
        <v>6690</v>
      </c>
      <c r="L1124" t="s">
        <v>6691</v>
      </c>
      <c r="M1124" t="b">
        <f>NOT(ISNA(VLOOKUP(N1124,'account names'!A:A,1,FALSE)))</f>
        <v>1</v>
      </c>
      <c r="N1124" t="s">
        <v>1334</v>
      </c>
    </row>
    <row r="1125" spans="1:14" ht="15" x14ac:dyDescent="0.2">
      <c r="A1125" t="s">
        <v>6692</v>
      </c>
      <c r="B1125" t="str">
        <f>RIGHT(A1125,4)</f>
        <v>2018</v>
      </c>
      <c r="C1125" t="str">
        <f>LEFT(A1125,10)</f>
        <v>Wed Mar 07</v>
      </c>
      <c r="D1125" s="2">
        <f>DATE(B1125,F1125,G1125)</f>
        <v>43166</v>
      </c>
      <c r="E1125" t="str">
        <f>MID(C1125,5,3)</f>
        <v>Mar</v>
      </c>
      <c r="F1125">
        <f>MONTH(DATEVALUE(E1125&amp;" 1"))</f>
        <v>3</v>
      </c>
      <c r="G1125" t="str">
        <f>RIGHT(C1125,2)</f>
        <v>07</v>
      </c>
      <c r="H1125" t="str">
        <f>MID(A1125,12,2)</f>
        <v>22</v>
      </c>
      <c r="I1125" t="s">
        <v>6693</v>
      </c>
      <c r="J1125" t="s">
        <v>6694</v>
      </c>
      <c r="K1125" t="s">
        <v>6695</v>
      </c>
      <c r="L1125" t="s">
        <v>6696</v>
      </c>
      <c r="M1125" t="b">
        <f>NOT(ISNA(VLOOKUP(N1125,'account names'!A:A,1,FALSE)))</f>
        <v>0</v>
      </c>
      <c r="N1125" t="s">
        <v>6697</v>
      </c>
    </row>
    <row r="1126" spans="1:14" ht="15" x14ac:dyDescent="0.2">
      <c r="A1126" t="s">
        <v>6698</v>
      </c>
      <c r="B1126" t="str">
        <f>RIGHT(A1126,4)</f>
        <v>2018</v>
      </c>
      <c r="C1126" t="str">
        <f>LEFT(A1126,10)</f>
        <v>Wed Mar 07</v>
      </c>
      <c r="D1126" s="2">
        <f>DATE(B1126,F1126,G1126)</f>
        <v>43166</v>
      </c>
      <c r="E1126" t="str">
        <f>MID(C1126,5,3)</f>
        <v>Mar</v>
      </c>
      <c r="F1126">
        <f>MONTH(DATEVALUE(E1126&amp;" 1"))</f>
        <v>3</v>
      </c>
      <c r="G1126" t="str">
        <f>RIGHT(C1126,2)</f>
        <v>07</v>
      </c>
      <c r="H1126" t="str">
        <f>MID(A1126,12,2)</f>
        <v>17</v>
      </c>
      <c r="I1126" t="s">
        <v>6699</v>
      </c>
      <c r="J1126" t="s">
        <v>6700</v>
      </c>
      <c r="K1126" t="s">
        <v>6701</v>
      </c>
      <c r="L1126" t="s">
        <v>6702</v>
      </c>
      <c r="M1126" t="b">
        <f>NOT(ISNA(VLOOKUP(N1126,'account names'!A:A,1,FALSE)))</f>
        <v>0</v>
      </c>
      <c r="N1126" t="s">
        <v>6703</v>
      </c>
    </row>
    <row r="1127" spans="1:14" ht="15" x14ac:dyDescent="0.2">
      <c r="A1127" t="s">
        <v>6704</v>
      </c>
      <c r="B1127" t="str">
        <f>RIGHT(A1127,4)</f>
        <v>2018</v>
      </c>
      <c r="C1127" t="str">
        <f>LEFT(A1127,10)</f>
        <v>Wed Mar 07</v>
      </c>
      <c r="D1127" s="2">
        <f>DATE(B1127,F1127,G1127)</f>
        <v>43166</v>
      </c>
      <c r="E1127" t="str">
        <f>MID(C1127,5,3)</f>
        <v>Mar</v>
      </c>
      <c r="F1127">
        <f>MONTH(DATEVALUE(E1127&amp;" 1"))</f>
        <v>3</v>
      </c>
      <c r="G1127" t="str">
        <f>RIGHT(C1127,2)</f>
        <v>07</v>
      </c>
      <c r="H1127" t="str">
        <f>MID(A1127,12,2)</f>
        <v>16</v>
      </c>
      <c r="I1127" t="s">
        <v>6705</v>
      </c>
      <c r="J1127" t="s">
        <v>6706</v>
      </c>
      <c r="K1127" t="s">
        <v>6707</v>
      </c>
      <c r="L1127" t="s">
        <v>6708</v>
      </c>
      <c r="M1127" t="b">
        <f>NOT(ISNA(VLOOKUP(N1127,'account names'!A:A,1,FALSE)))</f>
        <v>0</v>
      </c>
      <c r="N1127" t="s">
        <v>6709</v>
      </c>
    </row>
    <row r="1128" spans="1:14" ht="15" x14ac:dyDescent="0.2">
      <c r="A1128" t="s">
        <v>6715</v>
      </c>
      <c r="B1128" t="str">
        <f>RIGHT(A1128,4)</f>
        <v>2018</v>
      </c>
      <c r="C1128" t="str">
        <f>LEFT(A1128,10)</f>
        <v>Wed Mar 07</v>
      </c>
      <c r="D1128" s="2">
        <f>DATE(B1128,F1128,G1128)</f>
        <v>43166</v>
      </c>
      <c r="E1128" t="str">
        <f>MID(C1128,5,3)</f>
        <v>Mar</v>
      </c>
      <c r="F1128">
        <f>MONTH(DATEVALUE(E1128&amp;" 1"))</f>
        <v>3</v>
      </c>
      <c r="G1128" t="str">
        <f>RIGHT(C1128,2)</f>
        <v>07</v>
      </c>
      <c r="H1128" t="str">
        <f>MID(A1128,12,2)</f>
        <v>15</v>
      </c>
      <c r="I1128" t="s">
        <v>6716</v>
      </c>
      <c r="J1128" t="s">
        <v>6717</v>
      </c>
      <c r="K1128" t="s">
        <v>6718</v>
      </c>
      <c r="L1128" t="s">
        <v>6719</v>
      </c>
      <c r="M1128" t="b">
        <f>NOT(ISNA(VLOOKUP(N1128,'account names'!A:A,1,FALSE)))</f>
        <v>0</v>
      </c>
      <c r="N1128" t="s">
        <v>4388</v>
      </c>
    </row>
    <row r="1129" spans="1:14" ht="15" x14ac:dyDescent="0.2">
      <c r="A1129" t="s">
        <v>6720</v>
      </c>
      <c r="B1129" t="str">
        <f>RIGHT(A1129,4)</f>
        <v>2018</v>
      </c>
      <c r="C1129" t="str">
        <f>LEFT(A1129,10)</f>
        <v>Wed Mar 07</v>
      </c>
      <c r="D1129" s="2">
        <f>DATE(B1129,F1129,G1129)</f>
        <v>43166</v>
      </c>
      <c r="E1129" t="str">
        <f>MID(C1129,5,3)</f>
        <v>Mar</v>
      </c>
      <c r="F1129">
        <f>MONTH(DATEVALUE(E1129&amp;" 1"))</f>
        <v>3</v>
      </c>
      <c r="G1129" t="str">
        <f>RIGHT(C1129,2)</f>
        <v>07</v>
      </c>
      <c r="H1129" t="str">
        <f>MID(A1129,12,2)</f>
        <v>16</v>
      </c>
      <c r="I1129" t="s">
        <v>6721</v>
      </c>
      <c r="J1129" t="s">
        <v>6722</v>
      </c>
      <c r="K1129" t="s">
        <v>1946</v>
      </c>
      <c r="L1129" t="s">
        <v>6723</v>
      </c>
      <c r="M1129" t="b">
        <f>NOT(ISNA(VLOOKUP(N1129,'account names'!A:A,1,FALSE)))</f>
        <v>1</v>
      </c>
      <c r="N1129" t="s">
        <v>1317</v>
      </c>
    </row>
    <row r="1130" spans="1:14" ht="15" x14ac:dyDescent="0.2">
      <c r="A1130" t="s">
        <v>11388</v>
      </c>
      <c r="B1130" t="str">
        <f>RIGHT(A1130,4)</f>
        <v>2018</v>
      </c>
      <c r="C1130" t="str">
        <f>LEFT(A1130,10)</f>
        <v>Wed Mar 07</v>
      </c>
      <c r="D1130" s="2">
        <f>DATE(B1130,F1130,G1130)</f>
        <v>43166</v>
      </c>
      <c r="E1130" t="str">
        <f>MID(C1130,5,3)</f>
        <v>Mar</v>
      </c>
      <c r="F1130">
        <f>MONTH(DATEVALUE(E1130&amp;" 1"))</f>
        <v>3</v>
      </c>
      <c r="G1130" t="str">
        <f>RIGHT(C1130,2)</f>
        <v>07</v>
      </c>
      <c r="H1130" t="str">
        <f>MID(A1130,12,2)</f>
        <v>10</v>
      </c>
      <c r="I1130" t="s">
        <v>11389</v>
      </c>
      <c r="J1130" t="s">
        <v>11390</v>
      </c>
      <c r="K1130" t="s">
        <v>11391</v>
      </c>
      <c r="L1130" t="s">
        <v>11392</v>
      </c>
      <c r="M1130" t="b">
        <f>NOT(ISNA(VLOOKUP(N1130,'account names'!A:A,1,FALSE)))</f>
        <v>0</v>
      </c>
      <c r="N1130" t="s">
        <v>11393</v>
      </c>
    </row>
    <row r="1131" spans="1:14" ht="15" x14ac:dyDescent="0.2">
      <c r="A1131" t="s">
        <v>11394</v>
      </c>
      <c r="B1131" t="str">
        <f>RIGHT(A1131,4)</f>
        <v>2018</v>
      </c>
      <c r="C1131" t="str">
        <f>LEFT(A1131,10)</f>
        <v>Wed Mar 07</v>
      </c>
      <c r="D1131" s="2">
        <f>DATE(B1131,F1131,G1131)</f>
        <v>43166</v>
      </c>
      <c r="E1131" t="str">
        <f>MID(C1131,5,3)</f>
        <v>Mar</v>
      </c>
      <c r="F1131">
        <f>MONTH(DATEVALUE(E1131&amp;" 1"))</f>
        <v>3</v>
      </c>
      <c r="G1131" t="str">
        <f>RIGHT(C1131,2)</f>
        <v>07</v>
      </c>
      <c r="H1131" t="str">
        <f>MID(A1131,12,2)</f>
        <v>13</v>
      </c>
      <c r="I1131" t="s">
        <v>11395</v>
      </c>
      <c r="J1131" t="s">
        <v>11396</v>
      </c>
      <c r="K1131" t="s">
        <v>11397</v>
      </c>
      <c r="L1131" t="s">
        <v>11398</v>
      </c>
      <c r="M1131" t="b">
        <f>NOT(ISNA(VLOOKUP(N1131,'account names'!A:A,1,FALSE)))</f>
        <v>0</v>
      </c>
      <c r="N1131" t="s">
        <v>5706</v>
      </c>
    </row>
    <row r="1132" spans="1:14" ht="15" x14ac:dyDescent="0.2">
      <c r="A1132" t="s">
        <v>11410</v>
      </c>
      <c r="B1132" t="str">
        <f>RIGHT(A1132,4)</f>
        <v>2018</v>
      </c>
      <c r="C1132" t="str">
        <f>LEFT(A1132,10)</f>
        <v>Wed Mar 07</v>
      </c>
      <c r="D1132" s="2">
        <f>DATE(B1132,F1132,G1132)</f>
        <v>43166</v>
      </c>
      <c r="E1132" t="str">
        <f>MID(C1132,5,3)</f>
        <v>Mar</v>
      </c>
      <c r="F1132">
        <f>MONTH(DATEVALUE(E1132&amp;" 1"))</f>
        <v>3</v>
      </c>
      <c r="G1132" t="str">
        <f>RIGHT(C1132,2)</f>
        <v>07</v>
      </c>
      <c r="H1132" t="str">
        <f>MID(A1132,12,2)</f>
        <v>07</v>
      </c>
      <c r="I1132" t="s">
        <v>11411</v>
      </c>
      <c r="J1132" t="s">
        <v>11412</v>
      </c>
      <c r="K1132" t="s">
        <v>1158</v>
      </c>
      <c r="L1132" t="s">
        <v>11413</v>
      </c>
      <c r="M1132" t="b">
        <f>NOT(ISNA(VLOOKUP(N1132,'account names'!A:A,1,FALSE)))</f>
        <v>1</v>
      </c>
      <c r="N1132" t="s">
        <v>1160</v>
      </c>
    </row>
    <row r="1133" spans="1:14" ht="15" x14ac:dyDescent="0.2">
      <c r="A1133" t="s">
        <v>13398</v>
      </c>
      <c r="B1133" t="str">
        <f>RIGHT(A1133,4)</f>
        <v>2018</v>
      </c>
      <c r="C1133" t="str">
        <f>LEFT(A1133,10)</f>
        <v>Wed Mar 07</v>
      </c>
      <c r="D1133" s="2">
        <f>DATE(B1133,F1133,G1133)</f>
        <v>43166</v>
      </c>
      <c r="E1133" t="str">
        <f>MID(C1133,5,3)</f>
        <v>Mar</v>
      </c>
      <c r="F1133">
        <f>MONTH(DATEVALUE(E1133&amp;" 1"))</f>
        <v>3</v>
      </c>
      <c r="G1133" t="str">
        <f>RIGHT(C1133,2)</f>
        <v>07</v>
      </c>
      <c r="H1133" t="str">
        <f>MID(A1133,12,2)</f>
        <v>17</v>
      </c>
      <c r="I1133" t="s">
        <v>13399</v>
      </c>
      <c r="J1133" t="s">
        <v>13400</v>
      </c>
      <c r="K1133" t="s">
        <v>13401</v>
      </c>
      <c r="L1133" t="s">
        <v>13402</v>
      </c>
      <c r="M1133" t="b">
        <f>NOT(ISNA(VLOOKUP(N1133,'account names'!A:A,1,FALSE)))</f>
        <v>0</v>
      </c>
      <c r="N1133" t="s">
        <v>13403</v>
      </c>
    </row>
    <row r="1134" spans="1:14" ht="15" x14ac:dyDescent="0.2">
      <c r="A1134" t="s">
        <v>15997</v>
      </c>
      <c r="B1134" t="str">
        <f>RIGHT(A1134,4)</f>
        <v>2018</v>
      </c>
      <c r="C1134" t="str">
        <f>LEFT(A1134,10)</f>
        <v>Wed Mar 07</v>
      </c>
      <c r="D1134" s="2">
        <f>DATE(B1134,F1134,G1134)</f>
        <v>43166</v>
      </c>
      <c r="E1134" t="str">
        <f>MID(C1134,5,3)</f>
        <v>Mar</v>
      </c>
      <c r="F1134">
        <f>MONTH(DATEVALUE(E1134&amp;" 1"))</f>
        <v>3</v>
      </c>
      <c r="G1134" t="str">
        <f>RIGHT(C1134,2)</f>
        <v>07</v>
      </c>
      <c r="H1134" t="str">
        <f>MID(A1134,12,2)</f>
        <v>11</v>
      </c>
      <c r="I1134" t="s">
        <v>15998</v>
      </c>
      <c r="J1134" t="s">
        <v>15999</v>
      </c>
      <c r="K1134" t="s">
        <v>16000</v>
      </c>
      <c r="L1134" t="s">
        <v>16001</v>
      </c>
      <c r="M1134" t="b">
        <f>NOT(ISNA(VLOOKUP(N1134,'account names'!A:A,1,FALSE)))</f>
        <v>0</v>
      </c>
      <c r="N1134" t="s">
        <v>16002</v>
      </c>
    </row>
    <row r="1135" spans="1:14" ht="15" x14ac:dyDescent="0.2">
      <c r="A1135" t="s">
        <v>16003</v>
      </c>
      <c r="B1135" t="str">
        <f>RIGHT(A1135,4)</f>
        <v>2018</v>
      </c>
      <c r="C1135" t="str">
        <f>LEFT(A1135,10)</f>
        <v>Wed Mar 07</v>
      </c>
      <c r="D1135" s="2">
        <f>DATE(B1135,F1135,G1135)</f>
        <v>43166</v>
      </c>
      <c r="E1135" t="str">
        <f>MID(C1135,5,3)</f>
        <v>Mar</v>
      </c>
      <c r="F1135">
        <f>MONTH(DATEVALUE(E1135&amp;" 1"))</f>
        <v>3</v>
      </c>
      <c r="G1135" t="str">
        <f>RIGHT(C1135,2)</f>
        <v>07</v>
      </c>
      <c r="H1135" t="str">
        <f>MID(A1135,12,2)</f>
        <v>21</v>
      </c>
      <c r="I1135" t="s">
        <v>16004</v>
      </c>
      <c r="J1135" t="s">
        <v>16005</v>
      </c>
      <c r="K1135" t="s">
        <v>16006</v>
      </c>
      <c r="L1135" t="s">
        <v>16007</v>
      </c>
      <c r="M1135" t="b">
        <f>NOT(ISNA(VLOOKUP(N1135,'account names'!A:A,1,FALSE)))</f>
        <v>0</v>
      </c>
      <c r="N1135" t="s">
        <v>113</v>
      </c>
    </row>
    <row r="1136" spans="1:14" ht="15" x14ac:dyDescent="0.2">
      <c r="A1136" t="s">
        <v>16008</v>
      </c>
      <c r="B1136" t="str">
        <f>RIGHT(A1136,4)</f>
        <v>2018</v>
      </c>
      <c r="C1136" t="str">
        <f>LEFT(A1136,10)</f>
        <v>Wed Mar 07</v>
      </c>
      <c r="D1136" s="2">
        <f>DATE(B1136,F1136,G1136)</f>
        <v>43166</v>
      </c>
      <c r="E1136" t="str">
        <f>MID(C1136,5,3)</f>
        <v>Mar</v>
      </c>
      <c r="F1136">
        <f>MONTH(DATEVALUE(E1136&amp;" 1"))</f>
        <v>3</v>
      </c>
      <c r="G1136" t="str">
        <f>RIGHT(C1136,2)</f>
        <v>07</v>
      </c>
      <c r="H1136" t="str">
        <f>MID(A1136,12,2)</f>
        <v>21</v>
      </c>
      <c r="I1136" t="s">
        <v>16009</v>
      </c>
      <c r="J1136" t="s">
        <v>16010</v>
      </c>
      <c r="K1136" t="s">
        <v>16006</v>
      </c>
      <c r="L1136" t="s">
        <v>16011</v>
      </c>
      <c r="M1136" t="b">
        <f>NOT(ISNA(VLOOKUP(N1136,'account names'!A:A,1,FALSE)))</f>
        <v>0</v>
      </c>
      <c r="N1136" t="s">
        <v>113</v>
      </c>
    </row>
    <row r="1137" spans="1:14" ht="15" x14ac:dyDescent="0.2">
      <c r="A1137" t="s">
        <v>16012</v>
      </c>
      <c r="B1137" t="str">
        <f>RIGHT(A1137,4)</f>
        <v>2018</v>
      </c>
      <c r="C1137" t="str">
        <f>LEFT(A1137,10)</f>
        <v>Wed Mar 07</v>
      </c>
      <c r="D1137" s="2">
        <f>DATE(B1137,F1137,G1137)</f>
        <v>43166</v>
      </c>
      <c r="E1137" t="str">
        <f>MID(C1137,5,3)</f>
        <v>Mar</v>
      </c>
      <c r="F1137">
        <f>MONTH(DATEVALUE(E1137&amp;" 1"))</f>
        <v>3</v>
      </c>
      <c r="G1137" t="str">
        <f>RIGHT(C1137,2)</f>
        <v>07</v>
      </c>
      <c r="H1137" t="str">
        <f>MID(A1137,12,2)</f>
        <v>21</v>
      </c>
      <c r="I1137" t="s">
        <v>16013</v>
      </c>
      <c r="J1137" t="s">
        <v>16014</v>
      </c>
      <c r="K1137" t="s">
        <v>16006</v>
      </c>
      <c r="L1137" t="s">
        <v>16015</v>
      </c>
      <c r="M1137" t="b">
        <f>NOT(ISNA(VLOOKUP(N1137,'account names'!A:A,1,FALSE)))</f>
        <v>0</v>
      </c>
      <c r="N1137" t="s">
        <v>113</v>
      </c>
    </row>
    <row r="1138" spans="1:14" ht="15" x14ac:dyDescent="0.2">
      <c r="A1138" t="s">
        <v>16016</v>
      </c>
      <c r="B1138" t="str">
        <f>RIGHT(A1138,4)</f>
        <v>2018</v>
      </c>
      <c r="C1138" t="str">
        <f>LEFT(A1138,10)</f>
        <v>Wed Mar 07</v>
      </c>
      <c r="D1138" s="2">
        <f>DATE(B1138,F1138,G1138)</f>
        <v>43166</v>
      </c>
      <c r="E1138" t="str">
        <f>MID(C1138,5,3)</f>
        <v>Mar</v>
      </c>
      <c r="F1138">
        <f>MONTH(DATEVALUE(E1138&amp;" 1"))</f>
        <v>3</v>
      </c>
      <c r="G1138" t="str">
        <f>RIGHT(C1138,2)</f>
        <v>07</v>
      </c>
      <c r="H1138" t="str">
        <f>MID(A1138,12,2)</f>
        <v>21</v>
      </c>
      <c r="I1138" t="s">
        <v>16017</v>
      </c>
      <c r="J1138" t="s">
        <v>16018</v>
      </c>
      <c r="K1138" t="s">
        <v>16019</v>
      </c>
      <c r="L1138" t="s">
        <v>16020</v>
      </c>
      <c r="M1138" t="b">
        <f>NOT(ISNA(VLOOKUP(N1138,'account names'!A:A,1,FALSE)))</f>
        <v>0</v>
      </c>
      <c r="N1138" t="s">
        <v>412</v>
      </c>
    </row>
    <row r="1139" spans="1:14" ht="15" x14ac:dyDescent="0.2">
      <c r="A1139" t="s">
        <v>16021</v>
      </c>
      <c r="B1139" t="str">
        <f>RIGHT(A1139,4)</f>
        <v>2018</v>
      </c>
      <c r="C1139" t="str">
        <f>LEFT(A1139,10)</f>
        <v>Wed Mar 07</v>
      </c>
      <c r="D1139" s="2">
        <f>DATE(B1139,F1139,G1139)</f>
        <v>43166</v>
      </c>
      <c r="E1139" t="str">
        <f>MID(C1139,5,3)</f>
        <v>Mar</v>
      </c>
      <c r="F1139">
        <f>MONTH(DATEVALUE(E1139&amp;" 1"))</f>
        <v>3</v>
      </c>
      <c r="G1139" t="str">
        <f>RIGHT(C1139,2)</f>
        <v>07</v>
      </c>
      <c r="H1139" t="str">
        <f>MID(A1139,12,2)</f>
        <v>21</v>
      </c>
      <c r="I1139" t="s">
        <v>16022</v>
      </c>
      <c r="J1139" t="s">
        <v>16023</v>
      </c>
      <c r="K1139" t="s">
        <v>16019</v>
      </c>
      <c r="L1139" t="s">
        <v>16024</v>
      </c>
      <c r="M1139" t="b">
        <f>NOT(ISNA(VLOOKUP(N1139,'account names'!A:A,1,FALSE)))</f>
        <v>0</v>
      </c>
      <c r="N1139" t="s">
        <v>412</v>
      </c>
    </row>
    <row r="1140" spans="1:14" ht="15" x14ac:dyDescent="0.2">
      <c r="A1140" t="s">
        <v>16025</v>
      </c>
      <c r="B1140" t="str">
        <f>RIGHT(A1140,4)</f>
        <v>2018</v>
      </c>
      <c r="C1140" t="str">
        <f>LEFT(A1140,10)</f>
        <v>Wed Mar 07</v>
      </c>
      <c r="D1140" s="2">
        <f>DATE(B1140,F1140,G1140)</f>
        <v>43166</v>
      </c>
      <c r="E1140" t="str">
        <f>MID(C1140,5,3)</f>
        <v>Mar</v>
      </c>
      <c r="F1140">
        <f>MONTH(DATEVALUE(E1140&amp;" 1"))</f>
        <v>3</v>
      </c>
      <c r="G1140" t="str">
        <f>RIGHT(C1140,2)</f>
        <v>07</v>
      </c>
      <c r="H1140" t="str">
        <f>MID(A1140,12,2)</f>
        <v>21</v>
      </c>
      <c r="I1140" t="s">
        <v>16026</v>
      </c>
      <c r="J1140" t="s">
        <v>16027</v>
      </c>
      <c r="K1140" t="s">
        <v>16019</v>
      </c>
      <c r="L1140" t="s">
        <v>16028</v>
      </c>
      <c r="M1140" t="b">
        <f>NOT(ISNA(VLOOKUP(N1140,'account names'!A:A,1,FALSE)))</f>
        <v>0</v>
      </c>
      <c r="N1140" t="s">
        <v>412</v>
      </c>
    </row>
    <row r="1141" spans="1:14" ht="15" x14ac:dyDescent="0.2">
      <c r="A1141" t="s">
        <v>16029</v>
      </c>
      <c r="B1141" t="str">
        <f>RIGHT(A1141,4)</f>
        <v>2018</v>
      </c>
      <c r="C1141" t="str">
        <f>LEFT(A1141,10)</f>
        <v>Wed Mar 07</v>
      </c>
      <c r="D1141" s="2">
        <f>DATE(B1141,F1141,G1141)</f>
        <v>43166</v>
      </c>
      <c r="E1141" t="str">
        <f>MID(C1141,5,3)</f>
        <v>Mar</v>
      </c>
      <c r="F1141">
        <f>MONTH(DATEVALUE(E1141&amp;" 1"))</f>
        <v>3</v>
      </c>
      <c r="G1141" t="str">
        <f>RIGHT(C1141,2)</f>
        <v>07</v>
      </c>
      <c r="H1141" t="str">
        <f>MID(A1141,12,2)</f>
        <v>21</v>
      </c>
      <c r="I1141" t="s">
        <v>16030</v>
      </c>
      <c r="J1141" t="s">
        <v>16031</v>
      </c>
      <c r="K1141" t="s">
        <v>16019</v>
      </c>
      <c r="L1141" t="s">
        <v>16032</v>
      </c>
      <c r="M1141" t="b">
        <f>NOT(ISNA(VLOOKUP(N1141,'account names'!A:A,1,FALSE)))</f>
        <v>0</v>
      </c>
      <c r="N1141" t="s">
        <v>412</v>
      </c>
    </row>
    <row r="1142" spans="1:14" ht="15" x14ac:dyDescent="0.2">
      <c r="A1142" t="s">
        <v>16033</v>
      </c>
      <c r="B1142" t="str">
        <f>RIGHT(A1142,4)</f>
        <v>2018</v>
      </c>
      <c r="C1142" t="str">
        <f>LEFT(A1142,10)</f>
        <v>Wed Mar 07</v>
      </c>
      <c r="D1142" s="2">
        <f>DATE(B1142,F1142,G1142)</f>
        <v>43166</v>
      </c>
      <c r="E1142" t="str">
        <f>MID(C1142,5,3)</f>
        <v>Mar</v>
      </c>
      <c r="F1142">
        <f>MONTH(DATEVALUE(E1142&amp;" 1"))</f>
        <v>3</v>
      </c>
      <c r="G1142" t="str">
        <f>RIGHT(C1142,2)</f>
        <v>07</v>
      </c>
      <c r="H1142" t="str">
        <f>MID(A1142,12,2)</f>
        <v>21</v>
      </c>
      <c r="I1142" t="s">
        <v>16034</v>
      </c>
      <c r="J1142" t="s">
        <v>16035</v>
      </c>
      <c r="K1142" t="s">
        <v>16036</v>
      </c>
      <c r="L1142" t="s">
        <v>16037</v>
      </c>
      <c r="M1142" t="b">
        <f>NOT(ISNA(VLOOKUP(N1142,'account names'!A:A,1,FALSE)))</f>
        <v>0</v>
      </c>
      <c r="N1142" t="s">
        <v>4871</v>
      </c>
    </row>
    <row r="1143" spans="1:14" ht="15" x14ac:dyDescent="0.2">
      <c r="A1143" t="s">
        <v>16038</v>
      </c>
      <c r="B1143" t="str">
        <f>RIGHT(A1143,4)</f>
        <v>2018</v>
      </c>
      <c r="C1143" t="str">
        <f>LEFT(A1143,10)</f>
        <v>Wed Mar 07</v>
      </c>
      <c r="D1143" s="2">
        <f>DATE(B1143,F1143,G1143)</f>
        <v>43166</v>
      </c>
      <c r="E1143" t="str">
        <f>MID(C1143,5,3)</f>
        <v>Mar</v>
      </c>
      <c r="F1143">
        <f>MONTH(DATEVALUE(E1143&amp;" 1"))</f>
        <v>3</v>
      </c>
      <c r="G1143" t="str">
        <f>RIGHT(C1143,2)</f>
        <v>07</v>
      </c>
      <c r="H1143" t="str">
        <f>MID(A1143,12,2)</f>
        <v>21</v>
      </c>
      <c r="I1143" t="s">
        <v>16039</v>
      </c>
      <c r="J1143" t="s">
        <v>16040</v>
      </c>
      <c r="K1143" t="s">
        <v>15740</v>
      </c>
      <c r="L1143" t="s">
        <v>16041</v>
      </c>
      <c r="M1143" t="b">
        <f>NOT(ISNA(VLOOKUP(N1143,'account names'!A:A,1,FALSE)))</f>
        <v>0</v>
      </c>
      <c r="N1143" t="s">
        <v>2674</v>
      </c>
    </row>
    <row r="1144" spans="1:14" ht="15" x14ac:dyDescent="0.2">
      <c r="A1144" t="s">
        <v>16042</v>
      </c>
      <c r="B1144" t="str">
        <f>RIGHT(A1144,4)</f>
        <v>2018</v>
      </c>
      <c r="C1144" t="str">
        <f>LEFT(A1144,10)</f>
        <v>Wed Mar 07</v>
      </c>
      <c r="D1144" s="2">
        <f>DATE(B1144,F1144,G1144)</f>
        <v>43166</v>
      </c>
      <c r="E1144" t="str">
        <f>MID(C1144,5,3)</f>
        <v>Mar</v>
      </c>
      <c r="F1144">
        <f>MONTH(DATEVALUE(E1144&amp;" 1"))</f>
        <v>3</v>
      </c>
      <c r="G1144" t="str">
        <f>RIGHT(C1144,2)</f>
        <v>07</v>
      </c>
      <c r="H1144" t="str">
        <f>MID(A1144,12,2)</f>
        <v>20</v>
      </c>
      <c r="I1144" t="s">
        <v>16043</v>
      </c>
      <c r="J1144" t="s">
        <v>16044</v>
      </c>
      <c r="K1144" t="s">
        <v>16045</v>
      </c>
      <c r="L1144" t="s">
        <v>16046</v>
      </c>
      <c r="M1144" t="b">
        <f>NOT(ISNA(VLOOKUP(N1144,'account names'!A:A,1,FALSE)))</f>
        <v>0</v>
      </c>
      <c r="N1144" t="s">
        <v>16047</v>
      </c>
    </row>
    <row r="1145" spans="1:14" ht="15" x14ac:dyDescent="0.2">
      <c r="A1145" t="s">
        <v>16048</v>
      </c>
      <c r="B1145" t="str">
        <f>RIGHT(A1145,4)</f>
        <v>2018</v>
      </c>
      <c r="C1145" t="str">
        <f>LEFT(A1145,10)</f>
        <v>Wed Mar 07</v>
      </c>
      <c r="D1145" s="2">
        <f>DATE(B1145,F1145,G1145)</f>
        <v>43166</v>
      </c>
      <c r="E1145" t="str">
        <f>MID(C1145,5,3)</f>
        <v>Mar</v>
      </c>
      <c r="F1145">
        <f>MONTH(DATEVALUE(E1145&amp;" 1"))</f>
        <v>3</v>
      </c>
      <c r="G1145" t="str">
        <f>RIGHT(C1145,2)</f>
        <v>07</v>
      </c>
      <c r="H1145" t="str">
        <f>MID(A1145,12,2)</f>
        <v>19</v>
      </c>
      <c r="I1145" t="s">
        <v>16049</v>
      </c>
      <c r="J1145" t="s">
        <v>16050</v>
      </c>
      <c r="K1145" t="s">
        <v>3842</v>
      </c>
      <c r="L1145" t="s">
        <v>16051</v>
      </c>
      <c r="M1145" t="b">
        <f>NOT(ISNA(VLOOKUP(N1145,'account names'!A:A,1,FALSE)))</f>
        <v>0</v>
      </c>
      <c r="N1145" t="s">
        <v>3844</v>
      </c>
    </row>
    <row r="1146" spans="1:14" ht="15" x14ac:dyDescent="0.2">
      <c r="A1146" t="s">
        <v>16052</v>
      </c>
      <c r="B1146" t="str">
        <f>RIGHT(A1146,4)</f>
        <v>2018</v>
      </c>
      <c r="C1146" t="str">
        <f>LEFT(A1146,10)</f>
        <v>Wed Mar 07</v>
      </c>
      <c r="D1146" s="2">
        <f>DATE(B1146,F1146,G1146)</f>
        <v>43166</v>
      </c>
      <c r="E1146" t="str">
        <f>MID(C1146,5,3)</f>
        <v>Mar</v>
      </c>
      <c r="F1146">
        <f>MONTH(DATEVALUE(E1146&amp;" 1"))</f>
        <v>3</v>
      </c>
      <c r="G1146" t="str">
        <f>RIGHT(C1146,2)</f>
        <v>07</v>
      </c>
      <c r="H1146" t="str">
        <f>MID(A1146,12,2)</f>
        <v>19</v>
      </c>
      <c r="I1146" t="s">
        <v>16053</v>
      </c>
      <c r="J1146" t="s">
        <v>16054</v>
      </c>
      <c r="K1146" t="s">
        <v>3842</v>
      </c>
      <c r="L1146" t="s">
        <v>16055</v>
      </c>
      <c r="M1146" t="b">
        <f>NOT(ISNA(VLOOKUP(N1146,'account names'!A:A,1,FALSE)))</f>
        <v>0</v>
      </c>
      <c r="N1146" t="s">
        <v>3844</v>
      </c>
    </row>
    <row r="1147" spans="1:14" ht="15" x14ac:dyDescent="0.2">
      <c r="A1147" t="s">
        <v>16056</v>
      </c>
      <c r="B1147" t="str">
        <f>RIGHT(A1147,4)</f>
        <v>2018</v>
      </c>
      <c r="C1147" t="str">
        <f>LEFT(A1147,10)</f>
        <v>Wed Mar 07</v>
      </c>
      <c r="D1147" s="2">
        <f>DATE(B1147,F1147,G1147)</f>
        <v>43166</v>
      </c>
      <c r="E1147" t="str">
        <f>MID(C1147,5,3)</f>
        <v>Mar</v>
      </c>
      <c r="F1147">
        <f>MONTH(DATEVALUE(E1147&amp;" 1"))</f>
        <v>3</v>
      </c>
      <c r="G1147" t="str">
        <f>RIGHT(C1147,2)</f>
        <v>07</v>
      </c>
      <c r="H1147" t="str">
        <f>MID(A1147,12,2)</f>
        <v>19</v>
      </c>
      <c r="I1147" t="s">
        <v>16057</v>
      </c>
      <c r="J1147" t="s">
        <v>16058</v>
      </c>
      <c r="K1147" t="s">
        <v>16059</v>
      </c>
      <c r="L1147" t="s">
        <v>16060</v>
      </c>
      <c r="M1147" t="b">
        <f>NOT(ISNA(VLOOKUP(N1147,'account names'!A:A,1,FALSE)))</f>
        <v>0</v>
      </c>
      <c r="N1147" t="s">
        <v>4124</v>
      </c>
    </row>
    <row r="1148" spans="1:14" ht="15" x14ac:dyDescent="0.2">
      <c r="A1148" t="s">
        <v>16061</v>
      </c>
      <c r="B1148" t="str">
        <f>RIGHT(A1148,4)</f>
        <v>2018</v>
      </c>
      <c r="C1148" t="str">
        <f>LEFT(A1148,10)</f>
        <v>Wed Mar 07</v>
      </c>
      <c r="D1148" s="2">
        <f>DATE(B1148,F1148,G1148)</f>
        <v>43166</v>
      </c>
      <c r="E1148" t="str">
        <f>MID(C1148,5,3)</f>
        <v>Mar</v>
      </c>
      <c r="F1148">
        <f>MONTH(DATEVALUE(E1148&amp;" 1"))</f>
        <v>3</v>
      </c>
      <c r="G1148" t="str">
        <f>RIGHT(C1148,2)</f>
        <v>07</v>
      </c>
      <c r="H1148" t="str">
        <f>MID(A1148,12,2)</f>
        <v>07</v>
      </c>
      <c r="I1148" t="s">
        <v>16062</v>
      </c>
      <c r="J1148" t="s">
        <v>16063</v>
      </c>
      <c r="K1148" t="s">
        <v>16064</v>
      </c>
      <c r="L1148" t="s">
        <v>16065</v>
      </c>
      <c r="M1148" t="b">
        <f>NOT(ISNA(VLOOKUP(N1148,'account names'!A:A,1,FALSE)))</f>
        <v>0</v>
      </c>
      <c r="N1148" t="s">
        <v>16066</v>
      </c>
    </row>
    <row r="1149" spans="1:14" ht="15" x14ac:dyDescent="0.2">
      <c r="A1149" t="s">
        <v>16067</v>
      </c>
      <c r="B1149" t="str">
        <f>RIGHT(A1149,4)</f>
        <v>2018</v>
      </c>
      <c r="C1149" t="str">
        <f>LEFT(A1149,10)</f>
        <v>Wed Mar 07</v>
      </c>
      <c r="D1149" s="2">
        <f>DATE(B1149,F1149,G1149)</f>
        <v>43166</v>
      </c>
      <c r="E1149" t="str">
        <f>MID(C1149,5,3)</f>
        <v>Mar</v>
      </c>
      <c r="F1149">
        <f>MONTH(DATEVALUE(E1149&amp;" 1"))</f>
        <v>3</v>
      </c>
      <c r="G1149" t="str">
        <f>RIGHT(C1149,2)</f>
        <v>07</v>
      </c>
      <c r="H1149" t="str">
        <f>MID(A1149,12,2)</f>
        <v>19</v>
      </c>
      <c r="I1149" t="s">
        <v>16068</v>
      </c>
      <c r="J1149" t="s">
        <v>16069</v>
      </c>
      <c r="K1149" t="s">
        <v>16070</v>
      </c>
      <c r="L1149" t="s">
        <v>16071</v>
      </c>
      <c r="M1149" t="b">
        <f>NOT(ISNA(VLOOKUP(N1149,'account names'!A:A,1,FALSE)))</f>
        <v>0</v>
      </c>
      <c r="N1149" t="s">
        <v>113</v>
      </c>
    </row>
    <row r="1150" spans="1:14" ht="15" x14ac:dyDescent="0.2">
      <c r="A1150" t="s">
        <v>16072</v>
      </c>
      <c r="B1150" t="str">
        <f>RIGHT(A1150,4)</f>
        <v>2018</v>
      </c>
      <c r="C1150" t="str">
        <f>LEFT(A1150,10)</f>
        <v>Wed Mar 07</v>
      </c>
      <c r="D1150" s="2">
        <f>DATE(B1150,F1150,G1150)</f>
        <v>43166</v>
      </c>
      <c r="E1150" t="str">
        <f>MID(C1150,5,3)</f>
        <v>Mar</v>
      </c>
      <c r="F1150">
        <f>MONTH(DATEVALUE(E1150&amp;" 1"))</f>
        <v>3</v>
      </c>
      <c r="G1150" t="str">
        <f>RIGHT(C1150,2)</f>
        <v>07</v>
      </c>
      <c r="H1150" t="str">
        <f>MID(A1150,12,2)</f>
        <v>11</v>
      </c>
      <c r="I1150" t="s">
        <v>16073</v>
      </c>
      <c r="J1150" t="s">
        <v>16074</v>
      </c>
      <c r="K1150" t="s">
        <v>16075</v>
      </c>
      <c r="L1150" t="s">
        <v>16076</v>
      </c>
      <c r="M1150" t="b">
        <f>NOT(ISNA(VLOOKUP(N1150,'account names'!A:A,1,FALSE)))</f>
        <v>0</v>
      </c>
      <c r="N1150" t="s">
        <v>1271</v>
      </c>
    </row>
    <row r="1151" spans="1:14" ht="15" x14ac:dyDescent="0.2">
      <c r="A1151" t="s">
        <v>16077</v>
      </c>
      <c r="B1151" t="str">
        <f>RIGHT(A1151,4)</f>
        <v>2018</v>
      </c>
      <c r="C1151" t="str">
        <f>LEFT(A1151,10)</f>
        <v>Wed Mar 07</v>
      </c>
      <c r="D1151" s="2">
        <f>DATE(B1151,F1151,G1151)</f>
        <v>43166</v>
      </c>
      <c r="E1151" t="str">
        <f>MID(C1151,5,3)</f>
        <v>Mar</v>
      </c>
      <c r="F1151">
        <f>MONTH(DATEVALUE(E1151&amp;" 1"))</f>
        <v>3</v>
      </c>
      <c r="G1151" t="str">
        <f>RIGHT(C1151,2)</f>
        <v>07</v>
      </c>
      <c r="H1151" t="str">
        <f>MID(A1151,12,2)</f>
        <v>11</v>
      </c>
      <c r="I1151" t="s">
        <v>16078</v>
      </c>
      <c r="J1151" t="s">
        <v>16079</v>
      </c>
      <c r="K1151" t="s">
        <v>7215</v>
      </c>
      <c r="L1151" t="s">
        <v>16080</v>
      </c>
      <c r="M1151" t="b">
        <f>NOT(ISNA(VLOOKUP(N1151,'account names'!A:A,1,FALSE)))</f>
        <v>0</v>
      </c>
      <c r="N1151" t="s">
        <v>7217</v>
      </c>
    </row>
    <row r="1152" spans="1:14" ht="15" x14ac:dyDescent="0.2">
      <c r="A1152" t="s">
        <v>16081</v>
      </c>
      <c r="B1152" t="str">
        <f>RIGHT(A1152,4)</f>
        <v>2018</v>
      </c>
      <c r="C1152" t="str">
        <f>LEFT(A1152,10)</f>
        <v>Wed Mar 07</v>
      </c>
      <c r="D1152" s="2">
        <f>DATE(B1152,F1152,G1152)</f>
        <v>43166</v>
      </c>
      <c r="E1152" t="str">
        <f>MID(C1152,5,3)</f>
        <v>Mar</v>
      </c>
      <c r="F1152">
        <f>MONTH(DATEVALUE(E1152&amp;" 1"))</f>
        <v>3</v>
      </c>
      <c r="G1152" t="str">
        <f>RIGHT(C1152,2)</f>
        <v>07</v>
      </c>
      <c r="H1152" t="str">
        <f>MID(A1152,12,2)</f>
        <v>10</v>
      </c>
      <c r="I1152" t="s">
        <v>16082</v>
      </c>
      <c r="J1152" t="s">
        <v>16083</v>
      </c>
      <c r="K1152" t="s">
        <v>16084</v>
      </c>
      <c r="L1152" t="s">
        <v>16085</v>
      </c>
      <c r="M1152" t="b">
        <f>NOT(ISNA(VLOOKUP(N1152,'account names'!A:A,1,FALSE)))</f>
        <v>0</v>
      </c>
      <c r="N1152" t="s">
        <v>7217</v>
      </c>
    </row>
    <row r="1153" spans="1:14" ht="15" x14ac:dyDescent="0.2">
      <c r="A1153" t="s">
        <v>6687</v>
      </c>
      <c r="B1153" t="str">
        <f>RIGHT(A1153,4)</f>
        <v>2018</v>
      </c>
      <c r="C1153" t="str">
        <f>LEFT(A1153,10)</f>
        <v>Wed Mar 07</v>
      </c>
      <c r="D1153" s="2">
        <f>DATE(B1153,F1153,G1153)</f>
        <v>43166</v>
      </c>
      <c r="E1153" t="str">
        <f>MID(C1153,5,3)</f>
        <v>Mar</v>
      </c>
      <c r="F1153">
        <f>MONTH(DATEVALUE(E1153&amp;" 1"))</f>
        <v>3</v>
      </c>
      <c r="G1153" t="str">
        <f>RIGHT(C1153,2)</f>
        <v>07</v>
      </c>
      <c r="H1153" t="str">
        <f>MID(A1153,12,2)</f>
        <v>18</v>
      </c>
      <c r="I1153" t="s">
        <v>17463</v>
      </c>
      <c r="J1153" t="s">
        <v>17464</v>
      </c>
      <c r="K1153" t="s">
        <v>17465</v>
      </c>
      <c r="L1153" t="s">
        <v>17466</v>
      </c>
      <c r="M1153" t="b">
        <f>NOT(ISNA(VLOOKUP(N1153,'account names'!A:A,1,FALSE)))</f>
        <v>0</v>
      </c>
      <c r="N1153" t="s">
        <v>6709</v>
      </c>
    </row>
    <row r="1154" spans="1:14" ht="15" x14ac:dyDescent="0.2">
      <c r="A1154" t="s">
        <v>17467</v>
      </c>
      <c r="B1154" t="str">
        <f>RIGHT(A1154,4)</f>
        <v>2018</v>
      </c>
      <c r="C1154" t="str">
        <f>LEFT(A1154,10)</f>
        <v>Wed Mar 07</v>
      </c>
      <c r="D1154" s="2">
        <f>DATE(B1154,F1154,G1154)</f>
        <v>43166</v>
      </c>
      <c r="E1154" t="str">
        <f>MID(C1154,5,3)</f>
        <v>Mar</v>
      </c>
      <c r="F1154">
        <f>MONTH(DATEVALUE(E1154&amp;" 1"))</f>
        <v>3</v>
      </c>
      <c r="G1154" t="str">
        <f>RIGHT(C1154,2)</f>
        <v>07</v>
      </c>
      <c r="H1154" t="str">
        <f>MID(A1154,12,2)</f>
        <v>18</v>
      </c>
      <c r="I1154" t="s">
        <v>17468</v>
      </c>
      <c r="J1154" t="s">
        <v>17469</v>
      </c>
      <c r="K1154" t="s">
        <v>17470</v>
      </c>
      <c r="L1154" t="s">
        <v>17471</v>
      </c>
      <c r="M1154" t="b">
        <f>NOT(ISNA(VLOOKUP(N1154,'account names'!A:A,1,FALSE)))</f>
        <v>0</v>
      </c>
      <c r="N1154" t="s">
        <v>203</v>
      </c>
    </row>
    <row r="1155" spans="1:14" ht="15" x14ac:dyDescent="0.2">
      <c r="A1155" t="s">
        <v>18377</v>
      </c>
      <c r="B1155" t="str">
        <f>RIGHT(A1155,4)</f>
        <v>2018</v>
      </c>
      <c r="C1155" t="str">
        <f>LEFT(A1155,10)</f>
        <v>Wed Mar 07</v>
      </c>
      <c r="D1155" s="2">
        <f>DATE(B1155,F1155,G1155)</f>
        <v>43166</v>
      </c>
      <c r="E1155" t="str">
        <f>MID(C1155,5,3)</f>
        <v>Mar</v>
      </c>
      <c r="F1155">
        <f>MONTH(DATEVALUE(E1155&amp;" 1"))</f>
        <v>3</v>
      </c>
      <c r="G1155" t="str">
        <f>RIGHT(C1155,2)</f>
        <v>07</v>
      </c>
      <c r="H1155" t="str">
        <f>MID(A1155,12,2)</f>
        <v>21</v>
      </c>
      <c r="I1155" t="s">
        <v>18378</v>
      </c>
      <c r="J1155" t="s">
        <v>18379</v>
      </c>
      <c r="K1155" t="s">
        <v>18380</v>
      </c>
      <c r="L1155" t="s">
        <v>18381</v>
      </c>
      <c r="M1155" t="b">
        <f>NOT(ISNA(VLOOKUP(N1155,'account names'!A:A,1,FALSE)))</f>
        <v>0</v>
      </c>
      <c r="N1155" t="s">
        <v>654</v>
      </c>
    </row>
    <row r="1156" spans="1:14" ht="15" x14ac:dyDescent="0.2">
      <c r="A1156" t="s">
        <v>18393</v>
      </c>
      <c r="B1156" t="str">
        <f>RIGHT(A1156,4)</f>
        <v>2018</v>
      </c>
      <c r="C1156" t="str">
        <f>LEFT(A1156,10)</f>
        <v>Wed Mar 07</v>
      </c>
      <c r="D1156" s="2">
        <f>DATE(B1156,F1156,G1156)</f>
        <v>43166</v>
      </c>
      <c r="E1156" t="str">
        <f>MID(C1156,5,3)</f>
        <v>Mar</v>
      </c>
      <c r="F1156">
        <f>MONTH(DATEVALUE(E1156&amp;" 1"))</f>
        <v>3</v>
      </c>
      <c r="G1156" t="str">
        <f>RIGHT(C1156,2)</f>
        <v>07</v>
      </c>
      <c r="H1156" t="str">
        <f>MID(A1156,12,2)</f>
        <v>14</v>
      </c>
      <c r="I1156" t="s">
        <v>18394</v>
      </c>
      <c r="J1156" t="s">
        <v>18395</v>
      </c>
      <c r="K1156" t="s">
        <v>18396</v>
      </c>
      <c r="L1156" t="s">
        <v>18397</v>
      </c>
      <c r="M1156" t="b">
        <f>NOT(ISNA(VLOOKUP(N1156,'account names'!A:A,1,FALSE)))</f>
        <v>0</v>
      </c>
      <c r="N1156" t="s">
        <v>10958</v>
      </c>
    </row>
    <row r="1157" spans="1:14" ht="15" x14ac:dyDescent="0.2">
      <c r="A1157" t="s">
        <v>6333</v>
      </c>
      <c r="B1157" t="str">
        <f>RIGHT(A1157,4)</f>
        <v>2018</v>
      </c>
      <c r="C1157" t="str">
        <f>LEFT(A1157,10)</f>
        <v>Wed Mar 07</v>
      </c>
      <c r="D1157" s="2">
        <f>DATE(B1157,F1157,G1157)</f>
        <v>43166</v>
      </c>
      <c r="E1157" t="str">
        <f>MID(C1157,5,3)</f>
        <v>Mar</v>
      </c>
      <c r="F1157">
        <f>MONTH(DATEVALUE(E1157&amp;" 1"))</f>
        <v>3</v>
      </c>
      <c r="G1157" t="str">
        <f>RIGHT(C1157,2)</f>
        <v>07</v>
      </c>
      <c r="H1157" t="str">
        <f>MID(A1157,12,2)</f>
        <v>10</v>
      </c>
      <c r="I1157" t="s">
        <v>18403</v>
      </c>
      <c r="J1157" t="s">
        <v>18404</v>
      </c>
      <c r="K1157" t="s">
        <v>1326</v>
      </c>
      <c r="L1157" t="s">
        <v>18405</v>
      </c>
      <c r="M1157" t="b">
        <f>NOT(ISNA(VLOOKUP(N1157,'account names'!A:A,1,FALSE)))</f>
        <v>0</v>
      </c>
      <c r="N1157" t="s">
        <v>1328</v>
      </c>
    </row>
    <row r="1158" spans="1:14" ht="15" x14ac:dyDescent="0.2">
      <c r="A1158" t="s">
        <v>18948</v>
      </c>
      <c r="B1158" t="str">
        <f>RIGHT(A1158,4)</f>
        <v>2018</v>
      </c>
      <c r="C1158" t="str">
        <f>LEFT(A1158,10)</f>
        <v>Wed Mar 07</v>
      </c>
      <c r="D1158" s="2">
        <f>DATE(B1158,F1158,G1158)</f>
        <v>43166</v>
      </c>
      <c r="E1158" t="str">
        <f>MID(C1158,5,3)</f>
        <v>Mar</v>
      </c>
      <c r="F1158">
        <f>MONTH(DATEVALUE(E1158&amp;" 1"))</f>
        <v>3</v>
      </c>
      <c r="G1158" t="str">
        <f>RIGHT(C1158,2)</f>
        <v>07</v>
      </c>
      <c r="H1158" t="str">
        <f>MID(A1158,12,2)</f>
        <v>12</v>
      </c>
      <c r="I1158" t="s">
        <v>18949</v>
      </c>
      <c r="J1158" t="s">
        <v>18950</v>
      </c>
      <c r="K1158" t="s">
        <v>18951</v>
      </c>
      <c r="L1158" t="s">
        <v>18952</v>
      </c>
      <c r="M1158" t="b">
        <f>NOT(ISNA(VLOOKUP(N1158,'account names'!A:A,1,FALSE)))</f>
        <v>0</v>
      </c>
      <c r="N1158" t="s">
        <v>254</v>
      </c>
    </row>
    <row r="1159" spans="1:14" ht="15" x14ac:dyDescent="0.2">
      <c r="A1159" t="s">
        <v>20861</v>
      </c>
      <c r="B1159" t="str">
        <f>RIGHT(A1159,4)</f>
        <v>2018</v>
      </c>
      <c r="C1159" t="str">
        <f>LEFT(A1159,10)</f>
        <v>Wed Mar 07</v>
      </c>
      <c r="D1159" s="2">
        <f>DATE(B1159,F1159,G1159)</f>
        <v>43166</v>
      </c>
      <c r="E1159" t="str">
        <f>MID(C1159,5,3)</f>
        <v>Mar</v>
      </c>
      <c r="F1159">
        <f>MONTH(DATEVALUE(E1159&amp;" 1"))</f>
        <v>3</v>
      </c>
      <c r="G1159" t="str">
        <f>RIGHT(C1159,2)</f>
        <v>07</v>
      </c>
      <c r="H1159" t="str">
        <f>MID(A1159,12,2)</f>
        <v>09</v>
      </c>
      <c r="I1159" t="s">
        <v>20862</v>
      </c>
      <c r="J1159" t="s">
        <v>20863</v>
      </c>
      <c r="K1159" t="s">
        <v>20864</v>
      </c>
      <c r="L1159" t="s">
        <v>20865</v>
      </c>
      <c r="M1159" t="b">
        <f>NOT(ISNA(VLOOKUP(N1159,'account names'!A:A,1,FALSE)))</f>
        <v>0</v>
      </c>
      <c r="N1159" t="s">
        <v>3734</v>
      </c>
    </row>
    <row r="1160" spans="1:14" ht="15" x14ac:dyDescent="0.2">
      <c r="A1160" t="s">
        <v>20897</v>
      </c>
      <c r="B1160" t="str">
        <f>RIGHT(A1160,4)</f>
        <v>2018</v>
      </c>
      <c r="C1160" t="str">
        <f>LEFT(A1160,10)</f>
        <v>Wed Mar 07</v>
      </c>
      <c r="D1160" s="2">
        <f>DATE(B1160,F1160,G1160)</f>
        <v>43166</v>
      </c>
      <c r="E1160" t="str">
        <f>MID(C1160,5,3)</f>
        <v>Mar</v>
      </c>
      <c r="F1160">
        <f>MONTH(DATEVALUE(E1160&amp;" 1"))</f>
        <v>3</v>
      </c>
      <c r="G1160" t="str">
        <f>RIGHT(C1160,2)</f>
        <v>07</v>
      </c>
      <c r="H1160" t="str">
        <f>MID(A1160,12,2)</f>
        <v>10</v>
      </c>
      <c r="I1160" t="s">
        <v>20898</v>
      </c>
      <c r="J1160" t="s">
        <v>20899</v>
      </c>
      <c r="K1160" t="s">
        <v>20900</v>
      </c>
      <c r="L1160" t="s">
        <v>20901</v>
      </c>
      <c r="M1160" t="b">
        <f>NOT(ISNA(VLOOKUP(N1160,'account names'!A:A,1,FALSE)))</f>
        <v>0</v>
      </c>
      <c r="N1160" t="s">
        <v>3734</v>
      </c>
    </row>
    <row r="1161" spans="1:14" ht="15" x14ac:dyDescent="0.2">
      <c r="A1161" t="s">
        <v>6347</v>
      </c>
      <c r="B1161" t="str">
        <f>RIGHT(A1161,4)</f>
        <v>2018</v>
      </c>
      <c r="C1161" t="str">
        <f>LEFT(A1161,10)</f>
        <v>Tue Mar 06</v>
      </c>
      <c r="D1161" s="2">
        <f>DATE(B1161,F1161,G1161)</f>
        <v>43165</v>
      </c>
      <c r="E1161" t="str">
        <f>MID(C1161,5,3)</f>
        <v>Mar</v>
      </c>
      <c r="F1161">
        <f>MONTH(DATEVALUE(E1161&amp;" 1"))</f>
        <v>3</v>
      </c>
      <c r="G1161" t="str">
        <f>RIGHT(C1161,2)</f>
        <v>06</v>
      </c>
      <c r="H1161" t="str">
        <f>MID(A1161,12,2)</f>
        <v>17</v>
      </c>
      <c r="I1161" t="s">
        <v>6348</v>
      </c>
      <c r="J1161" t="s">
        <v>6349</v>
      </c>
      <c r="K1161" t="s">
        <v>6350</v>
      </c>
      <c r="L1161" t="s">
        <v>6351</v>
      </c>
      <c r="M1161" t="b">
        <f>NOT(ISNA(VLOOKUP(N1161,'account names'!A:A,1,FALSE)))</f>
        <v>1</v>
      </c>
      <c r="N1161" t="s">
        <v>1334</v>
      </c>
    </row>
    <row r="1162" spans="1:14" ht="15" x14ac:dyDescent="0.2">
      <c r="A1162" t="s">
        <v>6352</v>
      </c>
      <c r="B1162" t="str">
        <f>RIGHT(A1162,4)</f>
        <v>2018</v>
      </c>
      <c r="C1162" t="str">
        <f>LEFT(A1162,10)</f>
        <v>Tue Mar 06</v>
      </c>
      <c r="D1162" s="2">
        <f>DATE(B1162,F1162,G1162)</f>
        <v>43165</v>
      </c>
      <c r="E1162" t="str">
        <f>MID(C1162,5,3)</f>
        <v>Mar</v>
      </c>
      <c r="F1162">
        <f>MONTH(DATEVALUE(E1162&amp;" 1"))</f>
        <v>3</v>
      </c>
      <c r="G1162" t="str">
        <f>RIGHT(C1162,2)</f>
        <v>06</v>
      </c>
      <c r="H1162" t="str">
        <f>MID(A1162,12,2)</f>
        <v>18</v>
      </c>
      <c r="I1162" t="s">
        <v>6353</v>
      </c>
      <c r="J1162" t="s">
        <v>6354</v>
      </c>
      <c r="K1162" t="s">
        <v>6355</v>
      </c>
      <c r="L1162" t="s">
        <v>6356</v>
      </c>
      <c r="M1162" t="b">
        <f>NOT(ISNA(VLOOKUP(N1162,'account names'!A:A,1,FALSE)))</f>
        <v>0</v>
      </c>
      <c r="N1162" t="s">
        <v>101</v>
      </c>
    </row>
    <row r="1163" spans="1:14" ht="15" x14ac:dyDescent="0.2">
      <c r="A1163" t="s">
        <v>6357</v>
      </c>
      <c r="B1163" t="str">
        <f>RIGHT(A1163,4)</f>
        <v>2018</v>
      </c>
      <c r="C1163" t="str">
        <f>LEFT(A1163,10)</f>
        <v>Tue Mar 06</v>
      </c>
      <c r="D1163" s="2">
        <f>DATE(B1163,F1163,G1163)</f>
        <v>43165</v>
      </c>
      <c r="E1163" t="str">
        <f>MID(C1163,5,3)</f>
        <v>Mar</v>
      </c>
      <c r="F1163">
        <f>MONTH(DATEVALUE(E1163&amp;" 1"))</f>
        <v>3</v>
      </c>
      <c r="G1163" t="str">
        <f>RIGHT(C1163,2)</f>
        <v>06</v>
      </c>
      <c r="H1163" t="str">
        <f>MID(A1163,12,2)</f>
        <v>16</v>
      </c>
      <c r="I1163" t="s">
        <v>6358</v>
      </c>
      <c r="J1163" t="s">
        <v>6359</v>
      </c>
      <c r="K1163" t="s">
        <v>6360</v>
      </c>
      <c r="L1163" t="s">
        <v>6361</v>
      </c>
      <c r="M1163" t="b">
        <f>NOT(ISNA(VLOOKUP(N1163,'account names'!A:A,1,FALSE)))</f>
        <v>0</v>
      </c>
      <c r="N1163" t="s">
        <v>329</v>
      </c>
    </row>
    <row r="1164" spans="1:14" ht="15" x14ac:dyDescent="0.2">
      <c r="A1164" t="s">
        <v>6362</v>
      </c>
      <c r="B1164" t="str">
        <f>RIGHT(A1164,4)</f>
        <v>2018</v>
      </c>
      <c r="C1164" t="str">
        <f>LEFT(A1164,10)</f>
        <v>Tue Mar 06</v>
      </c>
      <c r="D1164" s="2">
        <f>DATE(B1164,F1164,G1164)</f>
        <v>43165</v>
      </c>
      <c r="E1164" t="str">
        <f>MID(C1164,5,3)</f>
        <v>Mar</v>
      </c>
      <c r="F1164">
        <f>MONTH(DATEVALUE(E1164&amp;" 1"))</f>
        <v>3</v>
      </c>
      <c r="G1164" t="str">
        <f>RIGHT(C1164,2)</f>
        <v>06</v>
      </c>
      <c r="H1164" t="str">
        <f>MID(A1164,12,2)</f>
        <v>17</v>
      </c>
      <c r="I1164" t="s">
        <v>6363</v>
      </c>
      <c r="J1164" t="s">
        <v>6364</v>
      </c>
      <c r="K1164" t="s">
        <v>6365</v>
      </c>
      <c r="L1164" t="s">
        <v>6366</v>
      </c>
      <c r="M1164" t="b">
        <f>NOT(ISNA(VLOOKUP(N1164,'account names'!A:A,1,FALSE)))</f>
        <v>0</v>
      </c>
      <c r="N1164" t="s">
        <v>101</v>
      </c>
    </row>
    <row r="1165" spans="1:14" ht="15" x14ac:dyDescent="0.2">
      <c r="A1165" t="s">
        <v>6367</v>
      </c>
      <c r="B1165" t="str">
        <f>RIGHT(A1165,4)</f>
        <v>2018</v>
      </c>
      <c r="C1165" t="str">
        <f>LEFT(A1165,10)</f>
        <v>Tue Mar 06</v>
      </c>
      <c r="D1165" s="2">
        <f>DATE(B1165,F1165,G1165)</f>
        <v>43165</v>
      </c>
      <c r="E1165" t="str">
        <f>MID(C1165,5,3)</f>
        <v>Mar</v>
      </c>
      <c r="F1165">
        <f>MONTH(DATEVALUE(E1165&amp;" 1"))</f>
        <v>3</v>
      </c>
      <c r="G1165" t="str">
        <f>RIGHT(C1165,2)</f>
        <v>06</v>
      </c>
      <c r="H1165" t="str">
        <f>MID(A1165,12,2)</f>
        <v>16</v>
      </c>
      <c r="I1165" t="s">
        <v>6368</v>
      </c>
      <c r="J1165" t="s">
        <v>6369</v>
      </c>
      <c r="K1165" t="s">
        <v>1946</v>
      </c>
      <c r="L1165" t="s">
        <v>6370</v>
      </c>
      <c r="M1165" t="b">
        <f>NOT(ISNA(VLOOKUP(N1165,'account names'!A:A,1,FALSE)))</f>
        <v>1</v>
      </c>
      <c r="N1165" t="s">
        <v>1317</v>
      </c>
    </row>
    <row r="1166" spans="1:14" ht="15" x14ac:dyDescent="0.2">
      <c r="A1166" t="s">
        <v>6371</v>
      </c>
      <c r="B1166" t="str">
        <f>RIGHT(A1166,4)</f>
        <v>2018</v>
      </c>
      <c r="C1166" t="str">
        <f>LEFT(A1166,10)</f>
        <v>Tue Mar 06</v>
      </c>
      <c r="D1166" s="2">
        <f>DATE(B1166,F1166,G1166)</f>
        <v>43165</v>
      </c>
      <c r="E1166" t="str">
        <f>MID(C1166,5,3)</f>
        <v>Mar</v>
      </c>
      <c r="F1166">
        <f>MONTH(DATEVALUE(E1166&amp;" 1"))</f>
        <v>3</v>
      </c>
      <c r="G1166" t="str">
        <f>RIGHT(C1166,2)</f>
        <v>06</v>
      </c>
      <c r="H1166" t="str">
        <f>MID(A1166,12,2)</f>
        <v>06</v>
      </c>
      <c r="I1166" t="s">
        <v>6372</v>
      </c>
      <c r="J1166" t="s">
        <v>6373</v>
      </c>
      <c r="K1166" t="s">
        <v>6374</v>
      </c>
      <c r="L1166" t="s">
        <v>6375</v>
      </c>
      <c r="M1166" t="b">
        <f>NOT(ISNA(VLOOKUP(N1166,'account names'!A:A,1,FALSE)))</f>
        <v>0</v>
      </c>
      <c r="N1166" t="s">
        <v>2004</v>
      </c>
    </row>
    <row r="1167" spans="1:14" ht="15" x14ac:dyDescent="0.2">
      <c r="A1167" t="s">
        <v>6387</v>
      </c>
      <c r="B1167" t="str">
        <f>RIGHT(A1167,4)</f>
        <v>2018</v>
      </c>
      <c r="C1167" t="str">
        <f>LEFT(A1167,10)</f>
        <v>Tue Mar 06</v>
      </c>
      <c r="D1167" s="2">
        <f>DATE(B1167,F1167,G1167)</f>
        <v>43165</v>
      </c>
      <c r="E1167" t="str">
        <f>MID(C1167,5,3)</f>
        <v>Mar</v>
      </c>
      <c r="F1167">
        <f>MONTH(DATEVALUE(E1167&amp;" 1"))</f>
        <v>3</v>
      </c>
      <c r="G1167" t="str">
        <f>RIGHT(C1167,2)</f>
        <v>06</v>
      </c>
      <c r="H1167" t="str">
        <f>MID(A1167,12,2)</f>
        <v>02</v>
      </c>
      <c r="I1167" t="s">
        <v>6388</v>
      </c>
      <c r="J1167" t="s">
        <v>6389</v>
      </c>
      <c r="K1167" t="s">
        <v>6390</v>
      </c>
      <c r="L1167" t="s">
        <v>6391</v>
      </c>
      <c r="M1167" t="b">
        <f>NOT(ISNA(VLOOKUP(N1167,'account names'!A:A,1,FALSE)))</f>
        <v>0</v>
      </c>
      <c r="N1167" t="s">
        <v>4092</v>
      </c>
    </row>
    <row r="1168" spans="1:14" ht="15" x14ac:dyDescent="0.2">
      <c r="A1168" t="s">
        <v>6392</v>
      </c>
      <c r="B1168" t="str">
        <f>RIGHT(A1168,4)</f>
        <v>2018</v>
      </c>
      <c r="C1168" t="str">
        <f>LEFT(A1168,10)</f>
        <v>Tue Mar 06</v>
      </c>
      <c r="D1168" s="2">
        <f>DATE(B1168,F1168,G1168)</f>
        <v>43165</v>
      </c>
      <c r="E1168" t="str">
        <f>MID(C1168,5,3)</f>
        <v>Mar</v>
      </c>
      <c r="F1168">
        <f>MONTH(DATEVALUE(E1168&amp;" 1"))</f>
        <v>3</v>
      </c>
      <c r="G1168" t="str">
        <f>RIGHT(C1168,2)</f>
        <v>06</v>
      </c>
      <c r="H1168" t="str">
        <f>MID(A1168,12,2)</f>
        <v>06</v>
      </c>
      <c r="I1168" t="s">
        <v>6393</v>
      </c>
      <c r="J1168" t="s">
        <v>6394</v>
      </c>
      <c r="K1168" t="s">
        <v>6395</v>
      </c>
      <c r="L1168" t="s">
        <v>6396</v>
      </c>
      <c r="M1168" t="b">
        <f>NOT(ISNA(VLOOKUP(N1168,'account names'!A:A,1,FALSE)))</f>
        <v>0</v>
      </c>
      <c r="N1168" t="s">
        <v>3822</v>
      </c>
    </row>
    <row r="1169" spans="1:14" ht="15" x14ac:dyDescent="0.2">
      <c r="A1169" t="s">
        <v>6710</v>
      </c>
      <c r="B1169" t="str">
        <f>RIGHT(A1169,4)</f>
        <v>2018</v>
      </c>
      <c r="C1169" t="str">
        <f>LEFT(A1169,10)</f>
        <v>Tue Mar 06</v>
      </c>
      <c r="D1169" s="2">
        <f>DATE(B1169,F1169,G1169)</f>
        <v>43165</v>
      </c>
      <c r="E1169" t="str">
        <f>MID(C1169,5,3)</f>
        <v>Mar</v>
      </c>
      <c r="F1169">
        <f>MONTH(DATEVALUE(E1169&amp;" 1"))</f>
        <v>3</v>
      </c>
      <c r="G1169" t="str">
        <f>RIGHT(C1169,2)</f>
        <v>06</v>
      </c>
      <c r="H1169" t="str">
        <f>MID(A1169,12,2)</f>
        <v>18</v>
      </c>
      <c r="I1169" t="s">
        <v>6711</v>
      </c>
      <c r="J1169" t="s">
        <v>6712</v>
      </c>
      <c r="K1169" t="s">
        <v>6713</v>
      </c>
      <c r="L1169" t="s">
        <v>6714</v>
      </c>
      <c r="M1169" t="b">
        <f>NOT(ISNA(VLOOKUP(N1169,'account names'!A:A,1,FALSE)))</f>
        <v>0</v>
      </c>
      <c r="N1169" t="s">
        <v>6697</v>
      </c>
    </row>
    <row r="1170" spans="1:14" ht="15" x14ac:dyDescent="0.2">
      <c r="A1170" t="s">
        <v>11399</v>
      </c>
      <c r="B1170" t="str">
        <f>RIGHT(A1170,4)</f>
        <v>2018</v>
      </c>
      <c r="C1170" t="str">
        <f>LEFT(A1170,10)</f>
        <v>Tue Mar 06</v>
      </c>
      <c r="D1170" s="2">
        <f>DATE(B1170,F1170,G1170)</f>
        <v>43165</v>
      </c>
      <c r="E1170" t="str">
        <f>MID(C1170,5,3)</f>
        <v>Mar</v>
      </c>
      <c r="F1170">
        <f>MONTH(DATEVALUE(E1170&amp;" 1"))</f>
        <v>3</v>
      </c>
      <c r="G1170" t="str">
        <f>RIGHT(C1170,2)</f>
        <v>06</v>
      </c>
      <c r="H1170" t="str">
        <f>MID(A1170,12,2)</f>
        <v>15</v>
      </c>
      <c r="I1170" t="s">
        <v>11400</v>
      </c>
      <c r="J1170" t="s">
        <v>11401</v>
      </c>
      <c r="K1170" t="s">
        <v>11402</v>
      </c>
      <c r="L1170" t="s">
        <v>11403</v>
      </c>
      <c r="M1170" t="b">
        <f>NOT(ISNA(VLOOKUP(N1170,'account names'!A:A,1,FALSE)))</f>
        <v>0</v>
      </c>
      <c r="N1170" t="s">
        <v>11404</v>
      </c>
    </row>
    <row r="1171" spans="1:14" ht="15" x14ac:dyDescent="0.2">
      <c r="A1171" t="s">
        <v>11405</v>
      </c>
      <c r="B1171" t="str">
        <f>RIGHT(A1171,4)</f>
        <v>2018</v>
      </c>
      <c r="C1171" t="str">
        <f>LEFT(A1171,10)</f>
        <v>Tue Mar 06</v>
      </c>
      <c r="D1171" s="2">
        <f>DATE(B1171,F1171,G1171)</f>
        <v>43165</v>
      </c>
      <c r="E1171" t="str">
        <f>MID(C1171,5,3)</f>
        <v>Mar</v>
      </c>
      <c r="F1171">
        <f>MONTH(DATEVALUE(E1171&amp;" 1"))</f>
        <v>3</v>
      </c>
      <c r="G1171" t="str">
        <f>RIGHT(C1171,2)</f>
        <v>06</v>
      </c>
      <c r="H1171" t="str">
        <f>MID(A1171,12,2)</f>
        <v>21</v>
      </c>
      <c r="I1171" t="s">
        <v>11406</v>
      </c>
      <c r="J1171" t="s">
        <v>11407</v>
      </c>
      <c r="K1171" t="s">
        <v>11408</v>
      </c>
      <c r="L1171" t="s">
        <v>11409</v>
      </c>
      <c r="M1171" t="b">
        <f>NOT(ISNA(VLOOKUP(N1171,'account names'!A:A,1,FALSE)))</f>
        <v>0</v>
      </c>
      <c r="N1171" t="s">
        <v>4288</v>
      </c>
    </row>
    <row r="1172" spans="1:14" ht="15" x14ac:dyDescent="0.2">
      <c r="A1172" t="s">
        <v>11414</v>
      </c>
      <c r="B1172" t="str">
        <f>RIGHT(A1172,4)</f>
        <v>2018</v>
      </c>
      <c r="C1172" t="str">
        <f>LEFT(A1172,10)</f>
        <v>Tue Mar 06</v>
      </c>
      <c r="D1172" s="2">
        <f>DATE(B1172,F1172,G1172)</f>
        <v>43165</v>
      </c>
      <c r="E1172" t="str">
        <f>MID(C1172,5,3)</f>
        <v>Mar</v>
      </c>
      <c r="F1172">
        <f>MONTH(DATEVALUE(E1172&amp;" 1"))</f>
        <v>3</v>
      </c>
      <c r="G1172" t="str">
        <f>RIGHT(C1172,2)</f>
        <v>06</v>
      </c>
      <c r="H1172" t="str">
        <f>MID(A1172,12,2)</f>
        <v>14</v>
      </c>
      <c r="I1172" t="s">
        <v>11415</v>
      </c>
      <c r="J1172" t="s">
        <v>11416</v>
      </c>
      <c r="K1172" t="s">
        <v>11312</v>
      </c>
      <c r="L1172" t="s">
        <v>11417</v>
      </c>
      <c r="M1172" t="b">
        <f>NOT(ISNA(VLOOKUP(N1172,'account names'!A:A,1,FALSE)))</f>
        <v>0</v>
      </c>
      <c r="N1172" t="s">
        <v>654</v>
      </c>
    </row>
    <row r="1173" spans="1:14" ht="15" x14ac:dyDescent="0.2">
      <c r="A1173" t="s">
        <v>11418</v>
      </c>
      <c r="B1173" t="str">
        <f>RIGHT(A1173,4)</f>
        <v>2018</v>
      </c>
      <c r="C1173" t="str">
        <f>LEFT(A1173,10)</f>
        <v>Tue Mar 06</v>
      </c>
      <c r="D1173" s="2">
        <f>DATE(B1173,F1173,G1173)</f>
        <v>43165</v>
      </c>
      <c r="E1173" t="str">
        <f>MID(C1173,5,3)</f>
        <v>Mar</v>
      </c>
      <c r="F1173">
        <f>MONTH(DATEVALUE(E1173&amp;" 1"))</f>
        <v>3</v>
      </c>
      <c r="G1173" t="str">
        <f>RIGHT(C1173,2)</f>
        <v>06</v>
      </c>
      <c r="H1173" t="str">
        <f>MID(A1173,12,2)</f>
        <v>06</v>
      </c>
      <c r="I1173" t="s">
        <v>11419</v>
      </c>
      <c r="J1173" t="s">
        <v>11420</v>
      </c>
      <c r="K1173" t="s">
        <v>11421</v>
      </c>
      <c r="L1173" t="s">
        <v>11422</v>
      </c>
      <c r="M1173" t="b">
        <f>NOT(ISNA(VLOOKUP(N1173,'account names'!A:A,1,FALSE)))</f>
        <v>0</v>
      </c>
      <c r="N1173" t="s">
        <v>2246</v>
      </c>
    </row>
    <row r="1174" spans="1:14" ht="15" x14ac:dyDescent="0.2">
      <c r="A1174" t="s">
        <v>12171</v>
      </c>
      <c r="B1174" t="str">
        <f>RIGHT(A1174,4)</f>
        <v>2018</v>
      </c>
      <c r="C1174" t="str">
        <f>LEFT(A1174,10)</f>
        <v>Tue Mar 06</v>
      </c>
      <c r="D1174" s="2">
        <f>DATE(B1174,F1174,G1174)</f>
        <v>43165</v>
      </c>
      <c r="E1174" t="str">
        <f>MID(C1174,5,3)</f>
        <v>Mar</v>
      </c>
      <c r="F1174">
        <f>MONTH(DATEVALUE(E1174&amp;" 1"))</f>
        <v>3</v>
      </c>
      <c r="G1174" t="str">
        <f>RIGHT(C1174,2)</f>
        <v>06</v>
      </c>
      <c r="H1174" t="str">
        <f>MID(A1174,12,2)</f>
        <v>21</v>
      </c>
      <c r="I1174" t="s">
        <v>12172</v>
      </c>
      <c r="J1174" t="s">
        <v>12173</v>
      </c>
      <c r="K1174" t="s">
        <v>12174</v>
      </c>
      <c r="L1174" t="s">
        <v>12175</v>
      </c>
      <c r="M1174" t="b">
        <f>NOT(ISNA(VLOOKUP(N1174,'account names'!A:A,1,FALSE)))</f>
        <v>0</v>
      </c>
      <c r="N1174" t="s">
        <v>12176</v>
      </c>
    </row>
    <row r="1175" spans="1:14" ht="15" x14ac:dyDescent="0.2">
      <c r="A1175" t="s">
        <v>12180</v>
      </c>
      <c r="B1175" t="str">
        <f>RIGHT(A1175,4)</f>
        <v>2018</v>
      </c>
      <c r="C1175" t="str">
        <f>LEFT(A1175,10)</f>
        <v>Tue Mar 06</v>
      </c>
      <c r="D1175" s="2">
        <f>DATE(B1175,F1175,G1175)</f>
        <v>43165</v>
      </c>
      <c r="E1175" t="str">
        <f>MID(C1175,5,3)</f>
        <v>Mar</v>
      </c>
      <c r="F1175">
        <f>MONTH(DATEVALUE(E1175&amp;" 1"))</f>
        <v>3</v>
      </c>
      <c r="G1175" t="str">
        <f>RIGHT(C1175,2)</f>
        <v>06</v>
      </c>
      <c r="H1175" t="str">
        <f>MID(A1175,12,2)</f>
        <v>22</v>
      </c>
      <c r="I1175" t="s">
        <v>12181</v>
      </c>
      <c r="J1175" t="s">
        <v>12182</v>
      </c>
      <c r="K1175" t="s">
        <v>12183</v>
      </c>
      <c r="L1175" t="s">
        <v>12184</v>
      </c>
      <c r="M1175" t="b">
        <f>NOT(ISNA(VLOOKUP(N1175,'account names'!A:A,1,FALSE)))</f>
        <v>0</v>
      </c>
      <c r="N1175" t="s">
        <v>1060</v>
      </c>
    </row>
    <row r="1176" spans="1:14" ht="15" x14ac:dyDescent="0.2">
      <c r="A1176" t="s">
        <v>12185</v>
      </c>
      <c r="B1176" t="str">
        <f>RIGHT(A1176,4)</f>
        <v>2018</v>
      </c>
      <c r="C1176" t="str">
        <f>LEFT(A1176,10)</f>
        <v>Tue Mar 06</v>
      </c>
      <c r="D1176" s="2">
        <f>DATE(B1176,F1176,G1176)</f>
        <v>43165</v>
      </c>
      <c r="E1176" t="str">
        <f>MID(C1176,5,3)</f>
        <v>Mar</v>
      </c>
      <c r="F1176">
        <f>MONTH(DATEVALUE(E1176&amp;" 1"))</f>
        <v>3</v>
      </c>
      <c r="G1176" t="str">
        <f>RIGHT(C1176,2)</f>
        <v>06</v>
      </c>
      <c r="H1176" t="str">
        <f>MID(A1176,12,2)</f>
        <v>20</v>
      </c>
      <c r="I1176" t="s">
        <v>12186</v>
      </c>
      <c r="J1176" t="s">
        <v>12187</v>
      </c>
      <c r="K1176" t="s">
        <v>1201</v>
      </c>
      <c r="L1176" t="s">
        <v>12188</v>
      </c>
      <c r="M1176" t="b">
        <f>NOT(ISNA(VLOOKUP(N1176,'account names'!A:A,1,FALSE)))</f>
        <v>1</v>
      </c>
      <c r="N1176" t="s">
        <v>1203</v>
      </c>
    </row>
    <row r="1177" spans="1:14" ht="15" x14ac:dyDescent="0.2">
      <c r="A1177" t="s">
        <v>12189</v>
      </c>
      <c r="B1177" t="str">
        <f>RIGHT(A1177,4)</f>
        <v>2018</v>
      </c>
      <c r="C1177" t="str">
        <f>LEFT(A1177,10)</f>
        <v>Tue Mar 06</v>
      </c>
      <c r="D1177" s="2">
        <f>DATE(B1177,F1177,G1177)</f>
        <v>43165</v>
      </c>
      <c r="E1177" t="str">
        <f>MID(C1177,5,3)</f>
        <v>Mar</v>
      </c>
      <c r="F1177">
        <f>MONTH(DATEVALUE(E1177&amp;" 1"))</f>
        <v>3</v>
      </c>
      <c r="G1177" t="str">
        <f>RIGHT(C1177,2)</f>
        <v>06</v>
      </c>
      <c r="H1177" t="str">
        <f>MID(A1177,12,2)</f>
        <v>18</v>
      </c>
      <c r="I1177" t="s">
        <v>12190</v>
      </c>
      <c r="J1177" t="s">
        <v>12191</v>
      </c>
      <c r="K1177" t="s">
        <v>12192</v>
      </c>
      <c r="L1177" t="s">
        <v>12193</v>
      </c>
      <c r="M1177" t="b">
        <f>NOT(ISNA(VLOOKUP(N1177,'account names'!A:A,1,FALSE)))</f>
        <v>0</v>
      </c>
      <c r="N1177" t="s">
        <v>2809</v>
      </c>
    </row>
    <row r="1178" spans="1:14" ht="15" x14ac:dyDescent="0.2">
      <c r="A1178" t="s">
        <v>12199</v>
      </c>
      <c r="B1178" t="str">
        <f>RIGHT(A1178,4)</f>
        <v>2018</v>
      </c>
      <c r="C1178" t="str">
        <f>LEFT(A1178,10)</f>
        <v>Tue Mar 06</v>
      </c>
      <c r="D1178" s="2">
        <f>DATE(B1178,F1178,G1178)</f>
        <v>43165</v>
      </c>
      <c r="E1178" t="str">
        <f>MID(C1178,5,3)</f>
        <v>Mar</v>
      </c>
      <c r="F1178">
        <f>MONTH(DATEVALUE(E1178&amp;" 1"))</f>
        <v>3</v>
      </c>
      <c r="G1178" t="str">
        <f>RIGHT(C1178,2)</f>
        <v>06</v>
      </c>
      <c r="H1178" t="str">
        <f>MID(A1178,12,2)</f>
        <v>08</v>
      </c>
      <c r="I1178" t="s">
        <v>12200</v>
      </c>
      <c r="J1178" t="s">
        <v>12201</v>
      </c>
      <c r="K1178" t="s">
        <v>12202</v>
      </c>
      <c r="L1178" t="s">
        <v>12203</v>
      </c>
      <c r="M1178" t="b">
        <f>NOT(ISNA(VLOOKUP(N1178,'account names'!A:A,1,FALSE)))</f>
        <v>0</v>
      </c>
      <c r="N1178" t="s">
        <v>101</v>
      </c>
    </row>
    <row r="1179" spans="1:14" ht="15" x14ac:dyDescent="0.2">
      <c r="A1179" t="s">
        <v>12204</v>
      </c>
      <c r="B1179" t="str">
        <f>RIGHT(A1179,4)</f>
        <v>2018</v>
      </c>
      <c r="C1179" t="str">
        <f>LEFT(A1179,10)</f>
        <v>Tue Mar 06</v>
      </c>
      <c r="D1179" s="2">
        <f>DATE(B1179,F1179,G1179)</f>
        <v>43165</v>
      </c>
      <c r="E1179" t="str">
        <f>MID(C1179,5,3)</f>
        <v>Mar</v>
      </c>
      <c r="F1179">
        <f>MONTH(DATEVALUE(E1179&amp;" 1"))</f>
        <v>3</v>
      </c>
      <c r="G1179" t="str">
        <f>RIGHT(C1179,2)</f>
        <v>06</v>
      </c>
      <c r="H1179" t="str">
        <f>MID(A1179,12,2)</f>
        <v>08</v>
      </c>
      <c r="I1179" t="s">
        <v>12205</v>
      </c>
      <c r="J1179" t="s">
        <v>12206</v>
      </c>
      <c r="K1179" t="s">
        <v>12202</v>
      </c>
      <c r="L1179" t="s">
        <v>12207</v>
      </c>
      <c r="M1179" t="b">
        <f>NOT(ISNA(VLOOKUP(N1179,'account names'!A:A,1,FALSE)))</f>
        <v>0</v>
      </c>
      <c r="N1179" t="s">
        <v>101</v>
      </c>
    </row>
    <row r="1180" spans="1:14" ht="15" x14ac:dyDescent="0.2">
      <c r="A1180" t="s">
        <v>12208</v>
      </c>
      <c r="B1180" t="str">
        <f>RIGHT(A1180,4)</f>
        <v>2018</v>
      </c>
      <c r="C1180" t="str">
        <f>LEFT(A1180,10)</f>
        <v>Tue Mar 06</v>
      </c>
      <c r="D1180" s="2">
        <f>DATE(B1180,F1180,G1180)</f>
        <v>43165</v>
      </c>
      <c r="E1180" t="str">
        <f>MID(C1180,5,3)</f>
        <v>Mar</v>
      </c>
      <c r="F1180">
        <f>MONTH(DATEVALUE(E1180&amp;" 1"))</f>
        <v>3</v>
      </c>
      <c r="G1180" t="str">
        <f>RIGHT(C1180,2)</f>
        <v>06</v>
      </c>
      <c r="H1180" t="str">
        <f>MID(A1180,12,2)</f>
        <v>07</v>
      </c>
      <c r="I1180" t="s">
        <v>12209</v>
      </c>
      <c r="J1180" t="s">
        <v>12210</v>
      </c>
      <c r="K1180" t="s">
        <v>12211</v>
      </c>
      <c r="L1180" t="s">
        <v>12212</v>
      </c>
      <c r="M1180" t="b">
        <f>NOT(ISNA(VLOOKUP(N1180,'account names'!A:A,1,FALSE)))</f>
        <v>1</v>
      </c>
      <c r="N1180" t="s">
        <v>1139</v>
      </c>
    </row>
    <row r="1181" spans="1:14" ht="15" x14ac:dyDescent="0.2">
      <c r="A1181" t="s">
        <v>15991</v>
      </c>
      <c r="B1181" t="str">
        <f>RIGHT(A1181,4)</f>
        <v>2018</v>
      </c>
      <c r="C1181" t="str">
        <f>LEFT(A1181,10)</f>
        <v>Tue Mar 06</v>
      </c>
      <c r="D1181" s="2">
        <f>DATE(B1181,F1181,G1181)</f>
        <v>43165</v>
      </c>
      <c r="E1181" t="str">
        <f>MID(C1181,5,3)</f>
        <v>Mar</v>
      </c>
      <c r="F1181">
        <f>MONTH(DATEVALUE(E1181&amp;" 1"))</f>
        <v>3</v>
      </c>
      <c r="G1181" t="str">
        <f>RIGHT(C1181,2)</f>
        <v>06</v>
      </c>
      <c r="H1181" t="str">
        <f>MID(A1181,12,2)</f>
        <v>11</v>
      </c>
      <c r="I1181" t="s">
        <v>15992</v>
      </c>
      <c r="J1181" t="s">
        <v>15993</v>
      </c>
      <c r="K1181" t="s">
        <v>15994</v>
      </c>
      <c r="L1181" t="s">
        <v>15995</v>
      </c>
      <c r="M1181" t="b">
        <f>NOT(ISNA(VLOOKUP(N1181,'account names'!A:A,1,FALSE)))</f>
        <v>0</v>
      </c>
      <c r="N1181" t="s">
        <v>15996</v>
      </c>
    </row>
    <row r="1182" spans="1:14" ht="15" x14ac:dyDescent="0.2">
      <c r="A1182" t="s">
        <v>16086</v>
      </c>
      <c r="B1182" t="str">
        <f>RIGHT(A1182,4)</f>
        <v>2018</v>
      </c>
      <c r="C1182" t="str">
        <f>LEFT(A1182,10)</f>
        <v>Tue Mar 06</v>
      </c>
      <c r="D1182" s="2">
        <f>DATE(B1182,F1182,G1182)</f>
        <v>43165</v>
      </c>
      <c r="E1182" t="str">
        <f>MID(C1182,5,3)</f>
        <v>Mar</v>
      </c>
      <c r="F1182">
        <f>MONTH(DATEVALUE(E1182&amp;" 1"))</f>
        <v>3</v>
      </c>
      <c r="G1182" t="str">
        <f>RIGHT(C1182,2)</f>
        <v>06</v>
      </c>
      <c r="H1182" t="str">
        <f>MID(A1182,12,2)</f>
        <v>23</v>
      </c>
      <c r="I1182" t="s">
        <v>16087</v>
      </c>
      <c r="J1182" t="s">
        <v>16088</v>
      </c>
      <c r="K1182" t="s">
        <v>16089</v>
      </c>
      <c r="L1182" t="s">
        <v>16090</v>
      </c>
      <c r="M1182" t="b">
        <f>NOT(ISNA(VLOOKUP(N1182,'account names'!A:A,1,FALSE)))</f>
        <v>0</v>
      </c>
      <c r="N1182" t="s">
        <v>16091</v>
      </c>
    </row>
    <row r="1183" spans="1:14" ht="15" x14ac:dyDescent="0.2">
      <c r="A1183" t="s">
        <v>16092</v>
      </c>
      <c r="B1183" t="str">
        <f>RIGHT(A1183,4)</f>
        <v>2018</v>
      </c>
      <c r="C1183" t="str">
        <f>LEFT(A1183,10)</f>
        <v>Tue Mar 06</v>
      </c>
      <c r="D1183" s="2">
        <f>DATE(B1183,F1183,G1183)</f>
        <v>43165</v>
      </c>
      <c r="E1183" t="str">
        <f>MID(C1183,5,3)</f>
        <v>Mar</v>
      </c>
      <c r="F1183">
        <f>MONTH(DATEVALUE(E1183&amp;" 1"))</f>
        <v>3</v>
      </c>
      <c r="G1183" t="str">
        <f>RIGHT(C1183,2)</f>
        <v>06</v>
      </c>
      <c r="H1183" t="str">
        <f>MID(A1183,12,2)</f>
        <v>09</v>
      </c>
      <c r="I1183" t="s">
        <v>16093</v>
      </c>
      <c r="J1183" t="s">
        <v>16094</v>
      </c>
      <c r="K1183" t="s">
        <v>16095</v>
      </c>
      <c r="L1183" t="s">
        <v>16096</v>
      </c>
      <c r="M1183" t="b">
        <f>NOT(ISNA(VLOOKUP(N1183,'account names'!A:A,1,FALSE)))</f>
        <v>0</v>
      </c>
      <c r="N1183" t="s">
        <v>7379</v>
      </c>
    </row>
    <row r="1184" spans="1:14" ht="15" x14ac:dyDescent="0.2">
      <c r="A1184" t="s">
        <v>16102</v>
      </c>
      <c r="B1184" t="str">
        <f>RIGHT(A1184,4)</f>
        <v>2018</v>
      </c>
      <c r="C1184" t="str">
        <f>LEFT(A1184,10)</f>
        <v>Tue Mar 06</v>
      </c>
      <c r="D1184" s="2">
        <f>DATE(B1184,F1184,G1184)</f>
        <v>43165</v>
      </c>
      <c r="E1184" t="str">
        <f>MID(C1184,5,3)</f>
        <v>Mar</v>
      </c>
      <c r="F1184">
        <f>MONTH(DATEVALUE(E1184&amp;" 1"))</f>
        <v>3</v>
      </c>
      <c r="G1184" t="str">
        <f>RIGHT(C1184,2)</f>
        <v>06</v>
      </c>
      <c r="H1184" t="str">
        <f>MID(A1184,12,2)</f>
        <v>19</v>
      </c>
      <c r="I1184" t="s">
        <v>16103</v>
      </c>
      <c r="J1184" t="s">
        <v>16104</v>
      </c>
      <c r="K1184" t="s">
        <v>16105</v>
      </c>
      <c r="L1184" t="s">
        <v>16106</v>
      </c>
      <c r="M1184" t="b">
        <f>NOT(ISNA(VLOOKUP(N1184,'account names'!A:A,1,FALSE)))</f>
        <v>0</v>
      </c>
      <c r="N1184" t="s">
        <v>1077</v>
      </c>
    </row>
    <row r="1185" spans="1:14" ht="15" x14ac:dyDescent="0.2">
      <c r="A1185" t="s">
        <v>16107</v>
      </c>
      <c r="B1185" t="str">
        <f>RIGHT(A1185,4)</f>
        <v>2018</v>
      </c>
      <c r="C1185" t="str">
        <f>LEFT(A1185,10)</f>
        <v>Tue Mar 06</v>
      </c>
      <c r="D1185" s="2">
        <f>DATE(B1185,F1185,G1185)</f>
        <v>43165</v>
      </c>
      <c r="E1185" t="str">
        <f>MID(C1185,5,3)</f>
        <v>Mar</v>
      </c>
      <c r="F1185">
        <f>MONTH(DATEVALUE(E1185&amp;" 1"))</f>
        <v>3</v>
      </c>
      <c r="G1185" t="str">
        <f>RIGHT(C1185,2)</f>
        <v>06</v>
      </c>
      <c r="H1185" t="str">
        <f>MID(A1185,12,2)</f>
        <v>18</v>
      </c>
      <c r="I1185" t="s">
        <v>16108</v>
      </c>
      <c r="J1185" t="s">
        <v>16109</v>
      </c>
      <c r="K1185" t="s">
        <v>16110</v>
      </c>
      <c r="L1185" t="s">
        <v>16111</v>
      </c>
      <c r="M1185" t="b">
        <f>NOT(ISNA(VLOOKUP(N1185,'account names'!A:A,1,FALSE)))</f>
        <v>0</v>
      </c>
      <c r="N1185" t="s">
        <v>10208</v>
      </c>
    </row>
    <row r="1186" spans="1:14" ht="15" x14ac:dyDescent="0.2">
      <c r="A1186" t="s">
        <v>16112</v>
      </c>
      <c r="B1186" t="str">
        <f>RIGHT(A1186,4)</f>
        <v>2018</v>
      </c>
      <c r="C1186" t="str">
        <f>LEFT(A1186,10)</f>
        <v>Tue Mar 06</v>
      </c>
      <c r="D1186" s="2">
        <f>DATE(B1186,F1186,G1186)</f>
        <v>43165</v>
      </c>
      <c r="E1186" t="str">
        <f>MID(C1186,5,3)</f>
        <v>Mar</v>
      </c>
      <c r="F1186">
        <f>MONTH(DATEVALUE(E1186&amp;" 1"))</f>
        <v>3</v>
      </c>
      <c r="G1186" t="str">
        <f>RIGHT(C1186,2)</f>
        <v>06</v>
      </c>
      <c r="H1186" t="str">
        <f>MID(A1186,12,2)</f>
        <v>09</v>
      </c>
      <c r="I1186" t="s">
        <v>16113</v>
      </c>
      <c r="J1186" t="s">
        <v>16114</v>
      </c>
      <c r="K1186" t="s">
        <v>16115</v>
      </c>
      <c r="L1186" t="s">
        <v>16116</v>
      </c>
      <c r="M1186" t="b">
        <f>NOT(ISNA(VLOOKUP(N1186,'account names'!A:A,1,FALSE)))</f>
        <v>0</v>
      </c>
      <c r="N1186" t="s">
        <v>11</v>
      </c>
    </row>
    <row r="1187" spans="1:14" ht="15" x14ac:dyDescent="0.2">
      <c r="A1187" t="s">
        <v>16117</v>
      </c>
      <c r="B1187" t="str">
        <f>RIGHT(A1187,4)</f>
        <v>2018</v>
      </c>
      <c r="C1187" t="str">
        <f>LEFT(A1187,10)</f>
        <v>Tue Mar 06</v>
      </c>
      <c r="D1187" s="2">
        <f>DATE(B1187,F1187,G1187)</f>
        <v>43165</v>
      </c>
      <c r="E1187" t="str">
        <f>MID(C1187,5,3)</f>
        <v>Mar</v>
      </c>
      <c r="F1187">
        <f>MONTH(DATEVALUE(E1187&amp;" 1"))</f>
        <v>3</v>
      </c>
      <c r="G1187" t="str">
        <f>RIGHT(C1187,2)</f>
        <v>06</v>
      </c>
      <c r="H1187" t="str">
        <f>MID(A1187,12,2)</f>
        <v>10</v>
      </c>
      <c r="I1187" t="s">
        <v>16118</v>
      </c>
      <c r="J1187" t="s">
        <v>16119</v>
      </c>
      <c r="K1187" t="s">
        <v>16120</v>
      </c>
      <c r="L1187" t="s">
        <v>16121</v>
      </c>
      <c r="M1187" t="b">
        <f>NOT(ISNA(VLOOKUP(N1187,'account names'!A:A,1,FALSE)))</f>
        <v>0</v>
      </c>
      <c r="N1187" t="s">
        <v>4288</v>
      </c>
    </row>
    <row r="1188" spans="1:14" ht="15" x14ac:dyDescent="0.2">
      <c r="A1188" t="s">
        <v>16122</v>
      </c>
      <c r="B1188" t="str">
        <f>RIGHT(A1188,4)</f>
        <v>2018</v>
      </c>
      <c r="C1188" t="str">
        <f>LEFT(A1188,10)</f>
        <v>Tue Mar 06</v>
      </c>
      <c r="D1188" s="2">
        <f>DATE(B1188,F1188,G1188)</f>
        <v>43165</v>
      </c>
      <c r="E1188" t="str">
        <f>MID(C1188,5,3)</f>
        <v>Mar</v>
      </c>
      <c r="F1188">
        <f>MONTH(DATEVALUE(E1188&amp;" 1"))</f>
        <v>3</v>
      </c>
      <c r="G1188" t="str">
        <f>RIGHT(C1188,2)</f>
        <v>06</v>
      </c>
      <c r="H1188" t="str">
        <f>MID(A1188,12,2)</f>
        <v>14</v>
      </c>
      <c r="I1188" t="s">
        <v>16123</v>
      </c>
      <c r="J1188" t="s">
        <v>16124</v>
      </c>
      <c r="K1188" t="s">
        <v>5798</v>
      </c>
      <c r="L1188" t="s">
        <v>16125</v>
      </c>
      <c r="M1188" t="b">
        <f>NOT(ISNA(VLOOKUP(N1188,'account names'!A:A,1,FALSE)))</f>
        <v>1</v>
      </c>
      <c r="N1188" t="s">
        <v>2898</v>
      </c>
    </row>
    <row r="1189" spans="1:14" ht="15" x14ac:dyDescent="0.2">
      <c r="A1189" t="s">
        <v>16126</v>
      </c>
      <c r="B1189" t="str">
        <f>RIGHT(A1189,4)</f>
        <v>2018</v>
      </c>
      <c r="C1189" t="str">
        <f>LEFT(A1189,10)</f>
        <v>Tue Mar 06</v>
      </c>
      <c r="D1189" s="2">
        <f>DATE(B1189,F1189,G1189)</f>
        <v>43165</v>
      </c>
      <c r="E1189" t="str">
        <f>MID(C1189,5,3)</f>
        <v>Mar</v>
      </c>
      <c r="F1189">
        <f>MONTH(DATEVALUE(E1189&amp;" 1"))</f>
        <v>3</v>
      </c>
      <c r="G1189" t="str">
        <f>RIGHT(C1189,2)</f>
        <v>06</v>
      </c>
      <c r="H1189" t="str">
        <f>MID(A1189,12,2)</f>
        <v>08</v>
      </c>
      <c r="I1189" t="s">
        <v>16127</v>
      </c>
      <c r="J1189" t="s">
        <v>16128</v>
      </c>
      <c r="K1189" t="s">
        <v>16129</v>
      </c>
      <c r="L1189" t="s">
        <v>16130</v>
      </c>
      <c r="M1189" t="b">
        <f>NOT(ISNA(VLOOKUP(N1189,'account names'!A:A,1,FALSE)))</f>
        <v>0</v>
      </c>
      <c r="N1189" t="s">
        <v>233</v>
      </c>
    </row>
    <row r="1190" spans="1:14" ht="15" x14ac:dyDescent="0.2">
      <c r="A1190" t="s">
        <v>6347</v>
      </c>
      <c r="B1190" t="str">
        <f>RIGHT(A1190,4)</f>
        <v>2018</v>
      </c>
      <c r="C1190" t="str">
        <f>LEFT(A1190,10)</f>
        <v>Tue Mar 06</v>
      </c>
      <c r="D1190" s="2">
        <f>DATE(B1190,F1190,G1190)</f>
        <v>43165</v>
      </c>
      <c r="E1190" t="str">
        <f>MID(C1190,5,3)</f>
        <v>Mar</v>
      </c>
      <c r="F1190">
        <f>MONTH(DATEVALUE(E1190&amp;" 1"))</f>
        <v>3</v>
      </c>
      <c r="G1190" t="str">
        <f>RIGHT(C1190,2)</f>
        <v>06</v>
      </c>
      <c r="H1190" t="str">
        <f>MID(A1190,12,2)</f>
        <v>17</v>
      </c>
      <c r="I1190" t="s">
        <v>17472</v>
      </c>
      <c r="J1190" t="s">
        <v>17473</v>
      </c>
      <c r="K1190" t="s">
        <v>2361</v>
      </c>
      <c r="L1190" t="s">
        <v>17474</v>
      </c>
      <c r="M1190" t="b">
        <f>NOT(ISNA(VLOOKUP(N1190,'account names'!A:A,1,FALSE)))</f>
        <v>1</v>
      </c>
      <c r="N1190" t="s">
        <v>1334</v>
      </c>
    </row>
    <row r="1191" spans="1:14" ht="15" x14ac:dyDescent="0.2">
      <c r="A1191" t="s">
        <v>11418</v>
      </c>
      <c r="B1191" t="str">
        <f>RIGHT(A1191,4)</f>
        <v>2018</v>
      </c>
      <c r="C1191" t="str">
        <f>LEFT(A1191,10)</f>
        <v>Tue Mar 06</v>
      </c>
      <c r="D1191" s="2">
        <f>DATE(B1191,F1191,G1191)</f>
        <v>43165</v>
      </c>
      <c r="E1191" t="str">
        <f>MID(C1191,5,3)</f>
        <v>Mar</v>
      </c>
      <c r="F1191">
        <f>MONTH(DATEVALUE(E1191&amp;" 1"))</f>
        <v>3</v>
      </c>
      <c r="G1191" t="str">
        <f>RIGHT(C1191,2)</f>
        <v>06</v>
      </c>
      <c r="H1191" t="str">
        <f>MID(A1191,12,2)</f>
        <v>06</v>
      </c>
      <c r="I1191" t="s">
        <v>11419</v>
      </c>
      <c r="J1191" t="s">
        <v>17481</v>
      </c>
      <c r="K1191" t="s">
        <v>17482</v>
      </c>
      <c r="L1191" t="s">
        <v>17483</v>
      </c>
      <c r="M1191" t="b">
        <f>NOT(ISNA(VLOOKUP(N1191,'account names'!A:A,1,FALSE)))</f>
        <v>0</v>
      </c>
      <c r="N1191" t="s">
        <v>2246</v>
      </c>
    </row>
    <row r="1192" spans="1:14" ht="15" x14ac:dyDescent="0.2">
      <c r="A1192" t="s">
        <v>18398</v>
      </c>
      <c r="B1192" t="str">
        <f>RIGHT(A1192,4)</f>
        <v>2018</v>
      </c>
      <c r="C1192" t="str">
        <f>LEFT(A1192,10)</f>
        <v>Tue Mar 06</v>
      </c>
      <c r="D1192" s="2">
        <f>DATE(B1192,F1192,G1192)</f>
        <v>43165</v>
      </c>
      <c r="E1192" t="str">
        <f>MID(C1192,5,3)</f>
        <v>Mar</v>
      </c>
      <c r="F1192">
        <f>MONTH(DATEVALUE(E1192&amp;" 1"))</f>
        <v>3</v>
      </c>
      <c r="G1192" t="str">
        <f>RIGHT(C1192,2)</f>
        <v>06</v>
      </c>
      <c r="H1192" t="str">
        <f>MID(A1192,12,2)</f>
        <v>17</v>
      </c>
      <c r="I1192" t="s">
        <v>18399</v>
      </c>
      <c r="J1192" t="s">
        <v>18400</v>
      </c>
      <c r="K1192" t="s">
        <v>18401</v>
      </c>
      <c r="L1192" t="s">
        <v>18402</v>
      </c>
      <c r="M1192" t="b">
        <f>NOT(ISNA(VLOOKUP(N1192,'account names'!A:A,1,FALSE)))</f>
        <v>0</v>
      </c>
      <c r="N1192" t="s">
        <v>11349</v>
      </c>
    </row>
    <row r="1193" spans="1:14" ht="15" x14ac:dyDescent="0.2">
      <c r="A1193" t="s">
        <v>18406</v>
      </c>
      <c r="B1193" t="str">
        <f>RIGHT(A1193,4)</f>
        <v>2018</v>
      </c>
      <c r="C1193" t="str">
        <f>LEFT(A1193,10)</f>
        <v>Tue Mar 06</v>
      </c>
      <c r="D1193" s="2">
        <f>DATE(B1193,F1193,G1193)</f>
        <v>43165</v>
      </c>
      <c r="E1193" t="str">
        <f>MID(C1193,5,3)</f>
        <v>Mar</v>
      </c>
      <c r="F1193">
        <f>MONTH(DATEVALUE(E1193&amp;" 1"))</f>
        <v>3</v>
      </c>
      <c r="G1193" t="str">
        <f>RIGHT(C1193,2)</f>
        <v>06</v>
      </c>
      <c r="H1193" t="str">
        <f>MID(A1193,12,2)</f>
        <v>14</v>
      </c>
      <c r="I1193" t="s">
        <v>18407</v>
      </c>
      <c r="J1193" t="s">
        <v>18408</v>
      </c>
      <c r="K1193" t="s">
        <v>18409</v>
      </c>
      <c r="L1193" t="s">
        <v>18410</v>
      </c>
      <c r="M1193" t="b">
        <f>NOT(ISNA(VLOOKUP(N1193,'account names'!A:A,1,FALSE)))</f>
        <v>0</v>
      </c>
      <c r="N1193" t="s">
        <v>906</v>
      </c>
    </row>
    <row r="1194" spans="1:14" ht="15" x14ac:dyDescent="0.2">
      <c r="A1194" t="s">
        <v>18411</v>
      </c>
      <c r="B1194" t="str">
        <f>RIGHT(A1194,4)</f>
        <v>2018</v>
      </c>
      <c r="C1194" t="str">
        <f>LEFT(A1194,10)</f>
        <v>Tue Mar 06</v>
      </c>
      <c r="D1194" s="2">
        <f>DATE(B1194,F1194,G1194)</f>
        <v>43165</v>
      </c>
      <c r="E1194" t="str">
        <f>MID(C1194,5,3)</f>
        <v>Mar</v>
      </c>
      <c r="F1194">
        <f>MONTH(DATEVALUE(E1194&amp;" 1"))</f>
        <v>3</v>
      </c>
      <c r="G1194" t="str">
        <f>RIGHT(C1194,2)</f>
        <v>06</v>
      </c>
      <c r="H1194" t="str">
        <f>MID(A1194,12,2)</f>
        <v>13</v>
      </c>
      <c r="I1194" t="s">
        <v>18412</v>
      </c>
      <c r="J1194" t="s">
        <v>18413</v>
      </c>
      <c r="K1194" t="s">
        <v>18414</v>
      </c>
      <c r="L1194" t="s">
        <v>18415</v>
      </c>
      <c r="M1194" t="b">
        <f>NOT(ISNA(VLOOKUP(N1194,'account names'!A:A,1,FALSE)))</f>
        <v>0</v>
      </c>
      <c r="N1194" t="s">
        <v>4478</v>
      </c>
    </row>
    <row r="1195" spans="1:14" ht="15" x14ac:dyDescent="0.2">
      <c r="A1195" t="s">
        <v>6357</v>
      </c>
      <c r="B1195" t="str">
        <f>RIGHT(A1195,4)</f>
        <v>2018</v>
      </c>
      <c r="C1195" t="str">
        <f>LEFT(A1195,10)</f>
        <v>Tue Mar 06</v>
      </c>
      <c r="D1195" s="2">
        <f>DATE(B1195,F1195,G1195)</f>
        <v>43165</v>
      </c>
      <c r="E1195" t="str">
        <f>MID(C1195,5,3)</f>
        <v>Mar</v>
      </c>
      <c r="F1195">
        <f>MONTH(DATEVALUE(E1195&amp;" 1"))</f>
        <v>3</v>
      </c>
      <c r="G1195" t="str">
        <f>RIGHT(C1195,2)</f>
        <v>06</v>
      </c>
      <c r="H1195" t="str">
        <f>MID(A1195,12,2)</f>
        <v>16</v>
      </c>
      <c r="I1195" t="s">
        <v>6358</v>
      </c>
      <c r="J1195" t="s">
        <v>20866</v>
      </c>
      <c r="K1195" t="s">
        <v>20867</v>
      </c>
      <c r="L1195" t="s">
        <v>20868</v>
      </c>
      <c r="M1195" t="b">
        <f>NOT(ISNA(VLOOKUP(N1195,'account names'!A:A,1,FALSE)))</f>
        <v>0</v>
      </c>
      <c r="N1195" t="s">
        <v>329</v>
      </c>
    </row>
    <row r="1196" spans="1:14" ht="15" x14ac:dyDescent="0.2">
      <c r="A1196" t="s">
        <v>2420</v>
      </c>
      <c r="B1196" t="str">
        <f>RIGHT(A1196,4)</f>
        <v>2018</v>
      </c>
      <c r="C1196" t="str">
        <f>LEFT(A1196,10)</f>
        <v>Mon Mar 05</v>
      </c>
      <c r="D1196" s="2">
        <f>DATE(B1196,F1196,G1196)</f>
        <v>43164</v>
      </c>
      <c r="E1196" t="str">
        <f>MID(C1196,5,3)</f>
        <v>Mar</v>
      </c>
      <c r="F1196">
        <f>MONTH(DATEVALUE(E1196&amp;" 1"))</f>
        <v>3</v>
      </c>
      <c r="G1196" t="str">
        <f>RIGHT(C1196,2)</f>
        <v>05</v>
      </c>
      <c r="H1196" t="str">
        <f>MID(A1196,12,2)</f>
        <v>23</v>
      </c>
      <c r="I1196" t="s">
        <v>2421</v>
      </c>
      <c r="J1196" t="s">
        <v>2422</v>
      </c>
      <c r="K1196" t="s">
        <v>2423</v>
      </c>
      <c r="L1196" t="s">
        <v>2424</v>
      </c>
      <c r="M1196" t="b">
        <f>NOT(ISNA(VLOOKUP(N1196,'account names'!A:A,1,FALSE)))</f>
        <v>0</v>
      </c>
      <c r="N1196" t="s">
        <v>2425</v>
      </c>
    </row>
    <row r="1197" spans="1:14" ht="15" x14ac:dyDescent="0.2">
      <c r="A1197" t="s">
        <v>2426</v>
      </c>
      <c r="B1197" t="str">
        <f>RIGHT(A1197,4)</f>
        <v>2018</v>
      </c>
      <c r="C1197" t="str">
        <f>LEFT(A1197,10)</f>
        <v>Mon Mar 05</v>
      </c>
      <c r="D1197" s="2">
        <f>DATE(B1197,F1197,G1197)</f>
        <v>43164</v>
      </c>
      <c r="E1197" t="str">
        <f>MID(C1197,5,3)</f>
        <v>Mar</v>
      </c>
      <c r="F1197">
        <f>MONTH(DATEVALUE(E1197&amp;" 1"))</f>
        <v>3</v>
      </c>
      <c r="G1197" t="str">
        <f>RIGHT(C1197,2)</f>
        <v>05</v>
      </c>
      <c r="H1197" t="str">
        <f>MID(A1197,12,2)</f>
        <v>23</v>
      </c>
      <c r="I1197" t="s">
        <v>2427</v>
      </c>
      <c r="J1197" t="s">
        <v>2428</v>
      </c>
      <c r="K1197" t="s">
        <v>2429</v>
      </c>
      <c r="L1197" t="s">
        <v>2430</v>
      </c>
      <c r="M1197" t="b">
        <f>NOT(ISNA(VLOOKUP(N1197,'account names'!A:A,1,FALSE)))</f>
        <v>0</v>
      </c>
      <c r="N1197" t="s">
        <v>2431</v>
      </c>
    </row>
    <row r="1198" spans="1:14" ht="15" x14ac:dyDescent="0.2">
      <c r="A1198" t="s">
        <v>6040</v>
      </c>
      <c r="B1198" t="str">
        <f>RIGHT(A1198,4)</f>
        <v>2018</v>
      </c>
      <c r="C1198" t="str">
        <f>LEFT(A1198,10)</f>
        <v>Mon Mar 05</v>
      </c>
      <c r="D1198" s="2">
        <f>DATE(B1198,F1198,G1198)</f>
        <v>43164</v>
      </c>
      <c r="E1198" t="str">
        <f>MID(C1198,5,3)</f>
        <v>Mar</v>
      </c>
      <c r="F1198">
        <f>MONTH(DATEVALUE(E1198&amp;" 1"))</f>
        <v>3</v>
      </c>
      <c r="G1198" t="str">
        <f>RIGHT(C1198,2)</f>
        <v>05</v>
      </c>
      <c r="H1198" t="str">
        <f>MID(A1198,12,2)</f>
        <v>13</v>
      </c>
      <c r="I1198" t="s">
        <v>6041</v>
      </c>
      <c r="J1198" t="s">
        <v>6042</v>
      </c>
      <c r="K1198" t="s">
        <v>1946</v>
      </c>
      <c r="L1198" t="s">
        <v>6043</v>
      </c>
      <c r="M1198" t="b">
        <f>NOT(ISNA(VLOOKUP(N1198,'account names'!A:A,1,FALSE)))</f>
        <v>1</v>
      </c>
      <c r="N1198" t="s">
        <v>1317</v>
      </c>
    </row>
    <row r="1199" spans="1:14" ht="15" x14ac:dyDescent="0.2">
      <c r="A1199" t="s">
        <v>6044</v>
      </c>
      <c r="B1199" t="str">
        <f>RIGHT(A1199,4)</f>
        <v>2018</v>
      </c>
      <c r="C1199" t="str">
        <f>LEFT(A1199,10)</f>
        <v>Mon Mar 05</v>
      </c>
      <c r="D1199" s="2">
        <f>DATE(B1199,F1199,G1199)</f>
        <v>43164</v>
      </c>
      <c r="E1199" t="str">
        <f>MID(C1199,5,3)</f>
        <v>Mar</v>
      </c>
      <c r="F1199">
        <f>MONTH(DATEVALUE(E1199&amp;" 1"))</f>
        <v>3</v>
      </c>
      <c r="G1199" t="str">
        <f>RIGHT(C1199,2)</f>
        <v>05</v>
      </c>
      <c r="H1199" t="str">
        <f>MID(A1199,12,2)</f>
        <v>09</v>
      </c>
      <c r="I1199" t="s">
        <v>6045</v>
      </c>
      <c r="J1199" t="s">
        <v>6046</v>
      </c>
      <c r="K1199" t="s">
        <v>6047</v>
      </c>
      <c r="L1199" t="s">
        <v>6048</v>
      </c>
      <c r="M1199" t="b">
        <f>NOT(ISNA(VLOOKUP(N1199,'account names'!A:A,1,FALSE)))</f>
        <v>0</v>
      </c>
      <c r="N1199" t="s">
        <v>6049</v>
      </c>
    </row>
    <row r="1200" spans="1:14" ht="15" x14ac:dyDescent="0.2">
      <c r="A1200" t="s">
        <v>6050</v>
      </c>
      <c r="B1200" t="str">
        <f>RIGHT(A1200,4)</f>
        <v>2018</v>
      </c>
      <c r="C1200" t="str">
        <f>LEFT(A1200,10)</f>
        <v>Mon Mar 05</v>
      </c>
      <c r="D1200" s="2">
        <f>DATE(B1200,F1200,G1200)</f>
        <v>43164</v>
      </c>
      <c r="E1200" t="str">
        <f>MID(C1200,5,3)</f>
        <v>Mar</v>
      </c>
      <c r="F1200">
        <f>MONTH(DATEVALUE(E1200&amp;" 1"))</f>
        <v>3</v>
      </c>
      <c r="G1200" t="str">
        <f>RIGHT(C1200,2)</f>
        <v>05</v>
      </c>
      <c r="H1200" t="str">
        <f>MID(A1200,12,2)</f>
        <v>13</v>
      </c>
      <c r="I1200" t="s">
        <v>6051</v>
      </c>
      <c r="J1200" t="s">
        <v>6052</v>
      </c>
      <c r="K1200" t="s">
        <v>6053</v>
      </c>
      <c r="L1200" t="s">
        <v>6054</v>
      </c>
      <c r="M1200" t="b">
        <f>NOT(ISNA(VLOOKUP(N1200,'account names'!A:A,1,FALSE)))</f>
        <v>0</v>
      </c>
      <c r="N1200" t="s">
        <v>3896</v>
      </c>
    </row>
    <row r="1201" spans="1:14" ht="15" x14ac:dyDescent="0.2">
      <c r="A1201" t="s">
        <v>6061</v>
      </c>
      <c r="B1201" t="str">
        <f>RIGHT(A1201,4)</f>
        <v>2018</v>
      </c>
      <c r="C1201" t="str">
        <f>LEFT(A1201,10)</f>
        <v>Mon Mar 05</v>
      </c>
      <c r="D1201" s="2">
        <f>DATE(B1201,F1201,G1201)</f>
        <v>43164</v>
      </c>
      <c r="E1201" t="str">
        <f>MID(C1201,5,3)</f>
        <v>Mar</v>
      </c>
      <c r="F1201">
        <f>MONTH(DATEVALUE(E1201&amp;" 1"))</f>
        <v>3</v>
      </c>
      <c r="G1201" t="str">
        <f>RIGHT(C1201,2)</f>
        <v>05</v>
      </c>
      <c r="H1201" t="str">
        <f>MID(A1201,12,2)</f>
        <v>10</v>
      </c>
      <c r="I1201" t="s">
        <v>6062</v>
      </c>
      <c r="J1201" t="s">
        <v>6063</v>
      </c>
      <c r="K1201" t="s">
        <v>6064</v>
      </c>
      <c r="L1201" t="s">
        <v>6065</v>
      </c>
      <c r="M1201" t="b">
        <f>NOT(ISNA(VLOOKUP(N1201,'account names'!A:A,1,FALSE)))</f>
        <v>0</v>
      </c>
      <c r="N1201" t="s">
        <v>1395</v>
      </c>
    </row>
    <row r="1202" spans="1:14" ht="15" x14ac:dyDescent="0.2">
      <c r="A1202" t="s">
        <v>6376</v>
      </c>
      <c r="B1202" t="str">
        <f>RIGHT(A1202,4)</f>
        <v>2018</v>
      </c>
      <c r="C1202" t="str">
        <f>LEFT(A1202,10)</f>
        <v>Mon Mar 05</v>
      </c>
      <c r="D1202" s="2">
        <f>DATE(B1202,F1202,G1202)</f>
        <v>43164</v>
      </c>
      <c r="E1202" t="str">
        <f>MID(C1202,5,3)</f>
        <v>Mar</v>
      </c>
      <c r="F1202">
        <f>MONTH(DATEVALUE(E1202&amp;" 1"))</f>
        <v>3</v>
      </c>
      <c r="G1202" t="str">
        <f>RIGHT(C1202,2)</f>
        <v>05</v>
      </c>
      <c r="H1202" t="str">
        <f>MID(A1202,12,2)</f>
        <v>19</v>
      </c>
      <c r="I1202" t="s">
        <v>6377</v>
      </c>
      <c r="J1202" t="s">
        <v>6378</v>
      </c>
      <c r="K1202" t="s">
        <v>6379</v>
      </c>
      <c r="L1202" t="s">
        <v>6380</v>
      </c>
      <c r="M1202" t="b">
        <f>NOT(ISNA(VLOOKUP(N1202,'account names'!A:A,1,FALSE)))</f>
        <v>0</v>
      </c>
      <c r="N1202" t="s">
        <v>1702</v>
      </c>
    </row>
    <row r="1203" spans="1:14" ht="15" x14ac:dyDescent="0.2">
      <c r="A1203" t="s">
        <v>6381</v>
      </c>
      <c r="B1203" t="str">
        <f>RIGHT(A1203,4)</f>
        <v>2018</v>
      </c>
      <c r="C1203" t="str">
        <f>LEFT(A1203,10)</f>
        <v>Mon Mar 05</v>
      </c>
      <c r="D1203" s="2">
        <f>DATE(B1203,F1203,G1203)</f>
        <v>43164</v>
      </c>
      <c r="E1203" t="str">
        <f>MID(C1203,5,3)</f>
        <v>Mar</v>
      </c>
      <c r="F1203">
        <f>MONTH(DATEVALUE(E1203&amp;" 1"))</f>
        <v>3</v>
      </c>
      <c r="G1203" t="str">
        <f>RIGHT(C1203,2)</f>
        <v>05</v>
      </c>
      <c r="H1203" t="str">
        <f>MID(A1203,12,2)</f>
        <v>23</v>
      </c>
      <c r="I1203" t="s">
        <v>6382</v>
      </c>
      <c r="J1203" t="s">
        <v>6383</v>
      </c>
      <c r="K1203" t="s">
        <v>6384</v>
      </c>
      <c r="L1203" t="s">
        <v>6385</v>
      </c>
      <c r="M1203" t="b">
        <f>NOT(ISNA(VLOOKUP(N1203,'account names'!A:A,1,FALSE)))</f>
        <v>0</v>
      </c>
      <c r="N1203" t="s">
        <v>6386</v>
      </c>
    </row>
    <row r="1204" spans="1:14" ht="15" x14ac:dyDescent="0.2">
      <c r="A1204" t="s">
        <v>6397</v>
      </c>
      <c r="B1204" t="str">
        <f>RIGHT(A1204,4)</f>
        <v>2018</v>
      </c>
      <c r="C1204" t="str">
        <f>LEFT(A1204,10)</f>
        <v>Mon Mar 05</v>
      </c>
      <c r="D1204" s="2">
        <f>DATE(B1204,F1204,G1204)</f>
        <v>43164</v>
      </c>
      <c r="E1204" t="str">
        <f>MID(C1204,5,3)</f>
        <v>Mar</v>
      </c>
      <c r="F1204">
        <f>MONTH(DATEVALUE(E1204&amp;" 1"))</f>
        <v>3</v>
      </c>
      <c r="G1204" t="str">
        <f>RIGHT(C1204,2)</f>
        <v>05</v>
      </c>
      <c r="H1204" t="str">
        <f>MID(A1204,12,2)</f>
        <v>22</v>
      </c>
      <c r="I1204" t="s">
        <v>6398</v>
      </c>
      <c r="J1204" t="s">
        <v>6399</v>
      </c>
      <c r="K1204" t="s">
        <v>1946</v>
      </c>
      <c r="L1204" t="s">
        <v>6400</v>
      </c>
      <c r="M1204" t="b">
        <f>NOT(ISNA(VLOOKUP(N1204,'account names'!A:A,1,FALSE)))</f>
        <v>1</v>
      </c>
      <c r="N1204" t="s">
        <v>1317</v>
      </c>
    </row>
    <row r="1205" spans="1:14" ht="15" x14ac:dyDescent="0.2">
      <c r="A1205" t="s">
        <v>6401</v>
      </c>
      <c r="B1205" t="str">
        <f>RIGHT(A1205,4)</f>
        <v>2018</v>
      </c>
      <c r="C1205" t="str">
        <f>LEFT(A1205,10)</f>
        <v>Mon Mar 05</v>
      </c>
      <c r="D1205" s="2">
        <f>DATE(B1205,F1205,G1205)</f>
        <v>43164</v>
      </c>
      <c r="E1205" t="str">
        <f>MID(C1205,5,3)</f>
        <v>Mar</v>
      </c>
      <c r="F1205">
        <f>MONTH(DATEVALUE(E1205&amp;" 1"))</f>
        <v>3</v>
      </c>
      <c r="G1205" t="str">
        <f>RIGHT(C1205,2)</f>
        <v>05</v>
      </c>
      <c r="H1205" t="str">
        <f>MID(A1205,12,2)</f>
        <v>16</v>
      </c>
      <c r="I1205" t="s">
        <v>6402</v>
      </c>
      <c r="J1205" t="s">
        <v>6403</v>
      </c>
      <c r="K1205" t="s">
        <v>6404</v>
      </c>
      <c r="L1205" t="s">
        <v>6405</v>
      </c>
      <c r="M1205" t="b">
        <f>NOT(ISNA(VLOOKUP(N1205,'account names'!A:A,1,FALSE)))</f>
        <v>0</v>
      </c>
      <c r="N1205" t="s">
        <v>1987</v>
      </c>
    </row>
    <row r="1206" spans="1:14" ht="15" x14ac:dyDescent="0.2">
      <c r="A1206" t="s">
        <v>6406</v>
      </c>
      <c r="B1206" t="str">
        <f>RIGHT(A1206,4)</f>
        <v>2018</v>
      </c>
      <c r="C1206" t="str">
        <f>LEFT(A1206,10)</f>
        <v>Mon Mar 05</v>
      </c>
      <c r="D1206" s="2">
        <f>DATE(B1206,F1206,G1206)</f>
        <v>43164</v>
      </c>
      <c r="E1206" t="str">
        <f>MID(C1206,5,3)</f>
        <v>Mar</v>
      </c>
      <c r="F1206">
        <f>MONTH(DATEVALUE(E1206&amp;" 1"))</f>
        <v>3</v>
      </c>
      <c r="G1206" t="str">
        <f>RIGHT(C1206,2)</f>
        <v>05</v>
      </c>
      <c r="H1206" t="str">
        <f>MID(A1206,12,2)</f>
        <v>17</v>
      </c>
      <c r="I1206" t="s">
        <v>6407</v>
      </c>
      <c r="J1206" t="s">
        <v>6408</v>
      </c>
      <c r="K1206" t="s">
        <v>6409</v>
      </c>
      <c r="L1206" t="s">
        <v>6410</v>
      </c>
      <c r="M1206" t="b">
        <f>NOT(ISNA(VLOOKUP(N1206,'account names'!A:A,1,FALSE)))</f>
        <v>0</v>
      </c>
      <c r="N1206" t="s">
        <v>6411</v>
      </c>
    </row>
    <row r="1207" spans="1:14" ht="15" x14ac:dyDescent="0.2">
      <c r="A1207" t="s">
        <v>6412</v>
      </c>
      <c r="B1207" t="str">
        <f>RIGHT(A1207,4)</f>
        <v>2018</v>
      </c>
      <c r="C1207" t="str">
        <f>LEFT(A1207,10)</f>
        <v>Mon Mar 05</v>
      </c>
      <c r="D1207" s="2">
        <f>DATE(B1207,F1207,G1207)</f>
        <v>43164</v>
      </c>
      <c r="E1207" t="str">
        <f>MID(C1207,5,3)</f>
        <v>Mar</v>
      </c>
      <c r="F1207">
        <f>MONTH(DATEVALUE(E1207&amp;" 1"))</f>
        <v>3</v>
      </c>
      <c r="G1207" t="str">
        <f>RIGHT(C1207,2)</f>
        <v>05</v>
      </c>
      <c r="H1207" t="str">
        <f>MID(A1207,12,2)</f>
        <v>19</v>
      </c>
      <c r="I1207" t="s">
        <v>6413</v>
      </c>
      <c r="J1207" t="s">
        <v>6414</v>
      </c>
      <c r="K1207" t="s">
        <v>6415</v>
      </c>
      <c r="L1207" t="s">
        <v>6416</v>
      </c>
      <c r="M1207" t="b">
        <f>NOT(ISNA(VLOOKUP(N1207,'account names'!A:A,1,FALSE)))</f>
        <v>0</v>
      </c>
      <c r="N1207" t="s">
        <v>6417</v>
      </c>
    </row>
    <row r="1208" spans="1:14" ht="15" x14ac:dyDescent="0.2">
      <c r="A1208" t="s">
        <v>6424</v>
      </c>
      <c r="B1208" t="str">
        <f>RIGHT(A1208,4)</f>
        <v>2018</v>
      </c>
      <c r="C1208" t="str">
        <f>LEFT(A1208,10)</f>
        <v>Mon Mar 05</v>
      </c>
      <c r="D1208" s="2">
        <f>DATE(B1208,F1208,G1208)</f>
        <v>43164</v>
      </c>
      <c r="E1208" t="str">
        <f>MID(C1208,5,3)</f>
        <v>Mar</v>
      </c>
      <c r="F1208">
        <f>MONTH(DATEVALUE(E1208&amp;" 1"))</f>
        <v>3</v>
      </c>
      <c r="G1208" t="str">
        <f>RIGHT(C1208,2)</f>
        <v>05</v>
      </c>
      <c r="H1208" t="str">
        <f>MID(A1208,12,2)</f>
        <v>08</v>
      </c>
      <c r="I1208" t="s">
        <v>6425</v>
      </c>
      <c r="J1208" t="s">
        <v>6426</v>
      </c>
      <c r="K1208" t="s">
        <v>6427</v>
      </c>
      <c r="L1208" t="s">
        <v>6428</v>
      </c>
      <c r="M1208" t="b">
        <f>NOT(ISNA(VLOOKUP(N1208,'account names'!A:A,1,FALSE)))</f>
        <v>0</v>
      </c>
      <c r="N1208" t="s">
        <v>6429</v>
      </c>
    </row>
    <row r="1209" spans="1:14" ht="15" x14ac:dyDescent="0.2">
      <c r="A1209" t="s">
        <v>6430</v>
      </c>
      <c r="B1209" t="str">
        <f>RIGHT(A1209,4)</f>
        <v>2018</v>
      </c>
      <c r="C1209" t="str">
        <f>LEFT(A1209,10)</f>
        <v>Mon Mar 05</v>
      </c>
      <c r="D1209" s="2">
        <f>DATE(B1209,F1209,G1209)</f>
        <v>43164</v>
      </c>
      <c r="E1209" t="str">
        <f>MID(C1209,5,3)</f>
        <v>Mar</v>
      </c>
      <c r="F1209">
        <f>MONTH(DATEVALUE(E1209&amp;" 1"))</f>
        <v>3</v>
      </c>
      <c r="G1209" t="str">
        <f>RIGHT(C1209,2)</f>
        <v>05</v>
      </c>
      <c r="H1209" t="str">
        <f>MID(A1209,12,2)</f>
        <v>16</v>
      </c>
      <c r="I1209" t="s">
        <v>6431</v>
      </c>
      <c r="J1209" t="s">
        <v>6432</v>
      </c>
      <c r="K1209" t="s">
        <v>6433</v>
      </c>
      <c r="L1209" t="s">
        <v>6434</v>
      </c>
      <c r="M1209" t="b">
        <f>NOT(ISNA(VLOOKUP(N1209,'account names'!A:A,1,FALSE)))</f>
        <v>0</v>
      </c>
      <c r="N1209" t="s">
        <v>4092</v>
      </c>
    </row>
    <row r="1210" spans="1:14" ht="15" x14ac:dyDescent="0.2">
      <c r="A1210" t="s">
        <v>6441</v>
      </c>
      <c r="B1210" t="str">
        <f>RIGHT(A1210,4)</f>
        <v>2018</v>
      </c>
      <c r="C1210" t="str">
        <f>LEFT(A1210,10)</f>
        <v>Mon Mar 05</v>
      </c>
      <c r="D1210" s="2">
        <f>DATE(B1210,F1210,G1210)</f>
        <v>43164</v>
      </c>
      <c r="E1210" t="str">
        <f>MID(C1210,5,3)</f>
        <v>Mar</v>
      </c>
      <c r="F1210">
        <f>MONTH(DATEVALUE(E1210&amp;" 1"))</f>
        <v>3</v>
      </c>
      <c r="G1210" t="str">
        <f>RIGHT(C1210,2)</f>
        <v>05</v>
      </c>
      <c r="H1210" t="str">
        <f>MID(A1210,12,2)</f>
        <v>16</v>
      </c>
      <c r="I1210" t="s">
        <v>6442</v>
      </c>
      <c r="J1210" t="s">
        <v>6443</v>
      </c>
      <c r="K1210" t="s">
        <v>6444</v>
      </c>
      <c r="L1210" t="s">
        <v>6445</v>
      </c>
      <c r="M1210" t="b">
        <f>NOT(ISNA(VLOOKUP(N1210,'account names'!A:A,1,FALSE)))</f>
        <v>1</v>
      </c>
      <c r="N1210" t="s">
        <v>1334</v>
      </c>
    </row>
    <row r="1211" spans="1:14" ht="15" x14ac:dyDescent="0.2">
      <c r="A1211" t="s">
        <v>6446</v>
      </c>
      <c r="B1211" t="str">
        <f>RIGHT(A1211,4)</f>
        <v>2018</v>
      </c>
      <c r="C1211" t="str">
        <f>LEFT(A1211,10)</f>
        <v>Mon Mar 05</v>
      </c>
      <c r="D1211" s="2">
        <f>DATE(B1211,F1211,G1211)</f>
        <v>43164</v>
      </c>
      <c r="E1211" t="str">
        <f>MID(C1211,5,3)</f>
        <v>Mar</v>
      </c>
      <c r="F1211">
        <f>MONTH(DATEVALUE(E1211&amp;" 1"))</f>
        <v>3</v>
      </c>
      <c r="G1211" t="str">
        <f>RIGHT(C1211,2)</f>
        <v>05</v>
      </c>
      <c r="H1211" t="str">
        <f>MID(A1211,12,2)</f>
        <v>10</v>
      </c>
      <c r="I1211" t="s">
        <v>6447</v>
      </c>
      <c r="J1211" t="s">
        <v>6448</v>
      </c>
      <c r="K1211" t="s">
        <v>6449</v>
      </c>
      <c r="L1211" t="s">
        <v>6450</v>
      </c>
      <c r="M1211" t="b">
        <f>NOT(ISNA(VLOOKUP(N1211,'account names'!A:A,1,FALSE)))</f>
        <v>0</v>
      </c>
      <c r="N1211" t="s">
        <v>6451</v>
      </c>
    </row>
    <row r="1212" spans="1:14" ht="15" x14ac:dyDescent="0.2">
      <c r="A1212" t="s">
        <v>6452</v>
      </c>
      <c r="B1212" t="str">
        <f>RIGHT(A1212,4)</f>
        <v>2018</v>
      </c>
      <c r="C1212" t="str">
        <f>LEFT(A1212,10)</f>
        <v>Mon Mar 05</v>
      </c>
      <c r="D1212" s="2">
        <f>DATE(B1212,F1212,G1212)</f>
        <v>43164</v>
      </c>
      <c r="E1212" t="str">
        <f>MID(C1212,5,3)</f>
        <v>Mar</v>
      </c>
      <c r="F1212">
        <f>MONTH(DATEVALUE(E1212&amp;" 1"))</f>
        <v>3</v>
      </c>
      <c r="G1212" t="str">
        <f>RIGHT(C1212,2)</f>
        <v>05</v>
      </c>
      <c r="H1212" t="str">
        <f>MID(A1212,12,2)</f>
        <v>14</v>
      </c>
      <c r="I1212" t="s">
        <v>6453</v>
      </c>
      <c r="J1212" t="s">
        <v>6454</v>
      </c>
      <c r="K1212" t="s">
        <v>6455</v>
      </c>
      <c r="L1212" t="s">
        <v>6456</v>
      </c>
      <c r="M1212" t="b">
        <f>NOT(ISNA(VLOOKUP(N1212,'account names'!A:A,1,FALSE)))</f>
        <v>0</v>
      </c>
      <c r="N1212" t="s">
        <v>378</v>
      </c>
    </row>
    <row r="1213" spans="1:14" ht="15" x14ac:dyDescent="0.2">
      <c r="A1213" t="s">
        <v>6457</v>
      </c>
      <c r="B1213" t="str">
        <f>RIGHT(A1213,4)</f>
        <v>2018</v>
      </c>
      <c r="C1213" t="str">
        <f>LEFT(A1213,10)</f>
        <v>Mon Mar 05</v>
      </c>
      <c r="D1213" s="2">
        <f>DATE(B1213,F1213,G1213)</f>
        <v>43164</v>
      </c>
      <c r="E1213" t="str">
        <f>MID(C1213,5,3)</f>
        <v>Mar</v>
      </c>
      <c r="F1213">
        <f>MONTH(DATEVALUE(E1213&amp;" 1"))</f>
        <v>3</v>
      </c>
      <c r="G1213" t="str">
        <f>RIGHT(C1213,2)</f>
        <v>05</v>
      </c>
      <c r="H1213" t="str">
        <f>MID(A1213,12,2)</f>
        <v>10</v>
      </c>
      <c r="I1213" t="s">
        <v>6458</v>
      </c>
      <c r="J1213" t="s">
        <v>6459</v>
      </c>
      <c r="K1213" t="s">
        <v>6460</v>
      </c>
      <c r="L1213" t="s">
        <v>6461</v>
      </c>
      <c r="M1213" t="b">
        <f>NOT(ISNA(VLOOKUP(N1213,'account names'!A:A,1,FALSE)))</f>
        <v>0</v>
      </c>
      <c r="N1213" t="s">
        <v>6462</v>
      </c>
    </row>
    <row r="1214" spans="1:14" ht="15" x14ac:dyDescent="0.2">
      <c r="A1214" t="s">
        <v>6463</v>
      </c>
      <c r="B1214" t="str">
        <f>RIGHT(A1214,4)</f>
        <v>2018</v>
      </c>
      <c r="C1214" t="str">
        <f>LEFT(A1214,10)</f>
        <v>Mon Mar 05</v>
      </c>
      <c r="D1214" s="2">
        <f>DATE(B1214,F1214,G1214)</f>
        <v>43164</v>
      </c>
      <c r="E1214" t="str">
        <f>MID(C1214,5,3)</f>
        <v>Mar</v>
      </c>
      <c r="F1214">
        <f>MONTH(DATEVALUE(E1214&amp;" 1"))</f>
        <v>3</v>
      </c>
      <c r="G1214" t="str">
        <f>RIGHT(C1214,2)</f>
        <v>05</v>
      </c>
      <c r="H1214" t="str">
        <f>MID(A1214,12,2)</f>
        <v>11</v>
      </c>
      <c r="I1214" t="s">
        <v>6464</v>
      </c>
      <c r="J1214" t="s">
        <v>6465</v>
      </c>
      <c r="K1214" t="s">
        <v>6466</v>
      </c>
      <c r="L1214" t="s">
        <v>6467</v>
      </c>
      <c r="M1214" t="b">
        <f>NOT(ISNA(VLOOKUP(N1214,'account names'!A:A,1,FALSE)))</f>
        <v>0</v>
      </c>
      <c r="N1214" t="s">
        <v>6468</v>
      </c>
    </row>
    <row r="1215" spans="1:14" ht="15" x14ac:dyDescent="0.2">
      <c r="A1215" t="s">
        <v>6469</v>
      </c>
      <c r="B1215" t="str">
        <f>RIGHT(A1215,4)</f>
        <v>2018</v>
      </c>
      <c r="C1215" t="str">
        <f>LEFT(A1215,10)</f>
        <v>Mon Mar 05</v>
      </c>
      <c r="D1215" s="2">
        <f>DATE(B1215,F1215,G1215)</f>
        <v>43164</v>
      </c>
      <c r="E1215" t="str">
        <f>MID(C1215,5,3)</f>
        <v>Mar</v>
      </c>
      <c r="F1215">
        <f>MONTH(DATEVALUE(E1215&amp;" 1"))</f>
        <v>3</v>
      </c>
      <c r="G1215" t="str">
        <f>RIGHT(C1215,2)</f>
        <v>05</v>
      </c>
      <c r="H1215" t="str">
        <f>MID(A1215,12,2)</f>
        <v>13</v>
      </c>
      <c r="I1215" t="s">
        <v>6470</v>
      </c>
      <c r="J1215" t="s">
        <v>6471</v>
      </c>
      <c r="K1215" t="s">
        <v>6472</v>
      </c>
      <c r="L1215" t="s">
        <v>6473</v>
      </c>
      <c r="M1215" t="b">
        <f>NOT(ISNA(VLOOKUP(N1215,'account names'!A:A,1,FALSE)))</f>
        <v>0</v>
      </c>
      <c r="N1215" t="s">
        <v>6474</v>
      </c>
    </row>
    <row r="1216" spans="1:14" ht="15" x14ac:dyDescent="0.2">
      <c r="A1216" t="s">
        <v>6724</v>
      </c>
      <c r="B1216" t="str">
        <f>RIGHT(A1216,4)</f>
        <v>2018</v>
      </c>
      <c r="C1216" t="str">
        <f>LEFT(A1216,10)</f>
        <v>Mon Mar 05</v>
      </c>
      <c r="D1216" s="2">
        <f>DATE(B1216,F1216,G1216)</f>
        <v>43164</v>
      </c>
      <c r="E1216" t="str">
        <f>MID(C1216,5,3)</f>
        <v>Mar</v>
      </c>
      <c r="F1216">
        <f>MONTH(DATEVALUE(E1216&amp;" 1"))</f>
        <v>3</v>
      </c>
      <c r="G1216" t="str">
        <f>RIGHT(C1216,2)</f>
        <v>05</v>
      </c>
      <c r="H1216" t="str">
        <f>MID(A1216,12,2)</f>
        <v>21</v>
      </c>
      <c r="I1216" t="s">
        <v>6725</v>
      </c>
      <c r="J1216" t="s">
        <v>6726</v>
      </c>
      <c r="K1216" t="s">
        <v>6727</v>
      </c>
      <c r="L1216" t="s">
        <v>6728</v>
      </c>
      <c r="M1216" t="b">
        <f>NOT(ISNA(VLOOKUP(N1216,'account names'!A:A,1,FALSE)))</f>
        <v>0</v>
      </c>
      <c r="N1216" t="s">
        <v>6729</v>
      </c>
    </row>
    <row r="1217" spans="1:14" ht="15" x14ac:dyDescent="0.2">
      <c r="A1217" t="s">
        <v>9315</v>
      </c>
      <c r="B1217" t="str">
        <f>RIGHT(A1217,4)</f>
        <v>2018</v>
      </c>
      <c r="C1217" t="str">
        <f>LEFT(A1217,10)</f>
        <v>Mon Mar 05</v>
      </c>
      <c r="D1217" s="2">
        <f>DATE(B1217,F1217,G1217)</f>
        <v>43164</v>
      </c>
      <c r="E1217" t="str">
        <f>MID(C1217,5,3)</f>
        <v>Mar</v>
      </c>
      <c r="F1217">
        <f>MONTH(DATEVALUE(E1217&amp;" 1"))</f>
        <v>3</v>
      </c>
      <c r="G1217" t="str">
        <f>RIGHT(C1217,2)</f>
        <v>05</v>
      </c>
      <c r="H1217" t="str">
        <f>MID(A1217,12,2)</f>
        <v>23</v>
      </c>
      <c r="I1217" t="s">
        <v>9316</v>
      </c>
      <c r="J1217" t="s">
        <v>9317</v>
      </c>
      <c r="K1217" t="s">
        <v>1137</v>
      </c>
      <c r="L1217" t="s">
        <v>9318</v>
      </c>
      <c r="M1217" t="b">
        <f>NOT(ISNA(VLOOKUP(N1217,'account names'!A:A,1,FALSE)))</f>
        <v>1</v>
      </c>
      <c r="N1217" t="s">
        <v>1139</v>
      </c>
    </row>
    <row r="1218" spans="1:14" ht="15" x14ac:dyDescent="0.2">
      <c r="A1218" t="s">
        <v>10153</v>
      </c>
      <c r="B1218" t="str">
        <f>RIGHT(A1218,4)</f>
        <v>2018</v>
      </c>
      <c r="C1218" t="str">
        <f>LEFT(A1218,10)</f>
        <v>Mon Mar 05</v>
      </c>
      <c r="D1218" s="2">
        <f>DATE(B1218,F1218,G1218)</f>
        <v>43164</v>
      </c>
      <c r="E1218" t="str">
        <f>MID(C1218,5,3)</f>
        <v>Mar</v>
      </c>
      <c r="F1218">
        <f>MONTH(DATEVALUE(E1218&amp;" 1"))</f>
        <v>3</v>
      </c>
      <c r="G1218" t="str">
        <f>RIGHT(C1218,2)</f>
        <v>05</v>
      </c>
      <c r="H1218" t="str">
        <f>MID(A1218,12,2)</f>
        <v>20</v>
      </c>
      <c r="I1218" t="s">
        <v>10154</v>
      </c>
      <c r="J1218" t="s">
        <v>10155</v>
      </c>
      <c r="K1218" t="s">
        <v>10156</v>
      </c>
      <c r="L1218" t="s">
        <v>10157</v>
      </c>
      <c r="M1218" t="b">
        <f>NOT(ISNA(VLOOKUP(N1218,'account names'!A:A,1,FALSE)))</f>
        <v>0</v>
      </c>
      <c r="N1218" t="s">
        <v>4982</v>
      </c>
    </row>
    <row r="1219" spans="1:14" ht="15" x14ac:dyDescent="0.2">
      <c r="A1219" t="s">
        <v>11423</v>
      </c>
      <c r="B1219" t="str">
        <f>RIGHT(A1219,4)</f>
        <v>2018</v>
      </c>
      <c r="C1219" t="str">
        <f>LEFT(A1219,10)</f>
        <v>Mon Mar 05</v>
      </c>
      <c r="D1219" s="2">
        <f>DATE(B1219,F1219,G1219)</f>
        <v>43164</v>
      </c>
      <c r="E1219" t="str">
        <f>MID(C1219,5,3)</f>
        <v>Mar</v>
      </c>
      <c r="F1219">
        <f>MONTH(DATEVALUE(E1219&amp;" 1"))</f>
        <v>3</v>
      </c>
      <c r="G1219" t="str">
        <f>RIGHT(C1219,2)</f>
        <v>05</v>
      </c>
      <c r="H1219" t="str">
        <f>MID(A1219,12,2)</f>
        <v>17</v>
      </c>
      <c r="I1219" t="s">
        <v>11424</v>
      </c>
      <c r="J1219" t="s">
        <v>11425</v>
      </c>
      <c r="K1219" t="s">
        <v>11426</v>
      </c>
      <c r="L1219" t="s">
        <v>11427</v>
      </c>
      <c r="M1219" t="b">
        <f>NOT(ISNA(VLOOKUP(N1219,'account names'!A:A,1,FALSE)))</f>
        <v>0</v>
      </c>
      <c r="N1219" t="s">
        <v>11298</v>
      </c>
    </row>
    <row r="1220" spans="1:14" ht="15" x14ac:dyDescent="0.2">
      <c r="A1220" t="s">
        <v>11428</v>
      </c>
      <c r="B1220" t="str">
        <f>RIGHT(A1220,4)</f>
        <v>2018</v>
      </c>
      <c r="C1220" t="str">
        <f>LEFT(A1220,10)</f>
        <v>Mon Mar 05</v>
      </c>
      <c r="D1220" s="2">
        <f>DATE(B1220,F1220,G1220)</f>
        <v>43164</v>
      </c>
      <c r="E1220" t="str">
        <f>MID(C1220,5,3)</f>
        <v>Mar</v>
      </c>
      <c r="F1220">
        <f>MONTH(DATEVALUE(E1220&amp;" 1"))</f>
        <v>3</v>
      </c>
      <c r="G1220" t="str">
        <f>RIGHT(C1220,2)</f>
        <v>05</v>
      </c>
      <c r="H1220" t="str">
        <f>MID(A1220,12,2)</f>
        <v>19</v>
      </c>
      <c r="I1220" t="s">
        <v>11429</v>
      </c>
      <c r="J1220" t="s">
        <v>11430</v>
      </c>
      <c r="K1220" t="s">
        <v>11431</v>
      </c>
      <c r="L1220" t="s">
        <v>11432</v>
      </c>
      <c r="M1220" t="b">
        <f>NOT(ISNA(VLOOKUP(N1220,'account names'!A:A,1,FALSE)))</f>
        <v>0</v>
      </c>
      <c r="N1220" t="s">
        <v>1099</v>
      </c>
    </row>
    <row r="1221" spans="1:14" ht="15" x14ac:dyDescent="0.2">
      <c r="A1221" t="s">
        <v>10153</v>
      </c>
      <c r="B1221" t="str">
        <f>RIGHT(A1221,4)</f>
        <v>2018</v>
      </c>
      <c r="C1221" t="str">
        <f>LEFT(A1221,10)</f>
        <v>Mon Mar 05</v>
      </c>
      <c r="D1221" s="2">
        <f>DATE(B1221,F1221,G1221)</f>
        <v>43164</v>
      </c>
      <c r="E1221" t="str">
        <f>MID(C1221,5,3)</f>
        <v>Mar</v>
      </c>
      <c r="F1221">
        <f>MONTH(DATEVALUE(E1221&amp;" 1"))</f>
        <v>3</v>
      </c>
      <c r="G1221" t="str">
        <f>RIGHT(C1221,2)</f>
        <v>05</v>
      </c>
      <c r="H1221" t="str">
        <f>MID(A1221,12,2)</f>
        <v>20</v>
      </c>
      <c r="I1221" t="s">
        <v>10154</v>
      </c>
      <c r="J1221" t="s">
        <v>11433</v>
      </c>
      <c r="K1221" t="s">
        <v>10156</v>
      </c>
      <c r="L1221" t="s">
        <v>11434</v>
      </c>
      <c r="M1221" t="b">
        <f>NOT(ISNA(VLOOKUP(N1221,'account names'!A:A,1,FALSE)))</f>
        <v>0</v>
      </c>
      <c r="N1221" t="s">
        <v>4982</v>
      </c>
    </row>
    <row r="1222" spans="1:14" ht="15" x14ac:dyDescent="0.2">
      <c r="A1222" t="s">
        <v>11435</v>
      </c>
      <c r="B1222" t="str">
        <f>RIGHT(A1222,4)</f>
        <v>2018</v>
      </c>
      <c r="C1222" t="str">
        <f>LEFT(A1222,10)</f>
        <v>Mon Mar 05</v>
      </c>
      <c r="D1222" s="2">
        <f>DATE(B1222,F1222,G1222)</f>
        <v>43164</v>
      </c>
      <c r="E1222" t="str">
        <f>MID(C1222,5,3)</f>
        <v>Mar</v>
      </c>
      <c r="F1222">
        <f>MONTH(DATEVALUE(E1222&amp;" 1"))</f>
        <v>3</v>
      </c>
      <c r="G1222" t="str">
        <f>RIGHT(C1222,2)</f>
        <v>05</v>
      </c>
      <c r="H1222" t="str">
        <f>MID(A1222,12,2)</f>
        <v>16</v>
      </c>
      <c r="I1222" t="s">
        <v>11436</v>
      </c>
      <c r="J1222" t="s">
        <v>11437</v>
      </c>
      <c r="K1222" t="s">
        <v>11438</v>
      </c>
      <c r="L1222" t="s">
        <v>11439</v>
      </c>
      <c r="M1222" t="b">
        <f>NOT(ISNA(VLOOKUP(N1222,'account names'!A:A,1,FALSE)))</f>
        <v>0</v>
      </c>
      <c r="N1222" t="s">
        <v>10473</v>
      </c>
    </row>
    <row r="1223" spans="1:14" ht="15" x14ac:dyDescent="0.2">
      <c r="A1223" t="s">
        <v>11440</v>
      </c>
      <c r="B1223" t="str">
        <f>RIGHT(A1223,4)</f>
        <v>2018</v>
      </c>
      <c r="C1223" t="str">
        <f>LEFT(A1223,10)</f>
        <v>Mon Mar 05</v>
      </c>
      <c r="D1223" s="2">
        <f>DATE(B1223,F1223,G1223)</f>
        <v>43164</v>
      </c>
      <c r="E1223" t="str">
        <f>MID(C1223,5,3)</f>
        <v>Mar</v>
      </c>
      <c r="F1223">
        <f>MONTH(DATEVALUE(E1223&amp;" 1"))</f>
        <v>3</v>
      </c>
      <c r="G1223" t="str">
        <f>RIGHT(C1223,2)</f>
        <v>05</v>
      </c>
      <c r="H1223" t="str">
        <f>MID(A1223,12,2)</f>
        <v>20</v>
      </c>
      <c r="I1223" t="s">
        <v>11441</v>
      </c>
      <c r="J1223" t="s">
        <v>11442</v>
      </c>
      <c r="K1223" t="s">
        <v>11443</v>
      </c>
      <c r="L1223" t="s">
        <v>11444</v>
      </c>
      <c r="M1223" t="b">
        <f>NOT(ISNA(VLOOKUP(N1223,'account names'!A:A,1,FALSE)))</f>
        <v>0</v>
      </c>
      <c r="N1223" t="s">
        <v>2246</v>
      </c>
    </row>
    <row r="1224" spans="1:14" ht="15" x14ac:dyDescent="0.2">
      <c r="A1224" t="s">
        <v>11445</v>
      </c>
      <c r="B1224" t="str">
        <f>RIGHT(A1224,4)</f>
        <v>2018</v>
      </c>
      <c r="C1224" t="str">
        <f>LEFT(A1224,10)</f>
        <v>Mon Mar 05</v>
      </c>
      <c r="D1224" s="2">
        <f>DATE(B1224,F1224,G1224)</f>
        <v>43164</v>
      </c>
      <c r="E1224" t="str">
        <f>MID(C1224,5,3)</f>
        <v>Mar</v>
      </c>
      <c r="F1224">
        <f>MONTH(DATEVALUE(E1224&amp;" 1"))</f>
        <v>3</v>
      </c>
      <c r="G1224" t="str">
        <f>RIGHT(C1224,2)</f>
        <v>05</v>
      </c>
      <c r="H1224" t="str">
        <f>MID(A1224,12,2)</f>
        <v>19</v>
      </c>
      <c r="I1224" t="s">
        <v>9478</v>
      </c>
      <c r="J1224" t="s">
        <v>11446</v>
      </c>
      <c r="K1224" t="s">
        <v>11447</v>
      </c>
      <c r="L1224" t="s">
        <v>11448</v>
      </c>
      <c r="M1224" t="b">
        <f>NOT(ISNA(VLOOKUP(N1224,'account names'!A:A,1,FALSE)))</f>
        <v>1</v>
      </c>
      <c r="N1224" t="s">
        <v>1288</v>
      </c>
    </row>
    <row r="1225" spans="1:14" ht="15" x14ac:dyDescent="0.2">
      <c r="A1225" t="s">
        <v>11449</v>
      </c>
      <c r="B1225" t="str">
        <f>RIGHT(A1225,4)</f>
        <v>2018</v>
      </c>
      <c r="C1225" t="str">
        <f>LEFT(A1225,10)</f>
        <v>Mon Mar 05</v>
      </c>
      <c r="D1225" s="2">
        <f>DATE(B1225,F1225,G1225)</f>
        <v>43164</v>
      </c>
      <c r="E1225" t="str">
        <f>MID(C1225,5,3)</f>
        <v>Mar</v>
      </c>
      <c r="F1225">
        <f>MONTH(DATEVALUE(E1225&amp;" 1"))</f>
        <v>3</v>
      </c>
      <c r="G1225" t="str">
        <f>RIGHT(C1225,2)</f>
        <v>05</v>
      </c>
      <c r="H1225" t="str">
        <f>MID(A1225,12,2)</f>
        <v>09</v>
      </c>
      <c r="I1225" t="s">
        <v>11450</v>
      </c>
      <c r="J1225" t="s">
        <v>11451</v>
      </c>
      <c r="K1225" t="s">
        <v>11452</v>
      </c>
      <c r="L1225" t="s">
        <v>11453</v>
      </c>
      <c r="M1225" t="b">
        <f>NOT(ISNA(VLOOKUP(N1225,'account names'!A:A,1,FALSE)))</f>
        <v>0</v>
      </c>
      <c r="N1225" t="s">
        <v>10473</v>
      </c>
    </row>
    <row r="1226" spans="1:14" ht="15" x14ac:dyDescent="0.2">
      <c r="A1226" t="s">
        <v>11445</v>
      </c>
      <c r="B1226" t="str">
        <f>RIGHT(A1226,4)</f>
        <v>2018</v>
      </c>
      <c r="C1226" t="str">
        <f>LEFT(A1226,10)</f>
        <v>Mon Mar 05</v>
      </c>
      <c r="D1226" s="2">
        <f>DATE(B1226,F1226,G1226)</f>
        <v>43164</v>
      </c>
      <c r="E1226" t="str">
        <f>MID(C1226,5,3)</f>
        <v>Mar</v>
      </c>
      <c r="F1226">
        <f>MONTH(DATEVALUE(E1226&amp;" 1"))</f>
        <v>3</v>
      </c>
      <c r="G1226" t="str">
        <f>RIGHT(C1226,2)</f>
        <v>05</v>
      </c>
      <c r="H1226" t="str">
        <f>MID(A1226,12,2)</f>
        <v>19</v>
      </c>
      <c r="I1226" t="s">
        <v>9478</v>
      </c>
      <c r="J1226" t="s">
        <v>12177</v>
      </c>
      <c r="K1226" t="s">
        <v>12178</v>
      </c>
      <c r="L1226" t="s">
        <v>12179</v>
      </c>
      <c r="M1226" t="b">
        <f>NOT(ISNA(VLOOKUP(N1226,'account names'!A:A,1,FALSE)))</f>
        <v>1</v>
      </c>
      <c r="N1226" t="s">
        <v>1288</v>
      </c>
    </row>
    <row r="1227" spans="1:14" ht="15" x14ac:dyDescent="0.2">
      <c r="A1227" t="s">
        <v>12213</v>
      </c>
      <c r="B1227" t="str">
        <f>RIGHT(A1227,4)</f>
        <v>2018</v>
      </c>
      <c r="C1227" t="str">
        <f>LEFT(A1227,10)</f>
        <v>Mon Mar 05</v>
      </c>
      <c r="D1227" s="2">
        <f>DATE(B1227,F1227,G1227)</f>
        <v>43164</v>
      </c>
      <c r="E1227" t="str">
        <f>MID(C1227,5,3)</f>
        <v>Mar</v>
      </c>
      <c r="F1227">
        <f>MONTH(DATEVALUE(E1227&amp;" 1"))</f>
        <v>3</v>
      </c>
      <c r="G1227" t="str">
        <f>RIGHT(C1227,2)</f>
        <v>05</v>
      </c>
      <c r="H1227" t="str">
        <f>MID(A1227,12,2)</f>
        <v>19</v>
      </c>
      <c r="I1227" t="s">
        <v>12214</v>
      </c>
      <c r="J1227" t="s">
        <v>12215</v>
      </c>
      <c r="K1227" t="s">
        <v>7671</v>
      </c>
      <c r="L1227" t="s">
        <v>12216</v>
      </c>
      <c r="M1227" t="b">
        <f>NOT(ISNA(VLOOKUP(N1227,'account names'!A:A,1,FALSE)))</f>
        <v>1</v>
      </c>
      <c r="N1227" t="s">
        <v>5613</v>
      </c>
    </row>
    <row r="1228" spans="1:14" ht="15" x14ac:dyDescent="0.2">
      <c r="A1228" t="s">
        <v>12217</v>
      </c>
      <c r="B1228" t="str">
        <f>RIGHT(A1228,4)</f>
        <v>2018</v>
      </c>
      <c r="C1228" t="str">
        <f>LEFT(A1228,10)</f>
        <v>Mon Mar 05</v>
      </c>
      <c r="D1228" s="2">
        <f>DATE(B1228,F1228,G1228)</f>
        <v>43164</v>
      </c>
      <c r="E1228" t="str">
        <f>MID(C1228,5,3)</f>
        <v>Mar</v>
      </c>
      <c r="F1228">
        <f>MONTH(DATEVALUE(E1228&amp;" 1"))</f>
        <v>3</v>
      </c>
      <c r="G1228" t="str">
        <f>RIGHT(C1228,2)</f>
        <v>05</v>
      </c>
      <c r="H1228" t="str">
        <f>MID(A1228,12,2)</f>
        <v>17</v>
      </c>
      <c r="I1228" t="s">
        <v>12218</v>
      </c>
      <c r="J1228" t="s">
        <v>12219</v>
      </c>
      <c r="K1228" t="s">
        <v>1201</v>
      </c>
      <c r="L1228" t="s">
        <v>12220</v>
      </c>
      <c r="M1228" t="b">
        <f>NOT(ISNA(VLOOKUP(N1228,'account names'!A:A,1,FALSE)))</f>
        <v>1</v>
      </c>
      <c r="N1228" t="s">
        <v>1203</v>
      </c>
    </row>
    <row r="1229" spans="1:14" ht="15" x14ac:dyDescent="0.2">
      <c r="A1229" t="s">
        <v>16131</v>
      </c>
      <c r="B1229" t="str">
        <f>RIGHT(A1229,4)</f>
        <v>2018</v>
      </c>
      <c r="C1229" t="str">
        <f>LEFT(A1229,10)</f>
        <v>Mon Mar 05</v>
      </c>
      <c r="D1229" s="2">
        <f>DATE(B1229,F1229,G1229)</f>
        <v>43164</v>
      </c>
      <c r="E1229" t="str">
        <f>MID(C1229,5,3)</f>
        <v>Mar</v>
      </c>
      <c r="F1229">
        <f>MONTH(DATEVALUE(E1229&amp;" 1"))</f>
        <v>3</v>
      </c>
      <c r="G1229" t="str">
        <f>RIGHT(C1229,2)</f>
        <v>05</v>
      </c>
      <c r="H1229" t="str">
        <f>MID(A1229,12,2)</f>
        <v>17</v>
      </c>
      <c r="I1229" t="s">
        <v>16132</v>
      </c>
      <c r="J1229" t="s">
        <v>16133</v>
      </c>
      <c r="K1229" t="s">
        <v>16134</v>
      </c>
      <c r="L1229" t="s">
        <v>16135</v>
      </c>
      <c r="M1229" t="b">
        <f>NOT(ISNA(VLOOKUP(N1229,'account names'!A:A,1,FALSE)))</f>
        <v>0</v>
      </c>
      <c r="N1229" t="s">
        <v>16136</v>
      </c>
    </row>
    <row r="1230" spans="1:14" ht="15" x14ac:dyDescent="0.2">
      <c r="A1230" t="s">
        <v>16137</v>
      </c>
      <c r="B1230" t="str">
        <f>RIGHT(A1230,4)</f>
        <v>2018</v>
      </c>
      <c r="C1230" t="str">
        <f>LEFT(A1230,10)</f>
        <v>Mon Mar 05</v>
      </c>
      <c r="D1230" s="2">
        <f>DATE(B1230,F1230,G1230)</f>
        <v>43164</v>
      </c>
      <c r="E1230" t="str">
        <f>MID(C1230,5,3)</f>
        <v>Mar</v>
      </c>
      <c r="F1230">
        <f>MONTH(DATEVALUE(E1230&amp;" 1"))</f>
        <v>3</v>
      </c>
      <c r="G1230" t="str">
        <f>RIGHT(C1230,2)</f>
        <v>05</v>
      </c>
      <c r="H1230" t="str">
        <f>MID(A1230,12,2)</f>
        <v>14</v>
      </c>
      <c r="I1230" t="s">
        <v>16138</v>
      </c>
      <c r="J1230" t="s">
        <v>16139</v>
      </c>
      <c r="K1230" t="s">
        <v>16140</v>
      </c>
      <c r="L1230" t="s">
        <v>16141</v>
      </c>
      <c r="M1230" t="b">
        <f>NOT(ISNA(VLOOKUP(N1230,'account names'!A:A,1,FALSE)))</f>
        <v>0</v>
      </c>
      <c r="N1230" t="s">
        <v>1271</v>
      </c>
    </row>
    <row r="1231" spans="1:14" ht="15" x14ac:dyDescent="0.2">
      <c r="A1231" t="s">
        <v>16148</v>
      </c>
      <c r="B1231" t="str">
        <f>RIGHT(A1231,4)</f>
        <v>2018</v>
      </c>
      <c r="C1231" t="str">
        <f>LEFT(A1231,10)</f>
        <v>Mon Mar 05</v>
      </c>
      <c r="D1231" s="2">
        <f>DATE(B1231,F1231,G1231)</f>
        <v>43164</v>
      </c>
      <c r="E1231" t="str">
        <f>MID(C1231,5,3)</f>
        <v>Mar</v>
      </c>
      <c r="F1231">
        <f>MONTH(DATEVALUE(E1231&amp;" 1"))</f>
        <v>3</v>
      </c>
      <c r="G1231" t="str">
        <f>RIGHT(C1231,2)</f>
        <v>05</v>
      </c>
      <c r="H1231" t="str">
        <f>MID(A1231,12,2)</f>
        <v>21</v>
      </c>
      <c r="I1231" t="s">
        <v>16149</v>
      </c>
      <c r="J1231" t="s">
        <v>16150</v>
      </c>
      <c r="K1231" t="s">
        <v>16151</v>
      </c>
      <c r="L1231" t="s">
        <v>16152</v>
      </c>
      <c r="M1231" t="b">
        <f>NOT(ISNA(VLOOKUP(N1231,'account names'!A:A,1,FALSE)))</f>
        <v>0</v>
      </c>
      <c r="N1231" t="s">
        <v>113</v>
      </c>
    </row>
    <row r="1232" spans="1:14" ht="15" x14ac:dyDescent="0.2">
      <c r="A1232" t="s">
        <v>16153</v>
      </c>
      <c r="B1232" t="str">
        <f>RIGHT(A1232,4)</f>
        <v>2018</v>
      </c>
      <c r="C1232" t="str">
        <f>LEFT(A1232,10)</f>
        <v>Mon Mar 05</v>
      </c>
      <c r="D1232" s="2">
        <f>DATE(B1232,F1232,G1232)</f>
        <v>43164</v>
      </c>
      <c r="E1232" t="str">
        <f>MID(C1232,5,3)</f>
        <v>Mar</v>
      </c>
      <c r="F1232">
        <f>MONTH(DATEVALUE(E1232&amp;" 1"))</f>
        <v>3</v>
      </c>
      <c r="G1232" t="str">
        <f>RIGHT(C1232,2)</f>
        <v>05</v>
      </c>
      <c r="H1232" t="str">
        <f>MID(A1232,12,2)</f>
        <v>18</v>
      </c>
      <c r="I1232" t="s">
        <v>16154</v>
      </c>
      <c r="J1232" t="s">
        <v>16155</v>
      </c>
      <c r="K1232" t="s">
        <v>16156</v>
      </c>
      <c r="L1232" t="s">
        <v>16157</v>
      </c>
      <c r="M1232" t="b">
        <f>NOT(ISNA(VLOOKUP(N1232,'account names'!A:A,1,FALSE)))</f>
        <v>0</v>
      </c>
      <c r="N1232" t="s">
        <v>11</v>
      </c>
    </row>
    <row r="1233" spans="1:14" ht="15" x14ac:dyDescent="0.2">
      <c r="A1233" t="s">
        <v>16158</v>
      </c>
      <c r="B1233" t="str">
        <f>RIGHT(A1233,4)</f>
        <v>2018</v>
      </c>
      <c r="C1233" t="str">
        <f>LEFT(A1233,10)</f>
        <v>Mon Mar 05</v>
      </c>
      <c r="D1233" s="2">
        <f>DATE(B1233,F1233,G1233)</f>
        <v>43164</v>
      </c>
      <c r="E1233" t="str">
        <f>MID(C1233,5,3)</f>
        <v>Mar</v>
      </c>
      <c r="F1233">
        <f>MONTH(DATEVALUE(E1233&amp;" 1"))</f>
        <v>3</v>
      </c>
      <c r="G1233" t="str">
        <f>RIGHT(C1233,2)</f>
        <v>05</v>
      </c>
      <c r="H1233" t="str">
        <f>MID(A1233,12,2)</f>
        <v>20</v>
      </c>
      <c r="I1233" t="s">
        <v>16159</v>
      </c>
      <c r="J1233" t="s">
        <v>16160</v>
      </c>
      <c r="K1233" t="s">
        <v>16161</v>
      </c>
      <c r="L1233" t="s">
        <v>16162</v>
      </c>
      <c r="M1233" t="b">
        <f>NOT(ISNA(VLOOKUP(N1233,'account names'!A:A,1,FALSE)))</f>
        <v>0</v>
      </c>
      <c r="N1233" t="s">
        <v>113</v>
      </c>
    </row>
    <row r="1234" spans="1:14" ht="15" x14ac:dyDescent="0.2">
      <c r="A1234" t="s">
        <v>16163</v>
      </c>
      <c r="B1234" t="str">
        <f>RIGHT(A1234,4)</f>
        <v>2018</v>
      </c>
      <c r="C1234" t="str">
        <f>LEFT(A1234,10)</f>
        <v>Mon Mar 05</v>
      </c>
      <c r="D1234" s="2">
        <f>DATE(B1234,F1234,G1234)</f>
        <v>43164</v>
      </c>
      <c r="E1234" t="str">
        <f>MID(C1234,5,3)</f>
        <v>Mar</v>
      </c>
      <c r="F1234">
        <f>MONTH(DATEVALUE(E1234&amp;" 1"))</f>
        <v>3</v>
      </c>
      <c r="G1234" t="str">
        <f>RIGHT(C1234,2)</f>
        <v>05</v>
      </c>
      <c r="H1234" t="str">
        <f>MID(A1234,12,2)</f>
        <v>18</v>
      </c>
      <c r="I1234" t="s">
        <v>16164</v>
      </c>
      <c r="J1234" t="s">
        <v>16165</v>
      </c>
      <c r="K1234" t="s">
        <v>16166</v>
      </c>
      <c r="L1234" t="s">
        <v>16167</v>
      </c>
      <c r="M1234" t="b">
        <f>NOT(ISNA(VLOOKUP(N1234,'account names'!A:A,1,FALSE)))</f>
        <v>0</v>
      </c>
      <c r="N1234" t="s">
        <v>2569</v>
      </c>
    </row>
    <row r="1235" spans="1:14" ht="15" x14ac:dyDescent="0.2">
      <c r="A1235" t="s">
        <v>16168</v>
      </c>
      <c r="B1235" t="str">
        <f>RIGHT(A1235,4)</f>
        <v>2018</v>
      </c>
      <c r="C1235" t="str">
        <f>LEFT(A1235,10)</f>
        <v>Mon Mar 05</v>
      </c>
      <c r="D1235" s="2">
        <f>DATE(B1235,F1235,G1235)</f>
        <v>43164</v>
      </c>
      <c r="E1235" t="str">
        <f>MID(C1235,5,3)</f>
        <v>Mar</v>
      </c>
      <c r="F1235">
        <f>MONTH(DATEVALUE(E1235&amp;" 1"))</f>
        <v>3</v>
      </c>
      <c r="G1235" t="str">
        <f>RIGHT(C1235,2)</f>
        <v>05</v>
      </c>
      <c r="H1235" t="str">
        <f>MID(A1235,12,2)</f>
        <v>20</v>
      </c>
      <c r="I1235" t="s">
        <v>16169</v>
      </c>
      <c r="J1235" t="s">
        <v>16170</v>
      </c>
      <c r="K1235" t="s">
        <v>5798</v>
      </c>
      <c r="L1235" t="s">
        <v>16171</v>
      </c>
      <c r="M1235" t="b">
        <f>NOT(ISNA(VLOOKUP(N1235,'account names'!A:A,1,FALSE)))</f>
        <v>1</v>
      </c>
      <c r="N1235" t="s">
        <v>2898</v>
      </c>
    </row>
    <row r="1236" spans="1:14" ht="15" x14ac:dyDescent="0.2">
      <c r="A1236" t="s">
        <v>16172</v>
      </c>
      <c r="B1236" t="str">
        <f>RIGHT(A1236,4)</f>
        <v>2018</v>
      </c>
      <c r="C1236" t="str">
        <f>LEFT(A1236,10)</f>
        <v>Mon Mar 05</v>
      </c>
      <c r="D1236" s="2">
        <f>DATE(B1236,F1236,G1236)</f>
        <v>43164</v>
      </c>
      <c r="E1236" t="str">
        <f>MID(C1236,5,3)</f>
        <v>Mar</v>
      </c>
      <c r="F1236">
        <f>MONTH(DATEVALUE(E1236&amp;" 1"))</f>
        <v>3</v>
      </c>
      <c r="G1236" t="str">
        <f>RIGHT(C1236,2)</f>
        <v>05</v>
      </c>
      <c r="H1236" t="str">
        <f>MID(A1236,12,2)</f>
        <v>13</v>
      </c>
      <c r="I1236" t="s">
        <v>16173</v>
      </c>
      <c r="J1236" t="s">
        <v>16174</v>
      </c>
      <c r="K1236" t="s">
        <v>16175</v>
      </c>
      <c r="L1236" t="s">
        <v>16176</v>
      </c>
      <c r="M1236" t="b">
        <f>NOT(ISNA(VLOOKUP(N1236,'account names'!A:A,1,FALSE)))</f>
        <v>0</v>
      </c>
      <c r="N1236" t="s">
        <v>2088</v>
      </c>
    </row>
    <row r="1237" spans="1:14" ht="15" x14ac:dyDescent="0.2">
      <c r="A1237" t="s">
        <v>17475</v>
      </c>
      <c r="B1237" t="str">
        <f>RIGHT(A1237,4)</f>
        <v>2018</v>
      </c>
      <c r="C1237" t="str">
        <f>LEFT(A1237,10)</f>
        <v>Mon Mar 05</v>
      </c>
      <c r="D1237" s="2">
        <f>DATE(B1237,F1237,G1237)</f>
        <v>43164</v>
      </c>
      <c r="E1237" t="str">
        <f>MID(C1237,5,3)</f>
        <v>Mar</v>
      </c>
      <c r="F1237">
        <f>MONTH(DATEVALUE(E1237&amp;" 1"))</f>
        <v>3</v>
      </c>
      <c r="G1237" t="str">
        <f>RIGHT(C1237,2)</f>
        <v>05</v>
      </c>
      <c r="H1237" t="str">
        <f>MID(A1237,12,2)</f>
        <v>19</v>
      </c>
      <c r="I1237" t="s">
        <v>17476</v>
      </c>
      <c r="J1237" t="s">
        <v>17477</v>
      </c>
      <c r="K1237" t="s">
        <v>17478</v>
      </c>
      <c r="L1237" t="s">
        <v>17479</v>
      </c>
      <c r="M1237" t="b">
        <f>NOT(ISNA(VLOOKUP(N1237,'account names'!A:A,1,FALSE)))</f>
        <v>0</v>
      </c>
      <c r="N1237" t="s">
        <v>17480</v>
      </c>
    </row>
    <row r="1238" spans="1:14" ht="15" x14ac:dyDescent="0.2">
      <c r="A1238" t="s">
        <v>6376</v>
      </c>
      <c r="B1238" t="str">
        <f>RIGHT(A1238,4)</f>
        <v>2018</v>
      </c>
      <c r="C1238" t="str">
        <f>LEFT(A1238,10)</f>
        <v>Mon Mar 05</v>
      </c>
      <c r="D1238" s="2">
        <f>DATE(B1238,F1238,G1238)</f>
        <v>43164</v>
      </c>
      <c r="E1238" t="str">
        <f>MID(C1238,5,3)</f>
        <v>Mar</v>
      </c>
      <c r="F1238">
        <f>MONTH(DATEVALUE(E1238&amp;" 1"))</f>
        <v>3</v>
      </c>
      <c r="G1238" t="str">
        <f>RIGHT(C1238,2)</f>
        <v>05</v>
      </c>
      <c r="H1238" t="str">
        <f>MID(A1238,12,2)</f>
        <v>19</v>
      </c>
      <c r="I1238" t="s">
        <v>6377</v>
      </c>
      <c r="J1238" t="s">
        <v>17484</v>
      </c>
      <c r="K1238" t="s">
        <v>17485</v>
      </c>
      <c r="L1238" t="s">
        <v>17486</v>
      </c>
      <c r="M1238" t="b">
        <f>NOT(ISNA(VLOOKUP(N1238,'account names'!A:A,1,FALSE)))</f>
        <v>0</v>
      </c>
      <c r="N1238" t="s">
        <v>1702</v>
      </c>
    </row>
    <row r="1239" spans="1:14" ht="15" x14ac:dyDescent="0.2">
      <c r="A1239" t="s">
        <v>6050</v>
      </c>
      <c r="B1239" t="str">
        <f>RIGHT(A1239,4)</f>
        <v>2018</v>
      </c>
      <c r="C1239" t="str">
        <f>LEFT(A1239,10)</f>
        <v>Mon Mar 05</v>
      </c>
      <c r="D1239" s="2">
        <f>DATE(B1239,F1239,G1239)</f>
        <v>43164</v>
      </c>
      <c r="E1239" t="str">
        <f>MID(C1239,5,3)</f>
        <v>Mar</v>
      </c>
      <c r="F1239">
        <f>MONTH(DATEVALUE(E1239&amp;" 1"))</f>
        <v>3</v>
      </c>
      <c r="G1239" t="str">
        <f>RIGHT(C1239,2)</f>
        <v>05</v>
      </c>
      <c r="H1239" t="str">
        <f>MID(A1239,12,2)</f>
        <v>13</v>
      </c>
      <c r="I1239" t="s">
        <v>17487</v>
      </c>
      <c r="J1239" t="s">
        <v>17488</v>
      </c>
      <c r="K1239" t="s">
        <v>17263</v>
      </c>
      <c r="L1239" t="s">
        <v>17489</v>
      </c>
      <c r="M1239" t="b">
        <f>NOT(ISNA(VLOOKUP(N1239,'account names'!A:A,1,FALSE)))</f>
        <v>0</v>
      </c>
      <c r="N1239" t="s">
        <v>3896</v>
      </c>
    </row>
    <row r="1240" spans="1:14" ht="15" x14ac:dyDescent="0.2">
      <c r="A1240" t="s">
        <v>16172</v>
      </c>
      <c r="B1240" t="str">
        <f>RIGHT(A1240,4)</f>
        <v>2018</v>
      </c>
      <c r="C1240" t="str">
        <f>LEFT(A1240,10)</f>
        <v>Mon Mar 05</v>
      </c>
      <c r="D1240" s="2">
        <f>DATE(B1240,F1240,G1240)</f>
        <v>43164</v>
      </c>
      <c r="E1240" t="str">
        <f>MID(C1240,5,3)</f>
        <v>Mar</v>
      </c>
      <c r="F1240">
        <f>MONTH(DATEVALUE(E1240&amp;" 1"))</f>
        <v>3</v>
      </c>
      <c r="G1240" t="str">
        <f>RIGHT(C1240,2)</f>
        <v>05</v>
      </c>
      <c r="H1240" t="str">
        <f>MID(A1240,12,2)</f>
        <v>13</v>
      </c>
      <c r="I1240" t="s">
        <v>16173</v>
      </c>
      <c r="J1240" t="s">
        <v>17490</v>
      </c>
      <c r="K1240" t="s">
        <v>16175</v>
      </c>
      <c r="L1240" t="s">
        <v>17491</v>
      </c>
      <c r="M1240" t="b">
        <f>NOT(ISNA(VLOOKUP(N1240,'account names'!A:A,1,FALSE)))</f>
        <v>0</v>
      </c>
      <c r="N1240" t="s">
        <v>2088</v>
      </c>
    </row>
    <row r="1241" spans="1:14" ht="15" x14ac:dyDescent="0.2">
      <c r="A1241" t="s">
        <v>6441</v>
      </c>
      <c r="B1241" t="str">
        <f>RIGHT(A1241,4)</f>
        <v>2018</v>
      </c>
      <c r="C1241" t="str">
        <f>LEFT(A1241,10)</f>
        <v>Mon Mar 05</v>
      </c>
      <c r="D1241" s="2">
        <f>DATE(B1241,F1241,G1241)</f>
        <v>43164</v>
      </c>
      <c r="E1241" t="str">
        <f>MID(C1241,5,3)</f>
        <v>Mar</v>
      </c>
      <c r="F1241">
        <f>MONTH(DATEVALUE(E1241&amp;" 1"))</f>
        <v>3</v>
      </c>
      <c r="G1241" t="str">
        <f>RIGHT(C1241,2)</f>
        <v>05</v>
      </c>
      <c r="H1241" t="str">
        <f>MID(A1241,12,2)</f>
        <v>16</v>
      </c>
      <c r="I1241" t="s">
        <v>17492</v>
      </c>
      <c r="J1241" t="s">
        <v>17493</v>
      </c>
      <c r="K1241" t="s">
        <v>17494</v>
      </c>
      <c r="L1241" t="s">
        <v>17495</v>
      </c>
      <c r="M1241" t="b">
        <f>NOT(ISNA(VLOOKUP(N1241,'account names'!A:A,1,FALSE)))</f>
        <v>0</v>
      </c>
      <c r="N1241" t="s">
        <v>2563</v>
      </c>
    </row>
    <row r="1242" spans="1:14" ht="15" x14ac:dyDescent="0.2">
      <c r="A1242" t="s">
        <v>11440</v>
      </c>
      <c r="B1242" t="str">
        <f>RIGHT(A1242,4)</f>
        <v>2018</v>
      </c>
      <c r="C1242" t="str">
        <f>LEFT(A1242,10)</f>
        <v>Mon Mar 05</v>
      </c>
      <c r="D1242" s="2">
        <f>DATE(B1242,F1242,G1242)</f>
        <v>43164</v>
      </c>
      <c r="E1242" t="str">
        <f>MID(C1242,5,3)</f>
        <v>Mar</v>
      </c>
      <c r="F1242">
        <f>MONTH(DATEVALUE(E1242&amp;" 1"))</f>
        <v>3</v>
      </c>
      <c r="G1242" t="str">
        <f>RIGHT(C1242,2)</f>
        <v>05</v>
      </c>
      <c r="H1242" t="str">
        <f>MID(A1242,12,2)</f>
        <v>20</v>
      </c>
      <c r="I1242" t="s">
        <v>11441</v>
      </c>
      <c r="J1242" t="s">
        <v>18416</v>
      </c>
      <c r="K1242" t="s">
        <v>11443</v>
      </c>
      <c r="L1242" t="s">
        <v>18417</v>
      </c>
      <c r="M1242" t="b">
        <f>NOT(ISNA(VLOOKUP(N1242,'account names'!A:A,1,FALSE)))</f>
        <v>0</v>
      </c>
      <c r="N1242" t="s">
        <v>2246</v>
      </c>
    </row>
    <row r="1243" spans="1:14" ht="15" x14ac:dyDescent="0.2">
      <c r="A1243" t="s">
        <v>11445</v>
      </c>
      <c r="B1243" t="str">
        <f>RIGHT(A1243,4)</f>
        <v>2018</v>
      </c>
      <c r="C1243" t="str">
        <f>LEFT(A1243,10)</f>
        <v>Mon Mar 05</v>
      </c>
      <c r="D1243" s="2">
        <f>DATE(B1243,F1243,G1243)</f>
        <v>43164</v>
      </c>
      <c r="E1243" t="str">
        <f>MID(C1243,5,3)</f>
        <v>Mar</v>
      </c>
      <c r="F1243">
        <f>MONTH(DATEVALUE(E1243&amp;" 1"))</f>
        <v>3</v>
      </c>
      <c r="G1243" t="str">
        <f>RIGHT(C1243,2)</f>
        <v>05</v>
      </c>
      <c r="H1243" t="str">
        <f>MID(A1243,12,2)</f>
        <v>19</v>
      </c>
      <c r="I1243" t="s">
        <v>18418</v>
      </c>
      <c r="J1243" t="s">
        <v>18419</v>
      </c>
      <c r="K1243" t="s">
        <v>1286</v>
      </c>
      <c r="L1243" t="s">
        <v>18420</v>
      </c>
      <c r="M1243" t="b">
        <f>NOT(ISNA(VLOOKUP(N1243,'account names'!A:A,1,FALSE)))</f>
        <v>1</v>
      </c>
      <c r="N1243" t="s">
        <v>1288</v>
      </c>
    </row>
    <row r="1244" spans="1:14" ht="15" x14ac:dyDescent="0.2">
      <c r="A1244" t="s">
        <v>18421</v>
      </c>
      <c r="B1244" t="str">
        <f>RIGHT(A1244,4)</f>
        <v>2018</v>
      </c>
      <c r="C1244" t="str">
        <f>LEFT(A1244,10)</f>
        <v>Mon Mar 05</v>
      </c>
      <c r="D1244" s="2">
        <f>DATE(B1244,F1244,G1244)</f>
        <v>43164</v>
      </c>
      <c r="E1244" t="str">
        <f>MID(C1244,5,3)</f>
        <v>Mar</v>
      </c>
      <c r="F1244">
        <f>MONTH(DATEVALUE(E1244&amp;" 1"))</f>
        <v>3</v>
      </c>
      <c r="G1244" t="str">
        <f>RIGHT(C1244,2)</f>
        <v>05</v>
      </c>
      <c r="H1244" t="str">
        <f>MID(A1244,12,2)</f>
        <v>14</v>
      </c>
      <c r="I1244" t="s">
        <v>18422</v>
      </c>
      <c r="J1244" t="s">
        <v>18423</v>
      </c>
      <c r="K1244" t="s">
        <v>18424</v>
      </c>
      <c r="L1244" t="s">
        <v>18425</v>
      </c>
      <c r="M1244" t="b">
        <f>NOT(ISNA(VLOOKUP(N1244,'account names'!A:A,1,FALSE)))</f>
        <v>0</v>
      </c>
      <c r="N1244" t="s">
        <v>18426</v>
      </c>
    </row>
    <row r="1245" spans="1:14" ht="15" x14ac:dyDescent="0.2">
      <c r="A1245" t="s">
        <v>11449</v>
      </c>
      <c r="B1245" t="str">
        <f>RIGHT(A1245,4)</f>
        <v>2018</v>
      </c>
      <c r="C1245" t="str">
        <f>LEFT(A1245,10)</f>
        <v>Mon Mar 05</v>
      </c>
      <c r="D1245" s="2">
        <f>DATE(B1245,F1245,G1245)</f>
        <v>43164</v>
      </c>
      <c r="E1245" t="str">
        <f>MID(C1245,5,3)</f>
        <v>Mar</v>
      </c>
      <c r="F1245">
        <f>MONTH(DATEVALUE(E1245&amp;" 1"))</f>
        <v>3</v>
      </c>
      <c r="G1245" t="str">
        <f>RIGHT(C1245,2)</f>
        <v>05</v>
      </c>
      <c r="H1245" t="str">
        <f>MID(A1245,12,2)</f>
        <v>09</v>
      </c>
      <c r="I1245" t="s">
        <v>11450</v>
      </c>
      <c r="J1245" t="s">
        <v>18427</v>
      </c>
      <c r="K1245" t="s">
        <v>18428</v>
      </c>
      <c r="L1245" t="s">
        <v>18429</v>
      </c>
      <c r="M1245" t="b">
        <f>NOT(ISNA(VLOOKUP(N1245,'account names'!A:A,1,FALSE)))</f>
        <v>0</v>
      </c>
      <c r="N1245" t="s">
        <v>10473</v>
      </c>
    </row>
    <row r="1246" spans="1:14" ht="15" x14ac:dyDescent="0.2">
      <c r="A1246" t="s">
        <v>16172</v>
      </c>
      <c r="B1246" t="str">
        <f>RIGHT(A1246,4)</f>
        <v>2018</v>
      </c>
      <c r="C1246" t="str">
        <f>LEFT(A1246,10)</f>
        <v>Mon Mar 05</v>
      </c>
      <c r="D1246" s="2">
        <f>DATE(B1246,F1246,G1246)</f>
        <v>43164</v>
      </c>
      <c r="E1246" t="str">
        <f>MID(C1246,5,3)</f>
        <v>Mar</v>
      </c>
      <c r="F1246">
        <f>MONTH(DATEVALUE(E1246&amp;" 1"))</f>
        <v>3</v>
      </c>
      <c r="G1246" t="str">
        <f>RIGHT(C1246,2)</f>
        <v>05</v>
      </c>
      <c r="H1246" t="str">
        <f>MID(A1246,12,2)</f>
        <v>13</v>
      </c>
      <c r="I1246" t="s">
        <v>16173</v>
      </c>
      <c r="J1246" t="s">
        <v>18430</v>
      </c>
      <c r="K1246" t="s">
        <v>16175</v>
      </c>
      <c r="L1246" t="s">
        <v>18431</v>
      </c>
      <c r="M1246" t="b">
        <f>NOT(ISNA(VLOOKUP(N1246,'account names'!A:A,1,FALSE)))</f>
        <v>0</v>
      </c>
      <c r="N1246" t="s">
        <v>2088</v>
      </c>
    </row>
    <row r="1247" spans="1:14" ht="15" x14ac:dyDescent="0.2">
      <c r="A1247" t="s">
        <v>18432</v>
      </c>
      <c r="B1247" t="str">
        <f>RIGHT(A1247,4)</f>
        <v>2018</v>
      </c>
      <c r="C1247" t="str">
        <f>LEFT(A1247,10)</f>
        <v>Mon Mar 05</v>
      </c>
      <c r="D1247" s="2">
        <f>DATE(B1247,F1247,G1247)</f>
        <v>43164</v>
      </c>
      <c r="E1247" t="str">
        <f>MID(C1247,5,3)</f>
        <v>Mar</v>
      </c>
      <c r="F1247">
        <f>MONTH(DATEVALUE(E1247&amp;" 1"))</f>
        <v>3</v>
      </c>
      <c r="G1247" t="str">
        <f>RIGHT(C1247,2)</f>
        <v>05</v>
      </c>
      <c r="H1247" t="str">
        <f>MID(A1247,12,2)</f>
        <v>10</v>
      </c>
      <c r="I1247" t="s">
        <v>18433</v>
      </c>
      <c r="J1247" t="s">
        <v>18434</v>
      </c>
      <c r="K1247" t="s">
        <v>18435</v>
      </c>
      <c r="L1247" t="s">
        <v>18436</v>
      </c>
      <c r="M1247" t="b">
        <f>NOT(ISNA(VLOOKUP(N1247,'account names'!A:A,1,FALSE)))</f>
        <v>0</v>
      </c>
      <c r="N1247" t="s">
        <v>18437</v>
      </c>
    </row>
    <row r="1248" spans="1:14" ht="15" x14ac:dyDescent="0.2">
      <c r="A1248" t="s">
        <v>18953</v>
      </c>
      <c r="B1248" t="str">
        <f>RIGHT(A1248,4)</f>
        <v>2018</v>
      </c>
      <c r="C1248" t="str">
        <f>LEFT(A1248,10)</f>
        <v>Mon Mar 05</v>
      </c>
      <c r="D1248" s="2">
        <f>DATE(B1248,F1248,G1248)</f>
        <v>43164</v>
      </c>
      <c r="E1248" t="str">
        <f>MID(C1248,5,3)</f>
        <v>Mar</v>
      </c>
      <c r="F1248">
        <f>MONTH(DATEVALUE(E1248&amp;" 1"))</f>
        <v>3</v>
      </c>
      <c r="G1248" t="str">
        <f>RIGHT(C1248,2)</f>
        <v>05</v>
      </c>
      <c r="H1248" t="str">
        <f>MID(A1248,12,2)</f>
        <v>12</v>
      </c>
      <c r="I1248" t="s">
        <v>18954</v>
      </c>
      <c r="J1248" t="s">
        <v>18955</v>
      </c>
      <c r="K1248" t="s">
        <v>18956</v>
      </c>
      <c r="L1248" t="s">
        <v>18957</v>
      </c>
      <c r="M1248" t="b">
        <f>NOT(ISNA(VLOOKUP(N1248,'account names'!A:A,1,FALSE)))</f>
        <v>0</v>
      </c>
      <c r="N1248" t="s">
        <v>11298</v>
      </c>
    </row>
    <row r="1249" spans="1:14" ht="15" x14ac:dyDescent="0.2">
      <c r="A1249" t="s">
        <v>19810</v>
      </c>
      <c r="B1249" t="str">
        <f>RIGHT(A1249,4)</f>
        <v>2018</v>
      </c>
      <c r="C1249" t="str">
        <f>LEFT(A1249,10)</f>
        <v>Mon Mar 05</v>
      </c>
      <c r="D1249" s="2">
        <f>DATE(B1249,F1249,G1249)</f>
        <v>43164</v>
      </c>
      <c r="E1249" t="str">
        <f>MID(C1249,5,3)</f>
        <v>Mar</v>
      </c>
      <c r="F1249">
        <f>MONTH(DATEVALUE(E1249&amp;" 1"))</f>
        <v>3</v>
      </c>
      <c r="G1249" t="str">
        <f>RIGHT(C1249,2)</f>
        <v>05</v>
      </c>
      <c r="H1249" t="str">
        <f>MID(A1249,12,2)</f>
        <v>18</v>
      </c>
      <c r="I1249" t="s">
        <v>19811</v>
      </c>
      <c r="J1249" t="s">
        <v>19812</v>
      </c>
      <c r="K1249" t="s">
        <v>8201</v>
      </c>
      <c r="L1249" t="s">
        <v>19813</v>
      </c>
      <c r="M1249" t="b">
        <f>NOT(ISNA(VLOOKUP(N1249,'account names'!A:A,1,FALSE)))</f>
        <v>1</v>
      </c>
      <c r="N1249" t="s">
        <v>1203</v>
      </c>
    </row>
    <row r="1250" spans="1:14" ht="15" x14ac:dyDescent="0.2">
      <c r="A1250" t="s">
        <v>20841</v>
      </c>
      <c r="B1250" t="str">
        <f>RIGHT(A1250,4)</f>
        <v>2018</v>
      </c>
      <c r="C1250" t="str">
        <f>LEFT(A1250,10)</f>
        <v>Mon Mar 05</v>
      </c>
      <c r="D1250" s="2">
        <f>DATE(B1250,F1250,G1250)</f>
        <v>43164</v>
      </c>
      <c r="E1250" t="str">
        <f>MID(C1250,5,3)</f>
        <v>Mar</v>
      </c>
      <c r="F1250">
        <f>MONTH(DATEVALUE(E1250&amp;" 1"))</f>
        <v>3</v>
      </c>
      <c r="G1250" t="str">
        <f>RIGHT(C1250,2)</f>
        <v>05</v>
      </c>
      <c r="H1250" t="str">
        <f>MID(A1250,12,2)</f>
        <v>00</v>
      </c>
      <c r="I1250" t="s">
        <v>20842</v>
      </c>
      <c r="J1250" t="s">
        <v>20843</v>
      </c>
      <c r="K1250" t="s">
        <v>6280</v>
      </c>
      <c r="L1250" t="s">
        <v>20844</v>
      </c>
      <c r="M1250" t="b">
        <f>NOT(ISNA(VLOOKUP(N1250,'account names'!A:A,1,FALSE)))</f>
        <v>0</v>
      </c>
      <c r="N1250" t="s">
        <v>1343</v>
      </c>
    </row>
    <row r="1251" spans="1:14" ht="15" x14ac:dyDescent="0.2">
      <c r="A1251" t="s">
        <v>20845</v>
      </c>
      <c r="B1251" t="str">
        <f>RIGHT(A1251,4)</f>
        <v>2018</v>
      </c>
      <c r="C1251" t="str">
        <f>LEFT(A1251,10)</f>
        <v>Mon Mar 05</v>
      </c>
      <c r="D1251" s="2">
        <f>DATE(B1251,F1251,G1251)</f>
        <v>43164</v>
      </c>
      <c r="E1251" t="str">
        <f>MID(C1251,5,3)</f>
        <v>Mar</v>
      </c>
      <c r="F1251">
        <f>MONTH(DATEVALUE(E1251&amp;" 1"))</f>
        <v>3</v>
      </c>
      <c r="G1251" t="str">
        <f>RIGHT(C1251,2)</f>
        <v>05</v>
      </c>
      <c r="H1251" t="str">
        <f>MID(A1251,12,2)</f>
        <v>00</v>
      </c>
      <c r="I1251" t="s">
        <v>20846</v>
      </c>
      <c r="J1251" t="s">
        <v>20847</v>
      </c>
      <c r="K1251" t="s">
        <v>6280</v>
      </c>
      <c r="L1251" t="s">
        <v>20848</v>
      </c>
      <c r="M1251" t="b">
        <f>NOT(ISNA(VLOOKUP(N1251,'account names'!A:A,1,FALSE)))</f>
        <v>0</v>
      </c>
      <c r="N1251" t="s">
        <v>1343</v>
      </c>
    </row>
    <row r="1252" spans="1:14" ht="15" x14ac:dyDescent="0.2">
      <c r="A1252" t="s">
        <v>10153</v>
      </c>
      <c r="B1252" t="str">
        <f>RIGHT(A1252,4)</f>
        <v>2018</v>
      </c>
      <c r="C1252" t="str">
        <f>LEFT(A1252,10)</f>
        <v>Mon Mar 05</v>
      </c>
      <c r="D1252" s="2">
        <f>DATE(B1252,F1252,G1252)</f>
        <v>43164</v>
      </c>
      <c r="E1252" t="str">
        <f>MID(C1252,5,3)</f>
        <v>Mar</v>
      </c>
      <c r="F1252">
        <f>MONTH(DATEVALUE(E1252&amp;" 1"))</f>
        <v>3</v>
      </c>
      <c r="G1252" t="str">
        <f>RIGHT(C1252,2)</f>
        <v>05</v>
      </c>
      <c r="H1252" t="str">
        <f>MID(A1252,12,2)</f>
        <v>20</v>
      </c>
      <c r="I1252" t="s">
        <v>20849</v>
      </c>
      <c r="J1252" t="s">
        <v>20850</v>
      </c>
      <c r="K1252" t="s">
        <v>20851</v>
      </c>
      <c r="L1252" t="s">
        <v>20852</v>
      </c>
      <c r="M1252" t="b">
        <f>NOT(ISNA(VLOOKUP(N1252,'account names'!A:A,1,FALSE)))</f>
        <v>0</v>
      </c>
      <c r="N1252" t="s">
        <v>1121</v>
      </c>
    </row>
    <row r="1253" spans="1:14" ht="15" x14ac:dyDescent="0.2">
      <c r="A1253" t="s">
        <v>20853</v>
      </c>
      <c r="B1253" t="str">
        <f>RIGHT(A1253,4)</f>
        <v>2018</v>
      </c>
      <c r="C1253" t="str">
        <f>LEFT(A1253,10)</f>
        <v>Mon Mar 05</v>
      </c>
      <c r="D1253" s="2">
        <f>DATE(B1253,F1253,G1253)</f>
        <v>43164</v>
      </c>
      <c r="E1253" t="str">
        <f>MID(C1253,5,3)</f>
        <v>Mar</v>
      </c>
      <c r="F1253">
        <f>MONTH(DATEVALUE(E1253&amp;" 1"))</f>
        <v>3</v>
      </c>
      <c r="G1253" t="str">
        <f>RIGHT(C1253,2)</f>
        <v>05</v>
      </c>
      <c r="H1253" t="str">
        <f>MID(A1253,12,2)</f>
        <v>20</v>
      </c>
      <c r="I1253" t="s">
        <v>20854</v>
      </c>
      <c r="J1253" t="s">
        <v>20855</v>
      </c>
      <c r="K1253" t="s">
        <v>20716</v>
      </c>
      <c r="L1253" t="s">
        <v>20856</v>
      </c>
      <c r="M1253" t="b">
        <f>NOT(ISNA(VLOOKUP(N1253,'account names'!A:A,1,FALSE)))</f>
        <v>0</v>
      </c>
      <c r="N1253" t="s">
        <v>2082</v>
      </c>
    </row>
    <row r="1254" spans="1:14" ht="15" x14ac:dyDescent="0.2">
      <c r="A1254" t="s">
        <v>6469</v>
      </c>
      <c r="B1254" t="str">
        <f>RIGHT(A1254,4)</f>
        <v>2018</v>
      </c>
      <c r="C1254" t="str">
        <f>LEFT(A1254,10)</f>
        <v>Mon Mar 05</v>
      </c>
      <c r="D1254" s="2">
        <f>DATE(B1254,F1254,G1254)</f>
        <v>43164</v>
      </c>
      <c r="E1254" t="str">
        <f>MID(C1254,5,3)</f>
        <v>Mar</v>
      </c>
      <c r="F1254">
        <f>MONTH(DATEVALUE(E1254&amp;" 1"))</f>
        <v>3</v>
      </c>
      <c r="G1254" t="str">
        <f>RIGHT(C1254,2)</f>
        <v>05</v>
      </c>
      <c r="H1254" t="str">
        <f>MID(A1254,12,2)</f>
        <v>13</v>
      </c>
      <c r="I1254" t="s">
        <v>6470</v>
      </c>
      <c r="J1254" t="s">
        <v>20857</v>
      </c>
      <c r="K1254" t="s">
        <v>6472</v>
      </c>
      <c r="L1254" t="s">
        <v>20858</v>
      </c>
      <c r="M1254" t="b">
        <f>NOT(ISNA(VLOOKUP(N1254,'account names'!A:A,1,FALSE)))</f>
        <v>0</v>
      </c>
      <c r="N1254" t="s">
        <v>6474</v>
      </c>
    </row>
    <row r="1255" spans="1:14" ht="15" x14ac:dyDescent="0.2">
      <c r="A1255" t="s">
        <v>11445</v>
      </c>
      <c r="B1255" t="str">
        <f>RIGHT(A1255,4)</f>
        <v>2018</v>
      </c>
      <c r="C1255" t="str">
        <f>LEFT(A1255,10)</f>
        <v>Mon Mar 05</v>
      </c>
      <c r="D1255" s="2">
        <f>DATE(B1255,F1255,G1255)</f>
        <v>43164</v>
      </c>
      <c r="E1255" t="str">
        <f>MID(C1255,5,3)</f>
        <v>Mar</v>
      </c>
      <c r="F1255">
        <f>MONTH(DATEVALUE(E1255&amp;" 1"))</f>
        <v>3</v>
      </c>
      <c r="G1255" t="str">
        <f>RIGHT(C1255,2)</f>
        <v>05</v>
      </c>
      <c r="H1255" t="str">
        <f>MID(A1255,12,2)</f>
        <v>19</v>
      </c>
      <c r="I1255" t="s">
        <v>9478</v>
      </c>
      <c r="J1255" t="s">
        <v>20869</v>
      </c>
      <c r="K1255" t="s">
        <v>20870</v>
      </c>
      <c r="L1255" t="s">
        <v>20871</v>
      </c>
      <c r="M1255" t="b">
        <f>NOT(ISNA(VLOOKUP(N1255,'account names'!A:A,1,FALSE)))</f>
        <v>1</v>
      </c>
      <c r="N1255" t="s">
        <v>1288</v>
      </c>
    </row>
    <row r="1256" spans="1:14" ht="15" x14ac:dyDescent="0.2">
      <c r="A1256" t="s">
        <v>20872</v>
      </c>
      <c r="B1256" t="str">
        <f>RIGHT(A1256,4)</f>
        <v>2018</v>
      </c>
      <c r="C1256" t="str">
        <f>LEFT(A1256,10)</f>
        <v>Mon Mar 05</v>
      </c>
      <c r="D1256" s="2">
        <f>DATE(B1256,F1256,G1256)</f>
        <v>43164</v>
      </c>
      <c r="E1256" t="str">
        <f>MID(C1256,5,3)</f>
        <v>Mar</v>
      </c>
      <c r="F1256">
        <f>MONTH(DATEVALUE(E1256&amp;" 1"))</f>
        <v>3</v>
      </c>
      <c r="G1256" t="str">
        <f>RIGHT(C1256,2)</f>
        <v>05</v>
      </c>
      <c r="H1256" t="str">
        <f>MID(A1256,12,2)</f>
        <v>23</v>
      </c>
      <c r="I1256" t="s">
        <v>20873</v>
      </c>
      <c r="J1256" t="s">
        <v>20874</v>
      </c>
      <c r="K1256" t="s">
        <v>20875</v>
      </c>
      <c r="L1256" t="s">
        <v>20876</v>
      </c>
      <c r="M1256" t="b">
        <f>NOT(ISNA(VLOOKUP(N1256,'account names'!A:A,1,FALSE)))</f>
        <v>0</v>
      </c>
      <c r="N1256" t="s">
        <v>17829</v>
      </c>
    </row>
    <row r="1257" spans="1:14" ht="15" x14ac:dyDescent="0.2">
      <c r="A1257" t="s">
        <v>5603</v>
      </c>
      <c r="B1257" t="str">
        <f>RIGHT(A1257,4)</f>
        <v>2018</v>
      </c>
      <c r="C1257" t="str">
        <f>LEFT(A1257,10)</f>
        <v>Sun Mar 04</v>
      </c>
      <c r="D1257" s="2">
        <f>DATE(B1257,F1257,G1257)</f>
        <v>43163</v>
      </c>
      <c r="E1257" t="str">
        <f>MID(C1257,5,3)</f>
        <v>Mar</v>
      </c>
      <c r="F1257">
        <f>MONTH(DATEVALUE(E1257&amp;" 1"))</f>
        <v>3</v>
      </c>
      <c r="G1257" t="str">
        <f>RIGHT(C1257,2)</f>
        <v>04</v>
      </c>
      <c r="H1257" t="str">
        <f>MID(A1257,12,2)</f>
        <v>11</v>
      </c>
      <c r="I1257" t="s">
        <v>5604</v>
      </c>
      <c r="J1257" t="s">
        <v>5605</v>
      </c>
      <c r="K1257" t="s">
        <v>5606</v>
      </c>
      <c r="L1257" t="s">
        <v>5607</v>
      </c>
      <c r="M1257" t="b">
        <f>NOT(ISNA(VLOOKUP(N1257,'account names'!A:A,1,FALSE)))</f>
        <v>0</v>
      </c>
      <c r="N1257" t="s">
        <v>329</v>
      </c>
    </row>
    <row r="1258" spans="1:14" ht="15" x14ac:dyDescent="0.2">
      <c r="A1258" t="s">
        <v>5608</v>
      </c>
      <c r="B1258" t="str">
        <f>RIGHT(A1258,4)</f>
        <v>2018</v>
      </c>
      <c r="C1258" t="str">
        <f>LEFT(A1258,10)</f>
        <v>Sun Mar 04</v>
      </c>
      <c r="D1258" s="2">
        <f>DATE(B1258,F1258,G1258)</f>
        <v>43163</v>
      </c>
      <c r="E1258" t="str">
        <f>MID(C1258,5,3)</f>
        <v>Mar</v>
      </c>
      <c r="F1258">
        <f>MONTH(DATEVALUE(E1258&amp;" 1"))</f>
        <v>3</v>
      </c>
      <c r="G1258" t="str">
        <f>RIGHT(C1258,2)</f>
        <v>04</v>
      </c>
      <c r="H1258" t="str">
        <f>MID(A1258,12,2)</f>
        <v>10</v>
      </c>
      <c r="I1258" t="s">
        <v>5609</v>
      </c>
      <c r="J1258" t="s">
        <v>5610</v>
      </c>
      <c r="K1258" t="s">
        <v>5611</v>
      </c>
      <c r="L1258" t="s">
        <v>5612</v>
      </c>
      <c r="M1258" t="b">
        <f>NOT(ISNA(VLOOKUP(N1258,'account names'!A:A,1,FALSE)))</f>
        <v>1</v>
      </c>
      <c r="N1258" t="s">
        <v>5613</v>
      </c>
    </row>
    <row r="1259" spans="1:14" ht="15" x14ac:dyDescent="0.2">
      <c r="A1259" t="s">
        <v>5614</v>
      </c>
      <c r="B1259" t="str">
        <f>RIGHT(A1259,4)</f>
        <v>2018</v>
      </c>
      <c r="C1259" t="str">
        <f>LEFT(A1259,10)</f>
        <v>Sun Mar 04</v>
      </c>
      <c r="D1259" s="2">
        <f>DATE(B1259,F1259,G1259)</f>
        <v>43163</v>
      </c>
      <c r="E1259" t="str">
        <f>MID(C1259,5,3)</f>
        <v>Mar</v>
      </c>
      <c r="F1259">
        <f>MONTH(DATEVALUE(E1259&amp;" 1"))</f>
        <v>3</v>
      </c>
      <c r="G1259" t="str">
        <f>RIGHT(C1259,2)</f>
        <v>04</v>
      </c>
      <c r="H1259" t="str">
        <f>MID(A1259,12,2)</f>
        <v>10</v>
      </c>
      <c r="I1259" t="s">
        <v>5615</v>
      </c>
      <c r="J1259" t="s">
        <v>5616</v>
      </c>
      <c r="K1259" t="s">
        <v>5611</v>
      </c>
      <c r="L1259" t="s">
        <v>5617</v>
      </c>
      <c r="M1259" t="b">
        <f>NOT(ISNA(VLOOKUP(N1259,'account names'!A:A,1,FALSE)))</f>
        <v>1</v>
      </c>
      <c r="N1259" t="s">
        <v>5613</v>
      </c>
    </row>
    <row r="1260" spans="1:14" ht="15" x14ac:dyDescent="0.2">
      <c r="A1260" t="s">
        <v>5618</v>
      </c>
      <c r="B1260" t="str">
        <f>RIGHT(A1260,4)</f>
        <v>2018</v>
      </c>
      <c r="C1260" t="str">
        <f>LEFT(A1260,10)</f>
        <v>Sun Mar 04</v>
      </c>
      <c r="D1260" s="2">
        <f>DATE(B1260,F1260,G1260)</f>
        <v>43163</v>
      </c>
      <c r="E1260" t="str">
        <f>MID(C1260,5,3)</f>
        <v>Mar</v>
      </c>
      <c r="F1260">
        <f>MONTH(DATEVALUE(E1260&amp;" 1"))</f>
        <v>3</v>
      </c>
      <c r="G1260" t="str">
        <f>RIGHT(C1260,2)</f>
        <v>04</v>
      </c>
      <c r="H1260" t="str">
        <f>MID(A1260,12,2)</f>
        <v>10</v>
      </c>
      <c r="I1260" t="s">
        <v>5619</v>
      </c>
      <c r="J1260" t="s">
        <v>5620</v>
      </c>
      <c r="K1260" t="s">
        <v>5611</v>
      </c>
      <c r="L1260" t="s">
        <v>5621</v>
      </c>
      <c r="M1260" t="b">
        <f>NOT(ISNA(VLOOKUP(N1260,'account names'!A:A,1,FALSE)))</f>
        <v>1</v>
      </c>
      <c r="N1260" t="s">
        <v>5613</v>
      </c>
    </row>
    <row r="1261" spans="1:14" ht="15" x14ac:dyDescent="0.2">
      <c r="A1261" t="s">
        <v>5622</v>
      </c>
      <c r="B1261" t="str">
        <f>RIGHT(A1261,4)</f>
        <v>2018</v>
      </c>
      <c r="C1261" t="str">
        <f>LEFT(A1261,10)</f>
        <v>Sun Mar 04</v>
      </c>
      <c r="D1261" s="2">
        <f>DATE(B1261,F1261,G1261)</f>
        <v>43163</v>
      </c>
      <c r="E1261" t="str">
        <f>MID(C1261,5,3)</f>
        <v>Mar</v>
      </c>
      <c r="F1261">
        <f>MONTH(DATEVALUE(E1261&amp;" 1"))</f>
        <v>3</v>
      </c>
      <c r="G1261" t="str">
        <f>RIGHT(C1261,2)</f>
        <v>04</v>
      </c>
      <c r="H1261" t="str">
        <f>MID(A1261,12,2)</f>
        <v>10</v>
      </c>
      <c r="I1261" t="s">
        <v>5623</v>
      </c>
      <c r="J1261" t="s">
        <v>5624</v>
      </c>
      <c r="K1261" t="s">
        <v>5625</v>
      </c>
      <c r="L1261" t="s">
        <v>5626</v>
      </c>
      <c r="M1261" t="b">
        <f>NOT(ISNA(VLOOKUP(N1261,'account names'!A:A,1,FALSE)))</f>
        <v>1</v>
      </c>
      <c r="N1261" t="s">
        <v>1224</v>
      </c>
    </row>
    <row r="1262" spans="1:14" ht="15" x14ac:dyDescent="0.2">
      <c r="A1262" t="s">
        <v>5627</v>
      </c>
      <c r="B1262" t="str">
        <f>RIGHT(A1262,4)</f>
        <v>2018</v>
      </c>
      <c r="C1262" t="str">
        <f>LEFT(A1262,10)</f>
        <v>Sun Mar 04</v>
      </c>
      <c r="D1262" s="2">
        <f>DATE(B1262,F1262,G1262)</f>
        <v>43163</v>
      </c>
      <c r="E1262" t="str">
        <f>MID(C1262,5,3)</f>
        <v>Mar</v>
      </c>
      <c r="F1262">
        <f>MONTH(DATEVALUE(E1262&amp;" 1"))</f>
        <v>3</v>
      </c>
      <c r="G1262" t="str">
        <f>RIGHT(C1262,2)</f>
        <v>04</v>
      </c>
      <c r="H1262" t="str">
        <f>MID(A1262,12,2)</f>
        <v>07</v>
      </c>
      <c r="I1262" t="s">
        <v>5628</v>
      </c>
      <c r="J1262" t="s">
        <v>5629</v>
      </c>
      <c r="K1262" t="s">
        <v>1946</v>
      </c>
      <c r="L1262" t="s">
        <v>5630</v>
      </c>
      <c r="M1262" t="b">
        <f>NOT(ISNA(VLOOKUP(N1262,'account names'!A:A,1,FALSE)))</f>
        <v>1</v>
      </c>
      <c r="N1262" t="s">
        <v>1317</v>
      </c>
    </row>
    <row r="1263" spans="1:14" ht="15" x14ac:dyDescent="0.2">
      <c r="A1263" t="s">
        <v>5736</v>
      </c>
      <c r="B1263" t="str">
        <f>RIGHT(A1263,4)</f>
        <v>2018</v>
      </c>
      <c r="C1263" t="str">
        <f>LEFT(A1263,10)</f>
        <v>Sun Mar 04</v>
      </c>
      <c r="D1263" s="2">
        <f>DATE(B1263,F1263,G1263)</f>
        <v>43163</v>
      </c>
      <c r="E1263" t="str">
        <f>MID(C1263,5,3)</f>
        <v>Mar</v>
      </c>
      <c r="F1263">
        <f>MONTH(DATEVALUE(E1263&amp;" 1"))</f>
        <v>3</v>
      </c>
      <c r="G1263" t="str">
        <f>RIGHT(C1263,2)</f>
        <v>04</v>
      </c>
      <c r="H1263" t="str">
        <f>MID(A1263,12,2)</f>
        <v>17</v>
      </c>
      <c r="I1263" t="s">
        <v>5737</v>
      </c>
      <c r="J1263" t="s">
        <v>5738</v>
      </c>
      <c r="K1263" t="s">
        <v>4218</v>
      </c>
      <c r="L1263" t="s">
        <v>5739</v>
      </c>
      <c r="M1263" t="b">
        <f>NOT(ISNA(VLOOKUP(N1263,'account names'!A:A,1,FALSE)))</f>
        <v>0</v>
      </c>
      <c r="N1263" t="s">
        <v>329</v>
      </c>
    </row>
    <row r="1264" spans="1:14" ht="15" x14ac:dyDescent="0.2">
      <c r="A1264" t="s">
        <v>5740</v>
      </c>
      <c r="B1264" t="str">
        <f>RIGHT(A1264,4)</f>
        <v>2018</v>
      </c>
      <c r="C1264" t="str">
        <f>LEFT(A1264,10)</f>
        <v>Sun Mar 04</v>
      </c>
      <c r="D1264" s="2">
        <f>DATE(B1264,F1264,G1264)</f>
        <v>43163</v>
      </c>
      <c r="E1264" t="str">
        <f>MID(C1264,5,3)</f>
        <v>Mar</v>
      </c>
      <c r="F1264">
        <f>MONTH(DATEVALUE(E1264&amp;" 1"))</f>
        <v>3</v>
      </c>
      <c r="G1264" t="str">
        <f>RIGHT(C1264,2)</f>
        <v>04</v>
      </c>
      <c r="H1264" t="str">
        <f>MID(A1264,12,2)</f>
        <v>17</v>
      </c>
      <c r="I1264" t="s">
        <v>5741</v>
      </c>
      <c r="J1264" t="s">
        <v>5742</v>
      </c>
      <c r="K1264" t="s">
        <v>4218</v>
      </c>
      <c r="L1264" t="s">
        <v>5743</v>
      </c>
      <c r="M1264" t="b">
        <f>NOT(ISNA(VLOOKUP(N1264,'account names'!A:A,1,FALSE)))</f>
        <v>0</v>
      </c>
      <c r="N1264" t="s">
        <v>329</v>
      </c>
    </row>
    <row r="1265" spans="1:14" ht="15" x14ac:dyDescent="0.2">
      <c r="A1265" t="s">
        <v>5749</v>
      </c>
      <c r="B1265" t="str">
        <f>RIGHT(A1265,4)</f>
        <v>2018</v>
      </c>
      <c r="C1265" t="str">
        <f>LEFT(A1265,10)</f>
        <v>Sun Mar 04</v>
      </c>
      <c r="D1265" s="2">
        <f>DATE(B1265,F1265,G1265)</f>
        <v>43163</v>
      </c>
      <c r="E1265" t="str">
        <f>MID(C1265,5,3)</f>
        <v>Mar</v>
      </c>
      <c r="F1265">
        <f>MONTH(DATEVALUE(E1265&amp;" 1"))</f>
        <v>3</v>
      </c>
      <c r="G1265" t="str">
        <f>RIGHT(C1265,2)</f>
        <v>04</v>
      </c>
      <c r="H1265" t="str">
        <f>MID(A1265,12,2)</f>
        <v>13</v>
      </c>
      <c r="I1265" t="s">
        <v>5750</v>
      </c>
      <c r="J1265" t="s">
        <v>5751</v>
      </c>
      <c r="K1265" t="s">
        <v>5752</v>
      </c>
      <c r="L1265" t="s">
        <v>5753</v>
      </c>
      <c r="M1265" t="b">
        <f>NOT(ISNA(VLOOKUP(N1265,'account names'!A:A,1,FALSE)))</f>
        <v>0</v>
      </c>
      <c r="N1265" t="s">
        <v>1343</v>
      </c>
    </row>
    <row r="1266" spans="1:14" ht="15" x14ac:dyDescent="0.2">
      <c r="A1266" t="s">
        <v>5754</v>
      </c>
      <c r="B1266" t="str">
        <f>RIGHT(A1266,4)</f>
        <v>2018</v>
      </c>
      <c r="C1266" t="str">
        <f>LEFT(A1266,10)</f>
        <v>Sun Mar 04</v>
      </c>
      <c r="D1266" s="2">
        <f>DATE(B1266,F1266,G1266)</f>
        <v>43163</v>
      </c>
      <c r="E1266" t="str">
        <f>MID(C1266,5,3)</f>
        <v>Mar</v>
      </c>
      <c r="F1266">
        <f>MONTH(DATEVALUE(E1266&amp;" 1"))</f>
        <v>3</v>
      </c>
      <c r="G1266" t="str">
        <f>RIGHT(C1266,2)</f>
        <v>04</v>
      </c>
      <c r="H1266" t="str">
        <f>MID(A1266,12,2)</f>
        <v>13</v>
      </c>
      <c r="I1266" t="s">
        <v>5755</v>
      </c>
      <c r="J1266" t="s">
        <v>5756</v>
      </c>
      <c r="K1266" t="s">
        <v>5757</v>
      </c>
      <c r="L1266" t="s">
        <v>5758</v>
      </c>
      <c r="M1266" t="b">
        <f>NOT(ISNA(VLOOKUP(N1266,'account names'!A:A,1,FALSE)))</f>
        <v>0</v>
      </c>
      <c r="N1266" t="s">
        <v>101</v>
      </c>
    </row>
    <row r="1267" spans="1:14" ht="15" x14ac:dyDescent="0.2">
      <c r="A1267" t="s">
        <v>5759</v>
      </c>
      <c r="B1267" t="str">
        <f>RIGHT(A1267,4)</f>
        <v>2018</v>
      </c>
      <c r="C1267" t="str">
        <f>LEFT(A1267,10)</f>
        <v>Sun Mar 04</v>
      </c>
      <c r="D1267" s="2">
        <f>DATE(B1267,F1267,G1267)</f>
        <v>43163</v>
      </c>
      <c r="E1267" t="str">
        <f>MID(C1267,5,3)</f>
        <v>Mar</v>
      </c>
      <c r="F1267">
        <f>MONTH(DATEVALUE(E1267&amp;" 1"))</f>
        <v>3</v>
      </c>
      <c r="G1267" t="str">
        <f>RIGHT(C1267,2)</f>
        <v>04</v>
      </c>
      <c r="H1267" t="str">
        <f>MID(A1267,12,2)</f>
        <v>13</v>
      </c>
      <c r="I1267" t="s">
        <v>5760</v>
      </c>
      <c r="J1267" t="s">
        <v>5761</v>
      </c>
      <c r="K1267" t="s">
        <v>5762</v>
      </c>
      <c r="L1267" t="s">
        <v>5763</v>
      </c>
      <c r="M1267" t="b">
        <f>NOT(ISNA(VLOOKUP(N1267,'account names'!A:A,1,FALSE)))</f>
        <v>0</v>
      </c>
      <c r="N1267" t="s">
        <v>5764</v>
      </c>
    </row>
    <row r="1268" spans="1:14" ht="15" x14ac:dyDescent="0.2">
      <c r="A1268" t="s">
        <v>5765</v>
      </c>
      <c r="B1268" t="str">
        <f>RIGHT(A1268,4)</f>
        <v>2018</v>
      </c>
      <c r="C1268" t="str">
        <f>LEFT(A1268,10)</f>
        <v>Sun Mar 04</v>
      </c>
      <c r="D1268" s="2">
        <f>DATE(B1268,F1268,G1268)</f>
        <v>43163</v>
      </c>
      <c r="E1268" t="str">
        <f>MID(C1268,5,3)</f>
        <v>Mar</v>
      </c>
      <c r="F1268">
        <f>MONTH(DATEVALUE(E1268&amp;" 1"))</f>
        <v>3</v>
      </c>
      <c r="G1268" t="str">
        <f>RIGHT(C1268,2)</f>
        <v>04</v>
      </c>
      <c r="H1268" t="str">
        <f>MID(A1268,12,2)</f>
        <v>12</v>
      </c>
      <c r="I1268" t="s">
        <v>5766</v>
      </c>
      <c r="J1268" t="s">
        <v>5767</v>
      </c>
      <c r="K1268" t="s">
        <v>5752</v>
      </c>
      <c r="L1268" t="s">
        <v>5768</v>
      </c>
      <c r="M1268" t="b">
        <f>NOT(ISNA(VLOOKUP(N1268,'account names'!A:A,1,FALSE)))</f>
        <v>0</v>
      </c>
      <c r="N1268" t="s">
        <v>1343</v>
      </c>
    </row>
    <row r="1269" spans="1:14" ht="15" x14ac:dyDescent="0.2">
      <c r="A1269" t="s">
        <v>5780</v>
      </c>
      <c r="B1269" t="str">
        <f>RIGHT(A1269,4)</f>
        <v>2018</v>
      </c>
      <c r="C1269" t="str">
        <f>LEFT(A1269,10)</f>
        <v>Sun Mar 04</v>
      </c>
      <c r="D1269" s="2">
        <f>DATE(B1269,F1269,G1269)</f>
        <v>43163</v>
      </c>
      <c r="E1269" t="str">
        <f>MID(C1269,5,3)</f>
        <v>Mar</v>
      </c>
      <c r="F1269">
        <f>MONTH(DATEVALUE(E1269&amp;" 1"))</f>
        <v>3</v>
      </c>
      <c r="G1269" t="str">
        <f>RIGHT(C1269,2)</f>
        <v>04</v>
      </c>
      <c r="H1269" t="str">
        <f>MID(A1269,12,2)</f>
        <v>06</v>
      </c>
      <c r="I1269" t="s">
        <v>5781</v>
      </c>
      <c r="J1269" t="s">
        <v>5782</v>
      </c>
      <c r="K1269" t="s">
        <v>5783</v>
      </c>
      <c r="L1269" t="s">
        <v>5784</v>
      </c>
      <c r="M1269" t="b">
        <f>NOT(ISNA(VLOOKUP(N1269,'account names'!A:A,1,FALSE)))</f>
        <v>0</v>
      </c>
      <c r="N1269" t="s">
        <v>3822</v>
      </c>
    </row>
    <row r="1270" spans="1:14" ht="15" x14ac:dyDescent="0.2">
      <c r="A1270" t="s">
        <v>5785</v>
      </c>
      <c r="B1270" t="str">
        <f>RIGHT(A1270,4)</f>
        <v>2018</v>
      </c>
      <c r="C1270" t="str">
        <f>LEFT(A1270,10)</f>
        <v>Sun Mar 04</v>
      </c>
      <c r="D1270" s="2">
        <f>DATE(B1270,F1270,G1270)</f>
        <v>43163</v>
      </c>
      <c r="E1270" t="str">
        <f>MID(C1270,5,3)</f>
        <v>Mar</v>
      </c>
      <c r="F1270">
        <f>MONTH(DATEVALUE(E1270&amp;" 1"))</f>
        <v>3</v>
      </c>
      <c r="G1270" t="str">
        <f>RIGHT(C1270,2)</f>
        <v>04</v>
      </c>
      <c r="H1270" t="str">
        <f>MID(A1270,12,2)</f>
        <v>06</v>
      </c>
      <c r="I1270" t="s">
        <v>5786</v>
      </c>
      <c r="J1270" t="s">
        <v>5787</v>
      </c>
      <c r="K1270" t="s">
        <v>5788</v>
      </c>
      <c r="L1270" t="s">
        <v>5789</v>
      </c>
      <c r="M1270" t="b">
        <f>NOT(ISNA(VLOOKUP(N1270,'account names'!A:A,1,FALSE)))</f>
        <v>0</v>
      </c>
      <c r="N1270" t="s">
        <v>3822</v>
      </c>
    </row>
    <row r="1271" spans="1:14" ht="15" x14ac:dyDescent="0.2">
      <c r="A1271" t="s">
        <v>6055</v>
      </c>
      <c r="B1271" t="str">
        <f>RIGHT(A1271,4)</f>
        <v>2018</v>
      </c>
      <c r="C1271" t="str">
        <f>LEFT(A1271,10)</f>
        <v>Sun Mar 04</v>
      </c>
      <c r="D1271" s="2">
        <f>DATE(B1271,F1271,G1271)</f>
        <v>43163</v>
      </c>
      <c r="E1271" t="str">
        <f>MID(C1271,5,3)</f>
        <v>Mar</v>
      </c>
      <c r="F1271">
        <f>MONTH(DATEVALUE(E1271&amp;" 1"))</f>
        <v>3</v>
      </c>
      <c r="G1271" t="str">
        <f>RIGHT(C1271,2)</f>
        <v>04</v>
      </c>
      <c r="H1271" t="str">
        <f>MID(A1271,12,2)</f>
        <v>16</v>
      </c>
      <c r="I1271" t="s">
        <v>6056</v>
      </c>
      <c r="J1271" t="s">
        <v>6057</v>
      </c>
      <c r="K1271" t="s">
        <v>6058</v>
      </c>
      <c r="L1271" t="s">
        <v>6059</v>
      </c>
      <c r="M1271" t="b">
        <f>NOT(ISNA(VLOOKUP(N1271,'account names'!A:A,1,FALSE)))</f>
        <v>0</v>
      </c>
      <c r="N1271" t="s">
        <v>6060</v>
      </c>
    </row>
    <row r="1272" spans="1:14" ht="15" x14ac:dyDescent="0.2">
      <c r="A1272" t="s">
        <v>6066</v>
      </c>
      <c r="B1272" t="str">
        <f>RIGHT(A1272,4)</f>
        <v>2018</v>
      </c>
      <c r="C1272" t="str">
        <f>LEFT(A1272,10)</f>
        <v>Sun Mar 04</v>
      </c>
      <c r="D1272" s="2">
        <f>DATE(B1272,F1272,G1272)</f>
        <v>43163</v>
      </c>
      <c r="E1272" t="str">
        <f>MID(C1272,5,3)</f>
        <v>Mar</v>
      </c>
      <c r="F1272">
        <f>MONTH(DATEVALUE(E1272&amp;" 1"))</f>
        <v>3</v>
      </c>
      <c r="G1272" t="str">
        <f>RIGHT(C1272,2)</f>
        <v>04</v>
      </c>
      <c r="H1272" t="str">
        <f>MID(A1272,12,2)</f>
        <v>16</v>
      </c>
      <c r="I1272" t="s">
        <v>6067</v>
      </c>
      <c r="J1272" t="s">
        <v>6068</v>
      </c>
      <c r="K1272" t="s">
        <v>6069</v>
      </c>
      <c r="L1272" t="s">
        <v>6070</v>
      </c>
      <c r="M1272" t="b">
        <f>NOT(ISNA(VLOOKUP(N1272,'account names'!A:A,1,FALSE)))</f>
        <v>0</v>
      </c>
      <c r="N1272" t="s">
        <v>1343</v>
      </c>
    </row>
    <row r="1273" spans="1:14" ht="15" x14ac:dyDescent="0.2">
      <c r="A1273" t="s">
        <v>6077</v>
      </c>
      <c r="B1273" t="str">
        <f>RIGHT(A1273,4)</f>
        <v>2018</v>
      </c>
      <c r="C1273" t="str">
        <f>LEFT(A1273,10)</f>
        <v>Sun Mar 04</v>
      </c>
      <c r="D1273" s="2">
        <f>DATE(B1273,F1273,G1273)</f>
        <v>43163</v>
      </c>
      <c r="E1273" t="str">
        <f>MID(C1273,5,3)</f>
        <v>Mar</v>
      </c>
      <c r="F1273">
        <f>MONTH(DATEVALUE(E1273&amp;" 1"))</f>
        <v>3</v>
      </c>
      <c r="G1273" t="str">
        <f>RIGHT(C1273,2)</f>
        <v>04</v>
      </c>
      <c r="H1273" t="str">
        <f>MID(A1273,12,2)</f>
        <v>23</v>
      </c>
      <c r="I1273" t="s">
        <v>6078</v>
      </c>
      <c r="J1273" t="s">
        <v>6079</v>
      </c>
      <c r="K1273" t="s">
        <v>6080</v>
      </c>
      <c r="L1273" t="s">
        <v>6081</v>
      </c>
      <c r="M1273" t="b">
        <f>NOT(ISNA(VLOOKUP(N1273,'account names'!A:A,1,FALSE)))</f>
        <v>0</v>
      </c>
      <c r="N1273" t="s">
        <v>2321</v>
      </c>
    </row>
    <row r="1274" spans="1:14" ht="15" x14ac:dyDescent="0.2">
      <c r="A1274" t="s">
        <v>6082</v>
      </c>
      <c r="B1274" t="str">
        <f>RIGHT(A1274,4)</f>
        <v>2018</v>
      </c>
      <c r="C1274" t="str">
        <f>LEFT(A1274,10)</f>
        <v>Sun Mar 04</v>
      </c>
      <c r="D1274" s="2">
        <f>DATE(B1274,F1274,G1274)</f>
        <v>43163</v>
      </c>
      <c r="E1274" t="str">
        <f>MID(C1274,5,3)</f>
        <v>Mar</v>
      </c>
      <c r="F1274">
        <f>MONTH(DATEVALUE(E1274&amp;" 1"))</f>
        <v>3</v>
      </c>
      <c r="G1274" t="str">
        <f>RIGHT(C1274,2)</f>
        <v>04</v>
      </c>
      <c r="H1274" t="str">
        <f>MID(A1274,12,2)</f>
        <v>14</v>
      </c>
      <c r="I1274" t="s">
        <v>6083</v>
      </c>
      <c r="J1274" t="s">
        <v>6084</v>
      </c>
      <c r="K1274" t="s">
        <v>6085</v>
      </c>
      <c r="L1274" t="s">
        <v>6086</v>
      </c>
      <c r="M1274" t="b">
        <f>NOT(ISNA(VLOOKUP(N1274,'account names'!A:A,1,FALSE)))</f>
        <v>0</v>
      </c>
      <c r="N1274" t="s">
        <v>6087</v>
      </c>
    </row>
    <row r="1275" spans="1:14" ht="15" x14ac:dyDescent="0.2">
      <c r="A1275" t="s">
        <v>6094</v>
      </c>
      <c r="B1275" t="str">
        <f>RIGHT(A1275,4)</f>
        <v>2018</v>
      </c>
      <c r="C1275" t="str">
        <f>LEFT(A1275,10)</f>
        <v>Sun Mar 04</v>
      </c>
      <c r="D1275" s="2">
        <f>DATE(B1275,F1275,G1275)</f>
        <v>43163</v>
      </c>
      <c r="E1275" t="str">
        <f>MID(C1275,5,3)</f>
        <v>Mar</v>
      </c>
      <c r="F1275">
        <f>MONTH(DATEVALUE(E1275&amp;" 1"))</f>
        <v>3</v>
      </c>
      <c r="G1275" t="str">
        <f>RIGHT(C1275,2)</f>
        <v>04</v>
      </c>
      <c r="H1275" t="str">
        <f>MID(A1275,12,2)</f>
        <v>21</v>
      </c>
      <c r="I1275" t="s">
        <v>6095</v>
      </c>
      <c r="J1275" t="s">
        <v>6096</v>
      </c>
      <c r="K1275" t="s">
        <v>4176</v>
      </c>
      <c r="L1275" t="s">
        <v>6097</v>
      </c>
      <c r="M1275" t="b">
        <f>NOT(ISNA(VLOOKUP(N1275,'account names'!A:A,1,FALSE)))</f>
        <v>1</v>
      </c>
      <c r="N1275" t="s">
        <v>1224</v>
      </c>
    </row>
    <row r="1276" spans="1:14" ht="15" x14ac:dyDescent="0.2">
      <c r="A1276" t="s">
        <v>6098</v>
      </c>
      <c r="B1276" t="str">
        <f>RIGHT(A1276,4)</f>
        <v>2018</v>
      </c>
      <c r="C1276" t="str">
        <f>LEFT(A1276,10)</f>
        <v>Sun Mar 04</v>
      </c>
      <c r="D1276" s="2">
        <f>DATE(B1276,F1276,G1276)</f>
        <v>43163</v>
      </c>
      <c r="E1276" t="str">
        <f>MID(C1276,5,3)</f>
        <v>Mar</v>
      </c>
      <c r="F1276">
        <f>MONTH(DATEVALUE(E1276&amp;" 1"))</f>
        <v>3</v>
      </c>
      <c r="G1276" t="str">
        <f>RIGHT(C1276,2)</f>
        <v>04</v>
      </c>
      <c r="H1276" t="str">
        <f>MID(A1276,12,2)</f>
        <v>16</v>
      </c>
      <c r="I1276" t="s">
        <v>6099</v>
      </c>
      <c r="J1276" t="s">
        <v>6100</v>
      </c>
      <c r="K1276" t="s">
        <v>6101</v>
      </c>
      <c r="L1276" t="s">
        <v>6102</v>
      </c>
      <c r="M1276" t="b">
        <f>NOT(ISNA(VLOOKUP(N1276,'account names'!A:A,1,FALSE)))</f>
        <v>0</v>
      </c>
      <c r="N1276" t="s">
        <v>6103</v>
      </c>
    </row>
    <row r="1277" spans="1:14" ht="15" x14ac:dyDescent="0.2">
      <c r="A1277" t="s">
        <v>6104</v>
      </c>
      <c r="B1277" t="str">
        <f>RIGHT(A1277,4)</f>
        <v>2018</v>
      </c>
      <c r="C1277" t="str">
        <f>LEFT(A1277,10)</f>
        <v>Sun Mar 04</v>
      </c>
      <c r="D1277" s="2">
        <f>DATE(B1277,F1277,G1277)</f>
        <v>43163</v>
      </c>
      <c r="E1277" t="str">
        <f>MID(C1277,5,3)</f>
        <v>Mar</v>
      </c>
      <c r="F1277">
        <f>MONTH(DATEVALUE(E1277&amp;" 1"))</f>
        <v>3</v>
      </c>
      <c r="G1277" t="str">
        <f>RIGHT(C1277,2)</f>
        <v>04</v>
      </c>
      <c r="H1277" t="str">
        <f>MID(A1277,12,2)</f>
        <v>08</v>
      </c>
      <c r="I1277" t="s">
        <v>6105</v>
      </c>
      <c r="J1277" t="s">
        <v>6106</v>
      </c>
      <c r="K1277" t="s">
        <v>6107</v>
      </c>
      <c r="L1277" t="s">
        <v>6108</v>
      </c>
      <c r="M1277" t="b">
        <f>NOT(ISNA(VLOOKUP(N1277,'account names'!A:A,1,FALSE)))</f>
        <v>0</v>
      </c>
      <c r="N1277" t="s">
        <v>4388</v>
      </c>
    </row>
    <row r="1278" spans="1:14" ht="15" x14ac:dyDescent="0.2">
      <c r="A1278" t="s">
        <v>6109</v>
      </c>
      <c r="B1278" t="str">
        <f>RIGHT(A1278,4)</f>
        <v>2018</v>
      </c>
      <c r="C1278" t="str">
        <f>LEFT(A1278,10)</f>
        <v>Sun Mar 04</v>
      </c>
      <c r="D1278" s="2">
        <f>DATE(B1278,F1278,G1278)</f>
        <v>43163</v>
      </c>
      <c r="E1278" t="str">
        <f>MID(C1278,5,3)</f>
        <v>Mar</v>
      </c>
      <c r="F1278">
        <f>MONTH(DATEVALUE(E1278&amp;" 1"))</f>
        <v>3</v>
      </c>
      <c r="G1278" t="str">
        <f>RIGHT(C1278,2)</f>
        <v>04</v>
      </c>
      <c r="H1278" t="str">
        <f>MID(A1278,12,2)</f>
        <v>19</v>
      </c>
      <c r="I1278" t="s">
        <v>6110</v>
      </c>
      <c r="J1278" t="s">
        <v>6111</v>
      </c>
      <c r="K1278" t="s">
        <v>6112</v>
      </c>
      <c r="L1278" t="s">
        <v>6113</v>
      </c>
      <c r="M1278" t="b">
        <f>NOT(ISNA(VLOOKUP(N1278,'account names'!A:A,1,FALSE)))</f>
        <v>1</v>
      </c>
      <c r="N1278" t="s">
        <v>1224</v>
      </c>
    </row>
    <row r="1279" spans="1:14" ht="15" x14ac:dyDescent="0.2">
      <c r="A1279" t="s">
        <v>6114</v>
      </c>
      <c r="B1279" t="str">
        <f>RIGHT(A1279,4)</f>
        <v>2018</v>
      </c>
      <c r="C1279" t="str">
        <f>LEFT(A1279,10)</f>
        <v>Sun Mar 04</v>
      </c>
      <c r="D1279" s="2">
        <f>DATE(B1279,F1279,G1279)</f>
        <v>43163</v>
      </c>
      <c r="E1279" t="str">
        <f>MID(C1279,5,3)</f>
        <v>Mar</v>
      </c>
      <c r="F1279">
        <f>MONTH(DATEVALUE(E1279&amp;" 1"))</f>
        <v>3</v>
      </c>
      <c r="G1279" t="str">
        <f>RIGHT(C1279,2)</f>
        <v>04</v>
      </c>
      <c r="H1279" t="str">
        <f>MID(A1279,12,2)</f>
        <v>19</v>
      </c>
      <c r="I1279" t="s">
        <v>6115</v>
      </c>
      <c r="J1279" t="s">
        <v>6116</v>
      </c>
      <c r="K1279" t="s">
        <v>6117</v>
      </c>
      <c r="L1279" t="s">
        <v>6118</v>
      </c>
      <c r="M1279" t="b">
        <f>NOT(ISNA(VLOOKUP(N1279,'account names'!A:A,1,FALSE)))</f>
        <v>0</v>
      </c>
      <c r="N1279" t="s">
        <v>329</v>
      </c>
    </row>
    <row r="1280" spans="1:14" ht="15" x14ac:dyDescent="0.2">
      <c r="A1280" t="s">
        <v>6119</v>
      </c>
      <c r="B1280" t="str">
        <f>RIGHT(A1280,4)</f>
        <v>2018</v>
      </c>
      <c r="C1280" t="str">
        <f>LEFT(A1280,10)</f>
        <v>Sun Mar 04</v>
      </c>
      <c r="D1280" s="2">
        <f>DATE(B1280,F1280,G1280)</f>
        <v>43163</v>
      </c>
      <c r="E1280" t="str">
        <f>MID(C1280,5,3)</f>
        <v>Mar</v>
      </c>
      <c r="F1280">
        <f>MONTH(DATEVALUE(E1280&amp;" 1"))</f>
        <v>3</v>
      </c>
      <c r="G1280" t="str">
        <f>RIGHT(C1280,2)</f>
        <v>04</v>
      </c>
      <c r="H1280" t="str">
        <f>MID(A1280,12,2)</f>
        <v>19</v>
      </c>
      <c r="I1280" t="s">
        <v>6120</v>
      </c>
      <c r="J1280" t="s">
        <v>6121</v>
      </c>
      <c r="K1280" t="s">
        <v>6122</v>
      </c>
      <c r="L1280" t="s">
        <v>6123</v>
      </c>
      <c r="M1280" t="b">
        <f>NOT(ISNA(VLOOKUP(N1280,'account names'!A:A,1,FALSE)))</f>
        <v>0</v>
      </c>
      <c r="N1280" t="s">
        <v>1343</v>
      </c>
    </row>
    <row r="1281" spans="1:14" ht="15" x14ac:dyDescent="0.2">
      <c r="A1281" t="s">
        <v>6124</v>
      </c>
      <c r="B1281" t="str">
        <f>RIGHT(A1281,4)</f>
        <v>2018</v>
      </c>
      <c r="C1281" t="str">
        <f>LEFT(A1281,10)</f>
        <v>Sun Mar 04</v>
      </c>
      <c r="D1281" s="2">
        <f>DATE(B1281,F1281,G1281)</f>
        <v>43163</v>
      </c>
      <c r="E1281" t="str">
        <f>MID(C1281,5,3)</f>
        <v>Mar</v>
      </c>
      <c r="F1281">
        <f>MONTH(DATEVALUE(E1281&amp;" 1"))</f>
        <v>3</v>
      </c>
      <c r="G1281" t="str">
        <f>RIGHT(C1281,2)</f>
        <v>04</v>
      </c>
      <c r="H1281" t="str">
        <f>MID(A1281,12,2)</f>
        <v>19</v>
      </c>
      <c r="I1281" t="s">
        <v>6125</v>
      </c>
      <c r="J1281" t="s">
        <v>6126</v>
      </c>
      <c r="K1281" t="s">
        <v>6122</v>
      </c>
      <c r="L1281" t="s">
        <v>6127</v>
      </c>
      <c r="M1281" t="b">
        <f>NOT(ISNA(VLOOKUP(N1281,'account names'!A:A,1,FALSE)))</f>
        <v>0</v>
      </c>
      <c r="N1281" t="s">
        <v>1343</v>
      </c>
    </row>
    <row r="1282" spans="1:14" ht="15" x14ac:dyDescent="0.2">
      <c r="A1282" t="s">
        <v>6128</v>
      </c>
      <c r="B1282" t="str">
        <f>RIGHT(A1282,4)</f>
        <v>2018</v>
      </c>
      <c r="C1282" t="str">
        <f>LEFT(A1282,10)</f>
        <v>Sun Mar 04</v>
      </c>
      <c r="D1282" s="2">
        <f>DATE(B1282,F1282,G1282)</f>
        <v>43163</v>
      </c>
      <c r="E1282" t="str">
        <f>MID(C1282,5,3)</f>
        <v>Mar</v>
      </c>
      <c r="F1282">
        <f>MONTH(DATEVALUE(E1282&amp;" 1"))</f>
        <v>3</v>
      </c>
      <c r="G1282" t="str">
        <f>RIGHT(C1282,2)</f>
        <v>04</v>
      </c>
      <c r="H1282" t="str">
        <f>MID(A1282,12,2)</f>
        <v>17</v>
      </c>
      <c r="I1282" t="s">
        <v>6129</v>
      </c>
      <c r="J1282" t="s">
        <v>6130</v>
      </c>
      <c r="K1282" t="s">
        <v>4218</v>
      </c>
      <c r="L1282" t="s">
        <v>6131</v>
      </c>
      <c r="M1282" t="b">
        <f>NOT(ISNA(VLOOKUP(N1282,'account names'!A:A,1,FALSE)))</f>
        <v>0</v>
      </c>
      <c r="N1282" t="s">
        <v>329</v>
      </c>
    </row>
    <row r="1283" spans="1:14" ht="15" x14ac:dyDescent="0.2">
      <c r="A1283" t="s">
        <v>6418</v>
      </c>
      <c r="B1283" t="str">
        <f>RIGHT(A1283,4)</f>
        <v>2018</v>
      </c>
      <c r="C1283" t="str">
        <f>LEFT(A1283,10)</f>
        <v>Sun Mar 04</v>
      </c>
      <c r="D1283" s="2">
        <f>DATE(B1283,F1283,G1283)</f>
        <v>43163</v>
      </c>
      <c r="E1283" t="str">
        <f>MID(C1283,5,3)</f>
        <v>Mar</v>
      </c>
      <c r="F1283">
        <f>MONTH(DATEVALUE(E1283&amp;" 1"))</f>
        <v>3</v>
      </c>
      <c r="G1283" t="str">
        <f>RIGHT(C1283,2)</f>
        <v>04</v>
      </c>
      <c r="H1283" t="str">
        <f>MID(A1283,12,2)</f>
        <v>19</v>
      </c>
      <c r="I1283" t="s">
        <v>6419</v>
      </c>
      <c r="J1283" t="s">
        <v>6420</v>
      </c>
      <c r="K1283" t="s">
        <v>6421</v>
      </c>
      <c r="L1283" t="s">
        <v>6422</v>
      </c>
      <c r="M1283" t="b">
        <f>NOT(ISNA(VLOOKUP(N1283,'account names'!A:A,1,FALSE)))</f>
        <v>0</v>
      </c>
      <c r="N1283" t="s">
        <v>6423</v>
      </c>
    </row>
    <row r="1284" spans="1:14" ht="15" x14ac:dyDescent="0.2">
      <c r="A1284" t="s">
        <v>6435</v>
      </c>
      <c r="B1284" t="str">
        <f>RIGHT(A1284,4)</f>
        <v>2018</v>
      </c>
      <c r="C1284" t="str">
        <f>LEFT(A1284,10)</f>
        <v>Sun Mar 04</v>
      </c>
      <c r="D1284" s="2">
        <f>DATE(B1284,F1284,G1284)</f>
        <v>43163</v>
      </c>
      <c r="E1284" t="str">
        <f>MID(C1284,5,3)</f>
        <v>Mar</v>
      </c>
      <c r="F1284">
        <f>MONTH(DATEVALUE(E1284&amp;" 1"))</f>
        <v>3</v>
      </c>
      <c r="G1284" t="str">
        <f>RIGHT(C1284,2)</f>
        <v>04</v>
      </c>
      <c r="H1284" t="str">
        <f>MID(A1284,12,2)</f>
        <v>09</v>
      </c>
      <c r="I1284" t="s">
        <v>6436</v>
      </c>
      <c r="J1284" t="s">
        <v>6437</v>
      </c>
      <c r="K1284" t="s">
        <v>6438</v>
      </c>
      <c r="L1284" t="s">
        <v>6439</v>
      </c>
      <c r="M1284" t="b">
        <f>NOT(ISNA(VLOOKUP(N1284,'account names'!A:A,1,FALSE)))</f>
        <v>0</v>
      </c>
      <c r="N1284" t="s">
        <v>6440</v>
      </c>
    </row>
    <row r="1285" spans="1:14" ht="15" x14ac:dyDescent="0.2">
      <c r="A1285" t="s">
        <v>9319</v>
      </c>
      <c r="B1285" t="str">
        <f>RIGHT(A1285,4)</f>
        <v>2018</v>
      </c>
      <c r="C1285" t="str">
        <f>LEFT(A1285,10)</f>
        <v>Sun Mar 04</v>
      </c>
      <c r="D1285" s="2">
        <f>DATE(B1285,F1285,G1285)</f>
        <v>43163</v>
      </c>
      <c r="E1285" t="str">
        <f>MID(C1285,5,3)</f>
        <v>Mar</v>
      </c>
      <c r="F1285">
        <f>MONTH(DATEVALUE(E1285&amp;" 1"))</f>
        <v>3</v>
      </c>
      <c r="G1285" t="str">
        <f>RIGHT(C1285,2)</f>
        <v>04</v>
      </c>
      <c r="H1285" t="str">
        <f>MID(A1285,12,2)</f>
        <v>15</v>
      </c>
      <c r="I1285" t="s">
        <v>9320</v>
      </c>
      <c r="J1285" t="s">
        <v>9321</v>
      </c>
      <c r="K1285" t="s">
        <v>9322</v>
      </c>
      <c r="L1285" t="s">
        <v>9323</v>
      </c>
      <c r="M1285" t="b">
        <f>NOT(ISNA(VLOOKUP(N1285,'account names'!A:A,1,FALSE)))</f>
        <v>0</v>
      </c>
      <c r="N1285" t="s">
        <v>1469</v>
      </c>
    </row>
    <row r="1286" spans="1:14" ht="15" x14ac:dyDescent="0.2">
      <c r="A1286" t="s">
        <v>9324</v>
      </c>
      <c r="B1286" t="str">
        <f>RIGHT(A1286,4)</f>
        <v>2018</v>
      </c>
      <c r="C1286" t="str">
        <f>LEFT(A1286,10)</f>
        <v>Sun Mar 04</v>
      </c>
      <c r="D1286" s="2">
        <f>DATE(B1286,F1286,G1286)</f>
        <v>43163</v>
      </c>
      <c r="E1286" t="str">
        <f>MID(C1286,5,3)</f>
        <v>Mar</v>
      </c>
      <c r="F1286">
        <f>MONTH(DATEVALUE(E1286&amp;" 1"))</f>
        <v>3</v>
      </c>
      <c r="G1286" t="str">
        <f>RIGHT(C1286,2)</f>
        <v>04</v>
      </c>
      <c r="H1286" t="str">
        <f>MID(A1286,12,2)</f>
        <v>14</v>
      </c>
      <c r="I1286" t="s">
        <v>9325</v>
      </c>
      <c r="J1286" t="s">
        <v>9326</v>
      </c>
      <c r="K1286" t="s">
        <v>9327</v>
      </c>
      <c r="L1286" t="s">
        <v>9328</v>
      </c>
      <c r="M1286" t="b">
        <f>NOT(ISNA(VLOOKUP(N1286,'account names'!A:A,1,FALSE)))</f>
        <v>0</v>
      </c>
      <c r="N1286" t="s">
        <v>1343</v>
      </c>
    </row>
    <row r="1287" spans="1:14" ht="15" x14ac:dyDescent="0.2">
      <c r="A1287" t="s">
        <v>9329</v>
      </c>
      <c r="B1287" t="str">
        <f>RIGHT(A1287,4)</f>
        <v>2018</v>
      </c>
      <c r="C1287" t="str">
        <f>LEFT(A1287,10)</f>
        <v>Sun Mar 04</v>
      </c>
      <c r="D1287" s="2">
        <f>DATE(B1287,F1287,G1287)</f>
        <v>43163</v>
      </c>
      <c r="E1287" t="str">
        <f>MID(C1287,5,3)</f>
        <v>Mar</v>
      </c>
      <c r="F1287">
        <f>MONTH(DATEVALUE(E1287&amp;" 1"))</f>
        <v>3</v>
      </c>
      <c r="G1287" t="str">
        <f>RIGHT(C1287,2)</f>
        <v>04</v>
      </c>
      <c r="H1287" t="str">
        <f>MID(A1287,12,2)</f>
        <v>14</v>
      </c>
      <c r="I1287" t="s">
        <v>9330</v>
      </c>
      <c r="J1287" t="s">
        <v>9331</v>
      </c>
      <c r="K1287" t="s">
        <v>9332</v>
      </c>
      <c r="L1287" t="s">
        <v>9333</v>
      </c>
      <c r="M1287" t="b">
        <f>NOT(ISNA(VLOOKUP(N1287,'account names'!A:A,1,FALSE)))</f>
        <v>1</v>
      </c>
      <c r="N1287" t="s">
        <v>1160</v>
      </c>
    </row>
    <row r="1288" spans="1:14" ht="15" x14ac:dyDescent="0.2">
      <c r="A1288" t="s">
        <v>9334</v>
      </c>
      <c r="B1288" t="str">
        <f>RIGHT(A1288,4)</f>
        <v>2018</v>
      </c>
      <c r="C1288" t="str">
        <f>LEFT(A1288,10)</f>
        <v>Sun Mar 04</v>
      </c>
      <c r="D1288" s="2">
        <f>DATE(B1288,F1288,G1288)</f>
        <v>43163</v>
      </c>
      <c r="E1288" t="str">
        <f>MID(C1288,5,3)</f>
        <v>Mar</v>
      </c>
      <c r="F1288">
        <f>MONTH(DATEVALUE(E1288&amp;" 1"))</f>
        <v>3</v>
      </c>
      <c r="G1288" t="str">
        <f>RIGHT(C1288,2)</f>
        <v>04</v>
      </c>
      <c r="H1288" t="str">
        <f>MID(A1288,12,2)</f>
        <v>13</v>
      </c>
      <c r="I1288" t="s">
        <v>9335</v>
      </c>
      <c r="J1288" t="s">
        <v>9336</v>
      </c>
      <c r="K1288" t="s">
        <v>9337</v>
      </c>
      <c r="L1288" t="s">
        <v>9338</v>
      </c>
      <c r="M1288" t="b">
        <f>NOT(ISNA(VLOOKUP(N1288,'account names'!A:A,1,FALSE)))</f>
        <v>0</v>
      </c>
      <c r="N1288" t="s">
        <v>1343</v>
      </c>
    </row>
    <row r="1289" spans="1:14" ht="15" x14ac:dyDescent="0.2">
      <c r="A1289" t="s">
        <v>10158</v>
      </c>
      <c r="B1289" t="str">
        <f>RIGHT(A1289,4)</f>
        <v>2018</v>
      </c>
      <c r="C1289" t="str">
        <f>LEFT(A1289,10)</f>
        <v>Sun Mar 04</v>
      </c>
      <c r="D1289" s="2">
        <f>DATE(B1289,F1289,G1289)</f>
        <v>43163</v>
      </c>
      <c r="E1289" t="str">
        <f>MID(C1289,5,3)</f>
        <v>Mar</v>
      </c>
      <c r="F1289">
        <f>MONTH(DATEVALUE(E1289&amp;" 1"))</f>
        <v>3</v>
      </c>
      <c r="G1289" t="str">
        <f>RIGHT(C1289,2)</f>
        <v>04</v>
      </c>
      <c r="H1289" t="str">
        <f>MID(A1289,12,2)</f>
        <v>14</v>
      </c>
      <c r="I1289" t="s">
        <v>10159</v>
      </c>
      <c r="J1289" t="s">
        <v>10160</v>
      </c>
      <c r="K1289" t="s">
        <v>1789</v>
      </c>
      <c r="L1289" t="s">
        <v>10161</v>
      </c>
      <c r="M1289" t="b">
        <f>NOT(ISNA(VLOOKUP(N1289,'account names'!A:A,1,FALSE)))</f>
        <v>1</v>
      </c>
      <c r="N1289" t="s">
        <v>1791</v>
      </c>
    </row>
    <row r="1290" spans="1:14" ht="15" x14ac:dyDescent="0.2">
      <c r="A1290" t="s">
        <v>9329</v>
      </c>
      <c r="B1290" t="str">
        <f>RIGHT(A1290,4)</f>
        <v>2018</v>
      </c>
      <c r="C1290" t="str">
        <f>LEFT(A1290,10)</f>
        <v>Sun Mar 04</v>
      </c>
      <c r="D1290" s="2">
        <f>DATE(B1290,F1290,G1290)</f>
        <v>43163</v>
      </c>
      <c r="E1290" t="str">
        <f>MID(C1290,5,3)</f>
        <v>Mar</v>
      </c>
      <c r="F1290">
        <f>MONTH(DATEVALUE(E1290&amp;" 1"))</f>
        <v>3</v>
      </c>
      <c r="G1290" t="str">
        <f>RIGHT(C1290,2)</f>
        <v>04</v>
      </c>
      <c r="H1290" t="str">
        <f>MID(A1290,12,2)</f>
        <v>14</v>
      </c>
      <c r="I1290" t="s">
        <v>11091</v>
      </c>
      <c r="J1290" t="s">
        <v>11092</v>
      </c>
      <c r="K1290" t="s">
        <v>1158</v>
      </c>
      <c r="L1290" t="s">
        <v>11093</v>
      </c>
      <c r="M1290" t="b">
        <f>NOT(ISNA(VLOOKUP(N1290,'account names'!A:A,1,FALSE)))</f>
        <v>1</v>
      </c>
      <c r="N1290" t="s">
        <v>1160</v>
      </c>
    </row>
    <row r="1291" spans="1:14" ht="15" x14ac:dyDescent="0.2">
      <c r="A1291" t="s">
        <v>9329</v>
      </c>
      <c r="B1291" t="str">
        <f>RIGHT(A1291,4)</f>
        <v>2018</v>
      </c>
      <c r="C1291" t="str">
        <f>LEFT(A1291,10)</f>
        <v>Sun Mar 04</v>
      </c>
      <c r="D1291" s="2">
        <f>DATE(B1291,F1291,G1291)</f>
        <v>43163</v>
      </c>
      <c r="E1291" t="str">
        <f>MID(C1291,5,3)</f>
        <v>Mar</v>
      </c>
      <c r="F1291">
        <f>MONTH(DATEVALUE(E1291&amp;" 1"))</f>
        <v>3</v>
      </c>
      <c r="G1291" t="str">
        <f>RIGHT(C1291,2)</f>
        <v>04</v>
      </c>
      <c r="H1291" t="str">
        <f>MID(A1291,12,2)</f>
        <v>14</v>
      </c>
      <c r="I1291" t="s">
        <v>11134</v>
      </c>
      <c r="J1291" t="s">
        <v>11135</v>
      </c>
      <c r="K1291" t="s">
        <v>1158</v>
      </c>
      <c r="L1291" t="s">
        <v>11136</v>
      </c>
      <c r="M1291" t="b">
        <f>NOT(ISNA(VLOOKUP(N1291,'account names'!A:A,1,FALSE)))</f>
        <v>1</v>
      </c>
      <c r="N1291" t="s">
        <v>1160</v>
      </c>
    </row>
    <row r="1292" spans="1:14" ht="15" x14ac:dyDescent="0.2">
      <c r="A1292" t="s">
        <v>9329</v>
      </c>
      <c r="B1292" t="str">
        <f>RIGHT(A1292,4)</f>
        <v>2018</v>
      </c>
      <c r="C1292" t="str">
        <f>LEFT(A1292,10)</f>
        <v>Sun Mar 04</v>
      </c>
      <c r="D1292" s="2">
        <f>DATE(B1292,F1292,G1292)</f>
        <v>43163</v>
      </c>
      <c r="E1292" t="str">
        <f>MID(C1292,5,3)</f>
        <v>Mar</v>
      </c>
      <c r="F1292">
        <f>MONTH(DATEVALUE(E1292&amp;" 1"))</f>
        <v>3</v>
      </c>
      <c r="G1292" t="str">
        <f>RIGHT(C1292,2)</f>
        <v>04</v>
      </c>
      <c r="H1292" t="str">
        <f>MID(A1292,12,2)</f>
        <v>14</v>
      </c>
      <c r="I1292" t="s">
        <v>11284</v>
      </c>
      <c r="J1292" t="s">
        <v>11285</v>
      </c>
      <c r="K1292" t="s">
        <v>11286</v>
      </c>
      <c r="L1292" t="s">
        <v>11287</v>
      </c>
      <c r="M1292" t="b">
        <f>NOT(ISNA(VLOOKUP(N1292,'account names'!A:A,1,FALSE)))</f>
        <v>0</v>
      </c>
      <c r="N1292" t="s">
        <v>95</v>
      </c>
    </row>
    <row r="1293" spans="1:14" ht="15" x14ac:dyDescent="0.2">
      <c r="A1293" t="s">
        <v>9329</v>
      </c>
      <c r="B1293" t="str">
        <f>RIGHT(A1293,4)</f>
        <v>2018</v>
      </c>
      <c r="C1293" t="str">
        <f>LEFT(A1293,10)</f>
        <v>Sun Mar 04</v>
      </c>
      <c r="D1293" s="2">
        <f>DATE(B1293,F1293,G1293)</f>
        <v>43163</v>
      </c>
      <c r="E1293" t="str">
        <f>MID(C1293,5,3)</f>
        <v>Mar</v>
      </c>
      <c r="F1293">
        <f>MONTH(DATEVALUE(E1293&amp;" 1"))</f>
        <v>3</v>
      </c>
      <c r="G1293" t="str">
        <f>RIGHT(C1293,2)</f>
        <v>04</v>
      </c>
      <c r="H1293" t="str">
        <f>MID(A1293,12,2)</f>
        <v>14</v>
      </c>
      <c r="I1293" t="s">
        <v>11314</v>
      </c>
      <c r="J1293" t="s">
        <v>11315</v>
      </c>
      <c r="K1293" t="s">
        <v>1158</v>
      </c>
      <c r="L1293" t="s">
        <v>11316</v>
      </c>
      <c r="M1293" t="b">
        <f>NOT(ISNA(VLOOKUP(N1293,'account names'!A:A,1,FALSE)))</f>
        <v>1</v>
      </c>
      <c r="N1293" t="s">
        <v>1160</v>
      </c>
    </row>
    <row r="1294" spans="1:14" ht="15" x14ac:dyDescent="0.2">
      <c r="A1294" t="s">
        <v>9329</v>
      </c>
      <c r="B1294" t="str">
        <f>RIGHT(A1294,4)</f>
        <v>2018</v>
      </c>
      <c r="C1294" t="str">
        <f>LEFT(A1294,10)</f>
        <v>Sun Mar 04</v>
      </c>
      <c r="D1294" s="2">
        <f>DATE(B1294,F1294,G1294)</f>
        <v>43163</v>
      </c>
      <c r="E1294" t="str">
        <f>MID(C1294,5,3)</f>
        <v>Mar</v>
      </c>
      <c r="F1294">
        <f>MONTH(DATEVALUE(E1294&amp;" 1"))</f>
        <v>3</v>
      </c>
      <c r="G1294" t="str">
        <f>RIGHT(C1294,2)</f>
        <v>04</v>
      </c>
      <c r="H1294" t="str">
        <f>MID(A1294,12,2)</f>
        <v>14</v>
      </c>
      <c r="I1294" t="s">
        <v>11454</v>
      </c>
      <c r="J1294" t="s">
        <v>11455</v>
      </c>
      <c r="K1294" t="s">
        <v>1158</v>
      </c>
      <c r="L1294" t="s">
        <v>11456</v>
      </c>
      <c r="M1294" t="b">
        <f>NOT(ISNA(VLOOKUP(N1294,'account names'!A:A,1,FALSE)))</f>
        <v>1</v>
      </c>
      <c r="N1294" t="s">
        <v>1160</v>
      </c>
    </row>
    <row r="1295" spans="1:14" ht="15" x14ac:dyDescent="0.2">
      <c r="A1295" t="s">
        <v>11457</v>
      </c>
      <c r="B1295" t="str">
        <f>RIGHT(A1295,4)</f>
        <v>2018</v>
      </c>
      <c r="C1295" t="str">
        <f>LEFT(A1295,10)</f>
        <v>Sun Mar 04</v>
      </c>
      <c r="D1295" s="2">
        <f>DATE(B1295,F1295,G1295)</f>
        <v>43163</v>
      </c>
      <c r="E1295" t="str">
        <f>MID(C1295,5,3)</f>
        <v>Mar</v>
      </c>
      <c r="F1295">
        <f>MONTH(DATEVALUE(E1295&amp;" 1"))</f>
        <v>3</v>
      </c>
      <c r="G1295" t="str">
        <f>RIGHT(C1295,2)</f>
        <v>04</v>
      </c>
      <c r="H1295" t="str">
        <f>MID(A1295,12,2)</f>
        <v>14</v>
      </c>
      <c r="I1295" t="s">
        <v>11458</v>
      </c>
      <c r="J1295" t="s">
        <v>11459</v>
      </c>
      <c r="K1295" t="s">
        <v>11460</v>
      </c>
      <c r="L1295" t="s">
        <v>11461</v>
      </c>
      <c r="M1295" t="b">
        <f>NOT(ISNA(VLOOKUP(N1295,'account names'!A:A,1,FALSE)))</f>
        <v>0</v>
      </c>
      <c r="N1295" t="s">
        <v>11462</v>
      </c>
    </row>
    <row r="1296" spans="1:14" ht="15" x14ac:dyDescent="0.2">
      <c r="A1296" t="s">
        <v>12194</v>
      </c>
      <c r="B1296" t="str">
        <f>RIGHT(A1296,4)</f>
        <v>2018</v>
      </c>
      <c r="C1296" t="str">
        <f>LEFT(A1296,10)</f>
        <v>Sun Mar 04</v>
      </c>
      <c r="D1296" s="2">
        <f>DATE(B1296,F1296,G1296)</f>
        <v>43163</v>
      </c>
      <c r="E1296" t="str">
        <f>MID(C1296,5,3)</f>
        <v>Mar</v>
      </c>
      <c r="F1296">
        <f>MONTH(DATEVALUE(E1296&amp;" 1"))</f>
        <v>3</v>
      </c>
      <c r="G1296" t="str">
        <f>RIGHT(C1296,2)</f>
        <v>04</v>
      </c>
      <c r="H1296" t="str">
        <f>MID(A1296,12,2)</f>
        <v>10</v>
      </c>
      <c r="I1296" t="s">
        <v>12195</v>
      </c>
      <c r="J1296" t="s">
        <v>12196</v>
      </c>
      <c r="K1296" t="s">
        <v>12197</v>
      </c>
      <c r="L1296" t="s">
        <v>12198</v>
      </c>
      <c r="M1296" t="b">
        <f>NOT(ISNA(VLOOKUP(N1296,'account names'!A:A,1,FALSE)))</f>
        <v>1</v>
      </c>
      <c r="N1296" t="s">
        <v>1288</v>
      </c>
    </row>
    <row r="1297" spans="1:14" ht="15" x14ac:dyDescent="0.2">
      <c r="A1297" t="s">
        <v>12221</v>
      </c>
      <c r="B1297" t="str">
        <f>RIGHT(A1297,4)</f>
        <v>2018</v>
      </c>
      <c r="C1297" t="str">
        <f>LEFT(A1297,10)</f>
        <v>Sun Mar 04</v>
      </c>
      <c r="D1297" s="2">
        <f>DATE(B1297,F1297,G1297)</f>
        <v>43163</v>
      </c>
      <c r="E1297" t="str">
        <f>MID(C1297,5,3)</f>
        <v>Mar</v>
      </c>
      <c r="F1297">
        <f>MONTH(DATEVALUE(E1297&amp;" 1"))</f>
        <v>3</v>
      </c>
      <c r="G1297" t="str">
        <f>RIGHT(C1297,2)</f>
        <v>04</v>
      </c>
      <c r="H1297" t="str">
        <f>MID(A1297,12,2)</f>
        <v>20</v>
      </c>
      <c r="I1297" t="s">
        <v>12222</v>
      </c>
      <c r="J1297" t="s">
        <v>12223</v>
      </c>
      <c r="K1297" t="s">
        <v>2813</v>
      </c>
      <c r="L1297" t="s">
        <v>12224</v>
      </c>
      <c r="M1297" t="b">
        <f>NOT(ISNA(VLOOKUP(N1297,'account names'!A:A,1,FALSE)))</f>
        <v>0</v>
      </c>
      <c r="N1297" t="s">
        <v>2809</v>
      </c>
    </row>
    <row r="1298" spans="1:14" ht="15" x14ac:dyDescent="0.2">
      <c r="A1298" t="s">
        <v>12225</v>
      </c>
      <c r="B1298" t="str">
        <f>RIGHT(A1298,4)</f>
        <v>2018</v>
      </c>
      <c r="C1298" t="str">
        <f>LEFT(A1298,10)</f>
        <v>Sun Mar 04</v>
      </c>
      <c r="D1298" s="2">
        <f>DATE(B1298,F1298,G1298)</f>
        <v>43163</v>
      </c>
      <c r="E1298" t="str">
        <f>MID(C1298,5,3)</f>
        <v>Mar</v>
      </c>
      <c r="F1298">
        <f>MONTH(DATEVALUE(E1298&amp;" 1"))</f>
        <v>3</v>
      </c>
      <c r="G1298" t="str">
        <f>RIGHT(C1298,2)</f>
        <v>04</v>
      </c>
      <c r="H1298" t="str">
        <f>MID(A1298,12,2)</f>
        <v>20</v>
      </c>
      <c r="I1298" t="s">
        <v>12226</v>
      </c>
      <c r="J1298" t="s">
        <v>12227</v>
      </c>
      <c r="K1298" t="s">
        <v>12228</v>
      </c>
      <c r="L1298" t="s">
        <v>12229</v>
      </c>
      <c r="M1298" t="b">
        <f>NOT(ISNA(VLOOKUP(N1298,'account names'!A:A,1,FALSE)))</f>
        <v>0</v>
      </c>
      <c r="N1298" t="s">
        <v>2809</v>
      </c>
    </row>
    <row r="1299" spans="1:14" ht="15" x14ac:dyDescent="0.2">
      <c r="A1299" t="s">
        <v>12236</v>
      </c>
      <c r="B1299" t="str">
        <f>RIGHT(A1299,4)</f>
        <v>2018</v>
      </c>
      <c r="C1299" t="str">
        <f>LEFT(A1299,10)</f>
        <v>Sun Mar 04</v>
      </c>
      <c r="D1299" s="2">
        <f>DATE(B1299,F1299,G1299)</f>
        <v>43163</v>
      </c>
      <c r="E1299" t="str">
        <f>MID(C1299,5,3)</f>
        <v>Mar</v>
      </c>
      <c r="F1299">
        <f>MONTH(DATEVALUE(E1299&amp;" 1"))</f>
        <v>3</v>
      </c>
      <c r="G1299" t="str">
        <f>RIGHT(C1299,2)</f>
        <v>04</v>
      </c>
      <c r="H1299" t="str">
        <f>MID(A1299,12,2)</f>
        <v>16</v>
      </c>
      <c r="I1299" t="s">
        <v>12237</v>
      </c>
      <c r="J1299" t="s">
        <v>12238</v>
      </c>
      <c r="K1299" t="s">
        <v>12239</v>
      </c>
      <c r="L1299" t="s">
        <v>12240</v>
      </c>
      <c r="M1299" t="b">
        <f>NOT(ISNA(VLOOKUP(N1299,'account names'!A:A,1,FALSE)))</f>
        <v>0</v>
      </c>
      <c r="N1299" t="s">
        <v>12241</v>
      </c>
    </row>
    <row r="1300" spans="1:14" ht="15" x14ac:dyDescent="0.2">
      <c r="A1300" t="s">
        <v>12242</v>
      </c>
      <c r="B1300" t="str">
        <f>RIGHT(A1300,4)</f>
        <v>2018</v>
      </c>
      <c r="C1300" t="str">
        <f>LEFT(A1300,10)</f>
        <v>Sun Mar 04</v>
      </c>
      <c r="D1300" s="2">
        <f>DATE(B1300,F1300,G1300)</f>
        <v>43163</v>
      </c>
      <c r="E1300" t="str">
        <f>MID(C1300,5,3)</f>
        <v>Mar</v>
      </c>
      <c r="F1300">
        <f>MONTH(DATEVALUE(E1300&amp;" 1"))</f>
        <v>3</v>
      </c>
      <c r="G1300" t="str">
        <f>RIGHT(C1300,2)</f>
        <v>04</v>
      </c>
      <c r="H1300" t="str">
        <f>MID(A1300,12,2)</f>
        <v>15</v>
      </c>
      <c r="I1300" t="s">
        <v>12243</v>
      </c>
      <c r="J1300" t="s">
        <v>12244</v>
      </c>
      <c r="K1300" t="s">
        <v>12245</v>
      </c>
      <c r="L1300" t="s">
        <v>12246</v>
      </c>
      <c r="M1300" t="b">
        <f>NOT(ISNA(VLOOKUP(N1300,'account names'!A:A,1,FALSE)))</f>
        <v>0</v>
      </c>
      <c r="N1300" t="s">
        <v>101</v>
      </c>
    </row>
    <row r="1301" spans="1:14" ht="15" x14ac:dyDescent="0.2">
      <c r="A1301" t="s">
        <v>12247</v>
      </c>
      <c r="B1301" t="str">
        <f>RIGHT(A1301,4)</f>
        <v>2018</v>
      </c>
      <c r="C1301" t="str">
        <f>LEFT(A1301,10)</f>
        <v>Sun Mar 04</v>
      </c>
      <c r="D1301" s="2">
        <f>DATE(B1301,F1301,G1301)</f>
        <v>43163</v>
      </c>
      <c r="E1301" t="str">
        <f>MID(C1301,5,3)</f>
        <v>Mar</v>
      </c>
      <c r="F1301">
        <f>MONTH(DATEVALUE(E1301&amp;" 1"))</f>
        <v>3</v>
      </c>
      <c r="G1301" t="str">
        <f>RIGHT(C1301,2)</f>
        <v>04</v>
      </c>
      <c r="H1301" t="str">
        <f>MID(A1301,12,2)</f>
        <v>14</v>
      </c>
      <c r="I1301" t="s">
        <v>12248</v>
      </c>
      <c r="J1301" t="s">
        <v>12249</v>
      </c>
      <c r="K1301" t="s">
        <v>12250</v>
      </c>
      <c r="L1301" t="s">
        <v>12251</v>
      </c>
      <c r="M1301" t="b">
        <f>NOT(ISNA(VLOOKUP(N1301,'account names'!A:A,1,FALSE)))</f>
        <v>0</v>
      </c>
      <c r="N1301" t="s">
        <v>101</v>
      </c>
    </row>
    <row r="1302" spans="1:14" ht="15" x14ac:dyDescent="0.2">
      <c r="A1302" t="s">
        <v>12252</v>
      </c>
      <c r="B1302" t="str">
        <f>RIGHT(A1302,4)</f>
        <v>2018</v>
      </c>
      <c r="C1302" t="str">
        <f>LEFT(A1302,10)</f>
        <v>Sun Mar 04</v>
      </c>
      <c r="D1302" s="2">
        <f>DATE(B1302,F1302,G1302)</f>
        <v>43163</v>
      </c>
      <c r="E1302" t="str">
        <f>MID(C1302,5,3)</f>
        <v>Mar</v>
      </c>
      <c r="F1302">
        <f>MONTH(DATEVALUE(E1302&amp;" 1"))</f>
        <v>3</v>
      </c>
      <c r="G1302" t="str">
        <f>RIGHT(C1302,2)</f>
        <v>04</v>
      </c>
      <c r="H1302" t="str">
        <f>MID(A1302,12,2)</f>
        <v>13</v>
      </c>
      <c r="I1302" t="s">
        <v>12253</v>
      </c>
      <c r="J1302" t="s">
        <v>12254</v>
      </c>
      <c r="K1302" t="s">
        <v>11987</v>
      </c>
      <c r="L1302" t="s">
        <v>12255</v>
      </c>
      <c r="M1302" t="b">
        <f>NOT(ISNA(VLOOKUP(N1302,'account names'!A:A,1,FALSE)))</f>
        <v>0</v>
      </c>
      <c r="N1302" t="s">
        <v>1343</v>
      </c>
    </row>
    <row r="1303" spans="1:14" ht="15" x14ac:dyDescent="0.2">
      <c r="A1303" t="s">
        <v>12256</v>
      </c>
      <c r="B1303" t="str">
        <f>RIGHT(A1303,4)</f>
        <v>2018</v>
      </c>
      <c r="C1303" t="str">
        <f>LEFT(A1303,10)</f>
        <v>Sun Mar 04</v>
      </c>
      <c r="D1303" s="2">
        <f>DATE(B1303,F1303,G1303)</f>
        <v>43163</v>
      </c>
      <c r="E1303" t="str">
        <f>MID(C1303,5,3)</f>
        <v>Mar</v>
      </c>
      <c r="F1303">
        <f>MONTH(DATEVALUE(E1303&amp;" 1"))</f>
        <v>3</v>
      </c>
      <c r="G1303" t="str">
        <f>RIGHT(C1303,2)</f>
        <v>04</v>
      </c>
      <c r="H1303" t="str">
        <f>MID(A1303,12,2)</f>
        <v>13</v>
      </c>
      <c r="I1303" t="s">
        <v>12257</v>
      </c>
      <c r="J1303" t="s">
        <v>12258</v>
      </c>
      <c r="K1303" t="s">
        <v>11987</v>
      </c>
      <c r="L1303" t="s">
        <v>12259</v>
      </c>
      <c r="M1303" t="b">
        <f>NOT(ISNA(VLOOKUP(N1303,'account names'!A:A,1,FALSE)))</f>
        <v>0</v>
      </c>
      <c r="N1303" t="s">
        <v>1343</v>
      </c>
    </row>
    <row r="1304" spans="1:14" ht="15" x14ac:dyDescent="0.2">
      <c r="A1304" t="s">
        <v>12260</v>
      </c>
      <c r="B1304" t="str">
        <f>RIGHT(A1304,4)</f>
        <v>2018</v>
      </c>
      <c r="C1304" t="str">
        <f>LEFT(A1304,10)</f>
        <v>Sun Mar 04</v>
      </c>
      <c r="D1304" s="2">
        <f>DATE(B1304,F1304,G1304)</f>
        <v>43163</v>
      </c>
      <c r="E1304" t="str">
        <f>MID(C1304,5,3)</f>
        <v>Mar</v>
      </c>
      <c r="F1304">
        <f>MONTH(DATEVALUE(E1304&amp;" 1"))</f>
        <v>3</v>
      </c>
      <c r="G1304" t="str">
        <f>RIGHT(C1304,2)</f>
        <v>04</v>
      </c>
      <c r="H1304" t="str">
        <f>MID(A1304,12,2)</f>
        <v>13</v>
      </c>
      <c r="I1304" t="s">
        <v>12261</v>
      </c>
      <c r="J1304" t="s">
        <v>12262</v>
      </c>
      <c r="K1304" t="s">
        <v>11987</v>
      </c>
      <c r="L1304" t="s">
        <v>12263</v>
      </c>
      <c r="M1304" t="b">
        <f>NOT(ISNA(VLOOKUP(N1304,'account names'!A:A,1,FALSE)))</f>
        <v>0</v>
      </c>
      <c r="N1304" t="s">
        <v>1343</v>
      </c>
    </row>
    <row r="1305" spans="1:14" ht="15" x14ac:dyDescent="0.2">
      <c r="A1305" t="s">
        <v>12264</v>
      </c>
      <c r="B1305" t="str">
        <f>RIGHT(A1305,4)</f>
        <v>2018</v>
      </c>
      <c r="C1305" t="str">
        <f>LEFT(A1305,10)</f>
        <v>Sun Mar 04</v>
      </c>
      <c r="D1305" s="2">
        <f>DATE(B1305,F1305,G1305)</f>
        <v>43163</v>
      </c>
      <c r="E1305" t="str">
        <f>MID(C1305,5,3)</f>
        <v>Mar</v>
      </c>
      <c r="F1305">
        <f>MONTH(DATEVALUE(E1305&amp;" 1"))</f>
        <v>3</v>
      </c>
      <c r="G1305" t="str">
        <f>RIGHT(C1305,2)</f>
        <v>04</v>
      </c>
      <c r="H1305" t="str">
        <f>MID(A1305,12,2)</f>
        <v>09</v>
      </c>
      <c r="I1305" t="s">
        <v>12265</v>
      </c>
      <c r="J1305" t="s">
        <v>12266</v>
      </c>
      <c r="K1305" t="s">
        <v>12267</v>
      </c>
      <c r="L1305" t="s">
        <v>12268</v>
      </c>
      <c r="M1305" t="b">
        <f>NOT(ISNA(VLOOKUP(N1305,'account names'!A:A,1,FALSE)))</f>
        <v>1</v>
      </c>
      <c r="N1305" t="s">
        <v>1224</v>
      </c>
    </row>
    <row r="1306" spans="1:14" ht="15" x14ac:dyDescent="0.2">
      <c r="A1306" t="s">
        <v>12269</v>
      </c>
      <c r="B1306" t="str">
        <f>RIGHT(A1306,4)</f>
        <v>2018</v>
      </c>
      <c r="C1306" t="str">
        <f>LEFT(A1306,10)</f>
        <v>Sun Mar 04</v>
      </c>
      <c r="D1306" s="2">
        <f>DATE(B1306,F1306,G1306)</f>
        <v>43163</v>
      </c>
      <c r="E1306" t="str">
        <f>MID(C1306,5,3)</f>
        <v>Mar</v>
      </c>
      <c r="F1306">
        <f>MONTH(DATEVALUE(E1306&amp;" 1"))</f>
        <v>3</v>
      </c>
      <c r="G1306" t="str">
        <f>RIGHT(C1306,2)</f>
        <v>04</v>
      </c>
      <c r="H1306" t="str">
        <f>MID(A1306,12,2)</f>
        <v>09</v>
      </c>
      <c r="I1306" t="s">
        <v>12270</v>
      </c>
      <c r="J1306" t="s">
        <v>12271</v>
      </c>
      <c r="K1306" t="s">
        <v>12267</v>
      </c>
      <c r="L1306" t="s">
        <v>12272</v>
      </c>
      <c r="M1306" t="b">
        <f>NOT(ISNA(VLOOKUP(N1306,'account names'!A:A,1,FALSE)))</f>
        <v>1</v>
      </c>
      <c r="N1306" t="s">
        <v>1224</v>
      </c>
    </row>
    <row r="1307" spans="1:14" ht="15" x14ac:dyDescent="0.2">
      <c r="A1307" t="s">
        <v>12273</v>
      </c>
      <c r="B1307" t="str">
        <f>RIGHT(A1307,4)</f>
        <v>2018</v>
      </c>
      <c r="C1307" t="str">
        <f>LEFT(A1307,10)</f>
        <v>Sun Mar 04</v>
      </c>
      <c r="D1307" s="2">
        <f>DATE(B1307,F1307,G1307)</f>
        <v>43163</v>
      </c>
      <c r="E1307" t="str">
        <f>MID(C1307,5,3)</f>
        <v>Mar</v>
      </c>
      <c r="F1307">
        <f>MONTH(DATEVALUE(E1307&amp;" 1"))</f>
        <v>3</v>
      </c>
      <c r="G1307" t="str">
        <f>RIGHT(C1307,2)</f>
        <v>04</v>
      </c>
      <c r="H1307" t="str">
        <f>MID(A1307,12,2)</f>
        <v>07</v>
      </c>
      <c r="I1307" t="s">
        <v>12274</v>
      </c>
      <c r="J1307" t="s">
        <v>12275</v>
      </c>
      <c r="K1307" t="s">
        <v>12267</v>
      </c>
      <c r="L1307" t="s">
        <v>12276</v>
      </c>
      <c r="M1307" t="b">
        <f>NOT(ISNA(VLOOKUP(N1307,'account names'!A:A,1,FALSE)))</f>
        <v>1</v>
      </c>
      <c r="N1307" t="s">
        <v>1224</v>
      </c>
    </row>
    <row r="1308" spans="1:14" ht="15" x14ac:dyDescent="0.2">
      <c r="A1308" t="s">
        <v>16142</v>
      </c>
      <c r="B1308" t="str">
        <f>RIGHT(A1308,4)</f>
        <v>2018</v>
      </c>
      <c r="C1308" t="str">
        <f>LEFT(A1308,10)</f>
        <v>Sun Mar 04</v>
      </c>
      <c r="D1308" s="2">
        <f>DATE(B1308,F1308,G1308)</f>
        <v>43163</v>
      </c>
      <c r="E1308" t="str">
        <f>MID(C1308,5,3)</f>
        <v>Mar</v>
      </c>
      <c r="F1308">
        <f>MONTH(DATEVALUE(E1308&amp;" 1"))</f>
        <v>3</v>
      </c>
      <c r="G1308" t="str">
        <f>RIGHT(C1308,2)</f>
        <v>04</v>
      </c>
      <c r="H1308" t="str">
        <f>MID(A1308,12,2)</f>
        <v>15</v>
      </c>
      <c r="I1308" t="s">
        <v>16143</v>
      </c>
      <c r="J1308" t="s">
        <v>16144</v>
      </c>
      <c r="K1308" t="s">
        <v>16145</v>
      </c>
      <c r="L1308" t="s">
        <v>16146</v>
      </c>
      <c r="M1308" t="b">
        <f>NOT(ISNA(VLOOKUP(N1308,'account names'!A:A,1,FALSE)))</f>
        <v>0</v>
      </c>
      <c r="N1308" t="s">
        <v>16147</v>
      </c>
    </row>
    <row r="1309" spans="1:14" ht="15" x14ac:dyDescent="0.2">
      <c r="A1309" t="s">
        <v>16177</v>
      </c>
      <c r="B1309" t="str">
        <f>RIGHT(A1309,4)</f>
        <v>2018</v>
      </c>
      <c r="C1309" t="str">
        <f>LEFT(A1309,10)</f>
        <v>Sun Mar 04</v>
      </c>
      <c r="D1309" s="2">
        <f>DATE(B1309,F1309,G1309)</f>
        <v>43163</v>
      </c>
      <c r="E1309" t="str">
        <f>MID(C1309,5,3)</f>
        <v>Mar</v>
      </c>
      <c r="F1309">
        <f>MONTH(DATEVALUE(E1309&amp;" 1"))</f>
        <v>3</v>
      </c>
      <c r="G1309" t="str">
        <f>RIGHT(C1309,2)</f>
        <v>04</v>
      </c>
      <c r="H1309" t="str">
        <f>MID(A1309,12,2)</f>
        <v>21</v>
      </c>
      <c r="I1309" t="s">
        <v>16178</v>
      </c>
      <c r="J1309" t="s">
        <v>16179</v>
      </c>
      <c r="K1309" t="s">
        <v>5798</v>
      </c>
      <c r="L1309" t="s">
        <v>16180</v>
      </c>
      <c r="M1309" t="b">
        <f>NOT(ISNA(VLOOKUP(N1309,'account names'!A:A,1,FALSE)))</f>
        <v>1</v>
      </c>
      <c r="N1309" t="s">
        <v>2898</v>
      </c>
    </row>
    <row r="1310" spans="1:14" ht="15" x14ac:dyDescent="0.2">
      <c r="A1310" t="s">
        <v>16181</v>
      </c>
      <c r="B1310" t="str">
        <f>RIGHT(A1310,4)</f>
        <v>2018</v>
      </c>
      <c r="C1310" t="str">
        <f>LEFT(A1310,10)</f>
        <v>Sun Mar 04</v>
      </c>
      <c r="D1310" s="2">
        <f>DATE(B1310,F1310,G1310)</f>
        <v>43163</v>
      </c>
      <c r="E1310" t="str">
        <f>MID(C1310,5,3)</f>
        <v>Mar</v>
      </c>
      <c r="F1310">
        <f>MONTH(DATEVALUE(E1310&amp;" 1"))</f>
        <v>3</v>
      </c>
      <c r="G1310" t="str">
        <f>RIGHT(C1310,2)</f>
        <v>04</v>
      </c>
      <c r="H1310" t="str">
        <f>MID(A1310,12,2)</f>
        <v>20</v>
      </c>
      <c r="I1310" t="s">
        <v>16182</v>
      </c>
      <c r="J1310" t="s">
        <v>16183</v>
      </c>
      <c r="K1310" t="s">
        <v>16184</v>
      </c>
      <c r="L1310" t="s">
        <v>16185</v>
      </c>
      <c r="M1310" t="b">
        <f>NOT(ISNA(VLOOKUP(N1310,'account names'!A:A,1,FALSE)))</f>
        <v>0</v>
      </c>
      <c r="N1310" t="s">
        <v>4124</v>
      </c>
    </row>
    <row r="1311" spans="1:14" ht="15" x14ac:dyDescent="0.2">
      <c r="A1311" t="s">
        <v>16186</v>
      </c>
      <c r="B1311" t="str">
        <f>RIGHT(A1311,4)</f>
        <v>2018</v>
      </c>
      <c r="C1311" t="str">
        <f>LEFT(A1311,10)</f>
        <v>Sun Mar 04</v>
      </c>
      <c r="D1311" s="2">
        <f>DATE(B1311,F1311,G1311)</f>
        <v>43163</v>
      </c>
      <c r="E1311" t="str">
        <f>MID(C1311,5,3)</f>
        <v>Mar</v>
      </c>
      <c r="F1311">
        <f>MONTH(DATEVALUE(E1311&amp;" 1"))</f>
        <v>3</v>
      </c>
      <c r="G1311" t="str">
        <f>RIGHT(C1311,2)</f>
        <v>04</v>
      </c>
      <c r="H1311" t="str">
        <f>MID(A1311,12,2)</f>
        <v>19</v>
      </c>
      <c r="I1311" t="s">
        <v>16187</v>
      </c>
      <c r="J1311" t="s">
        <v>16188</v>
      </c>
      <c r="K1311" t="s">
        <v>16189</v>
      </c>
      <c r="L1311" t="s">
        <v>16190</v>
      </c>
      <c r="M1311" t="b">
        <f>NOT(ISNA(VLOOKUP(N1311,'account names'!A:A,1,FALSE)))</f>
        <v>0</v>
      </c>
      <c r="N1311" t="s">
        <v>11</v>
      </c>
    </row>
    <row r="1312" spans="1:14" ht="15" x14ac:dyDescent="0.2">
      <c r="A1312" t="s">
        <v>16191</v>
      </c>
      <c r="B1312" t="str">
        <f>RIGHT(A1312,4)</f>
        <v>2018</v>
      </c>
      <c r="C1312" t="str">
        <f>LEFT(A1312,10)</f>
        <v>Sun Mar 04</v>
      </c>
      <c r="D1312" s="2">
        <f>DATE(B1312,F1312,G1312)</f>
        <v>43163</v>
      </c>
      <c r="E1312" t="str">
        <f>MID(C1312,5,3)</f>
        <v>Mar</v>
      </c>
      <c r="F1312">
        <f>MONTH(DATEVALUE(E1312&amp;" 1"))</f>
        <v>3</v>
      </c>
      <c r="G1312" t="str">
        <f>RIGHT(C1312,2)</f>
        <v>04</v>
      </c>
      <c r="H1312" t="str">
        <f>MID(A1312,12,2)</f>
        <v>14</v>
      </c>
      <c r="I1312" t="s">
        <v>16192</v>
      </c>
      <c r="J1312" t="s">
        <v>16193</v>
      </c>
      <c r="K1312" t="s">
        <v>16194</v>
      </c>
      <c r="L1312" t="s">
        <v>16195</v>
      </c>
      <c r="M1312" t="b">
        <f>NOT(ISNA(VLOOKUP(N1312,'account names'!A:A,1,FALSE)))</f>
        <v>0</v>
      </c>
      <c r="N1312" t="s">
        <v>1060</v>
      </c>
    </row>
    <row r="1313" spans="1:14" ht="15" x14ac:dyDescent="0.2">
      <c r="A1313" t="s">
        <v>16196</v>
      </c>
      <c r="B1313" t="str">
        <f>RIGHT(A1313,4)</f>
        <v>2018</v>
      </c>
      <c r="C1313" t="str">
        <f>LEFT(A1313,10)</f>
        <v>Sun Mar 04</v>
      </c>
      <c r="D1313" s="2">
        <f>DATE(B1313,F1313,G1313)</f>
        <v>43163</v>
      </c>
      <c r="E1313" t="str">
        <f>MID(C1313,5,3)</f>
        <v>Mar</v>
      </c>
      <c r="F1313">
        <f>MONTH(DATEVALUE(E1313&amp;" 1"))</f>
        <v>3</v>
      </c>
      <c r="G1313" t="str">
        <f>RIGHT(C1313,2)</f>
        <v>04</v>
      </c>
      <c r="H1313" t="str">
        <f>MID(A1313,12,2)</f>
        <v>13</v>
      </c>
      <c r="I1313" t="s">
        <v>16197</v>
      </c>
      <c r="J1313" t="s">
        <v>16198</v>
      </c>
      <c r="K1313" t="s">
        <v>16199</v>
      </c>
      <c r="L1313" t="s">
        <v>16200</v>
      </c>
      <c r="M1313" t="b">
        <f>NOT(ISNA(VLOOKUP(N1313,'account names'!A:A,1,FALSE)))</f>
        <v>0</v>
      </c>
      <c r="N1313" t="s">
        <v>16201</v>
      </c>
    </row>
    <row r="1314" spans="1:14" ht="15" x14ac:dyDescent="0.2">
      <c r="A1314" t="s">
        <v>16202</v>
      </c>
      <c r="B1314" t="str">
        <f>RIGHT(A1314,4)</f>
        <v>2018</v>
      </c>
      <c r="C1314" t="str">
        <f>LEFT(A1314,10)</f>
        <v>Sun Mar 04</v>
      </c>
      <c r="D1314" s="2">
        <f>DATE(B1314,F1314,G1314)</f>
        <v>43163</v>
      </c>
      <c r="E1314" t="str">
        <f>MID(C1314,5,3)</f>
        <v>Mar</v>
      </c>
      <c r="F1314">
        <f>MONTH(DATEVALUE(E1314&amp;" 1"))</f>
        <v>3</v>
      </c>
      <c r="G1314" t="str">
        <f>RIGHT(C1314,2)</f>
        <v>04</v>
      </c>
      <c r="H1314" t="str">
        <f>MID(A1314,12,2)</f>
        <v>14</v>
      </c>
      <c r="I1314" t="s">
        <v>16203</v>
      </c>
      <c r="J1314" t="s">
        <v>16204</v>
      </c>
      <c r="K1314" t="s">
        <v>16205</v>
      </c>
      <c r="L1314" t="s">
        <v>16206</v>
      </c>
      <c r="M1314" t="b">
        <f>NOT(ISNA(VLOOKUP(N1314,'account names'!A:A,1,FALSE)))</f>
        <v>0</v>
      </c>
      <c r="N1314" t="s">
        <v>5764</v>
      </c>
    </row>
    <row r="1315" spans="1:14" ht="15" x14ac:dyDescent="0.2">
      <c r="A1315" t="s">
        <v>17496</v>
      </c>
      <c r="B1315" t="str">
        <f>RIGHT(A1315,4)</f>
        <v>2018</v>
      </c>
      <c r="C1315" t="str">
        <f>LEFT(A1315,10)</f>
        <v>Sun Mar 04</v>
      </c>
      <c r="D1315" s="2">
        <f>DATE(B1315,F1315,G1315)</f>
        <v>43163</v>
      </c>
      <c r="E1315" t="str">
        <f>MID(C1315,5,3)</f>
        <v>Mar</v>
      </c>
      <c r="F1315">
        <f>MONTH(DATEVALUE(E1315&amp;" 1"))</f>
        <v>3</v>
      </c>
      <c r="G1315" t="str">
        <f>RIGHT(C1315,2)</f>
        <v>04</v>
      </c>
      <c r="H1315" t="str">
        <f>MID(A1315,12,2)</f>
        <v>22</v>
      </c>
      <c r="I1315" t="s">
        <v>17497</v>
      </c>
      <c r="J1315" t="s">
        <v>17498</v>
      </c>
      <c r="K1315" t="s">
        <v>1245</v>
      </c>
      <c r="L1315" t="s">
        <v>17499</v>
      </c>
      <c r="M1315" t="b">
        <f>NOT(ISNA(VLOOKUP(N1315,'account names'!A:A,1,FALSE)))</f>
        <v>0</v>
      </c>
      <c r="N1315" t="s">
        <v>329</v>
      </c>
    </row>
    <row r="1316" spans="1:14" ht="15" x14ac:dyDescent="0.2">
      <c r="A1316" t="s">
        <v>17500</v>
      </c>
      <c r="B1316" t="str">
        <f>RIGHT(A1316,4)</f>
        <v>2018</v>
      </c>
      <c r="C1316" t="str">
        <f>LEFT(A1316,10)</f>
        <v>Sun Mar 04</v>
      </c>
      <c r="D1316" s="2">
        <f>DATE(B1316,F1316,G1316)</f>
        <v>43163</v>
      </c>
      <c r="E1316" t="str">
        <f>MID(C1316,5,3)</f>
        <v>Mar</v>
      </c>
      <c r="F1316">
        <f>MONTH(DATEVALUE(E1316&amp;" 1"))</f>
        <v>3</v>
      </c>
      <c r="G1316" t="str">
        <f>RIGHT(C1316,2)</f>
        <v>04</v>
      </c>
      <c r="H1316" t="str">
        <f>MID(A1316,12,2)</f>
        <v>22</v>
      </c>
      <c r="I1316" t="s">
        <v>17501</v>
      </c>
      <c r="J1316" t="s">
        <v>17502</v>
      </c>
      <c r="K1316" t="s">
        <v>17503</v>
      </c>
      <c r="L1316" t="s">
        <v>17504</v>
      </c>
      <c r="M1316" t="b">
        <f>NOT(ISNA(VLOOKUP(N1316,'account names'!A:A,1,FALSE)))</f>
        <v>1</v>
      </c>
      <c r="N1316" t="s">
        <v>1317</v>
      </c>
    </row>
    <row r="1317" spans="1:14" ht="15" x14ac:dyDescent="0.2">
      <c r="A1317" t="s">
        <v>17505</v>
      </c>
      <c r="B1317" t="str">
        <f>RIGHT(A1317,4)</f>
        <v>2018</v>
      </c>
      <c r="C1317" t="str">
        <f>LEFT(A1317,10)</f>
        <v>Sun Mar 04</v>
      </c>
      <c r="D1317" s="2">
        <f>DATE(B1317,F1317,G1317)</f>
        <v>43163</v>
      </c>
      <c r="E1317" t="str">
        <f>MID(C1317,5,3)</f>
        <v>Mar</v>
      </c>
      <c r="F1317">
        <f>MONTH(DATEVALUE(E1317&amp;" 1"))</f>
        <v>3</v>
      </c>
      <c r="G1317" t="str">
        <f>RIGHT(C1317,2)</f>
        <v>04</v>
      </c>
      <c r="H1317" t="str">
        <f>MID(A1317,12,2)</f>
        <v>19</v>
      </c>
      <c r="I1317" t="s">
        <v>17506</v>
      </c>
      <c r="J1317" t="s">
        <v>17507</v>
      </c>
      <c r="K1317" t="s">
        <v>2361</v>
      </c>
      <c r="L1317" t="s">
        <v>17508</v>
      </c>
      <c r="M1317" t="b">
        <f>NOT(ISNA(VLOOKUP(N1317,'account names'!A:A,1,FALSE)))</f>
        <v>1</v>
      </c>
      <c r="N1317" t="s">
        <v>1334</v>
      </c>
    </row>
    <row r="1318" spans="1:14" ht="15" x14ac:dyDescent="0.2">
      <c r="A1318" t="s">
        <v>18438</v>
      </c>
      <c r="B1318" t="str">
        <f>RIGHT(A1318,4)</f>
        <v>2018</v>
      </c>
      <c r="C1318" t="str">
        <f>LEFT(A1318,10)</f>
        <v>Sun Mar 04</v>
      </c>
      <c r="D1318" s="2">
        <f>DATE(B1318,F1318,G1318)</f>
        <v>43163</v>
      </c>
      <c r="E1318" t="str">
        <f>MID(C1318,5,3)</f>
        <v>Mar</v>
      </c>
      <c r="F1318">
        <f>MONTH(DATEVALUE(E1318&amp;" 1"))</f>
        <v>3</v>
      </c>
      <c r="G1318" t="str">
        <f>RIGHT(C1318,2)</f>
        <v>04</v>
      </c>
      <c r="H1318" t="str">
        <f>MID(A1318,12,2)</f>
        <v>16</v>
      </c>
      <c r="I1318" t="s">
        <v>6575</v>
      </c>
      <c r="J1318" t="s">
        <v>18439</v>
      </c>
      <c r="K1318" t="s">
        <v>18440</v>
      </c>
      <c r="L1318" t="s">
        <v>18441</v>
      </c>
      <c r="M1318" t="b">
        <f>NOT(ISNA(VLOOKUP(N1318,'account names'!A:A,1,FALSE)))</f>
        <v>0</v>
      </c>
      <c r="N1318" t="s">
        <v>2094</v>
      </c>
    </row>
    <row r="1319" spans="1:14" ht="15" x14ac:dyDescent="0.2">
      <c r="A1319" t="s">
        <v>18442</v>
      </c>
      <c r="B1319" t="str">
        <f>RIGHT(A1319,4)</f>
        <v>2018</v>
      </c>
      <c r="C1319" t="str">
        <f>LEFT(A1319,10)</f>
        <v>Sun Mar 04</v>
      </c>
      <c r="D1319" s="2">
        <f>DATE(B1319,F1319,G1319)</f>
        <v>43163</v>
      </c>
      <c r="E1319" t="str">
        <f>MID(C1319,5,3)</f>
        <v>Mar</v>
      </c>
      <c r="F1319">
        <f>MONTH(DATEVALUE(E1319&amp;" 1"))</f>
        <v>3</v>
      </c>
      <c r="G1319" t="str">
        <f>RIGHT(C1319,2)</f>
        <v>04</v>
      </c>
      <c r="H1319" t="str">
        <f>MID(A1319,12,2)</f>
        <v>13</v>
      </c>
      <c r="I1319" t="s">
        <v>18443</v>
      </c>
      <c r="J1319" t="s">
        <v>18444</v>
      </c>
      <c r="K1319" t="s">
        <v>18445</v>
      </c>
      <c r="L1319" t="s">
        <v>18446</v>
      </c>
      <c r="M1319" t="b">
        <f>NOT(ISNA(VLOOKUP(N1319,'account names'!A:A,1,FALSE)))</f>
        <v>0</v>
      </c>
      <c r="N1319" t="s">
        <v>7207</v>
      </c>
    </row>
    <row r="1320" spans="1:14" ht="15" x14ac:dyDescent="0.2">
      <c r="A1320" t="s">
        <v>18447</v>
      </c>
      <c r="B1320" t="str">
        <f>RIGHT(A1320,4)</f>
        <v>2018</v>
      </c>
      <c r="C1320" t="str">
        <f>LEFT(A1320,10)</f>
        <v>Sun Mar 04</v>
      </c>
      <c r="D1320" s="2">
        <f>DATE(B1320,F1320,G1320)</f>
        <v>43163</v>
      </c>
      <c r="E1320" t="str">
        <f>MID(C1320,5,3)</f>
        <v>Mar</v>
      </c>
      <c r="F1320">
        <f>MONTH(DATEVALUE(E1320&amp;" 1"))</f>
        <v>3</v>
      </c>
      <c r="G1320" t="str">
        <f>RIGHT(C1320,2)</f>
        <v>04</v>
      </c>
      <c r="H1320" t="str">
        <f>MID(A1320,12,2)</f>
        <v>13</v>
      </c>
      <c r="I1320" t="s">
        <v>18448</v>
      </c>
      <c r="J1320" t="s">
        <v>18449</v>
      </c>
      <c r="K1320" t="s">
        <v>18450</v>
      </c>
      <c r="L1320" t="s">
        <v>18451</v>
      </c>
      <c r="M1320" t="b">
        <f>NOT(ISNA(VLOOKUP(N1320,'account names'!A:A,1,FALSE)))</f>
        <v>0</v>
      </c>
      <c r="N1320" t="s">
        <v>794</v>
      </c>
    </row>
    <row r="1321" spans="1:14" ht="15" x14ac:dyDescent="0.2">
      <c r="A1321" t="s">
        <v>12194</v>
      </c>
      <c r="B1321" t="str">
        <f>RIGHT(A1321,4)</f>
        <v>2018</v>
      </c>
      <c r="C1321" t="str">
        <f>LEFT(A1321,10)</f>
        <v>Sun Mar 04</v>
      </c>
      <c r="D1321" s="2">
        <f>DATE(B1321,F1321,G1321)</f>
        <v>43163</v>
      </c>
      <c r="E1321" t="str">
        <f>MID(C1321,5,3)</f>
        <v>Mar</v>
      </c>
      <c r="F1321">
        <f>MONTH(DATEVALUE(E1321&amp;" 1"))</f>
        <v>3</v>
      </c>
      <c r="G1321" t="str">
        <f>RIGHT(C1321,2)</f>
        <v>04</v>
      </c>
      <c r="H1321" t="str">
        <f>MID(A1321,12,2)</f>
        <v>10</v>
      </c>
      <c r="I1321" t="s">
        <v>18452</v>
      </c>
      <c r="J1321" t="s">
        <v>18453</v>
      </c>
      <c r="K1321" t="s">
        <v>1286</v>
      </c>
      <c r="L1321" t="s">
        <v>18454</v>
      </c>
      <c r="M1321" t="b">
        <f>NOT(ISNA(VLOOKUP(N1321,'account names'!A:A,1,FALSE)))</f>
        <v>1</v>
      </c>
      <c r="N1321" t="s">
        <v>1288</v>
      </c>
    </row>
    <row r="1322" spans="1:14" ht="15" x14ac:dyDescent="0.2">
      <c r="A1322" t="s">
        <v>18958</v>
      </c>
      <c r="B1322" t="str">
        <f>RIGHT(A1322,4)</f>
        <v>2018</v>
      </c>
      <c r="C1322" t="str">
        <f>LEFT(A1322,10)</f>
        <v>Sun Mar 04</v>
      </c>
      <c r="D1322" s="2">
        <f>DATE(B1322,F1322,G1322)</f>
        <v>43163</v>
      </c>
      <c r="E1322" t="str">
        <f>MID(C1322,5,3)</f>
        <v>Mar</v>
      </c>
      <c r="F1322">
        <f>MONTH(DATEVALUE(E1322&amp;" 1"))</f>
        <v>3</v>
      </c>
      <c r="G1322" t="str">
        <f>RIGHT(C1322,2)</f>
        <v>04</v>
      </c>
      <c r="H1322" t="str">
        <f>MID(A1322,12,2)</f>
        <v>12</v>
      </c>
      <c r="I1322" t="s">
        <v>18959</v>
      </c>
      <c r="J1322" t="s">
        <v>18960</v>
      </c>
      <c r="K1322" t="s">
        <v>18961</v>
      </c>
      <c r="L1322" t="s">
        <v>18962</v>
      </c>
      <c r="M1322" t="b">
        <f>NOT(ISNA(VLOOKUP(N1322,'account names'!A:A,1,FALSE)))</f>
        <v>0</v>
      </c>
      <c r="N1322" t="s">
        <v>654</v>
      </c>
    </row>
    <row r="1323" spans="1:14" ht="15" x14ac:dyDescent="0.2">
      <c r="A1323" t="s">
        <v>20789</v>
      </c>
      <c r="B1323" t="str">
        <f>RIGHT(A1323,4)</f>
        <v>2018</v>
      </c>
      <c r="C1323" t="str">
        <f>LEFT(A1323,10)</f>
        <v>Sun Mar 04</v>
      </c>
      <c r="D1323" s="2">
        <f>DATE(B1323,F1323,G1323)</f>
        <v>43163</v>
      </c>
      <c r="E1323" t="str">
        <f>MID(C1323,5,3)</f>
        <v>Mar</v>
      </c>
      <c r="F1323">
        <f>MONTH(DATEVALUE(E1323&amp;" 1"))</f>
        <v>3</v>
      </c>
      <c r="G1323" t="str">
        <f>RIGHT(C1323,2)</f>
        <v>04</v>
      </c>
      <c r="H1323" t="str">
        <f>MID(A1323,12,2)</f>
        <v>09</v>
      </c>
      <c r="I1323" t="s">
        <v>20790</v>
      </c>
      <c r="J1323" t="s">
        <v>20791</v>
      </c>
      <c r="K1323" t="s">
        <v>20783</v>
      </c>
      <c r="L1323" t="s">
        <v>20792</v>
      </c>
      <c r="M1323" t="b">
        <f>NOT(ISNA(VLOOKUP(N1323,'account names'!A:A,1,FALSE)))</f>
        <v>1</v>
      </c>
      <c r="N1323" t="s">
        <v>1203</v>
      </c>
    </row>
    <row r="1324" spans="1:14" ht="15" x14ac:dyDescent="0.2">
      <c r="A1324" t="s">
        <v>20793</v>
      </c>
      <c r="B1324" t="str">
        <f>RIGHT(A1324,4)</f>
        <v>2018</v>
      </c>
      <c r="C1324" t="str">
        <f>LEFT(A1324,10)</f>
        <v>Sun Mar 04</v>
      </c>
      <c r="D1324" s="2">
        <f>DATE(B1324,F1324,G1324)</f>
        <v>43163</v>
      </c>
      <c r="E1324" t="str">
        <f>MID(C1324,5,3)</f>
        <v>Mar</v>
      </c>
      <c r="F1324">
        <f>MONTH(DATEVALUE(E1324&amp;" 1"))</f>
        <v>3</v>
      </c>
      <c r="G1324" t="str">
        <f>RIGHT(C1324,2)</f>
        <v>04</v>
      </c>
      <c r="H1324" t="str">
        <f>MID(A1324,12,2)</f>
        <v>09</v>
      </c>
      <c r="I1324" t="s">
        <v>20794</v>
      </c>
      <c r="J1324" t="s">
        <v>20795</v>
      </c>
      <c r="K1324" t="s">
        <v>20783</v>
      </c>
      <c r="L1324" t="s">
        <v>20796</v>
      </c>
      <c r="M1324" t="b">
        <f>NOT(ISNA(VLOOKUP(N1324,'account names'!A:A,1,FALSE)))</f>
        <v>1</v>
      </c>
      <c r="N1324" t="s">
        <v>1203</v>
      </c>
    </row>
    <row r="1325" spans="1:14" ht="15" x14ac:dyDescent="0.2">
      <c r="A1325" t="s">
        <v>20797</v>
      </c>
      <c r="B1325" t="str">
        <f>RIGHT(A1325,4)</f>
        <v>2018</v>
      </c>
      <c r="C1325" t="str">
        <f>LEFT(A1325,10)</f>
        <v>Sun Mar 04</v>
      </c>
      <c r="D1325" s="2">
        <f>DATE(B1325,F1325,G1325)</f>
        <v>43163</v>
      </c>
      <c r="E1325" t="str">
        <f>MID(C1325,5,3)</f>
        <v>Mar</v>
      </c>
      <c r="F1325">
        <f>MONTH(DATEVALUE(E1325&amp;" 1"))</f>
        <v>3</v>
      </c>
      <c r="G1325" t="str">
        <f>RIGHT(C1325,2)</f>
        <v>04</v>
      </c>
      <c r="H1325" t="str">
        <f>MID(A1325,12,2)</f>
        <v>09</v>
      </c>
      <c r="I1325" t="s">
        <v>20798</v>
      </c>
      <c r="J1325" t="s">
        <v>20799</v>
      </c>
      <c r="K1325" t="s">
        <v>20783</v>
      </c>
      <c r="L1325" t="s">
        <v>20800</v>
      </c>
      <c r="M1325" t="b">
        <f>NOT(ISNA(VLOOKUP(N1325,'account names'!A:A,1,FALSE)))</f>
        <v>1</v>
      </c>
      <c r="N1325" t="s">
        <v>1203</v>
      </c>
    </row>
    <row r="1326" spans="1:14" ht="15" x14ac:dyDescent="0.2">
      <c r="A1326" t="s">
        <v>20801</v>
      </c>
      <c r="B1326" t="str">
        <f>RIGHT(A1326,4)</f>
        <v>2018</v>
      </c>
      <c r="C1326" t="str">
        <f>LEFT(A1326,10)</f>
        <v>Sun Mar 04</v>
      </c>
      <c r="D1326" s="2">
        <f>DATE(B1326,F1326,G1326)</f>
        <v>43163</v>
      </c>
      <c r="E1326" t="str">
        <f>MID(C1326,5,3)</f>
        <v>Mar</v>
      </c>
      <c r="F1326">
        <f>MONTH(DATEVALUE(E1326&amp;" 1"))</f>
        <v>3</v>
      </c>
      <c r="G1326" t="str">
        <f>RIGHT(C1326,2)</f>
        <v>04</v>
      </c>
      <c r="H1326" t="str">
        <f>MID(A1326,12,2)</f>
        <v>09</v>
      </c>
      <c r="I1326" t="s">
        <v>20802</v>
      </c>
      <c r="J1326" t="s">
        <v>20803</v>
      </c>
      <c r="K1326" t="s">
        <v>20783</v>
      </c>
      <c r="L1326" t="s">
        <v>20804</v>
      </c>
      <c r="M1326" t="b">
        <f>NOT(ISNA(VLOOKUP(N1326,'account names'!A:A,1,FALSE)))</f>
        <v>1</v>
      </c>
      <c r="N1326" t="s">
        <v>1203</v>
      </c>
    </row>
    <row r="1327" spans="1:14" ht="15" x14ac:dyDescent="0.2">
      <c r="A1327" t="s">
        <v>20814</v>
      </c>
      <c r="B1327" t="str">
        <f>RIGHT(A1327,4)</f>
        <v>2018</v>
      </c>
      <c r="C1327" t="str">
        <f>LEFT(A1327,10)</f>
        <v>Sun Mar 04</v>
      </c>
      <c r="D1327" s="2">
        <f>DATE(B1327,F1327,G1327)</f>
        <v>43163</v>
      </c>
      <c r="E1327" t="str">
        <f>MID(C1327,5,3)</f>
        <v>Mar</v>
      </c>
      <c r="F1327">
        <f>MONTH(DATEVALUE(E1327&amp;" 1"))</f>
        <v>3</v>
      </c>
      <c r="G1327" t="str">
        <f>RIGHT(C1327,2)</f>
        <v>04</v>
      </c>
      <c r="H1327" t="str">
        <f>MID(A1327,12,2)</f>
        <v>10</v>
      </c>
      <c r="I1327" t="s">
        <v>20815</v>
      </c>
      <c r="J1327" t="s">
        <v>20816</v>
      </c>
      <c r="K1327" t="s">
        <v>20817</v>
      </c>
      <c r="L1327" t="s">
        <v>20818</v>
      </c>
      <c r="M1327" t="b">
        <f>NOT(ISNA(VLOOKUP(N1327,'account names'!A:A,1,FALSE)))</f>
        <v>0</v>
      </c>
      <c r="N1327" t="s">
        <v>101</v>
      </c>
    </row>
    <row r="1328" spans="1:14" ht="15" x14ac:dyDescent="0.2">
      <c r="A1328" t="s">
        <v>20819</v>
      </c>
      <c r="B1328" t="str">
        <f>RIGHT(A1328,4)</f>
        <v>2018</v>
      </c>
      <c r="C1328" t="str">
        <f>LEFT(A1328,10)</f>
        <v>Sun Mar 04</v>
      </c>
      <c r="D1328" s="2">
        <f>DATE(B1328,F1328,G1328)</f>
        <v>43163</v>
      </c>
      <c r="E1328" t="str">
        <f>MID(C1328,5,3)</f>
        <v>Mar</v>
      </c>
      <c r="F1328">
        <f>MONTH(DATEVALUE(E1328&amp;" 1"))</f>
        <v>3</v>
      </c>
      <c r="G1328" t="str">
        <f>RIGHT(C1328,2)</f>
        <v>04</v>
      </c>
      <c r="H1328" t="str">
        <f>MID(A1328,12,2)</f>
        <v>23</v>
      </c>
      <c r="I1328" t="s">
        <v>20820</v>
      </c>
      <c r="J1328" t="s">
        <v>20821</v>
      </c>
      <c r="K1328" t="s">
        <v>20822</v>
      </c>
      <c r="L1328" t="s">
        <v>20823</v>
      </c>
      <c r="M1328" t="b">
        <f>NOT(ISNA(VLOOKUP(N1328,'account names'!A:A,1,FALSE)))</f>
        <v>0</v>
      </c>
      <c r="N1328" t="s">
        <v>1343</v>
      </c>
    </row>
    <row r="1329" spans="1:14" ht="15" x14ac:dyDescent="0.2">
      <c r="A1329" t="s">
        <v>20824</v>
      </c>
      <c r="B1329" t="str">
        <f>RIGHT(A1329,4)</f>
        <v>2018</v>
      </c>
      <c r="C1329" t="str">
        <f>LEFT(A1329,10)</f>
        <v>Sun Mar 04</v>
      </c>
      <c r="D1329" s="2">
        <f>DATE(B1329,F1329,G1329)</f>
        <v>43163</v>
      </c>
      <c r="E1329" t="str">
        <f>MID(C1329,5,3)</f>
        <v>Mar</v>
      </c>
      <c r="F1329">
        <f>MONTH(DATEVALUE(E1329&amp;" 1"))</f>
        <v>3</v>
      </c>
      <c r="G1329" t="str">
        <f>RIGHT(C1329,2)</f>
        <v>04</v>
      </c>
      <c r="H1329" t="str">
        <f>MID(A1329,12,2)</f>
        <v>21</v>
      </c>
      <c r="I1329" t="s">
        <v>20825</v>
      </c>
      <c r="J1329" t="s">
        <v>20826</v>
      </c>
      <c r="K1329" t="s">
        <v>17545</v>
      </c>
      <c r="L1329" t="s">
        <v>20827</v>
      </c>
      <c r="M1329" t="b">
        <f>NOT(ISNA(VLOOKUP(N1329,'account names'!A:A,1,FALSE)))</f>
        <v>1</v>
      </c>
      <c r="N1329" t="s">
        <v>1317</v>
      </c>
    </row>
    <row r="1330" spans="1:14" ht="15" x14ac:dyDescent="0.2">
      <c r="A1330" t="s">
        <v>20828</v>
      </c>
      <c r="B1330" t="str">
        <f>RIGHT(A1330,4)</f>
        <v>2018</v>
      </c>
      <c r="C1330" t="str">
        <f>LEFT(A1330,10)</f>
        <v>Sun Mar 04</v>
      </c>
      <c r="D1330" s="2">
        <f>DATE(B1330,F1330,G1330)</f>
        <v>43163</v>
      </c>
      <c r="E1330" t="str">
        <f>MID(C1330,5,3)</f>
        <v>Mar</v>
      </c>
      <c r="F1330">
        <f>MONTH(DATEVALUE(E1330&amp;" 1"))</f>
        <v>3</v>
      </c>
      <c r="G1330" t="str">
        <f>RIGHT(C1330,2)</f>
        <v>04</v>
      </c>
      <c r="H1330" t="str">
        <f>MID(A1330,12,2)</f>
        <v>18</v>
      </c>
      <c r="I1330" t="s">
        <v>20829</v>
      </c>
      <c r="J1330" t="s">
        <v>20830</v>
      </c>
      <c r="K1330" t="s">
        <v>20831</v>
      </c>
      <c r="L1330" t="s">
        <v>20832</v>
      </c>
      <c r="M1330" t="b">
        <f>NOT(ISNA(VLOOKUP(N1330,'account names'!A:A,1,FALSE)))</f>
        <v>0</v>
      </c>
      <c r="N1330" t="s">
        <v>20701</v>
      </c>
    </row>
    <row r="1331" spans="1:14" ht="15" x14ac:dyDescent="0.2">
      <c r="A1331" t="s">
        <v>20833</v>
      </c>
      <c r="B1331" t="str">
        <f>RIGHT(A1331,4)</f>
        <v>2018</v>
      </c>
      <c r="C1331" t="str">
        <f>LEFT(A1331,10)</f>
        <v>Sun Mar 04</v>
      </c>
      <c r="D1331" s="2">
        <f>DATE(B1331,F1331,G1331)</f>
        <v>43163</v>
      </c>
      <c r="E1331" t="str">
        <f>MID(C1331,5,3)</f>
        <v>Mar</v>
      </c>
      <c r="F1331">
        <f>MONTH(DATEVALUE(E1331&amp;" 1"))</f>
        <v>3</v>
      </c>
      <c r="G1331" t="str">
        <f>RIGHT(C1331,2)</f>
        <v>04</v>
      </c>
      <c r="H1331" t="str">
        <f>MID(A1331,12,2)</f>
        <v>16</v>
      </c>
      <c r="I1331" t="s">
        <v>20834</v>
      </c>
      <c r="J1331" t="s">
        <v>20835</v>
      </c>
      <c r="K1331" t="s">
        <v>6122</v>
      </c>
      <c r="L1331" t="s">
        <v>20836</v>
      </c>
      <c r="M1331" t="b">
        <f>NOT(ISNA(VLOOKUP(N1331,'account names'!A:A,1,FALSE)))</f>
        <v>0</v>
      </c>
      <c r="N1331" t="s">
        <v>1343</v>
      </c>
    </row>
    <row r="1332" spans="1:14" ht="15" x14ac:dyDescent="0.2">
      <c r="A1332" t="s">
        <v>20837</v>
      </c>
      <c r="B1332" t="str">
        <f>RIGHT(A1332,4)</f>
        <v>2018</v>
      </c>
      <c r="C1332" t="str">
        <f>LEFT(A1332,10)</f>
        <v>Sun Mar 04</v>
      </c>
      <c r="D1332" s="2">
        <f>DATE(B1332,F1332,G1332)</f>
        <v>43163</v>
      </c>
      <c r="E1332" t="str">
        <f>MID(C1332,5,3)</f>
        <v>Mar</v>
      </c>
      <c r="F1332">
        <f>MONTH(DATEVALUE(E1332&amp;" 1"))</f>
        <v>3</v>
      </c>
      <c r="G1332" t="str">
        <f>RIGHT(C1332,2)</f>
        <v>04</v>
      </c>
      <c r="H1332" t="str">
        <f>MID(A1332,12,2)</f>
        <v>11</v>
      </c>
      <c r="I1332" t="s">
        <v>20838</v>
      </c>
      <c r="J1332" t="s">
        <v>20839</v>
      </c>
      <c r="K1332" t="s">
        <v>20774</v>
      </c>
      <c r="L1332" t="s">
        <v>20840</v>
      </c>
      <c r="M1332" t="b">
        <f>NOT(ISNA(VLOOKUP(N1332,'account names'!A:A,1,FALSE)))</f>
        <v>0</v>
      </c>
      <c r="N1332" t="s">
        <v>654</v>
      </c>
    </row>
    <row r="1333" spans="1:14" ht="15" x14ac:dyDescent="0.2">
      <c r="A1333" t="s">
        <v>6418</v>
      </c>
      <c r="B1333" t="str">
        <f>RIGHT(A1333,4)</f>
        <v>2018</v>
      </c>
      <c r="C1333" t="str">
        <f>LEFT(A1333,10)</f>
        <v>Sun Mar 04</v>
      </c>
      <c r="D1333" s="2">
        <f>DATE(B1333,F1333,G1333)</f>
        <v>43163</v>
      </c>
      <c r="E1333" t="str">
        <f>MID(C1333,5,3)</f>
        <v>Mar</v>
      </c>
      <c r="F1333">
        <f>MONTH(DATEVALUE(E1333&amp;" 1"))</f>
        <v>3</v>
      </c>
      <c r="G1333" t="str">
        <f>RIGHT(C1333,2)</f>
        <v>04</v>
      </c>
      <c r="H1333" t="str">
        <f>MID(A1333,12,2)</f>
        <v>19</v>
      </c>
      <c r="I1333" t="s">
        <v>6419</v>
      </c>
      <c r="J1333" t="s">
        <v>20859</v>
      </c>
      <c r="K1333" t="s">
        <v>6421</v>
      </c>
      <c r="L1333" t="s">
        <v>20860</v>
      </c>
      <c r="M1333" t="b">
        <f>NOT(ISNA(VLOOKUP(N1333,'account names'!A:A,1,FALSE)))</f>
        <v>0</v>
      </c>
      <c r="N1333" t="s">
        <v>6423</v>
      </c>
    </row>
    <row r="1334" spans="1:14" ht="15" x14ac:dyDescent="0.2">
      <c r="A1334" t="s">
        <v>5148</v>
      </c>
      <c r="B1334" t="str">
        <f>RIGHT(A1334,4)</f>
        <v>2018</v>
      </c>
      <c r="C1334" t="str">
        <f>LEFT(A1334,10)</f>
        <v>Sat Mar 03</v>
      </c>
      <c r="D1334" s="2">
        <f>DATE(B1334,F1334,G1334)</f>
        <v>43162</v>
      </c>
      <c r="E1334" t="str">
        <f>MID(C1334,5,3)</f>
        <v>Mar</v>
      </c>
      <c r="F1334">
        <f>MONTH(DATEVALUE(E1334&amp;" 1"))</f>
        <v>3</v>
      </c>
      <c r="G1334" t="str">
        <f>RIGHT(C1334,2)</f>
        <v>03</v>
      </c>
      <c r="H1334" t="str">
        <f>MID(A1334,12,2)</f>
        <v>09</v>
      </c>
      <c r="I1334" t="s">
        <v>5149</v>
      </c>
      <c r="J1334" t="s">
        <v>5150</v>
      </c>
      <c r="K1334" t="s">
        <v>1245</v>
      </c>
      <c r="L1334" t="s">
        <v>5151</v>
      </c>
      <c r="M1334" t="b">
        <f>NOT(ISNA(VLOOKUP(N1334,'account names'!A:A,1,FALSE)))</f>
        <v>0</v>
      </c>
      <c r="N1334" t="s">
        <v>329</v>
      </c>
    </row>
    <row r="1335" spans="1:14" ht="15" x14ac:dyDescent="0.2">
      <c r="A1335" t="s">
        <v>5152</v>
      </c>
      <c r="B1335" t="str">
        <f>RIGHT(A1335,4)</f>
        <v>2018</v>
      </c>
      <c r="C1335" t="str">
        <f>LEFT(A1335,10)</f>
        <v>Sat Mar 03</v>
      </c>
      <c r="D1335" s="2">
        <f>DATE(B1335,F1335,G1335)</f>
        <v>43162</v>
      </c>
      <c r="E1335" t="str">
        <f>MID(C1335,5,3)</f>
        <v>Mar</v>
      </c>
      <c r="F1335">
        <f>MONTH(DATEVALUE(E1335&amp;" 1"))</f>
        <v>3</v>
      </c>
      <c r="G1335" t="str">
        <f>RIGHT(C1335,2)</f>
        <v>03</v>
      </c>
      <c r="H1335" t="str">
        <f>MID(A1335,12,2)</f>
        <v>07</v>
      </c>
      <c r="I1335" t="s">
        <v>5153</v>
      </c>
      <c r="J1335" t="s">
        <v>5154</v>
      </c>
      <c r="K1335" t="s">
        <v>1245</v>
      </c>
      <c r="L1335" t="s">
        <v>5155</v>
      </c>
      <c r="M1335" t="b">
        <f>NOT(ISNA(VLOOKUP(N1335,'account names'!A:A,1,FALSE)))</f>
        <v>0</v>
      </c>
      <c r="N1335" t="s">
        <v>329</v>
      </c>
    </row>
    <row r="1336" spans="1:14" ht="15" x14ac:dyDescent="0.2">
      <c r="A1336" t="s">
        <v>5375</v>
      </c>
      <c r="B1336" t="str">
        <f>RIGHT(A1336,4)</f>
        <v>2018</v>
      </c>
      <c r="C1336" t="str">
        <f>LEFT(A1336,10)</f>
        <v>Sat Mar 03</v>
      </c>
      <c r="D1336" s="2">
        <f>DATE(B1336,F1336,G1336)</f>
        <v>43162</v>
      </c>
      <c r="E1336" t="str">
        <f>MID(C1336,5,3)</f>
        <v>Mar</v>
      </c>
      <c r="F1336">
        <f>MONTH(DATEVALUE(E1336&amp;" 1"))</f>
        <v>3</v>
      </c>
      <c r="G1336" t="str">
        <f>RIGHT(C1336,2)</f>
        <v>03</v>
      </c>
      <c r="H1336" t="str">
        <f>MID(A1336,12,2)</f>
        <v>20</v>
      </c>
      <c r="I1336" t="s">
        <v>5376</v>
      </c>
      <c r="J1336" t="s">
        <v>5377</v>
      </c>
      <c r="K1336" t="s">
        <v>5378</v>
      </c>
      <c r="L1336" t="s">
        <v>5379</v>
      </c>
      <c r="M1336" t="b">
        <f>NOT(ISNA(VLOOKUP(N1336,'account names'!A:A,1,FALSE)))</f>
        <v>0</v>
      </c>
      <c r="N1336" t="s">
        <v>4092</v>
      </c>
    </row>
    <row r="1337" spans="1:14" ht="15" x14ac:dyDescent="0.2">
      <c r="A1337" t="s">
        <v>5380</v>
      </c>
      <c r="B1337" t="str">
        <f>RIGHT(A1337,4)</f>
        <v>2018</v>
      </c>
      <c r="C1337" t="str">
        <f>LEFT(A1337,10)</f>
        <v>Sat Mar 03</v>
      </c>
      <c r="D1337" s="2">
        <f>DATE(B1337,F1337,G1337)</f>
        <v>43162</v>
      </c>
      <c r="E1337" t="str">
        <f>MID(C1337,5,3)</f>
        <v>Mar</v>
      </c>
      <c r="F1337">
        <f>MONTH(DATEVALUE(E1337&amp;" 1"))</f>
        <v>3</v>
      </c>
      <c r="G1337" t="str">
        <f>RIGHT(C1337,2)</f>
        <v>03</v>
      </c>
      <c r="H1337" t="str">
        <f>MID(A1337,12,2)</f>
        <v>19</v>
      </c>
      <c r="I1337" t="s">
        <v>5381</v>
      </c>
      <c r="J1337" t="s">
        <v>5382</v>
      </c>
      <c r="K1337" t="s">
        <v>5383</v>
      </c>
      <c r="L1337" t="s">
        <v>5384</v>
      </c>
      <c r="M1337" t="b">
        <f>NOT(ISNA(VLOOKUP(N1337,'account names'!A:A,1,FALSE)))</f>
        <v>1</v>
      </c>
      <c r="N1337" t="s">
        <v>1224</v>
      </c>
    </row>
    <row r="1338" spans="1:14" ht="15" x14ac:dyDescent="0.2">
      <c r="A1338" t="s">
        <v>5385</v>
      </c>
      <c r="B1338" t="str">
        <f>RIGHT(A1338,4)</f>
        <v>2018</v>
      </c>
      <c r="C1338" t="str">
        <f>LEFT(A1338,10)</f>
        <v>Sat Mar 03</v>
      </c>
      <c r="D1338" s="2">
        <f>DATE(B1338,F1338,G1338)</f>
        <v>43162</v>
      </c>
      <c r="E1338" t="str">
        <f>MID(C1338,5,3)</f>
        <v>Mar</v>
      </c>
      <c r="F1338">
        <f>MONTH(DATEVALUE(E1338&amp;" 1"))</f>
        <v>3</v>
      </c>
      <c r="G1338" t="str">
        <f>RIGHT(C1338,2)</f>
        <v>03</v>
      </c>
      <c r="H1338" t="str">
        <f>MID(A1338,12,2)</f>
        <v>19</v>
      </c>
      <c r="I1338" t="s">
        <v>5386</v>
      </c>
      <c r="J1338" t="s">
        <v>5387</v>
      </c>
      <c r="K1338" t="s">
        <v>5388</v>
      </c>
      <c r="L1338" t="s">
        <v>5389</v>
      </c>
      <c r="M1338" t="b">
        <f>NOT(ISNA(VLOOKUP(N1338,'account names'!A:A,1,FALSE)))</f>
        <v>0</v>
      </c>
      <c r="N1338" t="s">
        <v>101</v>
      </c>
    </row>
    <row r="1339" spans="1:14" ht="15" x14ac:dyDescent="0.2">
      <c r="A1339" t="s">
        <v>5390</v>
      </c>
      <c r="B1339" t="str">
        <f>RIGHT(A1339,4)</f>
        <v>2018</v>
      </c>
      <c r="C1339" t="str">
        <f>LEFT(A1339,10)</f>
        <v>Sat Mar 03</v>
      </c>
      <c r="D1339" s="2">
        <f>DATE(B1339,F1339,G1339)</f>
        <v>43162</v>
      </c>
      <c r="E1339" t="str">
        <f>MID(C1339,5,3)</f>
        <v>Mar</v>
      </c>
      <c r="F1339">
        <f>MONTH(DATEVALUE(E1339&amp;" 1"))</f>
        <v>3</v>
      </c>
      <c r="G1339" t="str">
        <f>RIGHT(C1339,2)</f>
        <v>03</v>
      </c>
      <c r="H1339" t="str">
        <f>MID(A1339,12,2)</f>
        <v>17</v>
      </c>
      <c r="I1339" t="s">
        <v>5391</v>
      </c>
      <c r="J1339" t="s">
        <v>5392</v>
      </c>
      <c r="K1339" t="s">
        <v>5393</v>
      </c>
      <c r="L1339" t="s">
        <v>5394</v>
      </c>
      <c r="M1339" t="b">
        <f>NOT(ISNA(VLOOKUP(N1339,'account names'!A:A,1,FALSE)))</f>
        <v>0</v>
      </c>
      <c r="N1339" t="s">
        <v>5395</v>
      </c>
    </row>
    <row r="1340" spans="1:14" ht="15" x14ac:dyDescent="0.2">
      <c r="A1340" t="s">
        <v>5396</v>
      </c>
      <c r="B1340" t="str">
        <f>RIGHT(A1340,4)</f>
        <v>2018</v>
      </c>
      <c r="C1340" t="str">
        <f>LEFT(A1340,10)</f>
        <v>Sat Mar 03</v>
      </c>
      <c r="D1340" s="2">
        <f>DATE(B1340,F1340,G1340)</f>
        <v>43162</v>
      </c>
      <c r="E1340" t="str">
        <f>MID(C1340,5,3)</f>
        <v>Mar</v>
      </c>
      <c r="F1340">
        <f>MONTH(DATEVALUE(E1340&amp;" 1"))</f>
        <v>3</v>
      </c>
      <c r="G1340" t="str">
        <f>RIGHT(C1340,2)</f>
        <v>03</v>
      </c>
      <c r="H1340" t="str">
        <f>MID(A1340,12,2)</f>
        <v>18</v>
      </c>
      <c r="I1340" t="s">
        <v>5397</v>
      </c>
      <c r="J1340" t="s">
        <v>5398</v>
      </c>
      <c r="K1340" t="s">
        <v>4218</v>
      </c>
      <c r="L1340" t="s">
        <v>5399</v>
      </c>
      <c r="M1340" t="b">
        <f>NOT(ISNA(VLOOKUP(N1340,'account names'!A:A,1,FALSE)))</f>
        <v>0</v>
      </c>
      <c r="N1340" t="s">
        <v>329</v>
      </c>
    </row>
    <row r="1341" spans="1:14" ht="15" x14ac:dyDescent="0.2">
      <c r="A1341" t="s">
        <v>5400</v>
      </c>
      <c r="B1341" t="str">
        <f>RIGHT(A1341,4)</f>
        <v>2018</v>
      </c>
      <c r="C1341" t="str">
        <f>LEFT(A1341,10)</f>
        <v>Sat Mar 03</v>
      </c>
      <c r="D1341" s="2">
        <f>DATE(B1341,F1341,G1341)</f>
        <v>43162</v>
      </c>
      <c r="E1341" t="str">
        <f>MID(C1341,5,3)</f>
        <v>Mar</v>
      </c>
      <c r="F1341">
        <f>MONTH(DATEVALUE(E1341&amp;" 1"))</f>
        <v>3</v>
      </c>
      <c r="G1341" t="str">
        <f>RIGHT(C1341,2)</f>
        <v>03</v>
      </c>
      <c r="H1341" t="str">
        <f>MID(A1341,12,2)</f>
        <v>08</v>
      </c>
      <c r="I1341" t="s">
        <v>5401</v>
      </c>
      <c r="J1341" t="s">
        <v>5402</v>
      </c>
      <c r="K1341" t="s">
        <v>5403</v>
      </c>
      <c r="L1341" t="s">
        <v>5404</v>
      </c>
      <c r="M1341" t="b">
        <f>NOT(ISNA(VLOOKUP(N1341,'account names'!A:A,1,FALSE)))</f>
        <v>0</v>
      </c>
      <c r="N1341" t="s">
        <v>1642</v>
      </c>
    </row>
    <row r="1342" spans="1:14" ht="15" x14ac:dyDescent="0.2">
      <c r="A1342" t="s">
        <v>5597</v>
      </c>
      <c r="B1342" t="str">
        <f>RIGHT(A1342,4)</f>
        <v>2018</v>
      </c>
      <c r="C1342" t="str">
        <f>LEFT(A1342,10)</f>
        <v>Sat Mar 03</v>
      </c>
      <c r="D1342" s="2">
        <f>DATE(B1342,F1342,G1342)</f>
        <v>43162</v>
      </c>
      <c r="E1342" t="str">
        <f>MID(C1342,5,3)</f>
        <v>Mar</v>
      </c>
      <c r="F1342">
        <f>MONTH(DATEVALUE(E1342&amp;" 1"))</f>
        <v>3</v>
      </c>
      <c r="G1342" t="str">
        <f>RIGHT(C1342,2)</f>
        <v>03</v>
      </c>
      <c r="H1342" t="str">
        <f>MID(A1342,12,2)</f>
        <v>09</v>
      </c>
      <c r="I1342" t="s">
        <v>5598</v>
      </c>
      <c r="J1342" t="s">
        <v>5599</v>
      </c>
      <c r="K1342" t="s">
        <v>5600</v>
      </c>
      <c r="L1342" t="s">
        <v>5601</v>
      </c>
      <c r="M1342" t="b">
        <f>NOT(ISNA(VLOOKUP(N1342,'account names'!A:A,1,FALSE)))</f>
        <v>0</v>
      </c>
      <c r="N1342" t="s">
        <v>5602</v>
      </c>
    </row>
    <row r="1343" spans="1:14" ht="15" x14ac:dyDescent="0.2">
      <c r="A1343" t="s">
        <v>5744</v>
      </c>
      <c r="B1343" t="str">
        <f>RIGHT(A1343,4)</f>
        <v>2018</v>
      </c>
      <c r="C1343" t="str">
        <f>LEFT(A1343,10)</f>
        <v>Sat Mar 03</v>
      </c>
      <c r="D1343" s="2">
        <f>DATE(B1343,F1343,G1343)</f>
        <v>43162</v>
      </c>
      <c r="E1343" t="str">
        <f>MID(C1343,5,3)</f>
        <v>Mar</v>
      </c>
      <c r="F1343">
        <f>MONTH(DATEVALUE(E1343&amp;" 1"))</f>
        <v>3</v>
      </c>
      <c r="G1343" t="str">
        <f>RIGHT(C1343,2)</f>
        <v>03</v>
      </c>
      <c r="H1343" t="str">
        <f>MID(A1343,12,2)</f>
        <v>17</v>
      </c>
      <c r="I1343" t="s">
        <v>5745</v>
      </c>
      <c r="J1343" t="s">
        <v>5746</v>
      </c>
      <c r="K1343" t="s">
        <v>5747</v>
      </c>
      <c r="L1343" t="s">
        <v>5748</v>
      </c>
      <c r="M1343" t="b">
        <f>NOT(ISNA(VLOOKUP(N1343,'account names'!A:A,1,FALSE)))</f>
        <v>0</v>
      </c>
      <c r="N1343" t="s">
        <v>2309</v>
      </c>
    </row>
    <row r="1344" spans="1:14" ht="15" x14ac:dyDescent="0.2">
      <c r="A1344" t="s">
        <v>5769</v>
      </c>
      <c r="B1344" t="str">
        <f>RIGHT(A1344,4)</f>
        <v>2018</v>
      </c>
      <c r="C1344" t="str">
        <f>LEFT(A1344,10)</f>
        <v>Sat Mar 03</v>
      </c>
      <c r="D1344" s="2">
        <f>DATE(B1344,F1344,G1344)</f>
        <v>43162</v>
      </c>
      <c r="E1344" t="str">
        <f>MID(C1344,5,3)</f>
        <v>Mar</v>
      </c>
      <c r="F1344">
        <f>MONTH(DATEVALUE(E1344&amp;" 1"))</f>
        <v>3</v>
      </c>
      <c r="G1344" t="str">
        <f>RIGHT(C1344,2)</f>
        <v>03</v>
      </c>
      <c r="H1344" t="str">
        <f>MID(A1344,12,2)</f>
        <v>15</v>
      </c>
      <c r="I1344" t="s">
        <v>5770</v>
      </c>
      <c r="J1344" t="s">
        <v>5771</v>
      </c>
      <c r="K1344" t="s">
        <v>5772</v>
      </c>
      <c r="L1344" t="s">
        <v>5773</v>
      </c>
      <c r="M1344" t="b">
        <f>NOT(ISNA(VLOOKUP(N1344,'account names'!A:A,1,FALSE)))</f>
        <v>0</v>
      </c>
      <c r="N1344" t="s">
        <v>5774</v>
      </c>
    </row>
    <row r="1345" spans="1:14" ht="15" x14ac:dyDescent="0.2">
      <c r="A1345" t="s">
        <v>5775</v>
      </c>
      <c r="B1345" t="str">
        <f>RIGHT(A1345,4)</f>
        <v>2018</v>
      </c>
      <c r="C1345" t="str">
        <f>LEFT(A1345,10)</f>
        <v>Sat Mar 03</v>
      </c>
      <c r="D1345" s="2">
        <f>DATE(B1345,F1345,G1345)</f>
        <v>43162</v>
      </c>
      <c r="E1345" t="str">
        <f>MID(C1345,5,3)</f>
        <v>Mar</v>
      </c>
      <c r="F1345">
        <f>MONTH(DATEVALUE(E1345&amp;" 1"))</f>
        <v>3</v>
      </c>
      <c r="G1345" t="str">
        <f>RIGHT(C1345,2)</f>
        <v>03</v>
      </c>
      <c r="H1345" t="str">
        <f>MID(A1345,12,2)</f>
        <v>22</v>
      </c>
      <c r="I1345" t="s">
        <v>5776</v>
      </c>
      <c r="J1345" t="s">
        <v>5777</v>
      </c>
      <c r="K1345" t="s">
        <v>5778</v>
      </c>
      <c r="L1345" t="s">
        <v>5779</v>
      </c>
      <c r="M1345" t="b">
        <f>NOT(ISNA(VLOOKUP(N1345,'account names'!A:A,1,FALSE)))</f>
        <v>0</v>
      </c>
      <c r="N1345" t="s">
        <v>329</v>
      </c>
    </row>
    <row r="1346" spans="1:14" ht="15" x14ac:dyDescent="0.2">
      <c r="A1346" t="s">
        <v>6088</v>
      </c>
      <c r="B1346" t="str">
        <f>RIGHT(A1346,4)</f>
        <v>2018</v>
      </c>
      <c r="C1346" t="str">
        <f>LEFT(A1346,10)</f>
        <v>Sat Mar 03</v>
      </c>
      <c r="D1346" s="2">
        <f>DATE(B1346,F1346,G1346)</f>
        <v>43162</v>
      </c>
      <c r="E1346" t="str">
        <f>MID(C1346,5,3)</f>
        <v>Mar</v>
      </c>
      <c r="F1346">
        <f>MONTH(DATEVALUE(E1346&amp;" 1"))</f>
        <v>3</v>
      </c>
      <c r="G1346" t="str">
        <f>RIGHT(C1346,2)</f>
        <v>03</v>
      </c>
      <c r="H1346" t="str">
        <f>MID(A1346,12,2)</f>
        <v>14</v>
      </c>
      <c r="I1346" t="s">
        <v>6089</v>
      </c>
      <c r="J1346" t="s">
        <v>6090</v>
      </c>
      <c r="K1346" t="s">
        <v>6091</v>
      </c>
      <c r="L1346" t="s">
        <v>6092</v>
      </c>
      <c r="M1346" t="b">
        <f>NOT(ISNA(VLOOKUP(N1346,'account names'!A:A,1,FALSE)))</f>
        <v>0</v>
      </c>
      <c r="N1346" t="s">
        <v>6093</v>
      </c>
    </row>
    <row r="1347" spans="1:14" ht="15" x14ac:dyDescent="0.2">
      <c r="A1347" t="s">
        <v>9339</v>
      </c>
      <c r="B1347" t="str">
        <f>RIGHT(A1347,4)</f>
        <v>2018</v>
      </c>
      <c r="C1347" t="str">
        <f>LEFT(A1347,10)</f>
        <v>Sat Mar 03</v>
      </c>
      <c r="D1347" s="2">
        <f>DATE(B1347,F1347,G1347)</f>
        <v>43162</v>
      </c>
      <c r="E1347" t="str">
        <f>MID(C1347,5,3)</f>
        <v>Mar</v>
      </c>
      <c r="F1347">
        <f>MONTH(DATEVALUE(E1347&amp;" 1"))</f>
        <v>3</v>
      </c>
      <c r="G1347" t="str">
        <f>RIGHT(C1347,2)</f>
        <v>03</v>
      </c>
      <c r="H1347" t="str">
        <f>MID(A1347,12,2)</f>
        <v>19</v>
      </c>
      <c r="I1347" t="s">
        <v>9340</v>
      </c>
      <c r="J1347" t="s">
        <v>9341</v>
      </c>
      <c r="K1347" t="s">
        <v>7671</v>
      </c>
      <c r="L1347" t="s">
        <v>9342</v>
      </c>
      <c r="M1347" t="b">
        <f>NOT(ISNA(VLOOKUP(N1347,'account names'!A:A,1,FALSE)))</f>
        <v>1</v>
      </c>
      <c r="N1347" t="s">
        <v>5613</v>
      </c>
    </row>
    <row r="1348" spans="1:14" ht="15" x14ac:dyDescent="0.2">
      <c r="A1348" t="s">
        <v>9343</v>
      </c>
      <c r="B1348" t="str">
        <f>RIGHT(A1348,4)</f>
        <v>2018</v>
      </c>
      <c r="C1348" t="str">
        <f>LEFT(A1348,10)</f>
        <v>Sat Mar 03</v>
      </c>
      <c r="D1348" s="2">
        <f>DATE(B1348,F1348,G1348)</f>
        <v>43162</v>
      </c>
      <c r="E1348" t="str">
        <f>MID(C1348,5,3)</f>
        <v>Mar</v>
      </c>
      <c r="F1348">
        <f>MONTH(DATEVALUE(E1348&amp;" 1"))</f>
        <v>3</v>
      </c>
      <c r="G1348" t="str">
        <f>RIGHT(C1348,2)</f>
        <v>03</v>
      </c>
      <c r="H1348" t="str">
        <f>MID(A1348,12,2)</f>
        <v>18</v>
      </c>
      <c r="I1348" t="s">
        <v>9344</v>
      </c>
      <c r="J1348" t="s">
        <v>9345</v>
      </c>
      <c r="K1348" t="s">
        <v>4218</v>
      </c>
      <c r="L1348" t="s">
        <v>9346</v>
      </c>
      <c r="M1348" t="b">
        <f>NOT(ISNA(VLOOKUP(N1348,'account names'!A:A,1,FALSE)))</f>
        <v>0</v>
      </c>
      <c r="N1348" t="s">
        <v>329</v>
      </c>
    </row>
    <row r="1349" spans="1:14" ht="15" x14ac:dyDescent="0.2">
      <c r="A1349" t="s">
        <v>9347</v>
      </c>
      <c r="B1349" t="str">
        <f>RIGHT(A1349,4)</f>
        <v>2018</v>
      </c>
      <c r="C1349" t="str">
        <f>LEFT(A1349,10)</f>
        <v>Sat Mar 03</v>
      </c>
      <c r="D1349" s="2">
        <f>DATE(B1349,F1349,G1349)</f>
        <v>43162</v>
      </c>
      <c r="E1349" t="str">
        <f>MID(C1349,5,3)</f>
        <v>Mar</v>
      </c>
      <c r="F1349">
        <f>MONTH(DATEVALUE(E1349&amp;" 1"))</f>
        <v>3</v>
      </c>
      <c r="G1349" t="str">
        <f>RIGHT(C1349,2)</f>
        <v>03</v>
      </c>
      <c r="H1349" t="str">
        <f>MID(A1349,12,2)</f>
        <v>16</v>
      </c>
      <c r="I1349" t="s">
        <v>9348</v>
      </c>
      <c r="J1349" t="s">
        <v>9349</v>
      </c>
      <c r="K1349" t="s">
        <v>9350</v>
      </c>
      <c r="L1349" t="s">
        <v>9351</v>
      </c>
      <c r="M1349" t="b">
        <f>NOT(ISNA(VLOOKUP(N1349,'account names'!A:A,1,FALSE)))</f>
        <v>0</v>
      </c>
      <c r="N1349" t="s">
        <v>1469</v>
      </c>
    </row>
    <row r="1350" spans="1:14" ht="15" x14ac:dyDescent="0.2">
      <c r="A1350" t="s">
        <v>9352</v>
      </c>
      <c r="B1350" t="str">
        <f>RIGHT(A1350,4)</f>
        <v>2018</v>
      </c>
      <c r="C1350" t="str">
        <f>LEFT(A1350,10)</f>
        <v>Sat Mar 03</v>
      </c>
      <c r="D1350" s="2">
        <f>DATE(B1350,F1350,G1350)</f>
        <v>43162</v>
      </c>
      <c r="E1350" t="str">
        <f>MID(C1350,5,3)</f>
        <v>Mar</v>
      </c>
      <c r="F1350">
        <f>MONTH(DATEVALUE(E1350&amp;" 1"))</f>
        <v>3</v>
      </c>
      <c r="G1350" t="str">
        <f>RIGHT(C1350,2)</f>
        <v>03</v>
      </c>
      <c r="H1350" t="str">
        <f>MID(A1350,12,2)</f>
        <v>16</v>
      </c>
      <c r="I1350" t="s">
        <v>9353</v>
      </c>
      <c r="J1350" t="s">
        <v>9354</v>
      </c>
      <c r="K1350" t="s">
        <v>7124</v>
      </c>
      <c r="L1350" t="s">
        <v>9355</v>
      </c>
      <c r="M1350" t="b">
        <f>NOT(ISNA(VLOOKUP(N1350,'account names'!A:A,1,FALSE)))</f>
        <v>0</v>
      </c>
      <c r="N1350" t="s">
        <v>1469</v>
      </c>
    </row>
    <row r="1351" spans="1:14" ht="15" x14ac:dyDescent="0.2">
      <c r="A1351" t="s">
        <v>9356</v>
      </c>
      <c r="B1351" t="str">
        <f>RIGHT(A1351,4)</f>
        <v>2018</v>
      </c>
      <c r="C1351" t="str">
        <f>LEFT(A1351,10)</f>
        <v>Sat Mar 03</v>
      </c>
      <c r="D1351" s="2">
        <f>DATE(B1351,F1351,G1351)</f>
        <v>43162</v>
      </c>
      <c r="E1351" t="str">
        <f>MID(C1351,5,3)</f>
        <v>Mar</v>
      </c>
      <c r="F1351">
        <f>MONTH(DATEVALUE(E1351&amp;" 1"))</f>
        <v>3</v>
      </c>
      <c r="G1351" t="str">
        <f>RIGHT(C1351,2)</f>
        <v>03</v>
      </c>
      <c r="H1351" t="str">
        <f>MID(A1351,12,2)</f>
        <v>16</v>
      </c>
      <c r="I1351" t="s">
        <v>9357</v>
      </c>
      <c r="J1351" t="s">
        <v>9358</v>
      </c>
      <c r="K1351" t="s">
        <v>9359</v>
      </c>
      <c r="L1351" t="s">
        <v>9360</v>
      </c>
      <c r="M1351" t="b">
        <f>NOT(ISNA(VLOOKUP(N1351,'account names'!A:A,1,FALSE)))</f>
        <v>0</v>
      </c>
      <c r="N1351" t="s">
        <v>1469</v>
      </c>
    </row>
    <row r="1352" spans="1:14" ht="15" x14ac:dyDescent="0.2">
      <c r="A1352" t="s">
        <v>9361</v>
      </c>
      <c r="B1352" t="str">
        <f>RIGHT(A1352,4)</f>
        <v>2018</v>
      </c>
      <c r="C1352" t="str">
        <f>LEFT(A1352,10)</f>
        <v>Sat Mar 03</v>
      </c>
      <c r="D1352" s="2">
        <f>DATE(B1352,F1352,G1352)</f>
        <v>43162</v>
      </c>
      <c r="E1352" t="str">
        <f>MID(C1352,5,3)</f>
        <v>Mar</v>
      </c>
      <c r="F1352">
        <f>MONTH(DATEVALUE(E1352&amp;" 1"))</f>
        <v>3</v>
      </c>
      <c r="G1352" t="str">
        <f>RIGHT(C1352,2)</f>
        <v>03</v>
      </c>
      <c r="H1352" t="str">
        <f>MID(A1352,12,2)</f>
        <v>15</v>
      </c>
      <c r="I1352" t="s">
        <v>9362</v>
      </c>
      <c r="J1352" t="s">
        <v>9363</v>
      </c>
      <c r="K1352" t="s">
        <v>9364</v>
      </c>
      <c r="L1352" t="s">
        <v>9365</v>
      </c>
      <c r="M1352" t="b">
        <f>NOT(ISNA(VLOOKUP(N1352,'account names'!A:A,1,FALSE)))</f>
        <v>0</v>
      </c>
      <c r="N1352" t="s">
        <v>101</v>
      </c>
    </row>
    <row r="1353" spans="1:14" ht="15" x14ac:dyDescent="0.2">
      <c r="A1353" t="s">
        <v>9366</v>
      </c>
      <c r="B1353" t="str">
        <f>RIGHT(A1353,4)</f>
        <v>2018</v>
      </c>
      <c r="C1353" t="str">
        <f>LEFT(A1353,10)</f>
        <v>Sat Mar 03</v>
      </c>
      <c r="D1353" s="2">
        <f>DATE(B1353,F1353,G1353)</f>
        <v>43162</v>
      </c>
      <c r="E1353" t="str">
        <f>MID(C1353,5,3)</f>
        <v>Mar</v>
      </c>
      <c r="F1353">
        <f>MONTH(DATEVALUE(E1353&amp;" 1"))</f>
        <v>3</v>
      </c>
      <c r="G1353" t="str">
        <f>RIGHT(C1353,2)</f>
        <v>03</v>
      </c>
      <c r="H1353" t="str">
        <f>MID(A1353,12,2)</f>
        <v>15</v>
      </c>
      <c r="I1353" t="s">
        <v>9367</v>
      </c>
      <c r="J1353" t="s">
        <v>9368</v>
      </c>
      <c r="K1353" t="s">
        <v>9369</v>
      </c>
      <c r="L1353" t="s">
        <v>9370</v>
      </c>
      <c r="M1353" t="b">
        <f>NOT(ISNA(VLOOKUP(N1353,'account names'!A:A,1,FALSE)))</f>
        <v>0</v>
      </c>
      <c r="N1353" t="s">
        <v>1343</v>
      </c>
    </row>
    <row r="1354" spans="1:14" ht="15" x14ac:dyDescent="0.2">
      <c r="A1354" t="s">
        <v>9371</v>
      </c>
      <c r="B1354" t="str">
        <f>RIGHT(A1354,4)</f>
        <v>2018</v>
      </c>
      <c r="C1354" t="str">
        <f>LEFT(A1354,10)</f>
        <v>Sat Mar 03</v>
      </c>
      <c r="D1354" s="2">
        <f>DATE(B1354,F1354,G1354)</f>
        <v>43162</v>
      </c>
      <c r="E1354" t="str">
        <f>MID(C1354,5,3)</f>
        <v>Mar</v>
      </c>
      <c r="F1354">
        <f>MONTH(DATEVALUE(E1354&amp;" 1"))</f>
        <v>3</v>
      </c>
      <c r="G1354" t="str">
        <f>RIGHT(C1354,2)</f>
        <v>03</v>
      </c>
      <c r="H1354" t="str">
        <f>MID(A1354,12,2)</f>
        <v>15</v>
      </c>
      <c r="I1354" t="s">
        <v>9372</v>
      </c>
      <c r="J1354" t="s">
        <v>9373</v>
      </c>
      <c r="K1354" t="s">
        <v>9364</v>
      </c>
      <c r="L1354" t="s">
        <v>9374</v>
      </c>
      <c r="M1354" t="b">
        <f>NOT(ISNA(VLOOKUP(N1354,'account names'!A:A,1,FALSE)))</f>
        <v>0</v>
      </c>
      <c r="N1354" t="s">
        <v>101</v>
      </c>
    </row>
    <row r="1355" spans="1:14" ht="15" x14ac:dyDescent="0.2">
      <c r="A1355" t="s">
        <v>9375</v>
      </c>
      <c r="B1355" t="str">
        <f>RIGHT(A1355,4)</f>
        <v>2018</v>
      </c>
      <c r="C1355" t="str">
        <f>LEFT(A1355,10)</f>
        <v>Sat Mar 03</v>
      </c>
      <c r="D1355" s="2">
        <f>DATE(B1355,F1355,G1355)</f>
        <v>43162</v>
      </c>
      <c r="E1355" t="str">
        <f>MID(C1355,5,3)</f>
        <v>Mar</v>
      </c>
      <c r="F1355">
        <f>MONTH(DATEVALUE(E1355&amp;" 1"))</f>
        <v>3</v>
      </c>
      <c r="G1355" t="str">
        <f>RIGHT(C1355,2)</f>
        <v>03</v>
      </c>
      <c r="H1355" t="str">
        <f>MID(A1355,12,2)</f>
        <v>15</v>
      </c>
      <c r="I1355" t="s">
        <v>9376</v>
      </c>
      <c r="J1355" t="s">
        <v>9377</v>
      </c>
      <c r="K1355" t="s">
        <v>9378</v>
      </c>
      <c r="L1355" t="s">
        <v>9379</v>
      </c>
      <c r="M1355" t="b">
        <f>NOT(ISNA(VLOOKUP(N1355,'account names'!A:A,1,FALSE)))</f>
        <v>0</v>
      </c>
      <c r="N1355" t="s">
        <v>1343</v>
      </c>
    </row>
    <row r="1356" spans="1:14" ht="15" x14ac:dyDescent="0.2">
      <c r="A1356" t="s">
        <v>9380</v>
      </c>
      <c r="B1356" t="str">
        <f>RIGHT(A1356,4)</f>
        <v>2018</v>
      </c>
      <c r="C1356" t="str">
        <f>LEFT(A1356,10)</f>
        <v>Sat Mar 03</v>
      </c>
      <c r="D1356" s="2">
        <f>DATE(B1356,F1356,G1356)</f>
        <v>43162</v>
      </c>
      <c r="E1356" t="str">
        <f>MID(C1356,5,3)</f>
        <v>Mar</v>
      </c>
      <c r="F1356">
        <f>MONTH(DATEVALUE(E1356&amp;" 1"))</f>
        <v>3</v>
      </c>
      <c r="G1356" t="str">
        <f>RIGHT(C1356,2)</f>
        <v>03</v>
      </c>
      <c r="H1356" t="str">
        <f>MID(A1356,12,2)</f>
        <v>15</v>
      </c>
      <c r="I1356" t="s">
        <v>9381</v>
      </c>
      <c r="J1356" t="s">
        <v>9382</v>
      </c>
      <c r="K1356" t="s">
        <v>9364</v>
      </c>
      <c r="L1356" t="s">
        <v>9383</v>
      </c>
      <c r="M1356" t="b">
        <f>NOT(ISNA(VLOOKUP(N1356,'account names'!A:A,1,FALSE)))</f>
        <v>0</v>
      </c>
      <c r="N1356" t="s">
        <v>101</v>
      </c>
    </row>
    <row r="1357" spans="1:14" ht="15" x14ac:dyDescent="0.2">
      <c r="A1357" t="s">
        <v>9384</v>
      </c>
      <c r="B1357" t="str">
        <f>RIGHT(A1357,4)</f>
        <v>2018</v>
      </c>
      <c r="C1357" t="str">
        <f>LEFT(A1357,10)</f>
        <v>Sat Mar 03</v>
      </c>
      <c r="D1357" s="2">
        <f>DATE(B1357,F1357,G1357)</f>
        <v>43162</v>
      </c>
      <c r="E1357" t="str">
        <f>MID(C1357,5,3)</f>
        <v>Mar</v>
      </c>
      <c r="F1357">
        <f>MONTH(DATEVALUE(E1357&amp;" 1"))</f>
        <v>3</v>
      </c>
      <c r="G1357" t="str">
        <f>RIGHT(C1357,2)</f>
        <v>03</v>
      </c>
      <c r="H1357" t="str">
        <f>MID(A1357,12,2)</f>
        <v>15</v>
      </c>
      <c r="I1357" t="s">
        <v>9385</v>
      </c>
      <c r="J1357" t="s">
        <v>9386</v>
      </c>
      <c r="K1357" t="s">
        <v>9364</v>
      </c>
      <c r="L1357" t="s">
        <v>9387</v>
      </c>
      <c r="M1357" t="b">
        <f>NOT(ISNA(VLOOKUP(N1357,'account names'!A:A,1,FALSE)))</f>
        <v>0</v>
      </c>
      <c r="N1357" t="s">
        <v>101</v>
      </c>
    </row>
    <row r="1358" spans="1:14" ht="15" x14ac:dyDescent="0.2">
      <c r="A1358" t="s">
        <v>9393</v>
      </c>
      <c r="B1358" t="str">
        <f>RIGHT(A1358,4)</f>
        <v>2018</v>
      </c>
      <c r="C1358" t="str">
        <f>LEFT(A1358,10)</f>
        <v>Sat Mar 03</v>
      </c>
      <c r="D1358" s="2">
        <f>DATE(B1358,F1358,G1358)</f>
        <v>43162</v>
      </c>
      <c r="E1358" t="str">
        <f>MID(C1358,5,3)</f>
        <v>Mar</v>
      </c>
      <c r="F1358">
        <f>MONTH(DATEVALUE(E1358&amp;" 1"))</f>
        <v>3</v>
      </c>
      <c r="G1358" t="str">
        <f>RIGHT(C1358,2)</f>
        <v>03</v>
      </c>
      <c r="H1358" t="str">
        <f>MID(A1358,12,2)</f>
        <v>15</v>
      </c>
      <c r="I1358" t="s">
        <v>9394</v>
      </c>
      <c r="J1358" t="s">
        <v>9395</v>
      </c>
      <c r="K1358" t="s">
        <v>9396</v>
      </c>
      <c r="L1358" t="s">
        <v>9397</v>
      </c>
      <c r="M1358" t="b">
        <f>NOT(ISNA(VLOOKUP(N1358,'account names'!A:A,1,FALSE)))</f>
        <v>0</v>
      </c>
      <c r="N1358" t="s">
        <v>1343</v>
      </c>
    </row>
    <row r="1359" spans="1:14" ht="15" x14ac:dyDescent="0.2">
      <c r="A1359" t="s">
        <v>9398</v>
      </c>
      <c r="B1359" t="str">
        <f>RIGHT(A1359,4)</f>
        <v>2018</v>
      </c>
      <c r="C1359" t="str">
        <f>LEFT(A1359,10)</f>
        <v>Sat Mar 03</v>
      </c>
      <c r="D1359" s="2">
        <f>DATE(B1359,F1359,G1359)</f>
        <v>43162</v>
      </c>
      <c r="E1359" t="str">
        <f>MID(C1359,5,3)</f>
        <v>Mar</v>
      </c>
      <c r="F1359">
        <f>MONTH(DATEVALUE(E1359&amp;" 1"))</f>
        <v>3</v>
      </c>
      <c r="G1359" t="str">
        <f>RIGHT(C1359,2)</f>
        <v>03</v>
      </c>
      <c r="H1359" t="str">
        <f>MID(A1359,12,2)</f>
        <v>15</v>
      </c>
      <c r="I1359" t="s">
        <v>9399</v>
      </c>
      <c r="J1359" t="s">
        <v>9400</v>
      </c>
      <c r="K1359" t="s">
        <v>9401</v>
      </c>
      <c r="L1359" t="s">
        <v>9402</v>
      </c>
      <c r="M1359" t="b">
        <f>NOT(ISNA(VLOOKUP(N1359,'account names'!A:A,1,FALSE)))</f>
        <v>0</v>
      </c>
      <c r="N1359" t="s">
        <v>1343</v>
      </c>
    </row>
    <row r="1360" spans="1:14" ht="15" x14ac:dyDescent="0.2">
      <c r="A1360" t="s">
        <v>9403</v>
      </c>
      <c r="B1360" t="str">
        <f>RIGHT(A1360,4)</f>
        <v>2018</v>
      </c>
      <c r="C1360" t="str">
        <f>LEFT(A1360,10)</f>
        <v>Sat Mar 03</v>
      </c>
      <c r="D1360" s="2">
        <f>DATE(B1360,F1360,G1360)</f>
        <v>43162</v>
      </c>
      <c r="E1360" t="str">
        <f>MID(C1360,5,3)</f>
        <v>Mar</v>
      </c>
      <c r="F1360">
        <f>MONTH(DATEVALUE(E1360&amp;" 1"))</f>
        <v>3</v>
      </c>
      <c r="G1360" t="str">
        <f>RIGHT(C1360,2)</f>
        <v>03</v>
      </c>
      <c r="H1360" t="str">
        <f>MID(A1360,12,2)</f>
        <v>07</v>
      </c>
      <c r="I1360" t="s">
        <v>9404</v>
      </c>
      <c r="J1360" t="s">
        <v>9405</v>
      </c>
      <c r="K1360" t="s">
        <v>4587</v>
      </c>
      <c r="L1360" t="s">
        <v>9406</v>
      </c>
      <c r="M1360" t="b">
        <f>NOT(ISNA(VLOOKUP(N1360,'account names'!A:A,1,FALSE)))</f>
        <v>0</v>
      </c>
      <c r="N1360" t="s">
        <v>680</v>
      </c>
    </row>
    <row r="1361" spans="1:14" ht="15" x14ac:dyDescent="0.2">
      <c r="A1361" t="s">
        <v>9407</v>
      </c>
      <c r="B1361" t="str">
        <f>RIGHT(A1361,4)</f>
        <v>2018</v>
      </c>
      <c r="C1361" t="str">
        <f>LEFT(A1361,10)</f>
        <v>Sat Mar 03</v>
      </c>
      <c r="D1361" s="2">
        <f>DATE(B1361,F1361,G1361)</f>
        <v>43162</v>
      </c>
      <c r="E1361" t="str">
        <f>MID(C1361,5,3)</f>
        <v>Mar</v>
      </c>
      <c r="F1361">
        <f>MONTH(DATEVALUE(E1361&amp;" 1"))</f>
        <v>3</v>
      </c>
      <c r="G1361" t="str">
        <f>RIGHT(C1361,2)</f>
        <v>03</v>
      </c>
      <c r="H1361" t="str">
        <f>MID(A1361,12,2)</f>
        <v>08</v>
      </c>
      <c r="I1361" t="s">
        <v>9408</v>
      </c>
      <c r="J1361" t="s">
        <v>9409</v>
      </c>
      <c r="K1361" t="s">
        <v>9410</v>
      </c>
      <c r="L1361" t="s">
        <v>9411</v>
      </c>
      <c r="M1361" t="b">
        <f>NOT(ISNA(VLOOKUP(N1361,'account names'!A:A,1,FALSE)))</f>
        <v>0</v>
      </c>
      <c r="N1361" t="s">
        <v>9412</v>
      </c>
    </row>
    <row r="1362" spans="1:14" ht="15" x14ac:dyDescent="0.2">
      <c r="A1362" t="s">
        <v>9413</v>
      </c>
      <c r="B1362" t="str">
        <f>RIGHT(A1362,4)</f>
        <v>2018</v>
      </c>
      <c r="C1362" t="str">
        <f>LEFT(A1362,10)</f>
        <v>Sat Mar 03</v>
      </c>
      <c r="D1362" s="2">
        <f>DATE(B1362,F1362,G1362)</f>
        <v>43162</v>
      </c>
      <c r="E1362" t="str">
        <f>MID(C1362,5,3)</f>
        <v>Mar</v>
      </c>
      <c r="F1362">
        <f>MONTH(DATEVALUE(E1362&amp;" 1"))</f>
        <v>3</v>
      </c>
      <c r="G1362" t="str">
        <f>RIGHT(C1362,2)</f>
        <v>03</v>
      </c>
      <c r="H1362" t="str">
        <f>MID(A1362,12,2)</f>
        <v>08</v>
      </c>
      <c r="I1362" t="s">
        <v>9414</v>
      </c>
      <c r="J1362" t="s">
        <v>9415</v>
      </c>
      <c r="K1362" t="s">
        <v>9416</v>
      </c>
      <c r="L1362" t="s">
        <v>9417</v>
      </c>
      <c r="M1362" t="b">
        <f>NOT(ISNA(VLOOKUP(N1362,'account names'!A:A,1,FALSE)))</f>
        <v>0</v>
      </c>
      <c r="N1362" t="s">
        <v>424</v>
      </c>
    </row>
    <row r="1363" spans="1:14" ht="15" x14ac:dyDescent="0.2">
      <c r="A1363" t="s">
        <v>9418</v>
      </c>
      <c r="B1363" t="str">
        <f>RIGHT(A1363,4)</f>
        <v>2018</v>
      </c>
      <c r="C1363" t="str">
        <f>LEFT(A1363,10)</f>
        <v>Sat Mar 03</v>
      </c>
      <c r="D1363" s="2">
        <f>DATE(B1363,F1363,G1363)</f>
        <v>43162</v>
      </c>
      <c r="E1363" t="str">
        <f>MID(C1363,5,3)</f>
        <v>Mar</v>
      </c>
      <c r="F1363">
        <f>MONTH(DATEVALUE(E1363&amp;" 1"))</f>
        <v>3</v>
      </c>
      <c r="G1363" t="str">
        <f>RIGHT(C1363,2)</f>
        <v>03</v>
      </c>
      <c r="H1363" t="str">
        <f>MID(A1363,12,2)</f>
        <v>13</v>
      </c>
      <c r="I1363" t="s">
        <v>9419</v>
      </c>
      <c r="J1363" t="s">
        <v>9420</v>
      </c>
      <c r="K1363" t="s">
        <v>9421</v>
      </c>
      <c r="L1363" t="s">
        <v>9422</v>
      </c>
      <c r="M1363" t="b">
        <f>NOT(ISNA(VLOOKUP(N1363,'account names'!A:A,1,FALSE)))</f>
        <v>1</v>
      </c>
      <c r="N1363" t="s">
        <v>1203</v>
      </c>
    </row>
    <row r="1364" spans="1:14" ht="15" x14ac:dyDescent="0.2">
      <c r="A1364" t="s">
        <v>10162</v>
      </c>
      <c r="B1364" t="str">
        <f>RIGHT(A1364,4)</f>
        <v>2018</v>
      </c>
      <c r="C1364" t="str">
        <f>LEFT(A1364,10)</f>
        <v>Sat Mar 03</v>
      </c>
      <c r="D1364" s="2">
        <f>DATE(B1364,F1364,G1364)</f>
        <v>43162</v>
      </c>
      <c r="E1364" t="str">
        <f>MID(C1364,5,3)</f>
        <v>Mar</v>
      </c>
      <c r="F1364">
        <f>MONTH(DATEVALUE(E1364&amp;" 1"))</f>
        <v>3</v>
      </c>
      <c r="G1364" t="str">
        <f>RIGHT(C1364,2)</f>
        <v>03</v>
      </c>
      <c r="H1364" t="str">
        <f>MID(A1364,12,2)</f>
        <v>10</v>
      </c>
      <c r="I1364" t="s">
        <v>10163</v>
      </c>
      <c r="J1364" t="s">
        <v>10164</v>
      </c>
      <c r="K1364" t="s">
        <v>1789</v>
      </c>
      <c r="L1364" t="s">
        <v>10165</v>
      </c>
      <c r="M1364" t="b">
        <f>NOT(ISNA(VLOOKUP(N1364,'account names'!A:A,1,FALSE)))</f>
        <v>1</v>
      </c>
      <c r="N1364" t="s">
        <v>1791</v>
      </c>
    </row>
    <row r="1365" spans="1:14" ht="15" x14ac:dyDescent="0.2">
      <c r="A1365" t="s">
        <v>11463</v>
      </c>
      <c r="B1365" t="str">
        <f>RIGHT(A1365,4)</f>
        <v>2018</v>
      </c>
      <c r="C1365" t="str">
        <f>LEFT(A1365,10)</f>
        <v>Sat Mar 03</v>
      </c>
      <c r="D1365" s="2">
        <f>DATE(B1365,F1365,G1365)</f>
        <v>43162</v>
      </c>
      <c r="E1365" t="str">
        <f>MID(C1365,5,3)</f>
        <v>Mar</v>
      </c>
      <c r="F1365">
        <f>MONTH(DATEVALUE(E1365&amp;" 1"))</f>
        <v>3</v>
      </c>
      <c r="G1365" t="str">
        <f>RIGHT(C1365,2)</f>
        <v>03</v>
      </c>
      <c r="H1365" t="str">
        <f>MID(A1365,12,2)</f>
        <v>20</v>
      </c>
      <c r="I1365" t="s">
        <v>11464</v>
      </c>
      <c r="J1365" t="s">
        <v>11465</v>
      </c>
      <c r="K1365" t="s">
        <v>11466</v>
      </c>
      <c r="L1365" t="s">
        <v>11467</v>
      </c>
      <c r="M1365" t="b">
        <f>NOT(ISNA(VLOOKUP(N1365,'account names'!A:A,1,FALSE)))</f>
        <v>0</v>
      </c>
      <c r="N1365" t="s">
        <v>3414</v>
      </c>
    </row>
    <row r="1366" spans="1:14" ht="15" x14ac:dyDescent="0.2">
      <c r="A1366" t="s">
        <v>11468</v>
      </c>
      <c r="B1366" t="str">
        <f>RIGHT(A1366,4)</f>
        <v>2018</v>
      </c>
      <c r="C1366" t="str">
        <f>LEFT(A1366,10)</f>
        <v>Sat Mar 03</v>
      </c>
      <c r="D1366" s="2">
        <f>DATE(B1366,F1366,G1366)</f>
        <v>43162</v>
      </c>
      <c r="E1366" t="str">
        <f>MID(C1366,5,3)</f>
        <v>Mar</v>
      </c>
      <c r="F1366">
        <f>MONTH(DATEVALUE(E1366&amp;" 1"))</f>
        <v>3</v>
      </c>
      <c r="G1366" t="str">
        <f>RIGHT(C1366,2)</f>
        <v>03</v>
      </c>
      <c r="H1366" t="str">
        <f>MID(A1366,12,2)</f>
        <v>19</v>
      </c>
      <c r="I1366" t="s">
        <v>11469</v>
      </c>
      <c r="J1366" t="s">
        <v>11470</v>
      </c>
      <c r="K1366" t="s">
        <v>11471</v>
      </c>
      <c r="L1366" t="s">
        <v>11472</v>
      </c>
      <c r="M1366" t="b">
        <f>NOT(ISNA(VLOOKUP(N1366,'account names'!A:A,1,FALSE)))</f>
        <v>0</v>
      </c>
      <c r="N1366" t="s">
        <v>11152</v>
      </c>
    </row>
    <row r="1367" spans="1:14" ht="15" x14ac:dyDescent="0.2">
      <c r="A1367" t="s">
        <v>11473</v>
      </c>
      <c r="B1367" t="str">
        <f>RIGHT(A1367,4)</f>
        <v>2018</v>
      </c>
      <c r="C1367" t="str">
        <f>LEFT(A1367,10)</f>
        <v>Sat Mar 03</v>
      </c>
      <c r="D1367" s="2">
        <f>DATE(B1367,F1367,G1367)</f>
        <v>43162</v>
      </c>
      <c r="E1367" t="str">
        <f>MID(C1367,5,3)</f>
        <v>Mar</v>
      </c>
      <c r="F1367">
        <f>MONTH(DATEVALUE(E1367&amp;" 1"))</f>
        <v>3</v>
      </c>
      <c r="G1367" t="str">
        <f>RIGHT(C1367,2)</f>
        <v>03</v>
      </c>
      <c r="H1367" t="str">
        <f>MID(A1367,12,2)</f>
        <v>09</v>
      </c>
      <c r="I1367" t="s">
        <v>11474</v>
      </c>
      <c r="J1367" t="s">
        <v>11475</v>
      </c>
      <c r="K1367" t="s">
        <v>11476</v>
      </c>
      <c r="L1367" t="s">
        <v>11477</v>
      </c>
      <c r="M1367" t="b">
        <f>NOT(ISNA(VLOOKUP(N1367,'account names'!A:A,1,FALSE)))</f>
        <v>0</v>
      </c>
      <c r="N1367" t="s">
        <v>1440</v>
      </c>
    </row>
    <row r="1368" spans="1:14" ht="15" x14ac:dyDescent="0.2">
      <c r="A1368" t="s">
        <v>11478</v>
      </c>
      <c r="B1368" t="str">
        <f>RIGHT(A1368,4)</f>
        <v>2018</v>
      </c>
      <c r="C1368" t="str">
        <f>LEFT(A1368,10)</f>
        <v>Sat Mar 03</v>
      </c>
      <c r="D1368" s="2">
        <f>DATE(B1368,F1368,G1368)</f>
        <v>43162</v>
      </c>
      <c r="E1368" t="str">
        <f>MID(C1368,5,3)</f>
        <v>Mar</v>
      </c>
      <c r="F1368">
        <f>MONTH(DATEVALUE(E1368&amp;" 1"))</f>
        <v>3</v>
      </c>
      <c r="G1368" t="str">
        <f>RIGHT(C1368,2)</f>
        <v>03</v>
      </c>
      <c r="H1368" t="str">
        <f>MID(A1368,12,2)</f>
        <v>19</v>
      </c>
      <c r="I1368" t="s">
        <v>11479</v>
      </c>
      <c r="J1368" t="s">
        <v>11480</v>
      </c>
      <c r="K1368" t="s">
        <v>11481</v>
      </c>
      <c r="L1368" t="s">
        <v>11482</v>
      </c>
      <c r="M1368" t="b">
        <f>NOT(ISNA(VLOOKUP(N1368,'account names'!A:A,1,FALSE)))</f>
        <v>0</v>
      </c>
      <c r="N1368" t="s">
        <v>11152</v>
      </c>
    </row>
    <row r="1369" spans="1:14" ht="15" x14ac:dyDescent="0.2">
      <c r="A1369" t="s">
        <v>11488</v>
      </c>
      <c r="B1369" t="str">
        <f>RIGHT(A1369,4)</f>
        <v>2018</v>
      </c>
      <c r="C1369" t="str">
        <f>LEFT(A1369,10)</f>
        <v>Sat Mar 03</v>
      </c>
      <c r="D1369" s="2">
        <f>DATE(B1369,F1369,G1369)</f>
        <v>43162</v>
      </c>
      <c r="E1369" t="str">
        <f>MID(C1369,5,3)</f>
        <v>Mar</v>
      </c>
      <c r="F1369">
        <f>MONTH(DATEVALUE(E1369&amp;" 1"))</f>
        <v>3</v>
      </c>
      <c r="G1369" t="str">
        <f>RIGHT(C1369,2)</f>
        <v>03</v>
      </c>
      <c r="H1369" t="str">
        <f>MID(A1369,12,2)</f>
        <v>19</v>
      </c>
      <c r="I1369" t="s">
        <v>11489</v>
      </c>
      <c r="J1369" t="s">
        <v>11490</v>
      </c>
      <c r="K1369" t="s">
        <v>11491</v>
      </c>
      <c r="L1369" t="s">
        <v>11492</v>
      </c>
      <c r="M1369" t="b">
        <f>NOT(ISNA(VLOOKUP(N1369,'account names'!A:A,1,FALSE)))</f>
        <v>0</v>
      </c>
      <c r="N1369" t="s">
        <v>11493</v>
      </c>
    </row>
    <row r="1370" spans="1:14" ht="15" x14ac:dyDescent="0.2">
      <c r="A1370" t="s">
        <v>11494</v>
      </c>
      <c r="B1370" t="str">
        <f>RIGHT(A1370,4)</f>
        <v>2018</v>
      </c>
      <c r="C1370" t="str">
        <f>LEFT(A1370,10)</f>
        <v>Sat Mar 03</v>
      </c>
      <c r="D1370" s="2">
        <f>DATE(B1370,F1370,G1370)</f>
        <v>43162</v>
      </c>
      <c r="E1370" t="str">
        <f>MID(C1370,5,3)</f>
        <v>Mar</v>
      </c>
      <c r="F1370">
        <f>MONTH(DATEVALUE(E1370&amp;" 1"))</f>
        <v>3</v>
      </c>
      <c r="G1370" t="str">
        <f>RIGHT(C1370,2)</f>
        <v>03</v>
      </c>
      <c r="H1370" t="str">
        <f>MID(A1370,12,2)</f>
        <v>15</v>
      </c>
      <c r="I1370" t="s">
        <v>11495</v>
      </c>
      <c r="J1370" t="s">
        <v>11496</v>
      </c>
      <c r="K1370" t="s">
        <v>11497</v>
      </c>
      <c r="L1370" t="s">
        <v>11498</v>
      </c>
      <c r="M1370" t="b">
        <f>NOT(ISNA(VLOOKUP(N1370,'account names'!A:A,1,FALSE)))</f>
        <v>0</v>
      </c>
      <c r="N1370" t="s">
        <v>11499</v>
      </c>
    </row>
    <row r="1371" spans="1:14" ht="15" x14ac:dyDescent="0.2">
      <c r="A1371" t="s">
        <v>9407</v>
      </c>
      <c r="B1371" t="str">
        <f>RIGHT(A1371,4)</f>
        <v>2018</v>
      </c>
      <c r="C1371" t="str">
        <f>LEFT(A1371,10)</f>
        <v>Sat Mar 03</v>
      </c>
      <c r="D1371" s="2">
        <f>DATE(B1371,F1371,G1371)</f>
        <v>43162</v>
      </c>
      <c r="E1371" t="str">
        <f>MID(C1371,5,3)</f>
        <v>Mar</v>
      </c>
      <c r="F1371">
        <f>MONTH(DATEVALUE(E1371&amp;" 1"))</f>
        <v>3</v>
      </c>
      <c r="G1371" t="str">
        <f>RIGHT(C1371,2)</f>
        <v>03</v>
      </c>
      <c r="H1371" t="str">
        <f>MID(A1371,12,2)</f>
        <v>08</v>
      </c>
      <c r="I1371" t="s">
        <v>9408</v>
      </c>
      <c r="J1371" t="s">
        <v>11500</v>
      </c>
      <c r="K1371" t="s">
        <v>9410</v>
      </c>
      <c r="L1371" t="s">
        <v>11501</v>
      </c>
      <c r="M1371" t="b">
        <f>NOT(ISNA(VLOOKUP(N1371,'account names'!A:A,1,FALSE)))</f>
        <v>0</v>
      </c>
      <c r="N1371" t="s">
        <v>9412</v>
      </c>
    </row>
    <row r="1372" spans="1:14" ht="15" x14ac:dyDescent="0.2">
      <c r="A1372" t="s">
        <v>11502</v>
      </c>
      <c r="B1372" t="str">
        <f>RIGHT(A1372,4)</f>
        <v>2018</v>
      </c>
      <c r="C1372" t="str">
        <f>LEFT(A1372,10)</f>
        <v>Sat Mar 03</v>
      </c>
      <c r="D1372" s="2">
        <f>DATE(B1372,F1372,G1372)</f>
        <v>43162</v>
      </c>
      <c r="E1372" t="str">
        <f>MID(C1372,5,3)</f>
        <v>Mar</v>
      </c>
      <c r="F1372">
        <f>MONTH(DATEVALUE(E1372&amp;" 1"))</f>
        <v>3</v>
      </c>
      <c r="G1372" t="str">
        <f>RIGHT(C1372,2)</f>
        <v>03</v>
      </c>
      <c r="H1372" t="str">
        <f>MID(A1372,12,2)</f>
        <v>14</v>
      </c>
      <c r="I1372" t="s">
        <v>11503</v>
      </c>
      <c r="J1372" t="s">
        <v>11504</v>
      </c>
      <c r="K1372" t="s">
        <v>11505</v>
      </c>
      <c r="L1372" t="s">
        <v>11506</v>
      </c>
      <c r="M1372" t="b">
        <f>NOT(ISNA(VLOOKUP(N1372,'account names'!A:A,1,FALSE)))</f>
        <v>0</v>
      </c>
      <c r="N1372" t="s">
        <v>5093</v>
      </c>
    </row>
    <row r="1373" spans="1:14" ht="15" x14ac:dyDescent="0.2">
      <c r="A1373" t="s">
        <v>12230</v>
      </c>
      <c r="B1373" t="str">
        <f>RIGHT(A1373,4)</f>
        <v>2018</v>
      </c>
      <c r="C1373" t="str">
        <f>LEFT(A1373,10)</f>
        <v>Sat Mar 03</v>
      </c>
      <c r="D1373" s="2">
        <f>DATE(B1373,F1373,G1373)</f>
        <v>43162</v>
      </c>
      <c r="E1373" t="str">
        <f>MID(C1373,5,3)</f>
        <v>Mar</v>
      </c>
      <c r="F1373">
        <f>MONTH(DATEVALUE(E1373&amp;" 1"))</f>
        <v>3</v>
      </c>
      <c r="G1373" t="str">
        <f>RIGHT(C1373,2)</f>
        <v>03</v>
      </c>
      <c r="H1373" t="str">
        <f>MID(A1373,12,2)</f>
        <v>10</v>
      </c>
      <c r="I1373" t="s">
        <v>12231</v>
      </c>
      <c r="J1373" t="s">
        <v>12232</v>
      </c>
      <c r="K1373" t="s">
        <v>12233</v>
      </c>
      <c r="L1373" t="s">
        <v>12234</v>
      </c>
      <c r="M1373" t="b">
        <f>NOT(ISNA(VLOOKUP(N1373,'account names'!A:A,1,FALSE)))</f>
        <v>0</v>
      </c>
      <c r="N1373" t="s">
        <v>12235</v>
      </c>
    </row>
    <row r="1374" spans="1:14" ht="15" x14ac:dyDescent="0.2">
      <c r="A1374" t="s">
        <v>12277</v>
      </c>
      <c r="B1374" t="str">
        <f>RIGHT(A1374,4)</f>
        <v>2018</v>
      </c>
      <c r="C1374" t="str">
        <f>LEFT(A1374,10)</f>
        <v>Sat Mar 03</v>
      </c>
      <c r="D1374" s="2">
        <f>DATE(B1374,F1374,G1374)</f>
        <v>43162</v>
      </c>
      <c r="E1374" t="str">
        <f>MID(C1374,5,3)</f>
        <v>Mar</v>
      </c>
      <c r="F1374">
        <f>MONTH(DATEVALUE(E1374&amp;" 1"))</f>
        <v>3</v>
      </c>
      <c r="G1374" t="str">
        <f>RIGHT(C1374,2)</f>
        <v>03</v>
      </c>
      <c r="H1374" t="str">
        <f>MID(A1374,12,2)</f>
        <v>19</v>
      </c>
      <c r="I1374" t="s">
        <v>12278</v>
      </c>
      <c r="J1374" t="s">
        <v>12279</v>
      </c>
      <c r="K1374" t="s">
        <v>12267</v>
      </c>
      <c r="L1374" t="s">
        <v>12280</v>
      </c>
      <c r="M1374" t="b">
        <f>NOT(ISNA(VLOOKUP(N1374,'account names'!A:A,1,FALSE)))</f>
        <v>1</v>
      </c>
      <c r="N1374" t="s">
        <v>1224</v>
      </c>
    </row>
    <row r="1375" spans="1:14" ht="15" x14ac:dyDescent="0.2">
      <c r="A1375" t="s">
        <v>12281</v>
      </c>
      <c r="B1375" t="str">
        <f>RIGHT(A1375,4)</f>
        <v>2018</v>
      </c>
      <c r="C1375" t="str">
        <f>LEFT(A1375,10)</f>
        <v>Sat Mar 03</v>
      </c>
      <c r="D1375" s="2">
        <f>DATE(B1375,F1375,G1375)</f>
        <v>43162</v>
      </c>
      <c r="E1375" t="str">
        <f>MID(C1375,5,3)</f>
        <v>Mar</v>
      </c>
      <c r="F1375">
        <f>MONTH(DATEVALUE(E1375&amp;" 1"))</f>
        <v>3</v>
      </c>
      <c r="G1375" t="str">
        <f>RIGHT(C1375,2)</f>
        <v>03</v>
      </c>
      <c r="H1375" t="str">
        <f>MID(A1375,12,2)</f>
        <v>19</v>
      </c>
      <c r="I1375" t="s">
        <v>12282</v>
      </c>
      <c r="J1375" t="s">
        <v>12283</v>
      </c>
      <c r="K1375" t="s">
        <v>12267</v>
      </c>
      <c r="L1375" t="s">
        <v>12284</v>
      </c>
      <c r="M1375" t="b">
        <f>NOT(ISNA(VLOOKUP(N1375,'account names'!A:A,1,FALSE)))</f>
        <v>1</v>
      </c>
      <c r="N1375" t="s">
        <v>1224</v>
      </c>
    </row>
    <row r="1376" spans="1:14" ht="15" x14ac:dyDescent="0.2">
      <c r="A1376" t="s">
        <v>12285</v>
      </c>
      <c r="B1376" t="str">
        <f>RIGHT(A1376,4)</f>
        <v>2018</v>
      </c>
      <c r="C1376" t="str">
        <f>LEFT(A1376,10)</f>
        <v>Sat Mar 03</v>
      </c>
      <c r="D1376" s="2">
        <f>DATE(B1376,F1376,G1376)</f>
        <v>43162</v>
      </c>
      <c r="E1376" t="str">
        <f>MID(C1376,5,3)</f>
        <v>Mar</v>
      </c>
      <c r="F1376">
        <f>MONTH(DATEVALUE(E1376&amp;" 1"))</f>
        <v>3</v>
      </c>
      <c r="G1376" t="str">
        <f>RIGHT(C1376,2)</f>
        <v>03</v>
      </c>
      <c r="H1376" t="str">
        <f>MID(A1376,12,2)</f>
        <v>19</v>
      </c>
      <c r="I1376" t="s">
        <v>12286</v>
      </c>
      <c r="J1376" t="s">
        <v>12287</v>
      </c>
      <c r="K1376" t="s">
        <v>12288</v>
      </c>
      <c r="L1376" t="s">
        <v>12289</v>
      </c>
      <c r="M1376" t="b">
        <f>NOT(ISNA(VLOOKUP(N1376,'account names'!A:A,1,FALSE)))</f>
        <v>1</v>
      </c>
      <c r="N1376" t="s">
        <v>1224</v>
      </c>
    </row>
    <row r="1377" spans="1:14" ht="15" x14ac:dyDescent="0.2">
      <c r="A1377" t="s">
        <v>12290</v>
      </c>
      <c r="B1377" t="str">
        <f>RIGHT(A1377,4)</f>
        <v>2018</v>
      </c>
      <c r="C1377" t="str">
        <f>LEFT(A1377,10)</f>
        <v>Sat Mar 03</v>
      </c>
      <c r="D1377" s="2">
        <f>DATE(B1377,F1377,G1377)</f>
        <v>43162</v>
      </c>
      <c r="E1377" t="str">
        <f>MID(C1377,5,3)</f>
        <v>Mar</v>
      </c>
      <c r="F1377">
        <f>MONTH(DATEVALUE(E1377&amp;" 1"))</f>
        <v>3</v>
      </c>
      <c r="G1377" t="str">
        <f>RIGHT(C1377,2)</f>
        <v>03</v>
      </c>
      <c r="H1377" t="str">
        <f>MID(A1377,12,2)</f>
        <v>18</v>
      </c>
      <c r="I1377" t="s">
        <v>12291</v>
      </c>
      <c r="J1377" t="s">
        <v>12292</v>
      </c>
      <c r="K1377" t="s">
        <v>12288</v>
      </c>
      <c r="L1377" t="s">
        <v>12293</v>
      </c>
      <c r="M1377" t="b">
        <f>NOT(ISNA(VLOOKUP(N1377,'account names'!A:A,1,FALSE)))</f>
        <v>1</v>
      </c>
      <c r="N1377" t="s">
        <v>1224</v>
      </c>
    </row>
    <row r="1378" spans="1:14" ht="15" x14ac:dyDescent="0.2">
      <c r="A1378" t="s">
        <v>12294</v>
      </c>
      <c r="B1378" t="str">
        <f>RIGHT(A1378,4)</f>
        <v>2018</v>
      </c>
      <c r="C1378" t="str">
        <f>LEFT(A1378,10)</f>
        <v>Sat Mar 03</v>
      </c>
      <c r="D1378" s="2">
        <f>DATE(B1378,F1378,G1378)</f>
        <v>43162</v>
      </c>
      <c r="E1378" t="str">
        <f>MID(C1378,5,3)</f>
        <v>Mar</v>
      </c>
      <c r="F1378">
        <f>MONTH(DATEVALUE(E1378&amp;" 1"))</f>
        <v>3</v>
      </c>
      <c r="G1378" t="str">
        <f>RIGHT(C1378,2)</f>
        <v>03</v>
      </c>
      <c r="H1378" t="str">
        <f>MID(A1378,12,2)</f>
        <v>18</v>
      </c>
      <c r="I1378" t="s">
        <v>12295</v>
      </c>
      <c r="J1378" t="s">
        <v>12296</v>
      </c>
      <c r="K1378" t="s">
        <v>12288</v>
      </c>
      <c r="L1378" t="s">
        <v>12297</v>
      </c>
      <c r="M1378" t="b">
        <f>NOT(ISNA(VLOOKUP(N1378,'account names'!A:A,1,FALSE)))</f>
        <v>1</v>
      </c>
      <c r="N1378" t="s">
        <v>1224</v>
      </c>
    </row>
    <row r="1379" spans="1:14" ht="15" x14ac:dyDescent="0.2">
      <c r="A1379" t="s">
        <v>12298</v>
      </c>
      <c r="B1379" t="str">
        <f>RIGHT(A1379,4)</f>
        <v>2018</v>
      </c>
      <c r="C1379" t="str">
        <f>LEFT(A1379,10)</f>
        <v>Sat Mar 03</v>
      </c>
      <c r="D1379" s="2">
        <f>DATE(B1379,F1379,G1379)</f>
        <v>43162</v>
      </c>
      <c r="E1379" t="str">
        <f>MID(C1379,5,3)</f>
        <v>Mar</v>
      </c>
      <c r="F1379">
        <f>MONTH(DATEVALUE(E1379&amp;" 1"))</f>
        <v>3</v>
      </c>
      <c r="G1379" t="str">
        <f>RIGHT(C1379,2)</f>
        <v>03</v>
      </c>
      <c r="H1379" t="str">
        <f>MID(A1379,12,2)</f>
        <v>17</v>
      </c>
      <c r="I1379" t="s">
        <v>12299</v>
      </c>
      <c r="J1379" t="s">
        <v>12300</v>
      </c>
      <c r="K1379" t="s">
        <v>1201</v>
      </c>
      <c r="L1379" t="s">
        <v>12301</v>
      </c>
      <c r="M1379" t="b">
        <f>NOT(ISNA(VLOOKUP(N1379,'account names'!A:A,1,FALSE)))</f>
        <v>1</v>
      </c>
      <c r="N1379" t="s">
        <v>1203</v>
      </c>
    </row>
    <row r="1380" spans="1:14" ht="15" x14ac:dyDescent="0.2">
      <c r="A1380" t="s">
        <v>12302</v>
      </c>
      <c r="B1380" t="str">
        <f>RIGHT(A1380,4)</f>
        <v>2018</v>
      </c>
      <c r="C1380" t="str">
        <f>LEFT(A1380,10)</f>
        <v>Sat Mar 03</v>
      </c>
      <c r="D1380" s="2">
        <f>DATE(B1380,F1380,G1380)</f>
        <v>43162</v>
      </c>
      <c r="E1380" t="str">
        <f>MID(C1380,5,3)</f>
        <v>Mar</v>
      </c>
      <c r="F1380">
        <f>MONTH(DATEVALUE(E1380&amp;" 1"))</f>
        <v>3</v>
      </c>
      <c r="G1380" t="str">
        <f>RIGHT(C1380,2)</f>
        <v>03</v>
      </c>
      <c r="H1380" t="str">
        <f>MID(A1380,12,2)</f>
        <v>14</v>
      </c>
      <c r="I1380" t="s">
        <v>12303</v>
      </c>
      <c r="J1380" t="s">
        <v>12304</v>
      </c>
      <c r="K1380" t="s">
        <v>1201</v>
      </c>
      <c r="L1380" t="s">
        <v>12305</v>
      </c>
      <c r="M1380" t="b">
        <f>NOT(ISNA(VLOOKUP(N1380,'account names'!A:A,1,FALSE)))</f>
        <v>1</v>
      </c>
      <c r="N1380" t="s">
        <v>1203</v>
      </c>
    </row>
    <row r="1381" spans="1:14" ht="15" x14ac:dyDescent="0.2">
      <c r="A1381" t="s">
        <v>12306</v>
      </c>
      <c r="B1381" t="str">
        <f>RIGHT(A1381,4)</f>
        <v>2018</v>
      </c>
      <c r="C1381" t="str">
        <f>LEFT(A1381,10)</f>
        <v>Sat Mar 03</v>
      </c>
      <c r="D1381" s="2">
        <f>DATE(B1381,F1381,G1381)</f>
        <v>43162</v>
      </c>
      <c r="E1381" t="str">
        <f>MID(C1381,5,3)</f>
        <v>Mar</v>
      </c>
      <c r="F1381">
        <f>MONTH(DATEVALUE(E1381&amp;" 1"))</f>
        <v>3</v>
      </c>
      <c r="G1381" t="str">
        <f>RIGHT(C1381,2)</f>
        <v>03</v>
      </c>
      <c r="H1381" t="str">
        <f>MID(A1381,12,2)</f>
        <v>14</v>
      </c>
      <c r="I1381" t="s">
        <v>12307</v>
      </c>
      <c r="J1381" t="s">
        <v>12308</v>
      </c>
      <c r="K1381" t="s">
        <v>1201</v>
      </c>
      <c r="L1381" t="s">
        <v>12309</v>
      </c>
      <c r="M1381" t="b">
        <f>NOT(ISNA(VLOOKUP(N1381,'account names'!A:A,1,FALSE)))</f>
        <v>1</v>
      </c>
      <c r="N1381" t="s">
        <v>1203</v>
      </c>
    </row>
    <row r="1382" spans="1:14" ht="15" x14ac:dyDescent="0.2">
      <c r="A1382" t="s">
        <v>12310</v>
      </c>
      <c r="B1382" t="str">
        <f>RIGHT(A1382,4)</f>
        <v>2018</v>
      </c>
      <c r="C1382" t="str">
        <f>LEFT(A1382,10)</f>
        <v>Sat Mar 03</v>
      </c>
      <c r="D1382" s="2">
        <f>DATE(B1382,F1382,G1382)</f>
        <v>43162</v>
      </c>
      <c r="E1382" t="str">
        <f>MID(C1382,5,3)</f>
        <v>Mar</v>
      </c>
      <c r="F1382">
        <f>MONTH(DATEVALUE(E1382&amp;" 1"))</f>
        <v>3</v>
      </c>
      <c r="G1382" t="str">
        <f>RIGHT(C1382,2)</f>
        <v>03</v>
      </c>
      <c r="H1382" t="str">
        <f>MID(A1382,12,2)</f>
        <v>14</v>
      </c>
      <c r="I1382" t="s">
        <v>12311</v>
      </c>
      <c r="J1382" t="s">
        <v>12312</v>
      </c>
      <c r="K1382" t="s">
        <v>1201</v>
      </c>
      <c r="L1382" t="s">
        <v>12313</v>
      </c>
      <c r="M1382" t="b">
        <f>NOT(ISNA(VLOOKUP(N1382,'account names'!A:A,1,FALSE)))</f>
        <v>1</v>
      </c>
      <c r="N1382" t="s">
        <v>1203</v>
      </c>
    </row>
    <row r="1383" spans="1:14" ht="15" x14ac:dyDescent="0.2">
      <c r="A1383" t="s">
        <v>12314</v>
      </c>
      <c r="B1383" t="str">
        <f>RIGHT(A1383,4)</f>
        <v>2018</v>
      </c>
      <c r="C1383" t="str">
        <f>LEFT(A1383,10)</f>
        <v>Sat Mar 03</v>
      </c>
      <c r="D1383" s="2">
        <f>DATE(B1383,F1383,G1383)</f>
        <v>43162</v>
      </c>
      <c r="E1383" t="str">
        <f>MID(C1383,5,3)</f>
        <v>Mar</v>
      </c>
      <c r="F1383">
        <f>MONTH(DATEVALUE(E1383&amp;" 1"))</f>
        <v>3</v>
      </c>
      <c r="G1383" t="str">
        <f>RIGHT(C1383,2)</f>
        <v>03</v>
      </c>
      <c r="H1383" t="str">
        <f>MID(A1383,12,2)</f>
        <v>13</v>
      </c>
      <c r="I1383" t="s">
        <v>12315</v>
      </c>
      <c r="J1383" t="s">
        <v>12316</v>
      </c>
      <c r="K1383" t="s">
        <v>1201</v>
      </c>
      <c r="L1383" t="s">
        <v>12317</v>
      </c>
      <c r="M1383" t="b">
        <f>NOT(ISNA(VLOOKUP(N1383,'account names'!A:A,1,FALSE)))</f>
        <v>1</v>
      </c>
      <c r="N1383" t="s">
        <v>1203</v>
      </c>
    </row>
    <row r="1384" spans="1:14" ht="15" x14ac:dyDescent="0.2">
      <c r="A1384" t="s">
        <v>12318</v>
      </c>
      <c r="B1384" t="str">
        <f>RIGHT(A1384,4)</f>
        <v>2018</v>
      </c>
      <c r="C1384" t="str">
        <f>LEFT(A1384,10)</f>
        <v>Sat Mar 03</v>
      </c>
      <c r="D1384" s="2">
        <f>DATE(B1384,F1384,G1384)</f>
        <v>43162</v>
      </c>
      <c r="E1384" t="str">
        <f>MID(C1384,5,3)</f>
        <v>Mar</v>
      </c>
      <c r="F1384">
        <f>MONTH(DATEVALUE(E1384&amp;" 1"))</f>
        <v>3</v>
      </c>
      <c r="G1384" t="str">
        <f>RIGHT(C1384,2)</f>
        <v>03</v>
      </c>
      <c r="H1384" t="str">
        <f>MID(A1384,12,2)</f>
        <v>13</v>
      </c>
      <c r="I1384" t="s">
        <v>12319</v>
      </c>
      <c r="J1384" t="s">
        <v>12320</v>
      </c>
      <c r="K1384" t="s">
        <v>1201</v>
      </c>
      <c r="L1384" t="s">
        <v>12321</v>
      </c>
      <c r="M1384" t="b">
        <f>NOT(ISNA(VLOOKUP(N1384,'account names'!A:A,1,FALSE)))</f>
        <v>1</v>
      </c>
      <c r="N1384" t="s">
        <v>1203</v>
      </c>
    </row>
    <row r="1385" spans="1:14" ht="15" x14ac:dyDescent="0.2">
      <c r="A1385" t="s">
        <v>9418</v>
      </c>
      <c r="B1385" t="str">
        <f>RIGHT(A1385,4)</f>
        <v>2018</v>
      </c>
      <c r="C1385" t="str">
        <f>LEFT(A1385,10)</f>
        <v>Sat Mar 03</v>
      </c>
      <c r="D1385" s="2">
        <f>DATE(B1385,F1385,G1385)</f>
        <v>43162</v>
      </c>
      <c r="E1385" t="str">
        <f>MID(C1385,5,3)</f>
        <v>Mar</v>
      </c>
      <c r="F1385">
        <f>MONTH(DATEVALUE(E1385&amp;" 1"))</f>
        <v>3</v>
      </c>
      <c r="G1385" t="str">
        <f>RIGHT(C1385,2)</f>
        <v>03</v>
      </c>
      <c r="H1385" t="str">
        <f>MID(A1385,12,2)</f>
        <v>13</v>
      </c>
      <c r="I1385" t="s">
        <v>12322</v>
      </c>
      <c r="J1385" t="s">
        <v>12323</v>
      </c>
      <c r="K1385" t="s">
        <v>12288</v>
      </c>
      <c r="L1385" t="s">
        <v>12324</v>
      </c>
      <c r="M1385" t="b">
        <f>NOT(ISNA(VLOOKUP(N1385,'account names'!A:A,1,FALSE)))</f>
        <v>1</v>
      </c>
      <c r="N1385" t="s">
        <v>1224</v>
      </c>
    </row>
    <row r="1386" spans="1:14" ht="15" x14ac:dyDescent="0.2">
      <c r="A1386" t="s">
        <v>12325</v>
      </c>
      <c r="B1386" t="str">
        <f>RIGHT(A1386,4)</f>
        <v>2018</v>
      </c>
      <c r="C1386" t="str">
        <f>LEFT(A1386,10)</f>
        <v>Sat Mar 03</v>
      </c>
      <c r="D1386" s="2">
        <f>DATE(B1386,F1386,G1386)</f>
        <v>43162</v>
      </c>
      <c r="E1386" t="str">
        <f>MID(C1386,5,3)</f>
        <v>Mar</v>
      </c>
      <c r="F1386">
        <f>MONTH(DATEVALUE(E1386&amp;" 1"))</f>
        <v>3</v>
      </c>
      <c r="G1386" t="str">
        <f>RIGHT(C1386,2)</f>
        <v>03</v>
      </c>
      <c r="H1386" t="str">
        <f>MID(A1386,12,2)</f>
        <v>12</v>
      </c>
      <c r="I1386" t="s">
        <v>12326</v>
      </c>
      <c r="J1386" t="s">
        <v>12327</v>
      </c>
      <c r="K1386" t="s">
        <v>1201</v>
      </c>
      <c r="L1386" t="s">
        <v>12328</v>
      </c>
      <c r="M1386" t="b">
        <f>NOT(ISNA(VLOOKUP(N1386,'account names'!A:A,1,FALSE)))</f>
        <v>1</v>
      </c>
      <c r="N1386" t="s">
        <v>1203</v>
      </c>
    </row>
    <row r="1387" spans="1:14" ht="15" x14ac:dyDescent="0.2">
      <c r="A1387" t="s">
        <v>12329</v>
      </c>
      <c r="B1387" t="str">
        <f>RIGHT(A1387,4)</f>
        <v>2018</v>
      </c>
      <c r="C1387" t="str">
        <f>LEFT(A1387,10)</f>
        <v>Sat Mar 03</v>
      </c>
      <c r="D1387" s="2">
        <f>DATE(B1387,F1387,G1387)</f>
        <v>43162</v>
      </c>
      <c r="E1387" t="str">
        <f>MID(C1387,5,3)</f>
        <v>Mar</v>
      </c>
      <c r="F1387">
        <f>MONTH(DATEVALUE(E1387&amp;" 1"))</f>
        <v>3</v>
      </c>
      <c r="G1387" t="str">
        <f>RIGHT(C1387,2)</f>
        <v>03</v>
      </c>
      <c r="H1387" t="str">
        <f>MID(A1387,12,2)</f>
        <v>11</v>
      </c>
      <c r="I1387" t="s">
        <v>12330</v>
      </c>
      <c r="J1387" t="s">
        <v>12331</v>
      </c>
      <c r="K1387" t="s">
        <v>1201</v>
      </c>
      <c r="L1387" t="s">
        <v>12332</v>
      </c>
      <c r="M1387" t="b">
        <f>NOT(ISNA(VLOOKUP(N1387,'account names'!A:A,1,FALSE)))</f>
        <v>1</v>
      </c>
      <c r="N1387" t="s">
        <v>1203</v>
      </c>
    </row>
    <row r="1388" spans="1:14" ht="15" x14ac:dyDescent="0.2">
      <c r="A1388" t="s">
        <v>6088</v>
      </c>
      <c r="B1388" t="str">
        <f>RIGHT(A1388,4)</f>
        <v>2018</v>
      </c>
      <c r="C1388" t="str">
        <f>LEFT(A1388,10)</f>
        <v>Sat Mar 03</v>
      </c>
      <c r="D1388" s="2">
        <f>DATE(B1388,F1388,G1388)</f>
        <v>43162</v>
      </c>
      <c r="E1388" t="str">
        <f>MID(C1388,5,3)</f>
        <v>Mar</v>
      </c>
      <c r="F1388">
        <f>MONTH(DATEVALUE(E1388&amp;" 1"))</f>
        <v>3</v>
      </c>
      <c r="G1388" t="str">
        <f>RIGHT(C1388,2)</f>
        <v>03</v>
      </c>
      <c r="H1388" t="str">
        <f>MID(A1388,12,2)</f>
        <v>14</v>
      </c>
      <c r="I1388" t="s">
        <v>13777</v>
      </c>
      <c r="J1388" t="s">
        <v>13778</v>
      </c>
      <c r="K1388" t="s">
        <v>13779</v>
      </c>
      <c r="L1388" t="s">
        <v>13780</v>
      </c>
      <c r="M1388" t="b">
        <f>NOT(ISNA(VLOOKUP(N1388,'account names'!A:A,1,FALSE)))</f>
        <v>0</v>
      </c>
      <c r="N1388" t="s">
        <v>13779</v>
      </c>
    </row>
    <row r="1389" spans="1:14" ht="15" x14ac:dyDescent="0.2">
      <c r="A1389" t="s">
        <v>16097</v>
      </c>
      <c r="B1389" t="str">
        <f>RIGHT(A1389,4)</f>
        <v>2018</v>
      </c>
      <c r="C1389" t="str">
        <f>LEFT(A1389,10)</f>
        <v>Sat Mar 03</v>
      </c>
      <c r="D1389" s="2">
        <f>DATE(B1389,F1389,G1389)</f>
        <v>43162</v>
      </c>
      <c r="E1389" t="str">
        <f>MID(C1389,5,3)</f>
        <v>Mar</v>
      </c>
      <c r="F1389">
        <f>MONTH(DATEVALUE(E1389&amp;" 1"))</f>
        <v>3</v>
      </c>
      <c r="G1389" t="str">
        <f>RIGHT(C1389,2)</f>
        <v>03</v>
      </c>
      <c r="H1389" t="str">
        <f>MID(A1389,12,2)</f>
        <v>14</v>
      </c>
      <c r="I1389" t="s">
        <v>16098</v>
      </c>
      <c r="J1389" t="s">
        <v>16099</v>
      </c>
      <c r="K1389" t="s">
        <v>16100</v>
      </c>
      <c r="L1389" t="s">
        <v>16101</v>
      </c>
      <c r="M1389" t="b">
        <f>NOT(ISNA(VLOOKUP(N1389,'account names'!A:A,1,FALSE)))</f>
        <v>0</v>
      </c>
      <c r="N1389" t="s">
        <v>876</v>
      </c>
    </row>
    <row r="1390" spans="1:14" ht="15" x14ac:dyDescent="0.2">
      <c r="A1390" t="s">
        <v>16207</v>
      </c>
      <c r="B1390" t="str">
        <f>RIGHT(A1390,4)</f>
        <v>2018</v>
      </c>
      <c r="C1390" t="str">
        <f>LEFT(A1390,10)</f>
        <v>Sat Mar 03</v>
      </c>
      <c r="D1390" s="2">
        <f>DATE(B1390,F1390,G1390)</f>
        <v>43162</v>
      </c>
      <c r="E1390" t="str">
        <f>MID(C1390,5,3)</f>
        <v>Mar</v>
      </c>
      <c r="F1390">
        <f>MONTH(DATEVALUE(E1390&amp;" 1"))</f>
        <v>3</v>
      </c>
      <c r="G1390" t="str">
        <f>RIGHT(C1390,2)</f>
        <v>03</v>
      </c>
      <c r="H1390" t="str">
        <f>MID(A1390,12,2)</f>
        <v>17</v>
      </c>
      <c r="I1390" t="s">
        <v>16208</v>
      </c>
      <c r="J1390" t="s">
        <v>16209</v>
      </c>
      <c r="K1390" t="s">
        <v>16210</v>
      </c>
      <c r="L1390" t="s">
        <v>16211</v>
      </c>
      <c r="M1390" t="b">
        <f>NOT(ISNA(VLOOKUP(N1390,'account names'!A:A,1,FALSE)))</f>
        <v>0</v>
      </c>
      <c r="N1390" t="s">
        <v>1077</v>
      </c>
    </row>
    <row r="1391" spans="1:14" ht="15" x14ac:dyDescent="0.2">
      <c r="A1391" t="s">
        <v>16212</v>
      </c>
      <c r="B1391" t="str">
        <f>RIGHT(A1391,4)</f>
        <v>2018</v>
      </c>
      <c r="C1391" t="str">
        <f>LEFT(A1391,10)</f>
        <v>Sat Mar 03</v>
      </c>
      <c r="D1391" s="2">
        <f>DATE(B1391,F1391,G1391)</f>
        <v>43162</v>
      </c>
      <c r="E1391" t="str">
        <f>MID(C1391,5,3)</f>
        <v>Mar</v>
      </c>
      <c r="F1391">
        <f>MONTH(DATEVALUE(E1391&amp;" 1"))</f>
        <v>3</v>
      </c>
      <c r="G1391" t="str">
        <f>RIGHT(C1391,2)</f>
        <v>03</v>
      </c>
      <c r="H1391" t="str">
        <f>MID(A1391,12,2)</f>
        <v>13</v>
      </c>
      <c r="I1391" t="s">
        <v>16213</v>
      </c>
      <c r="J1391" t="s">
        <v>16214</v>
      </c>
      <c r="K1391" t="s">
        <v>16215</v>
      </c>
      <c r="L1391" t="s">
        <v>16216</v>
      </c>
      <c r="M1391" t="b">
        <f>NOT(ISNA(VLOOKUP(N1391,'account names'!A:A,1,FALSE)))</f>
        <v>0</v>
      </c>
      <c r="N1391" t="s">
        <v>2569</v>
      </c>
    </row>
    <row r="1392" spans="1:14" ht="15" x14ac:dyDescent="0.2">
      <c r="A1392" t="s">
        <v>16217</v>
      </c>
      <c r="B1392" t="str">
        <f>RIGHT(A1392,4)</f>
        <v>2018</v>
      </c>
      <c r="C1392" t="str">
        <f>LEFT(A1392,10)</f>
        <v>Sat Mar 03</v>
      </c>
      <c r="D1392" s="2">
        <f>DATE(B1392,F1392,G1392)</f>
        <v>43162</v>
      </c>
      <c r="E1392" t="str">
        <f>MID(C1392,5,3)</f>
        <v>Mar</v>
      </c>
      <c r="F1392">
        <f>MONTH(DATEVALUE(E1392&amp;" 1"))</f>
        <v>3</v>
      </c>
      <c r="G1392" t="str">
        <f>RIGHT(C1392,2)</f>
        <v>03</v>
      </c>
      <c r="H1392" t="str">
        <f>MID(A1392,12,2)</f>
        <v>09</v>
      </c>
      <c r="I1392" t="s">
        <v>16218</v>
      </c>
      <c r="J1392" t="s">
        <v>16219</v>
      </c>
      <c r="K1392" t="s">
        <v>16220</v>
      </c>
      <c r="L1392" t="s">
        <v>16221</v>
      </c>
      <c r="M1392" t="b">
        <f>NOT(ISNA(VLOOKUP(N1392,'account names'!A:A,1,FALSE)))</f>
        <v>0</v>
      </c>
      <c r="N1392" t="s">
        <v>16222</v>
      </c>
    </row>
    <row r="1393" spans="1:14" ht="15" x14ac:dyDescent="0.2">
      <c r="A1393" t="s">
        <v>9418</v>
      </c>
      <c r="B1393" t="str">
        <f>RIGHT(A1393,4)</f>
        <v>2018</v>
      </c>
      <c r="C1393" t="str">
        <f>LEFT(A1393,10)</f>
        <v>Sat Mar 03</v>
      </c>
      <c r="D1393" s="2">
        <f>DATE(B1393,F1393,G1393)</f>
        <v>43162</v>
      </c>
      <c r="E1393" t="str">
        <f>MID(C1393,5,3)</f>
        <v>Mar</v>
      </c>
      <c r="F1393">
        <f>MONTH(DATEVALUE(E1393&amp;" 1"))</f>
        <v>3</v>
      </c>
      <c r="G1393" t="str">
        <f>RIGHT(C1393,2)</f>
        <v>03</v>
      </c>
      <c r="H1393" t="str">
        <f>MID(A1393,12,2)</f>
        <v>13</v>
      </c>
      <c r="I1393" t="s">
        <v>9419</v>
      </c>
      <c r="J1393" t="s">
        <v>16223</v>
      </c>
      <c r="K1393" t="s">
        <v>9421</v>
      </c>
      <c r="L1393" t="s">
        <v>16224</v>
      </c>
      <c r="M1393" t="b">
        <f>NOT(ISNA(VLOOKUP(N1393,'account names'!A:A,1,FALSE)))</f>
        <v>1</v>
      </c>
      <c r="N1393" t="s">
        <v>1203</v>
      </c>
    </row>
    <row r="1394" spans="1:14" ht="15" x14ac:dyDescent="0.2">
      <c r="A1394" t="s">
        <v>12325</v>
      </c>
      <c r="B1394" t="str">
        <f>RIGHT(A1394,4)</f>
        <v>2018</v>
      </c>
      <c r="C1394" t="str">
        <f>LEFT(A1394,10)</f>
        <v>Sat Mar 03</v>
      </c>
      <c r="D1394" s="2">
        <f>DATE(B1394,F1394,G1394)</f>
        <v>43162</v>
      </c>
      <c r="E1394" t="str">
        <f>MID(C1394,5,3)</f>
        <v>Mar</v>
      </c>
      <c r="F1394">
        <f>MONTH(DATEVALUE(E1394&amp;" 1"))</f>
        <v>3</v>
      </c>
      <c r="G1394" t="str">
        <f>RIGHT(C1394,2)</f>
        <v>03</v>
      </c>
      <c r="H1394" t="str">
        <f>MID(A1394,12,2)</f>
        <v>12</v>
      </c>
      <c r="I1394" t="s">
        <v>16225</v>
      </c>
      <c r="J1394" t="s">
        <v>16226</v>
      </c>
      <c r="K1394" t="s">
        <v>16227</v>
      </c>
      <c r="L1394" t="s">
        <v>16228</v>
      </c>
      <c r="M1394" t="b">
        <f>NOT(ISNA(VLOOKUP(N1394,'account names'!A:A,1,FALSE)))</f>
        <v>1</v>
      </c>
      <c r="N1394" t="s">
        <v>1203</v>
      </c>
    </row>
    <row r="1395" spans="1:14" ht="15" x14ac:dyDescent="0.2">
      <c r="A1395" t="s">
        <v>18326</v>
      </c>
      <c r="B1395" t="str">
        <f>RIGHT(A1395,4)</f>
        <v>2018</v>
      </c>
      <c r="C1395" t="str">
        <f>LEFT(A1395,10)</f>
        <v>Sat Mar 03</v>
      </c>
      <c r="D1395" s="2">
        <f>DATE(B1395,F1395,G1395)</f>
        <v>43162</v>
      </c>
      <c r="E1395" t="str">
        <f>MID(C1395,5,3)</f>
        <v>Mar</v>
      </c>
      <c r="F1395">
        <f>MONTH(DATEVALUE(E1395&amp;" 1"))</f>
        <v>3</v>
      </c>
      <c r="G1395" t="str">
        <f>RIGHT(C1395,2)</f>
        <v>03</v>
      </c>
      <c r="H1395" t="str">
        <f>MID(A1395,12,2)</f>
        <v>18</v>
      </c>
      <c r="I1395" t="s">
        <v>18327</v>
      </c>
      <c r="J1395" t="s">
        <v>18328</v>
      </c>
      <c r="K1395" t="s">
        <v>18329</v>
      </c>
      <c r="L1395" t="s">
        <v>18330</v>
      </c>
      <c r="M1395" t="b">
        <f>NOT(ISNA(VLOOKUP(N1395,'account names'!A:A,1,FALSE)))</f>
        <v>0</v>
      </c>
      <c r="N1395" t="s">
        <v>18331</v>
      </c>
    </row>
    <row r="1396" spans="1:14" ht="15" x14ac:dyDescent="0.2">
      <c r="A1396" t="s">
        <v>18388</v>
      </c>
      <c r="B1396" t="str">
        <f>RIGHT(A1396,4)</f>
        <v>2018</v>
      </c>
      <c r="C1396" t="str">
        <f>LEFT(A1396,10)</f>
        <v>Sat Mar 03</v>
      </c>
      <c r="D1396" s="2">
        <f>DATE(B1396,F1396,G1396)</f>
        <v>43162</v>
      </c>
      <c r="E1396" t="str">
        <f>MID(C1396,5,3)</f>
        <v>Mar</v>
      </c>
      <c r="F1396">
        <f>MONTH(DATEVALUE(E1396&amp;" 1"))</f>
        <v>3</v>
      </c>
      <c r="G1396" t="str">
        <f>RIGHT(C1396,2)</f>
        <v>03</v>
      </c>
      <c r="H1396" t="str">
        <f>MID(A1396,12,2)</f>
        <v>10</v>
      </c>
      <c r="I1396" t="s">
        <v>18389</v>
      </c>
      <c r="J1396" t="s">
        <v>18390</v>
      </c>
      <c r="K1396" t="s">
        <v>18391</v>
      </c>
      <c r="L1396" t="s">
        <v>18392</v>
      </c>
      <c r="M1396" t="b">
        <f>NOT(ISNA(VLOOKUP(N1396,'account names'!A:A,1,FALSE)))</f>
        <v>0</v>
      </c>
      <c r="N1396" t="s">
        <v>11393</v>
      </c>
    </row>
    <row r="1397" spans="1:14" ht="15" x14ac:dyDescent="0.2">
      <c r="A1397" t="s">
        <v>18326</v>
      </c>
      <c r="B1397" t="str">
        <f>RIGHT(A1397,4)</f>
        <v>2018</v>
      </c>
      <c r="C1397" t="str">
        <f>LEFT(A1397,10)</f>
        <v>Sat Mar 03</v>
      </c>
      <c r="D1397" s="2">
        <f>DATE(B1397,F1397,G1397)</f>
        <v>43162</v>
      </c>
      <c r="E1397" t="str">
        <f>MID(C1397,5,3)</f>
        <v>Mar</v>
      </c>
      <c r="F1397">
        <f>MONTH(DATEVALUE(E1397&amp;" 1"))</f>
        <v>3</v>
      </c>
      <c r="G1397" t="str">
        <f>RIGHT(C1397,2)</f>
        <v>03</v>
      </c>
      <c r="H1397" t="str">
        <f>MID(A1397,12,2)</f>
        <v>18</v>
      </c>
      <c r="I1397" t="s">
        <v>18455</v>
      </c>
      <c r="J1397" t="s">
        <v>18456</v>
      </c>
      <c r="K1397" t="s">
        <v>18457</v>
      </c>
      <c r="L1397" t="s">
        <v>18458</v>
      </c>
      <c r="M1397" t="b">
        <f>NOT(ISNA(VLOOKUP(N1397,'account names'!A:A,1,FALSE)))</f>
        <v>0</v>
      </c>
      <c r="N1397" t="s">
        <v>1549</v>
      </c>
    </row>
    <row r="1398" spans="1:14" ht="15" x14ac:dyDescent="0.2">
      <c r="A1398" t="s">
        <v>18459</v>
      </c>
      <c r="B1398" t="str">
        <f>RIGHT(A1398,4)</f>
        <v>2018</v>
      </c>
      <c r="C1398" t="str">
        <f>LEFT(A1398,10)</f>
        <v>Sat Mar 03</v>
      </c>
      <c r="D1398" s="2">
        <f>DATE(B1398,F1398,G1398)</f>
        <v>43162</v>
      </c>
      <c r="E1398" t="str">
        <f>MID(C1398,5,3)</f>
        <v>Mar</v>
      </c>
      <c r="F1398">
        <f>MONTH(DATEVALUE(E1398&amp;" 1"))</f>
        <v>3</v>
      </c>
      <c r="G1398" t="str">
        <f>RIGHT(C1398,2)</f>
        <v>03</v>
      </c>
      <c r="H1398" t="str">
        <f>MID(A1398,12,2)</f>
        <v>13</v>
      </c>
      <c r="I1398" t="s">
        <v>18460</v>
      </c>
      <c r="J1398" t="s">
        <v>18461</v>
      </c>
      <c r="K1398" t="s">
        <v>18462</v>
      </c>
      <c r="L1398" t="s">
        <v>18463</v>
      </c>
      <c r="M1398" t="b">
        <f>NOT(ISNA(VLOOKUP(N1398,'account names'!A:A,1,FALSE)))</f>
        <v>0</v>
      </c>
      <c r="N1398" t="s">
        <v>1702</v>
      </c>
    </row>
    <row r="1399" spans="1:14" ht="15" x14ac:dyDescent="0.2">
      <c r="A1399" t="s">
        <v>18464</v>
      </c>
      <c r="B1399" t="str">
        <f>RIGHT(A1399,4)</f>
        <v>2018</v>
      </c>
      <c r="C1399" t="str">
        <f>LEFT(A1399,10)</f>
        <v>Sat Mar 03</v>
      </c>
      <c r="D1399" s="2">
        <f>DATE(B1399,F1399,G1399)</f>
        <v>43162</v>
      </c>
      <c r="E1399" t="str">
        <f>MID(C1399,5,3)</f>
        <v>Mar</v>
      </c>
      <c r="F1399">
        <f>MONTH(DATEVALUE(E1399&amp;" 1"))</f>
        <v>3</v>
      </c>
      <c r="G1399" t="str">
        <f>RIGHT(C1399,2)</f>
        <v>03</v>
      </c>
      <c r="H1399" t="str">
        <f>MID(A1399,12,2)</f>
        <v>10</v>
      </c>
      <c r="I1399" t="s">
        <v>18465</v>
      </c>
      <c r="J1399" t="s">
        <v>18466</v>
      </c>
      <c r="K1399" t="s">
        <v>18467</v>
      </c>
      <c r="L1399" t="s">
        <v>18468</v>
      </c>
      <c r="M1399" t="b">
        <f>NOT(ISNA(VLOOKUP(N1399,'account names'!A:A,1,FALSE)))</f>
        <v>0</v>
      </c>
      <c r="N1399" t="s">
        <v>18469</v>
      </c>
    </row>
    <row r="1400" spans="1:14" ht="15" x14ac:dyDescent="0.2">
      <c r="A1400" t="s">
        <v>18464</v>
      </c>
      <c r="B1400" t="str">
        <f>RIGHT(A1400,4)</f>
        <v>2018</v>
      </c>
      <c r="C1400" t="str">
        <f>LEFT(A1400,10)</f>
        <v>Sat Mar 03</v>
      </c>
      <c r="D1400" s="2">
        <f>DATE(B1400,F1400,G1400)</f>
        <v>43162</v>
      </c>
      <c r="E1400" t="str">
        <f>MID(C1400,5,3)</f>
        <v>Mar</v>
      </c>
      <c r="F1400">
        <f>MONTH(DATEVALUE(E1400&amp;" 1"))</f>
        <v>3</v>
      </c>
      <c r="G1400" t="str">
        <f>RIGHT(C1400,2)</f>
        <v>03</v>
      </c>
      <c r="H1400" t="str">
        <f>MID(A1400,12,2)</f>
        <v>10</v>
      </c>
      <c r="I1400" t="s">
        <v>18465</v>
      </c>
      <c r="J1400" t="s">
        <v>18963</v>
      </c>
      <c r="K1400" t="s">
        <v>18964</v>
      </c>
      <c r="L1400" t="s">
        <v>18965</v>
      </c>
      <c r="M1400" t="b">
        <f>NOT(ISNA(VLOOKUP(N1400,'account names'!A:A,1,FALSE)))</f>
        <v>0</v>
      </c>
      <c r="N1400" t="s">
        <v>18469</v>
      </c>
    </row>
    <row r="1401" spans="1:14" ht="15" x14ac:dyDescent="0.2">
      <c r="A1401" t="s">
        <v>19814</v>
      </c>
      <c r="B1401" t="str">
        <f>RIGHT(A1401,4)</f>
        <v>2018</v>
      </c>
      <c r="C1401" t="str">
        <f>LEFT(A1401,10)</f>
        <v>Sat Mar 03</v>
      </c>
      <c r="D1401" s="2">
        <f>DATE(B1401,F1401,G1401)</f>
        <v>43162</v>
      </c>
      <c r="E1401" t="str">
        <f>MID(C1401,5,3)</f>
        <v>Mar</v>
      </c>
      <c r="F1401">
        <f>MONTH(DATEVALUE(E1401&amp;" 1"))</f>
        <v>3</v>
      </c>
      <c r="G1401" t="str">
        <f>RIGHT(C1401,2)</f>
        <v>03</v>
      </c>
      <c r="H1401" t="str">
        <f>MID(A1401,12,2)</f>
        <v>19</v>
      </c>
      <c r="I1401" t="s">
        <v>19815</v>
      </c>
      <c r="J1401" t="s">
        <v>19816</v>
      </c>
      <c r="K1401" t="s">
        <v>5625</v>
      </c>
      <c r="L1401" t="s">
        <v>19817</v>
      </c>
      <c r="M1401" t="b">
        <f>NOT(ISNA(VLOOKUP(N1401,'account names'!A:A,1,FALSE)))</f>
        <v>1</v>
      </c>
      <c r="N1401" t="s">
        <v>1224</v>
      </c>
    </row>
    <row r="1402" spans="1:14" ht="15" x14ac:dyDescent="0.2">
      <c r="A1402" t="s">
        <v>19818</v>
      </c>
      <c r="B1402" t="str">
        <f>RIGHT(A1402,4)</f>
        <v>2018</v>
      </c>
      <c r="C1402" t="str">
        <f>LEFT(A1402,10)</f>
        <v>Sat Mar 03</v>
      </c>
      <c r="D1402" s="2">
        <f>DATE(B1402,F1402,G1402)</f>
        <v>43162</v>
      </c>
      <c r="E1402" t="str">
        <f>MID(C1402,5,3)</f>
        <v>Mar</v>
      </c>
      <c r="F1402">
        <f>MONTH(DATEVALUE(E1402&amp;" 1"))</f>
        <v>3</v>
      </c>
      <c r="G1402" t="str">
        <f>RIGHT(C1402,2)</f>
        <v>03</v>
      </c>
      <c r="H1402" t="str">
        <f>MID(A1402,12,2)</f>
        <v>19</v>
      </c>
      <c r="I1402" t="s">
        <v>19819</v>
      </c>
      <c r="J1402" t="s">
        <v>19820</v>
      </c>
      <c r="K1402" t="s">
        <v>5546</v>
      </c>
      <c r="L1402" t="s">
        <v>19821</v>
      </c>
      <c r="M1402" t="b">
        <f>NOT(ISNA(VLOOKUP(N1402,'account names'!A:A,1,FALSE)))</f>
        <v>1</v>
      </c>
      <c r="N1402" t="s">
        <v>1139</v>
      </c>
    </row>
    <row r="1403" spans="1:14" ht="15" x14ac:dyDescent="0.2">
      <c r="A1403" t="s">
        <v>19822</v>
      </c>
      <c r="B1403" t="str">
        <f>RIGHT(A1403,4)</f>
        <v>2018</v>
      </c>
      <c r="C1403" t="str">
        <f>LEFT(A1403,10)</f>
        <v>Sat Mar 03</v>
      </c>
      <c r="D1403" s="2">
        <f>DATE(B1403,F1403,G1403)</f>
        <v>43162</v>
      </c>
      <c r="E1403" t="str">
        <f>MID(C1403,5,3)</f>
        <v>Mar</v>
      </c>
      <c r="F1403">
        <f>MONTH(DATEVALUE(E1403&amp;" 1"))</f>
        <v>3</v>
      </c>
      <c r="G1403" t="str">
        <f>RIGHT(C1403,2)</f>
        <v>03</v>
      </c>
      <c r="H1403" t="str">
        <f>MID(A1403,12,2)</f>
        <v>19</v>
      </c>
      <c r="I1403" t="s">
        <v>19823</v>
      </c>
      <c r="J1403" t="s">
        <v>19824</v>
      </c>
      <c r="K1403" t="s">
        <v>19825</v>
      </c>
      <c r="L1403" t="s">
        <v>19826</v>
      </c>
      <c r="M1403" t="b">
        <f>NOT(ISNA(VLOOKUP(N1403,'account names'!A:A,1,FALSE)))</f>
        <v>1</v>
      </c>
      <c r="N1403" t="s">
        <v>1203</v>
      </c>
    </row>
    <row r="1404" spans="1:14" ht="15" x14ac:dyDescent="0.2">
      <c r="A1404" t="s">
        <v>19827</v>
      </c>
      <c r="B1404" t="str">
        <f>RIGHT(A1404,4)</f>
        <v>2018</v>
      </c>
      <c r="C1404" t="str">
        <f>LEFT(A1404,10)</f>
        <v>Sat Mar 03</v>
      </c>
      <c r="D1404" s="2">
        <f>DATE(B1404,F1404,G1404)</f>
        <v>43162</v>
      </c>
      <c r="E1404" t="str">
        <f>MID(C1404,5,3)</f>
        <v>Mar</v>
      </c>
      <c r="F1404">
        <f>MONTH(DATEVALUE(E1404&amp;" 1"))</f>
        <v>3</v>
      </c>
      <c r="G1404" t="str">
        <f>RIGHT(C1404,2)</f>
        <v>03</v>
      </c>
      <c r="H1404" t="str">
        <f>MID(A1404,12,2)</f>
        <v>19</v>
      </c>
      <c r="I1404" t="s">
        <v>19828</v>
      </c>
      <c r="J1404" t="s">
        <v>19829</v>
      </c>
      <c r="K1404" t="s">
        <v>5625</v>
      </c>
      <c r="L1404" t="s">
        <v>19830</v>
      </c>
      <c r="M1404" t="b">
        <f>NOT(ISNA(VLOOKUP(N1404,'account names'!A:A,1,FALSE)))</f>
        <v>1</v>
      </c>
      <c r="N1404" t="s">
        <v>1224</v>
      </c>
    </row>
    <row r="1405" spans="1:14" ht="15" x14ac:dyDescent="0.2">
      <c r="A1405" t="s">
        <v>20686</v>
      </c>
      <c r="B1405" t="str">
        <f>RIGHT(A1405,4)</f>
        <v>2018</v>
      </c>
      <c r="C1405" t="str">
        <f>LEFT(A1405,10)</f>
        <v>Sat Mar 03</v>
      </c>
      <c r="D1405" s="2">
        <f>DATE(B1405,F1405,G1405)</f>
        <v>43162</v>
      </c>
      <c r="E1405" t="str">
        <f>MID(C1405,5,3)</f>
        <v>Mar</v>
      </c>
      <c r="F1405">
        <f>MONTH(DATEVALUE(E1405&amp;" 1"))</f>
        <v>3</v>
      </c>
      <c r="G1405" t="str">
        <f>RIGHT(C1405,2)</f>
        <v>03</v>
      </c>
      <c r="H1405" t="str">
        <f>MID(A1405,12,2)</f>
        <v>17</v>
      </c>
      <c r="I1405" t="s">
        <v>20687</v>
      </c>
      <c r="J1405" t="s">
        <v>20688</v>
      </c>
      <c r="K1405" t="s">
        <v>20689</v>
      </c>
      <c r="L1405" t="s">
        <v>20690</v>
      </c>
      <c r="M1405" t="b">
        <f>NOT(ISNA(VLOOKUP(N1405,'account names'!A:A,1,FALSE)))</f>
        <v>0</v>
      </c>
      <c r="N1405" t="s">
        <v>1469</v>
      </c>
    </row>
    <row r="1406" spans="1:14" ht="15" x14ac:dyDescent="0.2">
      <c r="A1406" t="s">
        <v>20691</v>
      </c>
      <c r="B1406" t="str">
        <f>RIGHT(A1406,4)</f>
        <v>2018</v>
      </c>
      <c r="C1406" t="str">
        <f>LEFT(A1406,10)</f>
        <v>Sat Mar 03</v>
      </c>
      <c r="D1406" s="2">
        <f>DATE(B1406,F1406,G1406)</f>
        <v>43162</v>
      </c>
      <c r="E1406" t="str">
        <f>MID(C1406,5,3)</f>
        <v>Mar</v>
      </c>
      <c r="F1406">
        <f>MONTH(DATEVALUE(E1406&amp;" 1"))</f>
        <v>3</v>
      </c>
      <c r="G1406" t="str">
        <f>RIGHT(C1406,2)</f>
        <v>03</v>
      </c>
      <c r="H1406" t="str">
        <f>MID(A1406,12,2)</f>
        <v>17</v>
      </c>
      <c r="I1406" t="s">
        <v>20692</v>
      </c>
      <c r="J1406" t="s">
        <v>20693</v>
      </c>
      <c r="K1406" t="s">
        <v>20694</v>
      </c>
      <c r="L1406" t="s">
        <v>20695</v>
      </c>
      <c r="M1406" t="b">
        <f>NOT(ISNA(VLOOKUP(N1406,'account names'!A:A,1,FALSE)))</f>
        <v>0</v>
      </c>
      <c r="N1406" t="s">
        <v>329</v>
      </c>
    </row>
    <row r="1407" spans="1:14" ht="15" x14ac:dyDescent="0.2">
      <c r="A1407" t="s">
        <v>20696</v>
      </c>
      <c r="B1407" t="str">
        <f>RIGHT(A1407,4)</f>
        <v>2018</v>
      </c>
      <c r="C1407" t="str">
        <f>LEFT(A1407,10)</f>
        <v>Sat Mar 03</v>
      </c>
      <c r="D1407" s="2">
        <f>DATE(B1407,F1407,G1407)</f>
        <v>43162</v>
      </c>
      <c r="E1407" t="str">
        <f>MID(C1407,5,3)</f>
        <v>Mar</v>
      </c>
      <c r="F1407">
        <f>MONTH(DATEVALUE(E1407&amp;" 1"))</f>
        <v>3</v>
      </c>
      <c r="G1407" t="str">
        <f>RIGHT(C1407,2)</f>
        <v>03</v>
      </c>
      <c r="H1407" t="str">
        <f>MID(A1407,12,2)</f>
        <v>12</v>
      </c>
      <c r="I1407" t="s">
        <v>20697</v>
      </c>
      <c r="J1407" t="s">
        <v>20698</v>
      </c>
      <c r="K1407" t="s">
        <v>20699</v>
      </c>
      <c r="L1407" t="s">
        <v>20700</v>
      </c>
      <c r="M1407" t="b">
        <f>NOT(ISNA(VLOOKUP(N1407,'account names'!A:A,1,FALSE)))</f>
        <v>0</v>
      </c>
      <c r="N1407" t="s">
        <v>20701</v>
      </c>
    </row>
    <row r="1408" spans="1:14" ht="15" x14ac:dyDescent="0.2">
      <c r="A1408" t="s">
        <v>9403</v>
      </c>
      <c r="B1408" t="str">
        <f>RIGHT(A1408,4)</f>
        <v>2018</v>
      </c>
      <c r="C1408" t="str">
        <f>LEFT(A1408,10)</f>
        <v>Sat Mar 03</v>
      </c>
      <c r="D1408" s="2">
        <f>DATE(B1408,F1408,G1408)</f>
        <v>43162</v>
      </c>
      <c r="E1408" t="str">
        <f>MID(C1408,5,3)</f>
        <v>Mar</v>
      </c>
      <c r="F1408">
        <f>MONTH(DATEVALUE(E1408&amp;" 1"))</f>
        <v>3</v>
      </c>
      <c r="G1408" t="str">
        <f>RIGHT(C1408,2)</f>
        <v>03</v>
      </c>
      <c r="H1408" t="str">
        <f>MID(A1408,12,2)</f>
        <v>07</v>
      </c>
      <c r="I1408" t="s">
        <v>20705</v>
      </c>
      <c r="J1408" t="s">
        <v>20706</v>
      </c>
      <c r="K1408" t="s">
        <v>20707</v>
      </c>
      <c r="L1408" t="s">
        <v>20708</v>
      </c>
      <c r="M1408" t="b">
        <f>NOT(ISNA(VLOOKUP(N1408,'account names'!A:A,1,FALSE)))</f>
        <v>0</v>
      </c>
      <c r="N1408" t="s">
        <v>680</v>
      </c>
    </row>
    <row r="1409" spans="1:14" ht="15" x14ac:dyDescent="0.2">
      <c r="A1409" t="s">
        <v>20709</v>
      </c>
      <c r="B1409" t="str">
        <f>RIGHT(A1409,4)</f>
        <v>2018</v>
      </c>
      <c r="C1409" t="str">
        <f>LEFT(A1409,10)</f>
        <v>Sat Mar 03</v>
      </c>
      <c r="D1409" s="2">
        <f>DATE(B1409,F1409,G1409)</f>
        <v>43162</v>
      </c>
      <c r="E1409" t="str">
        <f>MID(C1409,5,3)</f>
        <v>Mar</v>
      </c>
      <c r="F1409">
        <f>MONTH(DATEVALUE(E1409&amp;" 1"))</f>
        <v>3</v>
      </c>
      <c r="G1409" t="str">
        <f>RIGHT(C1409,2)</f>
        <v>03</v>
      </c>
      <c r="H1409" t="str">
        <f>MID(A1409,12,2)</f>
        <v>09</v>
      </c>
      <c r="I1409" t="s">
        <v>20710</v>
      </c>
      <c r="J1409" t="s">
        <v>20711</v>
      </c>
      <c r="K1409" t="s">
        <v>20707</v>
      </c>
      <c r="L1409" t="s">
        <v>20712</v>
      </c>
      <c r="M1409" t="b">
        <f>NOT(ISNA(VLOOKUP(N1409,'account names'!A:A,1,FALSE)))</f>
        <v>0</v>
      </c>
      <c r="N1409" t="s">
        <v>680</v>
      </c>
    </row>
    <row r="1410" spans="1:14" ht="15" x14ac:dyDescent="0.2">
      <c r="A1410" t="s">
        <v>20713</v>
      </c>
      <c r="B1410" t="str">
        <f>RIGHT(A1410,4)</f>
        <v>2018</v>
      </c>
      <c r="C1410" t="str">
        <f>LEFT(A1410,10)</f>
        <v>Sat Mar 03</v>
      </c>
      <c r="D1410" s="2">
        <f>DATE(B1410,F1410,G1410)</f>
        <v>43162</v>
      </c>
      <c r="E1410" t="str">
        <f>MID(C1410,5,3)</f>
        <v>Mar</v>
      </c>
      <c r="F1410">
        <f>MONTH(DATEVALUE(E1410&amp;" 1"))</f>
        <v>3</v>
      </c>
      <c r="G1410" t="str">
        <f>RIGHT(C1410,2)</f>
        <v>03</v>
      </c>
      <c r="H1410" t="str">
        <f>MID(A1410,12,2)</f>
        <v>02</v>
      </c>
      <c r="I1410" t="s">
        <v>20714</v>
      </c>
      <c r="J1410" t="s">
        <v>20715</v>
      </c>
      <c r="K1410" t="s">
        <v>20716</v>
      </c>
      <c r="L1410" t="s">
        <v>20717</v>
      </c>
      <c r="M1410" t="b">
        <f>NOT(ISNA(VLOOKUP(N1410,'account names'!A:A,1,FALSE)))</f>
        <v>0</v>
      </c>
      <c r="N1410" t="s">
        <v>2082</v>
      </c>
    </row>
    <row r="1411" spans="1:14" ht="15" x14ac:dyDescent="0.2">
      <c r="A1411" t="s">
        <v>20749</v>
      </c>
      <c r="B1411" t="str">
        <f>RIGHT(A1411,4)</f>
        <v>2018</v>
      </c>
      <c r="C1411" t="str">
        <f>LEFT(A1411,10)</f>
        <v>Sat Mar 03</v>
      </c>
      <c r="D1411" s="2">
        <f>DATE(B1411,F1411,G1411)</f>
        <v>43162</v>
      </c>
      <c r="E1411" t="str">
        <f>MID(C1411,5,3)</f>
        <v>Mar</v>
      </c>
      <c r="F1411">
        <f>MONTH(DATEVALUE(E1411&amp;" 1"))</f>
        <v>3</v>
      </c>
      <c r="G1411" t="str">
        <f>RIGHT(C1411,2)</f>
        <v>03</v>
      </c>
      <c r="H1411" t="str">
        <f>MID(A1411,12,2)</f>
        <v>19</v>
      </c>
      <c r="I1411" t="s">
        <v>20750</v>
      </c>
      <c r="J1411" t="s">
        <v>20751</v>
      </c>
      <c r="K1411" t="s">
        <v>20752</v>
      </c>
      <c r="L1411" t="s">
        <v>20753</v>
      </c>
      <c r="M1411" t="b">
        <f>NOT(ISNA(VLOOKUP(N1411,'account names'!A:A,1,FALSE)))</f>
        <v>0</v>
      </c>
      <c r="N1411" t="s">
        <v>101</v>
      </c>
    </row>
    <row r="1412" spans="1:14" ht="15" x14ac:dyDescent="0.2">
      <c r="A1412" t="s">
        <v>20754</v>
      </c>
      <c r="B1412" t="str">
        <f>RIGHT(A1412,4)</f>
        <v>2018</v>
      </c>
      <c r="C1412" t="str">
        <f>LEFT(A1412,10)</f>
        <v>Sat Mar 03</v>
      </c>
      <c r="D1412" s="2">
        <f>DATE(B1412,F1412,G1412)</f>
        <v>43162</v>
      </c>
      <c r="E1412" t="str">
        <f>MID(C1412,5,3)</f>
        <v>Mar</v>
      </c>
      <c r="F1412">
        <f>MONTH(DATEVALUE(E1412&amp;" 1"))</f>
        <v>3</v>
      </c>
      <c r="G1412" t="str">
        <f>RIGHT(C1412,2)</f>
        <v>03</v>
      </c>
      <c r="H1412" t="str">
        <f>MID(A1412,12,2)</f>
        <v>19</v>
      </c>
      <c r="I1412" t="s">
        <v>20755</v>
      </c>
      <c r="J1412" t="s">
        <v>20756</v>
      </c>
      <c r="K1412" t="s">
        <v>5611</v>
      </c>
      <c r="L1412" t="s">
        <v>20757</v>
      </c>
      <c r="M1412" t="b">
        <f>NOT(ISNA(VLOOKUP(N1412,'account names'!A:A,1,FALSE)))</f>
        <v>1</v>
      </c>
      <c r="N1412" t="s">
        <v>5613</v>
      </c>
    </row>
    <row r="1413" spans="1:14" ht="15" x14ac:dyDescent="0.2">
      <c r="A1413" t="s">
        <v>20758</v>
      </c>
      <c r="B1413" t="str">
        <f>RIGHT(A1413,4)</f>
        <v>2018</v>
      </c>
      <c r="C1413" t="str">
        <f>LEFT(A1413,10)</f>
        <v>Sat Mar 03</v>
      </c>
      <c r="D1413" s="2">
        <f>DATE(B1413,F1413,G1413)</f>
        <v>43162</v>
      </c>
      <c r="E1413" t="str">
        <f>MID(C1413,5,3)</f>
        <v>Mar</v>
      </c>
      <c r="F1413">
        <f>MONTH(DATEVALUE(E1413&amp;" 1"))</f>
        <v>3</v>
      </c>
      <c r="G1413" t="str">
        <f>RIGHT(C1413,2)</f>
        <v>03</v>
      </c>
      <c r="H1413" t="str">
        <f>MID(A1413,12,2)</f>
        <v>19</v>
      </c>
      <c r="I1413" t="s">
        <v>20759</v>
      </c>
      <c r="J1413" t="s">
        <v>20760</v>
      </c>
      <c r="K1413" t="s">
        <v>5611</v>
      </c>
      <c r="L1413" t="s">
        <v>20761</v>
      </c>
      <c r="M1413" t="b">
        <f>NOT(ISNA(VLOOKUP(N1413,'account names'!A:A,1,FALSE)))</f>
        <v>1</v>
      </c>
      <c r="N1413" t="s">
        <v>5613</v>
      </c>
    </row>
    <row r="1414" spans="1:14" ht="15" x14ac:dyDescent="0.2">
      <c r="A1414" t="s">
        <v>20762</v>
      </c>
      <c r="B1414" t="str">
        <f>RIGHT(A1414,4)</f>
        <v>2018</v>
      </c>
      <c r="C1414" t="str">
        <f>LEFT(A1414,10)</f>
        <v>Sat Mar 03</v>
      </c>
      <c r="D1414" s="2">
        <f>DATE(B1414,F1414,G1414)</f>
        <v>43162</v>
      </c>
      <c r="E1414" t="str">
        <f>MID(C1414,5,3)</f>
        <v>Mar</v>
      </c>
      <c r="F1414">
        <f>MONTH(DATEVALUE(E1414&amp;" 1"))</f>
        <v>3</v>
      </c>
      <c r="G1414" t="str">
        <f>RIGHT(C1414,2)</f>
        <v>03</v>
      </c>
      <c r="H1414" t="str">
        <f>MID(A1414,12,2)</f>
        <v>19</v>
      </c>
      <c r="I1414" t="s">
        <v>20763</v>
      </c>
      <c r="J1414" t="s">
        <v>20764</v>
      </c>
      <c r="K1414" t="s">
        <v>20765</v>
      </c>
      <c r="L1414" t="s">
        <v>20766</v>
      </c>
      <c r="M1414" t="b">
        <f>NOT(ISNA(VLOOKUP(N1414,'account names'!A:A,1,FALSE)))</f>
        <v>1</v>
      </c>
      <c r="N1414" t="s">
        <v>1203</v>
      </c>
    </row>
    <row r="1415" spans="1:14" ht="15" x14ac:dyDescent="0.2">
      <c r="A1415" t="s">
        <v>20767</v>
      </c>
      <c r="B1415" t="str">
        <f>RIGHT(A1415,4)</f>
        <v>2018</v>
      </c>
      <c r="C1415" t="str">
        <f>LEFT(A1415,10)</f>
        <v>Sat Mar 03</v>
      </c>
      <c r="D1415" s="2">
        <f>DATE(B1415,F1415,G1415)</f>
        <v>43162</v>
      </c>
      <c r="E1415" t="str">
        <f>MID(C1415,5,3)</f>
        <v>Mar</v>
      </c>
      <c r="F1415">
        <f>MONTH(DATEVALUE(E1415&amp;" 1"))</f>
        <v>3</v>
      </c>
      <c r="G1415" t="str">
        <f>RIGHT(C1415,2)</f>
        <v>03</v>
      </c>
      <c r="H1415" t="str">
        <f>MID(A1415,12,2)</f>
        <v>18</v>
      </c>
      <c r="I1415" t="s">
        <v>20768</v>
      </c>
      <c r="J1415" t="s">
        <v>20769</v>
      </c>
      <c r="K1415" t="s">
        <v>20765</v>
      </c>
      <c r="L1415" t="s">
        <v>20770</v>
      </c>
      <c r="M1415" t="b">
        <f>NOT(ISNA(VLOOKUP(N1415,'account names'!A:A,1,FALSE)))</f>
        <v>1</v>
      </c>
      <c r="N1415" t="s">
        <v>1203</v>
      </c>
    </row>
    <row r="1416" spans="1:14" ht="15" x14ac:dyDescent="0.2">
      <c r="A1416" t="s">
        <v>20771</v>
      </c>
      <c r="B1416" t="str">
        <f>RIGHT(A1416,4)</f>
        <v>2018</v>
      </c>
      <c r="C1416" t="str">
        <f>LEFT(A1416,10)</f>
        <v>Sat Mar 03</v>
      </c>
      <c r="D1416" s="2">
        <f>DATE(B1416,F1416,G1416)</f>
        <v>43162</v>
      </c>
      <c r="E1416" t="str">
        <f>MID(C1416,5,3)</f>
        <v>Mar</v>
      </c>
      <c r="F1416">
        <f>MONTH(DATEVALUE(E1416&amp;" 1"))</f>
        <v>3</v>
      </c>
      <c r="G1416" t="str">
        <f>RIGHT(C1416,2)</f>
        <v>03</v>
      </c>
      <c r="H1416" t="str">
        <f>MID(A1416,12,2)</f>
        <v>18</v>
      </c>
      <c r="I1416" t="s">
        <v>20772</v>
      </c>
      <c r="J1416" t="s">
        <v>20773</v>
      </c>
      <c r="K1416" t="s">
        <v>20774</v>
      </c>
      <c r="L1416" t="s">
        <v>20775</v>
      </c>
      <c r="M1416" t="b">
        <f>NOT(ISNA(VLOOKUP(N1416,'account names'!A:A,1,FALSE)))</f>
        <v>0</v>
      </c>
      <c r="N1416" t="s">
        <v>654</v>
      </c>
    </row>
    <row r="1417" spans="1:14" ht="15" x14ac:dyDescent="0.2">
      <c r="A1417" t="s">
        <v>20776</v>
      </c>
      <c r="B1417" t="str">
        <f>RIGHT(A1417,4)</f>
        <v>2018</v>
      </c>
      <c r="C1417" t="str">
        <f>LEFT(A1417,10)</f>
        <v>Sat Mar 03</v>
      </c>
      <c r="D1417" s="2">
        <f>DATE(B1417,F1417,G1417)</f>
        <v>43162</v>
      </c>
      <c r="E1417" t="str">
        <f>MID(C1417,5,3)</f>
        <v>Mar</v>
      </c>
      <c r="F1417">
        <f>MONTH(DATEVALUE(E1417&amp;" 1"))</f>
        <v>3</v>
      </c>
      <c r="G1417" t="str">
        <f>RIGHT(C1417,2)</f>
        <v>03</v>
      </c>
      <c r="H1417" t="str">
        <f>MID(A1417,12,2)</f>
        <v>19</v>
      </c>
      <c r="I1417" t="s">
        <v>20777</v>
      </c>
      <c r="J1417" t="s">
        <v>20778</v>
      </c>
      <c r="K1417" t="s">
        <v>5611</v>
      </c>
      <c r="L1417" t="s">
        <v>20779</v>
      </c>
      <c r="M1417" t="b">
        <f>NOT(ISNA(VLOOKUP(N1417,'account names'!A:A,1,FALSE)))</f>
        <v>1</v>
      </c>
      <c r="N1417" t="s">
        <v>5613</v>
      </c>
    </row>
    <row r="1418" spans="1:14" ht="15" x14ac:dyDescent="0.2">
      <c r="A1418" t="s">
        <v>20780</v>
      </c>
      <c r="B1418" t="str">
        <f>RIGHT(A1418,4)</f>
        <v>2018</v>
      </c>
      <c r="C1418" t="str">
        <f>LEFT(A1418,10)</f>
        <v>Sat Mar 03</v>
      </c>
      <c r="D1418" s="2">
        <f>DATE(B1418,F1418,G1418)</f>
        <v>43162</v>
      </c>
      <c r="E1418" t="str">
        <f>MID(C1418,5,3)</f>
        <v>Mar</v>
      </c>
      <c r="F1418">
        <f>MONTH(DATEVALUE(E1418&amp;" 1"))</f>
        <v>3</v>
      </c>
      <c r="G1418" t="str">
        <f>RIGHT(C1418,2)</f>
        <v>03</v>
      </c>
      <c r="H1418" t="str">
        <f>MID(A1418,12,2)</f>
        <v>19</v>
      </c>
      <c r="I1418" t="s">
        <v>20781</v>
      </c>
      <c r="J1418" t="s">
        <v>20782</v>
      </c>
      <c r="K1418" t="s">
        <v>20783</v>
      </c>
      <c r="L1418" t="s">
        <v>20784</v>
      </c>
      <c r="M1418" t="b">
        <f>NOT(ISNA(VLOOKUP(N1418,'account names'!A:A,1,FALSE)))</f>
        <v>1</v>
      </c>
      <c r="N1418" t="s">
        <v>1203</v>
      </c>
    </row>
    <row r="1419" spans="1:14" ht="15" x14ac:dyDescent="0.2">
      <c r="A1419" t="s">
        <v>20785</v>
      </c>
      <c r="B1419" t="str">
        <f>RIGHT(A1419,4)</f>
        <v>2018</v>
      </c>
      <c r="C1419" t="str">
        <f>LEFT(A1419,10)</f>
        <v>Sat Mar 03</v>
      </c>
      <c r="D1419" s="2">
        <f>DATE(B1419,F1419,G1419)</f>
        <v>43162</v>
      </c>
      <c r="E1419" t="str">
        <f>MID(C1419,5,3)</f>
        <v>Mar</v>
      </c>
      <c r="F1419">
        <f>MONTH(DATEVALUE(E1419&amp;" 1"))</f>
        <v>3</v>
      </c>
      <c r="G1419" t="str">
        <f>RIGHT(C1419,2)</f>
        <v>03</v>
      </c>
      <c r="H1419" t="str">
        <f>MID(A1419,12,2)</f>
        <v>19</v>
      </c>
      <c r="I1419" t="s">
        <v>20786</v>
      </c>
      <c r="J1419" t="s">
        <v>20787</v>
      </c>
      <c r="K1419" t="s">
        <v>5611</v>
      </c>
      <c r="L1419" t="s">
        <v>20788</v>
      </c>
      <c r="M1419" t="b">
        <f>NOT(ISNA(VLOOKUP(N1419,'account names'!A:A,1,FALSE)))</f>
        <v>1</v>
      </c>
      <c r="N1419" t="s">
        <v>5613</v>
      </c>
    </row>
    <row r="1420" spans="1:14" ht="15" x14ac:dyDescent="0.2">
      <c r="A1420" t="s">
        <v>20805</v>
      </c>
      <c r="B1420" t="str">
        <f>RIGHT(A1420,4)</f>
        <v>2018</v>
      </c>
      <c r="C1420" t="str">
        <f>LEFT(A1420,10)</f>
        <v>Sat Mar 03</v>
      </c>
      <c r="D1420" s="2">
        <f>DATE(B1420,F1420,G1420)</f>
        <v>43162</v>
      </c>
      <c r="E1420" t="str">
        <f>MID(C1420,5,3)</f>
        <v>Mar</v>
      </c>
      <c r="F1420">
        <f>MONTH(DATEVALUE(E1420&amp;" 1"))</f>
        <v>3</v>
      </c>
      <c r="G1420" t="str">
        <f>RIGHT(C1420,2)</f>
        <v>03</v>
      </c>
      <c r="H1420" t="str">
        <f>MID(A1420,12,2)</f>
        <v>21</v>
      </c>
      <c r="I1420" t="s">
        <v>20806</v>
      </c>
      <c r="J1420" t="s">
        <v>20807</v>
      </c>
      <c r="K1420" t="s">
        <v>20808</v>
      </c>
      <c r="L1420" t="s">
        <v>20809</v>
      </c>
      <c r="M1420" t="b">
        <f>NOT(ISNA(VLOOKUP(N1420,'account names'!A:A,1,FALSE)))</f>
        <v>1</v>
      </c>
      <c r="N1420" t="s">
        <v>1288</v>
      </c>
    </row>
    <row r="1421" spans="1:14" ht="15" x14ac:dyDescent="0.2">
      <c r="A1421" t="s">
        <v>20810</v>
      </c>
      <c r="B1421" t="str">
        <f>RIGHT(A1421,4)</f>
        <v>2018</v>
      </c>
      <c r="C1421" t="str">
        <f>LEFT(A1421,10)</f>
        <v>Sat Mar 03</v>
      </c>
      <c r="D1421" s="2">
        <f>DATE(B1421,F1421,G1421)</f>
        <v>43162</v>
      </c>
      <c r="E1421" t="str">
        <f>MID(C1421,5,3)</f>
        <v>Mar</v>
      </c>
      <c r="F1421">
        <f>MONTH(DATEVALUE(E1421&amp;" 1"))</f>
        <v>3</v>
      </c>
      <c r="G1421" t="str">
        <f>RIGHT(C1421,2)</f>
        <v>03</v>
      </c>
      <c r="H1421" t="str">
        <f>MID(A1421,12,2)</f>
        <v>21</v>
      </c>
      <c r="I1421" t="s">
        <v>20811</v>
      </c>
      <c r="J1421" t="s">
        <v>20812</v>
      </c>
      <c r="K1421" t="s">
        <v>20783</v>
      </c>
      <c r="L1421" t="s">
        <v>20813</v>
      </c>
      <c r="M1421" t="b">
        <f>NOT(ISNA(VLOOKUP(N1421,'account names'!A:A,1,FALSE)))</f>
        <v>1</v>
      </c>
      <c r="N1421" t="s">
        <v>1203</v>
      </c>
    </row>
    <row r="1422" spans="1:14" ht="15" x14ac:dyDescent="0.2">
      <c r="A1422" t="s">
        <v>23</v>
      </c>
      <c r="B1422" t="str">
        <f>RIGHT(A1422,4)</f>
        <v>2018</v>
      </c>
      <c r="C1422" t="str">
        <f>LEFT(A1422,10)</f>
        <v>Fri Mar 02</v>
      </c>
      <c r="D1422" s="2">
        <f>DATE(B1422,F1422,G1422)</f>
        <v>43161</v>
      </c>
      <c r="E1422" t="str">
        <f>MID(C1422,5,3)</f>
        <v>Mar</v>
      </c>
      <c r="F1422">
        <f>MONTH(DATEVALUE(E1422&amp;" 1"))</f>
        <v>3</v>
      </c>
      <c r="G1422" t="str">
        <f>RIGHT(C1422,2)</f>
        <v>02</v>
      </c>
      <c r="H1422" t="str">
        <f>MID(A1422,12,2)</f>
        <v>09</v>
      </c>
      <c r="I1422" t="s">
        <v>24</v>
      </c>
      <c r="J1422" t="s">
        <v>25</v>
      </c>
      <c r="K1422" t="s">
        <v>26</v>
      </c>
      <c r="L1422" t="s">
        <v>27</v>
      </c>
      <c r="M1422" t="b">
        <f>NOT(ISNA(VLOOKUP(N1422,'account names'!A:A,1,FALSE)))</f>
        <v>0</v>
      </c>
      <c r="N1422" t="s">
        <v>28</v>
      </c>
    </row>
    <row r="1423" spans="1:14" ht="15" x14ac:dyDescent="0.2">
      <c r="A1423" t="s">
        <v>29</v>
      </c>
      <c r="B1423" t="str">
        <f>RIGHT(A1423,4)</f>
        <v>2018</v>
      </c>
      <c r="C1423" t="str">
        <f>LEFT(A1423,10)</f>
        <v>Fri Mar 02</v>
      </c>
      <c r="D1423" s="2">
        <f>DATE(B1423,F1423,G1423)</f>
        <v>43161</v>
      </c>
      <c r="E1423" t="str">
        <f>MID(C1423,5,3)</f>
        <v>Mar</v>
      </c>
      <c r="F1423">
        <f>MONTH(DATEVALUE(E1423&amp;" 1"))</f>
        <v>3</v>
      </c>
      <c r="G1423" t="str">
        <f>RIGHT(C1423,2)</f>
        <v>02</v>
      </c>
      <c r="H1423" t="str">
        <f>MID(A1423,12,2)</f>
        <v>09</v>
      </c>
      <c r="I1423" t="s">
        <v>30</v>
      </c>
      <c r="J1423" t="s">
        <v>31</v>
      </c>
      <c r="K1423" t="s">
        <v>32</v>
      </c>
      <c r="L1423" t="s">
        <v>33</v>
      </c>
      <c r="M1423" t="b">
        <f>NOT(ISNA(VLOOKUP(N1423,'account names'!A:A,1,FALSE)))</f>
        <v>0</v>
      </c>
      <c r="N1423" t="s">
        <v>34</v>
      </c>
    </row>
    <row r="1424" spans="1:14" ht="15" x14ac:dyDescent="0.2">
      <c r="A1424" t="s">
        <v>35</v>
      </c>
      <c r="B1424" t="str">
        <f>RIGHT(A1424,4)</f>
        <v>2018</v>
      </c>
      <c r="C1424" t="str">
        <f>LEFT(A1424,10)</f>
        <v>Fri Mar 02</v>
      </c>
      <c r="D1424" s="2">
        <f>DATE(B1424,F1424,G1424)</f>
        <v>43161</v>
      </c>
      <c r="E1424" t="str">
        <f>MID(C1424,5,3)</f>
        <v>Mar</v>
      </c>
      <c r="F1424">
        <f>MONTH(DATEVALUE(E1424&amp;" 1"))</f>
        <v>3</v>
      </c>
      <c r="G1424" t="str">
        <f>RIGHT(C1424,2)</f>
        <v>02</v>
      </c>
      <c r="H1424" t="str">
        <f>MID(A1424,12,2)</f>
        <v>09</v>
      </c>
      <c r="I1424" t="s">
        <v>36</v>
      </c>
      <c r="J1424" t="s">
        <v>37</v>
      </c>
      <c r="K1424" t="s">
        <v>38</v>
      </c>
      <c r="L1424" t="s">
        <v>39</v>
      </c>
      <c r="M1424" t="b">
        <f>NOT(ISNA(VLOOKUP(N1424,'account names'!A:A,1,FALSE)))</f>
        <v>0</v>
      </c>
      <c r="N1424" t="s">
        <v>40</v>
      </c>
    </row>
    <row r="1425" spans="1:14" ht="15" x14ac:dyDescent="0.2">
      <c r="A1425" t="s">
        <v>41</v>
      </c>
      <c r="B1425" t="str">
        <f>RIGHT(A1425,4)</f>
        <v>2018</v>
      </c>
      <c r="C1425" t="str">
        <f>LEFT(A1425,10)</f>
        <v>Fri Mar 02</v>
      </c>
      <c r="D1425" s="2">
        <f>DATE(B1425,F1425,G1425)</f>
        <v>43161</v>
      </c>
      <c r="E1425" t="str">
        <f>MID(C1425,5,3)</f>
        <v>Mar</v>
      </c>
      <c r="F1425">
        <f>MONTH(DATEVALUE(E1425&amp;" 1"))</f>
        <v>3</v>
      </c>
      <c r="G1425" t="str">
        <f>RIGHT(C1425,2)</f>
        <v>02</v>
      </c>
      <c r="H1425" t="str">
        <f>MID(A1425,12,2)</f>
        <v>08</v>
      </c>
      <c r="I1425" t="s">
        <v>42</v>
      </c>
      <c r="J1425" t="s">
        <v>43</v>
      </c>
      <c r="K1425" t="s">
        <v>38</v>
      </c>
      <c r="L1425" t="s">
        <v>44</v>
      </c>
      <c r="M1425" t="b">
        <f>NOT(ISNA(VLOOKUP(N1425,'account names'!A:A,1,FALSE)))</f>
        <v>0</v>
      </c>
      <c r="N1425" t="s">
        <v>40</v>
      </c>
    </row>
    <row r="1426" spans="1:14" ht="15" x14ac:dyDescent="0.2">
      <c r="A1426" t="s">
        <v>45</v>
      </c>
      <c r="B1426" t="str">
        <f>RIGHT(A1426,4)</f>
        <v>2018</v>
      </c>
      <c r="C1426" t="str">
        <f>LEFT(A1426,10)</f>
        <v>Fri Mar 02</v>
      </c>
      <c r="D1426" s="2">
        <f>DATE(B1426,F1426,G1426)</f>
        <v>43161</v>
      </c>
      <c r="E1426" t="str">
        <f>MID(C1426,5,3)</f>
        <v>Mar</v>
      </c>
      <c r="F1426">
        <f>MONTH(DATEVALUE(E1426&amp;" 1"))</f>
        <v>3</v>
      </c>
      <c r="G1426" t="str">
        <f>RIGHT(C1426,2)</f>
        <v>02</v>
      </c>
      <c r="H1426" t="str">
        <f>MID(A1426,12,2)</f>
        <v>00</v>
      </c>
      <c r="I1426" t="s">
        <v>46</v>
      </c>
      <c r="J1426" t="s">
        <v>47</v>
      </c>
      <c r="K1426" t="s">
        <v>48</v>
      </c>
      <c r="L1426" t="s">
        <v>49</v>
      </c>
      <c r="M1426" t="b">
        <f>NOT(ISNA(VLOOKUP(N1426,'account names'!A:A,1,FALSE)))</f>
        <v>0</v>
      </c>
      <c r="N1426" t="s">
        <v>50</v>
      </c>
    </row>
    <row r="1427" spans="1:14" ht="15" x14ac:dyDescent="0.2">
      <c r="A1427" t="s">
        <v>72</v>
      </c>
      <c r="B1427" t="str">
        <f>RIGHT(A1427,4)</f>
        <v>2018</v>
      </c>
      <c r="C1427" t="str">
        <f>LEFT(A1427,10)</f>
        <v>Fri Mar 02</v>
      </c>
      <c r="D1427" s="2">
        <f>DATE(B1427,F1427,G1427)</f>
        <v>43161</v>
      </c>
      <c r="E1427" t="str">
        <f>MID(C1427,5,3)</f>
        <v>Mar</v>
      </c>
      <c r="F1427">
        <f>MONTH(DATEVALUE(E1427&amp;" 1"))</f>
        <v>3</v>
      </c>
      <c r="G1427" t="str">
        <f>RIGHT(C1427,2)</f>
        <v>02</v>
      </c>
      <c r="H1427" t="str">
        <f>MID(A1427,12,2)</f>
        <v>00</v>
      </c>
      <c r="I1427" t="s">
        <v>73</v>
      </c>
      <c r="J1427" t="s">
        <v>74</v>
      </c>
      <c r="K1427" t="s">
        <v>75</v>
      </c>
      <c r="L1427" t="s">
        <v>76</v>
      </c>
      <c r="M1427" t="b">
        <f>NOT(ISNA(VLOOKUP(N1427,'account names'!A:A,1,FALSE)))</f>
        <v>0</v>
      </c>
      <c r="N1427" t="s">
        <v>77</v>
      </c>
    </row>
    <row r="1428" spans="1:14" ht="15" x14ac:dyDescent="0.2">
      <c r="A1428" t="s">
        <v>3348</v>
      </c>
      <c r="B1428" t="str">
        <f>RIGHT(A1428,4)</f>
        <v>2018</v>
      </c>
      <c r="C1428" t="str">
        <f>LEFT(A1428,10)</f>
        <v>Fri Mar 02</v>
      </c>
      <c r="D1428" s="2">
        <f>DATE(B1428,F1428,G1428)</f>
        <v>43161</v>
      </c>
      <c r="E1428" t="str">
        <f>MID(C1428,5,3)</f>
        <v>Mar</v>
      </c>
      <c r="F1428">
        <f>MONTH(DATEVALUE(E1428&amp;" 1"))</f>
        <v>3</v>
      </c>
      <c r="G1428" t="str">
        <f>RIGHT(C1428,2)</f>
        <v>02</v>
      </c>
      <c r="H1428" t="str">
        <f>MID(A1428,12,2)</f>
        <v>11</v>
      </c>
      <c r="I1428" t="s">
        <v>3349</v>
      </c>
      <c r="J1428" t="s">
        <v>3350</v>
      </c>
      <c r="K1428" t="s">
        <v>3351</v>
      </c>
      <c r="L1428" t="s">
        <v>3352</v>
      </c>
      <c r="M1428" t="b">
        <f>NOT(ISNA(VLOOKUP(N1428,'account names'!A:A,1,FALSE)))</f>
        <v>0</v>
      </c>
      <c r="N1428" t="s">
        <v>3353</v>
      </c>
    </row>
    <row r="1429" spans="1:14" ht="15" x14ac:dyDescent="0.2">
      <c r="A1429" t="s">
        <v>5156</v>
      </c>
      <c r="B1429" t="str">
        <f>RIGHT(A1429,4)</f>
        <v>2018</v>
      </c>
      <c r="C1429" t="str">
        <f>LEFT(A1429,10)</f>
        <v>Fri Mar 02</v>
      </c>
      <c r="D1429" s="2">
        <f>DATE(B1429,F1429,G1429)</f>
        <v>43161</v>
      </c>
      <c r="E1429" t="str">
        <f>MID(C1429,5,3)</f>
        <v>Mar</v>
      </c>
      <c r="F1429">
        <f>MONTH(DATEVALUE(E1429&amp;" 1"))</f>
        <v>3</v>
      </c>
      <c r="G1429" t="str">
        <f>RIGHT(C1429,2)</f>
        <v>02</v>
      </c>
      <c r="H1429" t="str">
        <f>MID(A1429,12,2)</f>
        <v>14</v>
      </c>
      <c r="I1429" t="s">
        <v>5157</v>
      </c>
      <c r="J1429" t="s">
        <v>5158</v>
      </c>
      <c r="K1429" t="s">
        <v>5159</v>
      </c>
      <c r="L1429" t="s">
        <v>5160</v>
      </c>
      <c r="M1429" t="b">
        <f>NOT(ISNA(VLOOKUP(N1429,'account names'!A:A,1,FALSE)))</f>
        <v>0</v>
      </c>
      <c r="N1429" t="s">
        <v>101</v>
      </c>
    </row>
    <row r="1430" spans="1:14" ht="15" x14ac:dyDescent="0.2">
      <c r="A1430" t="s">
        <v>5161</v>
      </c>
      <c r="B1430" t="str">
        <f>RIGHT(A1430,4)</f>
        <v>2018</v>
      </c>
      <c r="C1430" t="str">
        <f>LEFT(A1430,10)</f>
        <v>Fri Mar 02</v>
      </c>
      <c r="D1430" s="2">
        <f>DATE(B1430,F1430,G1430)</f>
        <v>43161</v>
      </c>
      <c r="E1430" t="str">
        <f>MID(C1430,5,3)</f>
        <v>Mar</v>
      </c>
      <c r="F1430">
        <f>MONTH(DATEVALUE(E1430&amp;" 1"))</f>
        <v>3</v>
      </c>
      <c r="G1430" t="str">
        <f>RIGHT(C1430,2)</f>
        <v>02</v>
      </c>
      <c r="H1430" t="str">
        <f>MID(A1430,12,2)</f>
        <v>16</v>
      </c>
      <c r="I1430" t="s">
        <v>5162</v>
      </c>
      <c r="J1430" t="s">
        <v>5163</v>
      </c>
      <c r="K1430" t="s">
        <v>5164</v>
      </c>
      <c r="L1430" t="s">
        <v>5165</v>
      </c>
      <c r="M1430" t="b">
        <f>NOT(ISNA(VLOOKUP(N1430,'account names'!A:A,1,FALSE)))</f>
        <v>0</v>
      </c>
      <c r="N1430" t="s">
        <v>845</v>
      </c>
    </row>
    <row r="1431" spans="1:14" ht="15" x14ac:dyDescent="0.2">
      <c r="A1431" t="s">
        <v>5166</v>
      </c>
      <c r="B1431" t="str">
        <f>RIGHT(A1431,4)</f>
        <v>2018</v>
      </c>
      <c r="C1431" t="str">
        <f>LEFT(A1431,10)</f>
        <v>Fri Mar 02</v>
      </c>
      <c r="D1431" s="2">
        <f>DATE(B1431,F1431,G1431)</f>
        <v>43161</v>
      </c>
      <c r="E1431" t="str">
        <f>MID(C1431,5,3)</f>
        <v>Mar</v>
      </c>
      <c r="F1431">
        <f>MONTH(DATEVALUE(E1431&amp;" 1"))</f>
        <v>3</v>
      </c>
      <c r="G1431" t="str">
        <f>RIGHT(C1431,2)</f>
        <v>02</v>
      </c>
      <c r="H1431" t="str">
        <f>MID(A1431,12,2)</f>
        <v>14</v>
      </c>
      <c r="I1431" t="s">
        <v>5167</v>
      </c>
      <c r="J1431" t="s">
        <v>5168</v>
      </c>
      <c r="K1431" t="s">
        <v>5169</v>
      </c>
      <c r="L1431" t="s">
        <v>5170</v>
      </c>
      <c r="M1431" t="b">
        <f>NOT(ISNA(VLOOKUP(N1431,'account names'!A:A,1,FALSE)))</f>
        <v>0</v>
      </c>
      <c r="N1431" t="s">
        <v>1976</v>
      </c>
    </row>
    <row r="1432" spans="1:14" ht="15" x14ac:dyDescent="0.2">
      <c r="A1432" t="s">
        <v>5171</v>
      </c>
      <c r="B1432" t="str">
        <f>RIGHT(A1432,4)</f>
        <v>2018</v>
      </c>
      <c r="C1432" t="str">
        <f>LEFT(A1432,10)</f>
        <v>Fri Mar 02</v>
      </c>
      <c r="D1432" s="2">
        <f>DATE(B1432,F1432,G1432)</f>
        <v>43161</v>
      </c>
      <c r="E1432" t="str">
        <f>MID(C1432,5,3)</f>
        <v>Mar</v>
      </c>
      <c r="F1432">
        <f>MONTH(DATEVALUE(E1432&amp;" 1"))</f>
        <v>3</v>
      </c>
      <c r="G1432" t="str">
        <f>RIGHT(C1432,2)</f>
        <v>02</v>
      </c>
      <c r="H1432" t="str">
        <f>MID(A1432,12,2)</f>
        <v>12</v>
      </c>
      <c r="I1432" t="s">
        <v>5172</v>
      </c>
      <c r="J1432" t="s">
        <v>5173</v>
      </c>
      <c r="K1432" t="s">
        <v>5174</v>
      </c>
      <c r="L1432" t="s">
        <v>5175</v>
      </c>
      <c r="M1432" t="b">
        <f>NOT(ISNA(VLOOKUP(N1432,'account names'!A:A,1,FALSE)))</f>
        <v>0</v>
      </c>
      <c r="N1432" t="s">
        <v>654</v>
      </c>
    </row>
    <row r="1433" spans="1:14" ht="15" x14ac:dyDescent="0.2">
      <c r="A1433" t="s">
        <v>5176</v>
      </c>
      <c r="B1433" t="str">
        <f>RIGHT(A1433,4)</f>
        <v>2018</v>
      </c>
      <c r="C1433" t="str">
        <f>LEFT(A1433,10)</f>
        <v>Fri Mar 02</v>
      </c>
      <c r="D1433" s="2">
        <f>DATE(B1433,F1433,G1433)</f>
        <v>43161</v>
      </c>
      <c r="E1433" t="str">
        <f>MID(C1433,5,3)</f>
        <v>Mar</v>
      </c>
      <c r="F1433">
        <f>MONTH(DATEVALUE(E1433&amp;" 1"))</f>
        <v>3</v>
      </c>
      <c r="G1433" t="str">
        <f>RIGHT(C1433,2)</f>
        <v>02</v>
      </c>
      <c r="H1433" t="str">
        <f>MID(A1433,12,2)</f>
        <v>12</v>
      </c>
      <c r="I1433" t="s">
        <v>5177</v>
      </c>
      <c r="J1433" t="s">
        <v>5178</v>
      </c>
      <c r="K1433" t="s">
        <v>5179</v>
      </c>
      <c r="L1433" t="s">
        <v>5180</v>
      </c>
      <c r="M1433" t="b">
        <f>NOT(ISNA(VLOOKUP(N1433,'account names'!A:A,1,FALSE)))</f>
        <v>0</v>
      </c>
      <c r="N1433" t="s">
        <v>101</v>
      </c>
    </row>
    <row r="1434" spans="1:14" ht="15" x14ac:dyDescent="0.2">
      <c r="A1434" t="s">
        <v>5181</v>
      </c>
      <c r="B1434" t="str">
        <f>RIGHT(A1434,4)</f>
        <v>2018</v>
      </c>
      <c r="C1434" t="str">
        <f>LEFT(A1434,10)</f>
        <v>Fri Mar 02</v>
      </c>
      <c r="D1434" s="2">
        <f>DATE(B1434,F1434,G1434)</f>
        <v>43161</v>
      </c>
      <c r="E1434" t="str">
        <f>MID(C1434,5,3)</f>
        <v>Mar</v>
      </c>
      <c r="F1434">
        <f>MONTH(DATEVALUE(E1434&amp;" 1"))</f>
        <v>3</v>
      </c>
      <c r="G1434" t="str">
        <f>RIGHT(C1434,2)</f>
        <v>02</v>
      </c>
      <c r="H1434" t="str">
        <f>MID(A1434,12,2)</f>
        <v>09</v>
      </c>
      <c r="I1434" t="s">
        <v>5182</v>
      </c>
      <c r="J1434" t="s">
        <v>5183</v>
      </c>
      <c r="K1434" t="s">
        <v>5184</v>
      </c>
      <c r="L1434" t="s">
        <v>5185</v>
      </c>
      <c r="M1434" t="b">
        <f>NOT(ISNA(VLOOKUP(N1434,'account names'!A:A,1,FALSE)))</f>
        <v>0</v>
      </c>
      <c r="N1434" t="s">
        <v>5186</v>
      </c>
    </row>
    <row r="1435" spans="1:14" ht="15" x14ac:dyDescent="0.2">
      <c r="A1435" t="s">
        <v>5187</v>
      </c>
      <c r="B1435" t="str">
        <f>RIGHT(A1435,4)</f>
        <v>2018</v>
      </c>
      <c r="C1435" t="str">
        <f>LEFT(A1435,10)</f>
        <v>Fri Mar 02</v>
      </c>
      <c r="D1435" s="2">
        <f>DATE(B1435,F1435,G1435)</f>
        <v>43161</v>
      </c>
      <c r="E1435" t="str">
        <f>MID(C1435,5,3)</f>
        <v>Mar</v>
      </c>
      <c r="F1435">
        <f>MONTH(DATEVALUE(E1435&amp;" 1"))</f>
        <v>3</v>
      </c>
      <c r="G1435" t="str">
        <f>RIGHT(C1435,2)</f>
        <v>02</v>
      </c>
      <c r="H1435" t="str">
        <f>MID(A1435,12,2)</f>
        <v>10</v>
      </c>
      <c r="I1435" t="s">
        <v>5188</v>
      </c>
      <c r="J1435" t="s">
        <v>5189</v>
      </c>
      <c r="K1435" t="s">
        <v>5190</v>
      </c>
      <c r="L1435" t="s">
        <v>5191</v>
      </c>
      <c r="M1435" t="b">
        <f>NOT(ISNA(VLOOKUP(N1435,'account names'!A:A,1,FALSE)))</f>
        <v>0</v>
      </c>
      <c r="N1435" t="s">
        <v>1642</v>
      </c>
    </row>
    <row r="1436" spans="1:14" ht="15" x14ac:dyDescent="0.2">
      <c r="A1436" t="s">
        <v>5203</v>
      </c>
      <c r="B1436" t="str">
        <f>RIGHT(A1436,4)</f>
        <v>2018</v>
      </c>
      <c r="C1436" t="str">
        <f>LEFT(A1436,10)</f>
        <v>Fri Mar 02</v>
      </c>
      <c r="D1436" s="2">
        <f>DATE(B1436,F1436,G1436)</f>
        <v>43161</v>
      </c>
      <c r="E1436" t="str">
        <f>MID(C1436,5,3)</f>
        <v>Mar</v>
      </c>
      <c r="F1436">
        <f>MONTH(DATEVALUE(E1436&amp;" 1"))</f>
        <v>3</v>
      </c>
      <c r="G1436" t="str">
        <f>RIGHT(C1436,2)</f>
        <v>02</v>
      </c>
      <c r="H1436" t="str">
        <f>MID(A1436,12,2)</f>
        <v>08</v>
      </c>
      <c r="I1436" t="s">
        <v>5204</v>
      </c>
      <c r="J1436" t="s">
        <v>5205</v>
      </c>
      <c r="K1436" t="s">
        <v>1946</v>
      </c>
      <c r="L1436" t="s">
        <v>5206</v>
      </c>
      <c r="M1436" t="b">
        <f>NOT(ISNA(VLOOKUP(N1436,'account names'!A:A,1,FALSE)))</f>
        <v>1</v>
      </c>
      <c r="N1436" t="s">
        <v>1317</v>
      </c>
    </row>
    <row r="1437" spans="1:14" ht="15" x14ac:dyDescent="0.2">
      <c r="A1437" t="s">
        <v>6878</v>
      </c>
      <c r="B1437" t="str">
        <f>RIGHT(A1437,4)</f>
        <v>2018</v>
      </c>
      <c r="C1437" t="str">
        <f>LEFT(A1437,10)</f>
        <v>Fri Mar 02</v>
      </c>
      <c r="D1437" s="2">
        <f>DATE(B1437,F1437,G1437)</f>
        <v>43161</v>
      </c>
      <c r="E1437" t="str">
        <f>MID(C1437,5,3)</f>
        <v>Mar</v>
      </c>
      <c r="F1437">
        <f>MONTH(DATEVALUE(E1437&amp;" 1"))</f>
        <v>3</v>
      </c>
      <c r="G1437" t="str">
        <f>RIGHT(C1437,2)</f>
        <v>02</v>
      </c>
      <c r="H1437" t="str">
        <f>MID(A1437,12,2)</f>
        <v>05</v>
      </c>
      <c r="I1437" t="s">
        <v>6879</v>
      </c>
      <c r="J1437" t="s">
        <v>6880</v>
      </c>
      <c r="K1437" t="s">
        <v>6881</v>
      </c>
      <c r="L1437" t="s">
        <v>6882</v>
      </c>
      <c r="M1437" t="b">
        <f>NOT(ISNA(VLOOKUP(N1437,'account names'!A:A,1,FALSE)))</f>
        <v>0</v>
      </c>
      <c r="N1437" t="s">
        <v>6883</v>
      </c>
    </row>
    <row r="1438" spans="1:14" ht="15" x14ac:dyDescent="0.2">
      <c r="A1438" t="s">
        <v>6884</v>
      </c>
      <c r="B1438" t="str">
        <f>RIGHT(A1438,4)</f>
        <v>2018</v>
      </c>
      <c r="C1438" t="str">
        <f>LEFT(A1438,10)</f>
        <v>Fri Mar 02</v>
      </c>
      <c r="D1438" s="2">
        <f>DATE(B1438,F1438,G1438)</f>
        <v>43161</v>
      </c>
      <c r="E1438" t="str">
        <f>MID(C1438,5,3)</f>
        <v>Mar</v>
      </c>
      <c r="F1438">
        <f>MONTH(DATEVALUE(E1438&amp;" 1"))</f>
        <v>3</v>
      </c>
      <c r="G1438" t="str">
        <f>RIGHT(C1438,2)</f>
        <v>02</v>
      </c>
      <c r="H1438" t="str">
        <f>MID(A1438,12,2)</f>
        <v>08</v>
      </c>
      <c r="I1438" t="s">
        <v>6885</v>
      </c>
      <c r="J1438" t="s">
        <v>6886</v>
      </c>
      <c r="K1438" t="s">
        <v>6887</v>
      </c>
      <c r="L1438" t="s">
        <v>6888</v>
      </c>
      <c r="M1438" t="b">
        <f>NOT(ISNA(VLOOKUP(N1438,'account names'!A:A,1,FALSE)))</f>
        <v>0</v>
      </c>
      <c r="N1438" t="s">
        <v>567</v>
      </c>
    </row>
    <row r="1439" spans="1:14" ht="15" x14ac:dyDescent="0.2">
      <c r="A1439" t="s">
        <v>6889</v>
      </c>
      <c r="B1439" t="str">
        <f>RIGHT(A1439,4)</f>
        <v>2018</v>
      </c>
      <c r="C1439" t="str">
        <f>LEFT(A1439,10)</f>
        <v>Fri Mar 02</v>
      </c>
      <c r="D1439" s="2">
        <f>DATE(B1439,F1439,G1439)</f>
        <v>43161</v>
      </c>
      <c r="E1439" t="str">
        <f>MID(C1439,5,3)</f>
        <v>Mar</v>
      </c>
      <c r="F1439">
        <f>MONTH(DATEVALUE(E1439&amp;" 1"))</f>
        <v>3</v>
      </c>
      <c r="G1439" t="str">
        <f>RIGHT(C1439,2)</f>
        <v>02</v>
      </c>
      <c r="H1439" t="str">
        <f>MID(A1439,12,2)</f>
        <v>09</v>
      </c>
      <c r="I1439" t="s">
        <v>6890</v>
      </c>
      <c r="J1439" t="s">
        <v>6891</v>
      </c>
      <c r="K1439" t="s">
        <v>6892</v>
      </c>
      <c r="L1439" t="s">
        <v>6893</v>
      </c>
      <c r="M1439" t="b">
        <f>NOT(ISNA(VLOOKUP(N1439,'account names'!A:A,1,FALSE)))</f>
        <v>0</v>
      </c>
      <c r="N1439" t="s">
        <v>6146</v>
      </c>
    </row>
    <row r="1440" spans="1:14" ht="15" x14ac:dyDescent="0.2">
      <c r="A1440" t="s">
        <v>6894</v>
      </c>
      <c r="B1440" t="str">
        <f>RIGHT(A1440,4)</f>
        <v>2018</v>
      </c>
      <c r="C1440" t="str">
        <f>LEFT(A1440,10)</f>
        <v>Fri Mar 02</v>
      </c>
      <c r="D1440" s="2">
        <f>DATE(B1440,F1440,G1440)</f>
        <v>43161</v>
      </c>
      <c r="E1440" t="str">
        <f>MID(C1440,5,3)</f>
        <v>Mar</v>
      </c>
      <c r="F1440">
        <f>MONTH(DATEVALUE(E1440&amp;" 1"))</f>
        <v>3</v>
      </c>
      <c r="G1440" t="str">
        <f>RIGHT(C1440,2)</f>
        <v>02</v>
      </c>
      <c r="H1440" t="str">
        <f>MID(A1440,12,2)</f>
        <v>12</v>
      </c>
      <c r="I1440" t="s">
        <v>6895</v>
      </c>
      <c r="J1440" t="s">
        <v>6896</v>
      </c>
      <c r="K1440" t="s">
        <v>6897</v>
      </c>
      <c r="L1440" t="s">
        <v>6898</v>
      </c>
      <c r="M1440" t="b">
        <f>NOT(ISNA(VLOOKUP(N1440,'account names'!A:A,1,FALSE)))</f>
        <v>0</v>
      </c>
      <c r="N1440" t="s">
        <v>2058</v>
      </c>
    </row>
    <row r="1441" spans="1:14" ht="15" x14ac:dyDescent="0.2">
      <c r="A1441" t="s">
        <v>72</v>
      </c>
      <c r="B1441" t="str">
        <f>RIGHT(A1441,4)</f>
        <v>2018</v>
      </c>
      <c r="C1441" t="str">
        <f>LEFT(A1441,10)</f>
        <v>Fri Mar 02</v>
      </c>
      <c r="D1441" s="2">
        <f>DATE(B1441,F1441,G1441)</f>
        <v>43161</v>
      </c>
      <c r="E1441" t="str">
        <f>MID(C1441,5,3)</f>
        <v>Mar</v>
      </c>
      <c r="F1441">
        <f>MONTH(DATEVALUE(E1441&amp;" 1"))</f>
        <v>3</v>
      </c>
      <c r="G1441" t="str">
        <f>RIGHT(C1441,2)</f>
        <v>02</v>
      </c>
      <c r="H1441" t="str">
        <f>MID(A1441,12,2)</f>
        <v>00</v>
      </c>
      <c r="I1441" t="s">
        <v>6904</v>
      </c>
      <c r="J1441" t="s">
        <v>6905</v>
      </c>
      <c r="K1441" t="s">
        <v>6906</v>
      </c>
      <c r="L1441" t="s">
        <v>6907</v>
      </c>
      <c r="M1441" t="b">
        <f>NOT(ISNA(VLOOKUP(N1441,'account names'!A:A,1,FALSE)))</f>
        <v>0</v>
      </c>
      <c r="N1441" t="s">
        <v>40</v>
      </c>
    </row>
    <row r="1442" spans="1:14" ht="15" x14ac:dyDescent="0.2">
      <c r="A1442" t="s">
        <v>7023</v>
      </c>
      <c r="B1442" t="str">
        <f>RIGHT(A1442,4)</f>
        <v>2018</v>
      </c>
      <c r="C1442" t="str">
        <f>LEFT(A1442,10)</f>
        <v>Fri Mar 02</v>
      </c>
      <c r="D1442" s="2">
        <f>DATE(B1442,F1442,G1442)</f>
        <v>43161</v>
      </c>
      <c r="E1442" t="str">
        <f>MID(C1442,5,3)</f>
        <v>Mar</v>
      </c>
      <c r="F1442">
        <f>MONTH(DATEVALUE(E1442&amp;" 1"))</f>
        <v>3</v>
      </c>
      <c r="G1442" t="str">
        <f>RIGHT(C1442,2)</f>
        <v>02</v>
      </c>
      <c r="H1442" t="str">
        <f>MID(A1442,12,2)</f>
        <v>21</v>
      </c>
      <c r="I1442" t="s">
        <v>7024</v>
      </c>
      <c r="J1442" t="s">
        <v>7025</v>
      </c>
      <c r="K1442" t="s">
        <v>1256</v>
      </c>
      <c r="L1442" t="s">
        <v>7026</v>
      </c>
      <c r="M1442" t="b">
        <f>NOT(ISNA(VLOOKUP(N1442,'account names'!A:A,1,FALSE)))</f>
        <v>0</v>
      </c>
      <c r="N1442" t="s">
        <v>113</v>
      </c>
    </row>
    <row r="1443" spans="1:14" ht="15" x14ac:dyDescent="0.2">
      <c r="A1443" t="s">
        <v>7033</v>
      </c>
      <c r="B1443" t="str">
        <f>RIGHT(A1443,4)</f>
        <v>2018</v>
      </c>
      <c r="C1443" t="str">
        <f>LEFT(A1443,10)</f>
        <v>Fri Mar 02</v>
      </c>
      <c r="D1443" s="2">
        <f>DATE(B1443,F1443,G1443)</f>
        <v>43161</v>
      </c>
      <c r="E1443" t="str">
        <f>MID(C1443,5,3)</f>
        <v>Mar</v>
      </c>
      <c r="F1443">
        <f>MONTH(DATEVALUE(E1443&amp;" 1"))</f>
        <v>3</v>
      </c>
      <c r="G1443" t="str">
        <f>RIGHT(C1443,2)</f>
        <v>02</v>
      </c>
      <c r="H1443" t="str">
        <f>MID(A1443,12,2)</f>
        <v>14</v>
      </c>
      <c r="I1443" t="s">
        <v>7034</v>
      </c>
      <c r="J1443" t="s">
        <v>7035</v>
      </c>
      <c r="K1443" t="s">
        <v>7036</v>
      </c>
      <c r="L1443" t="s">
        <v>7037</v>
      </c>
      <c r="M1443" t="b">
        <f>NOT(ISNA(VLOOKUP(N1443,'account names'!A:A,1,FALSE)))</f>
        <v>0</v>
      </c>
      <c r="N1443" t="s">
        <v>7038</v>
      </c>
    </row>
    <row r="1444" spans="1:14" ht="15" x14ac:dyDescent="0.2">
      <c r="A1444" t="s">
        <v>7039</v>
      </c>
      <c r="B1444" t="str">
        <f>RIGHT(A1444,4)</f>
        <v>2018</v>
      </c>
      <c r="C1444" t="str">
        <f>LEFT(A1444,10)</f>
        <v>Fri Mar 02</v>
      </c>
      <c r="D1444" s="2">
        <f>DATE(B1444,F1444,G1444)</f>
        <v>43161</v>
      </c>
      <c r="E1444" t="str">
        <f>MID(C1444,5,3)</f>
        <v>Mar</v>
      </c>
      <c r="F1444">
        <f>MONTH(DATEVALUE(E1444&amp;" 1"))</f>
        <v>3</v>
      </c>
      <c r="G1444" t="str">
        <f>RIGHT(C1444,2)</f>
        <v>02</v>
      </c>
      <c r="H1444" t="str">
        <f>MID(A1444,12,2)</f>
        <v>15</v>
      </c>
      <c r="I1444" t="s">
        <v>7040</v>
      </c>
      <c r="J1444" t="s">
        <v>7041</v>
      </c>
      <c r="K1444" t="s">
        <v>7042</v>
      </c>
      <c r="L1444" t="s">
        <v>7043</v>
      </c>
      <c r="M1444" t="b">
        <f>NOT(ISNA(VLOOKUP(N1444,'account names'!A:A,1,FALSE)))</f>
        <v>0</v>
      </c>
      <c r="N1444" t="s">
        <v>7044</v>
      </c>
    </row>
    <row r="1445" spans="1:14" ht="15" x14ac:dyDescent="0.2">
      <c r="A1445" t="s">
        <v>7045</v>
      </c>
      <c r="B1445" t="str">
        <f>RIGHT(A1445,4)</f>
        <v>2018</v>
      </c>
      <c r="C1445" t="str">
        <f>LEFT(A1445,10)</f>
        <v>Fri Mar 02</v>
      </c>
      <c r="D1445" s="2">
        <f>DATE(B1445,F1445,G1445)</f>
        <v>43161</v>
      </c>
      <c r="E1445" t="str">
        <f>MID(C1445,5,3)</f>
        <v>Mar</v>
      </c>
      <c r="F1445">
        <f>MONTH(DATEVALUE(E1445&amp;" 1"))</f>
        <v>3</v>
      </c>
      <c r="G1445" t="str">
        <f>RIGHT(C1445,2)</f>
        <v>02</v>
      </c>
      <c r="H1445" t="str">
        <f>MID(A1445,12,2)</f>
        <v>00</v>
      </c>
      <c r="I1445" t="s">
        <v>7046</v>
      </c>
      <c r="J1445" t="s">
        <v>7047</v>
      </c>
      <c r="K1445" t="s">
        <v>7048</v>
      </c>
      <c r="L1445" t="s">
        <v>7049</v>
      </c>
      <c r="M1445" t="b">
        <f>NOT(ISNA(VLOOKUP(N1445,'account names'!A:A,1,FALSE)))</f>
        <v>0</v>
      </c>
      <c r="N1445" t="s">
        <v>7050</v>
      </c>
    </row>
    <row r="1446" spans="1:14" ht="15" x14ac:dyDescent="0.2">
      <c r="A1446" t="s">
        <v>9423</v>
      </c>
      <c r="B1446" t="str">
        <f>RIGHT(A1446,4)</f>
        <v>2018</v>
      </c>
      <c r="C1446" t="str">
        <f>LEFT(A1446,10)</f>
        <v>Fri Mar 02</v>
      </c>
      <c r="D1446" s="2">
        <f>DATE(B1446,F1446,G1446)</f>
        <v>43161</v>
      </c>
      <c r="E1446" t="str">
        <f>MID(C1446,5,3)</f>
        <v>Mar</v>
      </c>
      <c r="F1446">
        <f>MONTH(DATEVALUE(E1446&amp;" 1"))</f>
        <v>3</v>
      </c>
      <c r="G1446" t="str">
        <f>RIGHT(C1446,2)</f>
        <v>02</v>
      </c>
      <c r="H1446" t="str">
        <f>MID(A1446,12,2)</f>
        <v>20</v>
      </c>
      <c r="I1446" t="s">
        <v>9424</v>
      </c>
      <c r="J1446" t="s">
        <v>9425</v>
      </c>
      <c r="K1446" t="s">
        <v>9426</v>
      </c>
      <c r="L1446" t="s">
        <v>9427</v>
      </c>
      <c r="M1446" t="b">
        <f>NOT(ISNA(VLOOKUP(N1446,'account names'!A:A,1,FALSE)))</f>
        <v>0</v>
      </c>
      <c r="N1446" t="s">
        <v>1343</v>
      </c>
    </row>
    <row r="1447" spans="1:14" ht="15" x14ac:dyDescent="0.2">
      <c r="A1447" t="s">
        <v>11483</v>
      </c>
      <c r="B1447" t="str">
        <f>RIGHT(A1447,4)</f>
        <v>2018</v>
      </c>
      <c r="C1447" t="str">
        <f>LEFT(A1447,10)</f>
        <v>Fri Mar 02</v>
      </c>
      <c r="D1447" s="2">
        <f>DATE(B1447,F1447,G1447)</f>
        <v>43161</v>
      </c>
      <c r="E1447" t="str">
        <f>MID(C1447,5,3)</f>
        <v>Mar</v>
      </c>
      <c r="F1447">
        <f>MONTH(DATEVALUE(E1447&amp;" 1"))</f>
        <v>3</v>
      </c>
      <c r="G1447" t="str">
        <f>RIGHT(C1447,2)</f>
        <v>02</v>
      </c>
      <c r="H1447" t="str">
        <f>MID(A1447,12,2)</f>
        <v>10</v>
      </c>
      <c r="I1447" t="s">
        <v>11484</v>
      </c>
      <c r="J1447" t="s">
        <v>11485</v>
      </c>
      <c r="K1447" t="s">
        <v>11486</v>
      </c>
      <c r="L1447" t="s">
        <v>11487</v>
      </c>
      <c r="M1447" t="b">
        <f>NOT(ISNA(VLOOKUP(N1447,'account names'!A:A,1,FALSE)))</f>
        <v>0</v>
      </c>
      <c r="N1447" t="s">
        <v>2100</v>
      </c>
    </row>
    <row r="1448" spans="1:14" ht="15" x14ac:dyDescent="0.2">
      <c r="A1448" t="s">
        <v>11507</v>
      </c>
      <c r="B1448" t="str">
        <f>RIGHT(A1448,4)</f>
        <v>2018</v>
      </c>
      <c r="C1448" t="str">
        <f>LEFT(A1448,10)</f>
        <v>Fri Mar 02</v>
      </c>
      <c r="D1448" s="2">
        <f>DATE(B1448,F1448,G1448)</f>
        <v>43161</v>
      </c>
      <c r="E1448" t="str">
        <f>MID(C1448,5,3)</f>
        <v>Mar</v>
      </c>
      <c r="F1448">
        <f>MONTH(DATEVALUE(E1448&amp;" 1"))</f>
        <v>3</v>
      </c>
      <c r="G1448" t="str">
        <f>RIGHT(C1448,2)</f>
        <v>02</v>
      </c>
      <c r="H1448" t="str">
        <f>MID(A1448,12,2)</f>
        <v>17</v>
      </c>
      <c r="I1448" t="s">
        <v>11508</v>
      </c>
      <c r="J1448" t="s">
        <v>11509</v>
      </c>
      <c r="K1448" t="s">
        <v>11510</v>
      </c>
      <c r="L1448" t="s">
        <v>11511</v>
      </c>
      <c r="M1448" t="b">
        <f>NOT(ISNA(VLOOKUP(N1448,'account names'!A:A,1,FALSE)))</f>
        <v>0</v>
      </c>
      <c r="N1448" t="s">
        <v>10783</v>
      </c>
    </row>
    <row r="1449" spans="1:14" ht="15" x14ac:dyDescent="0.2">
      <c r="A1449" t="s">
        <v>11512</v>
      </c>
      <c r="B1449" t="str">
        <f>RIGHT(A1449,4)</f>
        <v>2018</v>
      </c>
      <c r="C1449" t="str">
        <f>LEFT(A1449,10)</f>
        <v>Fri Mar 02</v>
      </c>
      <c r="D1449" s="2">
        <f>DATE(B1449,F1449,G1449)</f>
        <v>43161</v>
      </c>
      <c r="E1449" t="str">
        <f>MID(C1449,5,3)</f>
        <v>Mar</v>
      </c>
      <c r="F1449">
        <f>MONTH(DATEVALUE(E1449&amp;" 1"))</f>
        <v>3</v>
      </c>
      <c r="G1449" t="str">
        <f>RIGHT(C1449,2)</f>
        <v>02</v>
      </c>
      <c r="H1449" t="str">
        <f>MID(A1449,12,2)</f>
        <v>18</v>
      </c>
      <c r="I1449" t="s">
        <v>11513</v>
      </c>
      <c r="J1449" t="s">
        <v>11514</v>
      </c>
      <c r="K1449" t="s">
        <v>11515</v>
      </c>
      <c r="L1449" t="s">
        <v>11516</v>
      </c>
      <c r="M1449" t="b">
        <f>NOT(ISNA(VLOOKUP(N1449,'account names'!A:A,1,FALSE)))</f>
        <v>0</v>
      </c>
      <c r="N1449" t="s">
        <v>1149</v>
      </c>
    </row>
    <row r="1450" spans="1:14" ht="15" x14ac:dyDescent="0.2">
      <c r="A1450" t="s">
        <v>11517</v>
      </c>
      <c r="B1450" t="str">
        <f>RIGHT(A1450,4)</f>
        <v>2018</v>
      </c>
      <c r="C1450" t="str">
        <f>LEFT(A1450,10)</f>
        <v>Fri Mar 02</v>
      </c>
      <c r="D1450" s="2">
        <f>DATE(B1450,F1450,G1450)</f>
        <v>43161</v>
      </c>
      <c r="E1450" t="str">
        <f>MID(C1450,5,3)</f>
        <v>Mar</v>
      </c>
      <c r="F1450">
        <f>MONTH(DATEVALUE(E1450&amp;" 1"))</f>
        <v>3</v>
      </c>
      <c r="G1450" t="str">
        <f>RIGHT(C1450,2)</f>
        <v>02</v>
      </c>
      <c r="H1450" t="str">
        <f>MID(A1450,12,2)</f>
        <v>18</v>
      </c>
      <c r="I1450" t="s">
        <v>11518</v>
      </c>
      <c r="J1450" t="s">
        <v>11519</v>
      </c>
      <c r="K1450" t="s">
        <v>11520</v>
      </c>
      <c r="L1450" t="s">
        <v>11521</v>
      </c>
      <c r="M1450" t="b">
        <f>NOT(ISNA(VLOOKUP(N1450,'account names'!A:A,1,FALSE)))</f>
        <v>0</v>
      </c>
      <c r="N1450" t="s">
        <v>3118</v>
      </c>
    </row>
    <row r="1451" spans="1:14" ht="15" x14ac:dyDescent="0.2">
      <c r="A1451" t="s">
        <v>11522</v>
      </c>
      <c r="B1451" t="str">
        <f>RIGHT(A1451,4)</f>
        <v>2018</v>
      </c>
      <c r="C1451" t="str">
        <f>LEFT(A1451,10)</f>
        <v>Fri Mar 02</v>
      </c>
      <c r="D1451" s="2">
        <f>DATE(B1451,F1451,G1451)</f>
        <v>43161</v>
      </c>
      <c r="E1451" t="str">
        <f>MID(C1451,5,3)</f>
        <v>Mar</v>
      </c>
      <c r="F1451">
        <f>MONTH(DATEVALUE(E1451&amp;" 1"))</f>
        <v>3</v>
      </c>
      <c r="G1451" t="str">
        <f>RIGHT(C1451,2)</f>
        <v>02</v>
      </c>
      <c r="H1451" t="str">
        <f>MID(A1451,12,2)</f>
        <v>19</v>
      </c>
      <c r="I1451" t="s">
        <v>11523</v>
      </c>
      <c r="J1451" t="s">
        <v>11524</v>
      </c>
      <c r="K1451" t="s">
        <v>11525</v>
      </c>
      <c r="L1451" t="s">
        <v>11526</v>
      </c>
      <c r="M1451" t="b">
        <f>NOT(ISNA(VLOOKUP(N1451,'account names'!A:A,1,FALSE)))</f>
        <v>0</v>
      </c>
      <c r="N1451" t="s">
        <v>1300</v>
      </c>
    </row>
    <row r="1452" spans="1:14" ht="15" x14ac:dyDescent="0.2">
      <c r="A1452" t="s">
        <v>5156</v>
      </c>
      <c r="B1452" t="str">
        <f>RIGHT(A1452,4)</f>
        <v>2018</v>
      </c>
      <c r="C1452" t="str">
        <f>LEFT(A1452,10)</f>
        <v>Fri Mar 02</v>
      </c>
      <c r="D1452" s="2">
        <f>DATE(B1452,F1452,G1452)</f>
        <v>43161</v>
      </c>
      <c r="E1452" t="str">
        <f>MID(C1452,5,3)</f>
        <v>Mar</v>
      </c>
      <c r="F1452">
        <f>MONTH(DATEVALUE(E1452&amp;" 1"))</f>
        <v>3</v>
      </c>
      <c r="G1452" t="str">
        <f>RIGHT(C1452,2)</f>
        <v>02</v>
      </c>
      <c r="H1452" t="str">
        <f>MID(A1452,12,2)</f>
        <v>14</v>
      </c>
      <c r="I1452" t="s">
        <v>11527</v>
      </c>
      <c r="J1452" t="s">
        <v>11528</v>
      </c>
      <c r="K1452" t="s">
        <v>11529</v>
      </c>
      <c r="L1452" t="s">
        <v>11530</v>
      </c>
      <c r="M1452" t="b">
        <f>NOT(ISNA(VLOOKUP(N1452,'account names'!A:A,1,FALSE)))</f>
        <v>0</v>
      </c>
      <c r="N1452" t="s">
        <v>2649</v>
      </c>
    </row>
    <row r="1453" spans="1:14" ht="15" x14ac:dyDescent="0.2">
      <c r="A1453" t="s">
        <v>5171</v>
      </c>
      <c r="B1453" t="str">
        <f>RIGHT(A1453,4)</f>
        <v>2018</v>
      </c>
      <c r="C1453" t="str">
        <f>LEFT(A1453,10)</f>
        <v>Fri Mar 02</v>
      </c>
      <c r="D1453" s="2">
        <f>DATE(B1453,F1453,G1453)</f>
        <v>43161</v>
      </c>
      <c r="E1453" t="str">
        <f>MID(C1453,5,3)</f>
        <v>Mar</v>
      </c>
      <c r="F1453">
        <f>MONTH(DATEVALUE(E1453&amp;" 1"))</f>
        <v>3</v>
      </c>
      <c r="G1453" t="str">
        <f>RIGHT(C1453,2)</f>
        <v>02</v>
      </c>
      <c r="H1453" t="str">
        <f>MID(A1453,12,2)</f>
        <v>12</v>
      </c>
      <c r="I1453" t="s">
        <v>5172</v>
      </c>
      <c r="J1453" t="s">
        <v>11531</v>
      </c>
      <c r="K1453" t="s">
        <v>11532</v>
      </c>
      <c r="L1453" t="s">
        <v>11533</v>
      </c>
      <c r="M1453" t="b">
        <f>NOT(ISNA(VLOOKUP(N1453,'account names'!A:A,1,FALSE)))</f>
        <v>0</v>
      </c>
      <c r="N1453" t="s">
        <v>654</v>
      </c>
    </row>
    <row r="1454" spans="1:14" ht="15" x14ac:dyDescent="0.2">
      <c r="A1454" t="s">
        <v>11534</v>
      </c>
      <c r="B1454" t="str">
        <f>RIGHT(A1454,4)</f>
        <v>2018</v>
      </c>
      <c r="C1454" t="str">
        <f>LEFT(A1454,10)</f>
        <v>Fri Mar 02</v>
      </c>
      <c r="D1454" s="2">
        <f>DATE(B1454,F1454,G1454)</f>
        <v>43161</v>
      </c>
      <c r="E1454" t="str">
        <f>MID(C1454,5,3)</f>
        <v>Mar</v>
      </c>
      <c r="F1454">
        <f>MONTH(DATEVALUE(E1454&amp;" 1"))</f>
        <v>3</v>
      </c>
      <c r="G1454" t="str">
        <f>RIGHT(C1454,2)</f>
        <v>02</v>
      </c>
      <c r="H1454" t="str">
        <f>MID(A1454,12,2)</f>
        <v>10</v>
      </c>
      <c r="I1454" t="s">
        <v>11535</v>
      </c>
      <c r="J1454" t="s">
        <v>11536</v>
      </c>
      <c r="K1454" t="s">
        <v>11537</v>
      </c>
      <c r="L1454" t="s">
        <v>11538</v>
      </c>
      <c r="M1454" t="b">
        <f>NOT(ISNA(VLOOKUP(N1454,'account names'!A:A,1,FALSE)))</f>
        <v>0</v>
      </c>
      <c r="N1454" t="s">
        <v>1099</v>
      </c>
    </row>
    <row r="1455" spans="1:14" ht="15" x14ac:dyDescent="0.2">
      <c r="A1455" t="s">
        <v>11539</v>
      </c>
      <c r="B1455" t="str">
        <f>RIGHT(A1455,4)</f>
        <v>2018</v>
      </c>
      <c r="C1455" t="str">
        <f>LEFT(A1455,10)</f>
        <v>Fri Mar 02</v>
      </c>
      <c r="D1455" s="2">
        <f>DATE(B1455,F1455,G1455)</f>
        <v>43161</v>
      </c>
      <c r="E1455" t="str">
        <f>MID(C1455,5,3)</f>
        <v>Mar</v>
      </c>
      <c r="F1455">
        <f>MONTH(DATEVALUE(E1455&amp;" 1"))</f>
        <v>3</v>
      </c>
      <c r="G1455" t="str">
        <f>RIGHT(C1455,2)</f>
        <v>02</v>
      </c>
      <c r="H1455" t="str">
        <f>MID(A1455,12,2)</f>
        <v>15</v>
      </c>
      <c r="I1455" t="s">
        <v>11540</v>
      </c>
      <c r="J1455" t="s">
        <v>11541</v>
      </c>
      <c r="K1455" t="s">
        <v>11542</v>
      </c>
      <c r="L1455" t="s">
        <v>11543</v>
      </c>
      <c r="M1455" t="b">
        <f>NOT(ISNA(VLOOKUP(N1455,'account names'!A:A,1,FALSE)))</f>
        <v>1</v>
      </c>
      <c r="N1455" t="s">
        <v>1288</v>
      </c>
    </row>
    <row r="1456" spans="1:14" ht="15" x14ac:dyDescent="0.2">
      <c r="A1456" t="s">
        <v>11549</v>
      </c>
      <c r="B1456" t="str">
        <f>RIGHT(A1456,4)</f>
        <v>2018</v>
      </c>
      <c r="C1456" t="str">
        <f>LEFT(A1456,10)</f>
        <v>Fri Mar 02</v>
      </c>
      <c r="D1456" s="2">
        <f>DATE(B1456,F1456,G1456)</f>
        <v>43161</v>
      </c>
      <c r="E1456" t="str">
        <f>MID(C1456,5,3)</f>
        <v>Mar</v>
      </c>
      <c r="F1456">
        <f>MONTH(DATEVALUE(E1456&amp;" 1"))</f>
        <v>3</v>
      </c>
      <c r="G1456" t="str">
        <f>RIGHT(C1456,2)</f>
        <v>02</v>
      </c>
      <c r="H1456" t="str">
        <f>MID(A1456,12,2)</f>
        <v>00</v>
      </c>
      <c r="I1456" t="s">
        <v>11550</v>
      </c>
      <c r="J1456" t="s">
        <v>11551</v>
      </c>
      <c r="K1456" t="s">
        <v>11552</v>
      </c>
      <c r="L1456" t="s">
        <v>11553</v>
      </c>
      <c r="M1456" t="b">
        <f>NOT(ISNA(VLOOKUP(N1456,'account names'!A:A,1,FALSE)))</f>
        <v>0</v>
      </c>
      <c r="N1456" t="s">
        <v>11554</v>
      </c>
    </row>
    <row r="1457" spans="1:14" ht="15" x14ac:dyDescent="0.2">
      <c r="A1457" t="s">
        <v>12333</v>
      </c>
      <c r="B1457" t="str">
        <f>RIGHT(A1457,4)</f>
        <v>2018</v>
      </c>
      <c r="C1457" t="str">
        <f>LEFT(A1457,10)</f>
        <v>Fri Mar 02</v>
      </c>
      <c r="D1457" s="2">
        <f>DATE(B1457,F1457,G1457)</f>
        <v>43161</v>
      </c>
      <c r="E1457" t="str">
        <f>MID(C1457,5,3)</f>
        <v>Mar</v>
      </c>
      <c r="F1457">
        <f>MONTH(DATEVALUE(E1457&amp;" 1"))</f>
        <v>3</v>
      </c>
      <c r="G1457" t="str">
        <f>RIGHT(C1457,2)</f>
        <v>02</v>
      </c>
      <c r="H1457" t="str">
        <f>MID(A1457,12,2)</f>
        <v>19</v>
      </c>
      <c r="I1457" t="s">
        <v>12334</v>
      </c>
      <c r="J1457" t="s">
        <v>12335</v>
      </c>
      <c r="K1457" t="s">
        <v>1848</v>
      </c>
      <c r="L1457" t="s">
        <v>12336</v>
      </c>
      <c r="M1457" t="b">
        <f>NOT(ISNA(VLOOKUP(N1457,'account names'!A:A,1,FALSE)))</f>
        <v>0</v>
      </c>
      <c r="N1457" t="s">
        <v>1850</v>
      </c>
    </row>
    <row r="1458" spans="1:14" ht="15" x14ac:dyDescent="0.2">
      <c r="A1458" t="s">
        <v>12337</v>
      </c>
      <c r="B1458" t="str">
        <f>RIGHT(A1458,4)</f>
        <v>2018</v>
      </c>
      <c r="C1458" t="str">
        <f>LEFT(A1458,10)</f>
        <v>Fri Mar 02</v>
      </c>
      <c r="D1458" s="2">
        <f>DATE(B1458,F1458,G1458)</f>
        <v>43161</v>
      </c>
      <c r="E1458" t="str">
        <f>MID(C1458,5,3)</f>
        <v>Mar</v>
      </c>
      <c r="F1458">
        <f>MONTH(DATEVALUE(E1458&amp;" 1"))</f>
        <v>3</v>
      </c>
      <c r="G1458" t="str">
        <f>RIGHT(C1458,2)</f>
        <v>02</v>
      </c>
      <c r="H1458" t="str">
        <f>MID(A1458,12,2)</f>
        <v>18</v>
      </c>
      <c r="I1458" t="s">
        <v>12338</v>
      </c>
      <c r="J1458" t="s">
        <v>12339</v>
      </c>
      <c r="K1458" t="s">
        <v>12340</v>
      </c>
      <c r="L1458" t="s">
        <v>12341</v>
      </c>
      <c r="M1458" t="b">
        <f>NOT(ISNA(VLOOKUP(N1458,'account names'!A:A,1,FALSE)))</f>
        <v>0</v>
      </c>
      <c r="N1458" t="s">
        <v>2082</v>
      </c>
    </row>
    <row r="1459" spans="1:14" ht="15" x14ac:dyDescent="0.2">
      <c r="A1459" t="s">
        <v>12342</v>
      </c>
      <c r="B1459" t="str">
        <f>RIGHT(A1459,4)</f>
        <v>2018</v>
      </c>
      <c r="C1459" t="str">
        <f>LEFT(A1459,10)</f>
        <v>Fri Mar 02</v>
      </c>
      <c r="D1459" s="2">
        <f>DATE(B1459,F1459,G1459)</f>
        <v>43161</v>
      </c>
      <c r="E1459" t="str">
        <f>MID(C1459,5,3)</f>
        <v>Mar</v>
      </c>
      <c r="F1459">
        <f>MONTH(DATEVALUE(E1459&amp;" 1"))</f>
        <v>3</v>
      </c>
      <c r="G1459" t="str">
        <f>RIGHT(C1459,2)</f>
        <v>02</v>
      </c>
      <c r="H1459" t="str">
        <f>MID(A1459,12,2)</f>
        <v>18</v>
      </c>
      <c r="I1459" t="s">
        <v>12343</v>
      </c>
      <c r="J1459" t="s">
        <v>12344</v>
      </c>
      <c r="K1459" t="s">
        <v>12345</v>
      </c>
      <c r="L1459" t="s">
        <v>12346</v>
      </c>
      <c r="M1459" t="b">
        <f>NOT(ISNA(VLOOKUP(N1459,'account names'!A:A,1,FALSE)))</f>
        <v>0</v>
      </c>
      <c r="N1459" t="s">
        <v>12347</v>
      </c>
    </row>
    <row r="1460" spans="1:14" ht="15" x14ac:dyDescent="0.2">
      <c r="A1460" t="s">
        <v>12348</v>
      </c>
      <c r="B1460" t="str">
        <f>RIGHT(A1460,4)</f>
        <v>2018</v>
      </c>
      <c r="C1460" t="str">
        <f>LEFT(A1460,10)</f>
        <v>Fri Mar 02</v>
      </c>
      <c r="D1460" s="2">
        <f>DATE(B1460,F1460,G1460)</f>
        <v>43161</v>
      </c>
      <c r="E1460" t="str">
        <f>MID(C1460,5,3)</f>
        <v>Mar</v>
      </c>
      <c r="F1460">
        <f>MONTH(DATEVALUE(E1460&amp;" 1"))</f>
        <v>3</v>
      </c>
      <c r="G1460" t="str">
        <f>RIGHT(C1460,2)</f>
        <v>02</v>
      </c>
      <c r="H1460" t="str">
        <f>MID(A1460,12,2)</f>
        <v>14</v>
      </c>
      <c r="I1460" t="s">
        <v>12349</v>
      </c>
      <c r="J1460" t="s">
        <v>12350</v>
      </c>
      <c r="K1460" t="s">
        <v>5729</v>
      </c>
      <c r="L1460" t="s">
        <v>12351</v>
      </c>
      <c r="M1460" t="b">
        <f>NOT(ISNA(VLOOKUP(N1460,'account names'!A:A,1,FALSE)))</f>
        <v>0</v>
      </c>
      <c r="N1460" t="s">
        <v>654</v>
      </c>
    </row>
    <row r="1461" spans="1:14" ht="15" x14ac:dyDescent="0.2">
      <c r="A1461" t="s">
        <v>12352</v>
      </c>
      <c r="B1461" t="str">
        <f>RIGHT(A1461,4)</f>
        <v>2018</v>
      </c>
      <c r="C1461" t="str">
        <f>LEFT(A1461,10)</f>
        <v>Fri Mar 02</v>
      </c>
      <c r="D1461" s="2">
        <f>DATE(B1461,F1461,G1461)</f>
        <v>43161</v>
      </c>
      <c r="E1461" t="str">
        <f>MID(C1461,5,3)</f>
        <v>Mar</v>
      </c>
      <c r="F1461">
        <f>MONTH(DATEVALUE(E1461&amp;" 1"))</f>
        <v>3</v>
      </c>
      <c r="G1461" t="str">
        <f>RIGHT(C1461,2)</f>
        <v>02</v>
      </c>
      <c r="H1461" t="str">
        <f>MID(A1461,12,2)</f>
        <v>13</v>
      </c>
      <c r="I1461" t="s">
        <v>12353</v>
      </c>
      <c r="J1461" t="s">
        <v>12354</v>
      </c>
      <c r="K1461" t="s">
        <v>5729</v>
      </c>
      <c r="L1461" t="s">
        <v>12355</v>
      </c>
      <c r="M1461" t="b">
        <f>NOT(ISNA(VLOOKUP(N1461,'account names'!A:A,1,FALSE)))</f>
        <v>0</v>
      </c>
      <c r="N1461" t="s">
        <v>654</v>
      </c>
    </row>
    <row r="1462" spans="1:14" ht="15" x14ac:dyDescent="0.2">
      <c r="A1462" t="s">
        <v>5171</v>
      </c>
      <c r="B1462" t="str">
        <f>RIGHT(A1462,4)</f>
        <v>2018</v>
      </c>
      <c r="C1462" t="str">
        <f>LEFT(A1462,10)</f>
        <v>Fri Mar 02</v>
      </c>
      <c r="D1462" s="2">
        <f>DATE(B1462,F1462,G1462)</f>
        <v>43161</v>
      </c>
      <c r="E1462" t="str">
        <f>MID(C1462,5,3)</f>
        <v>Mar</v>
      </c>
      <c r="F1462">
        <f>MONTH(DATEVALUE(E1462&amp;" 1"))</f>
        <v>3</v>
      </c>
      <c r="G1462" t="str">
        <f>RIGHT(C1462,2)</f>
        <v>02</v>
      </c>
      <c r="H1462" t="str">
        <f>MID(A1462,12,2)</f>
        <v>12</v>
      </c>
      <c r="I1462" t="s">
        <v>5172</v>
      </c>
      <c r="J1462" t="s">
        <v>12356</v>
      </c>
      <c r="K1462" t="s">
        <v>12357</v>
      </c>
      <c r="L1462" t="s">
        <v>12358</v>
      </c>
      <c r="M1462" t="b">
        <f>NOT(ISNA(VLOOKUP(N1462,'account names'!A:A,1,FALSE)))</f>
        <v>0</v>
      </c>
      <c r="N1462" t="s">
        <v>654</v>
      </c>
    </row>
    <row r="1463" spans="1:14" ht="15" x14ac:dyDescent="0.2">
      <c r="A1463" t="s">
        <v>13771</v>
      </c>
      <c r="B1463" t="str">
        <f>RIGHT(A1463,4)</f>
        <v>2018</v>
      </c>
      <c r="C1463" t="str">
        <f>LEFT(A1463,10)</f>
        <v>Fri Mar 02</v>
      </c>
      <c r="D1463" s="2">
        <f>DATE(B1463,F1463,G1463)</f>
        <v>43161</v>
      </c>
      <c r="E1463" t="str">
        <f>MID(C1463,5,3)</f>
        <v>Mar</v>
      </c>
      <c r="F1463">
        <f>MONTH(DATEVALUE(E1463&amp;" 1"))</f>
        <v>3</v>
      </c>
      <c r="G1463" t="str">
        <f>RIGHT(C1463,2)</f>
        <v>02</v>
      </c>
      <c r="H1463" t="str">
        <f>MID(A1463,12,2)</f>
        <v>19</v>
      </c>
      <c r="I1463" t="s">
        <v>13772</v>
      </c>
      <c r="J1463" t="s">
        <v>13773</v>
      </c>
      <c r="K1463" t="s">
        <v>13774</v>
      </c>
      <c r="L1463" t="s">
        <v>13775</v>
      </c>
      <c r="M1463" t="b">
        <f>NOT(ISNA(VLOOKUP(N1463,'account names'!A:A,1,FALSE)))</f>
        <v>0</v>
      </c>
      <c r="N1463" t="s">
        <v>13776</v>
      </c>
    </row>
    <row r="1464" spans="1:14" ht="15" x14ac:dyDescent="0.2">
      <c r="A1464" t="s">
        <v>11539</v>
      </c>
      <c r="B1464" t="str">
        <f>RIGHT(A1464,4)</f>
        <v>2018</v>
      </c>
      <c r="C1464" t="str">
        <f>LEFT(A1464,10)</f>
        <v>Fri Mar 02</v>
      </c>
      <c r="D1464" s="2">
        <f>DATE(B1464,F1464,G1464)</f>
        <v>43161</v>
      </c>
      <c r="E1464" t="str">
        <f>MID(C1464,5,3)</f>
        <v>Mar</v>
      </c>
      <c r="F1464">
        <f>MONTH(DATEVALUE(E1464&amp;" 1"))</f>
        <v>3</v>
      </c>
      <c r="G1464" t="str">
        <f>RIGHT(C1464,2)</f>
        <v>02</v>
      </c>
      <c r="H1464" t="str">
        <f>MID(A1464,12,2)</f>
        <v>15</v>
      </c>
      <c r="I1464" t="s">
        <v>11540</v>
      </c>
      <c r="J1464" t="s">
        <v>14813</v>
      </c>
      <c r="K1464" t="s">
        <v>14814</v>
      </c>
      <c r="L1464" t="s">
        <v>14815</v>
      </c>
      <c r="M1464" t="b">
        <f>NOT(ISNA(VLOOKUP(N1464,'account names'!A:A,1,FALSE)))</f>
        <v>1</v>
      </c>
      <c r="N1464" t="s">
        <v>1288</v>
      </c>
    </row>
    <row r="1465" spans="1:14" ht="15" x14ac:dyDescent="0.2">
      <c r="A1465" t="s">
        <v>16229</v>
      </c>
      <c r="B1465" t="str">
        <f>RIGHT(A1465,4)</f>
        <v>2018</v>
      </c>
      <c r="C1465" t="str">
        <f>LEFT(A1465,10)</f>
        <v>Fri Mar 02</v>
      </c>
      <c r="D1465" s="2">
        <f>DATE(B1465,F1465,G1465)</f>
        <v>43161</v>
      </c>
      <c r="E1465" t="str">
        <f>MID(C1465,5,3)</f>
        <v>Mar</v>
      </c>
      <c r="F1465">
        <f>MONTH(DATEVALUE(E1465&amp;" 1"))</f>
        <v>3</v>
      </c>
      <c r="G1465" t="str">
        <f>RIGHT(C1465,2)</f>
        <v>02</v>
      </c>
      <c r="H1465" t="str">
        <f>MID(A1465,12,2)</f>
        <v>23</v>
      </c>
      <c r="I1465" t="s">
        <v>16230</v>
      </c>
      <c r="J1465" t="s">
        <v>16231</v>
      </c>
      <c r="K1465" t="s">
        <v>3027</v>
      </c>
      <c r="L1465" t="s">
        <v>16232</v>
      </c>
      <c r="M1465" t="b">
        <f>NOT(ISNA(VLOOKUP(N1465,'account names'!A:A,1,FALSE)))</f>
        <v>0</v>
      </c>
      <c r="N1465" t="s">
        <v>3029</v>
      </c>
    </row>
    <row r="1466" spans="1:14" ht="15" x14ac:dyDescent="0.2">
      <c r="A1466" t="s">
        <v>16233</v>
      </c>
      <c r="B1466" t="str">
        <f>RIGHT(A1466,4)</f>
        <v>2018</v>
      </c>
      <c r="C1466" t="str">
        <f>LEFT(A1466,10)</f>
        <v>Fri Mar 02</v>
      </c>
      <c r="D1466" s="2">
        <f>DATE(B1466,F1466,G1466)</f>
        <v>43161</v>
      </c>
      <c r="E1466" t="str">
        <f>MID(C1466,5,3)</f>
        <v>Mar</v>
      </c>
      <c r="F1466">
        <f>MONTH(DATEVALUE(E1466&amp;" 1"))</f>
        <v>3</v>
      </c>
      <c r="G1466" t="str">
        <f>RIGHT(C1466,2)</f>
        <v>02</v>
      </c>
      <c r="H1466" t="str">
        <f>MID(A1466,12,2)</f>
        <v>23</v>
      </c>
      <c r="I1466" t="s">
        <v>16234</v>
      </c>
      <c r="J1466" t="s">
        <v>16235</v>
      </c>
      <c r="K1466" t="s">
        <v>16236</v>
      </c>
      <c r="L1466" t="s">
        <v>16237</v>
      </c>
      <c r="M1466" t="b">
        <f>NOT(ISNA(VLOOKUP(N1466,'account names'!A:A,1,FALSE)))</f>
        <v>0</v>
      </c>
      <c r="N1466" t="s">
        <v>113</v>
      </c>
    </row>
    <row r="1467" spans="1:14" ht="15" x14ac:dyDescent="0.2">
      <c r="A1467" t="s">
        <v>16238</v>
      </c>
      <c r="B1467" t="str">
        <f>RIGHT(A1467,4)</f>
        <v>2018</v>
      </c>
      <c r="C1467" t="str">
        <f>LEFT(A1467,10)</f>
        <v>Fri Mar 02</v>
      </c>
      <c r="D1467" s="2">
        <f>DATE(B1467,F1467,G1467)</f>
        <v>43161</v>
      </c>
      <c r="E1467" t="str">
        <f>MID(C1467,5,3)</f>
        <v>Mar</v>
      </c>
      <c r="F1467">
        <f>MONTH(DATEVALUE(E1467&amp;" 1"))</f>
        <v>3</v>
      </c>
      <c r="G1467" t="str">
        <f>RIGHT(C1467,2)</f>
        <v>02</v>
      </c>
      <c r="H1467" t="str">
        <f>MID(A1467,12,2)</f>
        <v>21</v>
      </c>
      <c r="I1467" t="s">
        <v>16239</v>
      </c>
      <c r="J1467" t="s">
        <v>16240</v>
      </c>
      <c r="K1467" t="s">
        <v>1256</v>
      </c>
      <c r="L1467" t="s">
        <v>16241</v>
      </c>
      <c r="M1467" t="b">
        <f>NOT(ISNA(VLOOKUP(N1467,'account names'!A:A,1,FALSE)))</f>
        <v>0</v>
      </c>
      <c r="N1467" t="s">
        <v>113</v>
      </c>
    </row>
    <row r="1468" spans="1:14" ht="15" x14ac:dyDescent="0.2">
      <c r="A1468" t="s">
        <v>16242</v>
      </c>
      <c r="B1468" t="str">
        <f>RIGHT(A1468,4)</f>
        <v>2018</v>
      </c>
      <c r="C1468" t="str">
        <f>LEFT(A1468,10)</f>
        <v>Fri Mar 02</v>
      </c>
      <c r="D1468" s="2">
        <f>DATE(B1468,F1468,G1468)</f>
        <v>43161</v>
      </c>
      <c r="E1468" t="str">
        <f>MID(C1468,5,3)</f>
        <v>Mar</v>
      </c>
      <c r="F1468">
        <f>MONTH(DATEVALUE(E1468&amp;" 1"))</f>
        <v>3</v>
      </c>
      <c r="G1468" t="str">
        <f>RIGHT(C1468,2)</f>
        <v>02</v>
      </c>
      <c r="H1468" t="str">
        <f>MID(A1468,12,2)</f>
        <v>21</v>
      </c>
      <c r="I1468" t="s">
        <v>16243</v>
      </c>
      <c r="J1468" t="s">
        <v>16244</v>
      </c>
      <c r="K1468" t="s">
        <v>16245</v>
      </c>
      <c r="L1468" t="s">
        <v>16246</v>
      </c>
      <c r="M1468" t="b">
        <f>NOT(ISNA(VLOOKUP(N1468,'account names'!A:A,1,FALSE)))</f>
        <v>1</v>
      </c>
      <c r="N1468" t="s">
        <v>1288</v>
      </c>
    </row>
    <row r="1469" spans="1:14" ht="15" x14ac:dyDescent="0.2">
      <c r="A1469" t="s">
        <v>16247</v>
      </c>
      <c r="B1469" t="str">
        <f>RIGHT(A1469,4)</f>
        <v>2018</v>
      </c>
      <c r="C1469" t="str">
        <f>LEFT(A1469,10)</f>
        <v>Fri Mar 02</v>
      </c>
      <c r="D1469" s="2">
        <f>DATE(B1469,F1469,G1469)</f>
        <v>43161</v>
      </c>
      <c r="E1469" t="str">
        <f>MID(C1469,5,3)</f>
        <v>Mar</v>
      </c>
      <c r="F1469">
        <f>MONTH(DATEVALUE(E1469&amp;" 1"))</f>
        <v>3</v>
      </c>
      <c r="G1469" t="str">
        <f>RIGHT(C1469,2)</f>
        <v>02</v>
      </c>
      <c r="H1469" t="str">
        <f>MID(A1469,12,2)</f>
        <v>21</v>
      </c>
      <c r="I1469" t="s">
        <v>16248</v>
      </c>
      <c r="J1469" t="s">
        <v>16249</v>
      </c>
      <c r="K1469" t="s">
        <v>16245</v>
      </c>
      <c r="L1469" t="s">
        <v>16250</v>
      </c>
      <c r="M1469" t="b">
        <f>NOT(ISNA(VLOOKUP(N1469,'account names'!A:A,1,FALSE)))</f>
        <v>1</v>
      </c>
      <c r="N1469" t="s">
        <v>1288</v>
      </c>
    </row>
    <row r="1470" spans="1:14" ht="15" x14ac:dyDescent="0.2">
      <c r="A1470" t="s">
        <v>16251</v>
      </c>
      <c r="B1470" t="str">
        <f>RIGHT(A1470,4)</f>
        <v>2018</v>
      </c>
      <c r="C1470" t="str">
        <f>LEFT(A1470,10)</f>
        <v>Fri Mar 02</v>
      </c>
      <c r="D1470" s="2">
        <f>DATE(B1470,F1470,G1470)</f>
        <v>43161</v>
      </c>
      <c r="E1470" t="str">
        <f>MID(C1470,5,3)</f>
        <v>Mar</v>
      </c>
      <c r="F1470">
        <f>MONTH(DATEVALUE(E1470&amp;" 1"))</f>
        <v>3</v>
      </c>
      <c r="G1470" t="str">
        <f>RIGHT(C1470,2)</f>
        <v>02</v>
      </c>
      <c r="H1470" t="str">
        <f>MID(A1470,12,2)</f>
        <v>08</v>
      </c>
      <c r="I1470" t="s">
        <v>16252</v>
      </c>
      <c r="J1470" t="s">
        <v>16253</v>
      </c>
      <c r="K1470" t="s">
        <v>16254</v>
      </c>
      <c r="L1470" t="s">
        <v>16255</v>
      </c>
      <c r="M1470" t="b">
        <f>NOT(ISNA(VLOOKUP(N1470,'account names'!A:A,1,FALSE)))</f>
        <v>0</v>
      </c>
      <c r="N1470" t="s">
        <v>16256</v>
      </c>
    </row>
    <row r="1471" spans="1:14" ht="15" x14ac:dyDescent="0.2">
      <c r="A1471" t="s">
        <v>16259</v>
      </c>
      <c r="B1471" t="str">
        <f>RIGHT(A1471,4)</f>
        <v>2018</v>
      </c>
      <c r="C1471" t="str">
        <f>LEFT(A1471,10)</f>
        <v>Fri Mar 02</v>
      </c>
      <c r="D1471" s="2">
        <f>DATE(B1471,F1471,G1471)</f>
        <v>43161</v>
      </c>
      <c r="E1471" t="str">
        <f>MID(C1471,5,3)</f>
        <v>Mar</v>
      </c>
      <c r="F1471">
        <f>MONTH(DATEVALUE(E1471&amp;" 1"))</f>
        <v>3</v>
      </c>
      <c r="G1471" t="str">
        <f>RIGHT(C1471,2)</f>
        <v>02</v>
      </c>
      <c r="H1471" t="str">
        <f>MID(A1471,12,2)</f>
        <v>21</v>
      </c>
      <c r="I1471" t="s">
        <v>16260</v>
      </c>
      <c r="J1471" t="s">
        <v>16261</v>
      </c>
      <c r="K1471" t="s">
        <v>1256</v>
      </c>
      <c r="L1471" t="s">
        <v>16262</v>
      </c>
      <c r="M1471" t="b">
        <f>NOT(ISNA(VLOOKUP(N1471,'account names'!A:A,1,FALSE)))</f>
        <v>0</v>
      </c>
      <c r="N1471" t="s">
        <v>113</v>
      </c>
    </row>
    <row r="1472" spans="1:14" ht="15" x14ac:dyDescent="0.2">
      <c r="A1472" t="s">
        <v>11534</v>
      </c>
      <c r="B1472" t="str">
        <f>RIGHT(A1472,4)</f>
        <v>2018</v>
      </c>
      <c r="C1472" t="str">
        <f>LEFT(A1472,10)</f>
        <v>Fri Mar 02</v>
      </c>
      <c r="D1472" s="2">
        <f>DATE(B1472,F1472,G1472)</f>
        <v>43161</v>
      </c>
      <c r="E1472" t="str">
        <f>MID(C1472,5,3)</f>
        <v>Mar</v>
      </c>
      <c r="F1472">
        <f>MONTH(DATEVALUE(E1472&amp;" 1"))</f>
        <v>3</v>
      </c>
      <c r="G1472" t="str">
        <f>RIGHT(C1472,2)</f>
        <v>02</v>
      </c>
      <c r="H1472" t="str">
        <f>MID(A1472,12,2)</f>
        <v>10</v>
      </c>
      <c r="I1472" t="s">
        <v>17509</v>
      </c>
      <c r="J1472" t="s">
        <v>17510</v>
      </c>
      <c r="K1472" t="s">
        <v>1321</v>
      </c>
      <c r="L1472" t="s">
        <v>17511</v>
      </c>
      <c r="M1472" t="b">
        <f>NOT(ISNA(VLOOKUP(N1472,'account names'!A:A,1,FALSE)))</f>
        <v>0</v>
      </c>
      <c r="N1472" t="s">
        <v>1099</v>
      </c>
    </row>
    <row r="1473" spans="1:14" ht="15" x14ac:dyDescent="0.2">
      <c r="A1473" t="s">
        <v>18470</v>
      </c>
      <c r="B1473" t="str">
        <f>RIGHT(A1473,4)</f>
        <v>2018</v>
      </c>
      <c r="C1473" t="str">
        <f>LEFT(A1473,10)</f>
        <v>Fri Mar 02</v>
      </c>
      <c r="D1473" s="2">
        <f>DATE(B1473,F1473,G1473)</f>
        <v>43161</v>
      </c>
      <c r="E1473" t="str">
        <f>MID(C1473,5,3)</f>
        <v>Mar</v>
      </c>
      <c r="F1473">
        <f>MONTH(DATEVALUE(E1473&amp;" 1"))</f>
        <v>3</v>
      </c>
      <c r="G1473" t="str">
        <f>RIGHT(C1473,2)</f>
        <v>02</v>
      </c>
      <c r="H1473" t="str">
        <f>MID(A1473,12,2)</f>
        <v>21</v>
      </c>
      <c r="I1473" t="s">
        <v>18471</v>
      </c>
      <c r="J1473" t="s">
        <v>18472</v>
      </c>
      <c r="K1473" t="s">
        <v>18473</v>
      </c>
      <c r="L1473" t="s">
        <v>18474</v>
      </c>
      <c r="M1473" t="b">
        <f>NOT(ISNA(VLOOKUP(N1473,'account names'!A:A,1,FALSE)))</f>
        <v>1</v>
      </c>
      <c r="N1473" t="s">
        <v>2898</v>
      </c>
    </row>
    <row r="1474" spans="1:14" ht="15" x14ac:dyDescent="0.2">
      <c r="A1474" t="s">
        <v>18475</v>
      </c>
      <c r="B1474" t="str">
        <f>RIGHT(A1474,4)</f>
        <v>2018</v>
      </c>
      <c r="C1474" t="str">
        <f>LEFT(A1474,10)</f>
        <v>Fri Mar 02</v>
      </c>
      <c r="D1474" s="2">
        <f>DATE(B1474,F1474,G1474)</f>
        <v>43161</v>
      </c>
      <c r="E1474" t="str">
        <f>MID(C1474,5,3)</f>
        <v>Mar</v>
      </c>
      <c r="F1474">
        <f>MONTH(DATEVALUE(E1474&amp;" 1"))</f>
        <v>3</v>
      </c>
      <c r="G1474" t="str">
        <f>RIGHT(C1474,2)</f>
        <v>02</v>
      </c>
      <c r="H1474" t="str">
        <f>MID(A1474,12,2)</f>
        <v>21</v>
      </c>
      <c r="I1474" t="s">
        <v>18476</v>
      </c>
      <c r="J1474" t="s">
        <v>18477</v>
      </c>
      <c r="K1474" t="s">
        <v>18478</v>
      </c>
      <c r="L1474" t="s">
        <v>18479</v>
      </c>
      <c r="M1474" t="b">
        <f>NOT(ISNA(VLOOKUP(N1474,'account names'!A:A,1,FALSE)))</f>
        <v>0</v>
      </c>
      <c r="N1474" t="s">
        <v>18480</v>
      </c>
    </row>
    <row r="1475" spans="1:14" ht="15" x14ac:dyDescent="0.2">
      <c r="A1475" t="s">
        <v>18481</v>
      </c>
      <c r="B1475" t="str">
        <f>RIGHT(A1475,4)</f>
        <v>2018</v>
      </c>
      <c r="C1475" t="str">
        <f>LEFT(A1475,10)</f>
        <v>Fri Mar 02</v>
      </c>
      <c r="D1475" s="2">
        <f>DATE(B1475,F1475,G1475)</f>
        <v>43161</v>
      </c>
      <c r="E1475" t="str">
        <f>MID(C1475,5,3)</f>
        <v>Mar</v>
      </c>
      <c r="F1475">
        <f>MONTH(DATEVALUE(E1475&amp;" 1"))</f>
        <v>3</v>
      </c>
      <c r="G1475" t="str">
        <f>RIGHT(C1475,2)</f>
        <v>02</v>
      </c>
      <c r="H1475" t="str">
        <f>MID(A1475,12,2)</f>
        <v>19</v>
      </c>
      <c r="I1475" t="s">
        <v>18482</v>
      </c>
      <c r="J1475" t="s">
        <v>18483</v>
      </c>
      <c r="K1475" t="s">
        <v>18484</v>
      </c>
      <c r="L1475" t="s">
        <v>18485</v>
      </c>
      <c r="M1475" t="b">
        <f>NOT(ISNA(VLOOKUP(N1475,'account names'!A:A,1,FALSE)))</f>
        <v>0</v>
      </c>
      <c r="N1475" t="s">
        <v>1060</v>
      </c>
    </row>
    <row r="1476" spans="1:14" ht="15" x14ac:dyDescent="0.2">
      <c r="A1476" t="s">
        <v>11539</v>
      </c>
      <c r="B1476" t="str">
        <f>RIGHT(A1476,4)</f>
        <v>2018</v>
      </c>
      <c r="C1476" t="str">
        <f>LEFT(A1476,10)</f>
        <v>Fri Mar 02</v>
      </c>
      <c r="D1476" s="2">
        <f>DATE(B1476,F1476,G1476)</f>
        <v>43161</v>
      </c>
      <c r="E1476" t="str">
        <f>MID(C1476,5,3)</f>
        <v>Mar</v>
      </c>
      <c r="F1476">
        <f>MONTH(DATEVALUE(E1476&amp;" 1"))</f>
        <v>3</v>
      </c>
      <c r="G1476" t="str">
        <f>RIGHT(C1476,2)</f>
        <v>02</v>
      </c>
      <c r="H1476" t="str">
        <f>MID(A1476,12,2)</f>
        <v>15</v>
      </c>
      <c r="I1476" t="s">
        <v>18486</v>
      </c>
      <c r="J1476" t="s">
        <v>18487</v>
      </c>
      <c r="K1476" t="s">
        <v>1286</v>
      </c>
      <c r="L1476" t="s">
        <v>18488</v>
      </c>
      <c r="M1476" t="b">
        <f>NOT(ISNA(VLOOKUP(N1476,'account names'!A:A,1,FALSE)))</f>
        <v>1</v>
      </c>
      <c r="N1476" t="s">
        <v>1288</v>
      </c>
    </row>
    <row r="1477" spans="1:14" ht="15" x14ac:dyDescent="0.2">
      <c r="A1477" t="s">
        <v>18492</v>
      </c>
      <c r="B1477" t="str">
        <f>RIGHT(A1477,4)</f>
        <v>2018</v>
      </c>
      <c r="C1477" t="str">
        <f>LEFT(A1477,10)</f>
        <v>Fri Mar 02</v>
      </c>
      <c r="D1477" s="2">
        <f>DATE(B1477,F1477,G1477)</f>
        <v>43161</v>
      </c>
      <c r="E1477" t="str">
        <f>MID(C1477,5,3)</f>
        <v>Mar</v>
      </c>
      <c r="F1477">
        <f>MONTH(DATEVALUE(E1477&amp;" 1"))</f>
        <v>3</v>
      </c>
      <c r="G1477" t="str">
        <f>RIGHT(C1477,2)</f>
        <v>02</v>
      </c>
      <c r="H1477" t="str">
        <f>MID(A1477,12,2)</f>
        <v>12</v>
      </c>
      <c r="I1477" t="s">
        <v>18493</v>
      </c>
      <c r="J1477" t="s">
        <v>18494</v>
      </c>
      <c r="K1477" t="s">
        <v>1286</v>
      </c>
      <c r="L1477" t="s">
        <v>18495</v>
      </c>
      <c r="M1477" t="b">
        <f>NOT(ISNA(VLOOKUP(N1477,'account names'!A:A,1,FALSE)))</f>
        <v>1</v>
      </c>
      <c r="N1477" t="s">
        <v>1288</v>
      </c>
    </row>
    <row r="1478" spans="1:14" ht="15" x14ac:dyDescent="0.2">
      <c r="A1478" t="s">
        <v>18496</v>
      </c>
      <c r="B1478" t="str">
        <f>RIGHT(A1478,4)</f>
        <v>2018</v>
      </c>
      <c r="C1478" t="str">
        <f>LEFT(A1478,10)</f>
        <v>Fri Mar 02</v>
      </c>
      <c r="D1478" s="2">
        <f>DATE(B1478,F1478,G1478)</f>
        <v>43161</v>
      </c>
      <c r="E1478" t="str">
        <f>MID(C1478,5,3)</f>
        <v>Mar</v>
      </c>
      <c r="F1478">
        <f>MONTH(DATEVALUE(E1478&amp;" 1"))</f>
        <v>3</v>
      </c>
      <c r="G1478" t="str">
        <f>RIGHT(C1478,2)</f>
        <v>02</v>
      </c>
      <c r="H1478" t="str">
        <f>MID(A1478,12,2)</f>
        <v>08</v>
      </c>
      <c r="I1478" t="s">
        <v>18497</v>
      </c>
      <c r="J1478" t="s">
        <v>18498</v>
      </c>
      <c r="K1478" t="s">
        <v>18499</v>
      </c>
      <c r="L1478" t="s">
        <v>18500</v>
      </c>
      <c r="M1478" t="b">
        <f>NOT(ISNA(VLOOKUP(N1478,'account names'!A:A,1,FALSE)))</f>
        <v>0</v>
      </c>
      <c r="N1478" t="s">
        <v>1182</v>
      </c>
    </row>
    <row r="1479" spans="1:14" ht="15" x14ac:dyDescent="0.2">
      <c r="A1479" t="s">
        <v>5171</v>
      </c>
      <c r="B1479" t="str">
        <f>RIGHT(A1479,4)</f>
        <v>2018</v>
      </c>
      <c r="C1479" t="str">
        <f>LEFT(A1479,10)</f>
        <v>Fri Mar 02</v>
      </c>
      <c r="D1479" s="2">
        <f>DATE(B1479,F1479,G1479)</f>
        <v>43161</v>
      </c>
      <c r="E1479" t="str">
        <f>MID(C1479,5,3)</f>
        <v>Mar</v>
      </c>
      <c r="F1479">
        <f>MONTH(DATEVALUE(E1479&amp;" 1"))</f>
        <v>3</v>
      </c>
      <c r="G1479" t="str">
        <f>RIGHT(C1479,2)</f>
        <v>02</v>
      </c>
      <c r="H1479" t="str">
        <f>MID(A1479,12,2)</f>
        <v>12</v>
      </c>
      <c r="I1479" t="s">
        <v>5172</v>
      </c>
      <c r="J1479" t="s">
        <v>20702</v>
      </c>
      <c r="K1479" t="s">
        <v>20703</v>
      </c>
      <c r="L1479" t="s">
        <v>20704</v>
      </c>
      <c r="M1479" t="b">
        <f>NOT(ISNA(VLOOKUP(N1479,'account names'!A:A,1,FALSE)))</f>
        <v>0</v>
      </c>
      <c r="N1479" t="s">
        <v>654</v>
      </c>
    </row>
    <row r="1480" spans="1:14" ht="15" x14ac:dyDescent="0.2">
      <c r="A1480" t="s">
        <v>20718</v>
      </c>
      <c r="B1480" t="str">
        <f>RIGHT(A1480,4)</f>
        <v>2018</v>
      </c>
      <c r="C1480" t="str">
        <f>LEFT(A1480,10)</f>
        <v>Fri Mar 02</v>
      </c>
      <c r="D1480" s="2">
        <f>DATE(B1480,F1480,G1480)</f>
        <v>43161</v>
      </c>
      <c r="E1480" t="str">
        <f>MID(C1480,5,3)</f>
        <v>Mar</v>
      </c>
      <c r="F1480">
        <f>MONTH(DATEVALUE(E1480&amp;" 1"))</f>
        <v>3</v>
      </c>
      <c r="G1480" t="str">
        <f>RIGHT(C1480,2)</f>
        <v>02</v>
      </c>
      <c r="H1480" t="str">
        <f>MID(A1480,12,2)</f>
        <v>17</v>
      </c>
      <c r="I1480" t="s">
        <v>20719</v>
      </c>
      <c r="J1480" t="s">
        <v>20720</v>
      </c>
      <c r="K1480" t="s">
        <v>1245</v>
      </c>
      <c r="L1480" t="s">
        <v>20721</v>
      </c>
      <c r="M1480" t="b">
        <f>NOT(ISNA(VLOOKUP(N1480,'account names'!A:A,1,FALSE)))</f>
        <v>0</v>
      </c>
      <c r="N1480" t="s">
        <v>329</v>
      </c>
    </row>
    <row r="1481" spans="1:14" ht="15" x14ac:dyDescent="0.2">
      <c r="A1481" t="s">
        <v>20722</v>
      </c>
      <c r="B1481" t="str">
        <f>RIGHT(A1481,4)</f>
        <v>2018</v>
      </c>
      <c r="C1481" t="str">
        <f>LEFT(A1481,10)</f>
        <v>Fri Mar 02</v>
      </c>
      <c r="D1481" s="2">
        <f>DATE(B1481,F1481,G1481)</f>
        <v>43161</v>
      </c>
      <c r="E1481" t="str">
        <f>MID(C1481,5,3)</f>
        <v>Mar</v>
      </c>
      <c r="F1481">
        <f>MONTH(DATEVALUE(E1481&amp;" 1"))</f>
        <v>3</v>
      </c>
      <c r="G1481" t="str">
        <f>RIGHT(C1481,2)</f>
        <v>02</v>
      </c>
      <c r="H1481" t="str">
        <f>MID(A1481,12,2)</f>
        <v>17</v>
      </c>
      <c r="I1481" t="s">
        <v>20723</v>
      </c>
      <c r="J1481" t="s">
        <v>20724</v>
      </c>
      <c r="K1481" t="s">
        <v>4587</v>
      </c>
      <c r="L1481" t="s">
        <v>20725</v>
      </c>
      <c r="M1481" t="b">
        <f>NOT(ISNA(VLOOKUP(N1481,'account names'!A:A,1,FALSE)))</f>
        <v>0</v>
      </c>
      <c r="N1481" t="s">
        <v>680</v>
      </c>
    </row>
    <row r="1482" spans="1:14" ht="15" x14ac:dyDescent="0.2">
      <c r="A1482" t="s">
        <v>20726</v>
      </c>
      <c r="B1482" t="str">
        <f>RIGHT(A1482,4)</f>
        <v>2018</v>
      </c>
      <c r="C1482" t="str">
        <f>LEFT(A1482,10)</f>
        <v>Fri Mar 02</v>
      </c>
      <c r="D1482" s="2">
        <f>DATE(B1482,F1482,G1482)</f>
        <v>43161</v>
      </c>
      <c r="E1482" t="str">
        <f>MID(C1482,5,3)</f>
        <v>Mar</v>
      </c>
      <c r="F1482">
        <f>MONTH(DATEVALUE(E1482&amp;" 1"))</f>
        <v>3</v>
      </c>
      <c r="G1482" t="str">
        <f>RIGHT(C1482,2)</f>
        <v>02</v>
      </c>
      <c r="H1482" t="str">
        <f>MID(A1482,12,2)</f>
        <v>06</v>
      </c>
      <c r="I1482" t="s">
        <v>20727</v>
      </c>
      <c r="J1482" t="s">
        <v>20728</v>
      </c>
      <c r="K1482" t="s">
        <v>20729</v>
      </c>
      <c r="L1482" t="s">
        <v>20730</v>
      </c>
      <c r="M1482" t="b">
        <f>NOT(ISNA(VLOOKUP(N1482,'account names'!A:A,1,FALSE)))</f>
        <v>0</v>
      </c>
      <c r="N1482" t="s">
        <v>329</v>
      </c>
    </row>
    <row r="1483" spans="1:14" ht="15" x14ac:dyDescent="0.2">
      <c r="A1483" t="s">
        <v>51</v>
      </c>
      <c r="B1483" t="str">
        <f>RIGHT(A1483,4)</f>
        <v>2018</v>
      </c>
      <c r="C1483" t="str">
        <f>LEFT(A1483,10)</f>
        <v>Thu Mar 01</v>
      </c>
      <c r="D1483" s="2">
        <f>DATE(B1483,F1483,G1483)</f>
        <v>43160</v>
      </c>
      <c r="E1483" t="str">
        <f>MID(C1483,5,3)</f>
        <v>Mar</v>
      </c>
      <c r="F1483">
        <f>MONTH(DATEVALUE(E1483&amp;" 1"))</f>
        <v>3</v>
      </c>
      <c r="G1483" t="str">
        <f>RIGHT(C1483,2)</f>
        <v>01</v>
      </c>
      <c r="H1483" t="str">
        <f>MID(A1483,12,2)</f>
        <v>21</v>
      </c>
      <c r="I1483" t="s">
        <v>52</v>
      </c>
      <c r="J1483" t="s">
        <v>53</v>
      </c>
      <c r="K1483" t="s">
        <v>54</v>
      </c>
      <c r="L1483" t="s">
        <v>55</v>
      </c>
      <c r="M1483" t="b">
        <f>NOT(ISNA(VLOOKUP(N1483,'account names'!A:A,1,FALSE)))</f>
        <v>0</v>
      </c>
      <c r="N1483" t="s">
        <v>28</v>
      </c>
    </row>
    <row r="1484" spans="1:14" ht="15" x14ac:dyDescent="0.2">
      <c r="A1484" t="s">
        <v>56</v>
      </c>
      <c r="B1484" t="str">
        <f>RIGHT(A1484,4)</f>
        <v>2018</v>
      </c>
      <c r="C1484" t="str">
        <f>LEFT(A1484,10)</f>
        <v>Thu Mar 01</v>
      </c>
      <c r="D1484" s="2">
        <f>DATE(B1484,F1484,G1484)</f>
        <v>43160</v>
      </c>
      <c r="E1484" t="str">
        <f>MID(C1484,5,3)</f>
        <v>Mar</v>
      </c>
      <c r="F1484">
        <f>MONTH(DATEVALUE(E1484&amp;" 1"))</f>
        <v>3</v>
      </c>
      <c r="G1484" t="str">
        <f>RIGHT(C1484,2)</f>
        <v>01</v>
      </c>
      <c r="H1484" t="str">
        <f>MID(A1484,12,2)</f>
        <v>22</v>
      </c>
      <c r="I1484" t="s">
        <v>57</v>
      </c>
      <c r="J1484" t="s">
        <v>58</v>
      </c>
      <c r="K1484" t="s">
        <v>59</v>
      </c>
      <c r="L1484" t="s">
        <v>60</v>
      </c>
      <c r="M1484" t="b">
        <f>NOT(ISNA(VLOOKUP(N1484,'account names'!A:A,1,FALSE)))</f>
        <v>0</v>
      </c>
      <c r="N1484" t="s">
        <v>61</v>
      </c>
    </row>
    <row r="1485" spans="1:14" ht="15" x14ac:dyDescent="0.2">
      <c r="A1485" t="s">
        <v>62</v>
      </c>
      <c r="B1485" t="str">
        <f>RIGHT(A1485,4)</f>
        <v>2018</v>
      </c>
      <c r="C1485" t="str">
        <f>LEFT(A1485,10)</f>
        <v>Thu Mar 01</v>
      </c>
      <c r="D1485" s="2">
        <f>DATE(B1485,F1485,G1485)</f>
        <v>43160</v>
      </c>
      <c r="E1485" t="str">
        <f>MID(C1485,5,3)</f>
        <v>Mar</v>
      </c>
      <c r="F1485">
        <f>MONTH(DATEVALUE(E1485&amp;" 1"))</f>
        <v>3</v>
      </c>
      <c r="G1485" t="str">
        <f>RIGHT(C1485,2)</f>
        <v>01</v>
      </c>
      <c r="H1485" t="str">
        <f>MID(A1485,12,2)</f>
        <v>22</v>
      </c>
      <c r="I1485" t="s">
        <v>63</v>
      </c>
      <c r="J1485" t="s">
        <v>64</v>
      </c>
      <c r="K1485" t="s">
        <v>65</v>
      </c>
      <c r="L1485" t="s">
        <v>66</v>
      </c>
      <c r="M1485" t="b">
        <f>NOT(ISNA(VLOOKUP(N1485,'account names'!A:A,1,FALSE)))</f>
        <v>0</v>
      </c>
      <c r="N1485" t="s">
        <v>61</v>
      </c>
    </row>
    <row r="1486" spans="1:14" ht="15" x14ac:dyDescent="0.2">
      <c r="A1486" t="s">
        <v>67</v>
      </c>
      <c r="B1486" t="str">
        <f>RIGHT(A1486,4)</f>
        <v>2018</v>
      </c>
      <c r="C1486" t="str">
        <f>LEFT(A1486,10)</f>
        <v>Thu Mar 01</v>
      </c>
      <c r="D1486" s="2">
        <f>DATE(B1486,F1486,G1486)</f>
        <v>43160</v>
      </c>
      <c r="E1486" t="str">
        <f>MID(C1486,5,3)</f>
        <v>Mar</v>
      </c>
      <c r="F1486">
        <f>MONTH(DATEVALUE(E1486&amp;" 1"))</f>
        <v>3</v>
      </c>
      <c r="G1486" t="str">
        <f>RIGHT(C1486,2)</f>
        <v>01</v>
      </c>
      <c r="H1486" t="str">
        <f>MID(A1486,12,2)</f>
        <v>22</v>
      </c>
      <c r="I1486" t="s">
        <v>68</v>
      </c>
      <c r="J1486" t="s">
        <v>69</v>
      </c>
      <c r="K1486" t="s">
        <v>70</v>
      </c>
      <c r="L1486" t="s">
        <v>71</v>
      </c>
      <c r="M1486" t="b">
        <f>NOT(ISNA(VLOOKUP(N1486,'account names'!A:A,1,FALSE)))</f>
        <v>0</v>
      </c>
      <c r="N1486" t="s">
        <v>50</v>
      </c>
    </row>
    <row r="1487" spans="1:14" ht="15" x14ac:dyDescent="0.2">
      <c r="A1487" t="s">
        <v>84</v>
      </c>
      <c r="B1487" t="str">
        <f>RIGHT(A1487,4)</f>
        <v>2018</v>
      </c>
      <c r="C1487" t="str">
        <f>LEFT(A1487,10)</f>
        <v>Thu Mar 01</v>
      </c>
      <c r="D1487" s="2">
        <f>DATE(B1487,F1487,G1487)</f>
        <v>43160</v>
      </c>
      <c r="E1487" t="str">
        <f>MID(C1487,5,3)</f>
        <v>Mar</v>
      </c>
      <c r="F1487">
        <f>MONTH(DATEVALUE(E1487&amp;" 1"))</f>
        <v>3</v>
      </c>
      <c r="G1487" t="str">
        <f>RIGHT(C1487,2)</f>
        <v>01</v>
      </c>
      <c r="H1487" t="str">
        <f>MID(A1487,12,2)</f>
        <v>23</v>
      </c>
      <c r="I1487" t="s">
        <v>85</v>
      </c>
      <c r="J1487" t="s">
        <v>86</v>
      </c>
      <c r="K1487" t="s">
        <v>87</v>
      </c>
      <c r="L1487" t="s">
        <v>88</v>
      </c>
      <c r="M1487" t="b">
        <f>NOT(ISNA(VLOOKUP(N1487,'account names'!A:A,1,FALSE)))</f>
        <v>0</v>
      </c>
      <c r="N1487" t="s">
        <v>89</v>
      </c>
    </row>
    <row r="1488" spans="1:14" ht="15" x14ac:dyDescent="0.2">
      <c r="A1488" t="s">
        <v>90</v>
      </c>
      <c r="B1488" t="str">
        <f>RIGHT(A1488,4)</f>
        <v>2018</v>
      </c>
      <c r="C1488" t="str">
        <f>LEFT(A1488,10)</f>
        <v>Thu Mar 01</v>
      </c>
      <c r="D1488" s="2">
        <f>DATE(B1488,F1488,G1488)</f>
        <v>43160</v>
      </c>
      <c r="E1488" t="str">
        <f>MID(C1488,5,3)</f>
        <v>Mar</v>
      </c>
      <c r="F1488">
        <f>MONTH(DATEVALUE(E1488&amp;" 1"))</f>
        <v>3</v>
      </c>
      <c r="G1488" t="str">
        <f>RIGHT(C1488,2)</f>
        <v>01</v>
      </c>
      <c r="H1488" t="str">
        <f>MID(A1488,12,2)</f>
        <v>17</v>
      </c>
      <c r="I1488" t="s">
        <v>91</v>
      </c>
      <c r="J1488" t="s">
        <v>92</v>
      </c>
      <c r="K1488" t="s">
        <v>93</v>
      </c>
      <c r="L1488" t="s">
        <v>94</v>
      </c>
      <c r="M1488" t="b">
        <f>NOT(ISNA(VLOOKUP(N1488,'account names'!A:A,1,FALSE)))</f>
        <v>0</v>
      </c>
      <c r="N1488" t="s">
        <v>95</v>
      </c>
    </row>
    <row r="1489" spans="1:14" ht="15" x14ac:dyDescent="0.2">
      <c r="A1489" t="s">
        <v>96</v>
      </c>
      <c r="B1489" t="str">
        <f>RIGHT(A1489,4)</f>
        <v>2018</v>
      </c>
      <c r="C1489" t="str">
        <f>LEFT(A1489,10)</f>
        <v>Thu Mar 01</v>
      </c>
      <c r="D1489" s="2">
        <f>DATE(B1489,F1489,G1489)</f>
        <v>43160</v>
      </c>
      <c r="E1489" t="str">
        <f>MID(C1489,5,3)</f>
        <v>Mar</v>
      </c>
      <c r="F1489">
        <f>MONTH(DATEVALUE(E1489&amp;" 1"))</f>
        <v>3</v>
      </c>
      <c r="G1489" t="str">
        <f>RIGHT(C1489,2)</f>
        <v>01</v>
      </c>
      <c r="H1489" t="str">
        <f>MID(A1489,12,2)</f>
        <v>22</v>
      </c>
      <c r="I1489" t="s">
        <v>97</v>
      </c>
      <c r="J1489" t="s">
        <v>98</v>
      </c>
      <c r="K1489" t="s">
        <v>99</v>
      </c>
      <c r="L1489" t="s">
        <v>100</v>
      </c>
      <c r="M1489" t="b">
        <f>NOT(ISNA(VLOOKUP(N1489,'account names'!A:A,1,FALSE)))</f>
        <v>0</v>
      </c>
      <c r="N1489" t="s">
        <v>101</v>
      </c>
    </row>
    <row r="1490" spans="1:14" ht="15" x14ac:dyDescent="0.2">
      <c r="A1490" t="s">
        <v>102</v>
      </c>
      <c r="B1490" t="str">
        <f>RIGHT(A1490,4)</f>
        <v>2018</v>
      </c>
      <c r="C1490" t="str">
        <f>LEFT(A1490,10)</f>
        <v>Thu Mar 01</v>
      </c>
      <c r="D1490" s="2">
        <f>DATE(B1490,F1490,G1490)</f>
        <v>43160</v>
      </c>
      <c r="E1490" t="str">
        <f>MID(C1490,5,3)</f>
        <v>Mar</v>
      </c>
      <c r="F1490">
        <f>MONTH(DATEVALUE(E1490&amp;" 1"))</f>
        <v>3</v>
      </c>
      <c r="G1490" t="str">
        <f>RIGHT(C1490,2)</f>
        <v>01</v>
      </c>
      <c r="H1490" t="str">
        <f>MID(A1490,12,2)</f>
        <v>10</v>
      </c>
      <c r="I1490" t="s">
        <v>103</v>
      </c>
      <c r="J1490" t="s">
        <v>104</v>
      </c>
      <c r="K1490" t="s">
        <v>105</v>
      </c>
      <c r="L1490" t="s">
        <v>106</v>
      </c>
      <c r="M1490" t="b">
        <f>NOT(ISNA(VLOOKUP(N1490,'account names'!A:A,1,FALSE)))</f>
        <v>0</v>
      </c>
      <c r="N1490" t="s">
        <v>107</v>
      </c>
    </row>
    <row r="1491" spans="1:14" ht="15" x14ac:dyDescent="0.2">
      <c r="A1491" t="s">
        <v>108</v>
      </c>
      <c r="B1491" t="str">
        <f>RIGHT(A1491,4)</f>
        <v>2018</v>
      </c>
      <c r="C1491" t="str">
        <f>LEFT(A1491,10)</f>
        <v>Thu Mar 01</v>
      </c>
      <c r="D1491" s="2">
        <f>DATE(B1491,F1491,G1491)</f>
        <v>43160</v>
      </c>
      <c r="E1491" t="str">
        <f>MID(C1491,5,3)</f>
        <v>Mar</v>
      </c>
      <c r="F1491">
        <f>MONTH(DATEVALUE(E1491&amp;" 1"))</f>
        <v>3</v>
      </c>
      <c r="G1491" t="str">
        <f>RIGHT(C1491,2)</f>
        <v>01</v>
      </c>
      <c r="H1491" t="str">
        <f>MID(A1491,12,2)</f>
        <v>22</v>
      </c>
      <c r="I1491" t="s">
        <v>109</v>
      </c>
      <c r="J1491" t="s">
        <v>110</v>
      </c>
      <c r="K1491" t="s">
        <v>111</v>
      </c>
      <c r="L1491" t="s">
        <v>112</v>
      </c>
      <c r="M1491" t="b">
        <f>NOT(ISNA(VLOOKUP(N1491,'account names'!A:A,1,FALSE)))</f>
        <v>0</v>
      </c>
      <c r="N1491" t="s">
        <v>113</v>
      </c>
    </row>
    <row r="1492" spans="1:14" ht="15" x14ac:dyDescent="0.2">
      <c r="A1492" t="s">
        <v>114</v>
      </c>
      <c r="B1492" t="str">
        <f>RIGHT(A1492,4)</f>
        <v>2018</v>
      </c>
      <c r="C1492" t="str">
        <f>LEFT(A1492,10)</f>
        <v>Thu Mar 01</v>
      </c>
      <c r="D1492" s="2">
        <f>DATE(B1492,F1492,G1492)</f>
        <v>43160</v>
      </c>
      <c r="E1492" t="str">
        <f>MID(C1492,5,3)</f>
        <v>Mar</v>
      </c>
      <c r="F1492">
        <f>MONTH(DATEVALUE(E1492&amp;" 1"))</f>
        <v>3</v>
      </c>
      <c r="G1492" t="str">
        <f>RIGHT(C1492,2)</f>
        <v>01</v>
      </c>
      <c r="H1492" t="str">
        <f>MID(A1492,12,2)</f>
        <v>21</v>
      </c>
      <c r="I1492" t="s">
        <v>115</v>
      </c>
      <c r="J1492" t="s">
        <v>116</v>
      </c>
      <c r="K1492" t="s">
        <v>117</v>
      </c>
      <c r="L1492" t="s">
        <v>118</v>
      </c>
      <c r="M1492" t="b">
        <f>NOT(ISNA(VLOOKUP(N1492,'account names'!A:A,1,FALSE)))</f>
        <v>0</v>
      </c>
      <c r="N1492" t="s">
        <v>113</v>
      </c>
    </row>
    <row r="1493" spans="1:14" ht="15" x14ac:dyDescent="0.2">
      <c r="A1493" t="s">
        <v>119</v>
      </c>
      <c r="B1493" t="str">
        <f>RIGHT(A1493,4)</f>
        <v>2018</v>
      </c>
      <c r="C1493" t="str">
        <f>LEFT(A1493,10)</f>
        <v>Thu Mar 01</v>
      </c>
      <c r="D1493" s="2">
        <f>DATE(B1493,F1493,G1493)</f>
        <v>43160</v>
      </c>
      <c r="E1493" t="str">
        <f>MID(C1493,5,3)</f>
        <v>Mar</v>
      </c>
      <c r="F1493">
        <f>MONTH(DATEVALUE(E1493&amp;" 1"))</f>
        <v>3</v>
      </c>
      <c r="G1493" t="str">
        <f>RIGHT(C1493,2)</f>
        <v>01</v>
      </c>
      <c r="H1493" t="str">
        <f>MID(A1493,12,2)</f>
        <v>15</v>
      </c>
      <c r="I1493" t="s">
        <v>120</v>
      </c>
      <c r="J1493" t="s">
        <v>121</v>
      </c>
      <c r="K1493" t="s">
        <v>122</v>
      </c>
      <c r="L1493" t="s">
        <v>123</v>
      </c>
      <c r="M1493" t="b">
        <f>NOT(ISNA(VLOOKUP(N1493,'account names'!A:A,1,FALSE)))</f>
        <v>0</v>
      </c>
      <c r="N1493" t="s">
        <v>124</v>
      </c>
    </row>
    <row r="1494" spans="1:14" ht="15" x14ac:dyDescent="0.2">
      <c r="A1494" t="s">
        <v>125</v>
      </c>
      <c r="B1494" t="str">
        <f>RIGHT(A1494,4)</f>
        <v>2018</v>
      </c>
      <c r="C1494" t="str">
        <f>LEFT(A1494,10)</f>
        <v>Thu Mar 01</v>
      </c>
      <c r="D1494" s="2">
        <f>DATE(B1494,F1494,G1494)</f>
        <v>43160</v>
      </c>
      <c r="E1494" t="str">
        <f>MID(C1494,5,3)</f>
        <v>Mar</v>
      </c>
      <c r="F1494">
        <f>MONTH(DATEVALUE(E1494&amp;" 1"))</f>
        <v>3</v>
      </c>
      <c r="G1494" t="str">
        <f>RIGHT(C1494,2)</f>
        <v>01</v>
      </c>
      <c r="H1494" t="str">
        <f>MID(A1494,12,2)</f>
        <v>12</v>
      </c>
      <c r="I1494" t="s">
        <v>126</v>
      </c>
      <c r="J1494" t="s">
        <v>127</v>
      </c>
      <c r="K1494" t="s">
        <v>128</v>
      </c>
      <c r="L1494" t="s">
        <v>129</v>
      </c>
      <c r="M1494" t="b">
        <f>NOT(ISNA(VLOOKUP(N1494,'account names'!A:A,1,FALSE)))</f>
        <v>0</v>
      </c>
      <c r="N1494" t="s">
        <v>124</v>
      </c>
    </row>
    <row r="1495" spans="1:14" ht="15" x14ac:dyDescent="0.2">
      <c r="A1495" t="s">
        <v>4766</v>
      </c>
      <c r="B1495" t="str">
        <f>RIGHT(A1495,4)</f>
        <v>2018</v>
      </c>
      <c r="C1495" t="str">
        <f>LEFT(A1495,10)</f>
        <v>Thu Mar 01</v>
      </c>
      <c r="D1495" s="2">
        <f>DATE(B1495,F1495,G1495)</f>
        <v>43160</v>
      </c>
      <c r="E1495" t="str">
        <f>MID(C1495,5,3)</f>
        <v>Mar</v>
      </c>
      <c r="F1495">
        <f>MONTH(DATEVALUE(E1495&amp;" 1"))</f>
        <v>3</v>
      </c>
      <c r="G1495" t="str">
        <f>RIGHT(C1495,2)</f>
        <v>01</v>
      </c>
      <c r="H1495" t="str">
        <f>MID(A1495,12,2)</f>
        <v>21</v>
      </c>
      <c r="I1495" t="s">
        <v>4767</v>
      </c>
      <c r="J1495" t="s">
        <v>4768</v>
      </c>
      <c r="K1495" t="s">
        <v>4769</v>
      </c>
      <c r="L1495" t="s">
        <v>4770</v>
      </c>
      <c r="M1495" t="b">
        <f>NOT(ISNA(VLOOKUP(N1495,'account names'!A:A,1,FALSE)))</f>
        <v>0</v>
      </c>
      <c r="N1495" t="s">
        <v>3896</v>
      </c>
    </row>
    <row r="1496" spans="1:14" ht="15" x14ac:dyDescent="0.2">
      <c r="A1496" t="s">
        <v>4771</v>
      </c>
      <c r="B1496" t="str">
        <f>RIGHT(A1496,4)</f>
        <v>2018</v>
      </c>
      <c r="C1496" t="str">
        <f>LEFT(A1496,10)</f>
        <v>Thu Mar 01</v>
      </c>
      <c r="D1496" s="2">
        <f>DATE(B1496,F1496,G1496)</f>
        <v>43160</v>
      </c>
      <c r="E1496" t="str">
        <f>MID(C1496,5,3)</f>
        <v>Mar</v>
      </c>
      <c r="F1496">
        <f>MONTH(DATEVALUE(E1496&amp;" 1"))</f>
        <v>3</v>
      </c>
      <c r="G1496" t="str">
        <f>RIGHT(C1496,2)</f>
        <v>01</v>
      </c>
      <c r="H1496" t="str">
        <f>MID(A1496,12,2)</f>
        <v>20</v>
      </c>
      <c r="I1496" t="s">
        <v>4772</v>
      </c>
      <c r="J1496" t="s">
        <v>4773</v>
      </c>
      <c r="K1496" t="s">
        <v>4774</v>
      </c>
      <c r="L1496" t="s">
        <v>4775</v>
      </c>
      <c r="M1496" t="b">
        <f>NOT(ISNA(VLOOKUP(N1496,'account names'!A:A,1,FALSE)))</f>
        <v>1</v>
      </c>
      <c r="N1496" t="s">
        <v>1224</v>
      </c>
    </row>
    <row r="1497" spans="1:14" ht="15" x14ac:dyDescent="0.2">
      <c r="A1497" t="s">
        <v>4776</v>
      </c>
      <c r="B1497" t="str">
        <f>RIGHT(A1497,4)</f>
        <v>2018</v>
      </c>
      <c r="C1497" t="str">
        <f>LEFT(A1497,10)</f>
        <v>Thu Mar 01</v>
      </c>
      <c r="D1497" s="2">
        <f>DATE(B1497,F1497,G1497)</f>
        <v>43160</v>
      </c>
      <c r="E1497" t="str">
        <f>MID(C1497,5,3)</f>
        <v>Mar</v>
      </c>
      <c r="F1497">
        <f>MONTH(DATEVALUE(E1497&amp;" 1"))</f>
        <v>3</v>
      </c>
      <c r="G1497" t="str">
        <f>RIGHT(C1497,2)</f>
        <v>01</v>
      </c>
      <c r="H1497" t="str">
        <f>MID(A1497,12,2)</f>
        <v>16</v>
      </c>
      <c r="I1497" t="s">
        <v>4777</v>
      </c>
      <c r="J1497" t="s">
        <v>4778</v>
      </c>
      <c r="K1497" t="s">
        <v>4779</v>
      </c>
      <c r="L1497" t="s">
        <v>4780</v>
      </c>
      <c r="M1497" t="b">
        <f>NOT(ISNA(VLOOKUP(N1497,'account names'!A:A,1,FALSE)))</f>
        <v>0</v>
      </c>
      <c r="N1497" t="s">
        <v>4781</v>
      </c>
    </row>
    <row r="1498" spans="1:14" ht="15" x14ac:dyDescent="0.2">
      <c r="A1498" t="s">
        <v>4782</v>
      </c>
      <c r="B1498" t="str">
        <f>RIGHT(A1498,4)</f>
        <v>2018</v>
      </c>
      <c r="C1498" t="str">
        <f>LEFT(A1498,10)</f>
        <v>Thu Mar 01</v>
      </c>
      <c r="D1498" s="2">
        <f>DATE(B1498,F1498,G1498)</f>
        <v>43160</v>
      </c>
      <c r="E1498" t="str">
        <f>MID(C1498,5,3)</f>
        <v>Mar</v>
      </c>
      <c r="F1498">
        <f>MONTH(DATEVALUE(E1498&amp;" 1"))</f>
        <v>3</v>
      </c>
      <c r="G1498" t="str">
        <f>RIGHT(C1498,2)</f>
        <v>01</v>
      </c>
      <c r="H1498" t="str">
        <f>MID(A1498,12,2)</f>
        <v>18</v>
      </c>
      <c r="I1498" t="s">
        <v>4783</v>
      </c>
      <c r="J1498" t="s">
        <v>4784</v>
      </c>
      <c r="K1498" t="s">
        <v>4785</v>
      </c>
      <c r="L1498" t="s">
        <v>4786</v>
      </c>
      <c r="M1498" t="b">
        <f>NOT(ISNA(VLOOKUP(N1498,'account names'!A:A,1,FALSE)))</f>
        <v>0</v>
      </c>
      <c r="N1498" t="s">
        <v>4787</v>
      </c>
    </row>
    <row r="1499" spans="1:14" ht="15" x14ac:dyDescent="0.2">
      <c r="A1499" t="s">
        <v>4794</v>
      </c>
      <c r="B1499" t="str">
        <f>RIGHT(A1499,4)</f>
        <v>2018</v>
      </c>
      <c r="C1499" t="str">
        <f>LEFT(A1499,10)</f>
        <v>Thu Mar 01</v>
      </c>
      <c r="D1499" s="2">
        <f>DATE(B1499,F1499,G1499)</f>
        <v>43160</v>
      </c>
      <c r="E1499" t="str">
        <f>MID(C1499,5,3)</f>
        <v>Mar</v>
      </c>
      <c r="F1499">
        <f>MONTH(DATEVALUE(E1499&amp;" 1"))</f>
        <v>3</v>
      </c>
      <c r="G1499" t="str">
        <f>RIGHT(C1499,2)</f>
        <v>01</v>
      </c>
      <c r="H1499" t="str">
        <f>MID(A1499,12,2)</f>
        <v>11</v>
      </c>
      <c r="I1499" t="s">
        <v>4795</v>
      </c>
      <c r="J1499" t="s">
        <v>4796</v>
      </c>
      <c r="K1499" t="s">
        <v>4797</v>
      </c>
      <c r="L1499" t="s">
        <v>4798</v>
      </c>
      <c r="M1499" t="b">
        <f>NOT(ISNA(VLOOKUP(N1499,'account names'!A:A,1,FALSE)))</f>
        <v>0</v>
      </c>
      <c r="N1499" t="s">
        <v>4799</v>
      </c>
    </row>
    <row r="1500" spans="1:14" ht="15" x14ac:dyDescent="0.2">
      <c r="A1500" t="s">
        <v>4800</v>
      </c>
      <c r="B1500" t="str">
        <f>RIGHT(A1500,4)</f>
        <v>2018</v>
      </c>
      <c r="C1500" t="str">
        <f>LEFT(A1500,10)</f>
        <v>Thu Mar 01</v>
      </c>
      <c r="D1500" s="2">
        <f>DATE(B1500,F1500,G1500)</f>
        <v>43160</v>
      </c>
      <c r="E1500" t="str">
        <f>MID(C1500,5,3)</f>
        <v>Mar</v>
      </c>
      <c r="F1500">
        <f>MONTH(DATEVALUE(E1500&amp;" 1"))</f>
        <v>3</v>
      </c>
      <c r="G1500" t="str">
        <f>RIGHT(C1500,2)</f>
        <v>01</v>
      </c>
      <c r="H1500" t="str">
        <f>MID(A1500,12,2)</f>
        <v>11</v>
      </c>
      <c r="I1500" t="s">
        <v>4801</v>
      </c>
      <c r="J1500" t="s">
        <v>4802</v>
      </c>
      <c r="K1500" t="s">
        <v>4803</v>
      </c>
      <c r="L1500" t="s">
        <v>4804</v>
      </c>
      <c r="M1500" t="b">
        <f>NOT(ISNA(VLOOKUP(N1500,'account names'!A:A,1,FALSE)))</f>
        <v>0</v>
      </c>
      <c r="N1500" t="s">
        <v>329</v>
      </c>
    </row>
    <row r="1501" spans="1:14" ht="15" x14ac:dyDescent="0.2">
      <c r="A1501" t="s">
        <v>4805</v>
      </c>
      <c r="B1501" t="str">
        <f>RIGHT(A1501,4)</f>
        <v>2018</v>
      </c>
      <c r="C1501" t="str">
        <f>LEFT(A1501,10)</f>
        <v>Thu Mar 01</v>
      </c>
      <c r="D1501" s="2">
        <f>DATE(B1501,F1501,G1501)</f>
        <v>43160</v>
      </c>
      <c r="E1501" t="str">
        <f>MID(C1501,5,3)</f>
        <v>Mar</v>
      </c>
      <c r="F1501">
        <f>MONTH(DATEVALUE(E1501&amp;" 1"))</f>
        <v>3</v>
      </c>
      <c r="G1501" t="str">
        <f>RIGHT(C1501,2)</f>
        <v>01</v>
      </c>
      <c r="H1501" t="str">
        <f>MID(A1501,12,2)</f>
        <v>11</v>
      </c>
      <c r="I1501" t="s">
        <v>4806</v>
      </c>
      <c r="J1501" t="s">
        <v>4807</v>
      </c>
      <c r="K1501" t="s">
        <v>4808</v>
      </c>
      <c r="L1501" t="s">
        <v>4809</v>
      </c>
      <c r="M1501" t="b">
        <f>NOT(ISNA(VLOOKUP(N1501,'account names'!A:A,1,FALSE)))</f>
        <v>0</v>
      </c>
      <c r="N1501" t="s">
        <v>4810</v>
      </c>
    </row>
    <row r="1502" spans="1:14" ht="15" x14ac:dyDescent="0.2">
      <c r="A1502" t="s">
        <v>4811</v>
      </c>
      <c r="B1502" t="str">
        <f>RIGHT(A1502,4)</f>
        <v>2018</v>
      </c>
      <c r="C1502" t="str">
        <f>LEFT(A1502,10)</f>
        <v>Thu Mar 01</v>
      </c>
      <c r="D1502" s="2">
        <f>DATE(B1502,F1502,G1502)</f>
        <v>43160</v>
      </c>
      <c r="E1502" t="str">
        <f>MID(C1502,5,3)</f>
        <v>Mar</v>
      </c>
      <c r="F1502">
        <f>MONTH(DATEVALUE(E1502&amp;" 1"))</f>
        <v>3</v>
      </c>
      <c r="G1502" t="str">
        <f>RIGHT(C1502,2)</f>
        <v>01</v>
      </c>
      <c r="H1502" t="str">
        <f>MID(A1502,12,2)</f>
        <v>09</v>
      </c>
      <c r="I1502" t="s">
        <v>4812</v>
      </c>
      <c r="J1502" t="s">
        <v>4813</v>
      </c>
      <c r="K1502" t="s">
        <v>4814</v>
      </c>
      <c r="L1502" t="s">
        <v>4815</v>
      </c>
      <c r="M1502" t="b">
        <f>NOT(ISNA(VLOOKUP(N1502,'account names'!A:A,1,FALSE)))</f>
        <v>0</v>
      </c>
      <c r="N1502" t="s">
        <v>329</v>
      </c>
    </row>
    <row r="1503" spans="1:14" ht="15" x14ac:dyDescent="0.2">
      <c r="A1503" t="s">
        <v>4816</v>
      </c>
      <c r="B1503" t="str">
        <f>RIGHT(A1503,4)</f>
        <v>2018</v>
      </c>
      <c r="C1503" t="str">
        <f>LEFT(A1503,10)</f>
        <v>Thu Mar 01</v>
      </c>
      <c r="D1503" s="2">
        <f>DATE(B1503,F1503,G1503)</f>
        <v>43160</v>
      </c>
      <c r="E1503" t="str">
        <f>MID(C1503,5,3)</f>
        <v>Mar</v>
      </c>
      <c r="F1503">
        <f>MONTH(DATEVALUE(E1503&amp;" 1"))</f>
        <v>3</v>
      </c>
      <c r="G1503" t="str">
        <f>RIGHT(C1503,2)</f>
        <v>01</v>
      </c>
      <c r="H1503" t="str">
        <f>MID(A1503,12,2)</f>
        <v>08</v>
      </c>
      <c r="I1503" t="s">
        <v>4817</v>
      </c>
      <c r="J1503" t="s">
        <v>4818</v>
      </c>
      <c r="K1503" t="s">
        <v>4819</v>
      </c>
      <c r="L1503" t="s">
        <v>4820</v>
      </c>
      <c r="M1503" t="b">
        <f>NOT(ISNA(VLOOKUP(N1503,'account names'!A:A,1,FALSE)))</f>
        <v>1</v>
      </c>
      <c r="N1503" t="s">
        <v>1224</v>
      </c>
    </row>
    <row r="1504" spans="1:14" ht="15" x14ac:dyDescent="0.2">
      <c r="A1504" t="s">
        <v>4821</v>
      </c>
      <c r="B1504" t="str">
        <f>RIGHT(A1504,4)</f>
        <v>2018</v>
      </c>
      <c r="C1504" t="str">
        <f>LEFT(A1504,10)</f>
        <v>Thu Mar 01</v>
      </c>
      <c r="D1504" s="2">
        <f>DATE(B1504,F1504,G1504)</f>
        <v>43160</v>
      </c>
      <c r="E1504" t="str">
        <f>MID(C1504,5,3)</f>
        <v>Mar</v>
      </c>
      <c r="F1504">
        <f>MONTH(DATEVALUE(E1504&amp;" 1"))</f>
        <v>3</v>
      </c>
      <c r="G1504" t="str">
        <f>RIGHT(C1504,2)</f>
        <v>01</v>
      </c>
      <c r="H1504" t="str">
        <f>MID(A1504,12,2)</f>
        <v>07</v>
      </c>
      <c r="I1504" t="s">
        <v>4822</v>
      </c>
      <c r="J1504" t="s">
        <v>4823</v>
      </c>
      <c r="K1504" t="s">
        <v>1946</v>
      </c>
      <c r="L1504" t="s">
        <v>4824</v>
      </c>
      <c r="M1504" t="b">
        <f>NOT(ISNA(VLOOKUP(N1504,'account names'!A:A,1,FALSE)))</f>
        <v>1</v>
      </c>
      <c r="N1504" t="s">
        <v>1317</v>
      </c>
    </row>
    <row r="1505" spans="1:14" ht="15" x14ac:dyDescent="0.2">
      <c r="A1505" t="s">
        <v>4836</v>
      </c>
      <c r="B1505" t="str">
        <f>RIGHT(A1505,4)</f>
        <v>2018</v>
      </c>
      <c r="C1505" t="str">
        <f>LEFT(A1505,10)</f>
        <v>Thu Mar 01</v>
      </c>
      <c r="D1505" s="2">
        <f>DATE(B1505,F1505,G1505)</f>
        <v>43160</v>
      </c>
      <c r="E1505" t="str">
        <f>MID(C1505,5,3)</f>
        <v>Mar</v>
      </c>
      <c r="F1505">
        <f>MONTH(DATEVALUE(E1505&amp;" 1"))</f>
        <v>3</v>
      </c>
      <c r="G1505" t="str">
        <f>RIGHT(C1505,2)</f>
        <v>01</v>
      </c>
      <c r="H1505" t="str">
        <f>MID(A1505,12,2)</f>
        <v>05</v>
      </c>
      <c r="I1505" t="s">
        <v>4837</v>
      </c>
      <c r="J1505" t="s">
        <v>4838</v>
      </c>
      <c r="K1505" t="s">
        <v>4839</v>
      </c>
      <c r="L1505" t="s">
        <v>4840</v>
      </c>
      <c r="M1505" t="b">
        <f>NOT(ISNA(VLOOKUP(N1505,'account names'!A:A,1,FALSE)))</f>
        <v>0</v>
      </c>
      <c r="N1505" t="s">
        <v>4841</v>
      </c>
    </row>
    <row r="1506" spans="1:14" ht="15" x14ac:dyDescent="0.2">
      <c r="A1506" t="s">
        <v>5192</v>
      </c>
      <c r="B1506" t="str">
        <f>RIGHT(A1506,4)</f>
        <v>2018</v>
      </c>
      <c r="C1506" t="str">
        <f>LEFT(A1506,10)</f>
        <v>Thu Mar 01</v>
      </c>
      <c r="D1506" s="2">
        <f>DATE(B1506,F1506,G1506)</f>
        <v>43160</v>
      </c>
      <c r="E1506" t="str">
        <f>MID(C1506,5,3)</f>
        <v>Mar</v>
      </c>
      <c r="F1506">
        <f>MONTH(DATEVALUE(E1506&amp;" 1"))</f>
        <v>3</v>
      </c>
      <c r="G1506" t="str">
        <f>RIGHT(C1506,2)</f>
        <v>01</v>
      </c>
      <c r="H1506" t="str">
        <f>MID(A1506,12,2)</f>
        <v>10</v>
      </c>
      <c r="I1506" t="s">
        <v>5193</v>
      </c>
      <c r="J1506" t="s">
        <v>5194</v>
      </c>
      <c r="K1506" t="s">
        <v>5195</v>
      </c>
      <c r="L1506" t="s">
        <v>5196</v>
      </c>
      <c r="M1506" t="b">
        <f>NOT(ISNA(VLOOKUP(N1506,'account names'!A:A,1,FALSE)))</f>
        <v>0</v>
      </c>
      <c r="N1506" t="s">
        <v>5197</v>
      </c>
    </row>
    <row r="1507" spans="1:14" ht="15" x14ac:dyDescent="0.2">
      <c r="A1507" t="s">
        <v>5198</v>
      </c>
      <c r="B1507" t="str">
        <f>RIGHT(A1507,4)</f>
        <v>2018</v>
      </c>
      <c r="C1507" t="str">
        <f>LEFT(A1507,10)</f>
        <v>Thu Mar 01</v>
      </c>
      <c r="D1507" s="2">
        <f>DATE(B1507,F1507,G1507)</f>
        <v>43160</v>
      </c>
      <c r="E1507" t="str">
        <f>MID(C1507,5,3)</f>
        <v>Mar</v>
      </c>
      <c r="F1507">
        <f>MONTH(DATEVALUE(E1507&amp;" 1"))</f>
        <v>3</v>
      </c>
      <c r="G1507" t="str">
        <f>RIGHT(C1507,2)</f>
        <v>01</v>
      </c>
      <c r="H1507" t="str">
        <f>MID(A1507,12,2)</f>
        <v>20</v>
      </c>
      <c r="I1507" t="s">
        <v>5199</v>
      </c>
      <c r="J1507" t="s">
        <v>5200</v>
      </c>
      <c r="K1507" t="s">
        <v>5201</v>
      </c>
      <c r="L1507" t="s">
        <v>5202</v>
      </c>
      <c r="M1507" t="b">
        <f>NOT(ISNA(VLOOKUP(N1507,'account names'!A:A,1,FALSE)))</f>
        <v>0</v>
      </c>
      <c r="N1507" t="s">
        <v>654</v>
      </c>
    </row>
    <row r="1508" spans="1:14" ht="15" x14ac:dyDescent="0.2">
      <c r="A1508" t="s">
        <v>5207</v>
      </c>
      <c r="B1508" t="str">
        <f>RIGHT(A1508,4)</f>
        <v>2018</v>
      </c>
      <c r="C1508" t="str">
        <f>LEFT(A1508,10)</f>
        <v>Thu Mar 01</v>
      </c>
      <c r="D1508" s="2">
        <f>DATE(B1508,F1508,G1508)</f>
        <v>43160</v>
      </c>
      <c r="E1508" t="str">
        <f>MID(C1508,5,3)</f>
        <v>Mar</v>
      </c>
      <c r="F1508">
        <f>MONTH(DATEVALUE(E1508&amp;" 1"))</f>
        <v>3</v>
      </c>
      <c r="G1508" t="str">
        <f>RIGHT(C1508,2)</f>
        <v>01</v>
      </c>
      <c r="H1508" t="str">
        <f>MID(A1508,12,2)</f>
        <v>16</v>
      </c>
      <c r="I1508" t="s">
        <v>5208</v>
      </c>
      <c r="J1508" t="s">
        <v>5209</v>
      </c>
      <c r="K1508" t="s">
        <v>5210</v>
      </c>
      <c r="L1508" t="s">
        <v>5211</v>
      </c>
      <c r="M1508" t="b">
        <f>NOT(ISNA(VLOOKUP(N1508,'account names'!A:A,1,FALSE)))</f>
        <v>1</v>
      </c>
      <c r="N1508" t="s">
        <v>1334</v>
      </c>
    </row>
    <row r="1509" spans="1:14" ht="15" x14ac:dyDescent="0.2">
      <c r="A1509" t="s">
        <v>5790</v>
      </c>
      <c r="B1509" t="str">
        <f>RIGHT(A1509,4)</f>
        <v>2018</v>
      </c>
      <c r="C1509" t="str">
        <f>LEFT(A1509,10)</f>
        <v>Thu Mar 01</v>
      </c>
      <c r="D1509" s="2">
        <f>DATE(B1509,F1509,G1509)</f>
        <v>43160</v>
      </c>
      <c r="E1509" t="str">
        <f>MID(C1509,5,3)</f>
        <v>Mar</v>
      </c>
      <c r="F1509">
        <f>MONTH(DATEVALUE(E1509&amp;" 1"))</f>
        <v>3</v>
      </c>
      <c r="G1509" t="str">
        <f>RIGHT(C1509,2)</f>
        <v>01</v>
      </c>
      <c r="H1509" t="str">
        <f>MID(A1509,12,2)</f>
        <v>14</v>
      </c>
      <c r="I1509" t="s">
        <v>5791</v>
      </c>
      <c r="J1509" t="s">
        <v>5792</v>
      </c>
      <c r="K1509" t="s">
        <v>5793</v>
      </c>
      <c r="L1509" t="s">
        <v>5794</v>
      </c>
      <c r="M1509" t="b">
        <f>NOT(ISNA(VLOOKUP(N1509,'account names'!A:A,1,FALSE)))</f>
        <v>0</v>
      </c>
      <c r="N1509" t="s">
        <v>2058</v>
      </c>
    </row>
    <row r="1510" spans="1:14" ht="15" x14ac:dyDescent="0.2">
      <c r="A1510" t="s">
        <v>5795</v>
      </c>
      <c r="B1510" t="str">
        <f>RIGHT(A1510,4)</f>
        <v>2018</v>
      </c>
      <c r="C1510" t="str">
        <f>LEFT(A1510,10)</f>
        <v>Thu Mar 01</v>
      </c>
      <c r="D1510" s="2">
        <f>DATE(B1510,F1510,G1510)</f>
        <v>43160</v>
      </c>
      <c r="E1510" t="str">
        <f>MID(C1510,5,3)</f>
        <v>Mar</v>
      </c>
      <c r="F1510">
        <f>MONTH(DATEVALUE(E1510&amp;" 1"))</f>
        <v>3</v>
      </c>
      <c r="G1510" t="str">
        <f>RIGHT(C1510,2)</f>
        <v>01</v>
      </c>
      <c r="H1510" t="str">
        <f>MID(A1510,12,2)</f>
        <v>14</v>
      </c>
      <c r="I1510" t="s">
        <v>5796</v>
      </c>
      <c r="J1510" t="s">
        <v>5797</v>
      </c>
      <c r="K1510" t="s">
        <v>5798</v>
      </c>
      <c r="L1510" t="s">
        <v>5799</v>
      </c>
      <c r="M1510" t="b">
        <f>NOT(ISNA(VLOOKUP(N1510,'account names'!A:A,1,FALSE)))</f>
        <v>1</v>
      </c>
      <c r="N1510" t="s">
        <v>2898</v>
      </c>
    </row>
    <row r="1511" spans="1:14" ht="15" x14ac:dyDescent="0.2">
      <c r="A1511" t="s">
        <v>5800</v>
      </c>
      <c r="B1511" t="str">
        <f>RIGHT(A1511,4)</f>
        <v>2018</v>
      </c>
      <c r="C1511" t="str">
        <f>LEFT(A1511,10)</f>
        <v>Thu Mar 01</v>
      </c>
      <c r="D1511" s="2">
        <f>DATE(B1511,F1511,G1511)</f>
        <v>43160</v>
      </c>
      <c r="E1511" t="str">
        <f>MID(C1511,5,3)</f>
        <v>Mar</v>
      </c>
      <c r="F1511">
        <f>MONTH(DATEVALUE(E1511&amp;" 1"))</f>
        <v>3</v>
      </c>
      <c r="G1511" t="str">
        <f>RIGHT(C1511,2)</f>
        <v>01</v>
      </c>
      <c r="H1511" t="str">
        <f>MID(A1511,12,2)</f>
        <v>08</v>
      </c>
      <c r="I1511" t="s">
        <v>5801</v>
      </c>
      <c r="J1511" t="s">
        <v>5802</v>
      </c>
      <c r="K1511" t="s">
        <v>5803</v>
      </c>
      <c r="L1511" t="s">
        <v>5804</v>
      </c>
      <c r="M1511" t="b">
        <f>NOT(ISNA(VLOOKUP(N1511,'account names'!A:A,1,FALSE)))</f>
        <v>0</v>
      </c>
      <c r="N1511" t="s">
        <v>5805</v>
      </c>
    </row>
    <row r="1512" spans="1:14" ht="15" x14ac:dyDescent="0.2">
      <c r="A1512" t="s">
        <v>5806</v>
      </c>
      <c r="B1512" t="str">
        <f>RIGHT(A1512,4)</f>
        <v>2018</v>
      </c>
      <c r="C1512" t="str">
        <f>LEFT(A1512,10)</f>
        <v>Thu Mar 01</v>
      </c>
      <c r="D1512" s="2">
        <f>DATE(B1512,F1512,G1512)</f>
        <v>43160</v>
      </c>
      <c r="E1512" t="str">
        <f>MID(C1512,5,3)</f>
        <v>Mar</v>
      </c>
      <c r="F1512">
        <f>MONTH(DATEVALUE(E1512&amp;" 1"))</f>
        <v>3</v>
      </c>
      <c r="G1512" t="str">
        <f>RIGHT(C1512,2)</f>
        <v>01</v>
      </c>
      <c r="H1512" t="str">
        <f>MID(A1512,12,2)</f>
        <v>00</v>
      </c>
      <c r="I1512" t="s">
        <v>5807</v>
      </c>
      <c r="J1512" t="s">
        <v>5808</v>
      </c>
      <c r="K1512" t="s">
        <v>5809</v>
      </c>
      <c r="L1512" t="s">
        <v>5810</v>
      </c>
      <c r="M1512" t="b">
        <f>NOT(ISNA(VLOOKUP(N1512,'account names'!A:A,1,FALSE)))</f>
        <v>0</v>
      </c>
      <c r="N1512" t="s">
        <v>794</v>
      </c>
    </row>
    <row r="1513" spans="1:14" ht="15" x14ac:dyDescent="0.2">
      <c r="A1513" t="s">
        <v>6132</v>
      </c>
      <c r="B1513" t="str">
        <f>RIGHT(A1513,4)</f>
        <v>2018</v>
      </c>
      <c r="C1513" t="str">
        <f>LEFT(A1513,10)</f>
        <v>Thu Mar 01</v>
      </c>
      <c r="D1513" s="2">
        <f>DATE(B1513,F1513,G1513)</f>
        <v>43160</v>
      </c>
      <c r="E1513" t="str">
        <f>MID(C1513,5,3)</f>
        <v>Mar</v>
      </c>
      <c r="F1513">
        <f>MONTH(DATEVALUE(E1513&amp;" 1"))</f>
        <v>3</v>
      </c>
      <c r="G1513" t="str">
        <f>RIGHT(C1513,2)</f>
        <v>01</v>
      </c>
      <c r="H1513" t="str">
        <f>MID(A1513,12,2)</f>
        <v>21</v>
      </c>
      <c r="I1513" t="s">
        <v>6133</v>
      </c>
      <c r="J1513" t="s">
        <v>6134</v>
      </c>
      <c r="K1513" t="s">
        <v>6135</v>
      </c>
      <c r="L1513" t="s">
        <v>6136</v>
      </c>
      <c r="M1513" t="b">
        <f>NOT(ISNA(VLOOKUP(N1513,'account names'!A:A,1,FALSE)))</f>
        <v>0</v>
      </c>
      <c r="N1513" t="s">
        <v>113</v>
      </c>
    </row>
    <row r="1514" spans="1:14" ht="15" x14ac:dyDescent="0.2">
      <c r="A1514" t="s">
        <v>6137</v>
      </c>
      <c r="B1514" t="str">
        <f>RIGHT(A1514,4)</f>
        <v>2018</v>
      </c>
      <c r="C1514" t="str">
        <f>LEFT(A1514,10)</f>
        <v>Thu Mar 01</v>
      </c>
      <c r="D1514" s="2">
        <f>DATE(B1514,F1514,G1514)</f>
        <v>43160</v>
      </c>
      <c r="E1514" t="str">
        <f>MID(C1514,5,3)</f>
        <v>Mar</v>
      </c>
      <c r="F1514">
        <f>MONTH(DATEVALUE(E1514&amp;" 1"))</f>
        <v>3</v>
      </c>
      <c r="G1514" t="str">
        <f>RIGHT(C1514,2)</f>
        <v>01</v>
      </c>
      <c r="H1514" t="str">
        <f>MID(A1514,12,2)</f>
        <v>21</v>
      </c>
      <c r="I1514" t="s">
        <v>6138</v>
      </c>
      <c r="J1514" t="s">
        <v>6139</v>
      </c>
      <c r="K1514" t="s">
        <v>5798</v>
      </c>
      <c r="L1514" t="s">
        <v>6140</v>
      </c>
      <c r="M1514" t="b">
        <f>NOT(ISNA(VLOOKUP(N1514,'account names'!A:A,1,FALSE)))</f>
        <v>1</v>
      </c>
      <c r="N1514" t="s">
        <v>2898</v>
      </c>
    </row>
    <row r="1515" spans="1:14" ht="15" x14ac:dyDescent="0.2">
      <c r="A1515" t="s">
        <v>6141</v>
      </c>
      <c r="B1515" t="str">
        <f>RIGHT(A1515,4)</f>
        <v>2018</v>
      </c>
      <c r="C1515" t="str">
        <f>LEFT(A1515,10)</f>
        <v>Thu Mar 01</v>
      </c>
      <c r="D1515" s="2">
        <f>DATE(B1515,F1515,G1515)</f>
        <v>43160</v>
      </c>
      <c r="E1515" t="str">
        <f>MID(C1515,5,3)</f>
        <v>Mar</v>
      </c>
      <c r="F1515">
        <f>MONTH(DATEVALUE(E1515&amp;" 1"))</f>
        <v>3</v>
      </c>
      <c r="G1515" t="str">
        <f>RIGHT(C1515,2)</f>
        <v>01</v>
      </c>
      <c r="H1515" t="str">
        <f>MID(A1515,12,2)</f>
        <v>20</v>
      </c>
      <c r="I1515" t="s">
        <v>6142</v>
      </c>
      <c r="J1515" t="s">
        <v>6143</v>
      </c>
      <c r="K1515" t="s">
        <v>6144</v>
      </c>
      <c r="L1515" t="s">
        <v>6145</v>
      </c>
      <c r="M1515" t="b">
        <f>NOT(ISNA(VLOOKUP(N1515,'account names'!A:A,1,FALSE)))</f>
        <v>0</v>
      </c>
      <c r="N1515" t="s">
        <v>6146</v>
      </c>
    </row>
    <row r="1516" spans="1:14" ht="15" x14ac:dyDescent="0.2">
      <c r="A1516" t="s">
        <v>6147</v>
      </c>
      <c r="B1516" t="str">
        <f>RIGHT(A1516,4)</f>
        <v>2018</v>
      </c>
      <c r="C1516" t="str">
        <f>LEFT(A1516,10)</f>
        <v>Thu Mar 01</v>
      </c>
      <c r="D1516" s="2">
        <f>DATE(B1516,F1516,G1516)</f>
        <v>43160</v>
      </c>
      <c r="E1516" t="str">
        <f>MID(C1516,5,3)</f>
        <v>Mar</v>
      </c>
      <c r="F1516">
        <f>MONTH(DATEVALUE(E1516&amp;" 1"))</f>
        <v>3</v>
      </c>
      <c r="G1516" t="str">
        <f>RIGHT(C1516,2)</f>
        <v>01</v>
      </c>
      <c r="H1516" t="str">
        <f>MID(A1516,12,2)</f>
        <v>18</v>
      </c>
      <c r="I1516" t="s">
        <v>6148</v>
      </c>
      <c r="J1516" t="s">
        <v>6149</v>
      </c>
      <c r="K1516" t="s">
        <v>6150</v>
      </c>
      <c r="L1516" t="s">
        <v>6151</v>
      </c>
      <c r="M1516" t="b">
        <f>NOT(ISNA(VLOOKUP(N1516,'account names'!A:A,1,FALSE)))</f>
        <v>0</v>
      </c>
      <c r="N1516" t="s">
        <v>6152</v>
      </c>
    </row>
    <row r="1517" spans="1:14" ht="15" x14ac:dyDescent="0.2">
      <c r="A1517" t="s">
        <v>6153</v>
      </c>
      <c r="B1517" t="str">
        <f>RIGHT(A1517,4)</f>
        <v>2018</v>
      </c>
      <c r="C1517" t="str">
        <f>LEFT(A1517,10)</f>
        <v>Thu Mar 01</v>
      </c>
      <c r="D1517" s="2">
        <f>DATE(B1517,F1517,G1517)</f>
        <v>43160</v>
      </c>
      <c r="E1517" t="str">
        <f>MID(C1517,5,3)</f>
        <v>Mar</v>
      </c>
      <c r="F1517">
        <f>MONTH(DATEVALUE(E1517&amp;" 1"))</f>
        <v>3</v>
      </c>
      <c r="G1517" t="str">
        <f>RIGHT(C1517,2)</f>
        <v>01</v>
      </c>
      <c r="H1517" t="str">
        <f>MID(A1517,12,2)</f>
        <v>21</v>
      </c>
      <c r="I1517" t="s">
        <v>6154</v>
      </c>
      <c r="J1517" t="s">
        <v>6155</v>
      </c>
      <c r="K1517" t="s">
        <v>6156</v>
      </c>
      <c r="L1517" t="s">
        <v>6157</v>
      </c>
      <c r="M1517" t="b">
        <f>NOT(ISNA(VLOOKUP(N1517,'account names'!A:A,1,FALSE)))</f>
        <v>0</v>
      </c>
      <c r="N1517" t="s">
        <v>1133</v>
      </c>
    </row>
    <row r="1518" spans="1:14" ht="15" x14ac:dyDescent="0.2">
      <c r="A1518" t="s">
        <v>6158</v>
      </c>
      <c r="B1518" t="str">
        <f>RIGHT(A1518,4)</f>
        <v>2018</v>
      </c>
      <c r="C1518" t="str">
        <f>LEFT(A1518,10)</f>
        <v>Thu Mar 01</v>
      </c>
      <c r="D1518" s="2">
        <f>DATE(B1518,F1518,G1518)</f>
        <v>43160</v>
      </c>
      <c r="E1518" t="str">
        <f>MID(C1518,5,3)</f>
        <v>Mar</v>
      </c>
      <c r="F1518">
        <f>MONTH(DATEVALUE(E1518&amp;" 1"))</f>
        <v>3</v>
      </c>
      <c r="G1518" t="str">
        <f>RIGHT(C1518,2)</f>
        <v>01</v>
      </c>
      <c r="H1518" t="str">
        <f>MID(A1518,12,2)</f>
        <v>21</v>
      </c>
      <c r="I1518" t="s">
        <v>6159</v>
      </c>
      <c r="J1518" t="s">
        <v>6160</v>
      </c>
      <c r="K1518" t="s">
        <v>6161</v>
      </c>
      <c r="L1518" t="s">
        <v>6162</v>
      </c>
      <c r="M1518" t="b">
        <f>NOT(ISNA(VLOOKUP(N1518,'account names'!A:A,1,FALSE)))</f>
        <v>0</v>
      </c>
      <c r="N1518" t="s">
        <v>2569</v>
      </c>
    </row>
    <row r="1519" spans="1:14" ht="15" x14ac:dyDescent="0.2">
      <c r="A1519" t="s">
        <v>6163</v>
      </c>
      <c r="B1519" t="str">
        <f>RIGHT(A1519,4)</f>
        <v>2018</v>
      </c>
      <c r="C1519" t="str">
        <f>LEFT(A1519,10)</f>
        <v>Thu Mar 01</v>
      </c>
      <c r="D1519" s="2">
        <f>DATE(B1519,F1519,G1519)</f>
        <v>43160</v>
      </c>
      <c r="E1519" t="str">
        <f>MID(C1519,5,3)</f>
        <v>Mar</v>
      </c>
      <c r="F1519">
        <f>MONTH(DATEVALUE(E1519&amp;" 1"))</f>
        <v>3</v>
      </c>
      <c r="G1519" t="str">
        <f>RIGHT(C1519,2)</f>
        <v>01</v>
      </c>
      <c r="H1519" t="str">
        <f>MID(A1519,12,2)</f>
        <v>20</v>
      </c>
      <c r="I1519" t="s">
        <v>6164</v>
      </c>
      <c r="J1519" t="s">
        <v>6165</v>
      </c>
      <c r="K1519" t="s">
        <v>6166</v>
      </c>
      <c r="L1519" t="s">
        <v>6167</v>
      </c>
      <c r="M1519" t="b">
        <f>NOT(ISNA(VLOOKUP(N1519,'account names'!A:A,1,FALSE)))</f>
        <v>0</v>
      </c>
      <c r="N1519" t="s">
        <v>113</v>
      </c>
    </row>
    <row r="1520" spans="1:14" ht="15" x14ac:dyDescent="0.2">
      <c r="A1520" t="s">
        <v>6168</v>
      </c>
      <c r="B1520" t="str">
        <f>RIGHT(A1520,4)</f>
        <v>2018</v>
      </c>
      <c r="C1520" t="str">
        <f>LEFT(A1520,10)</f>
        <v>Thu Mar 01</v>
      </c>
      <c r="D1520" s="2">
        <f>DATE(B1520,F1520,G1520)</f>
        <v>43160</v>
      </c>
      <c r="E1520" t="str">
        <f>MID(C1520,5,3)</f>
        <v>Mar</v>
      </c>
      <c r="F1520">
        <f>MONTH(DATEVALUE(E1520&amp;" 1"))</f>
        <v>3</v>
      </c>
      <c r="G1520" t="str">
        <f>RIGHT(C1520,2)</f>
        <v>01</v>
      </c>
      <c r="H1520" t="str">
        <f>MID(A1520,12,2)</f>
        <v>20</v>
      </c>
      <c r="I1520" t="s">
        <v>6169</v>
      </c>
      <c r="J1520" t="s">
        <v>6170</v>
      </c>
      <c r="K1520" t="s">
        <v>6171</v>
      </c>
      <c r="L1520" t="s">
        <v>6172</v>
      </c>
      <c r="M1520" t="b">
        <f>NOT(ISNA(VLOOKUP(N1520,'account names'!A:A,1,FALSE)))</f>
        <v>0</v>
      </c>
      <c r="N1520" t="s">
        <v>113</v>
      </c>
    </row>
    <row r="1521" spans="1:14" ht="15" x14ac:dyDescent="0.2">
      <c r="A1521" t="s">
        <v>6173</v>
      </c>
      <c r="B1521" t="str">
        <f>RIGHT(A1521,4)</f>
        <v>2018</v>
      </c>
      <c r="C1521" t="str">
        <f>LEFT(A1521,10)</f>
        <v>Thu Mar 01</v>
      </c>
      <c r="D1521" s="2">
        <f>DATE(B1521,F1521,G1521)</f>
        <v>43160</v>
      </c>
      <c r="E1521" t="str">
        <f>MID(C1521,5,3)</f>
        <v>Mar</v>
      </c>
      <c r="F1521">
        <f>MONTH(DATEVALUE(E1521&amp;" 1"))</f>
        <v>3</v>
      </c>
      <c r="G1521" t="str">
        <f>RIGHT(C1521,2)</f>
        <v>01</v>
      </c>
      <c r="H1521" t="str">
        <f>MID(A1521,12,2)</f>
        <v>18</v>
      </c>
      <c r="I1521" t="s">
        <v>6174</v>
      </c>
      <c r="J1521" t="s">
        <v>6175</v>
      </c>
      <c r="K1521" t="s">
        <v>6176</v>
      </c>
      <c r="L1521" t="s">
        <v>6177</v>
      </c>
      <c r="M1521" t="b">
        <f>NOT(ISNA(VLOOKUP(N1521,'account names'!A:A,1,FALSE)))</f>
        <v>0</v>
      </c>
      <c r="N1521" t="s">
        <v>113</v>
      </c>
    </row>
    <row r="1522" spans="1:14" ht="15" x14ac:dyDescent="0.2">
      <c r="A1522" t="s">
        <v>6178</v>
      </c>
      <c r="B1522" t="str">
        <f>RIGHT(A1522,4)</f>
        <v>2018</v>
      </c>
      <c r="C1522" t="str">
        <f>LEFT(A1522,10)</f>
        <v>Thu Mar 01</v>
      </c>
      <c r="D1522" s="2">
        <f>DATE(B1522,F1522,G1522)</f>
        <v>43160</v>
      </c>
      <c r="E1522" t="str">
        <f>MID(C1522,5,3)</f>
        <v>Mar</v>
      </c>
      <c r="F1522">
        <f>MONTH(DATEVALUE(E1522&amp;" 1"))</f>
        <v>3</v>
      </c>
      <c r="G1522" t="str">
        <f>RIGHT(C1522,2)</f>
        <v>01</v>
      </c>
      <c r="H1522" t="str">
        <f>MID(A1522,12,2)</f>
        <v>18</v>
      </c>
      <c r="I1522" t="s">
        <v>6179</v>
      </c>
      <c r="J1522" t="s">
        <v>6180</v>
      </c>
      <c r="K1522" t="s">
        <v>6181</v>
      </c>
      <c r="L1522" t="s">
        <v>6182</v>
      </c>
      <c r="M1522" t="b">
        <f>NOT(ISNA(VLOOKUP(N1522,'account names'!A:A,1,FALSE)))</f>
        <v>0</v>
      </c>
      <c r="N1522" t="s">
        <v>113</v>
      </c>
    </row>
    <row r="1523" spans="1:14" ht="15" x14ac:dyDescent="0.2">
      <c r="A1523" t="s">
        <v>6183</v>
      </c>
      <c r="B1523" t="str">
        <f>RIGHT(A1523,4)</f>
        <v>2018</v>
      </c>
      <c r="C1523" t="str">
        <f>LEFT(A1523,10)</f>
        <v>Thu Mar 01</v>
      </c>
      <c r="D1523" s="2">
        <f>DATE(B1523,F1523,G1523)</f>
        <v>43160</v>
      </c>
      <c r="E1523" t="str">
        <f>MID(C1523,5,3)</f>
        <v>Mar</v>
      </c>
      <c r="F1523">
        <f>MONTH(DATEVALUE(E1523&amp;" 1"))</f>
        <v>3</v>
      </c>
      <c r="G1523" t="str">
        <f>RIGHT(C1523,2)</f>
        <v>01</v>
      </c>
      <c r="H1523" t="str">
        <f>MID(A1523,12,2)</f>
        <v>18</v>
      </c>
      <c r="I1523" t="s">
        <v>6184</v>
      </c>
      <c r="J1523" t="s">
        <v>6185</v>
      </c>
      <c r="K1523" t="s">
        <v>6186</v>
      </c>
      <c r="L1523" t="s">
        <v>6187</v>
      </c>
      <c r="M1523" t="b">
        <f>NOT(ISNA(VLOOKUP(N1523,'account names'!A:A,1,FALSE)))</f>
        <v>0</v>
      </c>
      <c r="N1523" t="s">
        <v>113</v>
      </c>
    </row>
    <row r="1524" spans="1:14" ht="15" x14ac:dyDescent="0.2">
      <c r="A1524" t="s">
        <v>6188</v>
      </c>
      <c r="B1524" t="str">
        <f>RIGHT(A1524,4)</f>
        <v>2018</v>
      </c>
      <c r="C1524" t="str">
        <f>LEFT(A1524,10)</f>
        <v>Thu Mar 01</v>
      </c>
      <c r="D1524" s="2">
        <f>DATE(B1524,F1524,G1524)</f>
        <v>43160</v>
      </c>
      <c r="E1524" t="str">
        <f>MID(C1524,5,3)</f>
        <v>Mar</v>
      </c>
      <c r="F1524">
        <f>MONTH(DATEVALUE(E1524&amp;" 1"))</f>
        <v>3</v>
      </c>
      <c r="G1524" t="str">
        <f>RIGHT(C1524,2)</f>
        <v>01</v>
      </c>
      <c r="H1524" t="str">
        <f>MID(A1524,12,2)</f>
        <v>18</v>
      </c>
      <c r="I1524" t="s">
        <v>6189</v>
      </c>
      <c r="J1524" t="s">
        <v>6190</v>
      </c>
      <c r="K1524" t="s">
        <v>6191</v>
      </c>
      <c r="L1524" t="s">
        <v>6192</v>
      </c>
      <c r="M1524" t="b">
        <f>NOT(ISNA(VLOOKUP(N1524,'account names'!A:A,1,FALSE)))</f>
        <v>0</v>
      </c>
      <c r="N1524" t="s">
        <v>329</v>
      </c>
    </row>
    <row r="1525" spans="1:14" ht="15" x14ac:dyDescent="0.2">
      <c r="A1525" t="s">
        <v>6199</v>
      </c>
      <c r="B1525" t="str">
        <f>RIGHT(A1525,4)</f>
        <v>2018</v>
      </c>
      <c r="C1525" t="str">
        <f>LEFT(A1525,10)</f>
        <v>Thu Mar 01</v>
      </c>
      <c r="D1525" s="2">
        <f>DATE(B1525,F1525,G1525)</f>
        <v>43160</v>
      </c>
      <c r="E1525" t="str">
        <f>MID(C1525,5,3)</f>
        <v>Mar</v>
      </c>
      <c r="F1525">
        <f>MONTH(DATEVALUE(E1525&amp;" 1"))</f>
        <v>3</v>
      </c>
      <c r="G1525" t="str">
        <f>RIGHT(C1525,2)</f>
        <v>01</v>
      </c>
      <c r="H1525" t="str">
        <f>MID(A1525,12,2)</f>
        <v>17</v>
      </c>
      <c r="I1525" t="s">
        <v>6200</v>
      </c>
      <c r="J1525" t="s">
        <v>6201</v>
      </c>
      <c r="K1525" t="s">
        <v>6202</v>
      </c>
      <c r="L1525" t="s">
        <v>6203</v>
      </c>
      <c r="M1525" t="b">
        <f>NOT(ISNA(VLOOKUP(N1525,'account names'!A:A,1,FALSE)))</f>
        <v>0</v>
      </c>
      <c r="N1525" t="s">
        <v>876</v>
      </c>
    </row>
    <row r="1526" spans="1:14" ht="15" x14ac:dyDescent="0.2">
      <c r="A1526" t="s">
        <v>6204</v>
      </c>
      <c r="B1526" t="str">
        <f>RIGHT(A1526,4)</f>
        <v>2018</v>
      </c>
      <c r="C1526" t="str">
        <f>LEFT(A1526,10)</f>
        <v>Thu Mar 01</v>
      </c>
      <c r="D1526" s="2">
        <f>DATE(B1526,F1526,G1526)</f>
        <v>43160</v>
      </c>
      <c r="E1526" t="str">
        <f>MID(C1526,5,3)</f>
        <v>Mar</v>
      </c>
      <c r="F1526">
        <f>MONTH(DATEVALUE(E1526&amp;" 1"))</f>
        <v>3</v>
      </c>
      <c r="G1526" t="str">
        <f>RIGHT(C1526,2)</f>
        <v>01</v>
      </c>
      <c r="H1526" t="str">
        <f>MID(A1526,12,2)</f>
        <v>17</v>
      </c>
      <c r="I1526" t="s">
        <v>6205</v>
      </c>
      <c r="J1526" t="s">
        <v>6206</v>
      </c>
      <c r="K1526" t="s">
        <v>6207</v>
      </c>
      <c r="L1526" t="s">
        <v>6208</v>
      </c>
      <c r="M1526" t="b">
        <f>NOT(ISNA(VLOOKUP(N1526,'account names'!A:A,1,FALSE)))</f>
        <v>0</v>
      </c>
      <c r="N1526" t="s">
        <v>6209</v>
      </c>
    </row>
    <row r="1527" spans="1:14" ht="15" x14ac:dyDescent="0.2">
      <c r="A1527" t="s">
        <v>5207</v>
      </c>
      <c r="B1527" t="str">
        <f>RIGHT(A1527,4)</f>
        <v>2018</v>
      </c>
      <c r="C1527" t="str">
        <f>LEFT(A1527,10)</f>
        <v>Thu Mar 01</v>
      </c>
      <c r="D1527" s="2">
        <f>DATE(B1527,F1527,G1527)</f>
        <v>43160</v>
      </c>
      <c r="E1527" t="str">
        <f>MID(C1527,5,3)</f>
        <v>Mar</v>
      </c>
      <c r="F1527">
        <f>MONTH(DATEVALUE(E1527&amp;" 1"))</f>
        <v>3</v>
      </c>
      <c r="G1527" t="str">
        <f>RIGHT(C1527,2)</f>
        <v>01</v>
      </c>
      <c r="H1527" t="str">
        <f>MID(A1527,12,2)</f>
        <v>16</v>
      </c>
      <c r="I1527" t="s">
        <v>6210</v>
      </c>
      <c r="J1527" t="s">
        <v>6211</v>
      </c>
      <c r="K1527" t="s">
        <v>6212</v>
      </c>
      <c r="L1527" t="s">
        <v>6213</v>
      </c>
      <c r="M1527" t="b">
        <f>NOT(ISNA(VLOOKUP(N1527,'account names'!A:A,1,FALSE)))</f>
        <v>0</v>
      </c>
      <c r="N1527" t="s">
        <v>4781</v>
      </c>
    </row>
    <row r="1528" spans="1:14" ht="15" x14ac:dyDescent="0.2">
      <c r="A1528" t="s">
        <v>6214</v>
      </c>
      <c r="B1528" t="str">
        <f>RIGHT(A1528,4)</f>
        <v>2018</v>
      </c>
      <c r="C1528" t="str">
        <f>LEFT(A1528,10)</f>
        <v>Thu Mar 01</v>
      </c>
      <c r="D1528" s="2">
        <f>DATE(B1528,F1528,G1528)</f>
        <v>43160</v>
      </c>
      <c r="E1528" t="str">
        <f>MID(C1528,5,3)</f>
        <v>Mar</v>
      </c>
      <c r="F1528">
        <f>MONTH(DATEVALUE(E1528&amp;" 1"))</f>
        <v>3</v>
      </c>
      <c r="G1528" t="str">
        <f>RIGHT(C1528,2)</f>
        <v>01</v>
      </c>
      <c r="H1528" t="str">
        <f>MID(A1528,12,2)</f>
        <v>15</v>
      </c>
      <c r="I1528" t="s">
        <v>6215</v>
      </c>
      <c r="J1528" t="s">
        <v>6216</v>
      </c>
      <c r="K1528" t="s">
        <v>6217</v>
      </c>
      <c r="L1528" t="s">
        <v>6218</v>
      </c>
      <c r="M1528" t="b">
        <f>NOT(ISNA(VLOOKUP(N1528,'account names'!A:A,1,FALSE)))</f>
        <v>0</v>
      </c>
      <c r="N1528" t="s">
        <v>2058</v>
      </c>
    </row>
    <row r="1529" spans="1:14" ht="15" x14ac:dyDescent="0.2">
      <c r="A1529" t="s">
        <v>6475</v>
      </c>
      <c r="B1529" t="str">
        <f>RIGHT(A1529,4)</f>
        <v>2018</v>
      </c>
      <c r="C1529" t="str">
        <f>LEFT(A1529,10)</f>
        <v>Thu Mar 01</v>
      </c>
      <c r="D1529" s="2">
        <f>DATE(B1529,F1529,G1529)</f>
        <v>43160</v>
      </c>
      <c r="E1529" t="str">
        <f>MID(C1529,5,3)</f>
        <v>Mar</v>
      </c>
      <c r="F1529">
        <f>MONTH(DATEVALUE(E1529&amp;" 1"))</f>
        <v>3</v>
      </c>
      <c r="G1529" t="str">
        <f>RIGHT(C1529,2)</f>
        <v>01</v>
      </c>
      <c r="H1529" t="str">
        <f>MID(A1529,12,2)</f>
        <v>22</v>
      </c>
      <c r="I1529" t="s">
        <v>6476</v>
      </c>
      <c r="J1529" t="s">
        <v>6477</v>
      </c>
      <c r="K1529" t="s">
        <v>6478</v>
      </c>
      <c r="L1529" t="s">
        <v>6479</v>
      </c>
      <c r="M1529" t="b">
        <f>NOT(ISNA(VLOOKUP(N1529,'account names'!A:A,1,FALSE)))</f>
        <v>1</v>
      </c>
      <c r="N1529" t="s">
        <v>2898</v>
      </c>
    </row>
    <row r="1530" spans="1:14" ht="15" x14ac:dyDescent="0.2">
      <c r="A1530" t="s">
        <v>6480</v>
      </c>
      <c r="B1530" t="str">
        <f>RIGHT(A1530,4)</f>
        <v>2018</v>
      </c>
      <c r="C1530" t="str">
        <f>LEFT(A1530,10)</f>
        <v>Thu Mar 01</v>
      </c>
      <c r="D1530" s="2">
        <f>DATE(B1530,F1530,G1530)</f>
        <v>43160</v>
      </c>
      <c r="E1530" t="str">
        <f>MID(C1530,5,3)</f>
        <v>Mar</v>
      </c>
      <c r="F1530">
        <f>MONTH(DATEVALUE(E1530&amp;" 1"))</f>
        <v>3</v>
      </c>
      <c r="G1530" t="str">
        <f>RIGHT(C1530,2)</f>
        <v>01</v>
      </c>
      <c r="H1530" t="str">
        <f>MID(A1530,12,2)</f>
        <v>22</v>
      </c>
      <c r="I1530" t="s">
        <v>6481</v>
      </c>
      <c r="J1530" t="s">
        <v>6482</v>
      </c>
      <c r="K1530" t="s">
        <v>6483</v>
      </c>
      <c r="L1530" t="s">
        <v>6484</v>
      </c>
      <c r="M1530" t="b">
        <f>NOT(ISNA(VLOOKUP(N1530,'account names'!A:A,1,FALSE)))</f>
        <v>0</v>
      </c>
      <c r="N1530" t="s">
        <v>6485</v>
      </c>
    </row>
    <row r="1531" spans="1:14" ht="15" x14ac:dyDescent="0.2">
      <c r="A1531" t="s">
        <v>6486</v>
      </c>
      <c r="B1531" t="str">
        <f>RIGHT(A1531,4)</f>
        <v>2018</v>
      </c>
      <c r="C1531" t="str">
        <f>LEFT(A1531,10)</f>
        <v>Thu Mar 01</v>
      </c>
      <c r="D1531" s="2">
        <f>DATE(B1531,F1531,G1531)</f>
        <v>43160</v>
      </c>
      <c r="E1531" t="str">
        <f>MID(C1531,5,3)</f>
        <v>Mar</v>
      </c>
      <c r="F1531">
        <f>MONTH(DATEVALUE(E1531&amp;" 1"))</f>
        <v>3</v>
      </c>
      <c r="G1531" t="str">
        <f>RIGHT(C1531,2)</f>
        <v>01</v>
      </c>
      <c r="H1531" t="str">
        <f>MID(A1531,12,2)</f>
        <v>22</v>
      </c>
      <c r="I1531" t="s">
        <v>6487</v>
      </c>
      <c r="J1531" t="s">
        <v>6488</v>
      </c>
      <c r="K1531" t="s">
        <v>6489</v>
      </c>
      <c r="L1531" t="s">
        <v>6490</v>
      </c>
      <c r="M1531" t="b">
        <f>NOT(ISNA(VLOOKUP(N1531,'account names'!A:A,1,FALSE)))</f>
        <v>1</v>
      </c>
      <c r="N1531" t="s">
        <v>2898</v>
      </c>
    </row>
    <row r="1532" spans="1:14" ht="15" x14ac:dyDescent="0.2">
      <c r="A1532" t="s">
        <v>6491</v>
      </c>
      <c r="B1532" t="str">
        <f>RIGHT(A1532,4)</f>
        <v>2018</v>
      </c>
      <c r="C1532" t="str">
        <f>LEFT(A1532,10)</f>
        <v>Thu Mar 01</v>
      </c>
      <c r="D1532" s="2">
        <f>DATE(B1532,F1532,G1532)</f>
        <v>43160</v>
      </c>
      <c r="E1532" t="str">
        <f>MID(C1532,5,3)</f>
        <v>Mar</v>
      </c>
      <c r="F1532">
        <f>MONTH(DATEVALUE(E1532&amp;" 1"))</f>
        <v>3</v>
      </c>
      <c r="G1532" t="str">
        <f>RIGHT(C1532,2)</f>
        <v>01</v>
      </c>
      <c r="H1532" t="str">
        <f>MID(A1532,12,2)</f>
        <v>21</v>
      </c>
      <c r="I1532" t="s">
        <v>6492</v>
      </c>
      <c r="J1532" t="s">
        <v>6493</v>
      </c>
      <c r="K1532" t="s">
        <v>6494</v>
      </c>
      <c r="L1532" t="s">
        <v>6495</v>
      </c>
      <c r="M1532" t="b">
        <f>NOT(ISNA(VLOOKUP(N1532,'account names'!A:A,1,FALSE)))</f>
        <v>0</v>
      </c>
      <c r="N1532" t="s">
        <v>40</v>
      </c>
    </row>
    <row r="1533" spans="1:14" ht="15" x14ac:dyDescent="0.2">
      <c r="A1533" t="s">
        <v>6496</v>
      </c>
      <c r="B1533" t="str">
        <f>RIGHT(A1533,4)</f>
        <v>2018</v>
      </c>
      <c r="C1533" t="str">
        <f>LEFT(A1533,10)</f>
        <v>Thu Mar 01</v>
      </c>
      <c r="D1533" s="2">
        <f>DATE(B1533,F1533,G1533)</f>
        <v>43160</v>
      </c>
      <c r="E1533" t="str">
        <f>MID(C1533,5,3)</f>
        <v>Mar</v>
      </c>
      <c r="F1533">
        <f>MONTH(DATEVALUE(E1533&amp;" 1"))</f>
        <v>3</v>
      </c>
      <c r="G1533" t="str">
        <f>RIGHT(C1533,2)</f>
        <v>01</v>
      </c>
      <c r="H1533" t="str">
        <f>MID(A1533,12,2)</f>
        <v>21</v>
      </c>
      <c r="I1533" t="s">
        <v>6497</v>
      </c>
      <c r="J1533" t="s">
        <v>6498</v>
      </c>
      <c r="K1533" t="s">
        <v>5798</v>
      </c>
      <c r="L1533" t="s">
        <v>6499</v>
      </c>
      <c r="M1533" t="b">
        <f>NOT(ISNA(VLOOKUP(N1533,'account names'!A:A,1,FALSE)))</f>
        <v>1</v>
      </c>
      <c r="N1533" t="s">
        <v>2898</v>
      </c>
    </row>
    <row r="1534" spans="1:14" ht="15" x14ac:dyDescent="0.2">
      <c r="A1534" t="s">
        <v>6500</v>
      </c>
      <c r="B1534" t="str">
        <f>RIGHT(A1534,4)</f>
        <v>2018</v>
      </c>
      <c r="C1534" t="str">
        <f>LEFT(A1534,10)</f>
        <v>Thu Mar 01</v>
      </c>
      <c r="D1534" s="2">
        <f>DATE(B1534,F1534,G1534)</f>
        <v>43160</v>
      </c>
      <c r="E1534" t="str">
        <f>MID(C1534,5,3)</f>
        <v>Mar</v>
      </c>
      <c r="F1534">
        <f>MONTH(DATEVALUE(E1534&amp;" 1"))</f>
        <v>3</v>
      </c>
      <c r="G1534" t="str">
        <f>RIGHT(C1534,2)</f>
        <v>01</v>
      </c>
      <c r="H1534" t="str">
        <f>MID(A1534,12,2)</f>
        <v>21</v>
      </c>
      <c r="I1534" t="s">
        <v>6501</v>
      </c>
      <c r="J1534" t="s">
        <v>6502</v>
      </c>
      <c r="K1534" t="s">
        <v>6503</v>
      </c>
      <c r="L1534" t="s">
        <v>6504</v>
      </c>
      <c r="M1534" t="b">
        <f>NOT(ISNA(VLOOKUP(N1534,'account names'!A:A,1,FALSE)))</f>
        <v>0</v>
      </c>
      <c r="N1534" t="s">
        <v>113</v>
      </c>
    </row>
    <row r="1535" spans="1:14" ht="15" x14ac:dyDescent="0.2">
      <c r="A1535" t="s">
        <v>6500</v>
      </c>
      <c r="B1535" t="str">
        <f>RIGHT(A1535,4)</f>
        <v>2018</v>
      </c>
      <c r="C1535" t="str">
        <f>LEFT(A1535,10)</f>
        <v>Thu Mar 01</v>
      </c>
      <c r="D1535" s="2">
        <f>DATE(B1535,F1535,G1535)</f>
        <v>43160</v>
      </c>
      <c r="E1535" t="str">
        <f>MID(C1535,5,3)</f>
        <v>Mar</v>
      </c>
      <c r="F1535">
        <f>MONTH(DATEVALUE(E1535&amp;" 1"))</f>
        <v>3</v>
      </c>
      <c r="G1535" t="str">
        <f>RIGHT(C1535,2)</f>
        <v>01</v>
      </c>
      <c r="H1535" t="str">
        <f>MID(A1535,12,2)</f>
        <v>21</v>
      </c>
      <c r="I1535" t="s">
        <v>6505</v>
      </c>
      <c r="J1535" t="s">
        <v>6506</v>
      </c>
      <c r="K1535" t="s">
        <v>6507</v>
      </c>
      <c r="L1535" t="s">
        <v>6508</v>
      </c>
      <c r="M1535" t="b">
        <f>NOT(ISNA(VLOOKUP(N1535,'account names'!A:A,1,FALSE)))</f>
        <v>0</v>
      </c>
      <c r="N1535" t="s">
        <v>6509</v>
      </c>
    </row>
    <row r="1536" spans="1:14" ht="15" x14ac:dyDescent="0.2">
      <c r="A1536" t="s">
        <v>6510</v>
      </c>
      <c r="B1536" t="str">
        <f>RIGHT(A1536,4)</f>
        <v>2018</v>
      </c>
      <c r="C1536" t="str">
        <f>LEFT(A1536,10)</f>
        <v>Thu Mar 01</v>
      </c>
      <c r="D1536" s="2">
        <f>DATE(B1536,F1536,G1536)</f>
        <v>43160</v>
      </c>
      <c r="E1536" t="str">
        <f>MID(C1536,5,3)</f>
        <v>Mar</v>
      </c>
      <c r="F1536">
        <f>MONTH(DATEVALUE(E1536&amp;" 1"))</f>
        <v>3</v>
      </c>
      <c r="G1536" t="str">
        <f>RIGHT(C1536,2)</f>
        <v>01</v>
      </c>
      <c r="H1536" t="str">
        <f>MID(A1536,12,2)</f>
        <v>20</v>
      </c>
      <c r="I1536" t="s">
        <v>6511</v>
      </c>
      <c r="J1536" t="s">
        <v>6512</v>
      </c>
      <c r="K1536" t="s">
        <v>6513</v>
      </c>
      <c r="L1536" t="s">
        <v>6514</v>
      </c>
      <c r="M1536" t="b">
        <f>NOT(ISNA(VLOOKUP(N1536,'account names'!A:A,1,FALSE)))</f>
        <v>0</v>
      </c>
      <c r="N1536" t="s">
        <v>113</v>
      </c>
    </row>
    <row r="1537" spans="1:14" ht="15" x14ac:dyDescent="0.2">
      <c r="A1537" t="s">
        <v>6515</v>
      </c>
      <c r="B1537" t="str">
        <f>RIGHT(A1537,4)</f>
        <v>2018</v>
      </c>
      <c r="C1537" t="str">
        <f>LEFT(A1537,10)</f>
        <v>Thu Mar 01</v>
      </c>
      <c r="D1537" s="2">
        <f>DATE(B1537,F1537,G1537)</f>
        <v>43160</v>
      </c>
      <c r="E1537" t="str">
        <f>MID(C1537,5,3)</f>
        <v>Mar</v>
      </c>
      <c r="F1537">
        <f>MONTH(DATEVALUE(E1537&amp;" 1"))</f>
        <v>3</v>
      </c>
      <c r="G1537" t="str">
        <f>RIGHT(C1537,2)</f>
        <v>01</v>
      </c>
      <c r="H1537" t="str">
        <f>MID(A1537,12,2)</f>
        <v>21</v>
      </c>
      <c r="I1537" t="s">
        <v>6516</v>
      </c>
      <c r="J1537" t="s">
        <v>6517</v>
      </c>
      <c r="K1537" t="s">
        <v>6518</v>
      </c>
      <c r="L1537" t="s">
        <v>6519</v>
      </c>
      <c r="M1537" t="b">
        <f>NOT(ISNA(VLOOKUP(N1537,'account names'!A:A,1,FALSE)))</f>
        <v>0</v>
      </c>
      <c r="N1537" t="s">
        <v>113</v>
      </c>
    </row>
    <row r="1538" spans="1:14" ht="15" x14ac:dyDescent="0.2">
      <c r="A1538" t="s">
        <v>6730</v>
      </c>
      <c r="B1538" t="str">
        <f>RIGHT(A1538,4)</f>
        <v>2018</v>
      </c>
      <c r="C1538" t="str">
        <f>LEFT(A1538,10)</f>
        <v>Thu Mar 01</v>
      </c>
      <c r="D1538" s="2">
        <f>DATE(B1538,F1538,G1538)</f>
        <v>43160</v>
      </c>
      <c r="E1538" t="str">
        <f>MID(C1538,5,3)</f>
        <v>Mar</v>
      </c>
      <c r="F1538">
        <f>MONTH(DATEVALUE(E1538&amp;" 1"))</f>
        <v>3</v>
      </c>
      <c r="G1538" t="str">
        <f>RIGHT(C1538,2)</f>
        <v>01</v>
      </c>
      <c r="H1538" t="str">
        <f>MID(A1538,12,2)</f>
        <v>23</v>
      </c>
      <c r="I1538" t="s">
        <v>6731</v>
      </c>
      <c r="J1538" t="s">
        <v>6732</v>
      </c>
      <c r="K1538" t="s">
        <v>6733</v>
      </c>
      <c r="L1538" t="s">
        <v>6734</v>
      </c>
      <c r="M1538" t="b">
        <f>NOT(ISNA(VLOOKUP(N1538,'account names'!A:A,1,FALSE)))</f>
        <v>0</v>
      </c>
      <c r="N1538" t="s">
        <v>876</v>
      </c>
    </row>
    <row r="1539" spans="1:14" ht="15" x14ac:dyDescent="0.2">
      <c r="A1539" t="s">
        <v>6735</v>
      </c>
      <c r="B1539" t="str">
        <f>RIGHT(A1539,4)</f>
        <v>2018</v>
      </c>
      <c r="C1539" t="str">
        <f>LEFT(A1539,10)</f>
        <v>Thu Mar 01</v>
      </c>
      <c r="D1539" s="2">
        <f>DATE(B1539,F1539,G1539)</f>
        <v>43160</v>
      </c>
      <c r="E1539" t="str">
        <f>MID(C1539,5,3)</f>
        <v>Mar</v>
      </c>
      <c r="F1539">
        <f>MONTH(DATEVALUE(E1539&amp;" 1"))</f>
        <v>3</v>
      </c>
      <c r="G1539" t="str">
        <f>RIGHT(C1539,2)</f>
        <v>01</v>
      </c>
      <c r="H1539" t="str">
        <f>MID(A1539,12,2)</f>
        <v>23</v>
      </c>
      <c r="I1539" t="s">
        <v>6736</v>
      </c>
      <c r="J1539" t="s">
        <v>6737</v>
      </c>
      <c r="K1539" t="s">
        <v>6738</v>
      </c>
      <c r="L1539" t="s">
        <v>6739</v>
      </c>
      <c r="M1539" t="b">
        <f>NOT(ISNA(VLOOKUP(N1539,'account names'!A:A,1,FALSE)))</f>
        <v>0</v>
      </c>
      <c r="N1539" t="s">
        <v>11</v>
      </c>
    </row>
    <row r="1540" spans="1:14" ht="15" x14ac:dyDescent="0.2">
      <c r="A1540" t="s">
        <v>6740</v>
      </c>
      <c r="B1540" t="str">
        <f>RIGHT(A1540,4)</f>
        <v>2018</v>
      </c>
      <c r="C1540" t="str">
        <f>LEFT(A1540,10)</f>
        <v>Thu Mar 01</v>
      </c>
      <c r="D1540" s="2">
        <f>DATE(B1540,F1540,G1540)</f>
        <v>43160</v>
      </c>
      <c r="E1540" t="str">
        <f>MID(C1540,5,3)</f>
        <v>Mar</v>
      </c>
      <c r="F1540">
        <f>MONTH(DATEVALUE(E1540&amp;" 1"))</f>
        <v>3</v>
      </c>
      <c r="G1540" t="str">
        <f>RIGHT(C1540,2)</f>
        <v>01</v>
      </c>
      <c r="H1540" t="str">
        <f>MID(A1540,12,2)</f>
        <v>14</v>
      </c>
      <c r="I1540" t="s">
        <v>6741</v>
      </c>
      <c r="J1540" t="s">
        <v>6742</v>
      </c>
      <c r="K1540" t="s">
        <v>6743</v>
      </c>
      <c r="L1540" t="s">
        <v>6744</v>
      </c>
      <c r="M1540" t="b">
        <f>NOT(ISNA(VLOOKUP(N1540,'account names'!A:A,1,FALSE)))</f>
        <v>0</v>
      </c>
      <c r="N1540" t="s">
        <v>6745</v>
      </c>
    </row>
    <row r="1541" spans="1:14" ht="15" x14ac:dyDescent="0.2">
      <c r="A1541" t="s">
        <v>6746</v>
      </c>
      <c r="B1541" t="str">
        <f>RIGHT(A1541,4)</f>
        <v>2018</v>
      </c>
      <c r="C1541" t="str">
        <f>LEFT(A1541,10)</f>
        <v>Thu Mar 01</v>
      </c>
      <c r="D1541" s="2">
        <f>DATE(B1541,F1541,G1541)</f>
        <v>43160</v>
      </c>
      <c r="E1541" t="str">
        <f>MID(C1541,5,3)</f>
        <v>Mar</v>
      </c>
      <c r="F1541">
        <f>MONTH(DATEVALUE(E1541&amp;" 1"))</f>
        <v>3</v>
      </c>
      <c r="G1541" t="str">
        <f>RIGHT(C1541,2)</f>
        <v>01</v>
      </c>
      <c r="H1541" t="str">
        <f>MID(A1541,12,2)</f>
        <v>23</v>
      </c>
      <c r="I1541" t="s">
        <v>6747</v>
      </c>
      <c r="J1541" t="s">
        <v>6748</v>
      </c>
      <c r="K1541" t="s">
        <v>6749</v>
      </c>
      <c r="L1541" t="s">
        <v>6750</v>
      </c>
      <c r="M1541" t="b">
        <f>NOT(ISNA(VLOOKUP(N1541,'account names'!A:A,1,FALSE)))</f>
        <v>0</v>
      </c>
      <c r="N1541" t="s">
        <v>1087</v>
      </c>
    </row>
    <row r="1542" spans="1:14" ht="15" x14ac:dyDescent="0.2">
      <c r="A1542" t="s">
        <v>6751</v>
      </c>
      <c r="B1542" t="str">
        <f>RIGHT(A1542,4)</f>
        <v>2018</v>
      </c>
      <c r="C1542" t="str">
        <f>LEFT(A1542,10)</f>
        <v>Thu Mar 01</v>
      </c>
      <c r="D1542" s="2">
        <f>DATE(B1542,F1542,G1542)</f>
        <v>43160</v>
      </c>
      <c r="E1542" t="str">
        <f>MID(C1542,5,3)</f>
        <v>Mar</v>
      </c>
      <c r="F1542">
        <f>MONTH(DATEVALUE(E1542&amp;" 1"))</f>
        <v>3</v>
      </c>
      <c r="G1542" t="str">
        <f>RIGHT(C1542,2)</f>
        <v>01</v>
      </c>
      <c r="H1542" t="str">
        <f>MID(A1542,12,2)</f>
        <v>23</v>
      </c>
      <c r="I1542" t="s">
        <v>6752</v>
      </c>
      <c r="J1542" t="s">
        <v>6753</v>
      </c>
      <c r="K1542" t="s">
        <v>6754</v>
      </c>
      <c r="L1542" t="s">
        <v>6755</v>
      </c>
      <c r="M1542" t="b">
        <f>NOT(ISNA(VLOOKUP(N1542,'account names'!A:A,1,FALSE)))</f>
        <v>0</v>
      </c>
      <c r="N1542" t="s">
        <v>6756</v>
      </c>
    </row>
    <row r="1543" spans="1:14" ht="15" x14ac:dyDescent="0.2">
      <c r="A1543" t="s">
        <v>7202</v>
      </c>
      <c r="B1543" t="str">
        <f>RIGHT(A1543,4)</f>
        <v>2018</v>
      </c>
      <c r="C1543" t="str">
        <f>LEFT(A1543,10)</f>
        <v>Thu Mar 01</v>
      </c>
      <c r="D1543" s="2">
        <f>DATE(B1543,F1543,G1543)</f>
        <v>43160</v>
      </c>
      <c r="E1543" t="str">
        <f>MID(C1543,5,3)</f>
        <v>Mar</v>
      </c>
      <c r="F1543">
        <f>MONTH(DATEVALUE(E1543&amp;" 1"))</f>
        <v>3</v>
      </c>
      <c r="G1543" t="str">
        <f>RIGHT(C1543,2)</f>
        <v>01</v>
      </c>
      <c r="H1543" t="str">
        <f>MID(A1543,12,2)</f>
        <v>21</v>
      </c>
      <c r="I1543" t="s">
        <v>7203</v>
      </c>
      <c r="J1543" t="s">
        <v>7204</v>
      </c>
      <c r="K1543" t="s">
        <v>7205</v>
      </c>
      <c r="L1543" t="s">
        <v>7206</v>
      </c>
      <c r="M1543" t="b">
        <f>NOT(ISNA(VLOOKUP(N1543,'account names'!A:A,1,FALSE)))</f>
        <v>0</v>
      </c>
      <c r="N1543" t="s">
        <v>7207</v>
      </c>
    </row>
    <row r="1544" spans="1:14" ht="15" x14ac:dyDescent="0.2">
      <c r="A1544" t="s">
        <v>9388</v>
      </c>
      <c r="B1544" t="str">
        <f>RIGHT(A1544,4)</f>
        <v>2018</v>
      </c>
      <c r="C1544" t="str">
        <f>LEFT(A1544,10)</f>
        <v>Thu Mar 01</v>
      </c>
      <c r="D1544" s="2">
        <f>DATE(B1544,F1544,G1544)</f>
        <v>43160</v>
      </c>
      <c r="E1544" t="str">
        <f>MID(C1544,5,3)</f>
        <v>Mar</v>
      </c>
      <c r="F1544">
        <f>MONTH(DATEVALUE(E1544&amp;" 1"))</f>
        <v>3</v>
      </c>
      <c r="G1544" t="str">
        <f>RIGHT(C1544,2)</f>
        <v>01</v>
      </c>
      <c r="H1544" t="str">
        <f>MID(A1544,12,2)</f>
        <v>16</v>
      </c>
      <c r="I1544" t="s">
        <v>9389</v>
      </c>
      <c r="J1544" t="s">
        <v>9390</v>
      </c>
      <c r="K1544" t="s">
        <v>9391</v>
      </c>
      <c r="L1544" t="s">
        <v>9392</v>
      </c>
      <c r="M1544" t="b">
        <f>NOT(ISNA(VLOOKUP(N1544,'account names'!A:A,1,FALSE)))</f>
        <v>0</v>
      </c>
      <c r="N1544" t="s">
        <v>3161</v>
      </c>
    </row>
    <row r="1545" spans="1:14" ht="15" x14ac:dyDescent="0.2">
      <c r="A1545" t="s">
        <v>102</v>
      </c>
      <c r="B1545" t="str">
        <f>RIGHT(A1545,4)</f>
        <v>2018</v>
      </c>
      <c r="C1545" t="str">
        <f>LEFT(A1545,10)</f>
        <v>Thu Mar 01</v>
      </c>
      <c r="D1545" s="2">
        <f>DATE(B1545,F1545,G1545)</f>
        <v>43160</v>
      </c>
      <c r="E1545" t="str">
        <f>MID(C1545,5,3)</f>
        <v>Mar</v>
      </c>
      <c r="F1545">
        <f>MONTH(DATEVALUE(E1545&amp;" 1"))</f>
        <v>3</v>
      </c>
      <c r="G1545" t="str">
        <f>RIGHT(C1545,2)</f>
        <v>01</v>
      </c>
      <c r="H1545" t="str">
        <f>MID(A1545,12,2)</f>
        <v>10</v>
      </c>
      <c r="I1545" t="s">
        <v>103</v>
      </c>
      <c r="J1545" t="s">
        <v>9431</v>
      </c>
      <c r="K1545" t="s">
        <v>9432</v>
      </c>
      <c r="L1545" t="s">
        <v>9433</v>
      </c>
      <c r="M1545" t="b">
        <f>NOT(ISNA(VLOOKUP(N1545,'account names'!A:A,1,FALSE)))</f>
        <v>0</v>
      </c>
      <c r="N1545" t="s">
        <v>107</v>
      </c>
    </row>
    <row r="1546" spans="1:14" ht="15" x14ac:dyDescent="0.2">
      <c r="A1546" t="s">
        <v>9434</v>
      </c>
      <c r="B1546" t="str">
        <f>RIGHT(A1546,4)</f>
        <v>2018</v>
      </c>
      <c r="C1546" t="str">
        <f>LEFT(A1546,10)</f>
        <v>Thu Mar 01</v>
      </c>
      <c r="D1546" s="2">
        <f>DATE(B1546,F1546,G1546)</f>
        <v>43160</v>
      </c>
      <c r="E1546" t="str">
        <f>MID(C1546,5,3)</f>
        <v>Mar</v>
      </c>
      <c r="F1546">
        <f>MONTH(DATEVALUE(E1546&amp;" 1"))</f>
        <v>3</v>
      </c>
      <c r="G1546" t="str">
        <f>RIGHT(C1546,2)</f>
        <v>01</v>
      </c>
      <c r="H1546" t="str">
        <f>MID(A1546,12,2)</f>
        <v>18</v>
      </c>
      <c r="I1546" t="s">
        <v>9435</v>
      </c>
      <c r="J1546" t="s">
        <v>9436</v>
      </c>
      <c r="K1546" t="s">
        <v>9437</v>
      </c>
      <c r="L1546" t="s">
        <v>9438</v>
      </c>
      <c r="M1546" t="b">
        <f>NOT(ISNA(VLOOKUP(N1546,'account names'!A:A,1,FALSE)))</f>
        <v>0</v>
      </c>
      <c r="N1546" t="s">
        <v>1060</v>
      </c>
    </row>
    <row r="1547" spans="1:14" ht="15" x14ac:dyDescent="0.2">
      <c r="A1547" t="s">
        <v>9439</v>
      </c>
      <c r="B1547" t="str">
        <f>RIGHT(A1547,4)</f>
        <v>2018</v>
      </c>
      <c r="C1547" t="str">
        <f>LEFT(A1547,10)</f>
        <v>Thu Mar 01</v>
      </c>
      <c r="D1547" s="2">
        <f>DATE(B1547,F1547,G1547)</f>
        <v>43160</v>
      </c>
      <c r="E1547" t="str">
        <f>MID(C1547,5,3)</f>
        <v>Mar</v>
      </c>
      <c r="F1547">
        <f>MONTH(DATEVALUE(E1547&amp;" 1"))</f>
        <v>3</v>
      </c>
      <c r="G1547" t="str">
        <f>RIGHT(C1547,2)</f>
        <v>01</v>
      </c>
      <c r="H1547" t="str">
        <f>MID(A1547,12,2)</f>
        <v>10</v>
      </c>
      <c r="I1547" t="s">
        <v>9440</v>
      </c>
      <c r="J1547" t="s">
        <v>9441</v>
      </c>
      <c r="K1547" t="s">
        <v>9442</v>
      </c>
      <c r="L1547" t="s">
        <v>9443</v>
      </c>
      <c r="M1547" t="b">
        <f>NOT(ISNA(VLOOKUP(N1547,'account names'!A:A,1,FALSE)))</f>
        <v>0</v>
      </c>
      <c r="N1547" t="s">
        <v>9444</v>
      </c>
    </row>
    <row r="1548" spans="1:14" ht="15" x14ac:dyDescent="0.2">
      <c r="A1548" t="s">
        <v>9445</v>
      </c>
      <c r="B1548" t="str">
        <f>RIGHT(A1548,4)</f>
        <v>2018</v>
      </c>
      <c r="C1548" t="str">
        <f>LEFT(A1548,10)</f>
        <v>Thu Mar 01</v>
      </c>
      <c r="D1548" s="2">
        <f>DATE(B1548,F1548,G1548)</f>
        <v>43160</v>
      </c>
      <c r="E1548" t="str">
        <f>MID(C1548,5,3)</f>
        <v>Mar</v>
      </c>
      <c r="F1548">
        <f>MONTH(DATEVALUE(E1548&amp;" 1"))</f>
        <v>3</v>
      </c>
      <c r="G1548" t="str">
        <f>RIGHT(C1548,2)</f>
        <v>01</v>
      </c>
      <c r="H1548" t="str">
        <f>MID(A1548,12,2)</f>
        <v>11</v>
      </c>
      <c r="I1548" t="s">
        <v>9446</v>
      </c>
      <c r="J1548" t="s">
        <v>9447</v>
      </c>
      <c r="K1548" t="s">
        <v>9448</v>
      </c>
      <c r="L1548" t="s">
        <v>9449</v>
      </c>
      <c r="M1548" t="b">
        <f>NOT(ISNA(VLOOKUP(N1548,'account names'!A:A,1,FALSE)))</f>
        <v>0</v>
      </c>
      <c r="N1548" t="s">
        <v>9450</v>
      </c>
    </row>
    <row r="1549" spans="1:14" ht="15" x14ac:dyDescent="0.2">
      <c r="A1549" t="s">
        <v>11555</v>
      </c>
      <c r="B1549" t="str">
        <f>RIGHT(A1549,4)</f>
        <v>2018</v>
      </c>
      <c r="C1549" t="str">
        <f>LEFT(A1549,10)</f>
        <v>Thu Mar 01</v>
      </c>
      <c r="D1549" s="2">
        <f>DATE(B1549,F1549,G1549)</f>
        <v>43160</v>
      </c>
      <c r="E1549" t="str">
        <f>MID(C1549,5,3)</f>
        <v>Mar</v>
      </c>
      <c r="F1549">
        <f>MONTH(DATEVALUE(E1549&amp;" 1"))</f>
        <v>3</v>
      </c>
      <c r="G1549" t="str">
        <f>RIGHT(C1549,2)</f>
        <v>01</v>
      </c>
      <c r="H1549" t="str">
        <f>MID(A1549,12,2)</f>
        <v>21</v>
      </c>
      <c r="I1549" t="s">
        <v>11556</v>
      </c>
      <c r="J1549" t="s">
        <v>11557</v>
      </c>
      <c r="K1549" t="s">
        <v>11558</v>
      </c>
      <c r="L1549" t="s">
        <v>11559</v>
      </c>
      <c r="M1549" t="b">
        <f>NOT(ISNA(VLOOKUP(N1549,'account names'!A:A,1,FALSE)))</f>
        <v>0</v>
      </c>
      <c r="N1549" t="s">
        <v>10473</v>
      </c>
    </row>
    <row r="1550" spans="1:14" ht="15" x14ac:dyDescent="0.2">
      <c r="A1550" t="s">
        <v>11560</v>
      </c>
      <c r="B1550" t="str">
        <f>RIGHT(A1550,4)</f>
        <v>2018</v>
      </c>
      <c r="C1550" t="str">
        <f>LEFT(A1550,10)</f>
        <v>Thu Mar 01</v>
      </c>
      <c r="D1550" s="2">
        <f>DATE(B1550,F1550,G1550)</f>
        <v>43160</v>
      </c>
      <c r="E1550" t="str">
        <f>MID(C1550,5,3)</f>
        <v>Mar</v>
      </c>
      <c r="F1550">
        <f>MONTH(DATEVALUE(E1550&amp;" 1"))</f>
        <v>3</v>
      </c>
      <c r="G1550" t="str">
        <f>RIGHT(C1550,2)</f>
        <v>01</v>
      </c>
      <c r="H1550" t="str">
        <f>MID(A1550,12,2)</f>
        <v>22</v>
      </c>
      <c r="I1550" t="s">
        <v>11561</v>
      </c>
      <c r="J1550" t="s">
        <v>11562</v>
      </c>
      <c r="K1550" t="s">
        <v>11563</v>
      </c>
      <c r="L1550" t="s">
        <v>11564</v>
      </c>
      <c r="M1550" t="b">
        <f>NOT(ISNA(VLOOKUP(N1550,'account names'!A:A,1,FALSE)))</f>
        <v>0</v>
      </c>
      <c r="N1550" t="s">
        <v>95</v>
      </c>
    </row>
    <row r="1551" spans="1:14" ht="15" x14ac:dyDescent="0.2">
      <c r="A1551" t="s">
        <v>102</v>
      </c>
      <c r="B1551" t="str">
        <f>RIGHT(A1551,4)</f>
        <v>2018</v>
      </c>
      <c r="C1551" t="str">
        <f>LEFT(A1551,10)</f>
        <v>Thu Mar 01</v>
      </c>
      <c r="D1551" s="2">
        <f>DATE(B1551,F1551,G1551)</f>
        <v>43160</v>
      </c>
      <c r="E1551" t="str">
        <f>MID(C1551,5,3)</f>
        <v>Mar</v>
      </c>
      <c r="F1551">
        <f>MONTH(DATEVALUE(E1551&amp;" 1"))</f>
        <v>3</v>
      </c>
      <c r="G1551" t="str">
        <f>RIGHT(C1551,2)</f>
        <v>01</v>
      </c>
      <c r="H1551" t="str">
        <f>MID(A1551,12,2)</f>
        <v>10</v>
      </c>
      <c r="I1551" t="s">
        <v>103</v>
      </c>
      <c r="J1551" t="s">
        <v>11565</v>
      </c>
      <c r="K1551" t="s">
        <v>11566</v>
      </c>
      <c r="L1551" t="s">
        <v>11567</v>
      </c>
      <c r="M1551" t="b">
        <f>NOT(ISNA(VLOOKUP(N1551,'account names'!A:A,1,FALSE)))</f>
        <v>0</v>
      </c>
      <c r="N1551" t="s">
        <v>107</v>
      </c>
    </row>
    <row r="1552" spans="1:14" ht="15" x14ac:dyDescent="0.2">
      <c r="A1552" t="s">
        <v>7202</v>
      </c>
      <c r="B1552" t="str">
        <f>RIGHT(A1552,4)</f>
        <v>2018</v>
      </c>
      <c r="C1552" t="str">
        <f>LEFT(A1552,10)</f>
        <v>Thu Mar 01</v>
      </c>
      <c r="D1552" s="2">
        <f>DATE(B1552,F1552,G1552)</f>
        <v>43160</v>
      </c>
      <c r="E1552" t="str">
        <f>MID(C1552,5,3)</f>
        <v>Mar</v>
      </c>
      <c r="F1552">
        <f>MONTH(DATEVALUE(E1552&amp;" 1"))</f>
        <v>3</v>
      </c>
      <c r="G1552" t="str">
        <f>RIGHT(C1552,2)</f>
        <v>01</v>
      </c>
      <c r="H1552" t="str">
        <f>MID(A1552,12,2)</f>
        <v>21</v>
      </c>
      <c r="I1552" t="s">
        <v>7203</v>
      </c>
      <c r="J1552" t="s">
        <v>11568</v>
      </c>
      <c r="K1552" t="s">
        <v>11569</v>
      </c>
      <c r="L1552" t="s">
        <v>11570</v>
      </c>
      <c r="M1552" t="b">
        <f>NOT(ISNA(VLOOKUP(N1552,'account names'!A:A,1,FALSE)))</f>
        <v>0</v>
      </c>
      <c r="N1552" t="s">
        <v>7207</v>
      </c>
    </row>
    <row r="1553" spans="1:14" ht="15" x14ac:dyDescent="0.2">
      <c r="A1553" t="s">
        <v>11571</v>
      </c>
      <c r="B1553" t="str">
        <f>RIGHT(A1553,4)</f>
        <v>2018</v>
      </c>
      <c r="C1553" t="str">
        <f>LEFT(A1553,10)</f>
        <v>Thu Mar 01</v>
      </c>
      <c r="D1553" s="2">
        <f>DATE(B1553,F1553,G1553)</f>
        <v>43160</v>
      </c>
      <c r="E1553" t="str">
        <f>MID(C1553,5,3)</f>
        <v>Mar</v>
      </c>
      <c r="F1553">
        <f>MONTH(DATEVALUE(E1553&amp;" 1"))</f>
        <v>3</v>
      </c>
      <c r="G1553" t="str">
        <f>RIGHT(C1553,2)</f>
        <v>01</v>
      </c>
      <c r="H1553" t="str">
        <f>MID(A1553,12,2)</f>
        <v>21</v>
      </c>
      <c r="I1553" t="s">
        <v>11572</v>
      </c>
      <c r="J1553" t="s">
        <v>11573</v>
      </c>
      <c r="K1553" t="s">
        <v>11574</v>
      </c>
      <c r="L1553" t="s">
        <v>11575</v>
      </c>
      <c r="M1553" t="b">
        <f>NOT(ISNA(VLOOKUP(N1553,'account names'!A:A,1,FALSE)))</f>
        <v>0</v>
      </c>
      <c r="N1553" t="s">
        <v>11576</v>
      </c>
    </row>
    <row r="1554" spans="1:14" ht="15" x14ac:dyDescent="0.2">
      <c r="A1554" t="s">
        <v>11577</v>
      </c>
      <c r="B1554" t="str">
        <f>RIGHT(A1554,4)</f>
        <v>2018</v>
      </c>
      <c r="C1554" t="str">
        <f>LEFT(A1554,10)</f>
        <v>Thu Mar 01</v>
      </c>
      <c r="D1554" s="2">
        <f>DATE(B1554,F1554,G1554)</f>
        <v>43160</v>
      </c>
      <c r="E1554" t="str">
        <f>MID(C1554,5,3)</f>
        <v>Mar</v>
      </c>
      <c r="F1554">
        <f>MONTH(DATEVALUE(E1554&amp;" 1"))</f>
        <v>3</v>
      </c>
      <c r="G1554" t="str">
        <f>RIGHT(C1554,2)</f>
        <v>01</v>
      </c>
      <c r="H1554" t="str">
        <f>MID(A1554,12,2)</f>
        <v>07</v>
      </c>
      <c r="I1554" t="s">
        <v>11578</v>
      </c>
      <c r="J1554" t="s">
        <v>11579</v>
      </c>
      <c r="K1554" t="s">
        <v>11580</v>
      </c>
      <c r="L1554" t="s">
        <v>11581</v>
      </c>
      <c r="M1554" t="b">
        <f>NOT(ISNA(VLOOKUP(N1554,'account names'!A:A,1,FALSE)))</f>
        <v>0</v>
      </c>
      <c r="N1554" t="s">
        <v>2246</v>
      </c>
    </row>
    <row r="1555" spans="1:14" ht="15" x14ac:dyDescent="0.2">
      <c r="A1555" t="s">
        <v>11582</v>
      </c>
      <c r="B1555" t="str">
        <f>RIGHT(A1555,4)</f>
        <v>2018</v>
      </c>
      <c r="C1555" t="str">
        <f>LEFT(A1555,10)</f>
        <v>Thu Mar 01</v>
      </c>
      <c r="D1555" s="2">
        <f>DATE(B1555,F1555,G1555)</f>
        <v>43160</v>
      </c>
      <c r="E1555" t="str">
        <f>MID(C1555,5,3)</f>
        <v>Mar</v>
      </c>
      <c r="F1555">
        <f>MONTH(DATEVALUE(E1555&amp;" 1"))</f>
        <v>3</v>
      </c>
      <c r="G1555" t="str">
        <f>RIGHT(C1555,2)</f>
        <v>01</v>
      </c>
      <c r="H1555" t="str">
        <f>MID(A1555,12,2)</f>
        <v>19</v>
      </c>
      <c r="I1555" t="s">
        <v>11583</v>
      </c>
      <c r="J1555" t="s">
        <v>11584</v>
      </c>
      <c r="K1555" t="s">
        <v>11585</v>
      </c>
      <c r="L1555" t="s">
        <v>11586</v>
      </c>
      <c r="M1555" t="b">
        <f>NOT(ISNA(VLOOKUP(N1555,'account names'!A:A,1,FALSE)))</f>
        <v>0</v>
      </c>
      <c r="N1555" t="s">
        <v>1300</v>
      </c>
    </row>
    <row r="1556" spans="1:14" ht="15" x14ac:dyDescent="0.2">
      <c r="A1556" t="s">
        <v>11587</v>
      </c>
      <c r="B1556" t="str">
        <f>RIGHT(A1556,4)</f>
        <v>2018</v>
      </c>
      <c r="C1556" t="str">
        <f>LEFT(A1556,10)</f>
        <v>Thu Mar 01</v>
      </c>
      <c r="D1556" s="2">
        <f>DATE(B1556,F1556,G1556)</f>
        <v>43160</v>
      </c>
      <c r="E1556" t="str">
        <f>MID(C1556,5,3)</f>
        <v>Mar</v>
      </c>
      <c r="F1556">
        <f>MONTH(DATEVALUE(E1556&amp;" 1"))</f>
        <v>3</v>
      </c>
      <c r="G1556" t="str">
        <f>RIGHT(C1556,2)</f>
        <v>01</v>
      </c>
      <c r="H1556" t="str">
        <f>MID(A1556,12,2)</f>
        <v>17</v>
      </c>
      <c r="I1556" t="s">
        <v>11588</v>
      </c>
      <c r="J1556" t="s">
        <v>11589</v>
      </c>
      <c r="K1556" t="s">
        <v>1158</v>
      </c>
      <c r="L1556" t="s">
        <v>11590</v>
      </c>
      <c r="M1556" t="b">
        <f>NOT(ISNA(VLOOKUP(N1556,'account names'!A:A,1,FALSE)))</f>
        <v>1</v>
      </c>
      <c r="N1556" t="s">
        <v>1160</v>
      </c>
    </row>
    <row r="1557" spans="1:14" ht="15" x14ac:dyDescent="0.2">
      <c r="A1557" t="s">
        <v>11591</v>
      </c>
      <c r="B1557" t="str">
        <f>RIGHT(A1557,4)</f>
        <v>2018</v>
      </c>
      <c r="C1557" t="str">
        <f>LEFT(A1557,10)</f>
        <v>Thu Mar 01</v>
      </c>
      <c r="D1557" s="2">
        <f>DATE(B1557,F1557,G1557)</f>
        <v>43160</v>
      </c>
      <c r="E1557" t="str">
        <f>MID(C1557,5,3)</f>
        <v>Mar</v>
      </c>
      <c r="F1557">
        <f>MONTH(DATEVALUE(E1557&amp;" 1"))</f>
        <v>3</v>
      </c>
      <c r="G1557" t="str">
        <f>RIGHT(C1557,2)</f>
        <v>01</v>
      </c>
      <c r="H1557" t="str">
        <f>MID(A1557,12,2)</f>
        <v>17</v>
      </c>
      <c r="I1557" t="s">
        <v>11592</v>
      </c>
      <c r="J1557" t="s">
        <v>11593</v>
      </c>
      <c r="K1557" t="s">
        <v>1158</v>
      </c>
      <c r="L1557" t="s">
        <v>11594</v>
      </c>
      <c r="M1557" t="b">
        <f>NOT(ISNA(VLOOKUP(N1557,'account names'!A:A,1,FALSE)))</f>
        <v>1</v>
      </c>
      <c r="N1557" t="s">
        <v>1160</v>
      </c>
    </row>
    <row r="1558" spans="1:14" ht="15" x14ac:dyDescent="0.2">
      <c r="A1558" t="s">
        <v>11595</v>
      </c>
      <c r="B1558" t="str">
        <f>RIGHT(A1558,4)</f>
        <v>2018</v>
      </c>
      <c r="C1558" t="str">
        <f>LEFT(A1558,10)</f>
        <v>Thu Mar 01</v>
      </c>
      <c r="D1558" s="2">
        <f>DATE(B1558,F1558,G1558)</f>
        <v>43160</v>
      </c>
      <c r="E1558" t="str">
        <f>MID(C1558,5,3)</f>
        <v>Mar</v>
      </c>
      <c r="F1558">
        <f>MONTH(DATEVALUE(E1558&amp;" 1"))</f>
        <v>3</v>
      </c>
      <c r="G1558" t="str">
        <f>RIGHT(C1558,2)</f>
        <v>01</v>
      </c>
      <c r="H1558" t="str">
        <f>MID(A1558,12,2)</f>
        <v>16</v>
      </c>
      <c r="I1558" t="s">
        <v>11596</v>
      </c>
      <c r="J1558" t="s">
        <v>11597</v>
      </c>
      <c r="K1558" t="s">
        <v>11598</v>
      </c>
      <c r="L1558" t="s">
        <v>11599</v>
      </c>
      <c r="M1558" t="b">
        <f>NOT(ISNA(VLOOKUP(N1558,'account names'!A:A,1,FALSE)))</f>
        <v>0</v>
      </c>
      <c r="N1558" t="s">
        <v>1060</v>
      </c>
    </row>
    <row r="1559" spans="1:14" ht="15" x14ac:dyDescent="0.2">
      <c r="A1559" t="s">
        <v>11600</v>
      </c>
      <c r="B1559" t="str">
        <f>RIGHT(A1559,4)</f>
        <v>2018</v>
      </c>
      <c r="C1559" t="str">
        <f>LEFT(A1559,10)</f>
        <v>Thu Mar 01</v>
      </c>
      <c r="D1559" s="2">
        <f>DATE(B1559,F1559,G1559)</f>
        <v>43160</v>
      </c>
      <c r="E1559" t="str">
        <f>MID(C1559,5,3)</f>
        <v>Mar</v>
      </c>
      <c r="F1559">
        <f>MONTH(DATEVALUE(E1559&amp;" 1"))</f>
        <v>3</v>
      </c>
      <c r="G1559" t="str">
        <f>RIGHT(C1559,2)</f>
        <v>01</v>
      </c>
      <c r="H1559" t="str">
        <f>MID(A1559,12,2)</f>
        <v>16</v>
      </c>
      <c r="I1559" t="s">
        <v>11601</v>
      </c>
      <c r="J1559" t="s">
        <v>11602</v>
      </c>
      <c r="K1559" t="s">
        <v>11603</v>
      </c>
      <c r="L1559" t="s">
        <v>11604</v>
      </c>
      <c r="M1559" t="b">
        <f>NOT(ISNA(VLOOKUP(N1559,'account names'!A:A,1,FALSE)))</f>
        <v>0</v>
      </c>
      <c r="N1559" t="s">
        <v>1149</v>
      </c>
    </row>
    <row r="1560" spans="1:14" ht="15" x14ac:dyDescent="0.2">
      <c r="A1560" t="s">
        <v>11605</v>
      </c>
      <c r="B1560" t="str">
        <f>RIGHT(A1560,4)</f>
        <v>2018</v>
      </c>
      <c r="C1560" t="str">
        <f>LEFT(A1560,10)</f>
        <v>Thu Mar 01</v>
      </c>
      <c r="D1560" s="2">
        <f>DATE(B1560,F1560,G1560)</f>
        <v>43160</v>
      </c>
      <c r="E1560" t="str">
        <f>MID(C1560,5,3)</f>
        <v>Mar</v>
      </c>
      <c r="F1560">
        <f>MONTH(DATEVALUE(E1560&amp;" 1"))</f>
        <v>3</v>
      </c>
      <c r="G1560" t="str">
        <f>RIGHT(C1560,2)</f>
        <v>01</v>
      </c>
      <c r="H1560" t="str">
        <f>MID(A1560,12,2)</f>
        <v>13</v>
      </c>
      <c r="I1560" t="s">
        <v>11606</v>
      </c>
      <c r="J1560" t="s">
        <v>11607</v>
      </c>
      <c r="K1560" t="s">
        <v>11608</v>
      </c>
      <c r="L1560" t="s">
        <v>11609</v>
      </c>
      <c r="M1560" t="b">
        <f>NOT(ISNA(VLOOKUP(N1560,'account names'!A:A,1,FALSE)))</f>
        <v>0</v>
      </c>
      <c r="N1560" t="s">
        <v>6002</v>
      </c>
    </row>
    <row r="1561" spans="1:14" ht="15" x14ac:dyDescent="0.2">
      <c r="A1561" t="s">
        <v>11610</v>
      </c>
      <c r="B1561" t="str">
        <f>RIGHT(A1561,4)</f>
        <v>2018</v>
      </c>
      <c r="C1561" t="str">
        <f>LEFT(A1561,10)</f>
        <v>Thu Mar 01</v>
      </c>
      <c r="D1561" s="2">
        <f>DATE(B1561,F1561,G1561)</f>
        <v>43160</v>
      </c>
      <c r="E1561" t="str">
        <f>MID(C1561,5,3)</f>
        <v>Mar</v>
      </c>
      <c r="F1561">
        <f>MONTH(DATEVALUE(E1561&amp;" 1"))</f>
        <v>3</v>
      </c>
      <c r="G1561" t="str">
        <f>RIGHT(C1561,2)</f>
        <v>01</v>
      </c>
      <c r="H1561" t="str">
        <f>MID(A1561,12,2)</f>
        <v>13</v>
      </c>
      <c r="I1561" t="s">
        <v>11611</v>
      </c>
      <c r="J1561" t="s">
        <v>11612</v>
      </c>
      <c r="K1561" t="s">
        <v>11613</v>
      </c>
      <c r="L1561" t="s">
        <v>11614</v>
      </c>
      <c r="M1561" t="b">
        <f>NOT(ISNA(VLOOKUP(N1561,'account names'!A:A,1,FALSE)))</f>
        <v>0</v>
      </c>
      <c r="N1561" t="s">
        <v>275</v>
      </c>
    </row>
    <row r="1562" spans="1:14" ht="15" x14ac:dyDescent="0.2">
      <c r="A1562" t="s">
        <v>11615</v>
      </c>
      <c r="B1562" t="str">
        <f>RIGHT(A1562,4)</f>
        <v>2018</v>
      </c>
      <c r="C1562" t="str">
        <f>LEFT(A1562,10)</f>
        <v>Thu Mar 01</v>
      </c>
      <c r="D1562" s="2">
        <f>DATE(B1562,F1562,G1562)</f>
        <v>43160</v>
      </c>
      <c r="E1562" t="str">
        <f>MID(C1562,5,3)</f>
        <v>Mar</v>
      </c>
      <c r="F1562">
        <f>MONTH(DATEVALUE(E1562&amp;" 1"))</f>
        <v>3</v>
      </c>
      <c r="G1562" t="str">
        <f>RIGHT(C1562,2)</f>
        <v>01</v>
      </c>
      <c r="H1562" t="str">
        <f>MID(A1562,12,2)</f>
        <v>13</v>
      </c>
      <c r="I1562" t="s">
        <v>11616</v>
      </c>
      <c r="J1562" t="s">
        <v>11617</v>
      </c>
      <c r="K1562" t="s">
        <v>11618</v>
      </c>
      <c r="L1562" t="s">
        <v>11619</v>
      </c>
      <c r="M1562" t="b">
        <f>NOT(ISNA(VLOOKUP(N1562,'account names'!A:A,1,FALSE)))</f>
        <v>0</v>
      </c>
      <c r="N1562" t="s">
        <v>95</v>
      </c>
    </row>
    <row r="1563" spans="1:14" ht="15" x14ac:dyDescent="0.2">
      <c r="A1563" t="s">
        <v>11625</v>
      </c>
      <c r="B1563" t="str">
        <f>RIGHT(A1563,4)</f>
        <v>2018</v>
      </c>
      <c r="C1563" t="str">
        <f>LEFT(A1563,10)</f>
        <v>Thu Mar 01</v>
      </c>
      <c r="D1563" s="2">
        <f>DATE(B1563,F1563,G1563)</f>
        <v>43160</v>
      </c>
      <c r="E1563" t="str">
        <f>MID(C1563,5,3)</f>
        <v>Mar</v>
      </c>
      <c r="F1563">
        <f>MONTH(DATEVALUE(E1563&amp;" 1"))</f>
        <v>3</v>
      </c>
      <c r="G1563" t="str">
        <f>RIGHT(C1563,2)</f>
        <v>01</v>
      </c>
      <c r="H1563" t="str">
        <f>MID(A1563,12,2)</f>
        <v>12</v>
      </c>
      <c r="I1563" t="s">
        <v>11626</v>
      </c>
      <c r="J1563" t="s">
        <v>11627</v>
      </c>
      <c r="K1563" t="s">
        <v>1286</v>
      </c>
      <c r="L1563" t="s">
        <v>11628</v>
      </c>
      <c r="M1563" t="b">
        <f>NOT(ISNA(VLOOKUP(N1563,'account names'!A:A,1,FALSE)))</f>
        <v>1</v>
      </c>
      <c r="N1563" t="s">
        <v>1288</v>
      </c>
    </row>
    <row r="1564" spans="1:14" ht="15" x14ac:dyDescent="0.2">
      <c r="A1564" t="s">
        <v>12359</v>
      </c>
      <c r="B1564" t="str">
        <f>RIGHT(A1564,4)</f>
        <v>2018</v>
      </c>
      <c r="C1564" t="str">
        <f>LEFT(A1564,10)</f>
        <v>Thu Mar 01</v>
      </c>
      <c r="D1564" s="2">
        <f>DATE(B1564,F1564,G1564)</f>
        <v>43160</v>
      </c>
      <c r="E1564" t="str">
        <f>MID(C1564,5,3)</f>
        <v>Mar</v>
      </c>
      <c r="F1564">
        <f>MONTH(DATEVALUE(E1564&amp;" 1"))</f>
        <v>3</v>
      </c>
      <c r="G1564" t="str">
        <f>RIGHT(C1564,2)</f>
        <v>01</v>
      </c>
      <c r="H1564" t="str">
        <f>MID(A1564,12,2)</f>
        <v>21</v>
      </c>
      <c r="I1564" t="s">
        <v>12360</v>
      </c>
      <c r="J1564" t="s">
        <v>12361</v>
      </c>
      <c r="K1564" t="s">
        <v>1201</v>
      </c>
      <c r="L1564" t="s">
        <v>12362</v>
      </c>
      <c r="M1564" t="b">
        <f>NOT(ISNA(VLOOKUP(N1564,'account names'!A:A,1,FALSE)))</f>
        <v>1</v>
      </c>
      <c r="N1564" t="s">
        <v>1203</v>
      </c>
    </row>
    <row r="1565" spans="1:14" ht="15" x14ac:dyDescent="0.2">
      <c r="A1565" t="s">
        <v>12363</v>
      </c>
      <c r="B1565" t="str">
        <f>RIGHT(A1565,4)</f>
        <v>2018</v>
      </c>
      <c r="C1565" t="str">
        <f>LEFT(A1565,10)</f>
        <v>Thu Mar 01</v>
      </c>
      <c r="D1565" s="2">
        <f>DATE(B1565,F1565,G1565)</f>
        <v>43160</v>
      </c>
      <c r="E1565" t="str">
        <f>MID(C1565,5,3)</f>
        <v>Mar</v>
      </c>
      <c r="F1565">
        <f>MONTH(DATEVALUE(E1565&amp;" 1"))</f>
        <v>3</v>
      </c>
      <c r="G1565" t="str">
        <f>RIGHT(C1565,2)</f>
        <v>01</v>
      </c>
      <c r="H1565" t="str">
        <f>MID(A1565,12,2)</f>
        <v>20</v>
      </c>
      <c r="I1565" t="s">
        <v>12364</v>
      </c>
      <c r="J1565" t="s">
        <v>12365</v>
      </c>
      <c r="K1565" t="s">
        <v>12366</v>
      </c>
      <c r="L1565" t="s">
        <v>12367</v>
      </c>
      <c r="M1565" t="b">
        <f>NOT(ISNA(VLOOKUP(N1565,'account names'!A:A,1,FALSE)))</f>
        <v>0</v>
      </c>
      <c r="N1565" t="s">
        <v>2809</v>
      </c>
    </row>
    <row r="1566" spans="1:14" ht="15" x14ac:dyDescent="0.2">
      <c r="A1566" t="s">
        <v>12368</v>
      </c>
      <c r="B1566" t="str">
        <f>RIGHT(A1566,4)</f>
        <v>2018</v>
      </c>
      <c r="C1566" t="str">
        <f>LEFT(A1566,10)</f>
        <v>Thu Mar 01</v>
      </c>
      <c r="D1566" s="2">
        <f>DATE(B1566,F1566,G1566)</f>
        <v>43160</v>
      </c>
      <c r="E1566" t="str">
        <f>MID(C1566,5,3)</f>
        <v>Mar</v>
      </c>
      <c r="F1566">
        <f>MONTH(DATEVALUE(E1566&amp;" 1"))</f>
        <v>3</v>
      </c>
      <c r="G1566" t="str">
        <f>RIGHT(C1566,2)</f>
        <v>01</v>
      </c>
      <c r="H1566" t="str">
        <f>MID(A1566,12,2)</f>
        <v>20</v>
      </c>
      <c r="I1566" t="s">
        <v>12369</v>
      </c>
      <c r="J1566" t="s">
        <v>12370</v>
      </c>
      <c r="K1566" t="s">
        <v>2813</v>
      </c>
      <c r="L1566" t="s">
        <v>12371</v>
      </c>
      <c r="M1566" t="b">
        <f>NOT(ISNA(VLOOKUP(N1566,'account names'!A:A,1,FALSE)))</f>
        <v>0</v>
      </c>
      <c r="N1566" t="s">
        <v>2809</v>
      </c>
    </row>
    <row r="1567" spans="1:14" ht="15" x14ac:dyDescent="0.2">
      <c r="A1567" t="s">
        <v>12372</v>
      </c>
      <c r="B1567" t="str">
        <f>RIGHT(A1567,4)</f>
        <v>2018</v>
      </c>
      <c r="C1567" t="str">
        <f>LEFT(A1567,10)</f>
        <v>Thu Mar 01</v>
      </c>
      <c r="D1567" s="2">
        <f>DATE(B1567,F1567,G1567)</f>
        <v>43160</v>
      </c>
      <c r="E1567" t="str">
        <f>MID(C1567,5,3)</f>
        <v>Mar</v>
      </c>
      <c r="F1567">
        <f>MONTH(DATEVALUE(E1567&amp;" 1"))</f>
        <v>3</v>
      </c>
      <c r="G1567" t="str">
        <f>RIGHT(C1567,2)</f>
        <v>01</v>
      </c>
      <c r="H1567" t="str">
        <f>MID(A1567,12,2)</f>
        <v>20</v>
      </c>
      <c r="I1567" t="s">
        <v>12373</v>
      </c>
      <c r="J1567" t="s">
        <v>12374</v>
      </c>
      <c r="K1567" t="s">
        <v>2126</v>
      </c>
      <c r="L1567" t="s">
        <v>12375</v>
      </c>
      <c r="M1567" t="b">
        <f>NOT(ISNA(VLOOKUP(N1567,'account names'!A:A,1,FALSE)))</f>
        <v>0</v>
      </c>
      <c r="N1567" t="s">
        <v>1099</v>
      </c>
    </row>
    <row r="1568" spans="1:14" ht="15" x14ac:dyDescent="0.2">
      <c r="A1568" t="s">
        <v>12376</v>
      </c>
      <c r="B1568" t="str">
        <f>RIGHT(A1568,4)</f>
        <v>2018</v>
      </c>
      <c r="C1568" t="str">
        <f>LEFT(A1568,10)</f>
        <v>Thu Mar 01</v>
      </c>
      <c r="D1568" s="2">
        <f>DATE(B1568,F1568,G1568)</f>
        <v>43160</v>
      </c>
      <c r="E1568" t="str">
        <f>MID(C1568,5,3)</f>
        <v>Mar</v>
      </c>
      <c r="F1568">
        <f>MONTH(DATEVALUE(E1568&amp;" 1"))</f>
        <v>3</v>
      </c>
      <c r="G1568" t="str">
        <f>RIGHT(C1568,2)</f>
        <v>01</v>
      </c>
      <c r="H1568" t="str">
        <f>MID(A1568,12,2)</f>
        <v>20</v>
      </c>
      <c r="I1568" t="s">
        <v>12377</v>
      </c>
      <c r="J1568" t="s">
        <v>12378</v>
      </c>
      <c r="K1568" t="s">
        <v>2813</v>
      </c>
      <c r="L1568" t="s">
        <v>12379</v>
      </c>
      <c r="M1568" t="b">
        <f>NOT(ISNA(VLOOKUP(N1568,'account names'!A:A,1,FALSE)))</f>
        <v>0</v>
      </c>
      <c r="N1568" t="s">
        <v>2809</v>
      </c>
    </row>
    <row r="1569" spans="1:14" ht="15" x14ac:dyDescent="0.2">
      <c r="A1569" t="s">
        <v>12380</v>
      </c>
      <c r="B1569" t="str">
        <f>RIGHT(A1569,4)</f>
        <v>2018</v>
      </c>
      <c r="C1569" t="str">
        <f>LEFT(A1569,10)</f>
        <v>Thu Mar 01</v>
      </c>
      <c r="D1569" s="2">
        <f>DATE(B1569,F1569,G1569)</f>
        <v>43160</v>
      </c>
      <c r="E1569" t="str">
        <f>MID(C1569,5,3)</f>
        <v>Mar</v>
      </c>
      <c r="F1569">
        <f>MONTH(DATEVALUE(E1569&amp;" 1"))</f>
        <v>3</v>
      </c>
      <c r="G1569" t="str">
        <f>RIGHT(C1569,2)</f>
        <v>01</v>
      </c>
      <c r="H1569" t="str">
        <f>MID(A1569,12,2)</f>
        <v>20</v>
      </c>
      <c r="I1569" t="s">
        <v>12381</v>
      </c>
      <c r="J1569" t="s">
        <v>12382</v>
      </c>
      <c r="K1569" t="s">
        <v>2813</v>
      </c>
      <c r="L1569" t="s">
        <v>12383</v>
      </c>
      <c r="M1569" t="b">
        <f>NOT(ISNA(VLOOKUP(N1569,'account names'!A:A,1,FALSE)))</f>
        <v>0</v>
      </c>
      <c r="N1569" t="s">
        <v>2809</v>
      </c>
    </row>
    <row r="1570" spans="1:14" ht="15" x14ac:dyDescent="0.2">
      <c r="A1570" t="s">
        <v>12384</v>
      </c>
      <c r="B1570" t="str">
        <f>RIGHT(A1570,4)</f>
        <v>2018</v>
      </c>
      <c r="C1570" t="str">
        <f>LEFT(A1570,10)</f>
        <v>Thu Mar 01</v>
      </c>
      <c r="D1570" s="2">
        <f>DATE(B1570,F1570,G1570)</f>
        <v>43160</v>
      </c>
      <c r="E1570" t="str">
        <f>MID(C1570,5,3)</f>
        <v>Mar</v>
      </c>
      <c r="F1570">
        <f>MONTH(DATEVALUE(E1570&amp;" 1"))</f>
        <v>3</v>
      </c>
      <c r="G1570" t="str">
        <f>RIGHT(C1570,2)</f>
        <v>01</v>
      </c>
      <c r="H1570" t="str">
        <f>MID(A1570,12,2)</f>
        <v>20</v>
      </c>
      <c r="I1570" t="s">
        <v>12385</v>
      </c>
      <c r="J1570" t="s">
        <v>12386</v>
      </c>
      <c r="K1570" t="s">
        <v>2813</v>
      </c>
      <c r="L1570" t="s">
        <v>12387</v>
      </c>
      <c r="M1570" t="b">
        <f>NOT(ISNA(VLOOKUP(N1570,'account names'!A:A,1,FALSE)))</f>
        <v>0</v>
      </c>
      <c r="N1570" t="s">
        <v>2809</v>
      </c>
    </row>
    <row r="1571" spans="1:14" ht="15" x14ac:dyDescent="0.2">
      <c r="A1571" t="s">
        <v>17512</v>
      </c>
      <c r="B1571" t="str">
        <f>RIGHT(A1571,4)</f>
        <v>2018</v>
      </c>
      <c r="C1571" t="str">
        <f>LEFT(A1571,10)</f>
        <v>Thu Mar 01</v>
      </c>
      <c r="D1571" s="2">
        <f>DATE(B1571,F1571,G1571)</f>
        <v>43160</v>
      </c>
      <c r="E1571" t="str">
        <f>MID(C1571,5,3)</f>
        <v>Mar</v>
      </c>
      <c r="F1571">
        <f>MONTH(DATEVALUE(E1571&amp;" 1"))</f>
        <v>3</v>
      </c>
      <c r="G1571" t="str">
        <f>RIGHT(C1571,2)</f>
        <v>01</v>
      </c>
      <c r="H1571" t="str">
        <f>MID(A1571,12,2)</f>
        <v>21</v>
      </c>
      <c r="I1571" t="s">
        <v>17513</v>
      </c>
      <c r="J1571" t="s">
        <v>17514</v>
      </c>
      <c r="K1571" t="s">
        <v>17515</v>
      </c>
      <c r="L1571" t="s">
        <v>17516</v>
      </c>
      <c r="M1571" t="b">
        <f>NOT(ISNA(VLOOKUP(N1571,'account names'!A:A,1,FALSE)))</f>
        <v>0</v>
      </c>
      <c r="N1571" t="s">
        <v>3896</v>
      </c>
    </row>
    <row r="1572" spans="1:14" ht="15" x14ac:dyDescent="0.2">
      <c r="A1572" t="s">
        <v>17517</v>
      </c>
      <c r="B1572" t="str">
        <f>RIGHT(A1572,4)</f>
        <v>2018</v>
      </c>
      <c r="C1572" t="str">
        <f>LEFT(A1572,10)</f>
        <v>Thu Mar 01</v>
      </c>
      <c r="D1572" s="2">
        <f>DATE(B1572,F1572,G1572)</f>
        <v>43160</v>
      </c>
      <c r="E1572" t="str">
        <f>MID(C1572,5,3)</f>
        <v>Mar</v>
      </c>
      <c r="F1572">
        <f>MONTH(DATEVALUE(E1572&amp;" 1"))</f>
        <v>3</v>
      </c>
      <c r="G1572" t="str">
        <f>RIGHT(C1572,2)</f>
        <v>01</v>
      </c>
      <c r="H1572" t="str">
        <f>MID(A1572,12,2)</f>
        <v>22</v>
      </c>
      <c r="I1572" t="s">
        <v>17518</v>
      </c>
      <c r="J1572" t="s">
        <v>17519</v>
      </c>
      <c r="K1572" t="s">
        <v>17520</v>
      </c>
      <c r="L1572" t="s">
        <v>17521</v>
      </c>
      <c r="M1572" t="b">
        <f>NOT(ISNA(VLOOKUP(N1572,'account names'!A:A,1,FALSE)))</f>
        <v>0</v>
      </c>
      <c r="N1572" t="s">
        <v>2144</v>
      </c>
    </row>
    <row r="1573" spans="1:14" ht="15" x14ac:dyDescent="0.2">
      <c r="A1573" t="s">
        <v>6153</v>
      </c>
      <c r="B1573" t="str">
        <f>RIGHT(A1573,4)</f>
        <v>2018</v>
      </c>
      <c r="C1573" t="str">
        <f>LEFT(A1573,10)</f>
        <v>Thu Mar 01</v>
      </c>
      <c r="D1573" s="2">
        <f>DATE(B1573,F1573,G1573)</f>
        <v>43160</v>
      </c>
      <c r="E1573" t="str">
        <f>MID(C1573,5,3)</f>
        <v>Mar</v>
      </c>
      <c r="F1573">
        <f>MONTH(DATEVALUE(E1573&amp;" 1"))</f>
        <v>3</v>
      </c>
      <c r="G1573" t="str">
        <f>RIGHT(C1573,2)</f>
        <v>01</v>
      </c>
      <c r="H1573" t="str">
        <f>MID(A1573,12,2)</f>
        <v>21</v>
      </c>
      <c r="I1573" t="s">
        <v>6154</v>
      </c>
      <c r="J1573" t="s">
        <v>17522</v>
      </c>
      <c r="K1573" t="s">
        <v>17523</v>
      </c>
      <c r="L1573" t="s">
        <v>17524</v>
      </c>
      <c r="M1573" t="b">
        <f>NOT(ISNA(VLOOKUP(N1573,'account names'!A:A,1,FALSE)))</f>
        <v>0</v>
      </c>
      <c r="N1573" t="s">
        <v>1133</v>
      </c>
    </row>
    <row r="1574" spans="1:14" ht="15" x14ac:dyDescent="0.2">
      <c r="A1574" t="s">
        <v>17525</v>
      </c>
      <c r="B1574" t="str">
        <f>RIGHT(A1574,4)</f>
        <v>2018</v>
      </c>
      <c r="C1574" t="str">
        <f>LEFT(A1574,10)</f>
        <v>Thu Mar 01</v>
      </c>
      <c r="D1574" s="2">
        <f>DATE(B1574,F1574,G1574)</f>
        <v>43160</v>
      </c>
      <c r="E1574" t="str">
        <f>MID(C1574,5,3)</f>
        <v>Mar</v>
      </c>
      <c r="F1574">
        <f>MONTH(DATEVALUE(E1574&amp;" 1"))</f>
        <v>3</v>
      </c>
      <c r="G1574" t="str">
        <f>RIGHT(C1574,2)</f>
        <v>01</v>
      </c>
      <c r="H1574" t="str">
        <f>MID(A1574,12,2)</f>
        <v>20</v>
      </c>
      <c r="I1574" t="s">
        <v>17526</v>
      </c>
      <c r="J1574" t="s">
        <v>17527</v>
      </c>
      <c r="K1574" t="s">
        <v>17528</v>
      </c>
      <c r="L1574" t="s">
        <v>17529</v>
      </c>
      <c r="M1574" t="b">
        <f>NOT(ISNA(VLOOKUP(N1574,'account names'!A:A,1,FALSE)))</f>
        <v>0</v>
      </c>
      <c r="N1574" t="s">
        <v>1099</v>
      </c>
    </row>
    <row r="1575" spans="1:14" ht="15" x14ac:dyDescent="0.2">
      <c r="A1575" t="s">
        <v>4782</v>
      </c>
      <c r="B1575" t="str">
        <f>RIGHT(A1575,4)</f>
        <v>2018</v>
      </c>
      <c r="C1575" t="str">
        <f>LEFT(A1575,10)</f>
        <v>Thu Mar 01</v>
      </c>
      <c r="D1575" s="2">
        <f>DATE(B1575,F1575,G1575)</f>
        <v>43160</v>
      </c>
      <c r="E1575" t="str">
        <f>MID(C1575,5,3)</f>
        <v>Mar</v>
      </c>
      <c r="F1575">
        <f>MONTH(DATEVALUE(E1575&amp;" 1"))</f>
        <v>3</v>
      </c>
      <c r="G1575" t="str">
        <f>RIGHT(C1575,2)</f>
        <v>01</v>
      </c>
      <c r="H1575" t="str">
        <f>MID(A1575,12,2)</f>
        <v>18</v>
      </c>
      <c r="I1575" t="s">
        <v>17530</v>
      </c>
      <c r="J1575" t="s">
        <v>17531</v>
      </c>
      <c r="K1575" t="s">
        <v>17532</v>
      </c>
      <c r="L1575" t="s">
        <v>17533</v>
      </c>
      <c r="M1575" t="b">
        <f>NOT(ISNA(VLOOKUP(N1575,'account names'!A:A,1,FALSE)))</f>
        <v>1</v>
      </c>
      <c r="N1575" t="s">
        <v>1224</v>
      </c>
    </row>
    <row r="1576" spans="1:14" ht="15" x14ac:dyDescent="0.2">
      <c r="A1576" t="s">
        <v>17534</v>
      </c>
      <c r="B1576" t="str">
        <f>RIGHT(A1576,4)</f>
        <v>2018</v>
      </c>
      <c r="C1576" t="str">
        <f>LEFT(A1576,10)</f>
        <v>Thu Mar 01</v>
      </c>
      <c r="D1576" s="2">
        <f>DATE(B1576,F1576,G1576)</f>
        <v>43160</v>
      </c>
      <c r="E1576" t="str">
        <f>MID(C1576,5,3)</f>
        <v>Mar</v>
      </c>
      <c r="F1576">
        <f>MONTH(DATEVALUE(E1576&amp;" 1"))</f>
        <v>3</v>
      </c>
      <c r="G1576" t="str">
        <f>RIGHT(C1576,2)</f>
        <v>01</v>
      </c>
      <c r="H1576" t="str">
        <f>MID(A1576,12,2)</f>
        <v>17</v>
      </c>
      <c r="I1576" t="s">
        <v>17535</v>
      </c>
      <c r="J1576" t="s">
        <v>17536</v>
      </c>
      <c r="K1576" t="s">
        <v>17537</v>
      </c>
      <c r="L1576" t="s">
        <v>17538</v>
      </c>
      <c r="M1576" t="b">
        <f>NOT(ISNA(VLOOKUP(N1576,'account names'!A:A,1,FALSE)))</f>
        <v>0</v>
      </c>
      <c r="N1576" t="s">
        <v>4781</v>
      </c>
    </row>
    <row r="1577" spans="1:14" ht="15" x14ac:dyDescent="0.2">
      <c r="A1577" t="s">
        <v>5207</v>
      </c>
      <c r="B1577" t="str">
        <f>RIGHT(A1577,4)</f>
        <v>2018</v>
      </c>
      <c r="C1577" t="str">
        <f>LEFT(A1577,10)</f>
        <v>Thu Mar 01</v>
      </c>
      <c r="D1577" s="2">
        <f>DATE(B1577,F1577,G1577)</f>
        <v>43160</v>
      </c>
      <c r="E1577" t="str">
        <f>MID(C1577,5,3)</f>
        <v>Mar</v>
      </c>
      <c r="F1577">
        <f>MONTH(DATEVALUE(E1577&amp;" 1"))</f>
        <v>3</v>
      </c>
      <c r="G1577" t="str">
        <f>RIGHT(C1577,2)</f>
        <v>01</v>
      </c>
      <c r="H1577" t="str">
        <f>MID(A1577,12,2)</f>
        <v>16</v>
      </c>
      <c r="I1577" t="s">
        <v>17539</v>
      </c>
      <c r="J1577" t="s">
        <v>17540</v>
      </c>
      <c r="K1577" t="s">
        <v>6212</v>
      </c>
      <c r="L1577" t="s">
        <v>17541</v>
      </c>
      <c r="M1577" t="b">
        <f>NOT(ISNA(VLOOKUP(N1577,'account names'!A:A,1,FALSE)))</f>
        <v>0</v>
      </c>
      <c r="N1577" t="s">
        <v>4781</v>
      </c>
    </row>
    <row r="1578" spans="1:14" ht="15" x14ac:dyDescent="0.2">
      <c r="A1578" t="s">
        <v>11560</v>
      </c>
      <c r="B1578" t="str">
        <f>RIGHT(A1578,4)</f>
        <v>2018</v>
      </c>
      <c r="C1578" t="str">
        <f>LEFT(A1578,10)</f>
        <v>Thu Mar 01</v>
      </c>
      <c r="D1578" s="2">
        <f>DATE(B1578,F1578,G1578)</f>
        <v>43160</v>
      </c>
      <c r="E1578" t="str">
        <f>MID(C1578,5,3)</f>
        <v>Mar</v>
      </c>
      <c r="F1578">
        <f>MONTH(DATEVALUE(E1578&amp;" 1"))</f>
        <v>3</v>
      </c>
      <c r="G1578" t="str">
        <f>RIGHT(C1578,2)</f>
        <v>01</v>
      </c>
      <c r="H1578" t="str">
        <f>MID(A1578,12,2)</f>
        <v>22</v>
      </c>
      <c r="I1578" t="s">
        <v>11561</v>
      </c>
      <c r="J1578" t="s">
        <v>18501</v>
      </c>
      <c r="K1578" t="s">
        <v>18502</v>
      </c>
      <c r="L1578" t="s">
        <v>18503</v>
      </c>
      <c r="M1578" t="b">
        <f>NOT(ISNA(VLOOKUP(N1578,'account names'!A:A,1,FALSE)))</f>
        <v>0</v>
      </c>
      <c r="N1578" t="s">
        <v>95</v>
      </c>
    </row>
    <row r="1579" spans="1:14" ht="15" x14ac:dyDescent="0.2">
      <c r="A1579" t="s">
        <v>18504</v>
      </c>
      <c r="B1579" t="str">
        <f>RIGHT(A1579,4)</f>
        <v>2018</v>
      </c>
      <c r="C1579" t="str">
        <f>LEFT(A1579,10)</f>
        <v>Thu Mar 01</v>
      </c>
      <c r="D1579" s="2">
        <f>DATE(B1579,F1579,G1579)</f>
        <v>43160</v>
      </c>
      <c r="E1579" t="str">
        <f>MID(C1579,5,3)</f>
        <v>Mar</v>
      </c>
      <c r="F1579">
        <f>MONTH(DATEVALUE(E1579&amp;" 1"))</f>
        <v>3</v>
      </c>
      <c r="G1579" t="str">
        <f>RIGHT(C1579,2)</f>
        <v>01</v>
      </c>
      <c r="H1579" t="str">
        <f>MID(A1579,12,2)</f>
        <v>20</v>
      </c>
      <c r="I1579" t="s">
        <v>18505</v>
      </c>
      <c r="J1579" t="s">
        <v>18506</v>
      </c>
      <c r="K1579" t="s">
        <v>1286</v>
      </c>
      <c r="L1579" t="s">
        <v>18507</v>
      </c>
      <c r="M1579" t="b">
        <f>NOT(ISNA(VLOOKUP(N1579,'account names'!A:A,1,FALSE)))</f>
        <v>1</v>
      </c>
      <c r="N1579" t="s">
        <v>1288</v>
      </c>
    </row>
    <row r="1580" spans="1:14" ht="15" x14ac:dyDescent="0.2">
      <c r="A1580" t="s">
        <v>18508</v>
      </c>
      <c r="B1580" t="str">
        <f>RIGHT(A1580,4)</f>
        <v>2018</v>
      </c>
      <c r="C1580" t="str">
        <f>LEFT(A1580,10)</f>
        <v>Thu Mar 01</v>
      </c>
      <c r="D1580" s="2">
        <f>DATE(B1580,F1580,G1580)</f>
        <v>43160</v>
      </c>
      <c r="E1580" t="str">
        <f>MID(C1580,5,3)</f>
        <v>Mar</v>
      </c>
      <c r="F1580">
        <f>MONTH(DATEVALUE(E1580&amp;" 1"))</f>
        <v>3</v>
      </c>
      <c r="G1580" t="str">
        <f>RIGHT(C1580,2)</f>
        <v>01</v>
      </c>
      <c r="H1580" t="str">
        <f>MID(A1580,12,2)</f>
        <v>16</v>
      </c>
      <c r="I1580" t="s">
        <v>18509</v>
      </c>
      <c r="J1580" t="s">
        <v>18510</v>
      </c>
      <c r="K1580" t="s">
        <v>18511</v>
      </c>
      <c r="L1580" t="s">
        <v>18512</v>
      </c>
      <c r="M1580" t="b">
        <f>NOT(ISNA(VLOOKUP(N1580,'account names'!A:A,1,FALSE)))</f>
        <v>0</v>
      </c>
      <c r="N1580" t="s">
        <v>95</v>
      </c>
    </row>
    <row r="1581" spans="1:14" ht="15" x14ac:dyDescent="0.2">
      <c r="A1581" t="s">
        <v>9445</v>
      </c>
      <c r="B1581" t="str">
        <f>RIGHT(A1581,4)</f>
        <v>2018</v>
      </c>
      <c r="C1581" t="str">
        <f>LEFT(A1581,10)</f>
        <v>Thu Mar 01</v>
      </c>
      <c r="D1581" s="2">
        <f>DATE(B1581,F1581,G1581)</f>
        <v>43160</v>
      </c>
      <c r="E1581" t="str">
        <f>MID(C1581,5,3)</f>
        <v>Mar</v>
      </c>
      <c r="F1581">
        <f>MONTH(DATEVALUE(E1581&amp;" 1"))</f>
        <v>3</v>
      </c>
      <c r="G1581" t="str">
        <f>RIGHT(C1581,2)</f>
        <v>01</v>
      </c>
      <c r="H1581" t="str">
        <f>MID(A1581,12,2)</f>
        <v>11</v>
      </c>
      <c r="I1581" t="s">
        <v>9446</v>
      </c>
      <c r="J1581" t="s">
        <v>18513</v>
      </c>
      <c r="K1581" t="s">
        <v>18514</v>
      </c>
      <c r="L1581" t="s">
        <v>18515</v>
      </c>
      <c r="M1581" t="b">
        <f>NOT(ISNA(VLOOKUP(N1581,'account names'!A:A,1,FALSE)))</f>
        <v>0</v>
      </c>
      <c r="N1581" t="s">
        <v>9450</v>
      </c>
    </row>
    <row r="1582" spans="1:14" ht="15" x14ac:dyDescent="0.2">
      <c r="A1582" t="s">
        <v>11625</v>
      </c>
      <c r="B1582" t="str">
        <f>RIGHT(A1582,4)</f>
        <v>2018</v>
      </c>
      <c r="C1582" t="str">
        <f>LEFT(A1582,10)</f>
        <v>Thu Mar 01</v>
      </c>
      <c r="D1582" s="2">
        <f>DATE(B1582,F1582,G1582)</f>
        <v>43160</v>
      </c>
      <c r="E1582" t="str">
        <f>MID(C1582,5,3)</f>
        <v>Mar</v>
      </c>
      <c r="F1582">
        <f>MONTH(DATEVALUE(E1582&amp;" 1"))</f>
        <v>3</v>
      </c>
      <c r="G1582" t="str">
        <f>RIGHT(C1582,2)</f>
        <v>01</v>
      </c>
      <c r="H1582" t="str">
        <f>MID(A1582,12,2)</f>
        <v>12</v>
      </c>
      <c r="I1582" t="s">
        <v>18516</v>
      </c>
      <c r="J1582" t="s">
        <v>18517</v>
      </c>
      <c r="K1582" t="s">
        <v>1286</v>
      </c>
      <c r="L1582" t="s">
        <v>18518</v>
      </c>
      <c r="M1582" t="b">
        <f>NOT(ISNA(VLOOKUP(N1582,'account names'!A:A,1,FALSE)))</f>
        <v>1</v>
      </c>
      <c r="N1582" t="s">
        <v>1288</v>
      </c>
    </row>
    <row r="1583" spans="1:14" ht="15" x14ac:dyDescent="0.2">
      <c r="A1583" t="s">
        <v>18519</v>
      </c>
      <c r="B1583" t="str">
        <f>RIGHT(A1583,4)</f>
        <v>2018</v>
      </c>
      <c r="C1583" t="str">
        <f>LEFT(A1583,10)</f>
        <v>Thu Mar 01</v>
      </c>
      <c r="D1583" s="2">
        <f>DATE(B1583,F1583,G1583)</f>
        <v>43160</v>
      </c>
      <c r="E1583" t="str">
        <f>MID(C1583,5,3)</f>
        <v>Mar</v>
      </c>
      <c r="F1583">
        <f>MONTH(DATEVALUE(E1583&amp;" 1"))</f>
        <v>3</v>
      </c>
      <c r="G1583" t="str">
        <f>RIGHT(C1583,2)</f>
        <v>01</v>
      </c>
      <c r="H1583" t="str">
        <f>MID(A1583,12,2)</f>
        <v>08</v>
      </c>
      <c r="I1583" t="s">
        <v>18520</v>
      </c>
      <c r="J1583" t="s">
        <v>18521</v>
      </c>
      <c r="K1583" t="s">
        <v>18522</v>
      </c>
      <c r="L1583" t="s">
        <v>18523</v>
      </c>
      <c r="M1583" t="b">
        <f>NOT(ISNA(VLOOKUP(N1583,'account names'!A:A,1,FALSE)))</f>
        <v>0</v>
      </c>
      <c r="N1583" t="s">
        <v>95</v>
      </c>
    </row>
    <row r="1584" spans="1:14" ht="15" x14ac:dyDescent="0.2">
      <c r="A1584" t="s">
        <v>18527</v>
      </c>
      <c r="B1584" t="str">
        <f>RIGHT(A1584,4)</f>
        <v>2018</v>
      </c>
      <c r="C1584" t="str">
        <f>LEFT(A1584,10)</f>
        <v>Thu Mar 01</v>
      </c>
      <c r="D1584" s="2">
        <f>DATE(B1584,F1584,G1584)</f>
        <v>43160</v>
      </c>
      <c r="E1584" t="str">
        <f>MID(C1584,5,3)</f>
        <v>Mar</v>
      </c>
      <c r="F1584">
        <f>MONTH(DATEVALUE(E1584&amp;" 1"))</f>
        <v>3</v>
      </c>
      <c r="G1584" t="str">
        <f>RIGHT(C1584,2)</f>
        <v>01</v>
      </c>
      <c r="H1584" t="str">
        <f>MID(A1584,12,2)</f>
        <v>10</v>
      </c>
      <c r="I1584" t="s">
        <v>18528</v>
      </c>
      <c r="J1584" t="s">
        <v>18529</v>
      </c>
      <c r="K1584" t="s">
        <v>18530</v>
      </c>
      <c r="L1584" t="s">
        <v>18531</v>
      </c>
      <c r="M1584" t="b">
        <f>NOT(ISNA(VLOOKUP(N1584,'account names'!A:A,1,FALSE)))</f>
        <v>0</v>
      </c>
      <c r="N1584" t="s">
        <v>11493</v>
      </c>
    </row>
    <row r="1585" spans="1:14" ht="15" x14ac:dyDescent="0.2">
      <c r="A1585" t="s">
        <v>20629</v>
      </c>
      <c r="B1585" t="str">
        <f>RIGHT(A1585,4)</f>
        <v>2018</v>
      </c>
      <c r="C1585" t="str">
        <f>LEFT(A1585,10)</f>
        <v>Thu Mar 01</v>
      </c>
      <c r="D1585" s="2">
        <f>DATE(B1585,F1585,G1585)</f>
        <v>43160</v>
      </c>
      <c r="E1585" t="str">
        <f>MID(C1585,5,3)</f>
        <v>Mar</v>
      </c>
      <c r="F1585">
        <f>MONTH(DATEVALUE(E1585&amp;" 1"))</f>
        <v>3</v>
      </c>
      <c r="G1585" t="str">
        <f>RIGHT(C1585,2)</f>
        <v>01</v>
      </c>
      <c r="H1585" t="str">
        <f>MID(A1585,12,2)</f>
        <v>17</v>
      </c>
      <c r="I1585" t="s">
        <v>20630</v>
      </c>
      <c r="J1585" t="s">
        <v>20631</v>
      </c>
      <c r="K1585" t="s">
        <v>20632</v>
      </c>
      <c r="L1585" t="s">
        <v>20633</v>
      </c>
      <c r="M1585" t="b">
        <f>NOT(ISNA(VLOOKUP(N1585,'account names'!A:A,1,FALSE)))</f>
        <v>0</v>
      </c>
      <c r="N1585" t="s">
        <v>20634</v>
      </c>
    </row>
    <row r="1586" spans="1:14" ht="15" x14ac:dyDescent="0.2">
      <c r="A1586" t="s">
        <v>4776</v>
      </c>
      <c r="B1586" t="str">
        <f>RIGHT(A1586,4)</f>
        <v>2018</v>
      </c>
      <c r="C1586" t="str">
        <f>LEFT(A1586,10)</f>
        <v>Thu Mar 01</v>
      </c>
      <c r="D1586" s="2">
        <f>DATE(B1586,F1586,G1586)</f>
        <v>43160</v>
      </c>
      <c r="E1586" t="str">
        <f>MID(C1586,5,3)</f>
        <v>Mar</v>
      </c>
      <c r="F1586">
        <f>MONTH(DATEVALUE(E1586&amp;" 1"))</f>
        <v>3</v>
      </c>
      <c r="G1586" t="str">
        <f>RIGHT(C1586,2)</f>
        <v>01</v>
      </c>
      <c r="H1586" t="str">
        <f>MID(A1586,12,2)</f>
        <v>16</v>
      </c>
      <c r="I1586" t="s">
        <v>20635</v>
      </c>
      <c r="J1586" t="s">
        <v>20636</v>
      </c>
      <c r="K1586" t="s">
        <v>20637</v>
      </c>
      <c r="L1586" t="s">
        <v>20638</v>
      </c>
      <c r="M1586" t="b">
        <f>NOT(ISNA(VLOOKUP(N1586,'account names'!A:A,1,FALSE)))</f>
        <v>1</v>
      </c>
      <c r="N1586" t="s">
        <v>2898</v>
      </c>
    </row>
    <row r="1587" spans="1:14" ht="15" x14ac:dyDescent="0.2">
      <c r="A1587" t="s">
        <v>20639</v>
      </c>
      <c r="B1587" t="str">
        <f>RIGHT(A1587,4)</f>
        <v>2018</v>
      </c>
      <c r="C1587" t="str">
        <f>LEFT(A1587,10)</f>
        <v>Thu Mar 01</v>
      </c>
      <c r="D1587" s="2">
        <f>DATE(B1587,F1587,G1587)</f>
        <v>43160</v>
      </c>
      <c r="E1587" t="str">
        <f>MID(C1587,5,3)</f>
        <v>Mar</v>
      </c>
      <c r="F1587">
        <f>MONTH(DATEVALUE(E1587&amp;" 1"))</f>
        <v>3</v>
      </c>
      <c r="G1587" t="str">
        <f>RIGHT(C1587,2)</f>
        <v>01</v>
      </c>
      <c r="H1587" t="str">
        <f>MID(A1587,12,2)</f>
        <v>16</v>
      </c>
      <c r="I1587" t="s">
        <v>20640</v>
      </c>
      <c r="J1587" t="s">
        <v>20641</v>
      </c>
      <c r="K1587" t="s">
        <v>20642</v>
      </c>
      <c r="L1587" t="s">
        <v>20643</v>
      </c>
      <c r="M1587" t="b">
        <f>NOT(ISNA(VLOOKUP(N1587,'account names'!A:A,1,FALSE)))</f>
        <v>0</v>
      </c>
      <c r="N1587" t="s">
        <v>1469</v>
      </c>
    </row>
    <row r="1588" spans="1:14" ht="15" x14ac:dyDescent="0.2">
      <c r="A1588" t="s">
        <v>20644</v>
      </c>
      <c r="B1588" t="str">
        <f>RIGHT(A1588,4)</f>
        <v>2018</v>
      </c>
      <c r="C1588" t="str">
        <f>LEFT(A1588,10)</f>
        <v>Thu Mar 01</v>
      </c>
      <c r="D1588" s="2">
        <f>DATE(B1588,F1588,G1588)</f>
        <v>43160</v>
      </c>
      <c r="E1588" t="str">
        <f>MID(C1588,5,3)</f>
        <v>Mar</v>
      </c>
      <c r="F1588">
        <f>MONTH(DATEVALUE(E1588&amp;" 1"))</f>
        <v>3</v>
      </c>
      <c r="G1588" t="str">
        <f>RIGHT(C1588,2)</f>
        <v>01</v>
      </c>
      <c r="H1588" t="str">
        <f>MID(A1588,12,2)</f>
        <v>16</v>
      </c>
      <c r="I1588" t="s">
        <v>20645</v>
      </c>
      <c r="J1588" t="s">
        <v>20646</v>
      </c>
      <c r="K1588" t="s">
        <v>20647</v>
      </c>
      <c r="L1588" t="s">
        <v>20648</v>
      </c>
      <c r="M1588" t="b">
        <f>NOT(ISNA(VLOOKUP(N1588,'account names'!A:A,1,FALSE)))</f>
        <v>1</v>
      </c>
      <c r="N1588" t="s">
        <v>2409</v>
      </c>
    </row>
    <row r="1589" spans="1:14" ht="15" x14ac:dyDescent="0.2">
      <c r="A1589" t="s">
        <v>20649</v>
      </c>
      <c r="B1589" t="str">
        <f>RIGHT(A1589,4)</f>
        <v>2018</v>
      </c>
      <c r="C1589" t="str">
        <f>LEFT(A1589,10)</f>
        <v>Thu Mar 01</v>
      </c>
      <c r="D1589" s="2">
        <f>DATE(B1589,F1589,G1589)</f>
        <v>43160</v>
      </c>
      <c r="E1589" t="str">
        <f>MID(C1589,5,3)</f>
        <v>Mar</v>
      </c>
      <c r="F1589">
        <f>MONTH(DATEVALUE(E1589&amp;" 1"))</f>
        <v>3</v>
      </c>
      <c r="G1589" t="str">
        <f>RIGHT(C1589,2)</f>
        <v>01</v>
      </c>
      <c r="H1589" t="str">
        <f>MID(A1589,12,2)</f>
        <v>16</v>
      </c>
      <c r="I1589" t="s">
        <v>20650</v>
      </c>
      <c r="J1589" t="s">
        <v>20651</v>
      </c>
      <c r="K1589" t="s">
        <v>2864</v>
      </c>
      <c r="L1589" t="s">
        <v>20652</v>
      </c>
      <c r="M1589" t="b">
        <f>NOT(ISNA(VLOOKUP(N1589,'account names'!A:A,1,FALSE)))</f>
        <v>1</v>
      </c>
      <c r="N1589" t="s">
        <v>1224</v>
      </c>
    </row>
    <row r="1590" spans="1:14" ht="15" x14ac:dyDescent="0.2">
      <c r="A1590" t="s">
        <v>20653</v>
      </c>
      <c r="B1590" t="str">
        <f>RIGHT(A1590,4)</f>
        <v>2018</v>
      </c>
      <c r="C1590" t="str">
        <f>LEFT(A1590,10)</f>
        <v>Thu Mar 01</v>
      </c>
      <c r="D1590" s="2">
        <f>DATE(B1590,F1590,G1590)</f>
        <v>43160</v>
      </c>
      <c r="E1590" t="str">
        <f>MID(C1590,5,3)</f>
        <v>Mar</v>
      </c>
      <c r="F1590">
        <f>MONTH(DATEVALUE(E1590&amp;" 1"))</f>
        <v>3</v>
      </c>
      <c r="G1590" t="str">
        <f>RIGHT(C1590,2)</f>
        <v>01</v>
      </c>
      <c r="H1590" t="str">
        <f>MID(A1590,12,2)</f>
        <v>15</v>
      </c>
      <c r="I1590" t="s">
        <v>20654</v>
      </c>
      <c r="J1590" t="s">
        <v>20655</v>
      </c>
      <c r="K1590" t="s">
        <v>20656</v>
      </c>
      <c r="L1590" t="s">
        <v>20657</v>
      </c>
      <c r="M1590" t="b">
        <f>NOT(ISNA(VLOOKUP(N1590,'account names'!A:A,1,FALSE)))</f>
        <v>0</v>
      </c>
      <c r="N1590" t="s">
        <v>2144</v>
      </c>
    </row>
    <row r="1591" spans="1:14" ht="15" x14ac:dyDescent="0.2">
      <c r="A1591" t="s">
        <v>20658</v>
      </c>
      <c r="B1591" t="str">
        <f>RIGHT(A1591,4)</f>
        <v>2018</v>
      </c>
      <c r="C1591" t="str">
        <f>LEFT(A1591,10)</f>
        <v>Thu Mar 01</v>
      </c>
      <c r="D1591" s="2">
        <f>DATE(B1591,F1591,G1591)</f>
        <v>43160</v>
      </c>
      <c r="E1591" t="str">
        <f>MID(C1591,5,3)</f>
        <v>Mar</v>
      </c>
      <c r="F1591">
        <f>MONTH(DATEVALUE(E1591&amp;" 1"))</f>
        <v>3</v>
      </c>
      <c r="G1591" t="str">
        <f>RIGHT(C1591,2)</f>
        <v>01</v>
      </c>
      <c r="H1591" t="str">
        <f>MID(A1591,12,2)</f>
        <v>15</v>
      </c>
      <c r="I1591" t="s">
        <v>20659</v>
      </c>
      <c r="J1591" t="s">
        <v>20660</v>
      </c>
      <c r="K1591" t="s">
        <v>5388</v>
      </c>
      <c r="L1591" t="s">
        <v>20661</v>
      </c>
      <c r="M1591" t="b">
        <f>NOT(ISNA(VLOOKUP(N1591,'account names'!A:A,1,FALSE)))</f>
        <v>0</v>
      </c>
      <c r="N1591" t="s">
        <v>101</v>
      </c>
    </row>
    <row r="1592" spans="1:14" ht="15" x14ac:dyDescent="0.2">
      <c r="A1592" t="s">
        <v>4816</v>
      </c>
      <c r="B1592" t="str">
        <f>RIGHT(A1592,4)</f>
        <v>2018</v>
      </c>
      <c r="C1592" t="str">
        <f>LEFT(A1592,10)</f>
        <v>Thu Mar 01</v>
      </c>
      <c r="D1592" s="2">
        <f>DATE(B1592,F1592,G1592)</f>
        <v>43160</v>
      </c>
      <c r="E1592" t="str">
        <f>MID(C1592,5,3)</f>
        <v>Mar</v>
      </c>
      <c r="F1592">
        <f>MONTH(DATEVALUE(E1592&amp;" 1"))</f>
        <v>3</v>
      </c>
      <c r="G1592" t="str">
        <f>RIGHT(C1592,2)</f>
        <v>01</v>
      </c>
      <c r="H1592" t="str">
        <f>MID(A1592,12,2)</f>
        <v>08</v>
      </c>
      <c r="I1592" t="s">
        <v>20662</v>
      </c>
      <c r="J1592" t="s">
        <v>20663</v>
      </c>
      <c r="K1592" t="s">
        <v>20664</v>
      </c>
      <c r="L1592" t="s">
        <v>20665</v>
      </c>
      <c r="M1592" t="b">
        <f>NOT(ISNA(VLOOKUP(N1592,'account names'!A:A,1,FALSE)))</f>
        <v>0</v>
      </c>
      <c r="N1592" t="s">
        <v>1066</v>
      </c>
    </row>
    <row r="1593" spans="1:14" ht="15" x14ac:dyDescent="0.2">
      <c r="A1593" t="s">
        <v>20666</v>
      </c>
      <c r="B1593" t="str">
        <f>RIGHT(A1593,4)</f>
        <v>2018</v>
      </c>
      <c r="C1593" t="str">
        <f>LEFT(A1593,10)</f>
        <v>Thu Mar 01</v>
      </c>
      <c r="D1593" s="2">
        <f>DATE(B1593,F1593,G1593)</f>
        <v>43160</v>
      </c>
      <c r="E1593" t="str">
        <f>MID(C1593,5,3)</f>
        <v>Mar</v>
      </c>
      <c r="F1593">
        <f>MONTH(DATEVALUE(E1593&amp;" 1"))</f>
        <v>3</v>
      </c>
      <c r="G1593" t="str">
        <f>RIGHT(C1593,2)</f>
        <v>01</v>
      </c>
      <c r="H1593" t="str">
        <f>MID(A1593,12,2)</f>
        <v>07</v>
      </c>
      <c r="I1593" t="s">
        <v>20667</v>
      </c>
      <c r="J1593" t="s">
        <v>20668</v>
      </c>
      <c r="K1593" t="s">
        <v>20669</v>
      </c>
      <c r="L1593" t="s">
        <v>20670</v>
      </c>
      <c r="M1593" t="b">
        <f>NOT(ISNA(VLOOKUP(N1593,'account names'!A:A,1,FALSE)))</f>
        <v>0</v>
      </c>
      <c r="N1593" t="s">
        <v>1066</v>
      </c>
    </row>
    <row r="1594" spans="1:14" ht="15" x14ac:dyDescent="0.2">
      <c r="A1594" t="s">
        <v>4771</v>
      </c>
      <c r="B1594" t="str">
        <f>RIGHT(A1594,4)</f>
        <v>2018</v>
      </c>
      <c r="C1594" t="str">
        <f>LEFT(A1594,10)</f>
        <v>Thu Mar 01</v>
      </c>
      <c r="D1594" s="2">
        <f>DATE(B1594,F1594,G1594)</f>
        <v>43160</v>
      </c>
      <c r="E1594" t="str">
        <f>MID(C1594,5,3)</f>
        <v>Mar</v>
      </c>
      <c r="F1594">
        <f>MONTH(DATEVALUE(E1594&amp;" 1"))</f>
        <v>3</v>
      </c>
      <c r="G1594" t="str">
        <f>RIGHT(C1594,2)</f>
        <v>01</v>
      </c>
      <c r="H1594" t="str">
        <f>MID(A1594,12,2)</f>
        <v>20</v>
      </c>
      <c r="I1594" t="s">
        <v>20671</v>
      </c>
      <c r="J1594" t="s">
        <v>20672</v>
      </c>
      <c r="K1594" t="s">
        <v>20673</v>
      </c>
      <c r="L1594" t="s">
        <v>20674</v>
      </c>
      <c r="M1594" t="b">
        <f>NOT(ISNA(VLOOKUP(N1594,'account names'!A:A,1,FALSE)))</f>
        <v>0</v>
      </c>
      <c r="N1594" t="s">
        <v>654</v>
      </c>
    </row>
    <row r="1595" spans="1:14" ht="15" x14ac:dyDescent="0.2">
      <c r="A1595" t="s">
        <v>20675</v>
      </c>
      <c r="B1595" t="str">
        <f>RIGHT(A1595,4)</f>
        <v>2018</v>
      </c>
      <c r="C1595" t="str">
        <f>LEFT(A1595,10)</f>
        <v>Thu Mar 01</v>
      </c>
      <c r="D1595" s="2">
        <f>DATE(B1595,F1595,G1595)</f>
        <v>43160</v>
      </c>
      <c r="E1595" t="str">
        <f>MID(C1595,5,3)</f>
        <v>Mar</v>
      </c>
      <c r="F1595">
        <f>MONTH(DATEVALUE(E1595&amp;" 1"))</f>
        <v>3</v>
      </c>
      <c r="G1595" t="str">
        <f>RIGHT(C1595,2)</f>
        <v>01</v>
      </c>
      <c r="H1595" t="str">
        <f>MID(A1595,12,2)</f>
        <v>18</v>
      </c>
      <c r="I1595" t="s">
        <v>20676</v>
      </c>
      <c r="J1595" t="s">
        <v>20677</v>
      </c>
      <c r="K1595" t="s">
        <v>20678</v>
      </c>
      <c r="L1595" t="s">
        <v>20679</v>
      </c>
      <c r="M1595" t="b">
        <f>NOT(ISNA(VLOOKUP(N1595,'account names'!A:A,1,FALSE)))</f>
        <v>0</v>
      </c>
      <c r="N1595" t="s">
        <v>6474</v>
      </c>
    </row>
    <row r="1596" spans="1:14" ht="15" x14ac:dyDescent="0.2">
      <c r="A1596" t="s">
        <v>20680</v>
      </c>
      <c r="B1596" t="str">
        <f>RIGHT(A1596,4)</f>
        <v>2018</v>
      </c>
      <c r="C1596" t="str">
        <f>LEFT(A1596,10)</f>
        <v>Thu Mar 01</v>
      </c>
      <c r="D1596" s="2">
        <f>DATE(B1596,F1596,G1596)</f>
        <v>43160</v>
      </c>
      <c r="E1596" t="str">
        <f>MID(C1596,5,3)</f>
        <v>Mar</v>
      </c>
      <c r="F1596">
        <f>MONTH(DATEVALUE(E1596&amp;" 1"))</f>
        <v>3</v>
      </c>
      <c r="G1596" t="str">
        <f>RIGHT(C1596,2)</f>
        <v>01</v>
      </c>
      <c r="H1596" t="str">
        <f>MID(A1596,12,2)</f>
        <v>18</v>
      </c>
      <c r="I1596" t="s">
        <v>20681</v>
      </c>
      <c r="J1596" t="s">
        <v>20682</v>
      </c>
      <c r="K1596" t="s">
        <v>20683</v>
      </c>
      <c r="L1596" t="s">
        <v>20684</v>
      </c>
      <c r="M1596" t="b">
        <f>NOT(ISNA(VLOOKUP(N1596,'account names'!A:A,1,FALSE)))</f>
        <v>0</v>
      </c>
      <c r="N1596" t="s">
        <v>20685</v>
      </c>
    </row>
    <row r="1597" spans="1:14" ht="15" x14ac:dyDescent="0.2">
      <c r="A1597" t="s">
        <v>20731</v>
      </c>
      <c r="B1597" t="str">
        <f>RIGHT(A1597,4)</f>
        <v>2018</v>
      </c>
      <c r="C1597" t="str">
        <f>LEFT(A1597,10)</f>
        <v>Thu Mar 01</v>
      </c>
      <c r="D1597" s="2">
        <f>DATE(B1597,F1597,G1597)</f>
        <v>43160</v>
      </c>
      <c r="E1597" t="str">
        <f>MID(C1597,5,3)</f>
        <v>Mar</v>
      </c>
      <c r="F1597">
        <f>MONTH(DATEVALUE(E1597&amp;" 1"))</f>
        <v>3</v>
      </c>
      <c r="G1597" t="str">
        <f>RIGHT(C1597,2)</f>
        <v>01</v>
      </c>
      <c r="H1597" t="str">
        <f>MID(A1597,12,2)</f>
        <v>22</v>
      </c>
      <c r="I1597" t="s">
        <v>20732</v>
      </c>
      <c r="J1597" t="s">
        <v>20733</v>
      </c>
      <c r="K1597" t="s">
        <v>20734</v>
      </c>
      <c r="L1597" t="s">
        <v>20735</v>
      </c>
      <c r="M1597" t="b">
        <f>NOT(ISNA(VLOOKUP(N1597,'account names'!A:A,1,FALSE)))</f>
        <v>0</v>
      </c>
      <c r="N1597" t="s">
        <v>101</v>
      </c>
    </row>
    <row r="1598" spans="1:14" ht="15" x14ac:dyDescent="0.2">
      <c r="A1598" t="s">
        <v>20736</v>
      </c>
      <c r="B1598" t="str">
        <f>RIGHT(A1598,4)</f>
        <v>2018</v>
      </c>
      <c r="C1598" t="str">
        <f>LEFT(A1598,10)</f>
        <v>Thu Mar 01</v>
      </c>
      <c r="D1598" s="2">
        <f>DATE(B1598,F1598,G1598)</f>
        <v>43160</v>
      </c>
      <c r="E1598" t="str">
        <f>MID(C1598,5,3)</f>
        <v>Mar</v>
      </c>
      <c r="F1598">
        <f>MONTH(DATEVALUE(E1598&amp;" 1"))</f>
        <v>3</v>
      </c>
      <c r="G1598" t="str">
        <f>RIGHT(C1598,2)</f>
        <v>01</v>
      </c>
      <c r="H1598" t="str">
        <f>MID(A1598,12,2)</f>
        <v>21</v>
      </c>
      <c r="I1598" t="s">
        <v>20737</v>
      </c>
      <c r="J1598" t="s">
        <v>20738</v>
      </c>
      <c r="K1598" t="s">
        <v>20739</v>
      </c>
      <c r="L1598" t="s">
        <v>20740</v>
      </c>
      <c r="M1598" t="b">
        <f>NOT(ISNA(VLOOKUP(N1598,'account names'!A:A,1,FALSE)))</f>
        <v>0</v>
      </c>
      <c r="N1598" t="s">
        <v>2569</v>
      </c>
    </row>
    <row r="1599" spans="1:14" ht="15" x14ac:dyDescent="0.2">
      <c r="A1599" t="s">
        <v>20741</v>
      </c>
      <c r="B1599" t="str">
        <f>RIGHT(A1599,4)</f>
        <v>2018</v>
      </c>
      <c r="C1599" t="str">
        <f>LEFT(A1599,10)</f>
        <v>Thu Mar 01</v>
      </c>
      <c r="D1599" s="2">
        <f>DATE(B1599,F1599,G1599)</f>
        <v>43160</v>
      </c>
      <c r="E1599" t="str">
        <f>MID(C1599,5,3)</f>
        <v>Mar</v>
      </c>
      <c r="F1599">
        <f>MONTH(DATEVALUE(E1599&amp;" 1"))</f>
        <v>3</v>
      </c>
      <c r="G1599" t="str">
        <f>RIGHT(C1599,2)</f>
        <v>01</v>
      </c>
      <c r="H1599" t="str">
        <f>MID(A1599,12,2)</f>
        <v>21</v>
      </c>
      <c r="I1599" t="s">
        <v>20742</v>
      </c>
      <c r="J1599" t="s">
        <v>20743</v>
      </c>
      <c r="K1599" t="s">
        <v>20739</v>
      </c>
      <c r="L1599" t="s">
        <v>20744</v>
      </c>
      <c r="M1599" t="b">
        <f>NOT(ISNA(VLOOKUP(N1599,'account names'!A:A,1,FALSE)))</f>
        <v>0</v>
      </c>
      <c r="N1599" t="s">
        <v>2569</v>
      </c>
    </row>
    <row r="1600" spans="1:14" ht="15" x14ac:dyDescent="0.2">
      <c r="A1600" t="s">
        <v>20745</v>
      </c>
      <c r="B1600" t="str">
        <f>RIGHT(A1600,4)</f>
        <v>2018</v>
      </c>
      <c r="C1600" t="str">
        <f>LEFT(A1600,10)</f>
        <v>Thu Mar 01</v>
      </c>
      <c r="D1600" s="2">
        <f>DATE(B1600,F1600,G1600)</f>
        <v>43160</v>
      </c>
      <c r="E1600" t="str">
        <f>MID(C1600,5,3)</f>
        <v>Mar</v>
      </c>
      <c r="F1600">
        <f>MONTH(DATEVALUE(E1600&amp;" 1"))</f>
        <v>3</v>
      </c>
      <c r="G1600" t="str">
        <f>RIGHT(C1600,2)</f>
        <v>01</v>
      </c>
      <c r="H1600" t="str">
        <f>MID(A1600,12,2)</f>
        <v>20</v>
      </c>
      <c r="I1600" t="s">
        <v>20746</v>
      </c>
      <c r="J1600" t="s">
        <v>20747</v>
      </c>
      <c r="K1600" t="s">
        <v>20734</v>
      </c>
      <c r="L1600" t="s">
        <v>20748</v>
      </c>
      <c r="M1600" t="b">
        <f>NOT(ISNA(VLOOKUP(N1600,'account names'!A:A,1,FALSE)))</f>
        <v>0</v>
      </c>
      <c r="N1600" t="s">
        <v>101</v>
      </c>
    </row>
    <row r="1601" spans="1:14" ht="15" x14ac:dyDescent="0.2">
      <c r="A1601" t="s">
        <v>130</v>
      </c>
      <c r="B1601" t="str">
        <f>RIGHT(A1601,4)</f>
        <v>2018</v>
      </c>
      <c r="C1601" t="str">
        <f>LEFT(A1601,10)</f>
        <v>Wed Feb 28</v>
      </c>
      <c r="D1601" s="2">
        <f>DATE(B1601,F1601,G1601)</f>
        <v>43159</v>
      </c>
      <c r="E1601" t="str">
        <f>MID(C1601,5,3)</f>
        <v>Feb</v>
      </c>
      <c r="F1601">
        <f>MONTH(DATEVALUE(E1601&amp;" 1"))</f>
        <v>2</v>
      </c>
      <c r="G1601" t="str">
        <f>RIGHT(C1601,2)</f>
        <v>28</v>
      </c>
      <c r="H1601" t="str">
        <f>MID(A1601,12,2)</f>
        <v>21</v>
      </c>
      <c r="I1601" t="s">
        <v>131</v>
      </c>
      <c r="J1601" t="s">
        <v>132</v>
      </c>
      <c r="K1601" t="s">
        <v>133</v>
      </c>
      <c r="L1601" t="s">
        <v>134</v>
      </c>
      <c r="M1601" t="b">
        <f>NOT(ISNA(VLOOKUP(N1601,'account names'!A:A,1,FALSE)))</f>
        <v>0</v>
      </c>
      <c r="N1601" t="s">
        <v>135</v>
      </c>
    </row>
    <row r="1602" spans="1:14" ht="15" x14ac:dyDescent="0.2">
      <c r="A1602" t="s">
        <v>136</v>
      </c>
      <c r="B1602" t="str">
        <f>RIGHT(A1602,4)</f>
        <v>2018</v>
      </c>
      <c r="C1602" t="str">
        <f>LEFT(A1602,10)</f>
        <v>Wed Feb 28</v>
      </c>
      <c r="D1602" s="2">
        <f>DATE(B1602,F1602,G1602)</f>
        <v>43159</v>
      </c>
      <c r="E1602" t="str">
        <f>MID(C1602,5,3)</f>
        <v>Feb</v>
      </c>
      <c r="F1602">
        <f>MONTH(DATEVALUE(E1602&amp;" 1"))</f>
        <v>2</v>
      </c>
      <c r="G1602" t="str">
        <f>RIGHT(C1602,2)</f>
        <v>28</v>
      </c>
      <c r="H1602" t="str">
        <f>MID(A1602,12,2)</f>
        <v>23</v>
      </c>
      <c r="I1602" t="s">
        <v>137</v>
      </c>
      <c r="J1602" t="s">
        <v>138</v>
      </c>
      <c r="K1602" t="s">
        <v>139</v>
      </c>
      <c r="L1602" t="s">
        <v>140</v>
      </c>
      <c r="M1602" t="b">
        <f>NOT(ISNA(VLOOKUP(N1602,'account names'!A:A,1,FALSE)))</f>
        <v>0</v>
      </c>
      <c r="N1602" t="s">
        <v>17</v>
      </c>
    </row>
    <row r="1603" spans="1:14" ht="15" x14ac:dyDescent="0.2">
      <c r="A1603" t="s">
        <v>141</v>
      </c>
      <c r="B1603" t="str">
        <f>RIGHT(A1603,4)</f>
        <v>2018</v>
      </c>
      <c r="C1603" t="str">
        <f>LEFT(A1603,10)</f>
        <v>Wed Feb 28</v>
      </c>
      <c r="D1603" s="2">
        <f>DATE(B1603,F1603,G1603)</f>
        <v>43159</v>
      </c>
      <c r="E1603" t="str">
        <f>MID(C1603,5,3)</f>
        <v>Feb</v>
      </c>
      <c r="F1603">
        <f>MONTH(DATEVALUE(E1603&amp;" 1"))</f>
        <v>2</v>
      </c>
      <c r="G1603" t="str">
        <f>RIGHT(C1603,2)</f>
        <v>28</v>
      </c>
      <c r="H1603" t="str">
        <f>MID(A1603,12,2)</f>
        <v>23</v>
      </c>
      <c r="I1603" t="s">
        <v>142</v>
      </c>
      <c r="J1603" t="s">
        <v>143</v>
      </c>
      <c r="K1603" t="s">
        <v>144</v>
      </c>
      <c r="L1603" t="s">
        <v>145</v>
      </c>
      <c r="M1603" t="b">
        <f>NOT(ISNA(VLOOKUP(N1603,'account names'!A:A,1,FALSE)))</f>
        <v>0</v>
      </c>
      <c r="N1603" t="s">
        <v>146</v>
      </c>
    </row>
    <row r="1604" spans="1:14" ht="15" x14ac:dyDescent="0.2">
      <c r="A1604" t="s">
        <v>147</v>
      </c>
      <c r="B1604" t="str">
        <f>RIGHT(A1604,4)</f>
        <v>2018</v>
      </c>
      <c r="C1604" t="str">
        <f>LEFT(A1604,10)</f>
        <v>Wed Feb 28</v>
      </c>
      <c r="D1604" s="2">
        <f>DATE(B1604,F1604,G1604)</f>
        <v>43159</v>
      </c>
      <c r="E1604" t="str">
        <f>MID(C1604,5,3)</f>
        <v>Feb</v>
      </c>
      <c r="F1604">
        <f>MONTH(DATEVALUE(E1604&amp;" 1"))</f>
        <v>2</v>
      </c>
      <c r="G1604" t="str">
        <f>RIGHT(C1604,2)</f>
        <v>28</v>
      </c>
      <c r="H1604" t="str">
        <f>MID(A1604,12,2)</f>
        <v>15</v>
      </c>
      <c r="I1604" t="s">
        <v>148</v>
      </c>
      <c r="J1604" t="s">
        <v>149</v>
      </c>
      <c r="K1604" t="s">
        <v>150</v>
      </c>
      <c r="L1604" t="s">
        <v>151</v>
      </c>
      <c r="M1604" t="b">
        <f>NOT(ISNA(VLOOKUP(N1604,'account names'!A:A,1,FALSE)))</f>
        <v>0</v>
      </c>
      <c r="N1604" t="s">
        <v>152</v>
      </c>
    </row>
    <row r="1605" spans="1:14" ht="15" x14ac:dyDescent="0.2">
      <c r="A1605" t="s">
        <v>153</v>
      </c>
      <c r="B1605" t="str">
        <f>RIGHT(A1605,4)</f>
        <v>2018</v>
      </c>
      <c r="C1605" t="str">
        <f>LEFT(A1605,10)</f>
        <v>Wed Feb 28</v>
      </c>
      <c r="D1605" s="2">
        <f>DATE(B1605,F1605,G1605)</f>
        <v>43159</v>
      </c>
      <c r="E1605" t="str">
        <f>MID(C1605,5,3)</f>
        <v>Feb</v>
      </c>
      <c r="F1605">
        <f>MONTH(DATEVALUE(E1605&amp;" 1"))</f>
        <v>2</v>
      </c>
      <c r="G1605" t="str">
        <f>RIGHT(C1605,2)</f>
        <v>28</v>
      </c>
      <c r="H1605" t="str">
        <f>MID(A1605,12,2)</f>
        <v>22</v>
      </c>
      <c r="I1605" t="s">
        <v>154</v>
      </c>
      <c r="J1605" t="s">
        <v>155</v>
      </c>
      <c r="K1605" t="s">
        <v>156</v>
      </c>
      <c r="L1605" t="s">
        <v>157</v>
      </c>
      <c r="M1605" t="b">
        <f>NOT(ISNA(VLOOKUP(N1605,'account names'!A:A,1,FALSE)))</f>
        <v>0</v>
      </c>
      <c r="N1605" t="s">
        <v>158</v>
      </c>
    </row>
    <row r="1606" spans="1:14" ht="15" x14ac:dyDescent="0.2">
      <c r="A1606" t="s">
        <v>165</v>
      </c>
      <c r="B1606" t="str">
        <f>RIGHT(A1606,4)</f>
        <v>2018</v>
      </c>
      <c r="C1606" t="str">
        <f>LEFT(A1606,10)</f>
        <v>Wed Feb 28</v>
      </c>
      <c r="D1606" s="2">
        <f>DATE(B1606,F1606,G1606)</f>
        <v>43159</v>
      </c>
      <c r="E1606" t="str">
        <f>MID(C1606,5,3)</f>
        <v>Feb</v>
      </c>
      <c r="F1606">
        <f>MONTH(DATEVALUE(E1606&amp;" 1"))</f>
        <v>2</v>
      </c>
      <c r="G1606" t="str">
        <f>RIGHT(C1606,2)</f>
        <v>28</v>
      </c>
      <c r="H1606" t="str">
        <f>MID(A1606,12,2)</f>
        <v>10</v>
      </c>
      <c r="I1606" t="s">
        <v>166</v>
      </c>
      <c r="J1606" t="s">
        <v>167</v>
      </c>
      <c r="K1606" t="s">
        <v>168</v>
      </c>
      <c r="L1606" t="s">
        <v>169</v>
      </c>
      <c r="M1606" t="b">
        <f>NOT(ISNA(VLOOKUP(N1606,'account names'!A:A,1,FALSE)))</f>
        <v>0</v>
      </c>
      <c r="N1606" t="s">
        <v>170</v>
      </c>
    </row>
    <row r="1607" spans="1:14" ht="15" x14ac:dyDescent="0.2">
      <c r="A1607" t="s">
        <v>171</v>
      </c>
      <c r="B1607" t="str">
        <f>RIGHT(A1607,4)</f>
        <v>2018</v>
      </c>
      <c r="C1607" t="str">
        <f>LEFT(A1607,10)</f>
        <v>Wed Feb 28</v>
      </c>
      <c r="D1607" s="2">
        <f>DATE(B1607,F1607,G1607)</f>
        <v>43159</v>
      </c>
      <c r="E1607" t="str">
        <f>MID(C1607,5,3)</f>
        <v>Feb</v>
      </c>
      <c r="F1607">
        <f>MONTH(DATEVALUE(E1607&amp;" 1"))</f>
        <v>2</v>
      </c>
      <c r="G1607" t="str">
        <f>RIGHT(C1607,2)</f>
        <v>28</v>
      </c>
      <c r="H1607" t="str">
        <f>MID(A1607,12,2)</f>
        <v>13</v>
      </c>
      <c r="I1607" t="s">
        <v>172</v>
      </c>
      <c r="J1607" t="s">
        <v>173</v>
      </c>
      <c r="K1607" t="s">
        <v>174</v>
      </c>
      <c r="L1607" t="s">
        <v>175</v>
      </c>
      <c r="M1607" t="b">
        <f>NOT(ISNA(VLOOKUP(N1607,'account names'!A:A,1,FALSE)))</f>
        <v>0</v>
      </c>
      <c r="N1607" t="s">
        <v>176</v>
      </c>
    </row>
    <row r="1608" spans="1:14" ht="15" x14ac:dyDescent="0.2">
      <c r="A1608" t="s">
        <v>182</v>
      </c>
      <c r="B1608" t="str">
        <f>RIGHT(A1608,4)</f>
        <v>2018</v>
      </c>
      <c r="C1608" t="str">
        <f>LEFT(A1608,10)</f>
        <v>Wed Feb 28</v>
      </c>
      <c r="D1608" s="2">
        <f>DATE(B1608,F1608,G1608)</f>
        <v>43159</v>
      </c>
      <c r="E1608" t="str">
        <f>MID(C1608,5,3)</f>
        <v>Feb</v>
      </c>
      <c r="F1608">
        <f>MONTH(DATEVALUE(E1608&amp;" 1"))</f>
        <v>2</v>
      </c>
      <c r="G1608" t="str">
        <f>RIGHT(C1608,2)</f>
        <v>28</v>
      </c>
      <c r="H1608" t="str">
        <f>MID(A1608,12,2)</f>
        <v>12</v>
      </c>
      <c r="I1608" t="s">
        <v>183</v>
      </c>
      <c r="J1608" t="s">
        <v>184</v>
      </c>
      <c r="K1608" t="s">
        <v>185</v>
      </c>
      <c r="L1608" t="s">
        <v>186</v>
      </c>
      <c r="M1608" t="b">
        <f>NOT(ISNA(VLOOKUP(N1608,'account names'!A:A,1,FALSE)))</f>
        <v>0</v>
      </c>
      <c r="N1608" t="s">
        <v>152</v>
      </c>
    </row>
    <row r="1609" spans="1:14" ht="15" x14ac:dyDescent="0.2">
      <c r="A1609" t="s">
        <v>187</v>
      </c>
      <c r="B1609" t="str">
        <f>RIGHT(A1609,4)</f>
        <v>2018</v>
      </c>
      <c r="C1609" t="str">
        <f>LEFT(A1609,10)</f>
        <v>Wed Feb 28</v>
      </c>
      <c r="D1609" s="2">
        <f>DATE(B1609,F1609,G1609)</f>
        <v>43159</v>
      </c>
      <c r="E1609" t="str">
        <f>MID(C1609,5,3)</f>
        <v>Feb</v>
      </c>
      <c r="F1609">
        <f>MONTH(DATEVALUE(E1609&amp;" 1"))</f>
        <v>2</v>
      </c>
      <c r="G1609" t="str">
        <f>RIGHT(C1609,2)</f>
        <v>28</v>
      </c>
      <c r="H1609" t="str">
        <f>MID(A1609,12,2)</f>
        <v>12</v>
      </c>
      <c r="I1609" t="s">
        <v>188</v>
      </c>
      <c r="J1609" t="s">
        <v>189</v>
      </c>
      <c r="K1609" t="s">
        <v>190</v>
      </c>
      <c r="L1609" t="s">
        <v>191</v>
      </c>
      <c r="M1609" t="b">
        <f>NOT(ISNA(VLOOKUP(N1609,'account names'!A:A,1,FALSE)))</f>
        <v>0</v>
      </c>
      <c r="N1609" t="s">
        <v>176</v>
      </c>
    </row>
    <row r="1610" spans="1:14" ht="15" x14ac:dyDescent="0.2">
      <c r="A1610" t="s">
        <v>192</v>
      </c>
      <c r="B1610" t="str">
        <f>RIGHT(A1610,4)</f>
        <v>2018</v>
      </c>
      <c r="C1610" t="str">
        <f>LEFT(A1610,10)</f>
        <v>Wed Feb 28</v>
      </c>
      <c r="D1610" s="2">
        <f>DATE(B1610,F1610,G1610)</f>
        <v>43159</v>
      </c>
      <c r="E1610" t="str">
        <f>MID(C1610,5,3)</f>
        <v>Feb</v>
      </c>
      <c r="F1610">
        <f>MONTH(DATEVALUE(E1610&amp;" 1"))</f>
        <v>2</v>
      </c>
      <c r="G1610" t="str">
        <f>RIGHT(C1610,2)</f>
        <v>28</v>
      </c>
      <c r="H1610" t="str">
        <f>MID(A1610,12,2)</f>
        <v>08</v>
      </c>
      <c r="I1610" t="s">
        <v>193</v>
      </c>
      <c r="J1610" t="s">
        <v>194</v>
      </c>
      <c r="K1610" t="s">
        <v>195</v>
      </c>
      <c r="L1610" t="s">
        <v>196</v>
      </c>
      <c r="M1610" t="b">
        <f>NOT(ISNA(VLOOKUP(N1610,'account names'!A:A,1,FALSE)))</f>
        <v>0</v>
      </c>
      <c r="N1610" t="s">
        <v>197</v>
      </c>
    </row>
    <row r="1611" spans="1:14" ht="15" x14ac:dyDescent="0.2">
      <c r="A1611" t="s">
        <v>204</v>
      </c>
      <c r="B1611" t="str">
        <f>RIGHT(A1611,4)</f>
        <v>2018</v>
      </c>
      <c r="C1611" t="str">
        <f>LEFT(A1611,10)</f>
        <v>Wed Feb 28</v>
      </c>
      <c r="D1611" s="2">
        <f>DATE(B1611,F1611,G1611)</f>
        <v>43159</v>
      </c>
      <c r="E1611" t="str">
        <f>MID(C1611,5,3)</f>
        <v>Feb</v>
      </c>
      <c r="F1611">
        <f>MONTH(DATEVALUE(E1611&amp;" 1"))</f>
        <v>2</v>
      </c>
      <c r="G1611" t="str">
        <f>RIGHT(C1611,2)</f>
        <v>28</v>
      </c>
      <c r="H1611" t="str">
        <f>MID(A1611,12,2)</f>
        <v>10</v>
      </c>
      <c r="I1611" t="s">
        <v>205</v>
      </c>
      <c r="J1611" t="s">
        <v>206</v>
      </c>
      <c r="K1611" t="s">
        <v>207</v>
      </c>
      <c r="L1611" t="s">
        <v>208</v>
      </c>
      <c r="M1611" t="b">
        <f>NOT(ISNA(VLOOKUP(N1611,'account names'!A:A,1,FALSE)))</f>
        <v>0</v>
      </c>
      <c r="N1611" t="s">
        <v>209</v>
      </c>
    </row>
    <row r="1612" spans="1:14" ht="15" x14ac:dyDescent="0.2">
      <c r="A1612" t="s">
        <v>210</v>
      </c>
      <c r="B1612" t="str">
        <f>RIGHT(A1612,4)</f>
        <v>2018</v>
      </c>
      <c r="C1612" t="str">
        <f>LEFT(A1612,10)</f>
        <v>Wed Feb 28</v>
      </c>
      <c r="D1612" s="2">
        <f>DATE(B1612,F1612,G1612)</f>
        <v>43159</v>
      </c>
      <c r="E1612" t="str">
        <f>MID(C1612,5,3)</f>
        <v>Feb</v>
      </c>
      <c r="F1612">
        <f>MONTH(DATEVALUE(E1612&amp;" 1"))</f>
        <v>2</v>
      </c>
      <c r="G1612" t="str">
        <f>RIGHT(C1612,2)</f>
        <v>28</v>
      </c>
      <c r="H1612" t="str">
        <f>MID(A1612,12,2)</f>
        <v>10</v>
      </c>
      <c r="I1612" t="s">
        <v>211</v>
      </c>
      <c r="J1612" t="s">
        <v>212</v>
      </c>
      <c r="K1612" t="s">
        <v>213</v>
      </c>
      <c r="L1612" t="s">
        <v>214</v>
      </c>
      <c r="M1612" t="b">
        <f>NOT(ISNA(VLOOKUP(N1612,'account names'!A:A,1,FALSE)))</f>
        <v>0</v>
      </c>
      <c r="N1612" t="s">
        <v>215</v>
      </c>
    </row>
    <row r="1613" spans="1:14" ht="15" x14ac:dyDescent="0.2">
      <c r="A1613" t="s">
        <v>216</v>
      </c>
      <c r="B1613" t="str">
        <f>RIGHT(A1613,4)</f>
        <v>2018</v>
      </c>
      <c r="C1613" t="str">
        <f>LEFT(A1613,10)</f>
        <v>Wed Feb 28</v>
      </c>
      <c r="D1613" s="2">
        <f>DATE(B1613,F1613,G1613)</f>
        <v>43159</v>
      </c>
      <c r="E1613" t="str">
        <f>MID(C1613,5,3)</f>
        <v>Feb</v>
      </c>
      <c r="F1613">
        <f>MONTH(DATEVALUE(E1613&amp;" 1"))</f>
        <v>2</v>
      </c>
      <c r="G1613" t="str">
        <f>RIGHT(C1613,2)</f>
        <v>28</v>
      </c>
      <c r="H1613" t="str">
        <f>MID(A1613,12,2)</f>
        <v>10</v>
      </c>
      <c r="I1613" t="s">
        <v>217</v>
      </c>
      <c r="J1613" t="s">
        <v>218</v>
      </c>
      <c r="K1613" t="s">
        <v>219</v>
      </c>
      <c r="L1613" t="s">
        <v>220</v>
      </c>
      <c r="M1613" t="b">
        <f>NOT(ISNA(VLOOKUP(N1613,'account names'!A:A,1,FALSE)))</f>
        <v>0</v>
      </c>
      <c r="N1613" t="s">
        <v>221</v>
      </c>
    </row>
    <row r="1614" spans="1:14" ht="15" x14ac:dyDescent="0.2">
      <c r="A1614" t="s">
        <v>265</v>
      </c>
      <c r="B1614" t="str">
        <f>RIGHT(A1614,4)</f>
        <v>2018</v>
      </c>
      <c r="C1614" t="str">
        <f>LEFT(A1614,10)</f>
        <v>Wed Feb 28</v>
      </c>
      <c r="D1614" s="2">
        <f>DATE(B1614,F1614,G1614)</f>
        <v>43159</v>
      </c>
      <c r="E1614" t="str">
        <f>MID(C1614,5,3)</f>
        <v>Feb</v>
      </c>
      <c r="F1614">
        <f>MONTH(DATEVALUE(E1614&amp;" 1"))</f>
        <v>2</v>
      </c>
      <c r="G1614" t="str">
        <f>RIGHT(C1614,2)</f>
        <v>28</v>
      </c>
      <c r="H1614" t="str">
        <f>MID(A1614,12,2)</f>
        <v>07</v>
      </c>
      <c r="I1614" t="s">
        <v>266</v>
      </c>
      <c r="J1614" t="s">
        <v>267</v>
      </c>
      <c r="K1614" t="s">
        <v>268</v>
      </c>
      <c r="L1614" t="s">
        <v>269</v>
      </c>
      <c r="M1614" t="b">
        <f>NOT(ISNA(VLOOKUP(N1614,'account names'!A:A,1,FALSE)))</f>
        <v>0</v>
      </c>
      <c r="N1614" t="s">
        <v>135</v>
      </c>
    </row>
    <row r="1615" spans="1:14" ht="15" x14ac:dyDescent="0.2">
      <c r="A1615" t="s">
        <v>270</v>
      </c>
      <c r="B1615" t="str">
        <f>RIGHT(A1615,4)</f>
        <v>2018</v>
      </c>
      <c r="C1615" t="str">
        <f>LEFT(A1615,10)</f>
        <v>Wed Feb 28</v>
      </c>
      <c r="D1615" s="2">
        <f>DATE(B1615,F1615,G1615)</f>
        <v>43159</v>
      </c>
      <c r="E1615" t="str">
        <f>MID(C1615,5,3)</f>
        <v>Feb</v>
      </c>
      <c r="F1615">
        <f>MONTH(DATEVALUE(E1615&amp;" 1"))</f>
        <v>2</v>
      </c>
      <c r="G1615" t="str">
        <f>RIGHT(C1615,2)</f>
        <v>28</v>
      </c>
      <c r="H1615" t="str">
        <f>MID(A1615,12,2)</f>
        <v>09</v>
      </c>
      <c r="I1615" t="s">
        <v>271</v>
      </c>
      <c r="J1615" t="s">
        <v>272</v>
      </c>
      <c r="K1615" t="s">
        <v>273</v>
      </c>
      <c r="L1615" t="s">
        <v>274</v>
      </c>
      <c r="M1615" t="b">
        <f>NOT(ISNA(VLOOKUP(N1615,'account names'!A:A,1,FALSE)))</f>
        <v>0</v>
      </c>
      <c r="N1615" t="s">
        <v>275</v>
      </c>
    </row>
    <row r="1616" spans="1:14" ht="15" x14ac:dyDescent="0.2">
      <c r="A1616" t="s">
        <v>276</v>
      </c>
      <c r="B1616" t="str">
        <f>RIGHT(A1616,4)</f>
        <v>2018</v>
      </c>
      <c r="C1616" t="str">
        <f>LEFT(A1616,10)</f>
        <v>Wed Feb 28</v>
      </c>
      <c r="D1616" s="2">
        <f>DATE(B1616,F1616,G1616)</f>
        <v>43159</v>
      </c>
      <c r="E1616" t="str">
        <f>MID(C1616,5,3)</f>
        <v>Feb</v>
      </c>
      <c r="F1616">
        <f>MONTH(DATEVALUE(E1616&amp;" 1"))</f>
        <v>2</v>
      </c>
      <c r="G1616" t="str">
        <f>RIGHT(C1616,2)</f>
        <v>28</v>
      </c>
      <c r="H1616" t="str">
        <f>MID(A1616,12,2)</f>
        <v>08</v>
      </c>
      <c r="I1616" t="s">
        <v>277</v>
      </c>
      <c r="J1616" t="s">
        <v>278</v>
      </c>
      <c r="K1616" t="s">
        <v>279</v>
      </c>
      <c r="L1616" t="s">
        <v>280</v>
      </c>
      <c r="M1616" t="b">
        <f>NOT(ISNA(VLOOKUP(N1616,'account names'!A:A,1,FALSE)))</f>
        <v>0</v>
      </c>
      <c r="N1616" t="s">
        <v>281</v>
      </c>
    </row>
    <row r="1617" spans="1:14" ht="15" x14ac:dyDescent="0.2">
      <c r="A1617" t="s">
        <v>288</v>
      </c>
      <c r="B1617" t="str">
        <f>RIGHT(A1617,4)</f>
        <v>2018</v>
      </c>
      <c r="C1617" t="str">
        <f>LEFT(A1617,10)</f>
        <v>Wed Feb 28</v>
      </c>
      <c r="D1617" s="2">
        <f>DATE(B1617,F1617,G1617)</f>
        <v>43159</v>
      </c>
      <c r="E1617" t="str">
        <f>MID(C1617,5,3)</f>
        <v>Feb</v>
      </c>
      <c r="F1617">
        <f>MONTH(DATEVALUE(E1617&amp;" 1"))</f>
        <v>2</v>
      </c>
      <c r="G1617" t="str">
        <f>RIGHT(C1617,2)</f>
        <v>28</v>
      </c>
      <c r="H1617" t="str">
        <f>MID(A1617,12,2)</f>
        <v>08</v>
      </c>
      <c r="I1617" t="s">
        <v>289</v>
      </c>
      <c r="J1617" t="s">
        <v>290</v>
      </c>
      <c r="K1617" t="s">
        <v>291</v>
      </c>
      <c r="L1617" t="s">
        <v>292</v>
      </c>
      <c r="M1617" t="b">
        <f>NOT(ISNA(VLOOKUP(N1617,'account names'!A:A,1,FALSE)))</f>
        <v>0</v>
      </c>
      <c r="N1617" t="s">
        <v>293</v>
      </c>
    </row>
    <row r="1618" spans="1:14" ht="15" x14ac:dyDescent="0.2">
      <c r="A1618" t="s">
        <v>288</v>
      </c>
      <c r="B1618" t="str">
        <f>RIGHT(A1618,4)</f>
        <v>2018</v>
      </c>
      <c r="C1618" t="str">
        <f>LEFT(A1618,10)</f>
        <v>Wed Feb 28</v>
      </c>
      <c r="D1618" s="2">
        <f>DATE(B1618,F1618,G1618)</f>
        <v>43159</v>
      </c>
      <c r="E1618" t="str">
        <f>MID(C1618,5,3)</f>
        <v>Feb</v>
      </c>
      <c r="F1618">
        <f>MONTH(DATEVALUE(E1618&amp;" 1"))</f>
        <v>2</v>
      </c>
      <c r="G1618" t="str">
        <f>RIGHT(C1618,2)</f>
        <v>28</v>
      </c>
      <c r="H1618" t="str">
        <f>MID(A1618,12,2)</f>
        <v>08</v>
      </c>
      <c r="I1618" t="s">
        <v>294</v>
      </c>
      <c r="J1618" t="s">
        <v>295</v>
      </c>
      <c r="K1618" t="s">
        <v>296</v>
      </c>
      <c r="L1618" t="s">
        <v>297</v>
      </c>
      <c r="M1618" t="b">
        <f>NOT(ISNA(VLOOKUP(N1618,'account names'!A:A,1,FALSE)))</f>
        <v>0</v>
      </c>
      <c r="N1618" t="s">
        <v>227</v>
      </c>
    </row>
    <row r="1619" spans="1:14" ht="15" x14ac:dyDescent="0.2">
      <c r="A1619" t="s">
        <v>298</v>
      </c>
      <c r="B1619" t="str">
        <f>RIGHT(A1619,4)</f>
        <v>2018</v>
      </c>
      <c r="C1619" t="str">
        <f>LEFT(A1619,10)</f>
        <v>Wed Feb 28</v>
      </c>
      <c r="D1619" s="2">
        <f>DATE(B1619,F1619,G1619)</f>
        <v>43159</v>
      </c>
      <c r="E1619" t="str">
        <f>MID(C1619,5,3)</f>
        <v>Feb</v>
      </c>
      <c r="F1619">
        <f>MONTH(DATEVALUE(E1619&amp;" 1"))</f>
        <v>2</v>
      </c>
      <c r="G1619" t="str">
        <f>RIGHT(C1619,2)</f>
        <v>28</v>
      </c>
      <c r="H1619" t="str">
        <f>MID(A1619,12,2)</f>
        <v>09</v>
      </c>
      <c r="I1619" t="s">
        <v>299</v>
      </c>
      <c r="J1619" t="s">
        <v>300</v>
      </c>
      <c r="K1619" t="s">
        <v>301</v>
      </c>
      <c r="L1619" t="s">
        <v>302</v>
      </c>
      <c r="M1619" t="b">
        <f>NOT(ISNA(VLOOKUP(N1619,'account names'!A:A,1,FALSE)))</f>
        <v>0</v>
      </c>
      <c r="N1619" t="s">
        <v>281</v>
      </c>
    </row>
    <row r="1620" spans="1:14" ht="15" x14ac:dyDescent="0.2">
      <c r="A1620" t="s">
        <v>309</v>
      </c>
      <c r="B1620" t="str">
        <f>RIGHT(A1620,4)</f>
        <v>2018</v>
      </c>
      <c r="C1620" t="str">
        <f>LEFT(A1620,10)</f>
        <v>Wed Feb 28</v>
      </c>
      <c r="D1620" s="2">
        <f>DATE(B1620,F1620,G1620)</f>
        <v>43159</v>
      </c>
      <c r="E1620" t="str">
        <f>MID(C1620,5,3)</f>
        <v>Feb</v>
      </c>
      <c r="F1620">
        <f>MONTH(DATEVALUE(E1620&amp;" 1"))</f>
        <v>2</v>
      </c>
      <c r="G1620" t="str">
        <f>RIGHT(C1620,2)</f>
        <v>28</v>
      </c>
      <c r="H1620" t="str">
        <f>MID(A1620,12,2)</f>
        <v>08</v>
      </c>
      <c r="I1620" t="s">
        <v>310</v>
      </c>
      <c r="J1620" t="s">
        <v>311</v>
      </c>
      <c r="K1620" t="s">
        <v>312</v>
      </c>
      <c r="L1620" t="s">
        <v>313</v>
      </c>
      <c r="M1620" t="b">
        <f>NOT(ISNA(VLOOKUP(N1620,'account names'!A:A,1,FALSE)))</f>
        <v>0</v>
      </c>
      <c r="N1620" t="s">
        <v>254</v>
      </c>
    </row>
    <row r="1621" spans="1:14" ht="15" x14ac:dyDescent="0.2">
      <c r="A1621" t="s">
        <v>4119</v>
      </c>
      <c r="B1621" t="str">
        <f>RIGHT(A1621,4)</f>
        <v>2018</v>
      </c>
      <c r="C1621" t="str">
        <f>LEFT(A1621,10)</f>
        <v>Wed Feb 28</v>
      </c>
      <c r="D1621" s="2">
        <f>DATE(B1621,F1621,G1621)</f>
        <v>43159</v>
      </c>
      <c r="E1621" t="str">
        <f>MID(C1621,5,3)</f>
        <v>Feb</v>
      </c>
      <c r="F1621">
        <f>MONTH(DATEVALUE(E1621&amp;" 1"))</f>
        <v>2</v>
      </c>
      <c r="G1621" t="str">
        <f>RIGHT(C1621,2)</f>
        <v>28</v>
      </c>
      <c r="H1621" t="str">
        <f>MID(A1621,12,2)</f>
        <v>08</v>
      </c>
      <c r="I1621" t="s">
        <v>4120</v>
      </c>
      <c r="J1621" t="s">
        <v>4121</v>
      </c>
      <c r="K1621" t="s">
        <v>4122</v>
      </c>
      <c r="L1621" t="s">
        <v>4123</v>
      </c>
      <c r="M1621" t="b">
        <f>NOT(ISNA(VLOOKUP(N1621,'account names'!A:A,1,FALSE)))</f>
        <v>0</v>
      </c>
      <c r="N1621" t="s">
        <v>4124</v>
      </c>
    </row>
    <row r="1622" spans="1:14" ht="15" x14ac:dyDescent="0.2">
      <c r="A1622" t="s">
        <v>4125</v>
      </c>
      <c r="B1622" t="str">
        <f>RIGHT(A1622,4)</f>
        <v>2018</v>
      </c>
      <c r="C1622" t="str">
        <f>LEFT(A1622,10)</f>
        <v>Wed Feb 28</v>
      </c>
      <c r="D1622" s="2">
        <f>DATE(B1622,F1622,G1622)</f>
        <v>43159</v>
      </c>
      <c r="E1622" t="str">
        <f>MID(C1622,5,3)</f>
        <v>Feb</v>
      </c>
      <c r="F1622">
        <f>MONTH(DATEVALUE(E1622&amp;" 1"))</f>
        <v>2</v>
      </c>
      <c r="G1622" t="str">
        <f>RIGHT(C1622,2)</f>
        <v>28</v>
      </c>
      <c r="H1622" t="str">
        <f>MID(A1622,12,2)</f>
        <v>11</v>
      </c>
      <c r="I1622" t="s">
        <v>4126</v>
      </c>
      <c r="J1622" t="s">
        <v>4127</v>
      </c>
      <c r="K1622" t="s">
        <v>4128</v>
      </c>
      <c r="L1622" t="s">
        <v>4129</v>
      </c>
      <c r="M1622" t="b">
        <f>NOT(ISNA(VLOOKUP(N1622,'account names'!A:A,1,FALSE)))</f>
        <v>0</v>
      </c>
      <c r="N1622" t="s">
        <v>4130</v>
      </c>
    </row>
    <row r="1623" spans="1:14" ht="15" x14ac:dyDescent="0.2">
      <c r="A1623" t="s">
        <v>4131</v>
      </c>
      <c r="B1623" t="str">
        <f>RIGHT(A1623,4)</f>
        <v>2018</v>
      </c>
      <c r="C1623" t="str">
        <f>LEFT(A1623,10)</f>
        <v>Wed Feb 28</v>
      </c>
      <c r="D1623" s="2">
        <f>DATE(B1623,F1623,G1623)</f>
        <v>43159</v>
      </c>
      <c r="E1623" t="str">
        <f>MID(C1623,5,3)</f>
        <v>Feb</v>
      </c>
      <c r="F1623">
        <f>MONTH(DATEVALUE(E1623&amp;" 1"))</f>
        <v>2</v>
      </c>
      <c r="G1623" t="str">
        <f>RIGHT(C1623,2)</f>
        <v>28</v>
      </c>
      <c r="H1623" t="str">
        <f>MID(A1623,12,2)</f>
        <v>08</v>
      </c>
      <c r="I1623" t="s">
        <v>4132</v>
      </c>
      <c r="J1623" t="s">
        <v>4133</v>
      </c>
      <c r="K1623" t="s">
        <v>4134</v>
      </c>
      <c r="L1623" t="s">
        <v>4135</v>
      </c>
      <c r="M1623" t="b">
        <f>NOT(ISNA(VLOOKUP(N1623,'account names'!A:A,1,FALSE)))</f>
        <v>0</v>
      </c>
      <c r="N1623" t="s">
        <v>4134</v>
      </c>
    </row>
    <row r="1624" spans="1:14" ht="15" x14ac:dyDescent="0.2">
      <c r="A1624" t="s">
        <v>4142</v>
      </c>
      <c r="B1624" t="str">
        <f>RIGHT(A1624,4)</f>
        <v>2018</v>
      </c>
      <c r="C1624" t="str">
        <f>LEFT(A1624,10)</f>
        <v>Wed Feb 28</v>
      </c>
      <c r="D1624" s="2">
        <f>DATE(B1624,F1624,G1624)</f>
        <v>43159</v>
      </c>
      <c r="E1624" t="str">
        <f>MID(C1624,5,3)</f>
        <v>Feb</v>
      </c>
      <c r="F1624">
        <f>MONTH(DATEVALUE(E1624&amp;" 1"))</f>
        <v>2</v>
      </c>
      <c r="G1624" t="str">
        <f>RIGHT(C1624,2)</f>
        <v>28</v>
      </c>
      <c r="H1624" t="str">
        <f>MID(A1624,12,2)</f>
        <v>07</v>
      </c>
      <c r="I1624" t="s">
        <v>4143</v>
      </c>
      <c r="J1624" t="s">
        <v>4144</v>
      </c>
      <c r="K1624" t="s">
        <v>4128</v>
      </c>
      <c r="L1624" t="s">
        <v>4145</v>
      </c>
      <c r="M1624" t="b">
        <f>NOT(ISNA(VLOOKUP(N1624,'account names'!A:A,1,FALSE)))</f>
        <v>0</v>
      </c>
      <c r="N1624" t="s">
        <v>4130</v>
      </c>
    </row>
    <row r="1625" spans="1:14" ht="15" x14ac:dyDescent="0.2">
      <c r="A1625" t="s">
        <v>4322</v>
      </c>
      <c r="B1625" t="str">
        <f>RIGHT(A1625,4)</f>
        <v>2018</v>
      </c>
      <c r="C1625" t="str">
        <f>LEFT(A1625,10)</f>
        <v>Wed Feb 28</v>
      </c>
      <c r="D1625" s="2">
        <f>DATE(B1625,F1625,G1625)</f>
        <v>43159</v>
      </c>
      <c r="E1625" t="str">
        <f>MID(C1625,5,3)</f>
        <v>Feb</v>
      </c>
      <c r="F1625">
        <f>MONTH(DATEVALUE(E1625&amp;" 1"))</f>
        <v>2</v>
      </c>
      <c r="G1625" t="str">
        <f>RIGHT(C1625,2)</f>
        <v>28</v>
      </c>
      <c r="H1625" t="str">
        <f>MID(A1625,12,2)</f>
        <v>13</v>
      </c>
      <c r="I1625" t="s">
        <v>4323</v>
      </c>
      <c r="J1625" t="s">
        <v>4324</v>
      </c>
      <c r="K1625" t="s">
        <v>1245</v>
      </c>
      <c r="L1625" t="s">
        <v>4325</v>
      </c>
      <c r="M1625" t="b">
        <f>NOT(ISNA(VLOOKUP(N1625,'account names'!A:A,1,FALSE)))</f>
        <v>0</v>
      </c>
      <c r="N1625" t="s">
        <v>329</v>
      </c>
    </row>
    <row r="1626" spans="1:14" ht="15" x14ac:dyDescent="0.2">
      <c r="A1626" t="s">
        <v>4337</v>
      </c>
      <c r="B1626" t="str">
        <f>RIGHT(A1626,4)</f>
        <v>2018</v>
      </c>
      <c r="C1626" t="str">
        <f>LEFT(A1626,10)</f>
        <v>Wed Feb 28</v>
      </c>
      <c r="D1626" s="2">
        <f>DATE(B1626,F1626,G1626)</f>
        <v>43159</v>
      </c>
      <c r="E1626" t="str">
        <f>MID(C1626,5,3)</f>
        <v>Feb</v>
      </c>
      <c r="F1626">
        <f>MONTH(DATEVALUE(E1626&amp;" 1"))</f>
        <v>2</v>
      </c>
      <c r="G1626" t="str">
        <f>RIGHT(C1626,2)</f>
        <v>28</v>
      </c>
      <c r="H1626" t="str">
        <f>MID(A1626,12,2)</f>
        <v>09</v>
      </c>
      <c r="I1626" t="s">
        <v>4338</v>
      </c>
      <c r="J1626" t="s">
        <v>4339</v>
      </c>
      <c r="K1626" t="s">
        <v>1946</v>
      </c>
      <c r="L1626" t="s">
        <v>4340</v>
      </c>
      <c r="M1626" t="b">
        <f>NOT(ISNA(VLOOKUP(N1626,'account names'!A:A,1,FALSE)))</f>
        <v>1</v>
      </c>
      <c r="N1626" t="s">
        <v>1317</v>
      </c>
    </row>
    <row r="1627" spans="1:14" ht="15" x14ac:dyDescent="0.2">
      <c r="A1627" t="s">
        <v>4346</v>
      </c>
      <c r="B1627" t="str">
        <f>RIGHT(A1627,4)</f>
        <v>2018</v>
      </c>
      <c r="C1627" t="str">
        <f>LEFT(A1627,10)</f>
        <v>Wed Feb 28</v>
      </c>
      <c r="D1627" s="2">
        <f>DATE(B1627,F1627,G1627)</f>
        <v>43159</v>
      </c>
      <c r="E1627" t="str">
        <f>MID(C1627,5,3)</f>
        <v>Feb</v>
      </c>
      <c r="F1627">
        <f>MONTH(DATEVALUE(E1627&amp;" 1"))</f>
        <v>2</v>
      </c>
      <c r="G1627" t="str">
        <f>RIGHT(C1627,2)</f>
        <v>28</v>
      </c>
      <c r="H1627" t="str">
        <f>MID(A1627,12,2)</f>
        <v>08</v>
      </c>
      <c r="I1627" t="s">
        <v>4347</v>
      </c>
      <c r="J1627" t="s">
        <v>4348</v>
      </c>
      <c r="K1627" t="s">
        <v>4349</v>
      </c>
      <c r="L1627" t="s">
        <v>4350</v>
      </c>
      <c r="M1627" t="b">
        <f>NOT(ISNA(VLOOKUP(N1627,'account names'!A:A,1,FALSE)))</f>
        <v>0</v>
      </c>
      <c r="N1627" t="s">
        <v>4351</v>
      </c>
    </row>
    <row r="1628" spans="1:14" ht="15" x14ac:dyDescent="0.2">
      <c r="A1628" t="s">
        <v>4352</v>
      </c>
      <c r="B1628" t="str">
        <f>RIGHT(A1628,4)</f>
        <v>2018</v>
      </c>
      <c r="C1628" t="str">
        <f>LEFT(A1628,10)</f>
        <v>Wed Feb 28</v>
      </c>
      <c r="D1628" s="2">
        <f>DATE(B1628,F1628,G1628)</f>
        <v>43159</v>
      </c>
      <c r="E1628" t="str">
        <f>MID(C1628,5,3)</f>
        <v>Feb</v>
      </c>
      <c r="F1628">
        <f>MONTH(DATEVALUE(E1628&amp;" 1"))</f>
        <v>2</v>
      </c>
      <c r="G1628" t="str">
        <f>RIGHT(C1628,2)</f>
        <v>28</v>
      </c>
      <c r="H1628" t="str">
        <f>MID(A1628,12,2)</f>
        <v>06</v>
      </c>
      <c r="I1628" t="s">
        <v>4353</v>
      </c>
      <c r="J1628" t="s">
        <v>4354</v>
      </c>
      <c r="K1628" t="s">
        <v>4355</v>
      </c>
      <c r="L1628" t="s">
        <v>4356</v>
      </c>
      <c r="M1628" t="b">
        <f>NOT(ISNA(VLOOKUP(N1628,'account names'!A:A,1,FALSE)))</f>
        <v>0</v>
      </c>
      <c r="N1628" t="s">
        <v>4357</v>
      </c>
    </row>
    <row r="1629" spans="1:14" ht="15" x14ac:dyDescent="0.2">
      <c r="A1629" t="s">
        <v>4425</v>
      </c>
      <c r="B1629" t="str">
        <f>RIGHT(A1629,4)</f>
        <v>2018</v>
      </c>
      <c r="C1629" t="str">
        <f>LEFT(A1629,10)</f>
        <v>Wed Feb 28</v>
      </c>
      <c r="D1629" s="2">
        <f>DATE(B1629,F1629,G1629)</f>
        <v>43159</v>
      </c>
      <c r="E1629" t="str">
        <f>MID(C1629,5,3)</f>
        <v>Feb</v>
      </c>
      <c r="F1629">
        <f>MONTH(DATEVALUE(E1629&amp;" 1"))</f>
        <v>2</v>
      </c>
      <c r="G1629" t="str">
        <f>RIGHT(C1629,2)</f>
        <v>28</v>
      </c>
      <c r="H1629" t="str">
        <f>MID(A1629,12,2)</f>
        <v>12</v>
      </c>
      <c r="I1629" t="s">
        <v>4426</v>
      </c>
      <c r="J1629" t="s">
        <v>4427</v>
      </c>
      <c r="K1629" t="s">
        <v>4428</v>
      </c>
      <c r="L1629" t="s">
        <v>4429</v>
      </c>
      <c r="M1629" t="b">
        <f>NOT(ISNA(VLOOKUP(N1629,'account names'!A:A,1,FALSE)))</f>
        <v>0</v>
      </c>
      <c r="N1629" t="s">
        <v>412</v>
      </c>
    </row>
    <row r="1630" spans="1:14" ht="15" x14ac:dyDescent="0.2">
      <c r="A1630" t="s">
        <v>4430</v>
      </c>
      <c r="B1630" t="str">
        <f>RIGHT(A1630,4)</f>
        <v>2018</v>
      </c>
      <c r="C1630" t="str">
        <f>LEFT(A1630,10)</f>
        <v>Wed Feb 28</v>
      </c>
      <c r="D1630" s="2">
        <f>DATE(B1630,F1630,G1630)</f>
        <v>43159</v>
      </c>
      <c r="E1630" t="str">
        <f>MID(C1630,5,3)</f>
        <v>Feb</v>
      </c>
      <c r="F1630">
        <f>MONTH(DATEVALUE(E1630&amp;" 1"))</f>
        <v>2</v>
      </c>
      <c r="G1630" t="str">
        <f>RIGHT(C1630,2)</f>
        <v>28</v>
      </c>
      <c r="H1630" t="str">
        <f>MID(A1630,12,2)</f>
        <v>12</v>
      </c>
      <c r="I1630" t="s">
        <v>4431</v>
      </c>
      <c r="J1630" t="s">
        <v>4432</v>
      </c>
      <c r="K1630" t="s">
        <v>3038</v>
      </c>
      <c r="L1630" t="s">
        <v>4433</v>
      </c>
      <c r="M1630" t="b">
        <f>NOT(ISNA(VLOOKUP(N1630,'account names'!A:A,1,FALSE)))</f>
        <v>0</v>
      </c>
      <c r="N1630" t="s">
        <v>412</v>
      </c>
    </row>
    <row r="1631" spans="1:14" ht="15" x14ac:dyDescent="0.2">
      <c r="A1631" t="s">
        <v>4434</v>
      </c>
      <c r="B1631" t="str">
        <f>RIGHT(A1631,4)</f>
        <v>2018</v>
      </c>
      <c r="C1631" t="str">
        <f>LEFT(A1631,10)</f>
        <v>Wed Feb 28</v>
      </c>
      <c r="D1631" s="2">
        <f>DATE(B1631,F1631,G1631)</f>
        <v>43159</v>
      </c>
      <c r="E1631" t="str">
        <f>MID(C1631,5,3)</f>
        <v>Feb</v>
      </c>
      <c r="F1631">
        <f>MONTH(DATEVALUE(E1631&amp;" 1"))</f>
        <v>2</v>
      </c>
      <c r="G1631" t="str">
        <f>RIGHT(C1631,2)</f>
        <v>28</v>
      </c>
      <c r="H1631" t="str">
        <f>MID(A1631,12,2)</f>
        <v>07</v>
      </c>
      <c r="I1631" t="s">
        <v>4435</v>
      </c>
      <c r="J1631" t="s">
        <v>4436</v>
      </c>
      <c r="K1631" t="s">
        <v>4437</v>
      </c>
      <c r="L1631" t="s">
        <v>4438</v>
      </c>
      <c r="M1631" t="b">
        <f>NOT(ISNA(VLOOKUP(N1631,'account names'!A:A,1,FALSE)))</f>
        <v>0</v>
      </c>
      <c r="N1631" t="s">
        <v>4439</v>
      </c>
    </row>
    <row r="1632" spans="1:14" ht="15" x14ac:dyDescent="0.2">
      <c r="A1632" t="s">
        <v>4440</v>
      </c>
      <c r="B1632" t="str">
        <f>RIGHT(A1632,4)</f>
        <v>2018</v>
      </c>
      <c r="C1632" t="str">
        <f>LEFT(A1632,10)</f>
        <v>Wed Feb 28</v>
      </c>
      <c r="D1632" s="2">
        <f>DATE(B1632,F1632,G1632)</f>
        <v>43159</v>
      </c>
      <c r="E1632" t="str">
        <f>MID(C1632,5,3)</f>
        <v>Feb</v>
      </c>
      <c r="F1632">
        <f>MONTH(DATEVALUE(E1632&amp;" 1"))</f>
        <v>2</v>
      </c>
      <c r="G1632" t="str">
        <f>RIGHT(C1632,2)</f>
        <v>28</v>
      </c>
      <c r="H1632" t="str">
        <f>MID(A1632,12,2)</f>
        <v>11</v>
      </c>
      <c r="I1632" t="s">
        <v>4441</v>
      </c>
      <c r="J1632" t="s">
        <v>4442</v>
      </c>
      <c r="K1632" t="s">
        <v>4443</v>
      </c>
      <c r="L1632" t="s">
        <v>4444</v>
      </c>
      <c r="M1632" t="b">
        <f>NOT(ISNA(VLOOKUP(N1632,'account names'!A:A,1,FALSE)))</f>
        <v>0</v>
      </c>
      <c r="N1632" t="s">
        <v>412</v>
      </c>
    </row>
    <row r="1633" spans="1:14" ht="15" x14ac:dyDescent="0.2">
      <c r="A1633" t="s">
        <v>4445</v>
      </c>
      <c r="B1633" t="str">
        <f>RIGHT(A1633,4)</f>
        <v>2018</v>
      </c>
      <c r="C1633" t="str">
        <f>LEFT(A1633,10)</f>
        <v>Wed Feb 28</v>
      </c>
      <c r="D1633" s="2">
        <f>DATE(B1633,F1633,G1633)</f>
        <v>43159</v>
      </c>
      <c r="E1633" t="str">
        <f>MID(C1633,5,3)</f>
        <v>Feb</v>
      </c>
      <c r="F1633">
        <f>MONTH(DATEVALUE(E1633&amp;" 1"))</f>
        <v>2</v>
      </c>
      <c r="G1633" t="str">
        <f>RIGHT(C1633,2)</f>
        <v>28</v>
      </c>
      <c r="H1633" t="str">
        <f>MID(A1633,12,2)</f>
        <v>11</v>
      </c>
      <c r="I1633" t="s">
        <v>4446</v>
      </c>
      <c r="J1633" t="s">
        <v>4447</v>
      </c>
      <c r="K1633" t="s">
        <v>4448</v>
      </c>
      <c r="L1633" t="s">
        <v>4449</v>
      </c>
      <c r="M1633" t="b">
        <f>NOT(ISNA(VLOOKUP(N1633,'account names'!A:A,1,FALSE)))</f>
        <v>0</v>
      </c>
      <c r="N1633" t="s">
        <v>4450</v>
      </c>
    </row>
    <row r="1634" spans="1:14" ht="15" x14ac:dyDescent="0.2">
      <c r="A1634" t="s">
        <v>288</v>
      </c>
      <c r="B1634" t="str">
        <f>RIGHT(A1634,4)</f>
        <v>2018</v>
      </c>
      <c r="C1634" t="str">
        <f>LEFT(A1634,10)</f>
        <v>Wed Feb 28</v>
      </c>
      <c r="D1634" s="2">
        <f>DATE(B1634,F1634,G1634)</f>
        <v>43159</v>
      </c>
      <c r="E1634" t="str">
        <f>MID(C1634,5,3)</f>
        <v>Feb</v>
      </c>
      <c r="F1634">
        <f>MONTH(DATEVALUE(E1634&amp;" 1"))</f>
        <v>2</v>
      </c>
      <c r="G1634" t="str">
        <f>RIGHT(C1634,2)</f>
        <v>28</v>
      </c>
      <c r="H1634" t="str">
        <f>MID(A1634,12,2)</f>
        <v>08</v>
      </c>
      <c r="I1634" t="s">
        <v>294</v>
      </c>
      <c r="J1634" t="s">
        <v>4451</v>
      </c>
      <c r="K1634" t="s">
        <v>296</v>
      </c>
      <c r="L1634" t="s">
        <v>4452</v>
      </c>
      <c r="M1634" t="b">
        <f>NOT(ISNA(VLOOKUP(N1634,'account names'!A:A,1,FALSE)))</f>
        <v>0</v>
      </c>
      <c r="N1634" t="s">
        <v>227</v>
      </c>
    </row>
    <row r="1635" spans="1:14" ht="15" x14ac:dyDescent="0.2">
      <c r="A1635" t="s">
        <v>4825</v>
      </c>
      <c r="B1635" t="str">
        <f>RIGHT(A1635,4)</f>
        <v>2018</v>
      </c>
      <c r="C1635" t="str">
        <f>LEFT(A1635,10)</f>
        <v>Wed Feb 28</v>
      </c>
      <c r="D1635" s="2">
        <f>DATE(B1635,F1635,G1635)</f>
        <v>43159</v>
      </c>
      <c r="E1635" t="str">
        <f>MID(C1635,5,3)</f>
        <v>Feb</v>
      </c>
      <c r="F1635">
        <f>MONTH(DATEVALUE(E1635&amp;" 1"))</f>
        <v>2</v>
      </c>
      <c r="G1635" t="str">
        <f>RIGHT(C1635,2)</f>
        <v>28</v>
      </c>
      <c r="H1635" t="str">
        <f>MID(A1635,12,2)</f>
        <v>07</v>
      </c>
      <c r="I1635" t="s">
        <v>4826</v>
      </c>
      <c r="J1635" t="s">
        <v>4827</v>
      </c>
      <c r="K1635" t="s">
        <v>4828</v>
      </c>
      <c r="L1635" t="s">
        <v>4829</v>
      </c>
      <c r="M1635" t="b">
        <f>NOT(ISNA(VLOOKUP(N1635,'account names'!A:A,1,FALSE)))</f>
        <v>0</v>
      </c>
      <c r="N1635" t="s">
        <v>1741</v>
      </c>
    </row>
    <row r="1636" spans="1:14" ht="15" x14ac:dyDescent="0.2">
      <c r="A1636" t="s">
        <v>4830</v>
      </c>
      <c r="B1636" t="str">
        <f>RIGHT(A1636,4)</f>
        <v>2018</v>
      </c>
      <c r="C1636" t="str">
        <f>LEFT(A1636,10)</f>
        <v>Wed Feb 28</v>
      </c>
      <c r="D1636" s="2">
        <f>DATE(B1636,F1636,G1636)</f>
        <v>43159</v>
      </c>
      <c r="E1636" t="str">
        <f>MID(C1636,5,3)</f>
        <v>Feb</v>
      </c>
      <c r="F1636">
        <f>MONTH(DATEVALUE(E1636&amp;" 1"))</f>
        <v>2</v>
      </c>
      <c r="G1636" t="str">
        <f>RIGHT(C1636,2)</f>
        <v>28</v>
      </c>
      <c r="H1636" t="str">
        <f>MID(A1636,12,2)</f>
        <v>21</v>
      </c>
      <c r="I1636" t="s">
        <v>4831</v>
      </c>
      <c r="J1636" t="s">
        <v>4832</v>
      </c>
      <c r="K1636" t="s">
        <v>4833</v>
      </c>
      <c r="L1636" t="s">
        <v>4834</v>
      </c>
      <c r="M1636" t="b">
        <f>NOT(ISNA(VLOOKUP(N1636,'account names'!A:A,1,FALSE)))</f>
        <v>0</v>
      </c>
      <c r="N1636" t="s">
        <v>4835</v>
      </c>
    </row>
    <row r="1637" spans="1:14" ht="15" x14ac:dyDescent="0.2">
      <c r="A1637" t="s">
        <v>4842</v>
      </c>
      <c r="B1637" t="str">
        <f>RIGHT(A1637,4)</f>
        <v>2018</v>
      </c>
      <c r="C1637" t="str">
        <f>LEFT(A1637,10)</f>
        <v>Wed Feb 28</v>
      </c>
      <c r="D1637" s="2">
        <f>DATE(B1637,F1637,G1637)</f>
        <v>43159</v>
      </c>
      <c r="E1637" t="str">
        <f>MID(C1637,5,3)</f>
        <v>Feb</v>
      </c>
      <c r="F1637">
        <f>MONTH(DATEVALUE(E1637&amp;" 1"))</f>
        <v>2</v>
      </c>
      <c r="G1637" t="str">
        <f>RIGHT(C1637,2)</f>
        <v>28</v>
      </c>
      <c r="H1637" t="str">
        <f>MID(A1637,12,2)</f>
        <v>23</v>
      </c>
      <c r="I1637" t="s">
        <v>4843</v>
      </c>
      <c r="J1637" t="s">
        <v>4844</v>
      </c>
      <c r="K1637" t="s">
        <v>4845</v>
      </c>
      <c r="L1637" t="s">
        <v>4846</v>
      </c>
      <c r="M1637" t="b">
        <f>NOT(ISNA(VLOOKUP(N1637,'account names'!A:A,1,FALSE)))</f>
        <v>0</v>
      </c>
      <c r="N1637" t="s">
        <v>4847</v>
      </c>
    </row>
    <row r="1638" spans="1:14" ht="15" x14ac:dyDescent="0.2">
      <c r="A1638" t="s">
        <v>4848</v>
      </c>
      <c r="B1638" t="str">
        <f>RIGHT(A1638,4)</f>
        <v>2018</v>
      </c>
      <c r="C1638" t="str">
        <f>LEFT(A1638,10)</f>
        <v>Wed Feb 28</v>
      </c>
      <c r="D1638" s="2">
        <f>DATE(B1638,F1638,G1638)</f>
        <v>43159</v>
      </c>
      <c r="E1638" t="str">
        <f>MID(C1638,5,3)</f>
        <v>Feb</v>
      </c>
      <c r="F1638">
        <f>MONTH(DATEVALUE(E1638&amp;" 1"))</f>
        <v>2</v>
      </c>
      <c r="G1638" t="str">
        <f>RIGHT(C1638,2)</f>
        <v>28</v>
      </c>
      <c r="H1638" t="str">
        <f>MID(A1638,12,2)</f>
        <v>22</v>
      </c>
      <c r="I1638" t="s">
        <v>4849</v>
      </c>
      <c r="J1638" t="s">
        <v>4850</v>
      </c>
      <c r="K1638" t="s">
        <v>4851</v>
      </c>
      <c r="L1638" t="s">
        <v>4852</v>
      </c>
      <c r="M1638" t="b">
        <f>NOT(ISNA(VLOOKUP(N1638,'account names'!A:A,1,FALSE)))</f>
        <v>1</v>
      </c>
      <c r="N1638" t="s">
        <v>1334</v>
      </c>
    </row>
    <row r="1639" spans="1:14" ht="15" x14ac:dyDescent="0.2">
      <c r="A1639" t="s">
        <v>4848</v>
      </c>
      <c r="B1639" t="str">
        <f>RIGHT(A1639,4)</f>
        <v>2018</v>
      </c>
      <c r="C1639" t="str">
        <f>LEFT(A1639,10)</f>
        <v>Wed Feb 28</v>
      </c>
      <c r="D1639" s="2">
        <f>DATE(B1639,F1639,G1639)</f>
        <v>43159</v>
      </c>
      <c r="E1639" t="str">
        <f>MID(C1639,5,3)</f>
        <v>Feb</v>
      </c>
      <c r="F1639">
        <f>MONTH(DATEVALUE(E1639&amp;" 1"))</f>
        <v>2</v>
      </c>
      <c r="G1639" t="str">
        <f>RIGHT(C1639,2)</f>
        <v>28</v>
      </c>
      <c r="H1639" t="str">
        <f>MID(A1639,12,2)</f>
        <v>22</v>
      </c>
      <c r="I1639" t="s">
        <v>4853</v>
      </c>
      <c r="J1639" t="s">
        <v>4854</v>
      </c>
      <c r="K1639" t="s">
        <v>4855</v>
      </c>
      <c r="L1639" t="s">
        <v>4856</v>
      </c>
      <c r="M1639" t="b">
        <f>NOT(ISNA(VLOOKUP(N1639,'account names'!A:A,1,FALSE)))</f>
        <v>0</v>
      </c>
      <c r="N1639" t="s">
        <v>329</v>
      </c>
    </row>
    <row r="1640" spans="1:14" ht="15" x14ac:dyDescent="0.2">
      <c r="A1640" t="s">
        <v>4857</v>
      </c>
      <c r="B1640" t="str">
        <f>RIGHT(A1640,4)</f>
        <v>2018</v>
      </c>
      <c r="C1640" t="str">
        <f>LEFT(A1640,10)</f>
        <v>Wed Feb 28</v>
      </c>
      <c r="D1640" s="2">
        <f>DATE(B1640,F1640,G1640)</f>
        <v>43159</v>
      </c>
      <c r="E1640" t="str">
        <f>MID(C1640,5,3)</f>
        <v>Feb</v>
      </c>
      <c r="F1640">
        <f>MONTH(DATEVALUE(E1640&amp;" 1"))</f>
        <v>2</v>
      </c>
      <c r="G1640" t="str">
        <f>RIGHT(C1640,2)</f>
        <v>28</v>
      </c>
      <c r="H1640" t="str">
        <f>MID(A1640,12,2)</f>
        <v>22</v>
      </c>
      <c r="I1640" t="s">
        <v>4858</v>
      </c>
      <c r="J1640" t="s">
        <v>4859</v>
      </c>
      <c r="K1640" t="s">
        <v>4860</v>
      </c>
      <c r="L1640" t="s">
        <v>4861</v>
      </c>
      <c r="M1640" t="b">
        <f>NOT(ISNA(VLOOKUP(N1640,'account names'!A:A,1,FALSE)))</f>
        <v>1</v>
      </c>
      <c r="N1640" t="s">
        <v>1224</v>
      </c>
    </row>
    <row r="1641" spans="1:14" ht="15" x14ac:dyDescent="0.2">
      <c r="A1641" t="s">
        <v>4848</v>
      </c>
      <c r="B1641" t="str">
        <f>RIGHT(A1641,4)</f>
        <v>2018</v>
      </c>
      <c r="C1641" t="str">
        <f>LEFT(A1641,10)</f>
        <v>Wed Feb 28</v>
      </c>
      <c r="D1641" s="2">
        <f>DATE(B1641,F1641,G1641)</f>
        <v>43159</v>
      </c>
      <c r="E1641" t="str">
        <f>MID(C1641,5,3)</f>
        <v>Feb</v>
      </c>
      <c r="F1641">
        <f>MONTH(DATEVALUE(E1641&amp;" 1"))</f>
        <v>2</v>
      </c>
      <c r="G1641" t="str">
        <f>RIGHT(C1641,2)</f>
        <v>28</v>
      </c>
      <c r="H1641" t="str">
        <f>MID(A1641,12,2)</f>
        <v>22</v>
      </c>
      <c r="I1641" t="s">
        <v>4862</v>
      </c>
      <c r="J1641" t="s">
        <v>4863</v>
      </c>
      <c r="K1641" t="s">
        <v>4864</v>
      </c>
      <c r="L1641" t="s">
        <v>4865</v>
      </c>
      <c r="M1641" t="b">
        <f>NOT(ISNA(VLOOKUP(N1641,'account names'!A:A,1,FALSE)))</f>
        <v>0</v>
      </c>
      <c r="N1641" t="s">
        <v>654</v>
      </c>
    </row>
    <row r="1642" spans="1:14" ht="15" x14ac:dyDescent="0.2">
      <c r="A1642" t="s">
        <v>4866</v>
      </c>
      <c r="B1642" t="str">
        <f>RIGHT(A1642,4)</f>
        <v>2018</v>
      </c>
      <c r="C1642" t="str">
        <f>LEFT(A1642,10)</f>
        <v>Wed Feb 28</v>
      </c>
      <c r="D1642" s="2">
        <f>DATE(B1642,F1642,G1642)</f>
        <v>43159</v>
      </c>
      <c r="E1642" t="str">
        <f>MID(C1642,5,3)</f>
        <v>Feb</v>
      </c>
      <c r="F1642">
        <f>MONTH(DATEVALUE(E1642&amp;" 1"))</f>
        <v>2</v>
      </c>
      <c r="G1642" t="str">
        <f>RIGHT(C1642,2)</f>
        <v>28</v>
      </c>
      <c r="H1642" t="str">
        <f>MID(A1642,12,2)</f>
        <v>15</v>
      </c>
      <c r="I1642" t="s">
        <v>4867</v>
      </c>
      <c r="J1642" t="s">
        <v>4868</v>
      </c>
      <c r="K1642" t="s">
        <v>4869</v>
      </c>
      <c r="L1642" t="s">
        <v>4870</v>
      </c>
      <c r="M1642" t="b">
        <f>NOT(ISNA(VLOOKUP(N1642,'account names'!A:A,1,FALSE)))</f>
        <v>0</v>
      </c>
      <c r="N1642" t="s">
        <v>4871</v>
      </c>
    </row>
    <row r="1643" spans="1:14" ht="15" x14ac:dyDescent="0.2">
      <c r="A1643" t="s">
        <v>4872</v>
      </c>
      <c r="B1643" t="str">
        <f>RIGHT(A1643,4)</f>
        <v>2018</v>
      </c>
      <c r="C1643" t="str">
        <f>LEFT(A1643,10)</f>
        <v>Wed Feb 28</v>
      </c>
      <c r="D1643" s="2">
        <f>DATE(B1643,F1643,G1643)</f>
        <v>43159</v>
      </c>
      <c r="E1643" t="str">
        <f>MID(C1643,5,3)</f>
        <v>Feb</v>
      </c>
      <c r="F1643">
        <f>MONTH(DATEVALUE(E1643&amp;" 1"))</f>
        <v>2</v>
      </c>
      <c r="G1643" t="str">
        <f>RIGHT(C1643,2)</f>
        <v>28</v>
      </c>
      <c r="H1643" t="str">
        <f>MID(A1643,12,2)</f>
        <v>17</v>
      </c>
      <c r="I1643" t="s">
        <v>4873</v>
      </c>
      <c r="J1643" t="s">
        <v>4874</v>
      </c>
      <c r="K1643" t="s">
        <v>4875</v>
      </c>
      <c r="L1643" t="s">
        <v>4876</v>
      </c>
      <c r="M1643" t="b">
        <f>NOT(ISNA(VLOOKUP(N1643,'account names'!A:A,1,FALSE)))</f>
        <v>0</v>
      </c>
      <c r="N1643" t="s">
        <v>4877</v>
      </c>
    </row>
    <row r="1644" spans="1:14" ht="15" x14ac:dyDescent="0.2">
      <c r="A1644" t="s">
        <v>4878</v>
      </c>
      <c r="B1644" t="str">
        <f>RIGHT(A1644,4)</f>
        <v>2018</v>
      </c>
      <c r="C1644" t="str">
        <f>LEFT(A1644,10)</f>
        <v>Wed Feb 28</v>
      </c>
      <c r="D1644" s="2">
        <f>DATE(B1644,F1644,G1644)</f>
        <v>43159</v>
      </c>
      <c r="E1644" t="str">
        <f>MID(C1644,5,3)</f>
        <v>Feb</v>
      </c>
      <c r="F1644">
        <f>MONTH(DATEVALUE(E1644&amp;" 1"))</f>
        <v>2</v>
      </c>
      <c r="G1644" t="str">
        <f>RIGHT(C1644,2)</f>
        <v>28</v>
      </c>
      <c r="H1644" t="str">
        <f>MID(A1644,12,2)</f>
        <v>11</v>
      </c>
      <c r="I1644" t="s">
        <v>4879</v>
      </c>
      <c r="J1644" t="s">
        <v>4880</v>
      </c>
      <c r="K1644" t="s">
        <v>4881</v>
      </c>
      <c r="L1644" t="s">
        <v>4882</v>
      </c>
      <c r="M1644" t="b">
        <f>NOT(ISNA(VLOOKUP(N1644,'account names'!A:A,1,FALSE)))</f>
        <v>0</v>
      </c>
      <c r="N1644" t="s">
        <v>3335</v>
      </c>
    </row>
    <row r="1645" spans="1:14" ht="15" x14ac:dyDescent="0.2">
      <c r="A1645" t="s">
        <v>4883</v>
      </c>
      <c r="B1645" t="str">
        <f>RIGHT(A1645,4)</f>
        <v>2018</v>
      </c>
      <c r="C1645" t="str">
        <f>LEFT(A1645,10)</f>
        <v>Wed Feb 28</v>
      </c>
      <c r="D1645" s="2">
        <f>DATE(B1645,F1645,G1645)</f>
        <v>43159</v>
      </c>
      <c r="E1645" t="str">
        <f>MID(C1645,5,3)</f>
        <v>Feb</v>
      </c>
      <c r="F1645">
        <f>MONTH(DATEVALUE(E1645&amp;" 1"))</f>
        <v>2</v>
      </c>
      <c r="G1645" t="str">
        <f>RIGHT(C1645,2)</f>
        <v>28</v>
      </c>
      <c r="H1645" t="str">
        <f>MID(A1645,12,2)</f>
        <v>07</v>
      </c>
      <c r="I1645" t="s">
        <v>4884</v>
      </c>
      <c r="J1645" t="s">
        <v>4885</v>
      </c>
      <c r="K1645" t="s">
        <v>4886</v>
      </c>
      <c r="L1645" t="s">
        <v>4887</v>
      </c>
      <c r="M1645" t="b">
        <f>NOT(ISNA(VLOOKUP(N1645,'account names'!A:A,1,FALSE)))</f>
        <v>0</v>
      </c>
      <c r="N1645" t="s">
        <v>4888</v>
      </c>
    </row>
    <row r="1646" spans="1:14" ht="15" x14ac:dyDescent="0.2">
      <c r="A1646" t="s">
        <v>4894</v>
      </c>
      <c r="B1646" t="str">
        <f>RIGHT(A1646,4)</f>
        <v>2018</v>
      </c>
      <c r="C1646" t="str">
        <f>LEFT(A1646,10)</f>
        <v>Wed Feb 28</v>
      </c>
      <c r="D1646" s="2">
        <f>DATE(B1646,F1646,G1646)</f>
        <v>43159</v>
      </c>
      <c r="E1646" t="str">
        <f>MID(C1646,5,3)</f>
        <v>Feb</v>
      </c>
      <c r="F1646">
        <f>MONTH(DATEVALUE(E1646&amp;" 1"))</f>
        <v>2</v>
      </c>
      <c r="G1646" t="str">
        <f>RIGHT(C1646,2)</f>
        <v>28</v>
      </c>
      <c r="H1646" t="str">
        <f>MID(A1646,12,2)</f>
        <v>20</v>
      </c>
      <c r="I1646" t="s">
        <v>4895</v>
      </c>
      <c r="J1646" t="s">
        <v>4896</v>
      </c>
      <c r="K1646" t="s">
        <v>4897</v>
      </c>
      <c r="L1646" t="s">
        <v>4898</v>
      </c>
      <c r="M1646" t="b">
        <f>NOT(ISNA(VLOOKUP(N1646,'account names'!A:A,1,FALSE)))</f>
        <v>0</v>
      </c>
      <c r="N1646" t="s">
        <v>3896</v>
      </c>
    </row>
    <row r="1647" spans="1:14" ht="15" x14ac:dyDescent="0.2">
      <c r="A1647" t="s">
        <v>4899</v>
      </c>
      <c r="B1647" t="str">
        <f>RIGHT(A1647,4)</f>
        <v>2018</v>
      </c>
      <c r="C1647" t="str">
        <f>LEFT(A1647,10)</f>
        <v>Wed Feb 28</v>
      </c>
      <c r="D1647" s="2">
        <f>DATE(B1647,F1647,G1647)</f>
        <v>43159</v>
      </c>
      <c r="E1647" t="str">
        <f>MID(C1647,5,3)</f>
        <v>Feb</v>
      </c>
      <c r="F1647">
        <f>MONTH(DATEVALUE(E1647&amp;" 1"))</f>
        <v>2</v>
      </c>
      <c r="G1647" t="str">
        <f>RIGHT(C1647,2)</f>
        <v>28</v>
      </c>
      <c r="H1647" t="str">
        <f>MID(A1647,12,2)</f>
        <v>21</v>
      </c>
      <c r="I1647" t="s">
        <v>4900</v>
      </c>
      <c r="J1647" t="s">
        <v>4901</v>
      </c>
      <c r="K1647" t="s">
        <v>4902</v>
      </c>
      <c r="L1647" t="s">
        <v>4903</v>
      </c>
      <c r="M1647" t="b">
        <f>NOT(ISNA(VLOOKUP(N1647,'account names'!A:A,1,FALSE)))</f>
        <v>0</v>
      </c>
      <c r="N1647" t="s">
        <v>4904</v>
      </c>
    </row>
    <row r="1648" spans="1:14" ht="15" x14ac:dyDescent="0.2">
      <c r="A1648" t="s">
        <v>4905</v>
      </c>
      <c r="B1648" t="str">
        <f>RIGHT(A1648,4)</f>
        <v>2018</v>
      </c>
      <c r="C1648" t="str">
        <f>LEFT(A1648,10)</f>
        <v>Wed Feb 28</v>
      </c>
      <c r="D1648" s="2">
        <f>DATE(B1648,F1648,G1648)</f>
        <v>43159</v>
      </c>
      <c r="E1648" t="str">
        <f>MID(C1648,5,3)</f>
        <v>Feb</v>
      </c>
      <c r="F1648">
        <f>MONTH(DATEVALUE(E1648&amp;" 1"))</f>
        <v>2</v>
      </c>
      <c r="G1648" t="str">
        <f>RIGHT(C1648,2)</f>
        <v>28</v>
      </c>
      <c r="H1648" t="str">
        <f>MID(A1648,12,2)</f>
        <v>19</v>
      </c>
      <c r="I1648" t="s">
        <v>4906</v>
      </c>
      <c r="J1648" t="s">
        <v>4907</v>
      </c>
      <c r="K1648" t="s">
        <v>4908</v>
      </c>
      <c r="L1648" t="s">
        <v>4909</v>
      </c>
      <c r="M1648" t="b">
        <f>NOT(ISNA(VLOOKUP(N1648,'account names'!A:A,1,FALSE)))</f>
        <v>0</v>
      </c>
      <c r="N1648" t="s">
        <v>101</v>
      </c>
    </row>
    <row r="1649" spans="1:14" ht="15" x14ac:dyDescent="0.2">
      <c r="A1649" t="s">
        <v>4921</v>
      </c>
      <c r="B1649" t="str">
        <f>RIGHT(A1649,4)</f>
        <v>2018</v>
      </c>
      <c r="C1649" t="str">
        <f>LEFT(A1649,10)</f>
        <v>Wed Feb 28</v>
      </c>
      <c r="D1649" s="2">
        <f>DATE(B1649,F1649,G1649)</f>
        <v>43159</v>
      </c>
      <c r="E1649" t="str">
        <f>MID(C1649,5,3)</f>
        <v>Feb</v>
      </c>
      <c r="F1649">
        <f>MONTH(DATEVALUE(E1649&amp;" 1"))</f>
        <v>2</v>
      </c>
      <c r="G1649" t="str">
        <f>RIGHT(C1649,2)</f>
        <v>28</v>
      </c>
      <c r="H1649" t="str">
        <f>MID(A1649,12,2)</f>
        <v>15</v>
      </c>
      <c r="I1649" t="s">
        <v>4922</v>
      </c>
      <c r="J1649" t="s">
        <v>4923</v>
      </c>
      <c r="K1649" t="s">
        <v>4924</v>
      </c>
      <c r="L1649" t="s">
        <v>4925</v>
      </c>
      <c r="M1649" t="b">
        <f>NOT(ISNA(VLOOKUP(N1649,'account names'!A:A,1,FALSE)))</f>
        <v>0</v>
      </c>
      <c r="N1649" t="s">
        <v>4926</v>
      </c>
    </row>
    <row r="1650" spans="1:14" ht="15" x14ac:dyDescent="0.2">
      <c r="A1650" t="s">
        <v>4927</v>
      </c>
      <c r="B1650" t="str">
        <f>RIGHT(A1650,4)</f>
        <v>2018</v>
      </c>
      <c r="C1650" t="str">
        <f>LEFT(A1650,10)</f>
        <v>Wed Feb 28</v>
      </c>
      <c r="D1650" s="2">
        <f>DATE(B1650,F1650,G1650)</f>
        <v>43159</v>
      </c>
      <c r="E1650" t="str">
        <f>MID(C1650,5,3)</f>
        <v>Feb</v>
      </c>
      <c r="F1650">
        <f>MONTH(DATEVALUE(E1650&amp;" 1"))</f>
        <v>2</v>
      </c>
      <c r="G1650" t="str">
        <f>RIGHT(C1650,2)</f>
        <v>28</v>
      </c>
      <c r="H1650" t="str">
        <f>MID(A1650,12,2)</f>
        <v>13</v>
      </c>
      <c r="I1650" t="s">
        <v>4928</v>
      </c>
      <c r="J1650" t="s">
        <v>4929</v>
      </c>
      <c r="K1650" t="s">
        <v>4930</v>
      </c>
      <c r="L1650" t="s">
        <v>4931</v>
      </c>
      <c r="M1650" t="b">
        <f>NOT(ISNA(VLOOKUP(N1650,'account names'!A:A,1,FALSE)))</f>
        <v>1</v>
      </c>
      <c r="N1650" t="s">
        <v>1224</v>
      </c>
    </row>
    <row r="1651" spans="1:14" ht="15" x14ac:dyDescent="0.2">
      <c r="A1651" t="s">
        <v>4938</v>
      </c>
      <c r="B1651" t="str">
        <f>RIGHT(A1651,4)</f>
        <v>2018</v>
      </c>
      <c r="C1651" t="str">
        <f>LEFT(A1651,10)</f>
        <v>Wed Feb 28</v>
      </c>
      <c r="D1651" s="2">
        <f>DATE(B1651,F1651,G1651)</f>
        <v>43159</v>
      </c>
      <c r="E1651" t="str">
        <f>MID(C1651,5,3)</f>
        <v>Feb</v>
      </c>
      <c r="F1651">
        <f>MONTH(DATEVALUE(E1651&amp;" 1"))</f>
        <v>2</v>
      </c>
      <c r="G1651" t="str">
        <f>RIGHT(C1651,2)</f>
        <v>28</v>
      </c>
      <c r="H1651" t="str">
        <f>MID(A1651,12,2)</f>
        <v>14</v>
      </c>
      <c r="I1651" t="s">
        <v>4939</v>
      </c>
      <c r="J1651" t="s">
        <v>4940</v>
      </c>
      <c r="K1651" t="s">
        <v>4941</v>
      </c>
      <c r="L1651" t="s">
        <v>4942</v>
      </c>
      <c r="M1651" t="b">
        <f>NOT(ISNA(VLOOKUP(N1651,'account names'!A:A,1,FALSE)))</f>
        <v>0</v>
      </c>
      <c r="N1651" t="s">
        <v>95</v>
      </c>
    </row>
    <row r="1652" spans="1:14" ht="15" x14ac:dyDescent="0.2">
      <c r="A1652" t="s">
        <v>4943</v>
      </c>
      <c r="B1652" t="str">
        <f>RIGHT(A1652,4)</f>
        <v>2018</v>
      </c>
      <c r="C1652" t="str">
        <f>LEFT(A1652,10)</f>
        <v>Wed Feb 28</v>
      </c>
      <c r="D1652" s="2">
        <f>DATE(B1652,F1652,G1652)</f>
        <v>43159</v>
      </c>
      <c r="E1652" t="str">
        <f>MID(C1652,5,3)</f>
        <v>Feb</v>
      </c>
      <c r="F1652">
        <f>MONTH(DATEVALUE(E1652&amp;" 1"))</f>
        <v>2</v>
      </c>
      <c r="G1652" t="str">
        <f>RIGHT(C1652,2)</f>
        <v>28</v>
      </c>
      <c r="H1652" t="str">
        <f>MID(A1652,12,2)</f>
        <v>14</v>
      </c>
      <c r="I1652" t="s">
        <v>4944</v>
      </c>
      <c r="J1652" t="s">
        <v>4945</v>
      </c>
      <c r="K1652" t="s">
        <v>4128</v>
      </c>
      <c r="L1652" t="s">
        <v>4946</v>
      </c>
      <c r="M1652" t="b">
        <f>NOT(ISNA(VLOOKUP(N1652,'account names'!A:A,1,FALSE)))</f>
        <v>0</v>
      </c>
      <c r="N1652" t="s">
        <v>4130</v>
      </c>
    </row>
    <row r="1653" spans="1:14" ht="15" x14ac:dyDescent="0.2">
      <c r="A1653" t="s">
        <v>4947</v>
      </c>
      <c r="B1653" t="str">
        <f>RIGHT(A1653,4)</f>
        <v>2018</v>
      </c>
      <c r="C1653" t="str">
        <f>LEFT(A1653,10)</f>
        <v>Wed Feb 28</v>
      </c>
      <c r="D1653" s="2">
        <f>DATE(B1653,F1653,G1653)</f>
        <v>43159</v>
      </c>
      <c r="E1653" t="str">
        <f>MID(C1653,5,3)</f>
        <v>Feb</v>
      </c>
      <c r="F1653">
        <f>MONTH(DATEVALUE(E1653&amp;" 1"))</f>
        <v>2</v>
      </c>
      <c r="G1653" t="str">
        <f>RIGHT(C1653,2)</f>
        <v>28</v>
      </c>
      <c r="H1653" t="str">
        <f>MID(A1653,12,2)</f>
        <v>13</v>
      </c>
      <c r="I1653" t="s">
        <v>4948</v>
      </c>
      <c r="J1653" t="s">
        <v>4949</v>
      </c>
      <c r="K1653" t="s">
        <v>4128</v>
      </c>
      <c r="L1653" t="s">
        <v>4950</v>
      </c>
      <c r="M1653" t="b">
        <f>NOT(ISNA(VLOOKUP(N1653,'account names'!A:A,1,FALSE)))</f>
        <v>0</v>
      </c>
      <c r="N1653" t="s">
        <v>4130</v>
      </c>
    </row>
    <row r="1654" spans="1:14" ht="15" x14ac:dyDescent="0.2">
      <c r="A1654" t="s">
        <v>5212</v>
      </c>
      <c r="B1654" t="str">
        <f>RIGHT(A1654,4)</f>
        <v>2018</v>
      </c>
      <c r="C1654" t="str">
        <f>LEFT(A1654,10)</f>
        <v>Wed Feb 28</v>
      </c>
      <c r="D1654" s="2">
        <f>DATE(B1654,F1654,G1654)</f>
        <v>43159</v>
      </c>
      <c r="E1654" t="str">
        <f>MID(C1654,5,3)</f>
        <v>Feb</v>
      </c>
      <c r="F1654">
        <f>MONTH(DATEVALUE(E1654&amp;" 1"))</f>
        <v>2</v>
      </c>
      <c r="G1654" t="str">
        <f>RIGHT(C1654,2)</f>
        <v>28</v>
      </c>
      <c r="H1654" t="str">
        <f>MID(A1654,12,2)</f>
        <v>21</v>
      </c>
      <c r="I1654" t="s">
        <v>5213</v>
      </c>
      <c r="J1654" t="s">
        <v>5214</v>
      </c>
      <c r="K1654" t="s">
        <v>4128</v>
      </c>
      <c r="L1654" t="s">
        <v>5215</v>
      </c>
      <c r="M1654" t="b">
        <f>NOT(ISNA(VLOOKUP(N1654,'account names'!A:A,1,FALSE)))</f>
        <v>0</v>
      </c>
      <c r="N1654" t="s">
        <v>4130</v>
      </c>
    </row>
    <row r="1655" spans="1:14" ht="15" x14ac:dyDescent="0.2">
      <c r="A1655" t="s">
        <v>5216</v>
      </c>
      <c r="B1655" t="str">
        <f>RIGHT(A1655,4)</f>
        <v>2018</v>
      </c>
      <c r="C1655" t="str">
        <f>LEFT(A1655,10)</f>
        <v>Wed Feb 28</v>
      </c>
      <c r="D1655" s="2">
        <f>DATE(B1655,F1655,G1655)</f>
        <v>43159</v>
      </c>
      <c r="E1655" t="str">
        <f>MID(C1655,5,3)</f>
        <v>Feb</v>
      </c>
      <c r="F1655">
        <f>MONTH(DATEVALUE(E1655&amp;" 1"))</f>
        <v>2</v>
      </c>
      <c r="G1655" t="str">
        <f>RIGHT(C1655,2)</f>
        <v>28</v>
      </c>
      <c r="H1655" t="str">
        <f>MID(A1655,12,2)</f>
        <v>20</v>
      </c>
      <c r="I1655" t="s">
        <v>5217</v>
      </c>
      <c r="J1655" t="s">
        <v>5218</v>
      </c>
      <c r="K1655" t="s">
        <v>5219</v>
      </c>
      <c r="L1655" t="s">
        <v>5220</v>
      </c>
      <c r="M1655" t="b">
        <f>NOT(ISNA(VLOOKUP(N1655,'account names'!A:A,1,FALSE)))</f>
        <v>0</v>
      </c>
      <c r="N1655" t="s">
        <v>2258</v>
      </c>
    </row>
    <row r="1656" spans="1:14" ht="15" x14ac:dyDescent="0.2">
      <c r="A1656" t="s">
        <v>5221</v>
      </c>
      <c r="B1656" t="str">
        <f>RIGHT(A1656,4)</f>
        <v>2018</v>
      </c>
      <c r="C1656" t="str">
        <f>LEFT(A1656,10)</f>
        <v>Wed Feb 28</v>
      </c>
      <c r="D1656" s="2">
        <f>DATE(B1656,F1656,G1656)</f>
        <v>43159</v>
      </c>
      <c r="E1656" t="str">
        <f>MID(C1656,5,3)</f>
        <v>Feb</v>
      </c>
      <c r="F1656">
        <f>MONTH(DATEVALUE(E1656&amp;" 1"))</f>
        <v>2</v>
      </c>
      <c r="G1656" t="str">
        <f>RIGHT(C1656,2)</f>
        <v>28</v>
      </c>
      <c r="H1656" t="str">
        <f>MID(A1656,12,2)</f>
        <v>14</v>
      </c>
      <c r="I1656" t="s">
        <v>5222</v>
      </c>
      <c r="J1656" t="s">
        <v>5223</v>
      </c>
      <c r="K1656" t="s">
        <v>5224</v>
      </c>
      <c r="L1656" t="s">
        <v>5225</v>
      </c>
      <c r="M1656" t="b">
        <f>NOT(ISNA(VLOOKUP(N1656,'account names'!A:A,1,FALSE)))</f>
        <v>0</v>
      </c>
      <c r="N1656" t="s">
        <v>11</v>
      </c>
    </row>
    <row r="1657" spans="1:14" ht="15" x14ac:dyDescent="0.2">
      <c r="A1657" t="s">
        <v>5226</v>
      </c>
      <c r="B1657" t="str">
        <f>RIGHT(A1657,4)</f>
        <v>2018</v>
      </c>
      <c r="C1657" t="str">
        <f>LEFT(A1657,10)</f>
        <v>Wed Feb 28</v>
      </c>
      <c r="D1657" s="2">
        <f>DATE(B1657,F1657,G1657)</f>
        <v>43159</v>
      </c>
      <c r="E1657" t="str">
        <f>MID(C1657,5,3)</f>
        <v>Feb</v>
      </c>
      <c r="F1657">
        <f>MONTH(DATEVALUE(E1657&amp;" 1"))</f>
        <v>2</v>
      </c>
      <c r="G1657" t="str">
        <f>RIGHT(C1657,2)</f>
        <v>28</v>
      </c>
      <c r="H1657" t="str">
        <f>MID(A1657,12,2)</f>
        <v>14</v>
      </c>
      <c r="I1657" t="s">
        <v>5227</v>
      </c>
      <c r="J1657" t="s">
        <v>5228</v>
      </c>
      <c r="K1657" t="s">
        <v>4128</v>
      </c>
      <c r="L1657" t="s">
        <v>5229</v>
      </c>
      <c r="M1657" t="b">
        <f>NOT(ISNA(VLOOKUP(N1657,'account names'!A:A,1,FALSE)))</f>
        <v>0</v>
      </c>
      <c r="N1657" t="s">
        <v>4130</v>
      </c>
    </row>
    <row r="1658" spans="1:14" ht="15" x14ac:dyDescent="0.2">
      <c r="A1658" t="s">
        <v>5230</v>
      </c>
      <c r="B1658" t="str">
        <f>RIGHT(A1658,4)</f>
        <v>2018</v>
      </c>
      <c r="C1658" t="str">
        <f>LEFT(A1658,10)</f>
        <v>Wed Feb 28</v>
      </c>
      <c r="D1658" s="2">
        <f>DATE(B1658,F1658,G1658)</f>
        <v>43159</v>
      </c>
      <c r="E1658" t="str">
        <f>MID(C1658,5,3)</f>
        <v>Feb</v>
      </c>
      <c r="F1658">
        <f>MONTH(DATEVALUE(E1658&amp;" 1"))</f>
        <v>2</v>
      </c>
      <c r="G1658" t="str">
        <f>RIGHT(C1658,2)</f>
        <v>28</v>
      </c>
      <c r="H1658" t="str">
        <f>MID(A1658,12,2)</f>
        <v>14</v>
      </c>
      <c r="I1658" t="s">
        <v>5231</v>
      </c>
      <c r="J1658" t="s">
        <v>5232</v>
      </c>
      <c r="K1658" t="s">
        <v>5233</v>
      </c>
      <c r="L1658" t="s">
        <v>5234</v>
      </c>
      <c r="M1658" t="b">
        <f>NOT(ISNA(VLOOKUP(N1658,'account names'!A:A,1,FALSE)))</f>
        <v>0</v>
      </c>
      <c r="N1658" t="s">
        <v>164</v>
      </c>
    </row>
    <row r="1659" spans="1:14" ht="15" x14ac:dyDescent="0.2">
      <c r="A1659" t="s">
        <v>5631</v>
      </c>
      <c r="B1659" t="str">
        <f>RIGHT(A1659,4)</f>
        <v>2018</v>
      </c>
      <c r="C1659" t="str">
        <f>LEFT(A1659,10)</f>
        <v>Wed Feb 28</v>
      </c>
      <c r="D1659" s="2">
        <f>DATE(B1659,F1659,G1659)</f>
        <v>43159</v>
      </c>
      <c r="E1659" t="str">
        <f>MID(C1659,5,3)</f>
        <v>Feb</v>
      </c>
      <c r="F1659">
        <f>MONTH(DATEVALUE(E1659&amp;" 1"))</f>
        <v>2</v>
      </c>
      <c r="G1659" t="str">
        <f>RIGHT(C1659,2)</f>
        <v>28</v>
      </c>
      <c r="H1659" t="str">
        <f>MID(A1659,12,2)</f>
        <v>22</v>
      </c>
      <c r="I1659" t="s">
        <v>5632</v>
      </c>
      <c r="J1659" t="s">
        <v>5633</v>
      </c>
      <c r="K1659" t="s">
        <v>5219</v>
      </c>
      <c r="L1659" t="s">
        <v>5634</v>
      </c>
      <c r="M1659" t="b">
        <f>NOT(ISNA(VLOOKUP(N1659,'account names'!A:A,1,FALSE)))</f>
        <v>0</v>
      </c>
      <c r="N1659" t="s">
        <v>2258</v>
      </c>
    </row>
    <row r="1660" spans="1:14" ht="15" x14ac:dyDescent="0.2">
      <c r="A1660" t="s">
        <v>5635</v>
      </c>
      <c r="B1660" t="str">
        <f>RIGHT(A1660,4)</f>
        <v>2018</v>
      </c>
      <c r="C1660" t="str">
        <f>LEFT(A1660,10)</f>
        <v>Wed Feb 28</v>
      </c>
      <c r="D1660" s="2">
        <f>DATE(B1660,F1660,G1660)</f>
        <v>43159</v>
      </c>
      <c r="E1660" t="str">
        <f>MID(C1660,5,3)</f>
        <v>Feb</v>
      </c>
      <c r="F1660">
        <f>MONTH(DATEVALUE(E1660&amp;" 1"))</f>
        <v>2</v>
      </c>
      <c r="G1660" t="str">
        <f>RIGHT(C1660,2)</f>
        <v>28</v>
      </c>
      <c r="H1660" t="str">
        <f>MID(A1660,12,2)</f>
        <v>22</v>
      </c>
      <c r="I1660" t="s">
        <v>5636</v>
      </c>
      <c r="J1660" t="s">
        <v>5637</v>
      </c>
      <c r="K1660" t="s">
        <v>5638</v>
      </c>
      <c r="L1660" t="s">
        <v>5639</v>
      </c>
      <c r="M1660" t="b">
        <f>NOT(ISNA(VLOOKUP(N1660,'account names'!A:A,1,FALSE)))</f>
        <v>0</v>
      </c>
      <c r="N1660" t="s">
        <v>4130</v>
      </c>
    </row>
    <row r="1661" spans="1:14" ht="15" x14ac:dyDescent="0.2">
      <c r="A1661" t="s">
        <v>5640</v>
      </c>
      <c r="B1661" t="str">
        <f>RIGHT(A1661,4)</f>
        <v>2018</v>
      </c>
      <c r="C1661" t="str">
        <f>LEFT(A1661,10)</f>
        <v>Wed Feb 28</v>
      </c>
      <c r="D1661" s="2">
        <f>DATE(B1661,F1661,G1661)</f>
        <v>43159</v>
      </c>
      <c r="E1661" t="str">
        <f>MID(C1661,5,3)</f>
        <v>Feb</v>
      </c>
      <c r="F1661">
        <f>MONTH(DATEVALUE(E1661&amp;" 1"))</f>
        <v>2</v>
      </c>
      <c r="G1661" t="str">
        <f>RIGHT(C1661,2)</f>
        <v>28</v>
      </c>
      <c r="H1661" t="str">
        <f>MID(A1661,12,2)</f>
        <v>21</v>
      </c>
      <c r="I1661" t="s">
        <v>5641</v>
      </c>
      <c r="J1661" t="s">
        <v>5642</v>
      </c>
      <c r="K1661" t="s">
        <v>5638</v>
      </c>
      <c r="L1661" t="s">
        <v>5643</v>
      </c>
      <c r="M1661" t="b">
        <f>NOT(ISNA(VLOOKUP(N1661,'account names'!A:A,1,FALSE)))</f>
        <v>0</v>
      </c>
      <c r="N1661" t="s">
        <v>4130</v>
      </c>
    </row>
    <row r="1662" spans="1:14" ht="15" x14ac:dyDescent="0.2">
      <c r="A1662" t="s">
        <v>5644</v>
      </c>
      <c r="B1662" t="str">
        <f>RIGHT(A1662,4)</f>
        <v>2018</v>
      </c>
      <c r="C1662" t="str">
        <f>LEFT(A1662,10)</f>
        <v>Wed Feb 28</v>
      </c>
      <c r="D1662" s="2">
        <f>DATE(B1662,F1662,G1662)</f>
        <v>43159</v>
      </c>
      <c r="E1662" t="str">
        <f>MID(C1662,5,3)</f>
        <v>Feb</v>
      </c>
      <c r="F1662">
        <f>MONTH(DATEVALUE(E1662&amp;" 1"))</f>
        <v>2</v>
      </c>
      <c r="G1662" t="str">
        <f>RIGHT(C1662,2)</f>
        <v>28</v>
      </c>
      <c r="H1662" t="str">
        <f>MID(A1662,12,2)</f>
        <v>09</v>
      </c>
      <c r="I1662" t="s">
        <v>5645</v>
      </c>
      <c r="J1662" t="s">
        <v>5646</v>
      </c>
      <c r="K1662" t="s">
        <v>5647</v>
      </c>
      <c r="L1662" t="s">
        <v>5648</v>
      </c>
      <c r="M1662" t="b">
        <f>NOT(ISNA(VLOOKUP(N1662,'account names'!A:A,1,FALSE)))</f>
        <v>0</v>
      </c>
      <c r="N1662" t="s">
        <v>11</v>
      </c>
    </row>
    <row r="1663" spans="1:14" ht="15" x14ac:dyDescent="0.2">
      <c r="A1663" t="s">
        <v>5811</v>
      </c>
      <c r="B1663" t="str">
        <f>RIGHT(A1663,4)</f>
        <v>2018</v>
      </c>
      <c r="C1663" t="str">
        <f>LEFT(A1663,10)</f>
        <v>Wed Feb 28</v>
      </c>
      <c r="D1663" s="2">
        <f>DATE(B1663,F1663,G1663)</f>
        <v>43159</v>
      </c>
      <c r="E1663" t="str">
        <f>MID(C1663,5,3)</f>
        <v>Feb</v>
      </c>
      <c r="F1663">
        <f>MONTH(DATEVALUE(E1663&amp;" 1"))</f>
        <v>2</v>
      </c>
      <c r="G1663" t="str">
        <f>RIGHT(C1663,2)</f>
        <v>28</v>
      </c>
      <c r="H1663" t="str">
        <f>MID(A1663,12,2)</f>
        <v>20</v>
      </c>
      <c r="I1663" t="s">
        <v>5812</v>
      </c>
      <c r="J1663" t="s">
        <v>5813</v>
      </c>
      <c r="K1663" t="s">
        <v>5814</v>
      </c>
      <c r="L1663" t="s">
        <v>5815</v>
      </c>
      <c r="M1663" t="b">
        <f>NOT(ISNA(VLOOKUP(N1663,'account names'!A:A,1,FALSE)))</f>
        <v>0</v>
      </c>
      <c r="N1663" t="s">
        <v>5816</v>
      </c>
    </row>
    <row r="1664" spans="1:14" ht="15" x14ac:dyDescent="0.2">
      <c r="A1664" t="s">
        <v>5817</v>
      </c>
      <c r="B1664" t="str">
        <f>RIGHT(A1664,4)</f>
        <v>2018</v>
      </c>
      <c r="C1664" t="str">
        <f>LEFT(A1664,10)</f>
        <v>Wed Feb 28</v>
      </c>
      <c r="D1664" s="2">
        <f>DATE(B1664,F1664,G1664)</f>
        <v>43159</v>
      </c>
      <c r="E1664" t="str">
        <f>MID(C1664,5,3)</f>
        <v>Feb</v>
      </c>
      <c r="F1664">
        <f>MONTH(DATEVALUE(E1664&amp;" 1"))</f>
        <v>2</v>
      </c>
      <c r="G1664" t="str">
        <f>RIGHT(C1664,2)</f>
        <v>28</v>
      </c>
      <c r="H1664" t="str">
        <f>MID(A1664,12,2)</f>
        <v>23</v>
      </c>
      <c r="I1664" t="s">
        <v>5818</v>
      </c>
      <c r="J1664" t="s">
        <v>5819</v>
      </c>
      <c r="K1664" t="s">
        <v>5219</v>
      </c>
      <c r="L1664" t="s">
        <v>5820</v>
      </c>
      <c r="M1664" t="b">
        <f>NOT(ISNA(VLOOKUP(N1664,'account names'!A:A,1,FALSE)))</f>
        <v>0</v>
      </c>
      <c r="N1664" t="s">
        <v>2258</v>
      </c>
    </row>
    <row r="1665" spans="1:14" ht="15" x14ac:dyDescent="0.2">
      <c r="A1665" t="s">
        <v>5821</v>
      </c>
      <c r="B1665" t="str">
        <f>RIGHT(A1665,4)</f>
        <v>2018</v>
      </c>
      <c r="C1665" t="str">
        <f>LEFT(A1665,10)</f>
        <v>Wed Feb 28</v>
      </c>
      <c r="D1665" s="2">
        <f>DATE(B1665,F1665,G1665)</f>
        <v>43159</v>
      </c>
      <c r="E1665" t="str">
        <f>MID(C1665,5,3)</f>
        <v>Feb</v>
      </c>
      <c r="F1665">
        <f>MONTH(DATEVALUE(E1665&amp;" 1"))</f>
        <v>2</v>
      </c>
      <c r="G1665" t="str">
        <f>RIGHT(C1665,2)</f>
        <v>28</v>
      </c>
      <c r="H1665" t="str">
        <f>MID(A1665,12,2)</f>
        <v>23</v>
      </c>
      <c r="I1665" t="s">
        <v>5822</v>
      </c>
      <c r="J1665" t="s">
        <v>5823</v>
      </c>
      <c r="K1665" t="s">
        <v>5219</v>
      </c>
      <c r="L1665" t="s">
        <v>5824</v>
      </c>
      <c r="M1665" t="b">
        <f>NOT(ISNA(VLOOKUP(N1665,'account names'!A:A,1,FALSE)))</f>
        <v>0</v>
      </c>
      <c r="N1665" t="s">
        <v>2258</v>
      </c>
    </row>
    <row r="1666" spans="1:14" ht="15" x14ac:dyDescent="0.2">
      <c r="A1666" t="s">
        <v>5825</v>
      </c>
      <c r="B1666" t="str">
        <f>RIGHT(A1666,4)</f>
        <v>2018</v>
      </c>
      <c r="C1666" t="str">
        <f>LEFT(A1666,10)</f>
        <v>Wed Feb 28</v>
      </c>
      <c r="D1666" s="2">
        <f>DATE(B1666,F1666,G1666)</f>
        <v>43159</v>
      </c>
      <c r="E1666" t="str">
        <f>MID(C1666,5,3)</f>
        <v>Feb</v>
      </c>
      <c r="F1666">
        <f>MONTH(DATEVALUE(E1666&amp;" 1"))</f>
        <v>2</v>
      </c>
      <c r="G1666" t="str">
        <f>RIGHT(C1666,2)</f>
        <v>28</v>
      </c>
      <c r="H1666" t="str">
        <f>MID(A1666,12,2)</f>
        <v>12</v>
      </c>
      <c r="I1666" t="s">
        <v>5826</v>
      </c>
      <c r="J1666" t="s">
        <v>5827</v>
      </c>
      <c r="K1666" t="s">
        <v>5828</v>
      </c>
      <c r="L1666" t="s">
        <v>5829</v>
      </c>
      <c r="M1666" t="b">
        <f>NOT(ISNA(VLOOKUP(N1666,'account names'!A:A,1,FALSE)))</f>
        <v>0</v>
      </c>
      <c r="N1666" t="s">
        <v>5830</v>
      </c>
    </row>
    <row r="1667" spans="1:14" ht="15" x14ac:dyDescent="0.2">
      <c r="A1667" t="s">
        <v>6899</v>
      </c>
      <c r="B1667" t="str">
        <f>RIGHT(A1667,4)</f>
        <v>2018</v>
      </c>
      <c r="C1667" t="str">
        <f>LEFT(A1667,10)</f>
        <v>Wed Feb 28</v>
      </c>
      <c r="D1667" s="2">
        <f>DATE(B1667,F1667,G1667)</f>
        <v>43159</v>
      </c>
      <c r="E1667" t="str">
        <f>MID(C1667,5,3)</f>
        <v>Feb</v>
      </c>
      <c r="F1667">
        <f>MONTH(DATEVALUE(E1667&amp;" 1"))</f>
        <v>2</v>
      </c>
      <c r="G1667" t="str">
        <f>RIGHT(C1667,2)</f>
        <v>28</v>
      </c>
      <c r="H1667" t="str">
        <f>MID(A1667,12,2)</f>
        <v>19</v>
      </c>
      <c r="I1667" t="s">
        <v>6900</v>
      </c>
      <c r="J1667" t="s">
        <v>6901</v>
      </c>
      <c r="K1667" t="s">
        <v>6902</v>
      </c>
      <c r="L1667" t="s">
        <v>6903</v>
      </c>
      <c r="M1667" t="b">
        <f>NOT(ISNA(VLOOKUP(N1667,'account names'!A:A,1,FALSE)))</f>
        <v>0</v>
      </c>
      <c r="N1667" t="s">
        <v>233</v>
      </c>
    </row>
    <row r="1668" spans="1:14" ht="15" x14ac:dyDescent="0.2">
      <c r="A1668" t="s">
        <v>9255</v>
      </c>
      <c r="B1668" t="str">
        <f>RIGHT(A1668,4)</f>
        <v>2018</v>
      </c>
      <c r="C1668" t="str">
        <f>LEFT(A1668,10)</f>
        <v>Wed Feb 28</v>
      </c>
      <c r="D1668" s="2">
        <f>DATE(B1668,F1668,G1668)</f>
        <v>43159</v>
      </c>
      <c r="E1668" t="str">
        <f>MID(C1668,5,3)</f>
        <v>Feb</v>
      </c>
      <c r="F1668">
        <f>MONTH(DATEVALUE(E1668&amp;" 1"))</f>
        <v>2</v>
      </c>
      <c r="G1668" t="str">
        <f>RIGHT(C1668,2)</f>
        <v>28</v>
      </c>
      <c r="H1668" t="str">
        <f>MID(A1668,12,2)</f>
        <v>16</v>
      </c>
      <c r="I1668" t="s">
        <v>9256</v>
      </c>
      <c r="J1668" t="s">
        <v>9257</v>
      </c>
      <c r="K1668" t="s">
        <v>9258</v>
      </c>
      <c r="L1668" t="s">
        <v>9259</v>
      </c>
      <c r="M1668" t="b">
        <f>NOT(ISNA(VLOOKUP(N1668,'account names'!A:A,1,FALSE)))</f>
        <v>0</v>
      </c>
      <c r="N1668" t="s">
        <v>579</v>
      </c>
    </row>
    <row r="1669" spans="1:14" ht="15" x14ac:dyDescent="0.2">
      <c r="A1669" t="s">
        <v>288</v>
      </c>
      <c r="B1669" t="str">
        <f>RIGHT(A1669,4)</f>
        <v>2018</v>
      </c>
      <c r="C1669" t="str">
        <f>LEFT(A1669,10)</f>
        <v>Wed Feb 28</v>
      </c>
      <c r="D1669" s="2">
        <f>DATE(B1669,F1669,G1669)</f>
        <v>43159</v>
      </c>
      <c r="E1669" t="str">
        <f>MID(C1669,5,3)</f>
        <v>Feb</v>
      </c>
      <c r="F1669">
        <f>MONTH(DATEVALUE(E1669&amp;" 1"))</f>
        <v>2</v>
      </c>
      <c r="G1669" t="str">
        <f>RIGHT(C1669,2)</f>
        <v>28</v>
      </c>
      <c r="H1669" t="str">
        <f>MID(A1669,12,2)</f>
        <v>08</v>
      </c>
      <c r="I1669" t="s">
        <v>9456</v>
      </c>
      <c r="J1669" t="s">
        <v>9457</v>
      </c>
      <c r="K1669" t="s">
        <v>9458</v>
      </c>
      <c r="L1669" t="s">
        <v>9459</v>
      </c>
      <c r="M1669" t="b">
        <f>NOT(ISNA(VLOOKUP(N1669,'account names'!A:A,1,FALSE)))</f>
        <v>0</v>
      </c>
      <c r="N1669" t="s">
        <v>227</v>
      </c>
    </row>
    <row r="1670" spans="1:14" ht="15" x14ac:dyDescent="0.2">
      <c r="A1670" t="s">
        <v>9468</v>
      </c>
      <c r="B1670" t="str">
        <f>RIGHT(A1670,4)</f>
        <v>2018</v>
      </c>
      <c r="C1670" t="str">
        <f>LEFT(A1670,10)</f>
        <v>Wed Feb 28</v>
      </c>
      <c r="D1670" s="2">
        <f>DATE(B1670,F1670,G1670)</f>
        <v>43159</v>
      </c>
      <c r="E1670" t="str">
        <f>MID(C1670,5,3)</f>
        <v>Feb</v>
      </c>
      <c r="F1670">
        <f>MONTH(DATEVALUE(E1670&amp;" 1"))</f>
        <v>2</v>
      </c>
      <c r="G1670" t="str">
        <f>RIGHT(C1670,2)</f>
        <v>28</v>
      </c>
      <c r="H1670" t="str">
        <f>MID(A1670,12,2)</f>
        <v>17</v>
      </c>
      <c r="I1670" t="s">
        <v>9469</v>
      </c>
      <c r="J1670" t="s">
        <v>9470</v>
      </c>
      <c r="K1670" t="s">
        <v>9471</v>
      </c>
      <c r="L1670" t="s">
        <v>9472</v>
      </c>
      <c r="M1670" t="b">
        <f>NOT(ISNA(VLOOKUP(N1670,'account names'!A:A,1,FALSE)))</f>
        <v>0</v>
      </c>
      <c r="N1670" t="s">
        <v>8921</v>
      </c>
    </row>
    <row r="1671" spans="1:14" ht="15" x14ac:dyDescent="0.2">
      <c r="A1671" t="s">
        <v>9473</v>
      </c>
      <c r="B1671" t="str">
        <f>RIGHT(A1671,4)</f>
        <v>2018</v>
      </c>
      <c r="C1671" t="str">
        <f>LEFT(A1671,10)</f>
        <v>Wed Feb 28</v>
      </c>
      <c r="D1671" s="2">
        <f>DATE(B1671,F1671,G1671)</f>
        <v>43159</v>
      </c>
      <c r="E1671" t="str">
        <f>MID(C1671,5,3)</f>
        <v>Feb</v>
      </c>
      <c r="F1671">
        <f>MONTH(DATEVALUE(E1671&amp;" 1"))</f>
        <v>2</v>
      </c>
      <c r="G1671" t="str">
        <f>RIGHT(C1671,2)</f>
        <v>28</v>
      </c>
      <c r="H1671" t="str">
        <f>MID(A1671,12,2)</f>
        <v>17</v>
      </c>
      <c r="I1671" t="s">
        <v>9474</v>
      </c>
      <c r="J1671" t="s">
        <v>9475</v>
      </c>
      <c r="K1671" t="s">
        <v>1137</v>
      </c>
      <c r="L1671" t="s">
        <v>9476</v>
      </c>
      <c r="M1671" t="b">
        <f>NOT(ISNA(VLOOKUP(N1671,'account names'!A:A,1,FALSE)))</f>
        <v>1</v>
      </c>
      <c r="N1671" t="s">
        <v>1139</v>
      </c>
    </row>
    <row r="1672" spans="1:14" ht="15" x14ac:dyDescent="0.2">
      <c r="A1672" t="s">
        <v>6899</v>
      </c>
      <c r="B1672" t="str">
        <f>RIGHT(A1672,4)</f>
        <v>2018</v>
      </c>
      <c r="C1672" t="str">
        <f>LEFT(A1672,10)</f>
        <v>Wed Feb 28</v>
      </c>
      <c r="D1672" s="2">
        <f>DATE(B1672,F1672,G1672)</f>
        <v>43159</v>
      </c>
      <c r="E1672" t="str">
        <f>MID(C1672,5,3)</f>
        <v>Feb</v>
      </c>
      <c r="F1672">
        <f>MONTH(DATEVALUE(E1672&amp;" 1"))</f>
        <v>2</v>
      </c>
      <c r="G1672" t="str">
        <f>RIGHT(C1672,2)</f>
        <v>28</v>
      </c>
      <c r="H1672" t="str">
        <f>MID(A1672,12,2)</f>
        <v>19</v>
      </c>
      <c r="I1672" t="s">
        <v>6900</v>
      </c>
      <c r="J1672" t="s">
        <v>10166</v>
      </c>
      <c r="K1672" t="s">
        <v>6902</v>
      </c>
      <c r="L1672" t="s">
        <v>10167</v>
      </c>
      <c r="M1672" t="b">
        <f>NOT(ISNA(VLOOKUP(N1672,'account names'!A:A,1,FALSE)))</f>
        <v>0</v>
      </c>
      <c r="N1672" t="s">
        <v>233</v>
      </c>
    </row>
    <row r="1673" spans="1:14" ht="15" x14ac:dyDescent="0.2">
      <c r="A1673" t="s">
        <v>11632</v>
      </c>
      <c r="B1673" t="str">
        <f>RIGHT(A1673,4)</f>
        <v>2018</v>
      </c>
      <c r="C1673" t="str">
        <f>LEFT(A1673,10)</f>
        <v>Wed Feb 28</v>
      </c>
      <c r="D1673" s="2">
        <f>DATE(B1673,F1673,G1673)</f>
        <v>43159</v>
      </c>
      <c r="E1673" t="str">
        <f>MID(C1673,5,3)</f>
        <v>Feb</v>
      </c>
      <c r="F1673">
        <f>MONTH(DATEVALUE(E1673&amp;" 1"))</f>
        <v>2</v>
      </c>
      <c r="G1673" t="str">
        <f>RIGHT(C1673,2)</f>
        <v>28</v>
      </c>
      <c r="H1673" t="str">
        <f>MID(A1673,12,2)</f>
        <v>19</v>
      </c>
      <c r="I1673" t="s">
        <v>11633</v>
      </c>
      <c r="J1673" t="s">
        <v>11634</v>
      </c>
      <c r="K1673" t="s">
        <v>11635</v>
      </c>
      <c r="L1673" t="s">
        <v>11636</v>
      </c>
      <c r="M1673" t="b">
        <f>NOT(ISNA(VLOOKUP(N1673,'account names'!A:A,1,FALSE)))</f>
        <v>0</v>
      </c>
      <c r="N1673" t="s">
        <v>275</v>
      </c>
    </row>
    <row r="1674" spans="1:14" ht="15" x14ac:dyDescent="0.2">
      <c r="A1674" t="s">
        <v>4938</v>
      </c>
      <c r="B1674" t="str">
        <f>RIGHT(A1674,4)</f>
        <v>2018</v>
      </c>
      <c r="C1674" t="str">
        <f>LEFT(A1674,10)</f>
        <v>Wed Feb 28</v>
      </c>
      <c r="D1674" s="2">
        <f>DATE(B1674,F1674,G1674)</f>
        <v>43159</v>
      </c>
      <c r="E1674" t="str">
        <f>MID(C1674,5,3)</f>
        <v>Feb</v>
      </c>
      <c r="F1674">
        <f>MONTH(DATEVALUE(E1674&amp;" 1"))</f>
        <v>2</v>
      </c>
      <c r="G1674" t="str">
        <f>RIGHT(C1674,2)</f>
        <v>28</v>
      </c>
      <c r="H1674" t="str">
        <f>MID(A1674,12,2)</f>
        <v>14</v>
      </c>
      <c r="I1674" t="s">
        <v>4939</v>
      </c>
      <c r="J1674" t="s">
        <v>11637</v>
      </c>
      <c r="K1674" t="s">
        <v>11638</v>
      </c>
      <c r="L1674" t="s">
        <v>11639</v>
      </c>
      <c r="M1674" t="b">
        <f>NOT(ISNA(VLOOKUP(N1674,'account names'!A:A,1,FALSE)))</f>
        <v>0</v>
      </c>
      <c r="N1674" t="s">
        <v>95</v>
      </c>
    </row>
    <row r="1675" spans="1:14" ht="15" x14ac:dyDescent="0.2">
      <c r="A1675" t="s">
        <v>288</v>
      </c>
      <c r="B1675" t="str">
        <f>RIGHT(A1675,4)</f>
        <v>2018</v>
      </c>
      <c r="C1675" t="str">
        <f>LEFT(A1675,10)</f>
        <v>Wed Feb 28</v>
      </c>
      <c r="D1675" s="2">
        <f>DATE(B1675,F1675,G1675)</f>
        <v>43159</v>
      </c>
      <c r="E1675" t="str">
        <f>MID(C1675,5,3)</f>
        <v>Feb</v>
      </c>
      <c r="F1675">
        <f>MONTH(DATEVALUE(E1675&amp;" 1"))</f>
        <v>2</v>
      </c>
      <c r="G1675" t="str">
        <f>RIGHT(C1675,2)</f>
        <v>28</v>
      </c>
      <c r="H1675" t="str">
        <f>MID(A1675,12,2)</f>
        <v>08</v>
      </c>
      <c r="I1675" t="s">
        <v>11640</v>
      </c>
      <c r="J1675" t="s">
        <v>11641</v>
      </c>
      <c r="K1675" t="s">
        <v>9458</v>
      </c>
      <c r="L1675" t="s">
        <v>11642</v>
      </c>
      <c r="M1675" t="b">
        <f>NOT(ISNA(VLOOKUP(N1675,'account names'!A:A,1,FALSE)))</f>
        <v>0</v>
      </c>
      <c r="N1675" t="s">
        <v>227</v>
      </c>
    </row>
    <row r="1676" spans="1:14" ht="15" x14ac:dyDescent="0.2">
      <c r="A1676" t="s">
        <v>11643</v>
      </c>
      <c r="B1676" t="str">
        <f>RIGHT(A1676,4)</f>
        <v>2018</v>
      </c>
      <c r="C1676" t="str">
        <f>LEFT(A1676,10)</f>
        <v>Wed Feb 28</v>
      </c>
      <c r="D1676" s="2">
        <f>DATE(B1676,F1676,G1676)</f>
        <v>43159</v>
      </c>
      <c r="E1676" t="str">
        <f>MID(C1676,5,3)</f>
        <v>Feb</v>
      </c>
      <c r="F1676">
        <f>MONTH(DATEVALUE(E1676&amp;" 1"))</f>
        <v>2</v>
      </c>
      <c r="G1676" t="str">
        <f>RIGHT(C1676,2)</f>
        <v>28</v>
      </c>
      <c r="H1676" t="str">
        <f>MID(A1676,12,2)</f>
        <v>17</v>
      </c>
      <c r="I1676" t="s">
        <v>11644</v>
      </c>
      <c r="J1676" t="s">
        <v>11645</v>
      </c>
      <c r="K1676" t="s">
        <v>1158</v>
      </c>
      <c r="L1676" t="s">
        <v>11646</v>
      </c>
      <c r="M1676" t="b">
        <f>NOT(ISNA(VLOOKUP(N1676,'account names'!A:A,1,FALSE)))</f>
        <v>1</v>
      </c>
      <c r="N1676" t="s">
        <v>1160</v>
      </c>
    </row>
    <row r="1677" spans="1:14" ht="15" x14ac:dyDescent="0.2">
      <c r="A1677" t="s">
        <v>6899</v>
      </c>
      <c r="B1677" t="str">
        <f>RIGHT(A1677,4)</f>
        <v>2018</v>
      </c>
      <c r="C1677" t="str">
        <f>LEFT(A1677,10)</f>
        <v>Wed Feb 28</v>
      </c>
      <c r="D1677" s="2">
        <f>DATE(B1677,F1677,G1677)</f>
        <v>43159</v>
      </c>
      <c r="E1677" t="str">
        <f>MID(C1677,5,3)</f>
        <v>Feb</v>
      </c>
      <c r="F1677">
        <f>MONTH(DATEVALUE(E1677&amp;" 1"))</f>
        <v>2</v>
      </c>
      <c r="G1677" t="str">
        <f>RIGHT(C1677,2)</f>
        <v>28</v>
      </c>
      <c r="H1677" t="str">
        <f>MID(A1677,12,2)</f>
        <v>19</v>
      </c>
      <c r="I1677" t="s">
        <v>6900</v>
      </c>
      <c r="J1677" t="s">
        <v>16263</v>
      </c>
      <c r="K1677" t="s">
        <v>6902</v>
      </c>
      <c r="L1677" t="s">
        <v>16264</v>
      </c>
      <c r="M1677" t="b">
        <f>NOT(ISNA(VLOOKUP(N1677,'account names'!A:A,1,FALSE)))</f>
        <v>0</v>
      </c>
      <c r="N1677" t="s">
        <v>233</v>
      </c>
    </row>
    <row r="1678" spans="1:14" ht="15" x14ac:dyDescent="0.2">
      <c r="A1678" t="s">
        <v>17542</v>
      </c>
      <c r="B1678" t="str">
        <f>RIGHT(A1678,4)</f>
        <v>2018</v>
      </c>
      <c r="C1678" t="str">
        <f>LEFT(A1678,10)</f>
        <v>Wed Feb 28</v>
      </c>
      <c r="D1678" s="2">
        <f>DATE(B1678,F1678,G1678)</f>
        <v>43159</v>
      </c>
      <c r="E1678" t="str">
        <f>MID(C1678,5,3)</f>
        <v>Feb</v>
      </c>
      <c r="F1678">
        <f>MONTH(DATEVALUE(E1678&amp;" 1"))</f>
        <v>2</v>
      </c>
      <c r="G1678" t="str">
        <f>RIGHT(C1678,2)</f>
        <v>28</v>
      </c>
      <c r="H1678" t="str">
        <f>MID(A1678,12,2)</f>
        <v>23</v>
      </c>
      <c r="I1678" t="s">
        <v>17543</v>
      </c>
      <c r="J1678" t="s">
        <v>17544</v>
      </c>
      <c r="K1678" t="s">
        <v>17545</v>
      </c>
      <c r="L1678" t="s">
        <v>17546</v>
      </c>
      <c r="M1678" t="b">
        <f>NOT(ISNA(VLOOKUP(N1678,'account names'!A:A,1,FALSE)))</f>
        <v>1</v>
      </c>
      <c r="N1678" t="s">
        <v>1317</v>
      </c>
    </row>
    <row r="1679" spans="1:14" ht="15" x14ac:dyDescent="0.2">
      <c r="A1679" t="s">
        <v>4848</v>
      </c>
      <c r="B1679" t="str">
        <f>RIGHT(A1679,4)</f>
        <v>2018</v>
      </c>
      <c r="C1679" t="str">
        <f>LEFT(A1679,10)</f>
        <v>Wed Feb 28</v>
      </c>
      <c r="D1679" s="2">
        <f>DATE(B1679,F1679,G1679)</f>
        <v>43159</v>
      </c>
      <c r="E1679" t="str">
        <f>MID(C1679,5,3)</f>
        <v>Feb</v>
      </c>
      <c r="F1679">
        <f>MONTH(DATEVALUE(E1679&amp;" 1"))</f>
        <v>2</v>
      </c>
      <c r="G1679" t="str">
        <f>RIGHT(C1679,2)</f>
        <v>28</v>
      </c>
      <c r="H1679" t="str">
        <f>MID(A1679,12,2)</f>
        <v>22</v>
      </c>
      <c r="I1679" t="s">
        <v>17547</v>
      </c>
      <c r="J1679" t="s">
        <v>17548</v>
      </c>
      <c r="K1679" t="s">
        <v>4864</v>
      </c>
      <c r="L1679" t="s">
        <v>17549</v>
      </c>
      <c r="M1679" t="b">
        <f>NOT(ISNA(VLOOKUP(N1679,'account names'!A:A,1,FALSE)))</f>
        <v>0</v>
      </c>
      <c r="N1679" t="s">
        <v>654</v>
      </c>
    </row>
    <row r="1680" spans="1:14" ht="15" x14ac:dyDescent="0.2">
      <c r="A1680" t="s">
        <v>4894</v>
      </c>
      <c r="B1680" t="str">
        <f>RIGHT(A1680,4)</f>
        <v>2018</v>
      </c>
      <c r="C1680" t="str">
        <f>LEFT(A1680,10)</f>
        <v>Wed Feb 28</v>
      </c>
      <c r="D1680" s="2">
        <f>DATE(B1680,F1680,G1680)</f>
        <v>43159</v>
      </c>
      <c r="E1680" t="str">
        <f>MID(C1680,5,3)</f>
        <v>Feb</v>
      </c>
      <c r="F1680">
        <f>MONTH(DATEVALUE(E1680&amp;" 1"))</f>
        <v>2</v>
      </c>
      <c r="G1680" t="str">
        <f>RIGHT(C1680,2)</f>
        <v>28</v>
      </c>
      <c r="H1680" t="str">
        <f>MID(A1680,12,2)</f>
        <v>20</v>
      </c>
      <c r="I1680" t="s">
        <v>17550</v>
      </c>
      <c r="J1680" t="s">
        <v>17551</v>
      </c>
      <c r="K1680" t="s">
        <v>17263</v>
      </c>
      <c r="L1680" t="s">
        <v>17552</v>
      </c>
      <c r="M1680" t="b">
        <f>NOT(ISNA(VLOOKUP(N1680,'account names'!A:A,1,FALSE)))</f>
        <v>0</v>
      </c>
      <c r="N1680" t="s">
        <v>3896</v>
      </c>
    </row>
    <row r="1681" spans="1:14" ht="15" x14ac:dyDescent="0.2">
      <c r="A1681" t="s">
        <v>18534</v>
      </c>
      <c r="B1681" t="str">
        <f>RIGHT(A1681,4)</f>
        <v>2018</v>
      </c>
      <c r="C1681" t="str">
        <f>LEFT(A1681,10)</f>
        <v>Wed Feb 28</v>
      </c>
      <c r="D1681" s="2">
        <f>DATE(B1681,F1681,G1681)</f>
        <v>43159</v>
      </c>
      <c r="E1681" t="str">
        <f>MID(C1681,5,3)</f>
        <v>Feb</v>
      </c>
      <c r="F1681">
        <f>MONTH(DATEVALUE(E1681&amp;" 1"))</f>
        <v>2</v>
      </c>
      <c r="G1681" t="str">
        <f>RIGHT(C1681,2)</f>
        <v>28</v>
      </c>
      <c r="H1681" t="str">
        <f>MID(A1681,12,2)</f>
        <v>13</v>
      </c>
      <c r="I1681" t="s">
        <v>18535</v>
      </c>
      <c r="J1681" t="s">
        <v>18536</v>
      </c>
      <c r="K1681" t="s">
        <v>11618</v>
      </c>
      <c r="L1681" t="s">
        <v>18537</v>
      </c>
      <c r="M1681" t="b">
        <f>NOT(ISNA(VLOOKUP(N1681,'account names'!A:A,1,FALSE)))</f>
        <v>0</v>
      </c>
      <c r="N1681" t="s">
        <v>95</v>
      </c>
    </row>
    <row r="1682" spans="1:14" ht="15" x14ac:dyDescent="0.2">
      <c r="A1682" t="s">
        <v>18538</v>
      </c>
      <c r="B1682" t="str">
        <f>RIGHT(A1682,4)</f>
        <v>2018</v>
      </c>
      <c r="C1682" t="str">
        <f>LEFT(A1682,10)</f>
        <v>Wed Feb 28</v>
      </c>
      <c r="D1682" s="2">
        <f>DATE(B1682,F1682,G1682)</f>
        <v>43159</v>
      </c>
      <c r="E1682" t="str">
        <f>MID(C1682,5,3)</f>
        <v>Feb</v>
      </c>
      <c r="F1682">
        <f>MONTH(DATEVALUE(E1682&amp;" 1"))</f>
        <v>2</v>
      </c>
      <c r="G1682" t="str">
        <f>RIGHT(C1682,2)</f>
        <v>28</v>
      </c>
      <c r="H1682" t="str">
        <f>MID(A1682,12,2)</f>
        <v>13</v>
      </c>
      <c r="I1682" t="s">
        <v>18539</v>
      </c>
      <c r="J1682" t="s">
        <v>18540</v>
      </c>
      <c r="K1682" t="s">
        <v>18541</v>
      </c>
      <c r="L1682" t="s">
        <v>18542</v>
      </c>
      <c r="M1682" t="b">
        <f>NOT(ISNA(VLOOKUP(N1682,'account names'!A:A,1,FALSE)))</f>
        <v>0</v>
      </c>
      <c r="N1682" t="s">
        <v>1060</v>
      </c>
    </row>
    <row r="1683" spans="1:14" ht="15" x14ac:dyDescent="0.2">
      <c r="A1683" t="s">
        <v>18548</v>
      </c>
      <c r="B1683" t="str">
        <f>RIGHT(A1683,4)</f>
        <v>2018</v>
      </c>
      <c r="C1683" t="str">
        <f>LEFT(A1683,10)</f>
        <v>Wed Feb 28</v>
      </c>
      <c r="D1683" s="2">
        <f>DATE(B1683,F1683,G1683)</f>
        <v>43159</v>
      </c>
      <c r="E1683" t="str">
        <f>MID(C1683,5,3)</f>
        <v>Feb</v>
      </c>
      <c r="F1683">
        <f>MONTH(DATEVALUE(E1683&amp;" 1"))</f>
        <v>2</v>
      </c>
      <c r="G1683" t="str">
        <f>RIGHT(C1683,2)</f>
        <v>28</v>
      </c>
      <c r="H1683" t="str">
        <f>MID(A1683,12,2)</f>
        <v>10</v>
      </c>
      <c r="I1683" t="s">
        <v>18549</v>
      </c>
      <c r="J1683" t="s">
        <v>18550</v>
      </c>
      <c r="K1683" t="s">
        <v>1286</v>
      </c>
      <c r="L1683" t="s">
        <v>18551</v>
      </c>
      <c r="M1683" t="b">
        <f>NOT(ISNA(VLOOKUP(N1683,'account names'!A:A,1,FALSE)))</f>
        <v>1</v>
      </c>
      <c r="N1683" t="s">
        <v>1288</v>
      </c>
    </row>
    <row r="1684" spans="1:14" ht="15" x14ac:dyDescent="0.2">
      <c r="A1684" t="s">
        <v>18552</v>
      </c>
      <c r="B1684" t="str">
        <f>RIGHT(A1684,4)</f>
        <v>2018</v>
      </c>
      <c r="C1684" t="str">
        <f>LEFT(A1684,10)</f>
        <v>Wed Feb 28</v>
      </c>
      <c r="D1684" s="2">
        <f>DATE(B1684,F1684,G1684)</f>
        <v>43159</v>
      </c>
      <c r="E1684" t="str">
        <f>MID(C1684,5,3)</f>
        <v>Feb</v>
      </c>
      <c r="F1684">
        <f>MONTH(DATEVALUE(E1684&amp;" 1"))</f>
        <v>2</v>
      </c>
      <c r="G1684" t="str">
        <f>RIGHT(C1684,2)</f>
        <v>28</v>
      </c>
      <c r="H1684" t="str">
        <f>MID(A1684,12,2)</f>
        <v>06</v>
      </c>
      <c r="I1684" t="s">
        <v>18553</v>
      </c>
      <c r="J1684" t="s">
        <v>18554</v>
      </c>
      <c r="K1684" t="s">
        <v>18555</v>
      </c>
      <c r="L1684" t="s">
        <v>18556</v>
      </c>
      <c r="M1684" t="b">
        <f>NOT(ISNA(VLOOKUP(N1684,'account names'!A:A,1,FALSE)))</f>
        <v>0</v>
      </c>
      <c r="N1684" t="s">
        <v>2246</v>
      </c>
    </row>
    <row r="1685" spans="1:14" ht="15" x14ac:dyDescent="0.2">
      <c r="A1685" t="s">
        <v>4927</v>
      </c>
      <c r="B1685" t="str">
        <f>RIGHT(A1685,4)</f>
        <v>2018</v>
      </c>
      <c r="C1685" t="str">
        <f>LEFT(A1685,10)</f>
        <v>Wed Feb 28</v>
      </c>
      <c r="D1685" s="2">
        <f>DATE(B1685,F1685,G1685)</f>
        <v>43159</v>
      </c>
      <c r="E1685" t="str">
        <f>MID(C1685,5,3)</f>
        <v>Feb</v>
      </c>
      <c r="F1685">
        <f>MONTH(DATEVALUE(E1685&amp;" 1"))</f>
        <v>2</v>
      </c>
      <c r="G1685" t="str">
        <f>RIGHT(C1685,2)</f>
        <v>28</v>
      </c>
      <c r="H1685" t="str">
        <f>MID(A1685,12,2)</f>
        <v>13</v>
      </c>
      <c r="I1685" t="s">
        <v>20616</v>
      </c>
      <c r="J1685" t="s">
        <v>20617</v>
      </c>
      <c r="K1685" t="s">
        <v>20618</v>
      </c>
      <c r="L1685" t="s">
        <v>20619</v>
      </c>
      <c r="M1685" t="b">
        <f>NOT(ISNA(VLOOKUP(N1685,'account names'!A:A,1,FALSE)))</f>
        <v>0</v>
      </c>
      <c r="N1685" t="s">
        <v>1066</v>
      </c>
    </row>
    <row r="1686" spans="1:14" ht="15" x14ac:dyDescent="0.2">
      <c r="A1686" t="s">
        <v>4848</v>
      </c>
      <c r="B1686" t="str">
        <f>RIGHT(A1686,4)</f>
        <v>2018</v>
      </c>
      <c r="C1686" t="str">
        <f>LEFT(A1686,10)</f>
        <v>Wed Feb 28</v>
      </c>
      <c r="D1686" s="2">
        <f>DATE(B1686,F1686,G1686)</f>
        <v>43159</v>
      </c>
      <c r="E1686" t="str">
        <f>MID(C1686,5,3)</f>
        <v>Feb</v>
      </c>
      <c r="F1686">
        <f>MONTH(DATEVALUE(E1686&amp;" 1"))</f>
        <v>2</v>
      </c>
      <c r="G1686" t="str">
        <f>RIGHT(C1686,2)</f>
        <v>28</v>
      </c>
      <c r="H1686" t="str">
        <f>MID(A1686,12,2)</f>
        <v>22</v>
      </c>
      <c r="I1686" t="s">
        <v>4849</v>
      </c>
      <c r="J1686" t="s">
        <v>20620</v>
      </c>
      <c r="K1686" t="s">
        <v>20621</v>
      </c>
      <c r="L1686" t="s">
        <v>20622</v>
      </c>
      <c r="M1686" t="b">
        <f>NOT(ISNA(VLOOKUP(N1686,'account names'!A:A,1,FALSE)))</f>
        <v>1</v>
      </c>
      <c r="N1686" t="s">
        <v>1334</v>
      </c>
    </row>
    <row r="1687" spans="1:14" ht="15" x14ac:dyDescent="0.2">
      <c r="A1687" t="s">
        <v>4848</v>
      </c>
      <c r="B1687" t="str">
        <f>RIGHT(A1687,4)</f>
        <v>2018</v>
      </c>
      <c r="C1687" t="str">
        <f>LEFT(A1687,10)</f>
        <v>Wed Feb 28</v>
      </c>
      <c r="D1687" s="2">
        <f>DATE(B1687,F1687,G1687)</f>
        <v>43159</v>
      </c>
      <c r="E1687" t="str">
        <f>MID(C1687,5,3)</f>
        <v>Feb</v>
      </c>
      <c r="F1687">
        <f>MONTH(DATEVALUE(E1687&amp;" 1"))</f>
        <v>2</v>
      </c>
      <c r="G1687" t="str">
        <f>RIGHT(C1687,2)</f>
        <v>28</v>
      </c>
      <c r="H1687" t="str">
        <f>MID(A1687,12,2)</f>
        <v>22</v>
      </c>
      <c r="I1687" t="s">
        <v>20623</v>
      </c>
      <c r="J1687" t="s">
        <v>20624</v>
      </c>
      <c r="K1687" t="s">
        <v>4864</v>
      </c>
      <c r="L1687" t="s">
        <v>20625</v>
      </c>
      <c r="M1687" t="b">
        <f>NOT(ISNA(VLOOKUP(N1687,'account names'!A:A,1,FALSE)))</f>
        <v>0</v>
      </c>
      <c r="N1687" t="s">
        <v>654</v>
      </c>
    </row>
    <row r="1688" spans="1:14" ht="15" x14ac:dyDescent="0.2">
      <c r="A1688" t="s">
        <v>4857</v>
      </c>
      <c r="B1688" t="str">
        <f>RIGHT(A1688,4)</f>
        <v>2018</v>
      </c>
      <c r="C1688" t="str">
        <f>LEFT(A1688,10)</f>
        <v>Wed Feb 28</v>
      </c>
      <c r="D1688" s="2">
        <f>DATE(B1688,F1688,G1688)</f>
        <v>43159</v>
      </c>
      <c r="E1688" t="str">
        <f>MID(C1688,5,3)</f>
        <v>Feb</v>
      </c>
      <c r="F1688">
        <f>MONTH(DATEVALUE(E1688&amp;" 1"))</f>
        <v>2</v>
      </c>
      <c r="G1688" t="str">
        <f>RIGHT(C1688,2)</f>
        <v>28</v>
      </c>
      <c r="H1688" t="str">
        <f>MID(A1688,12,2)</f>
        <v>22</v>
      </c>
      <c r="I1688" t="s">
        <v>20626</v>
      </c>
      <c r="J1688" t="s">
        <v>20627</v>
      </c>
      <c r="K1688" t="s">
        <v>2864</v>
      </c>
      <c r="L1688" t="s">
        <v>20628</v>
      </c>
      <c r="M1688" t="b">
        <f>NOT(ISNA(VLOOKUP(N1688,'account names'!A:A,1,FALSE)))</f>
        <v>1</v>
      </c>
      <c r="N1688" t="s">
        <v>1224</v>
      </c>
    </row>
    <row r="1689" spans="1:14" ht="15" x14ac:dyDescent="0.2">
      <c r="A1689" t="s">
        <v>78</v>
      </c>
      <c r="B1689" t="str">
        <f>RIGHT(A1689,4)</f>
        <v>2018</v>
      </c>
      <c r="C1689" t="str">
        <f>LEFT(A1689,10)</f>
        <v>Tue Feb 27</v>
      </c>
      <c r="D1689" s="2">
        <f>DATE(B1689,F1689,G1689)</f>
        <v>43158</v>
      </c>
      <c r="E1689" t="str">
        <f>MID(C1689,5,3)</f>
        <v>Feb</v>
      </c>
      <c r="F1689">
        <f>MONTH(DATEVALUE(E1689&amp;" 1"))</f>
        <v>2</v>
      </c>
      <c r="G1689" t="str">
        <f>RIGHT(C1689,2)</f>
        <v>27</v>
      </c>
      <c r="H1689" t="str">
        <f>MID(A1689,12,2)</f>
        <v>13</v>
      </c>
      <c r="I1689" t="s">
        <v>79</v>
      </c>
      <c r="J1689" t="s">
        <v>80</v>
      </c>
      <c r="K1689" t="s">
        <v>81</v>
      </c>
      <c r="L1689" t="s">
        <v>82</v>
      </c>
      <c r="M1689" t="b">
        <f>NOT(ISNA(VLOOKUP(N1689,'account names'!A:A,1,FALSE)))</f>
        <v>0</v>
      </c>
      <c r="N1689" t="s">
        <v>83</v>
      </c>
    </row>
    <row r="1690" spans="1:14" ht="15" x14ac:dyDescent="0.2">
      <c r="A1690" t="s">
        <v>159</v>
      </c>
      <c r="B1690" t="str">
        <f>RIGHT(A1690,4)</f>
        <v>2018</v>
      </c>
      <c r="C1690" t="str">
        <f>LEFT(A1690,10)</f>
        <v>Tue Feb 27</v>
      </c>
      <c r="D1690" s="2">
        <f>DATE(B1690,F1690,G1690)</f>
        <v>43158</v>
      </c>
      <c r="E1690" t="str">
        <f>MID(C1690,5,3)</f>
        <v>Feb</v>
      </c>
      <c r="F1690">
        <f>MONTH(DATEVALUE(E1690&amp;" 1"))</f>
        <v>2</v>
      </c>
      <c r="G1690" t="str">
        <f>RIGHT(C1690,2)</f>
        <v>27</v>
      </c>
      <c r="H1690" t="str">
        <f>MID(A1690,12,2)</f>
        <v>14</v>
      </c>
      <c r="I1690" t="s">
        <v>160</v>
      </c>
      <c r="J1690" t="s">
        <v>161</v>
      </c>
      <c r="K1690" t="s">
        <v>162</v>
      </c>
      <c r="L1690" t="s">
        <v>163</v>
      </c>
      <c r="M1690" t="b">
        <f>NOT(ISNA(VLOOKUP(N1690,'account names'!A:A,1,FALSE)))</f>
        <v>0</v>
      </c>
      <c r="N1690" t="s">
        <v>164</v>
      </c>
    </row>
    <row r="1691" spans="1:14" ht="15" x14ac:dyDescent="0.2">
      <c r="A1691" t="s">
        <v>198</v>
      </c>
      <c r="B1691" t="str">
        <f>RIGHT(A1691,4)</f>
        <v>2018</v>
      </c>
      <c r="C1691" t="str">
        <f>LEFT(A1691,10)</f>
        <v>Tue Feb 27</v>
      </c>
      <c r="D1691" s="2">
        <f>DATE(B1691,F1691,G1691)</f>
        <v>43158</v>
      </c>
      <c r="E1691" t="str">
        <f>MID(C1691,5,3)</f>
        <v>Feb</v>
      </c>
      <c r="F1691">
        <f>MONTH(DATEVALUE(E1691&amp;" 1"))</f>
        <v>2</v>
      </c>
      <c r="G1691" t="str">
        <f>RIGHT(C1691,2)</f>
        <v>27</v>
      </c>
      <c r="H1691" t="str">
        <f>MID(A1691,12,2)</f>
        <v>14</v>
      </c>
      <c r="I1691" t="s">
        <v>199</v>
      </c>
      <c r="J1691" t="s">
        <v>200</v>
      </c>
      <c r="K1691" t="s">
        <v>201</v>
      </c>
      <c r="L1691" t="s">
        <v>202</v>
      </c>
      <c r="M1691" t="b">
        <f>NOT(ISNA(VLOOKUP(N1691,'account names'!A:A,1,FALSE)))</f>
        <v>0</v>
      </c>
      <c r="N1691" t="s">
        <v>203</v>
      </c>
    </row>
    <row r="1692" spans="1:14" ht="15" x14ac:dyDescent="0.2">
      <c r="A1692" t="s">
        <v>222</v>
      </c>
      <c r="B1692" t="str">
        <f>RIGHT(A1692,4)</f>
        <v>2018</v>
      </c>
      <c r="C1692" t="str">
        <f>LEFT(A1692,10)</f>
        <v>Tue Feb 27</v>
      </c>
      <c r="D1692" s="2">
        <f>DATE(B1692,F1692,G1692)</f>
        <v>43158</v>
      </c>
      <c r="E1692" t="str">
        <f>MID(C1692,5,3)</f>
        <v>Feb</v>
      </c>
      <c r="F1692">
        <f>MONTH(DATEVALUE(E1692&amp;" 1"))</f>
        <v>2</v>
      </c>
      <c r="G1692" t="str">
        <f>RIGHT(C1692,2)</f>
        <v>27</v>
      </c>
      <c r="H1692" t="str">
        <f>MID(A1692,12,2)</f>
        <v>10</v>
      </c>
      <c r="I1692" t="s">
        <v>223</v>
      </c>
      <c r="J1692" t="s">
        <v>224</v>
      </c>
      <c r="K1692" t="s">
        <v>225</v>
      </c>
      <c r="L1692" t="s">
        <v>226</v>
      </c>
      <c r="M1692" t="b">
        <f>NOT(ISNA(VLOOKUP(N1692,'account names'!A:A,1,FALSE)))</f>
        <v>0</v>
      </c>
      <c r="N1692" t="s">
        <v>227</v>
      </c>
    </row>
    <row r="1693" spans="1:14" ht="15" x14ac:dyDescent="0.2">
      <c r="A1693" t="s">
        <v>228</v>
      </c>
      <c r="B1693" t="str">
        <f>RIGHT(A1693,4)</f>
        <v>2018</v>
      </c>
      <c r="C1693" t="str">
        <f>LEFT(A1693,10)</f>
        <v>Tue Feb 27</v>
      </c>
      <c r="D1693" s="2">
        <f>DATE(B1693,F1693,G1693)</f>
        <v>43158</v>
      </c>
      <c r="E1693" t="str">
        <f>MID(C1693,5,3)</f>
        <v>Feb</v>
      </c>
      <c r="F1693">
        <f>MONTH(DATEVALUE(E1693&amp;" 1"))</f>
        <v>2</v>
      </c>
      <c r="G1693" t="str">
        <f>RIGHT(C1693,2)</f>
        <v>27</v>
      </c>
      <c r="H1693" t="str">
        <f>MID(A1693,12,2)</f>
        <v>15</v>
      </c>
      <c r="I1693" t="s">
        <v>229</v>
      </c>
      <c r="J1693" t="s">
        <v>230</v>
      </c>
      <c r="K1693" t="s">
        <v>231</v>
      </c>
      <c r="L1693" t="s">
        <v>232</v>
      </c>
      <c r="M1693" t="b">
        <f>NOT(ISNA(VLOOKUP(N1693,'account names'!A:A,1,FALSE)))</f>
        <v>0</v>
      </c>
      <c r="N1693" t="s">
        <v>233</v>
      </c>
    </row>
    <row r="1694" spans="1:14" ht="15" x14ac:dyDescent="0.2">
      <c r="A1694" t="s">
        <v>234</v>
      </c>
      <c r="B1694" t="str">
        <f>RIGHT(A1694,4)</f>
        <v>2018</v>
      </c>
      <c r="C1694" t="str">
        <f>LEFT(A1694,10)</f>
        <v>Tue Feb 27</v>
      </c>
      <c r="D1694" s="2">
        <f>DATE(B1694,F1694,G1694)</f>
        <v>43158</v>
      </c>
      <c r="E1694" t="str">
        <f>MID(C1694,5,3)</f>
        <v>Feb</v>
      </c>
      <c r="F1694">
        <f>MONTH(DATEVALUE(E1694&amp;" 1"))</f>
        <v>2</v>
      </c>
      <c r="G1694" t="str">
        <f>RIGHT(C1694,2)</f>
        <v>27</v>
      </c>
      <c r="H1694" t="str">
        <f>MID(A1694,12,2)</f>
        <v>15</v>
      </c>
      <c r="I1694" t="s">
        <v>235</v>
      </c>
      <c r="J1694" t="s">
        <v>236</v>
      </c>
      <c r="K1694" t="s">
        <v>237</v>
      </c>
      <c r="L1694" t="s">
        <v>238</v>
      </c>
      <c r="M1694" t="b">
        <f>NOT(ISNA(VLOOKUP(N1694,'account names'!A:A,1,FALSE)))</f>
        <v>0</v>
      </c>
      <c r="N1694" t="s">
        <v>233</v>
      </c>
    </row>
    <row r="1695" spans="1:14" ht="15" x14ac:dyDescent="0.2">
      <c r="A1695" t="s">
        <v>239</v>
      </c>
      <c r="B1695" t="str">
        <f>RIGHT(A1695,4)</f>
        <v>2018</v>
      </c>
      <c r="C1695" t="str">
        <f>LEFT(A1695,10)</f>
        <v>Tue Feb 27</v>
      </c>
      <c r="D1695" s="2">
        <f>DATE(B1695,F1695,G1695)</f>
        <v>43158</v>
      </c>
      <c r="E1695" t="str">
        <f>MID(C1695,5,3)</f>
        <v>Feb</v>
      </c>
      <c r="F1695">
        <f>MONTH(DATEVALUE(E1695&amp;" 1"))</f>
        <v>2</v>
      </c>
      <c r="G1695" t="str">
        <f>RIGHT(C1695,2)</f>
        <v>27</v>
      </c>
      <c r="H1695" t="str">
        <f>MID(A1695,12,2)</f>
        <v>22</v>
      </c>
      <c r="I1695" t="s">
        <v>240</v>
      </c>
      <c r="J1695" t="s">
        <v>241</v>
      </c>
      <c r="K1695" t="s">
        <v>242</v>
      </c>
      <c r="L1695" t="s">
        <v>243</v>
      </c>
      <c r="M1695" t="b">
        <f>NOT(ISNA(VLOOKUP(N1695,'account names'!A:A,1,FALSE)))</f>
        <v>0</v>
      </c>
      <c r="N1695" t="s">
        <v>89</v>
      </c>
    </row>
    <row r="1696" spans="1:14" ht="15" x14ac:dyDescent="0.2">
      <c r="A1696" t="s">
        <v>244</v>
      </c>
      <c r="B1696" t="str">
        <f>RIGHT(A1696,4)</f>
        <v>2018</v>
      </c>
      <c r="C1696" t="str">
        <f>LEFT(A1696,10)</f>
        <v>Tue Feb 27</v>
      </c>
      <c r="D1696" s="2">
        <f>DATE(B1696,F1696,G1696)</f>
        <v>43158</v>
      </c>
      <c r="E1696" t="str">
        <f>MID(C1696,5,3)</f>
        <v>Feb</v>
      </c>
      <c r="F1696">
        <f>MONTH(DATEVALUE(E1696&amp;" 1"))</f>
        <v>2</v>
      </c>
      <c r="G1696" t="str">
        <f>RIGHT(C1696,2)</f>
        <v>27</v>
      </c>
      <c r="H1696" t="str">
        <f>MID(A1696,12,2)</f>
        <v>22</v>
      </c>
      <c r="I1696" t="s">
        <v>245</v>
      </c>
      <c r="J1696" t="s">
        <v>246</v>
      </c>
      <c r="K1696" t="s">
        <v>247</v>
      </c>
      <c r="L1696" t="s">
        <v>248</v>
      </c>
      <c r="M1696" t="b">
        <f>NOT(ISNA(VLOOKUP(N1696,'account names'!A:A,1,FALSE)))</f>
        <v>0</v>
      </c>
      <c r="N1696" t="s">
        <v>233</v>
      </c>
    </row>
    <row r="1697" spans="1:14" ht="15" x14ac:dyDescent="0.2">
      <c r="A1697" t="s">
        <v>249</v>
      </c>
      <c r="B1697" t="str">
        <f>RIGHT(A1697,4)</f>
        <v>2018</v>
      </c>
      <c r="C1697" t="str">
        <f>LEFT(A1697,10)</f>
        <v>Tue Feb 27</v>
      </c>
      <c r="D1697" s="2">
        <f>DATE(B1697,F1697,G1697)</f>
        <v>43158</v>
      </c>
      <c r="E1697" t="str">
        <f>MID(C1697,5,3)</f>
        <v>Feb</v>
      </c>
      <c r="F1697">
        <f>MONTH(DATEVALUE(E1697&amp;" 1"))</f>
        <v>2</v>
      </c>
      <c r="G1697" t="str">
        <f>RIGHT(C1697,2)</f>
        <v>27</v>
      </c>
      <c r="H1697" t="str">
        <f>MID(A1697,12,2)</f>
        <v>15</v>
      </c>
      <c r="I1697" t="s">
        <v>250</v>
      </c>
      <c r="J1697" t="s">
        <v>251</v>
      </c>
      <c r="K1697" t="s">
        <v>252</v>
      </c>
      <c r="L1697" t="s">
        <v>253</v>
      </c>
      <c r="M1697" t="b">
        <f>NOT(ISNA(VLOOKUP(N1697,'account names'!A:A,1,FALSE)))</f>
        <v>0</v>
      </c>
      <c r="N1697" t="s">
        <v>254</v>
      </c>
    </row>
    <row r="1698" spans="1:14" ht="15" x14ac:dyDescent="0.2">
      <c r="A1698" t="s">
        <v>255</v>
      </c>
      <c r="B1698" t="str">
        <f>RIGHT(A1698,4)</f>
        <v>2018</v>
      </c>
      <c r="C1698" t="str">
        <f>LEFT(A1698,10)</f>
        <v>Tue Feb 27</v>
      </c>
      <c r="D1698" s="2">
        <f>DATE(B1698,F1698,G1698)</f>
        <v>43158</v>
      </c>
      <c r="E1698" t="str">
        <f>MID(C1698,5,3)</f>
        <v>Feb</v>
      </c>
      <c r="F1698">
        <f>MONTH(DATEVALUE(E1698&amp;" 1"))</f>
        <v>2</v>
      </c>
      <c r="G1698" t="str">
        <f>RIGHT(C1698,2)</f>
        <v>27</v>
      </c>
      <c r="H1698" t="str">
        <f>MID(A1698,12,2)</f>
        <v>15</v>
      </c>
      <c r="I1698" t="s">
        <v>256</v>
      </c>
      <c r="J1698" t="s">
        <v>257</v>
      </c>
      <c r="K1698" t="s">
        <v>258</v>
      </c>
      <c r="L1698" t="s">
        <v>259</v>
      </c>
      <c r="M1698" t="b">
        <f>NOT(ISNA(VLOOKUP(N1698,'account names'!A:A,1,FALSE)))</f>
        <v>0</v>
      </c>
      <c r="N1698" t="s">
        <v>254</v>
      </c>
    </row>
    <row r="1699" spans="1:14" ht="15" x14ac:dyDescent="0.2">
      <c r="A1699" t="s">
        <v>260</v>
      </c>
      <c r="B1699" t="str">
        <f>RIGHT(A1699,4)</f>
        <v>2018</v>
      </c>
      <c r="C1699" t="str">
        <f>LEFT(A1699,10)</f>
        <v>Tue Feb 27</v>
      </c>
      <c r="D1699" s="2">
        <f>DATE(B1699,F1699,G1699)</f>
        <v>43158</v>
      </c>
      <c r="E1699" t="str">
        <f>MID(C1699,5,3)</f>
        <v>Feb</v>
      </c>
      <c r="F1699">
        <f>MONTH(DATEVALUE(E1699&amp;" 1"))</f>
        <v>2</v>
      </c>
      <c r="G1699" t="str">
        <f>RIGHT(C1699,2)</f>
        <v>27</v>
      </c>
      <c r="H1699" t="str">
        <f>MID(A1699,12,2)</f>
        <v>15</v>
      </c>
      <c r="I1699" t="s">
        <v>261</v>
      </c>
      <c r="J1699" t="s">
        <v>262</v>
      </c>
      <c r="K1699" t="s">
        <v>263</v>
      </c>
      <c r="L1699" t="s">
        <v>264</v>
      </c>
      <c r="M1699" t="b">
        <f>NOT(ISNA(VLOOKUP(N1699,'account names'!A:A,1,FALSE)))</f>
        <v>0</v>
      </c>
      <c r="N1699" t="s">
        <v>254</v>
      </c>
    </row>
    <row r="1700" spans="1:14" ht="15" x14ac:dyDescent="0.2">
      <c r="A1700" t="s">
        <v>282</v>
      </c>
      <c r="B1700" t="str">
        <f>RIGHT(A1700,4)</f>
        <v>2018</v>
      </c>
      <c r="C1700" t="str">
        <f>LEFT(A1700,10)</f>
        <v>Tue Feb 27</v>
      </c>
      <c r="D1700" s="2">
        <f>DATE(B1700,F1700,G1700)</f>
        <v>43158</v>
      </c>
      <c r="E1700" t="str">
        <f>MID(C1700,5,3)</f>
        <v>Feb</v>
      </c>
      <c r="F1700">
        <f>MONTH(DATEVALUE(E1700&amp;" 1"))</f>
        <v>2</v>
      </c>
      <c r="G1700" t="str">
        <f>RIGHT(C1700,2)</f>
        <v>27</v>
      </c>
      <c r="H1700" t="str">
        <f>MID(A1700,12,2)</f>
        <v>15</v>
      </c>
      <c r="I1700" t="s">
        <v>283</v>
      </c>
      <c r="J1700" t="s">
        <v>284</v>
      </c>
      <c r="K1700" t="s">
        <v>285</v>
      </c>
      <c r="L1700" t="s">
        <v>286</v>
      </c>
      <c r="M1700" t="b">
        <f>NOT(ISNA(VLOOKUP(N1700,'account names'!A:A,1,FALSE)))</f>
        <v>0</v>
      </c>
      <c r="N1700" t="s">
        <v>287</v>
      </c>
    </row>
    <row r="1701" spans="1:14" ht="15" x14ac:dyDescent="0.2">
      <c r="A1701" t="s">
        <v>303</v>
      </c>
      <c r="B1701" t="str">
        <f>RIGHT(A1701,4)</f>
        <v>2018</v>
      </c>
      <c r="C1701" t="str">
        <f>LEFT(A1701,10)</f>
        <v>Tue Feb 27</v>
      </c>
      <c r="D1701" s="2">
        <f>DATE(B1701,F1701,G1701)</f>
        <v>43158</v>
      </c>
      <c r="E1701" t="str">
        <f>MID(C1701,5,3)</f>
        <v>Feb</v>
      </c>
      <c r="F1701">
        <f>MONTH(DATEVALUE(E1701&amp;" 1"))</f>
        <v>2</v>
      </c>
      <c r="G1701" t="str">
        <f>RIGHT(C1701,2)</f>
        <v>27</v>
      </c>
      <c r="H1701" t="str">
        <f>MID(A1701,12,2)</f>
        <v>16</v>
      </c>
      <c r="I1701" t="s">
        <v>304</v>
      </c>
      <c r="J1701" t="s">
        <v>305</v>
      </c>
      <c r="K1701" t="s">
        <v>306</v>
      </c>
      <c r="L1701" t="s">
        <v>307</v>
      </c>
      <c r="M1701" t="b">
        <f>NOT(ISNA(VLOOKUP(N1701,'account names'!A:A,1,FALSE)))</f>
        <v>0</v>
      </c>
      <c r="N1701" t="s">
        <v>308</v>
      </c>
    </row>
    <row r="1702" spans="1:14" ht="15" x14ac:dyDescent="0.2">
      <c r="A1702" t="s">
        <v>314</v>
      </c>
      <c r="B1702" t="str">
        <f>RIGHT(A1702,4)</f>
        <v>2018</v>
      </c>
      <c r="C1702" t="str">
        <f>LEFT(A1702,10)</f>
        <v>Tue Feb 27</v>
      </c>
      <c r="D1702" s="2">
        <f>DATE(B1702,F1702,G1702)</f>
        <v>43158</v>
      </c>
      <c r="E1702" t="str">
        <f>MID(C1702,5,3)</f>
        <v>Feb</v>
      </c>
      <c r="F1702">
        <f>MONTH(DATEVALUE(E1702&amp;" 1"))</f>
        <v>2</v>
      </c>
      <c r="G1702" t="str">
        <f>RIGHT(C1702,2)</f>
        <v>27</v>
      </c>
      <c r="H1702" t="str">
        <f>MID(A1702,12,2)</f>
        <v>11</v>
      </c>
      <c r="I1702" t="s">
        <v>315</v>
      </c>
      <c r="J1702" t="s">
        <v>316</v>
      </c>
      <c r="K1702" t="s">
        <v>317</v>
      </c>
      <c r="L1702" t="s">
        <v>318</v>
      </c>
      <c r="M1702" t="b">
        <f>NOT(ISNA(VLOOKUP(N1702,'account names'!A:A,1,FALSE)))</f>
        <v>0</v>
      </c>
      <c r="N1702" t="s">
        <v>254</v>
      </c>
    </row>
    <row r="1703" spans="1:14" ht="15" x14ac:dyDescent="0.2">
      <c r="A1703" t="s">
        <v>319</v>
      </c>
      <c r="B1703" t="str">
        <f>RIGHT(A1703,4)</f>
        <v>2018</v>
      </c>
      <c r="C1703" t="str">
        <f>LEFT(A1703,10)</f>
        <v>Tue Feb 27</v>
      </c>
      <c r="D1703" s="2">
        <f>DATE(B1703,F1703,G1703)</f>
        <v>43158</v>
      </c>
      <c r="E1703" t="str">
        <f>MID(C1703,5,3)</f>
        <v>Feb</v>
      </c>
      <c r="F1703">
        <f>MONTH(DATEVALUE(E1703&amp;" 1"))</f>
        <v>2</v>
      </c>
      <c r="G1703" t="str">
        <f>RIGHT(C1703,2)</f>
        <v>27</v>
      </c>
      <c r="H1703" t="str">
        <f>MID(A1703,12,2)</f>
        <v>18</v>
      </c>
      <c r="I1703" t="s">
        <v>320</v>
      </c>
      <c r="J1703" t="s">
        <v>321</v>
      </c>
      <c r="K1703" t="s">
        <v>322</v>
      </c>
      <c r="L1703" t="s">
        <v>323</v>
      </c>
      <c r="M1703" t="b">
        <f>NOT(ISNA(VLOOKUP(N1703,'account names'!A:A,1,FALSE)))</f>
        <v>0</v>
      </c>
      <c r="N1703" t="s">
        <v>95</v>
      </c>
    </row>
    <row r="1704" spans="1:14" ht="15" x14ac:dyDescent="0.2">
      <c r="A1704" t="s">
        <v>324</v>
      </c>
      <c r="B1704" t="str">
        <f>RIGHT(A1704,4)</f>
        <v>2018</v>
      </c>
      <c r="C1704" t="str">
        <f>LEFT(A1704,10)</f>
        <v>Tue Feb 27</v>
      </c>
      <c r="D1704" s="2">
        <f>DATE(B1704,F1704,G1704)</f>
        <v>43158</v>
      </c>
      <c r="E1704" t="str">
        <f>MID(C1704,5,3)</f>
        <v>Feb</v>
      </c>
      <c r="F1704">
        <f>MONTH(DATEVALUE(E1704&amp;" 1"))</f>
        <v>2</v>
      </c>
      <c r="G1704" t="str">
        <f>RIGHT(C1704,2)</f>
        <v>27</v>
      </c>
      <c r="H1704" t="str">
        <f>MID(A1704,12,2)</f>
        <v>16</v>
      </c>
      <c r="I1704" t="s">
        <v>325</v>
      </c>
      <c r="J1704" t="s">
        <v>326</v>
      </c>
      <c r="K1704" t="s">
        <v>327</v>
      </c>
      <c r="L1704" t="s">
        <v>328</v>
      </c>
      <c r="M1704" t="b">
        <f>NOT(ISNA(VLOOKUP(N1704,'account names'!A:A,1,FALSE)))</f>
        <v>0</v>
      </c>
      <c r="N1704" t="s">
        <v>329</v>
      </c>
    </row>
    <row r="1705" spans="1:14" ht="15" x14ac:dyDescent="0.2">
      <c r="A1705" t="s">
        <v>330</v>
      </c>
      <c r="B1705" t="str">
        <f>RIGHT(A1705,4)</f>
        <v>2018</v>
      </c>
      <c r="C1705" t="str">
        <f>LEFT(A1705,10)</f>
        <v>Tue Feb 27</v>
      </c>
      <c r="D1705" s="2">
        <f>DATE(B1705,F1705,G1705)</f>
        <v>43158</v>
      </c>
      <c r="E1705" t="str">
        <f>MID(C1705,5,3)</f>
        <v>Feb</v>
      </c>
      <c r="F1705">
        <f>MONTH(DATEVALUE(E1705&amp;" 1"))</f>
        <v>2</v>
      </c>
      <c r="G1705" t="str">
        <f>RIGHT(C1705,2)</f>
        <v>27</v>
      </c>
      <c r="H1705" t="str">
        <f>MID(A1705,12,2)</f>
        <v>16</v>
      </c>
      <c r="I1705" t="s">
        <v>331</v>
      </c>
      <c r="J1705" t="s">
        <v>332</v>
      </c>
      <c r="K1705" t="s">
        <v>333</v>
      </c>
      <c r="L1705" t="s">
        <v>334</v>
      </c>
      <c r="M1705" t="b">
        <f>NOT(ISNA(VLOOKUP(N1705,'account names'!A:A,1,FALSE)))</f>
        <v>0</v>
      </c>
      <c r="N1705" t="s">
        <v>135</v>
      </c>
    </row>
    <row r="1706" spans="1:14" ht="15" x14ac:dyDescent="0.2">
      <c r="A1706" t="s">
        <v>335</v>
      </c>
      <c r="B1706" t="str">
        <f>RIGHT(A1706,4)</f>
        <v>2018</v>
      </c>
      <c r="C1706" t="str">
        <f>LEFT(A1706,10)</f>
        <v>Tue Feb 27</v>
      </c>
      <c r="D1706" s="2">
        <f>DATE(B1706,F1706,G1706)</f>
        <v>43158</v>
      </c>
      <c r="E1706" t="str">
        <f>MID(C1706,5,3)</f>
        <v>Feb</v>
      </c>
      <c r="F1706">
        <f>MONTH(DATEVALUE(E1706&amp;" 1"))</f>
        <v>2</v>
      </c>
      <c r="G1706" t="str">
        <f>RIGHT(C1706,2)</f>
        <v>27</v>
      </c>
      <c r="H1706" t="str">
        <f>MID(A1706,12,2)</f>
        <v>16</v>
      </c>
      <c r="I1706" t="s">
        <v>336</v>
      </c>
      <c r="J1706" t="s">
        <v>337</v>
      </c>
      <c r="K1706" t="s">
        <v>338</v>
      </c>
      <c r="L1706" t="s">
        <v>339</v>
      </c>
      <c r="M1706" t="b">
        <f>NOT(ISNA(VLOOKUP(N1706,'account names'!A:A,1,FALSE)))</f>
        <v>0</v>
      </c>
      <c r="N1706" t="s">
        <v>340</v>
      </c>
    </row>
    <row r="1707" spans="1:14" ht="15" x14ac:dyDescent="0.2">
      <c r="A1707" t="s">
        <v>341</v>
      </c>
      <c r="B1707" t="str">
        <f>RIGHT(A1707,4)</f>
        <v>2018</v>
      </c>
      <c r="C1707" t="str">
        <f>LEFT(A1707,10)</f>
        <v>Tue Feb 27</v>
      </c>
      <c r="D1707" s="2">
        <f>DATE(B1707,F1707,G1707)</f>
        <v>43158</v>
      </c>
      <c r="E1707" t="str">
        <f>MID(C1707,5,3)</f>
        <v>Feb</v>
      </c>
      <c r="F1707">
        <f>MONTH(DATEVALUE(E1707&amp;" 1"))</f>
        <v>2</v>
      </c>
      <c r="G1707" t="str">
        <f>RIGHT(C1707,2)</f>
        <v>27</v>
      </c>
      <c r="H1707" t="str">
        <f>MID(A1707,12,2)</f>
        <v>15</v>
      </c>
      <c r="I1707" t="s">
        <v>342</v>
      </c>
      <c r="J1707" t="s">
        <v>343</v>
      </c>
      <c r="K1707" t="s">
        <v>38</v>
      </c>
      <c r="L1707" t="s">
        <v>344</v>
      </c>
      <c r="M1707" t="b">
        <f>NOT(ISNA(VLOOKUP(N1707,'account names'!A:A,1,FALSE)))</f>
        <v>0</v>
      </c>
      <c r="N1707" t="s">
        <v>40</v>
      </c>
    </row>
    <row r="1708" spans="1:14" ht="15" x14ac:dyDescent="0.2">
      <c r="A1708" t="s">
        <v>345</v>
      </c>
      <c r="B1708" t="str">
        <f>RIGHT(A1708,4)</f>
        <v>2018</v>
      </c>
      <c r="C1708" t="str">
        <f>LEFT(A1708,10)</f>
        <v>Tue Feb 27</v>
      </c>
      <c r="D1708" s="2">
        <f>DATE(B1708,F1708,G1708)</f>
        <v>43158</v>
      </c>
      <c r="E1708" t="str">
        <f>MID(C1708,5,3)</f>
        <v>Feb</v>
      </c>
      <c r="F1708">
        <f>MONTH(DATEVALUE(E1708&amp;" 1"))</f>
        <v>2</v>
      </c>
      <c r="G1708" t="str">
        <f>RIGHT(C1708,2)</f>
        <v>27</v>
      </c>
      <c r="H1708" t="str">
        <f>MID(A1708,12,2)</f>
        <v>15</v>
      </c>
      <c r="I1708" t="s">
        <v>346</v>
      </c>
      <c r="J1708" t="s">
        <v>347</v>
      </c>
      <c r="K1708" t="s">
        <v>348</v>
      </c>
      <c r="L1708" t="s">
        <v>349</v>
      </c>
      <c r="M1708" t="b">
        <f>NOT(ISNA(VLOOKUP(N1708,'account names'!A:A,1,FALSE)))</f>
        <v>0</v>
      </c>
      <c r="N1708" t="s">
        <v>350</v>
      </c>
    </row>
    <row r="1709" spans="1:14" ht="15" x14ac:dyDescent="0.2">
      <c r="A1709" t="s">
        <v>351</v>
      </c>
      <c r="B1709" t="str">
        <f>RIGHT(A1709,4)</f>
        <v>2018</v>
      </c>
      <c r="C1709" t="str">
        <f>LEFT(A1709,10)</f>
        <v>Tue Feb 27</v>
      </c>
      <c r="D1709" s="2">
        <f>DATE(B1709,F1709,G1709)</f>
        <v>43158</v>
      </c>
      <c r="E1709" t="str">
        <f>MID(C1709,5,3)</f>
        <v>Feb</v>
      </c>
      <c r="F1709">
        <f>MONTH(DATEVALUE(E1709&amp;" 1"))</f>
        <v>2</v>
      </c>
      <c r="G1709" t="str">
        <f>RIGHT(C1709,2)</f>
        <v>27</v>
      </c>
      <c r="H1709" t="str">
        <f>MID(A1709,12,2)</f>
        <v>15</v>
      </c>
      <c r="I1709" t="s">
        <v>352</v>
      </c>
      <c r="J1709" t="s">
        <v>353</v>
      </c>
      <c r="K1709" t="s">
        <v>354</v>
      </c>
      <c r="L1709" t="s">
        <v>355</v>
      </c>
      <c r="M1709" t="b">
        <f>NOT(ISNA(VLOOKUP(N1709,'account names'!A:A,1,FALSE)))</f>
        <v>0</v>
      </c>
      <c r="N1709" t="s">
        <v>254</v>
      </c>
    </row>
    <row r="1710" spans="1:14" ht="15" x14ac:dyDescent="0.2">
      <c r="A1710" t="s">
        <v>356</v>
      </c>
      <c r="B1710" t="str">
        <f>RIGHT(A1710,4)</f>
        <v>2018</v>
      </c>
      <c r="C1710" t="str">
        <f>LEFT(A1710,10)</f>
        <v>Tue Feb 27</v>
      </c>
      <c r="D1710" s="2">
        <f>DATE(B1710,F1710,G1710)</f>
        <v>43158</v>
      </c>
      <c r="E1710" t="str">
        <f>MID(C1710,5,3)</f>
        <v>Feb</v>
      </c>
      <c r="F1710">
        <f>MONTH(DATEVALUE(E1710&amp;" 1"))</f>
        <v>2</v>
      </c>
      <c r="G1710" t="str">
        <f>RIGHT(C1710,2)</f>
        <v>27</v>
      </c>
      <c r="H1710" t="str">
        <f>MID(A1710,12,2)</f>
        <v>14</v>
      </c>
      <c r="I1710" t="s">
        <v>357</v>
      </c>
      <c r="J1710" t="s">
        <v>358</v>
      </c>
      <c r="K1710" t="s">
        <v>359</v>
      </c>
      <c r="L1710" t="s">
        <v>360</v>
      </c>
      <c r="M1710" t="b">
        <f>NOT(ISNA(VLOOKUP(N1710,'account names'!A:A,1,FALSE)))</f>
        <v>0</v>
      </c>
      <c r="N1710" t="s">
        <v>361</v>
      </c>
    </row>
    <row r="1711" spans="1:14" ht="15" x14ac:dyDescent="0.2">
      <c r="A1711" t="s">
        <v>362</v>
      </c>
      <c r="B1711" t="str">
        <f>RIGHT(A1711,4)</f>
        <v>2018</v>
      </c>
      <c r="C1711" t="str">
        <f>LEFT(A1711,10)</f>
        <v>Tue Feb 27</v>
      </c>
      <c r="D1711" s="2">
        <f>DATE(B1711,F1711,G1711)</f>
        <v>43158</v>
      </c>
      <c r="E1711" t="str">
        <f>MID(C1711,5,3)</f>
        <v>Feb</v>
      </c>
      <c r="F1711">
        <f>MONTH(DATEVALUE(E1711&amp;" 1"))</f>
        <v>2</v>
      </c>
      <c r="G1711" t="str">
        <f>RIGHT(C1711,2)</f>
        <v>27</v>
      </c>
      <c r="H1711" t="str">
        <f>MID(A1711,12,2)</f>
        <v>14</v>
      </c>
      <c r="I1711" t="s">
        <v>363</v>
      </c>
      <c r="J1711" t="s">
        <v>364</v>
      </c>
      <c r="K1711" t="s">
        <v>365</v>
      </c>
      <c r="L1711" t="s">
        <v>366</v>
      </c>
      <c r="M1711" t="b">
        <f>NOT(ISNA(VLOOKUP(N1711,'account names'!A:A,1,FALSE)))</f>
        <v>0</v>
      </c>
      <c r="N1711" t="s">
        <v>367</v>
      </c>
    </row>
    <row r="1712" spans="1:14" ht="15" x14ac:dyDescent="0.2">
      <c r="A1712" t="s">
        <v>368</v>
      </c>
      <c r="B1712" t="str">
        <f>RIGHT(A1712,4)</f>
        <v>2018</v>
      </c>
      <c r="C1712" t="str">
        <f>LEFT(A1712,10)</f>
        <v>Tue Feb 27</v>
      </c>
      <c r="D1712" s="2">
        <f>DATE(B1712,F1712,G1712)</f>
        <v>43158</v>
      </c>
      <c r="E1712" t="str">
        <f>MID(C1712,5,3)</f>
        <v>Feb</v>
      </c>
      <c r="F1712">
        <f>MONTH(DATEVALUE(E1712&amp;" 1"))</f>
        <v>2</v>
      </c>
      <c r="G1712" t="str">
        <f>RIGHT(C1712,2)</f>
        <v>27</v>
      </c>
      <c r="H1712" t="str">
        <f>MID(A1712,12,2)</f>
        <v>14</v>
      </c>
      <c r="I1712" t="s">
        <v>369</v>
      </c>
      <c r="J1712" t="s">
        <v>370</v>
      </c>
      <c r="K1712" t="s">
        <v>371</v>
      </c>
      <c r="L1712" t="s">
        <v>372</v>
      </c>
      <c r="M1712" t="b">
        <f>NOT(ISNA(VLOOKUP(N1712,'account names'!A:A,1,FALSE)))</f>
        <v>0</v>
      </c>
      <c r="N1712" t="s">
        <v>367</v>
      </c>
    </row>
    <row r="1713" spans="1:14" ht="15" x14ac:dyDescent="0.2">
      <c r="A1713" t="s">
        <v>3354</v>
      </c>
      <c r="B1713" t="str">
        <f>RIGHT(A1713,4)</f>
        <v>2018</v>
      </c>
      <c r="C1713" t="str">
        <f>LEFT(A1713,10)</f>
        <v>Tue Feb 27</v>
      </c>
      <c r="D1713" s="2">
        <f>DATE(B1713,F1713,G1713)</f>
        <v>43158</v>
      </c>
      <c r="E1713" t="str">
        <f>MID(C1713,5,3)</f>
        <v>Feb</v>
      </c>
      <c r="F1713">
        <f>MONTH(DATEVALUE(E1713&amp;" 1"))</f>
        <v>2</v>
      </c>
      <c r="G1713" t="str">
        <f>RIGHT(C1713,2)</f>
        <v>27</v>
      </c>
      <c r="H1713" t="str">
        <f>MID(A1713,12,2)</f>
        <v>10</v>
      </c>
      <c r="I1713" t="s">
        <v>3355</v>
      </c>
      <c r="J1713" t="s">
        <v>3356</v>
      </c>
      <c r="K1713" t="s">
        <v>3357</v>
      </c>
      <c r="L1713" t="s">
        <v>3358</v>
      </c>
      <c r="M1713" t="b">
        <f>NOT(ISNA(VLOOKUP(N1713,'account names'!A:A,1,FALSE)))</f>
        <v>0</v>
      </c>
      <c r="N1713" t="s">
        <v>3359</v>
      </c>
    </row>
    <row r="1714" spans="1:14" ht="15" x14ac:dyDescent="0.2">
      <c r="A1714" t="s">
        <v>3360</v>
      </c>
      <c r="B1714" t="str">
        <f>RIGHT(A1714,4)</f>
        <v>2018</v>
      </c>
      <c r="C1714" t="str">
        <f>LEFT(A1714,10)</f>
        <v>Tue Feb 27</v>
      </c>
      <c r="D1714" s="2">
        <f>DATE(B1714,F1714,G1714)</f>
        <v>43158</v>
      </c>
      <c r="E1714" t="str">
        <f>MID(C1714,5,3)</f>
        <v>Feb</v>
      </c>
      <c r="F1714">
        <f>MONTH(DATEVALUE(E1714&amp;" 1"))</f>
        <v>2</v>
      </c>
      <c r="G1714" t="str">
        <f>RIGHT(C1714,2)</f>
        <v>27</v>
      </c>
      <c r="H1714" t="str">
        <f>MID(A1714,12,2)</f>
        <v>13</v>
      </c>
      <c r="I1714" t="s">
        <v>3361</v>
      </c>
      <c r="J1714" t="s">
        <v>3362</v>
      </c>
      <c r="K1714" t="s">
        <v>3363</v>
      </c>
      <c r="L1714" t="s">
        <v>3364</v>
      </c>
      <c r="M1714" t="b">
        <f>NOT(ISNA(VLOOKUP(N1714,'account names'!A:A,1,FALSE)))</f>
        <v>0</v>
      </c>
      <c r="N1714" t="s">
        <v>77</v>
      </c>
    </row>
    <row r="1715" spans="1:14" ht="15" x14ac:dyDescent="0.2">
      <c r="A1715" t="s">
        <v>3365</v>
      </c>
      <c r="B1715" t="str">
        <f>RIGHT(A1715,4)</f>
        <v>2018</v>
      </c>
      <c r="C1715" t="str">
        <f>LEFT(A1715,10)</f>
        <v>Tue Feb 27</v>
      </c>
      <c r="D1715" s="2">
        <f>DATE(B1715,F1715,G1715)</f>
        <v>43158</v>
      </c>
      <c r="E1715" t="str">
        <f>MID(C1715,5,3)</f>
        <v>Feb</v>
      </c>
      <c r="F1715">
        <f>MONTH(DATEVALUE(E1715&amp;" 1"))</f>
        <v>2</v>
      </c>
      <c r="G1715" t="str">
        <f>RIGHT(C1715,2)</f>
        <v>27</v>
      </c>
      <c r="H1715" t="str">
        <f>MID(A1715,12,2)</f>
        <v>13</v>
      </c>
      <c r="I1715" t="s">
        <v>3366</v>
      </c>
      <c r="J1715" t="s">
        <v>3367</v>
      </c>
      <c r="K1715" t="s">
        <v>1035</v>
      </c>
      <c r="L1715" t="s">
        <v>3368</v>
      </c>
      <c r="M1715" t="b">
        <f>NOT(ISNA(VLOOKUP(N1715,'account names'!A:A,1,FALSE)))</f>
        <v>0</v>
      </c>
      <c r="N1715" t="s">
        <v>77</v>
      </c>
    </row>
    <row r="1716" spans="1:14" ht="15" x14ac:dyDescent="0.2">
      <c r="A1716" t="s">
        <v>3658</v>
      </c>
      <c r="B1716" t="str">
        <f>RIGHT(A1716,4)</f>
        <v>2018</v>
      </c>
      <c r="C1716" t="str">
        <f>LEFT(A1716,10)</f>
        <v>Tue Feb 27</v>
      </c>
      <c r="D1716" s="2">
        <f>DATE(B1716,F1716,G1716)</f>
        <v>43158</v>
      </c>
      <c r="E1716" t="str">
        <f>MID(C1716,5,3)</f>
        <v>Feb</v>
      </c>
      <c r="F1716">
        <f>MONTH(DATEVALUE(E1716&amp;" 1"))</f>
        <v>2</v>
      </c>
      <c r="G1716" t="str">
        <f>RIGHT(C1716,2)</f>
        <v>27</v>
      </c>
      <c r="H1716" t="str">
        <f>MID(A1716,12,2)</f>
        <v>18</v>
      </c>
      <c r="I1716" t="s">
        <v>3659</v>
      </c>
      <c r="J1716" t="s">
        <v>3660</v>
      </c>
      <c r="K1716" t="s">
        <v>3661</v>
      </c>
      <c r="L1716" t="s">
        <v>3662</v>
      </c>
      <c r="M1716" t="b">
        <f>NOT(ISNA(VLOOKUP(N1716,'account names'!A:A,1,FALSE)))</f>
        <v>0</v>
      </c>
      <c r="N1716" t="s">
        <v>3663</v>
      </c>
    </row>
    <row r="1717" spans="1:14" ht="15" x14ac:dyDescent="0.2">
      <c r="A1717" t="s">
        <v>3664</v>
      </c>
      <c r="B1717" t="str">
        <f>RIGHT(A1717,4)</f>
        <v>2018</v>
      </c>
      <c r="C1717" t="str">
        <f>LEFT(A1717,10)</f>
        <v>Tue Feb 27</v>
      </c>
      <c r="D1717" s="2">
        <f>DATE(B1717,F1717,G1717)</f>
        <v>43158</v>
      </c>
      <c r="E1717" t="str">
        <f>MID(C1717,5,3)</f>
        <v>Feb</v>
      </c>
      <c r="F1717">
        <f>MONTH(DATEVALUE(E1717&amp;" 1"))</f>
        <v>2</v>
      </c>
      <c r="G1717" t="str">
        <f>RIGHT(C1717,2)</f>
        <v>27</v>
      </c>
      <c r="H1717" t="str">
        <f>MID(A1717,12,2)</f>
        <v>18</v>
      </c>
      <c r="I1717" t="s">
        <v>3665</v>
      </c>
      <c r="J1717" t="s">
        <v>3666</v>
      </c>
      <c r="K1717" t="s">
        <v>3667</v>
      </c>
      <c r="L1717" t="s">
        <v>3668</v>
      </c>
      <c r="M1717" t="b">
        <f>NOT(ISNA(VLOOKUP(N1717,'account names'!A:A,1,FALSE)))</f>
        <v>0</v>
      </c>
      <c r="N1717" t="s">
        <v>3669</v>
      </c>
    </row>
    <row r="1718" spans="1:14" ht="15" x14ac:dyDescent="0.2">
      <c r="A1718" t="s">
        <v>3670</v>
      </c>
      <c r="B1718" t="str">
        <f>RIGHT(A1718,4)</f>
        <v>2018</v>
      </c>
      <c r="C1718" t="str">
        <f>LEFT(A1718,10)</f>
        <v>Tue Feb 27</v>
      </c>
      <c r="D1718" s="2">
        <f>DATE(B1718,F1718,G1718)</f>
        <v>43158</v>
      </c>
      <c r="E1718" t="str">
        <f>MID(C1718,5,3)</f>
        <v>Feb</v>
      </c>
      <c r="F1718">
        <f>MONTH(DATEVALUE(E1718&amp;" 1"))</f>
        <v>2</v>
      </c>
      <c r="G1718" t="str">
        <f>RIGHT(C1718,2)</f>
        <v>27</v>
      </c>
      <c r="H1718" t="str">
        <f>MID(A1718,12,2)</f>
        <v>18</v>
      </c>
      <c r="I1718" t="s">
        <v>3671</v>
      </c>
      <c r="J1718" t="s">
        <v>3672</v>
      </c>
      <c r="K1718" t="s">
        <v>3673</v>
      </c>
      <c r="L1718" t="s">
        <v>3674</v>
      </c>
      <c r="M1718" t="b">
        <f>NOT(ISNA(VLOOKUP(N1718,'account names'!A:A,1,FALSE)))</f>
        <v>0</v>
      </c>
      <c r="N1718" t="s">
        <v>3669</v>
      </c>
    </row>
    <row r="1719" spans="1:14" ht="15" x14ac:dyDescent="0.2">
      <c r="A1719" t="s">
        <v>341</v>
      </c>
      <c r="B1719" t="str">
        <f>RIGHT(A1719,4)</f>
        <v>2018</v>
      </c>
      <c r="C1719" t="str">
        <f>LEFT(A1719,10)</f>
        <v>Tue Feb 27</v>
      </c>
      <c r="D1719" s="2">
        <f>DATE(B1719,F1719,G1719)</f>
        <v>43158</v>
      </c>
      <c r="E1719" t="str">
        <f>MID(C1719,5,3)</f>
        <v>Feb</v>
      </c>
      <c r="F1719">
        <f>MONTH(DATEVALUE(E1719&amp;" 1"))</f>
        <v>2</v>
      </c>
      <c r="G1719" t="str">
        <f>RIGHT(C1719,2)</f>
        <v>27</v>
      </c>
      <c r="H1719" t="str">
        <f>MID(A1719,12,2)</f>
        <v>15</v>
      </c>
      <c r="I1719" t="s">
        <v>3675</v>
      </c>
      <c r="J1719" t="s">
        <v>3676</v>
      </c>
      <c r="K1719" t="s">
        <v>3677</v>
      </c>
      <c r="L1719" t="s">
        <v>3678</v>
      </c>
      <c r="M1719" t="b">
        <f>NOT(ISNA(VLOOKUP(N1719,'account names'!A:A,1,FALSE)))</f>
        <v>0</v>
      </c>
      <c r="N1719" t="s">
        <v>40</v>
      </c>
    </row>
    <row r="1720" spans="1:14" ht="15" x14ac:dyDescent="0.2">
      <c r="A1720" t="s">
        <v>3679</v>
      </c>
      <c r="B1720" t="str">
        <f>RIGHT(A1720,4)</f>
        <v>2018</v>
      </c>
      <c r="C1720" t="str">
        <f>LEFT(A1720,10)</f>
        <v>Tue Feb 27</v>
      </c>
      <c r="D1720" s="2">
        <f>DATE(B1720,F1720,G1720)</f>
        <v>43158</v>
      </c>
      <c r="E1720" t="str">
        <f>MID(C1720,5,3)</f>
        <v>Feb</v>
      </c>
      <c r="F1720">
        <f>MONTH(DATEVALUE(E1720&amp;" 1"))</f>
        <v>2</v>
      </c>
      <c r="G1720" t="str">
        <f>RIGHT(C1720,2)</f>
        <v>27</v>
      </c>
      <c r="H1720" t="str">
        <f>MID(A1720,12,2)</f>
        <v>10</v>
      </c>
      <c r="I1720" t="s">
        <v>3680</v>
      </c>
      <c r="J1720" t="s">
        <v>3681</v>
      </c>
      <c r="K1720" t="s">
        <v>3682</v>
      </c>
      <c r="L1720" t="s">
        <v>3683</v>
      </c>
      <c r="M1720" t="b">
        <f>NOT(ISNA(VLOOKUP(N1720,'account names'!A:A,1,FALSE)))</f>
        <v>0</v>
      </c>
      <c r="N1720" t="s">
        <v>3684</v>
      </c>
    </row>
    <row r="1721" spans="1:14" ht="15" x14ac:dyDescent="0.2">
      <c r="A1721" t="s">
        <v>3685</v>
      </c>
      <c r="B1721" t="str">
        <f>RIGHT(A1721,4)</f>
        <v>2018</v>
      </c>
      <c r="C1721" t="str">
        <f>LEFT(A1721,10)</f>
        <v>Tue Feb 27</v>
      </c>
      <c r="D1721" s="2">
        <f>DATE(B1721,F1721,G1721)</f>
        <v>43158</v>
      </c>
      <c r="E1721" t="str">
        <f>MID(C1721,5,3)</f>
        <v>Feb</v>
      </c>
      <c r="F1721">
        <f>MONTH(DATEVALUE(E1721&amp;" 1"))</f>
        <v>2</v>
      </c>
      <c r="G1721" t="str">
        <f>RIGHT(C1721,2)</f>
        <v>27</v>
      </c>
      <c r="H1721" t="str">
        <f>MID(A1721,12,2)</f>
        <v>17</v>
      </c>
      <c r="I1721" t="s">
        <v>3686</v>
      </c>
      <c r="J1721" t="s">
        <v>3687</v>
      </c>
      <c r="K1721" t="s">
        <v>3688</v>
      </c>
      <c r="L1721" t="s">
        <v>3689</v>
      </c>
      <c r="M1721" t="b">
        <f>NOT(ISNA(VLOOKUP(N1721,'account names'!A:A,1,FALSE)))</f>
        <v>0</v>
      </c>
      <c r="N1721" t="s">
        <v>113</v>
      </c>
    </row>
    <row r="1722" spans="1:14" ht="15" x14ac:dyDescent="0.2">
      <c r="A1722" t="s">
        <v>3690</v>
      </c>
      <c r="B1722" t="str">
        <f>RIGHT(A1722,4)</f>
        <v>2018</v>
      </c>
      <c r="C1722" t="str">
        <f>LEFT(A1722,10)</f>
        <v>Tue Feb 27</v>
      </c>
      <c r="D1722" s="2">
        <f>DATE(B1722,F1722,G1722)</f>
        <v>43158</v>
      </c>
      <c r="E1722" t="str">
        <f>MID(C1722,5,3)</f>
        <v>Feb</v>
      </c>
      <c r="F1722">
        <f>MONTH(DATEVALUE(E1722&amp;" 1"))</f>
        <v>2</v>
      </c>
      <c r="G1722" t="str">
        <f>RIGHT(C1722,2)</f>
        <v>27</v>
      </c>
      <c r="H1722" t="str">
        <f>MID(A1722,12,2)</f>
        <v>16</v>
      </c>
      <c r="I1722" t="s">
        <v>3691</v>
      </c>
      <c r="J1722" t="s">
        <v>3692</v>
      </c>
      <c r="K1722" t="s">
        <v>3688</v>
      </c>
      <c r="L1722" t="s">
        <v>3693</v>
      </c>
      <c r="M1722" t="b">
        <f>NOT(ISNA(VLOOKUP(N1722,'account names'!A:A,1,FALSE)))</f>
        <v>0</v>
      </c>
      <c r="N1722" t="s">
        <v>113</v>
      </c>
    </row>
    <row r="1723" spans="1:14" ht="15" x14ac:dyDescent="0.2">
      <c r="A1723" t="s">
        <v>3694</v>
      </c>
      <c r="B1723" t="str">
        <f>RIGHT(A1723,4)</f>
        <v>2018</v>
      </c>
      <c r="C1723" t="str">
        <f>LEFT(A1723,10)</f>
        <v>Tue Feb 27</v>
      </c>
      <c r="D1723" s="2">
        <f>DATE(B1723,F1723,G1723)</f>
        <v>43158</v>
      </c>
      <c r="E1723" t="str">
        <f>MID(C1723,5,3)</f>
        <v>Feb</v>
      </c>
      <c r="F1723">
        <f>MONTH(DATEVALUE(E1723&amp;" 1"))</f>
        <v>2</v>
      </c>
      <c r="G1723" t="str">
        <f>RIGHT(C1723,2)</f>
        <v>27</v>
      </c>
      <c r="H1723" t="str">
        <f>MID(A1723,12,2)</f>
        <v>15</v>
      </c>
      <c r="I1723" t="s">
        <v>3695</v>
      </c>
      <c r="J1723" t="s">
        <v>3696</v>
      </c>
      <c r="K1723" t="s">
        <v>3697</v>
      </c>
      <c r="L1723" t="s">
        <v>3698</v>
      </c>
      <c r="M1723" t="b">
        <f>NOT(ISNA(VLOOKUP(N1723,'account names'!A:A,1,FALSE)))</f>
        <v>0</v>
      </c>
      <c r="N1723" t="s">
        <v>2357</v>
      </c>
    </row>
    <row r="1724" spans="1:14" ht="15" x14ac:dyDescent="0.2">
      <c r="A1724" t="s">
        <v>234</v>
      </c>
      <c r="B1724" t="str">
        <f>RIGHT(A1724,4)</f>
        <v>2018</v>
      </c>
      <c r="C1724" t="str">
        <f>LEFT(A1724,10)</f>
        <v>Tue Feb 27</v>
      </c>
      <c r="D1724" s="2">
        <f>DATE(B1724,F1724,G1724)</f>
        <v>43158</v>
      </c>
      <c r="E1724" t="str">
        <f>MID(C1724,5,3)</f>
        <v>Feb</v>
      </c>
      <c r="F1724">
        <f>MONTH(DATEVALUE(E1724&amp;" 1"))</f>
        <v>2</v>
      </c>
      <c r="G1724" t="str">
        <f>RIGHT(C1724,2)</f>
        <v>27</v>
      </c>
      <c r="H1724" t="str">
        <f>MID(A1724,12,2)</f>
        <v>15</v>
      </c>
      <c r="I1724" t="s">
        <v>235</v>
      </c>
      <c r="J1724" t="s">
        <v>3699</v>
      </c>
      <c r="K1724" t="s">
        <v>3700</v>
      </c>
      <c r="L1724" t="s">
        <v>3701</v>
      </c>
      <c r="M1724" t="b">
        <f>NOT(ISNA(VLOOKUP(N1724,'account names'!A:A,1,FALSE)))</f>
        <v>0</v>
      </c>
      <c r="N1724" t="s">
        <v>233</v>
      </c>
    </row>
    <row r="1725" spans="1:14" ht="15" x14ac:dyDescent="0.2">
      <c r="A1725" t="s">
        <v>228</v>
      </c>
      <c r="B1725" t="str">
        <f>RIGHT(A1725,4)</f>
        <v>2018</v>
      </c>
      <c r="C1725" t="str">
        <f>LEFT(A1725,10)</f>
        <v>Tue Feb 27</v>
      </c>
      <c r="D1725" s="2">
        <f>DATE(B1725,F1725,G1725)</f>
        <v>43158</v>
      </c>
      <c r="E1725" t="str">
        <f>MID(C1725,5,3)</f>
        <v>Feb</v>
      </c>
      <c r="F1725">
        <f>MONTH(DATEVALUE(E1725&amp;" 1"))</f>
        <v>2</v>
      </c>
      <c r="G1725" t="str">
        <f>RIGHT(C1725,2)</f>
        <v>27</v>
      </c>
      <c r="H1725" t="str">
        <f>MID(A1725,12,2)</f>
        <v>15</v>
      </c>
      <c r="I1725" t="s">
        <v>229</v>
      </c>
      <c r="J1725" t="s">
        <v>3702</v>
      </c>
      <c r="K1725" t="s">
        <v>231</v>
      </c>
      <c r="L1725" t="s">
        <v>3703</v>
      </c>
      <c r="M1725" t="b">
        <f>NOT(ISNA(VLOOKUP(N1725,'account names'!A:A,1,FALSE)))</f>
        <v>0</v>
      </c>
      <c r="N1725" t="s">
        <v>233</v>
      </c>
    </row>
    <row r="1726" spans="1:14" ht="15" x14ac:dyDescent="0.2">
      <c r="A1726" t="s">
        <v>3704</v>
      </c>
      <c r="B1726" t="str">
        <f>RIGHT(A1726,4)</f>
        <v>2018</v>
      </c>
      <c r="C1726" t="str">
        <f>LEFT(A1726,10)</f>
        <v>Tue Feb 27</v>
      </c>
      <c r="D1726" s="2">
        <f>DATE(B1726,F1726,G1726)</f>
        <v>43158</v>
      </c>
      <c r="E1726" t="str">
        <f>MID(C1726,5,3)</f>
        <v>Feb</v>
      </c>
      <c r="F1726">
        <f>MONTH(DATEVALUE(E1726&amp;" 1"))</f>
        <v>2</v>
      </c>
      <c r="G1726" t="str">
        <f>RIGHT(C1726,2)</f>
        <v>27</v>
      </c>
      <c r="H1726" t="str">
        <f>MID(A1726,12,2)</f>
        <v>16</v>
      </c>
      <c r="I1726" t="s">
        <v>3705</v>
      </c>
      <c r="J1726" t="s">
        <v>3706</v>
      </c>
      <c r="K1726" t="s">
        <v>3707</v>
      </c>
      <c r="L1726" t="s">
        <v>3708</v>
      </c>
      <c r="M1726" t="b">
        <f>NOT(ISNA(VLOOKUP(N1726,'account names'!A:A,1,FALSE)))</f>
        <v>0</v>
      </c>
      <c r="N1726" t="s">
        <v>233</v>
      </c>
    </row>
    <row r="1727" spans="1:14" ht="15" x14ac:dyDescent="0.2">
      <c r="A1727" t="s">
        <v>335</v>
      </c>
      <c r="B1727" t="str">
        <f>RIGHT(A1727,4)</f>
        <v>2018</v>
      </c>
      <c r="C1727" t="str">
        <f>LEFT(A1727,10)</f>
        <v>Tue Feb 27</v>
      </c>
      <c r="D1727" s="2">
        <f>DATE(B1727,F1727,G1727)</f>
        <v>43158</v>
      </c>
      <c r="E1727" t="str">
        <f>MID(C1727,5,3)</f>
        <v>Feb</v>
      </c>
      <c r="F1727">
        <f>MONTH(DATEVALUE(E1727&amp;" 1"))</f>
        <v>2</v>
      </c>
      <c r="G1727" t="str">
        <f>RIGHT(C1727,2)</f>
        <v>27</v>
      </c>
      <c r="H1727" t="str">
        <f>MID(A1727,12,2)</f>
        <v>16</v>
      </c>
      <c r="I1727" t="s">
        <v>3709</v>
      </c>
      <c r="J1727" t="s">
        <v>3710</v>
      </c>
      <c r="K1727" t="s">
        <v>3711</v>
      </c>
      <c r="L1727" t="s">
        <v>3712</v>
      </c>
      <c r="M1727" t="b">
        <f>NOT(ISNA(VLOOKUP(N1727,'account names'!A:A,1,FALSE)))</f>
        <v>0</v>
      </c>
      <c r="N1727" t="s">
        <v>40</v>
      </c>
    </row>
    <row r="1728" spans="1:14" ht="15" x14ac:dyDescent="0.2">
      <c r="A1728" t="s">
        <v>3713</v>
      </c>
      <c r="B1728" t="str">
        <f>RIGHT(A1728,4)</f>
        <v>2018</v>
      </c>
      <c r="C1728" t="str">
        <f>LEFT(A1728,10)</f>
        <v>Tue Feb 27</v>
      </c>
      <c r="D1728" s="2">
        <f>DATE(B1728,F1728,G1728)</f>
        <v>43158</v>
      </c>
      <c r="E1728" t="str">
        <f>MID(C1728,5,3)</f>
        <v>Feb</v>
      </c>
      <c r="F1728">
        <f>MONTH(DATEVALUE(E1728&amp;" 1"))</f>
        <v>2</v>
      </c>
      <c r="G1728" t="str">
        <f>RIGHT(C1728,2)</f>
        <v>27</v>
      </c>
      <c r="H1728" t="str">
        <f>MID(A1728,12,2)</f>
        <v>16</v>
      </c>
      <c r="I1728" t="s">
        <v>3714</v>
      </c>
      <c r="J1728" t="s">
        <v>3715</v>
      </c>
      <c r="K1728" t="s">
        <v>3716</v>
      </c>
      <c r="L1728" t="s">
        <v>3717</v>
      </c>
      <c r="M1728" t="b">
        <f>NOT(ISNA(VLOOKUP(N1728,'account names'!A:A,1,FALSE)))</f>
        <v>0</v>
      </c>
      <c r="N1728" t="s">
        <v>3718</v>
      </c>
    </row>
    <row r="1729" spans="1:14" ht="15" x14ac:dyDescent="0.2">
      <c r="A1729" t="s">
        <v>3719</v>
      </c>
      <c r="B1729" t="str">
        <f>RIGHT(A1729,4)</f>
        <v>2018</v>
      </c>
      <c r="C1729" t="str">
        <f>LEFT(A1729,10)</f>
        <v>Tue Feb 27</v>
      </c>
      <c r="D1729" s="2">
        <f>DATE(B1729,F1729,G1729)</f>
        <v>43158</v>
      </c>
      <c r="E1729" t="str">
        <f>MID(C1729,5,3)</f>
        <v>Feb</v>
      </c>
      <c r="F1729">
        <f>MONTH(DATEVALUE(E1729&amp;" 1"))</f>
        <v>2</v>
      </c>
      <c r="G1729" t="str">
        <f>RIGHT(C1729,2)</f>
        <v>27</v>
      </c>
      <c r="H1729" t="str">
        <f>MID(A1729,12,2)</f>
        <v>14</v>
      </c>
      <c r="I1729" t="s">
        <v>3720</v>
      </c>
      <c r="J1729" t="s">
        <v>3721</v>
      </c>
      <c r="K1729" t="s">
        <v>3722</v>
      </c>
      <c r="L1729" t="s">
        <v>3723</v>
      </c>
      <c r="M1729" t="b">
        <f>NOT(ISNA(VLOOKUP(N1729,'account names'!A:A,1,FALSE)))</f>
        <v>0</v>
      </c>
      <c r="N1729" t="s">
        <v>113</v>
      </c>
    </row>
    <row r="1730" spans="1:14" ht="15" x14ac:dyDescent="0.2">
      <c r="A1730" t="s">
        <v>3839</v>
      </c>
      <c r="B1730" t="str">
        <f>RIGHT(A1730,4)</f>
        <v>2018</v>
      </c>
      <c r="C1730" t="str">
        <f>LEFT(A1730,10)</f>
        <v>Tue Feb 27</v>
      </c>
      <c r="D1730" s="2">
        <f>DATE(B1730,F1730,G1730)</f>
        <v>43158</v>
      </c>
      <c r="E1730" t="str">
        <f>MID(C1730,5,3)</f>
        <v>Feb</v>
      </c>
      <c r="F1730">
        <f>MONTH(DATEVALUE(E1730&amp;" 1"))</f>
        <v>2</v>
      </c>
      <c r="G1730" t="str">
        <f>RIGHT(C1730,2)</f>
        <v>27</v>
      </c>
      <c r="H1730" t="str">
        <f>MID(A1730,12,2)</f>
        <v>23</v>
      </c>
      <c r="I1730" t="s">
        <v>3840</v>
      </c>
      <c r="J1730" t="s">
        <v>3841</v>
      </c>
      <c r="K1730" t="s">
        <v>3842</v>
      </c>
      <c r="L1730" t="s">
        <v>3843</v>
      </c>
      <c r="M1730" t="b">
        <f>NOT(ISNA(VLOOKUP(N1730,'account names'!A:A,1,FALSE)))</f>
        <v>0</v>
      </c>
      <c r="N1730" t="s">
        <v>3844</v>
      </c>
    </row>
    <row r="1731" spans="1:14" ht="15" x14ac:dyDescent="0.2">
      <c r="A1731" t="s">
        <v>3845</v>
      </c>
      <c r="B1731" t="str">
        <f>RIGHT(A1731,4)</f>
        <v>2018</v>
      </c>
      <c r="C1731" t="str">
        <f>LEFT(A1731,10)</f>
        <v>Tue Feb 27</v>
      </c>
      <c r="D1731" s="2">
        <f>DATE(B1731,F1731,G1731)</f>
        <v>43158</v>
      </c>
      <c r="E1731" t="str">
        <f>MID(C1731,5,3)</f>
        <v>Feb</v>
      </c>
      <c r="F1731">
        <f>MONTH(DATEVALUE(E1731&amp;" 1"))</f>
        <v>2</v>
      </c>
      <c r="G1731" t="str">
        <f>RIGHT(C1731,2)</f>
        <v>27</v>
      </c>
      <c r="H1731" t="str">
        <f>MID(A1731,12,2)</f>
        <v>23</v>
      </c>
      <c r="I1731" t="s">
        <v>3846</v>
      </c>
      <c r="J1731" t="s">
        <v>3847</v>
      </c>
      <c r="K1731" t="s">
        <v>3842</v>
      </c>
      <c r="L1731" t="s">
        <v>3848</v>
      </c>
      <c r="M1731" t="b">
        <f>NOT(ISNA(VLOOKUP(N1731,'account names'!A:A,1,FALSE)))</f>
        <v>0</v>
      </c>
      <c r="N1731" t="s">
        <v>3844</v>
      </c>
    </row>
    <row r="1732" spans="1:14" ht="15" x14ac:dyDescent="0.2">
      <c r="A1732" t="s">
        <v>3849</v>
      </c>
      <c r="B1732" t="str">
        <f>RIGHT(A1732,4)</f>
        <v>2018</v>
      </c>
      <c r="C1732" t="str">
        <f>LEFT(A1732,10)</f>
        <v>Tue Feb 27</v>
      </c>
      <c r="D1732" s="2">
        <f>DATE(B1732,F1732,G1732)</f>
        <v>43158</v>
      </c>
      <c r="E1732" t="str">
        <f>MID(C1732,5,3)</f>
        <v>Feb</v>
      </c>
      <c r="F1732">
        <f>MONTH(DATEVALUE(E1732&amp;" 1"))</f>
        <v>2</v>
      </c>
      <c r="G1732" t="str">
        <f>RIGHT(C1732,2)</f>
        <v>27</v>
      </c>
      <c r="H1732" t="str">
        <f>MID(A1732,12,2)</f>
        <v>23</v>
      </c>
      <c r="I1732" t="s">
        <v>3850</v>
      </c>
      <c r="J1732" t="s">
        <v>3851</v>
      </c>
      <c r="K1732" t="s">
        <v>3842</v>
      </c>
      <c r="L1732" t="s">
        <v>3852</v>
      </c>
      <c r="M1732" t="b">
        <f>NOT(ISNA(VLOOKUP(N1732,'account names'!A:A,1,FALSE)))</f>
        <v>0</v>
      </c>
      <c r="N1732" t="s">
        <v>3844</v>
      </c>
    </row>
    <row r="1733" spans="1:14" ht="15" x14ac:dyDescent="0.2">
      <c r="A1733" t="s">
        <v>3853</v>
      </c>
      <c r="B1733" t="str">
        <f>RIGHT(A1733,4)</f>
        <v>2018</v>
      </c>
      <c r="C1733" t="str">
        <f>LEFT(A1733,10)</f>
        <v>Tue Feb 27</v>
      </c>
      <c r="D1733" s="2">
        <f>DATE(B1733,F1733,G1733)</f>
        <v>43158</v>
      </c>
      <c r="E1733" t="str">
        <f>MID(C1733,5,3)</f>
        <v>Feb</v>
      </c>
      <c r="F1733">
        <f>MONTH(DATEVALUE(E1733&amp;" 1"))</f>
        <v>2</v>
      </c>
      <c r="G1733" t="str">
        <f>RIGHT(C1733,2)</f>
        <v>27</v>
      </c>
      <c r="H1733" t="str">
        <f>MID(A1733,12,2)</f>
        <v>23</v>
      </c>
      <c r="I1733" t="s">
        <v>3854</v>
      </c>
      <c r="J1733" t="s">
        <v>3855</v>
      </c>
      <c r="K1733" t="s">
        <v>3842</v>
      </c>
      <c r="L1733" t="s">
        <v>3856</v>
      </c>
      <c r="M1733" t="b">
        <f>NOT(ISNA(VLOOKUP(N1733,'account names'!A:A,1,FALSE)))</f>
        <v>0</v>
      </c>
      <c r="N1733" t="s">
        <v>3844</v>
      </c>
    </row>
    <row r="1734" spans="1:14" ht="15" x14ac:dyDescent="0.2">
      <c r="A1734" t="s">
        <v>3857</v>
      </c>
      <c r="B1734" t="str">
        <f>RIGHT(A1734,4)</f>
        <v>2018</v>
      </c>
      <c r="C1734" t="str">
        <f>LEFT(A1734,10)</f>
        <v>Tue Feb 27</v>
      </c>
      <c r="D1734" s="2">
        <f>DATE(B1734,F1734,G1734)</f>
        <v>43158</v>
      </c>
      <c r="E1734" t="str">
        <f>MID(C1734,5,3)</f>
        <v>Feb</v>
      </c>
      <c r="F1734">
        <f>MONTH(DATEVALUE(E1734&amp;" 1"))</f>
        <v>2</v>
      </c>
      <c r="G1734" t="str">
        <f>RIGHT(C1734,2)</f>
        <v>27</v>
      </c>
      <c r="H1734" t="str">
        <f>MID(A1734,12,2)</f>
        <v>21</v>
      </c>
      <c r="I1734" t="s">
        <v>3858</v>
      </c>
      <c r="J1734" t="s">
        <v>3859</v>
      </c>
      <c r="K1734" t="s">
        <v>1256</v>
      </c>
      <c r="L1734" t="s">
        <v>3860</v>
      </c>
      <c r="M1734" t="b">
        <f>NOT(ISNA(VLOOKUP(N1734,'account names'!A:A,1,FALSE)))</f>
        <v>0</v>
      </c>
      <c r="N1734" t="s">
        <v>113</v>
      </c>
    </row>
    <row r="1735" spans="1:14" ht="15" x14ac:dyDescent="0.2">
      <c r="A1735" t="s">
        <v>3861</v>
      </c>
      <c r="B1735" t="str">
        <f>RIGHT(A1735,4)</f>
        <v>2018</v>
      </c>
      <c r="C1735" t="str">
        <f>LEFT(A1735,10)</f>
        <v>Tue Feb 27</v>
      </c>
      <c r="D1735" s="2">
        <f>DATE(B1735,F1735,G1735)</f>
        <v>43158</v>
      </c>
      <c r="E1735" t="str">
        <f>MID(C1735,5,3)</f>
        <v>Feb</v>
      </c>
      <c r="F1735">
        <f>MONTH(DATEVALUE(E1735&amp;" 1"))</f>
        <v>2</v>
      </c>
      <c r="G1735" t="str">
        <f>RIGHT(C1735,2)</f>
        <v>27</v>
      </c>
      <c r="H1735" t="str">
        <f>MID(A1735,12,2)</f>
        <v>18</v>
      </c>
      <c r="I1735" t="s">
        <v>3862</v>
      </c>
      <c r="J1735" t="s">
        <v>3863</v>
      </c>
      <c r="K1735" t="s">
        <v>3864</v>
      </c>
      <c r="L1735" t="s">
        <v>3865</v>
      </c>
      <c r="M1735" t="b">
        <f>NOT(ISNA(VLOOKUP(N1735,'account names'!A:A,1,FALSE)))</f>
        <v>0</v>
      </c>
      <c r="N1735" t="s">
        <v>3866</v>
      </c>
    </row>
    <row r="1736" spans="1:14" ht="15" x14ac:dyDescent="0.2">
      <c r="A1736" t="s">
        <v>3867</v>
      </c>
      <c r="B1736" t="str">
        <f>RIGHT(A1736,4)</f>
        <v>2018</v>
      </c>
      <c r="C1736" t="str">
        <f>LEFT(A1736,10)</f>
        <v>Tue Feb 27</v>
      </c>
      <c r="D1736" s="2">
        <f>DATE(B1736,F1736,G1736)</f>
        <v>43158</v>
      </c>
      <c r="E1736" t="str">
        <f>MID(C1736,5,3)</f>
        <v>Feb</v>
      </c>
      <c r="F1736">
        <f>MONTH(DATEVALUE(E1736&amp;" 1"))</f>
        <v>2</v>
      </c>
      <c r="G1736" t="str">
        <f>RIGHT(C1736,2)</f>
        <v>27</v>
      </c>
      <c r="H1736" t="str">
        <f>MID(A1736,12,2)</f>
        <v>18</v>
      </c>
      <c r="I1736" t="s">
        <v>3868</v>
      </c>
      <c r="J1736" t="s">
        <v>3869</v>
      </c>
      <c r="K1736" t="s">
        <v>3870</v>
      </c>
      <c r="L1736" t="s">
        <v>3871</v>
      </c>
      <c r="M1736" t="b">
        <f>NOT(ISNA(VLOOKUP(N1736,'account names'!A:A,1,FALSE)))</f>
        <v>0</v>
      </c>
      <c r="N1736" t="s">
        <v>11</v>
      </c>
    </row>
    <row r="1737" spans="1:14" ht="15" x14ac:dyDescent="0.2">
      <c r="A1737" t="s">
        <v>3872</v>
      </c>
      <c r="B1737" t="str">
        <f>RIGHT(A1737,4)</f>
        <v>2018</v>
      </c>
      <c r="C1737" t="str">
        <f>LEFT(A1737,10)</f>
        <v>Tue Feb 27</v>
      </c>
      <c r="D1737" s="2">
        <f>DATE(B1737,F1737,G1737)</f>
        <v>43158</v>
      </c>
      <c r="E1737" t="str">
        <f>MID(C1737,5,3)</f>
        <v>Feb</v>
      </c>
      <c r="F1737">
        <f>MONTH(DATEVALUE(E1737&amp;" 1"))</f>
        <v>2</v>
      </c>
      <c r="G1737" t="str">
        <f>RIGHT(C1737,2)</f>
        <v>27</v>
      </c>
      <c r="H1737" t="str">
        <f>MID(A1737,12,2)</f>
        <v>06</v>
      </c>
      <c r="I1737" t="s">
        <v>3873</v>
      </c>
      <c r="J1737" t="s">
        <v>3874</v>
      </c>
      <c r="K1737" t="s">
        <v>3875</v>
      </c>
      <c r="L1737" t="s">
        <v>3876</v>
      </c>
      <c r="M1737" t="b">
        <f>NOT(ISNA(VLOOKUP(N1737,'account names'!A:A,1,FALSE)))</f>
        <v>0</v>
      </c>
      <c r="N1737" t="s">
        <v>3877</v>
      </c>
    </row>
    <row r="1738" spans="1:14" ht="15" x14ac:dyDescent="0.2">
      <c r="A1738" t="s">
        <v>3878</v>
      </c>
      <c r="B1738" t="str">
        <f>RIGHT(A1738,4)</f>
        <v>2018</v>
      </c>
      <c r="C1738" t="str">
        <f>LEFT(A1738,10)</f>
        <v>Tue Feb 27</v>
      </c>
      <c r="D1738" s="2">
        <f>DATE(B1738,F1738,G1738)</f>
        <v>43158</v>
      </c>
      <c r="E1738" t="str">
        <f>MID(C1738,5,3)</f>
        <v>Feb</v>
      </c>
      <c r="F1738">
        <f>MONTH(DATEVALUE(E1738&amp;" 1"))</f>
        <v>2</v>
      </c>
      <c r="G1738" t="str">
        <f>RIGHT(C1738,2)</f>
        <v>27</v>
      </c>
      <c r="H1738" t="str">
        <f>MID(A1738,12,2)</f>
        <v>18</v>
      </c>
      <c r="I1738" t="s">
        <v>3879</v>
      </c>
      <c r="J1738" t="s">
        <v>3880</v>
      </c>
      <c r="K1738" t="s">
        <v>3881</v>
      </c>
      <c r="L1738" t="s">
        <v>3882</v>
      </c>
      <c r="M1738" t="b">
        <f>NOT(ISNA(VLOOKUP(N1738,'account names'!A:A,1,FALSE)))</f>
        <v>0</v>
      </c>
      <c r="N1738" t="s">
        <v>40</v>
      </c>
    </row>
    <row r="1739" spans="1:14" ht="15" x14ac:dyDescent="0.2">
      <c r="A1739" t="s">
        <v>314</v>
      </c>
      <c r="B1739" t="str">
        <f>RIGHT(A1739,4)</f>
        <v>2018</v>
      </c>
      <c r="C1739" t="str">
        <f>LEFT(A1739,10)</f>
        <v>Tue Feb 27</v>
      </c>
      <c r="D1739" s="2">
        <f>DATE(B1739,F1739,G1739)</f>
        <v>43158</v>
      </c>
      <c r="E1739" t="str">
        <f>MID(C1739,5,3)</f>
        <v>Feb</v>
      </c>
      <c r="F1739">
        <f>MONTH(DATEVALUE(E1739&amp;" 1"))</f>
        <v>2</v>
      </c>
      <c r="G1739" t="str">
        <f>RIGHT(C1739,2)</f>
        <v>27</v>
      </c>
      <c r="H1739" t="str">
        <f>MID(A1739,12,2)</f>
        <v>11</v>
      </c>
      <c r="I1739" t="s">
        <v>315</v>
      </c>
      <c r="J1739" t="s">
        <v>3883</v>
      </c>
      <c r="K1739" t="s">
        <v>317</v>
      </c>
      <c r="L1739" t="s">
        <v>3884</v>
      </c>
      <c r="M1739" t="b">
        <f>NOT(ISNA(VLOOKUP(N1739,'account names'!A:A,1,FALSE)))</f>
        <v>0</v>
      </c>
      <c r="N1739" t="s">
        <v>254</v>
      </c>
    </row>
    <row r="1740" spans="1:14" ht="15" x14ac:dyDescent="0.2">
      <c r="A1740" t="s">
        <v>4136</v>
      </c>
      <c r="B1740" t="str">
        <f>RIGHT(A1740,4)</f>
        <v>2018</v>
      </c>
      <c r="C1740" t="str">
        <f>LEFT(A1740,10)</f>
        <v>Tue Feb 27</v>
      </c>
      <c r="D1740" s="2">
        <f>DATE(B1740,F1740,G1740)</f>
        <v>43158</v>
      </c>
      <c r="E1740" t="str">
        <f>MID(C1740,5,3)</f>
        <v>Feb</v>
      </c>
      <c r="F1740">
        <f>MONTH(DATEVALUE(E1740&amp;" 1"))</f>
        <v>2</v>
      </c>
      <c r="G1740" t="str">
        <f>RIGHT(C1740,2)</f>
        <v>27</v>
      </c>
      <c r="H1740" t="str">
        <f>MID(A1740,12,2)</f>
        <v>20</v>
      </c>
      <c r="I1740" t="s">
        <v>4137</v>
      </c>
      <c r="J1740" t="s">
        <v>4138</v>
      </c>
      <c r="K1740" t="s">
        <v>4139</v>
      </c>
      <c r="L1740" t="s">
        <v>4140</v>
      </c>
      <c r="M1740" t="b">
        <f>NOT(ISNA(VLOOKUP(N1740,'account names'!A:A,1,FALSE)))</f>
        <v>0</v>
      </c>
      <c r="N1740" t="s">
        <v>4141</v>
      </c>
    </row>
    <row r="1741" spans="1:14" ht="15" x14ac:dyDescent="0.2">
      <c r="A1741" t="s">
        <v>4152</v>
      </c>
      <c r="B1741" t="str">
        <f>RIGHT(A1741,4)</f>
        <v>2018</v>
      </c>
      <c r="C1741" t="str">
        <f>LEFT(A1741,10)</f>
        <v>Tue Feb 27</v>
      </c>
      <c r="D1741" s="2">
        <f>DATE(B1741,F1741,G1741)</f>
        <v>43158</v>
      </c>
      <c r="E1741" t="str">
        <f>MID(C1741,5,3)</f>
        <v>Feb</v>
      </c>
      <c r="F1741">
        <f>MONTH(DATEVALUE(E1741&amp;" 1"))</f>
        <v>2</v>
      </c>
      <c r="G1741" t="str">
        <f>RIGHT(C1741,2)</f>
        <v>27</v>
      </c>
      <c r="H1741" t="str">
        <f>MID(A1741,12,2)</f>
        <v>18</v>
      </c>
      <c r="I1741" t="s">
        <v>4153</v>
      </c>
      <c r="J1741" t="s">
        <v>4154</v>
      </c>
      <c r="K1741" t="s">
        <v>4155</v>
      </c>
      <c r="L1741" t="s">
        <v>4156</v>
      </c>
      <c r="M1741" t="b">
        <f>NOT(ISNA(VLOOKUP(N1741,'account names'!A:A,1,FALSE)))</f>
        <v>0</v>
      </c>
      <c r="N1741" t="s">
        <v>4157</v>
      </c>
    </row>
    <row r="1742" spans="1:14" ht="15" x14ac:dyDescent="0.2">
      <c r="A1742" t="s">
        <v>4158</v>
      </c>
      <c r="B1742" t="str">
        <f>RIGHT(A1742,4)</f>
        <v>2018</v>
      </c>
      <c r="C1742" t="str">
        <f>LEFT(A1742,10)</f>
        <v>Tue Feb 27</v>
      </c>
      <c r="D1742" s="2">
        <f>DATE(B1742,F1742,G1742)</f>
        <v>43158</v>
      </c>
      <c r="E1742" t="str">
        <f>MID(C1742,5,3)</f>
        <v>Feb</v>
      </c>
      <c r="F1742">
        <f>MONTH(DATEVALUE(E1742&amp;" 1"))</f>
        <v>2</v>
      </c>
      <c r="G1742" t="str">
        <f>RIGHT(C1742,2)</f>
        <v>27</v>
      </c>
      <c r="H1742" t="str">
        <f>MID(A1742,12,2)</f>
        <v>23</v>
      </c>
      <c r="I1742" t="s">
        <v>4159</v>
      </c>
      <c r="J1742" t="s">
        <v>4160</v>
      </c>
      <c r="K1742" t="s">
        <v>4161</v>
      </c>
      <c r="L1742" t="s">
        <v>4162</v>
      </c>
      <c r="M1742" t="b">
        <f>NOT(ISNA(VLOOKUP(N1742,'account names'!A:A,1,FALSE)))</f>
        <v>0</v>
      </c>
      <c r="N1742" t="s">
        <v>3844</v>
      </c>
    </row>
    <row r="1743" spans="1:14" ht="15" x14ac:dyDescent="0.2">
      <c r="A1743" t="s">
        <v>4326</v>
      </c>
      <c r="B1743" t="str">
        <f>RIGHT(A1743,4)</f>
        <v>2018</v>
      </c>
      <c r="C1743" t="str">
        <f>LEFT(A1743,10)</f>
        <v>Tue Feb 27</v>
      </c>
      <c r="D1743" s="2">
        <f>DATE(B1743,F1743,G1743)</f>
        <v>43158</v>
      </c>
      <c r="E1743" t="str">
        <f>MID(C1743,5,3)</f>
        <v>Feb</v>
      </c>
      <c r="F1743">
        <f>MONTH(DATEVALUE(E1743&amp;" 1"))</f>
        <v>2</v>
      </c>
      <c r="G1743" t="str">
        <f>RIGHT(C1743,2)</f>
        <v>27</v>
      </c>
      <c r="H1743" t="str">
        <f>MID(A1743,12,2)</f>
        <v>07</v>
      </c>
      <c r="I1743" t="s">
        <v>4327</v>
      </c>
      <c r="J1743" t="s">
        <v>4328</v>
      </c>
      <c r="K1743" t="s">
        <v>4329</v>
      </c>
      <c r="L1743" t="s">
        <v>4330</v>
      </c>
      <c r="M1743" t="b">
        <f>NOT(ISNA(VLOOKUP(N1743,'account names'!A:A,1,FALSE)))</f>
        <v>0</v>
      </c>
      <c r="N1743" t="s">
        <v>2309</v>
      </c>
    </row>
    <row r="1744" spans="1:14" ht="15" x14ac:dyDescent="0.2">
      <c r="A1744" t="s">
        <v>4331</v>
      </c>
      <c r="B1744" t="str">
        <f>RIGHT(A1744,4)</f>
        <v>2018</v>
      </c>
      <c r="C1744" t="str">
        <f>LEFT(A1744,10)</f>
        <v>Tue Feb 27</v>
      </c>
      <c r="D1744" s="2">
        <f>DATE(B1744,F1744,G1744)</f>
        <v>43158</v>
      </c>
      <c r="E1744" t="str">
        <f>MID(C1744,5,3)</f>
        <v>Feb</v>
      </c>
      <c r="F1744">
        <f>MONTH(DATEVALUE(E1744&amp;" 1"))</f>
        <v>2</v>
      </c>
      <c r="G1744" t="str">
        <f>RIGHT(C1744,2)</f>
        <v>27</v>
      </c>
      <c r="H1744" t="str">
        <f>MID(A1744,12,2)</f>
        <v>10</v>
      </c>
      <c r="I1744" t="s">
        <v>4332</v>
      </c>
      <c r="J1744" t="s">
        <v>4333</v>
      </c>
      <c r="K1744" t="s">
        <v>4334</v>
      </c>
      <c r="L1744" t="s">
        <v>4335</v>
      </c>
      <c r="M1744" t="b">
        <f>NOT(ISNA(VLOOKUP(N1744,'account names'!A:A,1,FALSE)))</f>
        <v>0</v>
      </c>
      <c r="N1744" t="s">
        <v>4336</v>
      </c>
    </row>
    <row r="1745" spans="1:14" ht="15" x14ac:dyDescent="0.2">
      <c r="A1745" t="s">
        <v>4358</v>
      </c>
      <c r="B1745" t="str">
        <f>RIGHT(A1745,4)</f>
        <v>2018</v>
      </c>
      <c r="C1745" t="str">
        <f>LEFT(A1745,10)</f>
        <v>Tue Feb 27</v>
      </c>
      <c r="D1745" s="2">
        <f>DATE(B1745,F1745,G1745)</f>
        <v>43158</v>
      </c>
      <c r="E1745" t="str">
        <f>MID(C1745,5,3)</f>
        <v>Feb</v>
      </c>
      <c r="F1745">
        <f>MONTH(DATEVALUE(E1745&amp;" 1"))</f>
        <v>2</v>
      </c>
      <c r="G1745" t="str">
        <f>RIGHT(C1745,2)</f>
        <v>27</v>
      </c>
      <c r="H1745" t="str">
        <f>MID(A1745,12,2)</f>
        <v>22</v>
      </c>
      <c r="I1745" t="s">
        <v>4359</v>
      </c>
      <c r="J1745" t="s">
        <v>4360</v>
      </c>
      <c r="K1745" t="s">
        <v>4361</v>
      </c>
      <c r="L1745" t="s">
        <v>4362</v>
      </c>
      <c r="M1745" t="b">
        <f>NOT(ISNA(VLOOKUP(N1745,'account names'!A:A,1,FALSE)))</f>
        <v>0</v>
      </c>
      <c r="N1745" t="s">
        <v>2674</v>
      </c>
    </row>
    <row r="1746" spans="1:14" ht="15" x14ac:dyDescent="0.2">
      <c r="A1746" t="s">
        <v>4363</v>
      </c>
      <c r="B1746" t="str">
        <f>RIGHT(A1746,4)</f>
        <v>2018</v>
      </c>
      <c r="C1746" t="str">
        <f>LEFT(A1746,10)</f>
        <v>Tue Feb 27</v>
      </c>
      <c r="D1746" s="2">
        <f>DATE(B1746,F1746,G1746)</f>
        <v>43158</v>
      </c>
      <c r="E1746" t="str">
        <f>MID(C1746,5,3)</f>
        <v>Feb</v>
      </c>
      <c r="F1746">
        <f>MONTH(DATEVALUE(E1746&amp;" 1"))</f>
        <v>2</v>
      </c>
      <c r="G1746" t="str">
        <f>RIGHT(C1746,2)</f>
        <v>27</v>
      </c>
      <c r="H1746" t="str">
        <f>MID(A1746,12,2)</f>
        <v>21</v>
      </c>
      <c r="I1746" t="s">
        <v>4364</v>
      </c>
      <c r="J1746" t="s">
        <v>4365</v>
      </c>
      <c r="K1746" t="s">
        <v>4366</v>
      </c>
      <c r="L1746" t="s">
        <v>4367</v>
      </c>
      <c r="M1746" t="b">
        <f>NOT(ISNA(VLOOKUP(N1746,'account names'!A:A,1,FALSE)))</f>
        <v>0</v>
      </c>
      <c r="N1746" t="s">
        <v>3335</v>
      </c>
    </row>
    <row r="1747" spans="1:14" ht="15" x14ac:dyDescent="0.2">
      <c r="A1747" t="s">
        <v>4368</v>
      </c>
      <c r="B1747" t="str">
        <f>RIGHT(A1747,4)</f>
        <v>2018</v>
      </c>
      <c r="C1747" t="str">
        <f>LEFT(A1747,10)</f>
        <v>Tue Feb 27</v>
      </c>
      <c r="D1747" s="2">
        <f>DATE(B1747,F1747,G1747)</f>
        <v>43158</v>
      </c>
      <c r="E1747" t="str">
        <f>MID(C1747,5,3)</f>
        <v>Feb</v>
      </c>
      <c r="F1747">
        <f>MONTH(DATEVALUE(E1747&amp;" 1"))</f>
        <v>2</v>
      </c>
      <c r="G1747" t="str">
        <f>RIGHT(C1747,2)</f>
        <v>27</v>
      </c>
      <c r="H1747" t="str">
        <f>MID(A1747,12,2)</f>
        <v>18</v>
      </c>
      <c r="I1747" t="s">
        <v>4369</v>
      </c>
      <c r="J1747" t="s">
        <v>4370</v>
      </c>
      <c r="K1747" t="s">
        <v>4371</v>
      </c>
      <c r="L1747" t="s">
        <v>4372</v>
      </c>
      <c r="M1747" t="b">
        <f>NOT(ISNA(VLOOKUP(N1747,'account names'!A:A,1,FALSE)))</f>
        <v>0</v>
      </c>
      <c r="N1747" t="s">
        <v>2246</v>
      </c>
    </row>
    <row r="1748" spans="1:14" ht="15" x14ac:dyDescent="0.2">
      <c r="A1748" t="s">
        <v>4373</v>
      </c>
      <c r="B1748" t="str">
        <f>RIGHT(A1748,4)</f>
        <v>2018</v>
      </c>
      <c r="C1748" t="str">
        <f>LEFT(A1748,10)</f>
        <v>Tue Feb 27</v>
      </c>
      <c r="D1748" s="2">
        <f>DATE(B1748,F1748,G1748)</f>
        <v>43158</v>
      </c>
      <c r="E1748" t="str">
        <f>MID(C1748,5,3)</f>
        <v>Feb</v>
      </c>
      <c r="F1748">
        <f>MONTH(DATEVALUE(E1748&amp;" 1"))</f>
        <v>2</v>
      </c>
      <c r="G1748" t="str">
        <f>RIGHT(C1748,2)</f>
        <v>27</v>
      </c>
      <c r="H1748" t="str">
        <f>MID(A1748,12,2)</f>
        <v>12</v>
      </c>
      <c r="I1748" t="s">
        <v>4374</v>
      </c>
      <c r="J1748" t="s">
        <v>4375</v>
      </c>
      <c r="K1748" t="s">
        <v>4376</v>
      </c>
      <c r="L1748" t="s">
        <v>4377</v>
      </c>
      <c r="M1748" t="b">
        <f>NOT(ISNA(VLOOKUP(N1748,'account names'!A:A,1,FALSE)))</f>
        <v>0</v>
      </c>
      <c r="N1748" t="s">
        <v>3505</v>
      </c>
    </row>
    <row r="1749" spans="1:14" ht="15" x14ac:dyDescent="0.2">
      <c r="A1749" t="s">
        <v>4378</v>
      </c>
      <c r="B1749" t="str">
        <f>RIGHT(A1749,4)</f>
        <v>2018</v>
      </c>
      <c r="C1749" t="str">
        <f>LEFT(A1749,10)</f>
        <v>Tue Feb 27</v>
      </c>
      <c r="D1749" s="2">
        <f>DATE(B1749,F1749,G1749)</f>
        <v>43158</v>
      </c>
      <c r="E1749" t="str">
        <f>MID(C1749,5,3)</f>
        <v>Feb</v>
      </c>
      <c r="F1749">
        <f>MONTH(DATEVALUE(E1749&amp;" 1"))</f>
        <v>2</v>
      </c>
      <c r="G1749" t="str">
        <f>RIGHT(C1749,2)</f>
        <v>27</v>
      </c>
      <c r="H1749" t="str">
        <f>MID(A1749,12,2)</f>
        <v>14</v>
      </c>
      <c r="I1749" t="s">
        <v>4379</v>
      </c>
      <c r="J1749" t="s">
        <v>4380</v>
      </c>
      <c r="K1749" t="s">
        <v>4381</v>
      </c>
      <c r="L1749" t="s">
        <v>4382</v>
      </c>
      <c r="M1749" t="b">
        <f>NOT(ISNA(VLOOKUP(N1749,'account names'!A:A,1,FALSE)))</f>
        <v>0</v>
      </c>
      <c r="N1749" t="s">
        <v>2674</v>
      </c>
    </row>
    <row r="1750" spans="1:14" ht="15" x14ac:dyDescent="0.2">
      <c r="A1750" t="s">
        <v>4383</v>
      </c>
      <c r="B1750" t="str">
        <f>RIGHT(A1750,4)</f>
        <v>2018</v>
      </c>
      <c r="C1750" t="str">
        <f>LEFT(A1750,10)</f>
        <v>Tue Feb 27</v>
      </c>
      <c r="D1750" s="2">
        <f>DATE(B1750,F1750,G1750)</f>
        <v>43158</v>
      </c>
      <c r="E1750" t="str">
        <f>MID(C1750,5,3)</f>
        <v>Feb</v>
      </c>
      <c r="F1750">
        <f>MONTH(DATEVALUE(E1750&amp;" 1"))</f>
        <v>2</v>
      </c>
      <c r="G1750" t="str">
        <f>RIGHT(C1750,2)</f>
        <v>27</v>
      </c>
      <c r="H1750" t="str">
        <f>MID(A1750,12,2)</f>
        <v>12</v>
      </c>
      <c r="I1750" t="s">
        <v>4384</v>
      </c>
      <c r="J1750" t="s">
        <v>4385</v>
      </c>
      <c r="K1750" t="s">
        <v>4386</v>
      </c>
      <c r="L1750" t="s">
        <v>4387</v>
      </c>
      <c r="M1750" t="b">
        <f>NOT(ISNA(VLOOKUP(N1750,'account names'!A:A,1,FALSE)))</f>
        <v>0</v>
      </c>
      <c r="N1750" t="s">
        <v>4388</v>
      </c>
    </row>
    <row r="1751" spans="1:14" ht="15" x14ac:dyDescent="0.2">
      <c r="A1751" t="s">
        <v>4389</v>
      </c>
      <c r="B1751" t="str">
        <f>RIGHT(A1751,4)</f>
        <v>2018</v>
      </c>
      <c r="C1751" t="str">
        <f>LEFT(A1751,10)</f>
        <v>Tue Feb 27</v>
      </c>
      <c r="D1751" s="2">
        <f>DATE(B1751,F1751,G1751)</f>
        <v>43158</v>
      </c>
      <c r="E1751" t="str">
        <f>MID(C1751,5,3)</f>
        <v>Feb</v>
      </c>
      <c r="F1751">
        <f>MONTH(DATEVALUE(E1751&amp;" 1"))</f>
        <v>2</v>
      </c>
      <c r="G1751" t="str">
        <f>RIGHT(C1751,2)</f>
        <v>27</v>
      </c>
      <c r="H1751" t="str">
        <f>MID(A1751,12,2)</f>
        <v>13</v>
      </c>
      <c r="I1751" t="s">
        <v>4390</v>
      </c>
      <c r="J1751" t="s">
        <v>4391</v>
      </c>
      <c r="K1751" t="s">
        <v>4392</v>
      </c>
      <c r="L1751" t="s">
        <v>4393</v>
      </c>
      <c r="M1751" t="b">
        <f>NOT(ISNA(VLOOKUP(N1751,'account names'!A:A,1,FALSE)))</f>
        <v>0</v>
      </c>
      <c r="N1751" t="s">
        <v>4394</v>
      </c>
    </row>
    <row r="1752" spans="1:14" ht="15" x14ac:dyDescent="0.2">
      <c r="A1752" t="s">
        <v>4395</v>
      </c>
      <c r="B1752" t="str">
        <f>RIGHT(A1752,4)</f>
        <v>2018</v>
      </c>
      <c r="C1752" t="str">
        <f>LEFT(A1752,10)</f>
        <v>Tue Feb 27</v>
      </c>
      <c r="D1752" s="2">
        <f>DATE(B1752,F1752,G1752)</f>
        <v>43158</v>
      </c>
      <c r="E1752" t="str">
        <f>MID(C1752,5,3)</f>
        <v>Feb</v>
      </c>
      <c r="F1752">
        <f>MONTH(DATEVALUE(E1752&amp;" 1"))</f>
        <v>2</v>
      </c>
      <c r="G1752" t="str">
        <f>RIGHT(C1752,2)</f>
        <v>27</v>
      </c>
      <c r="H1752" t="str">
        <f>MID(A1752,12,2)</f>
        <v>11</v>
      </c>
      <c r="I1752" t="s">
        <v>4396</v>
      </c>
      <c r="J1752" t="s">
        <v>4397</v>
      </c>
      <c r="K1752" t="s">
        <v>1946</v>
      </c>
      <c r="L1752" t="s">
        <v>4398</v>
      </c>
      <c r="M1752" t="b">
        <f>NOT(ISNA(VLOOKUP(N1752,'account names'!A:A,1,FALSE)))</f>
        <v>1</v>
      </c>
      <c r="N1752" t="s">
        <v>1317</v>
      </c>
    </row>
    <row r="1753" spans="1:14" ht="15" x14ac:dyDescent="0.2">
      <c r="A1753" t="s">
        <v>4399</v>
      </c>
      <c r="B1753" t="str">
        <f>RIGHT(A1753,4)</f>
        <v>2018</v>
      </c>
      <c r="C1753" t="str">
        <f>LEFT(A1753,10)</f>
        <v>Tue Feb 27</v>
      </c>
      <c r="D1753" s="2">
        <f>DATE(B1753,F1753,G1753)</f>
        <v>43158</v>
      </c>
      <c r="E1753" t="str">
        <f>MID(C1753,5,3)</f>
        <v>Feb</v>
      </c>
      <c r="F1753">
        <f>MONTH(DATEVALUE(E1753&amp;" 1"))</f>
        <v>2</v>
      </c>
      <c r="G1753" t="str">
        <f>RIGHT(C1753,2)</f>
        <v>27</v>
      </c>
      <c r="H1753" t="str">
        <f>MID(A1753,12,2)</f>
        <v>10</v>
      </c>
      <c r="I1753" t="s">
        <v>4400</v>
      </c>
      <c r="J1753" t="s">
        <v>4401</v>
      </c>
      <c r="K1753" t="s">
        <v>4402</v>
      </c>
      <c r="L1753" t="s">
        <v>4403</v>
      </c>
      <c r="M1753" t="b">
        <f>NOT(ISNA(VLOOKUP(N1753,'account names'!A:A,1,FALSE)))</f>
        <v>0</v>
      </c>
      <c r="N1753" t="s">
        <v>497</v>
      </c>
    </row>
    <row r="1754" spans="1:14" ht="15" x14ac:dyDescent="0.2">
      <c r="A1754" t="s">
        <v>4404</v>
      </c>
      <c r="B1754" t="str">
        <f>RIGHT(A1754,4)</f>
        <v>2018</v>
      </c>
      <c r="C1754" t="str">
        <f>LEFT(A1754,10)</f>
        <v>Tue Feb 27</v>
      </c>
      <c r="D1754" s="2">
        <f>DATE(B1754,F1754,G1754)</f>
        <v>43158</v>
      </c>
      <c r="E1754" t="str">
        <f>MID(C1754,5,3)</f>
        <v>Feb</v>
      </c>
      <c r="F1754">
        <f>MONTH(DATEVALUE(E1754&amp;" 1"))</f>
        <v>2</v>
      </c>
      <c r="G1754" t="str">
        <f>RIGHT(C1754,2)</f>
        <v>27</v>
      </c>
      <c r="H1754" t="str">
        <f>MID(A1754,12,2)</f>
        <v>08</v>
      </c>
      <c r="I1754" t="s">
        <v>4405</v>
      </c>
      <c r="J1754" t="s">
        <v>4406</v>
      </c>
      <c r="K1754" t="s">
        <v>4407</v>
      </c>
      <c r="L1754" t="s">
        <v>4408</v>
      </c>
      <c r="M1754" t="b">
        <f>NOT(ISNA(VLOOKUP(N1754,'account names'!A:A,1,FALSE)))</f>
        <v>0</v>
      </c>
      <c r="N1754" t="s">
        <v>4409</v>
      </c>
    </row>
    <row r="1755" spans="1:14" ht="15" x14ac:dyDescent="0.2">
      <c r="A1755" t="s">
        <v>4410</v>
      </c>
      <c r="B1755" t="str">
        <f>RIGHT(A1755,4)</f>
        <v>2018</v>
      </c>
      <c r="C1755" t="str">
        <f>LEFT(A1755,10)</f>
        <v>Tue Feb 27</v>
      </c>
      <c r="D1755" s="2">
        <f>DATE(B1755,F1755,G1755)</f>
        <v>43158</v>
      </c>
      <c r="E1755" t="str">
        <f>MID(C1755,5,3)</f>
        <v>Feb</v>
      </c>
      <c r="F1755">
        <f>MONTH(DATEVALUE(E1755&amp;" 1"))</f>
        <v>2</v>
      </c>
      <c r="G1755" t="str">
        <f>RIGHT(C1755,2)</f>
        <v>27</v>
      </c>
      <c r="H1755" t="str">
        <f>MID(A1755,12,2)</f>
        <v>01</v>
      </c>
      <c r="I1755" t="s">
        <v>4411</v>
      </c>
      <c r="J1755" t="s">
        <v>4412</v>
      </c>
      <c r="K1755" t="s">
        <v>4413</v>
      </c>
      <c r="L1755" t="s">
        <v>4414</v>
      </c>
      <c r="M1755" t="b">
        <f>NOT(ISNA(VLOOKUP(N1755,'account names'!A:A,1,FALSE)))</f>
        <v>0</v>
      </c>
      <c r="N1755" t="s">
        <v>4415</v>
      </c>
    </row>
    <row r="1756" spans="1:14" ht="15" x14ac:dyDescent="0.2">
      <c r="A1756" t="s">
        <v>4416</v>
      </c>
      <c r="B1756" t="str">
        <f>RIGHT(A1756,4)</f>
        <v>2018</v>
      </c>
      <c r="C1756" t="str">
        <f>LEFT(A1756,10)</f>
        <v>Tue Feb 27</v>
      </c>
      <c r="D1756" s="2">
        <f>DATE(B1756,F1756,G1756)</f>
        <v>43158</v>
      </c>
      <c r="E1756" t="str">
        <f>MID(C1756,5,3)</f>
        <v>Feb</v>
      </c>
      <c r="F1756">
        <f>MONTH(DATEVALUE(E1756&amp;" 1"))</f>
        <v>2</v>
      </c>
      <c r="G1756" t="str">
        <f>RIGHT(C1756,2)</f>
        <v>27</v>
      </c>
      <c r="H1756" t="str">
        <f>MID(A1756,12,2)</f>
        <v>07</v>
      </c>
      <c r="I1756" t="s">
        <v>4417</v>
      </c>
      <c r="J1756" t="s">
        <v>4418</v>
      </c>
      <c r="K1756" t="s">
        <v>1946</v>
      </c>
      <c r="L1756" t="s">
        <v>4419</v>
      </c>
      <c r="M1756" t="b">
        <f>NOT(ISNA(VLOOKUP(N1756,'account names'!A:A,1,FALSE)))</f>
        <v>1</v>
      </c>
      <c r="N1756" t="s">
        <v>1317</v>
      </c>
    </row>
    <row r="1757" spans="1:14" ht="15" x14ac:dyDescent="0.2">
      <c r="A1757" t="s">
        <v>4788</v>
      </c>
      <c r="B1757" t="str">
        <f>RIGHT(A1757,4)</f>
        <v>2018</v>
      </c>
      <c r="C1757" t="str">
        <f>LEFT(A1757,10)</f>
        <v>Tue Feb 27</v>
      </c>
      <c r="D1757" s="2">
        <f>DATE(B1757,F1757,G1757)</f>
        <v>43158</v>
      </c>
      <c r="E1757" t="str">
        <f>MID(C1757,5,3)</f>
        <v>Feb</v>
      </c>
      <c r="F1757">
        <f>MONTH(DATEVALUE(E1757&amp;" 1"))</f>
        <v>2</v>
      </c>
      <c r="G1757" t="str">
        <f>RIGHT(C1757,2)</f>
        <v>27</v>
      </c>
      <c r="H1757" t="str">
        <f>MID(A1757,12,2)</f>
        <v>17</v>
      </c>
      <c r="I1757" t="s">
        <v>4789</v>
      </c>
      <c r="J1757" t="s">
        <v>4790</v>
      </c>
      <c r="K1757" t="s">
        <v>4791</v>
      </c>
      <c r="L1757" t="s">
        <v>4792</v>
      </c>
      <c r="M1757" t="b">
        <f>NOT(ISNA(VLOOKUP(N1757,'account names'!A:A,1,FALSE)))</f>
        <v>0</v>
      </c>
      <c r="N1757" t="s">
        <v>4793</v>
      </c>
    </row>
    <row r="1758" spans="1:14" ht="15" x14ac:dyDescent="0.2">
      <c r="A1758" t="s">
        <v>4889</v>
      </c>
      <c r="B1758" t="str">
        <f>RIGHT(A1758,4)</f>
        <v>2018</v>
      </c>
      <c r="C1758" t="str">
        <f>LEFT(A1758,10)</f>
        <v>Tue Feb 27</v>
      </c>
      <c r="D1758" s="2">
        <f>DATE(B1758,F1758,G1758)</f>
        <v>43158</v>
      </c>
      <c r="E1758" t="str">
        <f>MID(C1758,5,3)</f>
        <v>Feb</v>
      </c>
      <c r="F1758">
        <f>MONTH(DATEVALUE(E1758&amp;" 1"))</f>
        <v>2</v>
      </c>
      <c r="G1758" t="str">
        <f>RIGHT(C1758,2)</f>
        <v>27</v>
      </c>
      <c r="H1758" t="str">
        <f>MID(A1758,12,2)</f>
        <v>16</v>
      </c>
      <c r="I1758" t="s">
        <v>4890</v>
      </c>
      <c r="J1758" t="s">
        <v>4891</v>
      </c>
      <c r="K1758" t="s">
        <v>4892</v>
      </c>
      <c r="L1758" t="s">
        <v>4893</v>
      </c>
      <c r="M1758" t="b">
        <f>NOT(ISNA(VLOOKUP(N1758,'account names'!A:A,1,FALSE)))</f>
        <v>0</v>
      </c>
      <c r="N1758" t="s">
        <v>1750</v>
      </c>
    </row>
    <row r="1759" spans="1:14" ht="15" x14ac:dyDescent="0.2">
      <c r="A1759" t="s">
        <v>4910</v>
      </c>
      <c r="B1759" t="str">
        <f>RIGHT(A1759,4)</f>
        <v>2018</v>
      </c>
      <c r="C1759" t="str">
        <f>LEFT(A1759,10)</f>
        <v>Tue Feb 27</v>
      </c>
      <c r="D1759" s="2">
        <f>DATE(B1759,F1759,G1759)</f>
        <v>43158</v>
      </c>
      <c r="E1759" t="str">
        <f>MID(C1759,5,3)</f>
        <v>Feb</v>
      </c>
      <c r="F1759">
        <f>MONTH(DATEVALUE(E1759&amp;" 1"))</f>
        <v>2</v>
      </c>
      <c r="G1759" t="str">
        <f>RIGHT(C1759,2)</f>
        <v>27</v>
      </c>
      <c r="H1759" t="str">
        <f>MID(A1759,12,2)</f>
        <v>18</v>
      </c>
      <c r="I1759" t="s">
        <v>4911</v>
      </c>
      <c r="J1759" t="s">
        <v>4912</v>
      </c>
      <c r="K1759" t="s">
        <v>4913</v>
      </c>
      <c r="L1759" t="s">
        <v>4914</v>
      </c>
      <c r="M1759" t="b">
        <f>NOT(ISNA(VLOOKUP(N1759,'account names'!A:A,1,FALSE)))</f>
        <v>0</v>
      </c>
      <c r="N1759" t="s">
        <v>2309</v>
      </c>
    </row>
    <row r="1760" spans="1:14" ht="15" x14ac:dyDescent="0.2">
      <c r="A1760" t="s">
        <v>4915</v>
      </c>
      <c r="B1760" t="str">
        <f>RIGHT(A1760,4)</f>
        <v>2018</v>
      </c>
      <c r="C1760" t="str">
        <f>LEFT(A1760,10)</f>
        <v>Tue Feb 27</v>
      </c>
      <c r="D1760" s="2">
        <f>DATE(B1760,F1760,G1760)</f>
        <v>43158</v>
      </c>
      <c r="E1760" t="str">
        <f>MID(C1760,5,3)</f>
        <v>Feb</v>
      </c>
      <c r="F1760">
        <f>MONTH(DATEVALUE(E1760&amp;" 1"))</f>
        <v>2</v>
      </c>
      <c r="G1760" t="str">
        <f>RIGHT(C1760,2)</f>
        <v>27</v>
      </c>
      <c r="H1760" t="str">
        <f>MID(A1760,12,2)</f>
        <v>16</v>
      </c>
      <c r="I1760" t="s">
        <v>4916</v>
      </c>
      <c r="J1760" t="s">
        <v>4917</v>
      </c>
      <c r="K1760" t="s">
        <v>4918</v>
      </c>
      <c r="L1760" t="s">
        <v>4919</v>
      </c>
      <c r="M1760" t="b">
        <f>NOT(ISNA(VLOOKUP(N1760,'account names'!A:A,1,FALSE)))</f>
        <v>0</v>
      </c>
      <c r="N1760" t="s">
        <v>4920</v>
      </c>
    </row>
    <row r="1761" spans="1:14" ht="15" x14ac:dyDescent="0.2">
      <c r="A1761" t="s">
        <v>4932</v>
      </c>
      <c r="B1761" t="str">
        <f>RIGHT(A1761,4)</f>
        <v>2018</v>
      </c>
      <c r="C1761" t="str">
        <f>LEFT(A1761,10)</f>
        <v>Tue Feb 27</v>
      </c>
      <c r="D1761" s="2">
        <f>DATE(B1761,F1761,G1761)</f>
        <v>43158</v>
      </c>
      <c r="E1761" t="str">
        <f>MID(C1761,5,3)</f>
        <v>Feb</v>
      </c>
      <c r="F1761">
        <f>MONTH(DATEVALUE(E1761&amp;" 1"))</f>
        <v>2</v>
      </c>
      <c r="G1761" t="str">
        <f>RIGHT(C1761,2)</f>
        <v>27</v>
      </c>
      <c r="H1761" t="str">
        <f>MID(A1761,12,2)</f>
        <v>19</v>
      </c>
      <c r="I1761" t="s">
        <v>4933</v>
      </c>
      <c r="J1761" t="s">
        <v>4934</v>
      </c>
      <c r="K1761" t="s">
        <v>4935</v>
      </c>
      <c r="L1761" t="s">
        <v>4936</v>
      </c>
      <c r="M1761" t="b">
        <f>NOT(ISNA(VLOOKUP(N1761,'account names'!A:A,1,FALSE)))</f>
        <v>0</v>
      </c>
      <c r="N1761" t="s">
        <v>4937</v>
      </c>
    </row>
    <row r="1762" spans="1:14" ht="15" x14ac:dyDescent="0.2">
      <c r="A1762" t="s">
        <v>159</v>
      </c>
      <c r="B1762" t="str">
        <f>RIGHT(A1762,4)</f>
        <v>2018</v>
      </c>
      <c r="C1762" t="str">
        <f>LEFT(A1762,10)</f>
        <v>Tue Feb 27</v>
      </c>
      <c r="D1762" s="2">
        <f>DATE(B1762,F1762,G1762)</f>
        <v>43158</v>
      </c>
      <c r="E1762" t="str">
        <f>MID(C1762,5,3)</f>
        <v>Feb</v>
      </c>
      <c r="F1762">
        <f>MONTH(DATEVALUE(E1762&amp;" 1"))</f>
        <v>2</v>
      </c>
      <c r="G1762" t="str">
        <f>RIGHT(C1762,2)</f>
        <v>27</v>
      </c>
      <c r="H1762" t="str">
        <f>MID(A1762,12,2)</f>
        <v>14</v>
      </c>
      <c r="I1762" t="s">
        <v>160</v>
      </c>
      <c r="J1762" t="s">
        <v>5235</v>
      </c>
      <c r="K1762" t="s">
        <v>162</v>
      </c>
      <c r="L1762" t="s">
        <v>5236</v>
      </c>
      <c r="M1762" t="b">
        <f>NOT(ISNA(VLOOKUP(N1762,'account names'!A:A,1,FALSE)))</f>
        <v>0</v>
      </c>
      <c r="N1762" t="s">
        <v>164</v>
      </c>
    </row>
    <row r="1763" spans="1:14" ht="15" x14ac:dyDescent="0.2">
      <c r="A1763" t="s">
        <v>5405</v>
      </c>
      <c r="B1763" t="str">
        <f>RIGHT(A1763,4)</f>
        <v>2018</v>
      </c>
      <c r="C1763" t="str">
        <f>LEFT(A1763,10)</f>
        <v>Tue Feb 27</v>
      </c>
      <c r="D1763" s="2">
        <f>DATE(B1763,F1763,G1763)</f>
        <v>43158</v>
      </c>
      <c r="E1763" t="str">
        <f>MID(C1763,5,3)</f>
        <v>Feb</v>
      </c>
      <c r="F1763">
        <f>MONTH(DATEVALUE(E1763&amp;" 1"))</f>
        <v>2</v>
      </c>
      <c r="G1763" t="str">
        <f>RIGHT(C1763,2)</f>
        <v>27</v>
      </c>
      <c r="H1763" t="str">
        <f>MID(A1763,12,2)</f>
        <v>18</v>
      </c>
      <c r="I1763" t="s">
        <v>5406</v>
      </c>
      <c r="J1763" t="s">
        <v>5407</v>
      </c>
      <c r="K1763" t="s">
        <v>5408</v>
      </c>
      <c r="L1763" t="s">
        <v>5409</v>
      </c>
      <c r="M1763" t="b">
        <f>NOT(ISNA(VLOOKUP(N1763,'account names'!A:A,1,FALSE)))</f>
        <v>0</v>
      </c>
      <c r="N1763" t="s">
        <v>2569</v>
      </c>
    </row>
    <row r="1764" spans="1:14" ht="15" x14ac:dyDescent="0.2">
      <c r="A1764" t="s">
        <v>6193</v>
      </c>
      <c r="B1764" t="str">
        <f>RIGHT(A1764,4)</f>
        <v>2018</v>
      </c>
      <c r="C1764" t="str">
        <f>LEFT(A1764,10)</f>
        <v>Tue Feb 27</v>
      </c>
      <c r="D1764" s="2">
        <f>DATE(B1764,F1764,G1764)</f>
        <v>43158</v>
      </c>
      <c r="E1764" t="str">
        <f>MID(C1764,5,3)</f>
        <v>Feb</v>
      </c>
      <c r="F1764">
        <f>MONTH(DATEVALUE(E1764&amp;" 1"))</f>
        <v>2</v>
      </c>
      <c r="G1764" t="str">
        <f>RIGHT(C1764,2)</f>
        <v>27</v>
      </c>
      <c r="H1764" t="str">
        <f>MID(A1764,12,2)</f>
        <v>15</v>
      </c>
      <c r="I1764" t="s">
        <v>6194</v>
      </c>
      <c r="J1764" t="s">
        <v>6195</v>
      </c>
      <c r="K1764" t="s">
        <v>6196</v>
      </c>
      <c r="L1764" t="s">
        <v>6197</v>
      </c>
      <c r="M1764" t="b">
        <f>NOT(ISNA(VLOOKUP(N1764,'account names'!A:A,1,FALSE)))</f>
        <v>0</v>
      </c>
      <c r="N1764" t="s">
        <v>6198</v>
      </c>
    </row>
    <row r="1765" spans="1:14" ht="15" x14ac:dyDescent="0.2">
      <c r="A1765" t="s">
        <v>7086</v>
      </c>
      <c r="B1765" t="str">
        <f>RIGHT(A1765,4)</f>
        <v>2018</v>
      </c>
      <c r="C1765" t="str">
        <f>LEFT(A1765,10)</f>
        <v>Tue Feb 27</v>
      </c>
      <c r="D1765" s="2">
        <f>DATE(B1765,F1765,G1765)</f>
        <v>43158</v>
      </c>
      <c r="E1765" t="str">
        <f>MID(C1765,5,3)</f>
        <v>Feb</v>
      </c>
      <c r="F1765">
        <f>MONTH(DATEVALUE(E1765&amp;" 1"))</f>
        <v>2</v>
      </c>
      <c r="G1765" t="str">
        <f>RIGHT(C1765,2)</f>
        <v>27</v>
      </c>
      <c r="H1765" t="str">
        <f>MID(A1765,12,2)</f>
        <v>13</v>
      </c>
      <c r="I1765" t="s">
        <v>7087</v>
      </c>
      <c r="J1765" t="s">
        <v>7088</v>
      </c>
      <c r="K1765" t="s">
        <v>2813</v>
      </c>
      <c r="L1765" t="s">
        <v>7089</v>
      </c>
      <c r="M1765" t="b">
        <f>NOT(ISNA(VLOOKUP(N1765,'account names'!A:A,1,FALSE)))</f>
        <v>0</v>
      </c>
      <c r="N1765" t="s">
        <v>2809</v>
      </c>
    </row>
    <row r="1766" spans="1:14" ht="15" x14ac:dyDescent="0.2">
      <c r="A1766" t="s">
        <v>3704</v>
      </c>
      <c r="B1766" t="str">
        <f>RIGHT(A1766,4)</f>
        <v>2018</v>
      </c>
      <c r="C1766" t="str">
        <f>LEFT(A1766,10)</f>
        <v>Tue Feb 27</v>
      </c>
      <c r="D1766" s="2">
        <f>DATE(B1766,F1766,G1766)</f>
        <v>43158</v>
      </c>
      <c r="E1766" t="str">
        <f>MID(C1766,5,3)</f>
        <v>Feb</v>
      </c>
      <c r="F1766">
        <f>MONTH(DATEVALUE(E1766&amp;" 1"))</f>
        <v>2</v>
      </c>
      <c r="G1766" t="str">
        <f>RIGHT(C1766,2)</f>
        <v>27</v>
      </c>
      <c r="H1766" t="str">
        <f>MID(A1766,12,2)</f>
        <v>16</v>
      </c>
      <c r="I1766" t="s">
        <v>3705</v>
      </c>
      <c r="J1766" t="s">
        <v>9460</v>
      </c>
      <c r="K1766" t="s">
        <v>9461</v>
      </c>
      <c r="L1766" t="s">
        <v>9462</v>
      </c>
      <c r="M1766" t="b">
        <f>NOT(ISNA(VLOOKUP(N1766,'account names'!A:A,1,FALSE)))</f>
        <v>0</v>
      </c>
      <c r="N1766" t="s">
        <v>233</v>
      </c>
    </row>
    <row r="1767" spans="1:14" ht="15" x14ac:dyDescent="0.2">
      <c r="A1767" t="s">
        <v>3704</v>
      </c>
      <c r="B1767" t="str">
        <f>RIGHT(A1767,4)</f>
        <v>2018</v>
      </c>
      <c r="C1767" t="str">
        <f>LEFT(A1767,10)</f>
        <v>Tue Feb 27</v>
      </c>
      <c r="D1767" s="2">
        <f>DATE(B1767,F1767,G1767)</f>
        <v>43158</v>
      </c>
      <c r="E1767" t="str">
        <f>MID(C1767,5,3)</f>
        <v>Feb</v>
      </c>
      <c r="F1767">
        <f>MONTH(DATEVALUE(E1767&amp;" 1"))</f>
        <v>2</v>
      </c>
      <c r="G1767" t="str">
        <f>RIGHT(C1767,2)</f>
        <v>27</v>
      </c>
      <c r="H1767" t="str">
        <f>MID(A1767,12,2)</f>
        <v>16</v>
      </c>
      <c r="I1767" t="s">
        <v>3705</v>
      </c>
      <c r="J1767" t="s">
        <v>10168</v>
      </c>
      <c r="K1767" t="s">
        <v>10169</v>
      </c>
      <c r="L1767" t="s">
        <v>10170</v>
      </c>
      <c r="M1767" t="b">
        <f>NOT(ISNA(VLOOKUP(N1767,'account names'!A:A,1,FALSE)))</f>
        <v>0</v>
      </c>
      <c r="N1767" t="s">
        <v>233</v>
      </c>
    </row>
    <row r="1768" spans="1:14" ht="15" x14ac:dyDescent="0.2">
      <c r="A1768" t="s">
        <v>10171</v>
      </c>
      <c r="B1768" t="str">
        <f>RIGHT(A1768,4)</f>
        <v>2018</v>
      </c>
      <c r="C1768" t="str">
        <f>LEFT(A1768,10)</f>
        <v>Tue Feb 27</v>
      </c>
      <c r="D1768" s="2">
        <f>DATE(B1768,F1768,G1768)</f>
        <v>43158</v>
      </c>
      <c r="E1768" t="str">
        <f>MID(C1768,5,3)</f>
        <v>Feb</v>
      </c>
      <c r="F1768">
        <f>MONTH(DATEVALUE(E1768&amp;" 1"))</f>
        <v>2</v>
      </c>
      <c r="G1768" t="str">
        <f>RIGHT(C1768,2)</f>
        <v>27</v>
      </c>
      <c r="H1768" t="str">
        <f>MID(A1768,12,2)</f>
        <v>16</v>
      </c>
      <c r="I1768" t="s">
        <v>10172</v>
      </c>
      <c r="J1768" t="s">
        <v>10173</v>
      </c>
      <c r="K1768" t="s">
        <v>10174</v>
      </c>
      <c r="L1768" t="s">
        <v>10175</v>
      </c>
      <c r="M1768" t="b">
        <f>NOT(ISNA(VLOOKUP(N1768,'account names'!A:A,1,FALSE)))</f>
        <v>0</v>
      </c>
      <c r="N1768" t="s">
        <v>10176</v>
      </c>
    </row>
    <row r="1769" spans="1:14" ht="15" x14ac:dyDescent="0.2">
      <c r="A1769" t="s">
        <v>10177</v>
      </c>
      <c r="B1769" t="str">
        <f>RIGHT(A1769,4)</f>
        <v>2018</v>
      </c>
      <c r="C1769" t="str">
        <f>LEFT(A1769,10)</f>
        <v>Tue Feb 27</v>
      </c>
      <c r="D1769" s="2">
        <f>DATE(B1769,F1769,G1769)</f>
        <v>43158</v>
      </c>
      <c r="E1769" t="str">
        <f>MID(C1769,5,3)</f>
        <v>Feb</v>
      </c>
      <c r="F1769">
        <f>MONTH(DATEVALUE(E1769&amp;" 1"))</f>
        <v>2</v>
      </c>
      <c r="G1769" t="str">
        <f>RIGHT(C1769,2)</f>
        <v>27</v>
      </c>
      <c r="H1769" t="str">
        <f>MID(A1769,12,2)</f>
        <v>09</v>
      </c>
      <c r="I1769" t="s">
        <v>10178</v>
      </c>
      <c r="J1769" t="s">
        <v>10179</v>
      </c>
      <c r="K1769" t="s">
        <v>1789</v>
      </c>
      <c r="L1769" t="s">
        <v>10180</v>
      </c>
      <c r="M1769" t="b">
        <f>NOT(ISNA(VLOOKUP(N1769,'account names'!A:A,1,FALSE)))</f>
        <v>1</v>
      </c>
      <c r="N1769" t="s">
        <v>1791</v>
      </c>
    </row>
    <row r="1770" spans="1:14" ht="15" x14ac:dyDescent="0.2">
      <c r="A1770" t="s">
        <v>11647</v>
      </c>
      <c r="B1770" t="str">
        <f>RIGHT(A1770,4)</f>
        <v>2018</v>
      </c>
      <c r="C1770" t="str">
        <f>LEFT(A1770,10)</f>
        <v>Tue Feb 27</v>
      </c>
      <c r="D1770" s="2">
        <f>DATE(B1770,F1770,G1770)</f>
        <v>43158</v>
      </c>
      <c r="E1770" t="str">
        <f>MID(C1770,5,3)</f>
        <v>Feb</v>
      </c>
      <c r="F1770">
        <f>MONTH(DATEVALUE(E1770&amp;" 1"))</f>
        <v>2</v>
      </c>
      <c r="G1770" t="str">
        <f>RIGHT(C1770,2)</f>
        <v>27</v>
      </c>
      <c r="H1770" t="str">
        <f>MID(A1770,12,2)</f>
        <v>16</v>
      </c>
      <c r="I1770" t="s">
        <v>11648</v>
      </c>
      <c r="J1770" t="s">
        <v>11649</v>
      </c>
      <c r="K1770" t="s">
        <v>11650</v>
      </c>
      <c r="L1770" t="s">
        <v>11651</v>
      </c>
      <c r="M1770" t="b">
        <f>NOT(ISNA(VLOOKUP(N1770,'account names'!A:A,1,FALSE)))</f>
        <v>0</v>
      </c>
      <c r="N1770" t="s">
        <v>2834</v>
      </c>
    </row>
    <row r="1771" spans="1:14" ht="15" x14ac:dyDescent="0.2">
      <c r="A1771" t="s">
        <v>11652</v>
      </c>
      <c r="B1771" t="str">
        <f>RIGHT(A1771,4)</f>
        <v>2018</v>
      </c>
      <c r="C1771" t="str">
        <f>LEFT(A1771,10)</f>
        <v>Tue Feb 27</v>
      </c>
      <c r="D1771" s="2">
        <f>DATE(B1771,F1771,G1771)</f>
        <v>43158</v>
      </c>
      <c r="E1771" t="str">
        <f>MID(C1771,5,3)</f>
        <v>Feb</v>
      </c>
      <c r="F1771">
        <f>MONTH(DATEVALUE(E1771&amp;" 1"))</f>
        <v>2</v>
      </c>
      <c r="G1771" t="str">
        <f>RIGHT(C1771,2)</f>
        <v>27</v>
      </c>
      <c r="H1771" t="str">
        <f>MID(A1771,12,2)</f>
        <v>16</v>
      </c>
      <c r="I1771" t="s">
        <v>11653</v>
      </c>
      <c r="J1771" t="s">
        <v>11654</v>
      </c>
      <c r="K1771" t="s">
        <v>11655</v>
      </c>
      <c r="L1771" t="s">
        <v>11656</v>
      </c>
      <c r="M1771" t="b">
        <f>NOT(ISNA(VLOOKUP(N1771,'account names'!A:A,1,FALSE)))</f>
        <v>0</v>
      </c>
      <c r="N1771" t="s">
        <v>2834</v>
      </c>
    </row>
    <row r="1772" spans="1:14" ht="15" x14ac:dyDescent="0.2">
      <c r="A1772" t="s">
        <v>11657</v>
      </c>
      <c r="B1772" t="str">
        <f>RIGHT(A1772,4)</f>
        <v>2018</v>
      </c>
      <c r="C1772" t="str">
        <f>LEFT(A1772,10)</f>
        <v>Tue Feb 27</v>
      </c>
      <c r="D1772" s="2">
        <f>DATE(B1772,F1772,G1772)</f>
        <v>43158</v>
      </c>
      <c r="E1772" t="str">
        <f>MID(C1772,5,3)</f>
        <v>Feb</v>
      </c>
      <c r="F1772">
        <f>MONTH(DATEVALUE(E1772&amp;" 1"))</f>
        <v>2</v>
      </c>
      <c r="G1772" t="str">
        <f>RIGHT(C1772,2)</f>
        <v>27</v>
      </c>
      <c r="H1772" t="str">
        <f>MID(A1772,12,2)</f>
        <v>14</v>
      </c>
      <c r="I1772" t="s">
        <v>11658</v>
      </c>
      <c r="J1772" t="s">
        <v>11659</v>
      </c>
      <c r="K1772" t="s">
        <v>11660</v>
      </c>
      <c r="L1772" t="s">
        <v>11661</v>
      </c>
      <c r="M1772" t="b">
        <f>NOT(ISNA(VLOOKUP(N1772,'account names'!A:A,1,FALSE)))</f>
        <v>0</v>
      </c>
      <c r="N1772" t="s">
        <v>2246</v>
      </c>
    </row>
    <row r="1773" spans="1:14" ht="15" x14ac:dyDescent="0.2">
      <c r="A1773" t="s">
        <v>11662</v>
      </c>
      <c r="B1773" t="str">
        <f>RIGHT(A1773,4)</f>
        <v>2018</v>
      </c>
      <c r="C1773" t="str">
        <f>LEFT(A1773,10)</f>
        <v>Tue Feb 27</v>
      </c>
      <c r="D1773" s="2">
        <f>DATE(B1773,F1773,G1773)</f>
        <v>43158</v>
      </c>
      <c r="E1773" t="str">
        <f>MID(C1773,5,3)</f>
        <v>Feb</v>
      </c>
      <c r="F1773">
        <f>MONTH(DATEVALUE(E1773&amp;" 1"))</f>
        <v>2</v>
      </c>
      <c r="G1773" t="str">
        <f>RIGHT(C1773,2)</f>
        <v>27</v>
      </c>
      <c r="H1773" t="str">
        <f>MID(A1773,12,2)</f>
        <v>11</v>
      </c>
      <c r="I1773" t="s">
        <v>11663</v>
      </c>
      <c r="J1773" t="s">
        <v>11664</v>
      </c>
      <c r="K1773" t="s">
        <v>11665</v>
      </c>
      <c r="L1773" t="s">
        <v>11666</v>
      </c>
      <c r="M1773" t="b">
        <f>NOT(ISNA(VLOOKUP(N1773,'account names'!A:A,1,FALSE)))</f>
        <v>1</v>
      </c>
      <c r="N1773" t="s">
        <v>1288</v>
      </c>
    </row>
    <row r="1774" spans="1:14" ht="15" x14ac:dyDescent="0.2">
      <c r="A1774" t="s">
        <v>11667</v>
      </c>
      <c r="B1774" t="str">
        <f>RIGHT(A1774,4)</f>
        <v>2018</v>
      </c>
      <c r="C1774" t="str">
        <f>LEFT(A1774,10)</f>
        <v>Tue Feb 27</v>
      </c>
      <c r="D1774" s="2">
        <f>DATE(B1774,F1774,G1774)</f>
        <v>43158</v>
      </c>
      <c r="E1774" t="str">
        <f>MID(C1774,5,3)</f>
        <v>Feb</v>
      </c>
      <c r="F1774">
        <f>MONTH(DATEVALUE(E1774&amp;" 1"))</f>
        <v>2</v>
      </c>
      <c r="G1774" t="str">
        <f>RIGHT(C1774,2)</f>
        <v>27</v>
      </c>
      <c r="H1774" t="str">
        <f>MID(A1774,12,2)</f>
        <v>15</v>
      </c>
      <c r="I1774" t="s">
        <v>11668</v>
      </c>
      <c r="J1774" t="s">
        <v>11669</v>
      </c>
      <c r="K1774" t="s">
        <v>11670</v>
      </c>
      <c r="L1774" t="s">
        <v>11671</v>
      </c>
      <c r="M1774" t="b">
        <f>NOT(ISNA(VLOOKUP(N1774,'account names'!A:A,1,FALSE)))</f>
        <v>0</v>
      </c>
      <c r="N1774" t="s">
        <v>2246</v>
      </c>
    </row>
    <row r="1775" spans="1:14" ht="15" x14ac:dyDescent="0.2">
      <c r="A1775" t="s">
        <v>12388</v>
      </c>
      <c r="B1775" t="str">
        <f>RIGHT(A1775,4)</f>
        <v>2018</v>
      </c>
      <c r="C1775" t="str">
        <f>LEFT(A1775,10)</f>
        <v>Tue Feb 27</v>
      </c>
      <c r="D1775" s="2">
        <f>DATE(B1775,F1775,G1775)</f>
        <v>43158</v>
      </c>
      <c r="E1775" t="str">
        <f>MID(C1775,5,3)</f>
        <v>Feb</v>
      </c>
      <c r="F1775">
        <f>MONTH(DATEVALUE(E1775&amp;" 1"))</f>
        <v>2</v>
      </c>
      <c r="G1775" t="str">
        <f>RIGHT(C1775,2)</f>
        <v>27</v>
      </c>
      <c r="H1775" t="str">
        <f>MID(A1775,12,2)</f>
        <v>08</v>
      </c>
      <c r="I1775" t="s">
        <v>12389</v>
      </c>
      <c r="J1775" t="s">
        <v>12390</v>
      </c>
      <c r="K1775" t="s">
        <v>1387</v>
      </c>
      <c r="L1775" t="s">
        <v>12391</v>
      </c>
      <c r="M1775" t="b">
        <f>NOT(ISNA(VLOOKUP(N1775,'account names'!A:A,1,FALSE)))</f>
        <v>0</v>
      </c>
      <c r="N1775" t="s">
        <v>1389</v>
      </c>
    </row>
    <row r="1776" spans="1:14" ht="15" x14ac:dyDescent="0.2">
      <c r="A1776" t="s">
        <v>12392</v>
      </c>
      <c r="B1776" t="str">
        <f>RIGHT(A1776,4)</f>
        <v>2018</v>
      </c>
      <c r="C1776" t="str">
        <f>LEFT(A1776,10)</f>
        <v>Tue Feb 27</v>
      </c>
      <c r="D1776" s="2">
        <f>DATE(B1776,F1776,G1776)</f>
        <v>43158</v>
      </c>
      <c r="E1776" t="str">
        <f>MID(C1776,5,3)</f>
        <v>Feb</v>
      </c>
      <c r="F1776">
        <f>MONTH(DATEVALUE(E1776&amp;" 1"))</f>
        <v>2</v>
      </c>
      <c r="G1776" t="str">
        <f>RIGHT(C1776,2)</f>
        <v>27</v>
      </c>
      <c r="H1776" t="str">
        <f>MID(A1776,12,2)</f>
        <v>06</v>
      </c>
      <c r="I1776" t="s">
        <v>12393</v>
      </c>
      <c r="J1776" t="s">
        <v>12394</v>
      </c>
      <c r="K1776" t="s">
        <v>1387</v>
      </c>
      <c r="L1776" t="s">
        <v>12395</v>
      </c>
      <c r="M1776" t="b">
        <f>NOT(ISNA(VLOOKUP(N1776,'account names'!A:A,1,FALSE)))</f>
        <v>0</v>
      </c>
      <c r="N1776" t="s">
        <v>1389</v>
      </c>
    </row>
    <row r="1777" spans="1:14" ht="15" x14ac:dyDescent="0.2">
      <c r="A1777" t="s">
        <v>14823</v>
      </c>
      <c r="B1777" t="str">
        <f>RIGHT(A1777,4)</f>
        <v>2018</v>
      </c>
      <c r="C1777" t="str">
        <f>LEFT(A1777,10)</f>
        <v>Tue Feb 27</v>
      </c>
      <c r="D1777" s="2">
        <f>DATE(B1777,F1777,G1777)</f>
        <v>43158</v>
      </c>
      <c r="E1777" t="str">
        <f>MID(C1777,5,3)</f>
        <v>Feb</v>
      </c>
      <c r="F1777">
        <f>MONTH(DATEVALUE(E1777&amp;" 1"))</f>
        <v>2</v>
      </c>
      <c r="G1777" t="str">
        <f>RIGHT(C1777,2)</f>
        <v>27</v>
      </c>
      <c r="H1777" t="str">
        <f>MID(A1777,12,2)</f>
        <v>10</v>
      </c>
      <c r="I1777" t="s">
        <v>14824</v>
      </c>
      <c r="J1777" t="s">
        <v>14825</v>
      </c>
      <c r="K1777" t="s">
        <v>14826</v>
      </c>
      <c r="L1777" t="s">
        <v>14827</v>
      </c>
      <c r="M1777" t="b">
        <f>NOT(ISNA(VLOOKUP(N1777,'account names'!A:A,1,FALSE)))</f>
        <v>0</v>
      </c>
      <c r="N1777" t="s">
        <v>1294</v>
      </c>
    </row>
    <row r="1778" spans="1:14" ht="15" x14ac:dyDescent="0.2">
      <c r="A1778" t="s">
        <v>78</v>
      </c>
      <c r="B1778" t="str">
        <f>RIGHT(A1778,4)</f>
        <v>2018</v>
      </c>
      <c r="C1778" t="str">
        <f>LEFT(A1778,10)</f>
        <v>Tue Feb 27</v>
      </c>
      <c r="D1778" s="2">
        <f>DATE(B1778,F1778,G1778)</f>
        <v>43158</v>
      </c>
      <c r="E1778" t="str">
        <f>MID(C1778,5,3)</f>
        <v>Feb</v>
      </c>
      <c r="F1778">
        <f>MONTH(DATEVALUE(E1778&amp;" 1"))</f>
        <v>2</v>
      </c>
      <c r="G1778" t="str">
        <f>RIGHT(C1778,2)</f>
        <v>27</v>
      </c>
      <c r="H1778" t="str">
        <f>MID(A1778,12,2)</f>
        <v>13</v>
      </c>
      <c r="I1778" t="s">
        <v>79</v>
      </c>
      <c r="J1778" t="s">
        <v>16257</v>
      </c>
      <c r="K1778" t="s">
        <v>81</v>
      </c>
      <c r="L1778" t="s">
        <v>16258</v>
      </c>
      <c r="M1778" t="b">
        <f>NOT(ISNA(VLOOKUP(N1778,'account names'!A:A,1,FALSE)))</f>
        <v>0</v>
      </c>
      <c r="N1778" t="s">
        <v>83</v>
      </c>
    </row>
    <row r="1779" spans="1:14" ht="15" x14ac:dyDescent="0.2">
      <c r="A1779" t="s">
        <v>17553</v>
      </c>
      <c r="B1779" t="str">
        <f>RIGHT(A1779,4)</f>
        <v>2018</v>
      </c>
      <c r="C1779" t="str">
        <f>LEFT(A1779,10)</f>
        <v>Tue Feb 27</v>
      </c>
      <c r="D1779" s="2">
        <f>DATE(B1779,F1779,G1779)</f>
        <v>43158</v>
      </c>
      <c r="E1779" t="str">
        <f>MID(C1779,5,3)</f>
        <v>Feb</v>
      </c>
      <c r="F1779">
        <f>MONTH(DATEVALUE(E1779&amp;" 1"))</f>
        <v>2</v>
      </c>
      <c r="G1779" t="str">
        <f>RIGHT(C1779,2)</f>
        <v>27</v>
      </c>
      <c r="H1779" t="str">
        <f>MID(A1779,12,2)</f>
        <v>18</v>
      </c>
      <c r="I1779" t="s">
        <v>17554</v>
      </c>
      <c r="J1779" t="s">
        <v>17555</v>
      </c>
      <c r="K1779" t="s">
        <v>17556</v>
      </c>
      <c r="L1779" t="s">
        <v>17557</v>
      </c>
      <c r="M1779" t="b">
        <f>NOT(ISNA(VLOOKUP(N1779,'account names'!A:A,1,FALSE)))</f>
        <v>0</v>
      </c>
      <c r="N1779" t="s">
        <v>2246</v>
      </c>
    </row>
    <row r="1780" spans="1:14" ht="15" x14ac:dyDescent="0.2">
      <c r="A1780" t="s">
        <v>17558</v>
      </c>
      <c r="B1780" t="str">
        <f>RIGHT(A1780,4)</f>
        <v>2018</v>
      </c>
      <c r="C1780" t="str">
        <f>LEFT(A1780,10)</f>
        <v>Tue Feb 27</v>
      </c>
      <c r="D1780" s="2">
        <f>DATE(B1780,F1780,G1780)</f>
        <v>43158</v>
      </c>
      <c r="E1780" t="str">
        <f>MID(C1780,5,3)</f>
        <v>Feb</v>
      </c>
      <c r="F1780">
        <f>MONTH(DATEVALUE(E1780&amp;" 1"))</f>
        <v>2</v>
      </c>
      <c r="G1780" t="str">
        <f>RIGHT(C1780,2)</f>
        <v>27</v>
      </c>
      <c r="H1780" t="str">
        <f>MID(A1780,12,2)</f>
        <v>21</v>
      </c>
      <c r="I1780" t="s">
        <v>17559</v>
      </c>
      <c r="J1780" t="s">
        <v>17560</v>
      </c>
      <c r="K1780" t="s">
        <v>2361</v>
      </c>
      <c r="L1780" t="s">
        <v>17561</v>
      </c>
      <c r="M1780" t="b">
        <f>NOT(ISNA(VLOOKUP(N1780,'account names'!A:A,1,FALSE)))</f>
        <v>1</v>
      </c>
      <c r="N1780" t="s">
        <v>1334</v>
      </c>
    </row>
    <row r="1781" spans="1:14" ht="15" x14ac:dyDescent="0.2">
      <c r="A1781" t="s">
        <v>11667</v>
      </c>
      <c r="B1781" t="str">
        <f>RIGHT(A1781,4)</f>
        <v>2018</v>
      </c>
      <c r="C1781" t="str">
        <f>LEFT(A1781,10)</f>
        <v>Tue Feb 27</v>
      </c>
      <c r="D1781" s="2">
        <f>DATE(B1781,F1781,G1781)</f>
        <v>43158</v>
      </c>
      <c r="E1781" t="str">
        <f>MID(C1781,5,3)</f>
        <v>Feb</v>
      </c>
      <c r="F1781">
        <f>MONTH(DATEVALUE(E1781&amp;" 1"))</f>
        <v>2</v>
      </c>
      <c r="G1781" t="str">
        <f>RIGHT(C1781,2)</f>
        <v>27</v>
      </c>
      <c r="H1781" t="str">
        <f>MID(A1781,12,2)</f>
        <v>15</v>
      </c>
      <c r="I1781" t="s">
        <v>11668</v>
      </c>
      <c r="J1781" t="s">
        <v>17562</v>
      </c>
      <c r="K1781" t="s">
        <v>11670</v>
      </c>
      <c r="L1781" t="s">
        <v>17563</v>
      </c>
      <c r="M1781" t="b">
        <f>NOT(ISNA(VLOOKUP(N1781,'account names'!A:A,1,FALSE)))</f>
        <v>0</v>
      </c>
      <c r="N1781" t="s">
        <v>2246</v>
      </c>
    </row>
    <row r="1782" spans="1:14" ht="15" x14ac:dyDescent="0.2">
      <c r="A1782" t="s">
        <v>17564</v>
      </c>
      <c r="B1782" t="str">
        <f>RIGHT(A1782,4)</f>
        <v>2018</v>
      </c>
      <c r="C1782" t="str">
        <f>LEFT(A1782,10)</f>
        <v>Tue Feb 27</v>
      </c>
      <c r="D1782" s="2">
        <f>DATE(B1782,F1782,G1782)</f>
        <v>43158</v>
      </c>
      <c r="E1782" t="str">
        <f>MID(C1782,5,3)</f>
        <v>Feb</v>
      </c>
      <c r="F1782">
        <f>MONTH(DATEVALUE(E1782&amp;" 1"))</f>
        <v>2</v>
      </c>
      <c r="G1782" t="str">
        <f>RIGHT(C1782,2)</f>
        <v>27</v>
      </c>
      <c r="H1782" t="str">
        <f>MID(A1782,12,2)</f>
        <v>15</v>
      </c>
      <c r="I1782" t="s">
        <v>17565</v>
      </c>
      <c r="J1782" t="s">
        <v>17566</v>
      </c>
      <c r="K1782" t="s">
        <v>15568</v>
      </c>
      <c r="L1782" t="s">
        <v>17567</v>
      </c>
      <c r="M1782" t="b">
        <f>NOT(ISNA(VLOOKUP(N1782,'account names'!A:A,1,FALSE)))</f>
        <v>0</v>
      </c>
      <c r="N1782" t="s">
        <v>113</v>
      </c>
    </row>
    <row r="1783" spans="1:14" ht="15" x14ac:dyDescent="0.2">
      <c r="A1783" t="s">
        <v>17568</v>
      </c>
      <c r="B1783" t="str">
        <f>RIGHT(A1783,4)</f>
        <v>2018</v>
      </c>
      <c r="C1783" t="str">
        <f>LEFT(A1783,10)</f>
        <v>Tue Feb 27</v>
      </c>
      <c r="D1783" s="2">
        <f>DATE(B1783,F1783,G1783)</f>
        <v>43158</v>
      </c>
      <c r="E1783" t="str">
        <f>MID(C1783,5,3)</f>
        <v>Feb</v>
      </c>
      <c r="F1783">
        <f>MONTH(DATEVALUE(E1783&amp;" 1"))</f>
        <v>2</v>
      </c>
      <c r="G1783" t="str">
        <f>RIGHT(C1783,2)</f>
        <v>27</v>
      </c>
      <c r="H1783" t="str">
        <f>MID(A1783,12,2)</f>
        <v>14</v>
      </c>
      <c r="I1783" t="s">
        <v>17569</v>
      </c>
      <c r="J1783" t="s">
        <v>17570</v>
      </c>
      <c r="K1783" t="s">
        <v>4864</v>
      </c>
      <c r="L1783" t="s">
        <v>17571</v>
      </c>
      <c r="M1783" t="b">
        <f>NOT(ISNA(VLOOKUP(N1783,'account names'!A:A,1,FALSE)))</f>
        <v>0</v>
      </c>
      <c r="N1783" t="s">
        <v>654</v>
      </c>
    </row>
    <row r="1784" spans="1:14" ht="15" x14ac:dyDescent="0.2">
      <c r="A1784" t="s">
        <v>17572</v>
      </c>
      <c r="B1784" t="str">
        <f>RIGHT(A1784,4)</f>
        <v>2018</v>
      </c>
      <c r="C1784" t="str">
        <f>LEFT(A1784,10)</f>
        <v>Tue Feb 27</v>
      </c>
      <c r="D1784" s="2">
        <f>DATE(B1784,F1784,G1784)</f>
        <v>43158</v>
      </c>
      <c r="E1784" t="str">
        <f>MID(C1784,5,3)</f>
        <v>Feb</v>
      </c>
      <c r="F1784">
        <f>MONTH(DATEVALUE(E1784&amp;" 1"))</f>
        <v>2</v>
      </c>
      <c r="G1784" t="str">
        <f>RIGHT(C1784,2)</f>
        <v>27</v>
      </c>
      <c r="H1784" t="str">
        <f>MID(A1784,12,2)</f>
        <v>09</v>
      </c>
      <c r="I1784" t="s">
        <v>17573</v>
      </c>
      <c r="J1784" t="s">
        <v>17574</v>
      </c>
      <c r="K1784" t="s">
        <v>17575</v>
      </c>
      <c r="L1784" t="s">
        <v>17576</v>
      </c>
      <c r="M1784" t="b">
        <f>NOT(ISNA(VLOOKUP(N1784,'account names'!A:A,1,FALSE)))</f>
        <v>0</v>
      </c>
      <c r="N1784" t="s">
        <v>4130</v>
      </c>
    </row>
    <row r="1785" spans="1:14" ht="15" x14ac:dyDescent="0.2">
      <c r="A1785" t="s">
        <v>17577</v>
      </c>
      <c r="B1785" t="str">
        <f>RIGHT(A1785,4)</f>
        <v>2018</v>
      </c>
      <c r="C1785" t="str">
        <f>LEFT(A1785,10)</f>
        <v>Tue Feb 27</v>
      </c>
      <c r="D1785" s="2">
        <f>DATE(B1785,F1785,G1785)</f>
        <v>43158</v>
      </c>
      <c r="E1785" t="str">
        <f>MID(C1785,5,3)</f>
        <v>Feb</v>
      </c>
      <c r="F1785">
        <f>MONTH(DATEVALUE(E1785&amp;" 1"))</f>
        <v>2</v>
      </c>
      <c r="G1785" t="str">
        <f>RIGHT(C1785,2)</f>
        <v>27</v>
      </c>
      <c r="H1785" t="str">
        <f>MID(A1785,12,2)</f>
        <v>08</v>
      </c>
      <c r="I1785" t="s">
        <v>17578</v>
      </c>
      <c r="J1785" t="s">
        <v>17579</v>
      </c>
      <c r="K1785" t="s">
        <v>17580</v>
      </c>
      <c r="L1785" t="s">
        <v>17581</v>
      </c>
      <c r="M1785" t="b">
        <f>NOT(ISNA(VLOOKUP(N1785,'account names'!A:A,1,FALSE)))</f>
        <v>0</v>
      </c>
      <c r="N1785" t="s">
        <v>2373</v>
      </c>
    </row>
    <row r="1786" spans="1:14" ht="15" x14ac:dyDescent="0.2">
      <c r="A1786" t="s">
        <v>18543</v>
      </c>
      <c r="B1786" t="str">
        <f>RIGHT(A1786,4)</f>
        <v>2018</v>
      </c>
      <c r="C1786" t="str">
        <f>LEFT(A1786,10)</f>
        <v>Tue Feb 27</v>
      </c>
      <c r="D1786" s="2">
        <f>DATE(B1786,F1786,G1786)</f>
        <v>43158</v>
      </c>
      <c r="E1786" t="str">
        <f>MID(C1786,5,3)</f>
        <v>Feb</v>
      </c>
      <c r="F1786">
        <f>MONTH(DATEVALUE(E1786&amp;" 1"))</f>
        <v>2</v>
      </c>
      <c r="G1786" t="str">
        <f>RIGHT(C1786,2)</f>
        <v>27</v>
      </c>
      <c r="H1786" t="str">
        <f>MID(A1786,12,2)</f>
        <v>18</v>
      </c>
      <c r="I1786" t="s">
        <v>18544</v>
      </c>
      <c r="J1786" t="s">
        <v>18545</v>
      </c>
      <c r="K1786" t="s">
        <v>18546</v>
      </c>
      <c r="L1786" t="s">
        <v>18547</v>
      </c>
      <c r="M1786" t="b">
        <f>NOT(ISNA(VLOOKUP(N1786,'account names'!A:A,1,FALSE)))</f>
        <v>0</v>
      </c>
      <c r="N1786" t="s">
        <v>1182</v>
      </c>
    </row>
    <row r="1787" spans="1:14" ht="15" x14ac:dyDescent="0.2">
      <c r="A1787" t="s">
        <v>4368</v>
      </c>
      <c r="B1787" t="str">
        <f>RIGHT(A1787,4)</f>
        <v>2018</v>
      </c>
      <c r="C1787" t="str">
        <f>LEFT(A1787,10)</f>
        <v>Tue Feb 27</v>
      </c>
      <c r="D1787" s="2">
        <f>DATE(B1787,F1787,G1787)</f>
        <v>43158</v>
      </c>
      <c r="E1787" t="str">
        <f>MID(C1787,5,3)</f>
        <v>Feb</v>
      </c>
      <c r="F1787">
        <f>MONTH(DATEVALUE(E1787&amp;" 1"))</f>
        <v>2</v>
      </c>
      <c r="G1787" t="str">
        <f>RIGHT(C1787,2)</f>
        <v>27</v>
      </c>
      <c r="H1787" t="str">
        <f>MID(A1787,12,2)</f>
        <v>18</v>
      </c>
      <c r="I1787" t="s">
        <v>4369</v>
      </c>
      <c r="J1787" t="s">
        <v>18557</v>
      </c>
      <c r="K1787" t="s">
        <v>18558</v>
      </c>
      <c r="L1787" t="s">
        <v>18559</v>
      </c>
      <c r="M1787" t="b">
        <f>NOT(ISNA(VLOOKUP(N1787,'account names'!A:A,1,FALSE)))</f>
        <v>0</v>
      </c>
      <c r="N1787" t="s">
        <v>2246</v>
      </c>
    </row>
    <row r="1788" spans="1:14" ht="15" x14ac:dyDescent="0.2">
      <c r="A1788" t="s">
        <v>4373</v>
      </c>
      <c r="B1788" t="str">
        <f>RIGHT(A1788,4)</f>
        <v>2018</v>
      </c>
      <c r="C1788" t="str">
        <f>LEFT(A1788,10)</f>
        <v>Tue Feb 27</v>
      </c>
      <c r="D1788" s="2">
        <f>DATE(B1788,F1788,G1788)</f>
        <v>43158</v>
      </c>
      <c r="E1788" t="str">
        <f>MID(C1788,5,3)</f>
        <v>Feb</v>
      </c>
      <c r="F1788">
        <f>MONTH(DATEVALUE(E1788&amp;" 1"))</f>
        <v>2</v>
      </c>
      <c r="G1788" t="str">
        <f>RIGHT(C1788,2)</f>
        <v>27</v>
      </c>
      <c r="H1788" t="str">
        <f>MID(A1788,12,2)</f>
        <v>12</v>
      </c>
      <c r="I1788" t="s">
        <v>4374</v>
      </c>
      <c r="J1788" t="s">
        <v>18565</v>
      </c>
      <c r="K1788" t="s">
        <v>4376</v>
      </c>
      <c r="L1788" t="s">
        <v>18566</v>
      </c>
      <c r="M1788" t="b">
        <f>NOT(ISNA(VLOOKUP(N1788,'account names'!A:A,1,FALSE)))</f>
        <v>0</v>
      </c>
      <c r="N1788" t="s">
        <v>3505</v>
      </c>
    </row>
    <row r="1789" spans="1:14" ht="15" x14ac:dyDescent="0.2">
      <c r="A1789" t="s">
        <v>14823</v>
      </c>
      <c r="B1789" t="str">
        <f>RIGHT(A1789,4)</f>
        <v>2018</v>
      </c>
      <c r="C1789" t="str">
        <f>LEFT(A1789,10)</f>
        <v>Tue Feb 27</v>
      </c>
      <c r="D1789" s="2">
        <f>DATE(B1789,F1789,G1789)</f>
        <v>43158</v>
      </c>
      <c r="E1789" t="str">
        <f>MID(C1789,5,3)</f>
        <v>Feb</v>
      </c>
      <c r="F1789">
        <f>MONTH(DATEVALUE(E1789&amp;" 1"))</f>
        <v>2</v>
      </c>
      <c r="G1789" t="str">
        <f>RIGHT(C1789,2)</f>
        <v>27</v>
      </c>
      <c r="H1789" t="str">
        <f>MID(A1789,12,2)</f>
        <v>10</v>
      </c>
      <c r="I1789" t="s">
        <v>18567</v>
      </c>
      <c r="J1789" t="s">
        <v>18568</v>
      </c>
      <c r="K1789" t="s">
        <v>18569</v>
      </c>
      <c r="L1789" t="s">
        <v>18570</v>
      </c>
      <c r="M1789" t="b">
        <f>NOT(ISNA(VLOOKUP(N1789,'account names'!A:A,1,FALSE)))</f>
        <v>1</v>
      </c>
      <c r="N1789" t="s">
        <v>1533</v>
      </c>
    </row>
    <row r="1790" spans="1:14" ht="15" x14ac:dyDescent="0.2">
      <c r="A1790" t="s">
        <v>11662</v>
      </c>
      <c r="B1790" t="str">
        <f>RIGHT(A1790,4)</f>
        <v>2018</v>
      </c>
      <c r="C1790" t="str">
        <f>LEFT(A1790,10)</f>
        <v>Tue Feb 27</v>
      </c>
      <c r="D1790" s="2">
        <f>DATE(B1790,F1790,G1790)</f>
        <v>43158</v>
      </c>
      <c r="E1790" t="str">
        <f>MID(C1790,5,3)</f>
        <v>Feb</v>
      </c>
      <c r="F1790">
        <f>MONTH(DATEVALUE(E1790&amp;" 1"))</f>
        <v>2</v>
      </c>
      <c r="G1790" t="str">
        <f>RIGHT(C1790,2)</f>
        <v>27</v>
      </c>
      <c r="H1790" t="str">
        <f>MID(A1790,12,2)</f>
        <v>11</v>
      </c>
      <c r="I1790" t="s">
        <v>18577</v>
      </c>
      <c r="J1790" t="s">
        <v>18578</v>
      </c>
      <c r="K1790" t="s">
        <v>1286</v>
      </c>
      <c r="L1790" t="s">
        <v>18579</v>
      </c>
      <c r="M1790" t="b">
        <f>NOT(ISNA(VLOOKUP(N1790,'account names'!A:A,1,FALSE)))</f>
        <v>1</v>
      </c>
      <c r="N1790" t="s">
        <v>1288</v>
      </c>
    </row>
    <row r="1791" spans="1:14" ht="15" x14ac:dyDescent="0.2">
      <c r="A1791" t="s">
        <v>177</v>
      </c>
      <c r="B1791" t="str">
        <f>RIGHT(A1791,4)</f>
        <v>2018</v>
      </c>
      <c r="C1791" t="str">
        <f>LEFT(A1791,10)</f>
        <v>Mon Feb 26</v>
      </c>
      <c r="D1791" s="2">
        <f>DATE(B1791,F1791,G1791)</f>
        <v>43157</v>
      </c>
      <c r="E1791" t="str">
        <f>MID(C1791,5,3)</f>
        <v>Feb</v>
      </c>
      <c r="F1791">
        <f>MONTH(DATEVALUE(E1791&amp;" 1"))</f>
        <v>2</v>
      </c>
      <c r="G1791" t="str">
        <f>RIGHT(C1791,2)</f>
        <v>26</v>
      </c>
      <c r="H1791" t="str">
        <f>MID(A1791,12,2)</f>
        <v>10</v>
      </c>
      <c r="I1791" t="s">
        <v>178</v>
      </c>
      <c r="J1791" t="s">
        <v>179</v>
      </c>
      <c r="K1791" t="s">
        <v>180</v>
      </c>
      <c r="L1791" t="s">
        <v>181</v>
      </c>
      <c r="M1791" t="b">
        <f>NOT(ISNA(VLOOKUP(N1791,'account names'!A:A,1,FALSE)))</f>
        <v>0</v>
      </c>
      <c r="N1791" t="s">
        <v>152</v>
      </c>
    </row>
    <row r="1792" spans="1:14" ht="15" x14ac:dyDescent="0.2">
      <c r="A1792" t="s">
        <v>373</v>
      </c>
      <c r="B1792" t="str">
        <f>RIGHT(A1792,4)</f>
        <v>2018</v>
      </c>
      <c r="C1792" t="str">
        <f>LEFT(A1792,10)</f>
        <v>Mon Feb 26</v>
      </c>
      <c r="D1792" s="2">
        <f>DATE(B1792,F1792,G1792)</f>
        <v>43157</v>
      </c>
      <c r="E1792" t="str">
        <f>MID(C1792,5,3)</f>
        <v>Feb</v>
      </c>
      <c r="F1792">
        <f>MONTH(DATEVALUE(E1792&amp;" 1"))</f>
        <v>2</v>
      </c>
      <c r="G1792" t="str">
        <f>RIGHT(C1792,2)</f>
        <v>26</v>
      </c>
      <c r="H1792" t="str">
        <f>MID(A1792,12,2)</f>
        <v>10</v>
      </c>
      <c r="I1792" t="s">
        <v>374</v>
      </c>
      <c r="J1792" t="s">
        <v>375</v>
      </c>
      <c r="K1792" t="s">
        <v>376</v>
      </c>
      <c r="L1792" t="s">
        <v>377</v>
      </c>
      <c r="M1792" t="b">
        <f>NOT(ISNA(VLOOKUP(N1792,'account names'!A:A,1,FALSE)))</f>
        <v>0</v>
      </c>
      <c r="N1792" t="s">
        <v>378</v>
      </c>
    </row>
    <row r="1793" spans="1:14" ht="15" x14ac:dyDescent="0.2">
      <c r="A1793" t="s">
        <v>379</v>
      </c>
      <c r="B1793" t="str">
        <f>RIGHT(A1793,4)</f>
        <v>2018</v>
      </c>
      <c r="C1793" t="str">
        <f>LEFT(A1793,10)</f>
        <v>Mon Feb 26</v>
      </c>
      <c r="D1793" s="2">
        <f>DATE(B1793,F1793,G1793)</f>
        <v>43157</v>
      </c>
      <c r="E1793" t="str">
        <f>MID(C1793,5,3)</f>
        <v>Feb</v>
      </c>
      <c r="F1793">
        <f>MONTH(DATEVALUE(E1793&amp;" 1"))</f>
        <v>2</v>
      </c>
      <c r="G1793" t="str">
        <f>RIGHT(C1793,2)</f>
        <v>26</v>
      </c>
      <c r="H1793" t="str">
        <f>MID(A1793,12,2)</f>
        <v>12</v>
      </c>
      <c r="I1793" t="s">
        <v>380</v>
      </c>
      <c r="J1793" t="s">
        <v>381</v>
      </c>
      <c r="K1793" t="s">
        <v>382</v>
      </c>
      <c r="L1793" t="s">
        <v>383</v>
      </c>
      <c r="M1793" t="b">
        <f>NOT(ISNA(VLOOKUP(N1793,'account names'!A:A,1,FALSE)))</f>
        <v>0</v>
      </c>
      <c r="N1793" t="s">
        <v>384</v>
      </c>
    </row>
    <row r="1794" spans="1:14" ht="15" x14ac:dyDescent="0.2">
      <c r="A1794" t="s">
        <v>385</v>
      </c>
      <c r="B1794" t="str">
        <f>RIGHT(A1794,4)</f>
        <v>2018</v>
      </c>
      <c r="C1794" t="str">
        <f>LEFT(A1794,10)</f>
        <v>Mon Feb 26</v>
      </c>
      <c r="D1794" s="2">
        <f>DATE(B1794,F1794,G1794)</f>
        <v>43157</v>
      </c>
      <c r="E1794" t="str">
        <f>MID(C1794,5,3)</f>
        <v>Feb</v>
      </c>
      <c r="F1794">
        <f>MONTH(DATEVALUE(E1794&amp;" 1"))</f>
        <v>2</v>
      </c>
      <c r="G1794" t="str">
        <f>RIGHT(C1794,2)</f>
        <v>26</v>
      </c>
      <c r="H1794" t="str">
        <f>MID(A1794,12,2)</f>
        <v>15</v>
      </c>
      <c r="I1794" t="s">
        <v>386</v>
      </c>
      <c r="J1794" t="s">
        <v>387</v>
      </c>
      <c r="K1794" t="s">
        <v>388</v>
      </c>
      <c r="L1794" t="s">
        <v>389</v>
      </c>
      <c r="M1794" t="b">
        <f>NOT(ISNA(VLOOKUP(N1794,'account names'!A:A,1,FALSE)))</f>
        <v>0</v>
      </c>
      <c r="N1794" t="s">
        <v>384</v>
      </c>
    </row>
    <row r="1795" spans="1:14" ht="15" x14ac:dyDescent="0.2">
      <c r="A1795" t="s">
        <v>390</v>
      </c>
      <c r="B1795" t="str">
        <f>RIGHT(A1795,4)</f>
        <v>2018</v>
      </c>
      <c r="C1795" t="str">
        <f>LEFT(A1795,10)</f>
        <v>Mon Feb 26</v>
      </c>
      <c r="D1795" s="2">
        <f>DATE(B1795,F1795,G1795)</f>
        <v>43157</v>
      </c>
      <c r="E1795" t="str">
        <f>MID(C1795,5,3)</f>
        <v>Feb</v>
      </c>
      <c r="F1795">
        <f>MONTH(DATEVALUE(E1795&amp;" 1"))</f>
        <v>2</v>
      </c>
      <c r="G1795" t="str">
        <f>RIGHT(C1795,2)</f>
        <v>26</v>
      </c>
      <c r="H1795" t="str">
        <f>MID(A1795,12,2)</f>
        <v>16</v>
      </c>
      <c r="I1795" t="s">
        <v>391</v>
      </c>
      <c r="J1795" t="s">
        <v>392</v>
      </c>
      <c r="K1795" t="s">
        <v>393</v>
      </c>
      <c r="L1795" t="s">
        <v>394</v>
      </c>
      <c r="M1795" t="b">
        <f>NOT(ISNA(VLOOKUP(N1795,'account names'!A:A,1,FALSE)))</f>
        <v>0</v>
      </c>
      <c r="N1795" t="s">
        <v>395</v>
      </c>
    </row>
    <row r="1796" spans="1:14" ht="15" x14ac:dyDescent="0.2">
      <c r="A1796" t="s">
        <v>396</v>
      </c>
      <c r="B1796" t="str">
        <f>RIGHT(A1796,4)</f>
        <v>2018</v>
      </c>
      <c r="C1796" t="str">
        <f>LEFT(A1796,10)</f>
        <v>Mon Feb 26</v>
      </c>
      <c r="D1796" s="2">
        <f>DATE(B1796,F1796,G1796)</f>
        <v>43157</v>
      </c>
      <c r="E1796" t="str">
        <f>MID(C1796,5,3)</f>
        <v>Feb</v>
      </c>
      <c r="F1796">
        <f>MONTH(DATEVALUE(E1796&amp;" 1"))</f>
        <v>2</v>
      </c>
      <c r="G1796" t="str">
        <f>RIGHT(C1796,2)</f>
        <v>26</v>
      </c>
      <c r="H1796" t="str">
        <f>MID(A1796,12,2)</f>
        <v>16</v>
      </c>
      <c r="I1796" t="s">
        <v>397</v>
      </c>
      <c r="J1796" t="s">
        <v>398</v>
      </c>
      <c r="K1796" t="s">
        <v>399</v>
      </c>
      <c r="L1796" t="s">
        <v>400</v>
      </c>
      <c r="M1796" t="b">
        <f>NOT(ISNA(VLOOKUP(N1796,'account names'!A:A,1,FALSE)))</f>
        <v>0</v>
      </c>
      <c r="N1796" t="s">
        <v>401</v>
      </c>
    </row>
    <row r="1797" spans="1:14" ht="15" x14ac:dyDescent="0.2">
      <c r="A1797" t="s">
        <v>402</v>
      </c>
      <c r="B1797" t="str">
        <f>RIGHT(A1797,4)</f>
        <v>2018</v>
      </c>
      <c r="C1797" t="str">
        <f>LEFT(A1797,10)</f>
        <v>Mon Feb 26</v>
      </c>
      <c r="D1797" s="2">
        <f>DATE(B1797,F1797,G1797)</f>
        <v>43157</v>
      </c>
      <c r="E1797" t="str">
        <f>MID(C1797,5,3)</f>
        <v>Feb</v>
      </c>
      <c r="F1797">
        <f>MONTH(DATEVALUE(E1797&amp;" 1"))</f>
        <v>2</v>
      </c>
      <c r="G1797" t="str">
        <f>RIGHT(C1797,2)</f>
        <v>26</v>
      </c>
      <c r="H1797" t="str">
        <f>MID(A1797,12,2)</f>
        <v>23</v>
      </c>
      <c r="I1797" t="s">
        <v>403</v>
      </c>
      <c r="J1797" t="s">
        <v>404</v>
      </c>
      <c r="K1797" t="s">
        <v>405</v>
      </c>
      <c r="L1797" t="s">
        <v>406</v>
      </c>
      <c r="M1797" t="b">
        <f>NOT(ISNA(VLOOKUP(N1797,'account names'!A:A,1,FALSE)))</f>
        <v>0</v>
      </c>
      <c r="N1797" t="s">
        <v>34</v>
      </c>
    </row>
    <row r="1798" spans="1:14" ht="15" x14ac:dyDescent="0.2">
      <c r="A1798" t="s">
        <v>3194</v>
      </c>
      <c r="B1798" t="str">
        <f>RIGHT(A1798,4)</f>
        <v>2018</v>
      </c>
      <c r="C1798" t="str">
        <f>LEFT(A1798,10)</f>
        <v>Mon Feb 26</v>
      </c>
      <c r="D1798" s="2">
        <f>DATE(B1798,F1798,G1798)</f>
        <v>43157</v>
      </c>
      <c r="E1798" t="str">
        <f>MID(C1798,5,3)</f>
        <v>Feb</v>
      </c>
      <c r="F1798">
        <f>MONTH(DATEVALUE(E1798&amp;" 1"))</f>
        <v>2</v>
      </c>
      <c r="G1798" t="str">
        <f>RIGHT(C1798,2)</f>
        <v>26</v>
      </c>
      <c r="H1798" t="str">
        <f>MID(A1798,12,2)</f>
        <v>12</v>
      </c>
      <c r="I1798" t="s">
        <v>3195</v>
      </c>
      <c r="J1798" t="s">
        <v>3196</v>
      </c>
      <c r="K1798" t="s">
        <v>3197</v>
      </c>
      <c r="L1798" t="s">
        <v>3198</v>
      </c>
      <c r="M1798" t="b">
        <f>NOT(ISNA(VLOOKUP(N1798,'account names'!A:A,1,FALSE)))</f>
        <v>0</v>
      </c>
      <c r="N1798" t="s">
        <v>3199</v>
      </c>
    </row>
    <row r="1799" spans="1:14" ht="15" x14ac:dyDescent="0.2">
      <c r="A1799" t="s">
        <v>3200</v>
      </c>
      <c r="B1799" t="str">
        <f>RIGHT(A1799,4)</f>
        <v>2018</v>
      </c>
      <c r="C1799" t="str">
        <f>LEFT(A1799,10)</f>
        <v>Mon Feb 26</v>
      </c>
      <c r="D1799" s="2">
        <f>DATE(B1799,F1799,G1799)</f>
        <v>43157</v>
      </c>
      <c r="E1799" t="str">
        <f>MID(C1799,5,3)</f>
        <v>Feb</v>
      </c>
      <c r="F1799">
        <f>MONTH(DATEVALUE(E1799&amp;" 1"))</f>
        <v>2</v>
      </c>
      <c r="G1799" t="str">
        <f>RIGHT(C1799,2)</f>
        <v>26</v>
      </c>
      <c r="H1799" t="str">
        <f>MID(A1799,12,2)</f>
        <v>11</v>
      </c>
      <c r="I1799" t="s">
        <v>3201</v>
      </c>
      <c r="J1799" t="s">
        <v>3202</v>
      </c>
      <c r="K1799" t="s">
        <v>3203</v>
      </c>
      <c r="L1799" t="s">
        <v>3204</v>
      </c>
      <c r="M1799" t="b">
        <f>NOT(ISNA(VLOOKUP(N1799,'account names'!A:A,1,FALSE)))</f>
        <v>0</v>
      </c>
      <c r="N1799" t="s">
        <v>3199</v>
      </c>
    </row>
    <row r="1800" spans="1:14" ht="15" x14ac:dyDescent="0.2">
      <c r="A1800" t="s">
        <v>3205</v>
      </c>
      <c r="B1800" t="str">
        <f>RIGHT(A1800,4)</f>
        <v>2018</v>
      </c>
      <c r="C1800" t="str">
        <f>LEFT(A1800,10)</f>
        <v>Mon Feb 26</v>
      </c>
      <c r="D1800" s="2">
        <f>DATE(B1800,F1800,G1800)</f>
        <v>43157</v>
      </c>
      <c r="E1800" t="str">
        <f>MID(C1800,5,3)</f>
        <v>Feb</v>
      </c>
      <c r="F1800">
        <f>MONTH(DATEVALUE(E1800&amp;" 1"))</f>
        <v>2</v>
      </c>
      <c r="G1800" t="str">
        <f>RIGHT(C1800,2)</f>
        <v>26</v>
      </c>
      <c r="H1800" t="str">
        <f>MID(A1800,12,2)</f>
        <v>00</v>
      </c>
      <c r="I1800" t="s">
        <v>3206</v>
      </c>
      <c r="J1800" t="s">
        <v>3207</v>
      </c>
      <c r="K1800" t="s">
        <v>3208</v>
      </c>
      <c r="L1800" t="s">
        <v>3209</v>
      </c>
      <c r="M1800" t="b">
        <f>NOT(ISNA(VLOOKUP(N1800,'account names'!A:A,1,FALSE)))</f>
        <v>0</v>
      </c>
      <c r="N1800" t="s">
        <v>3210</v>
      </c>
    </row>
    <row r="1801" spans="1:14" ht="15" x14ac:dyDescent="0.2">
      <c r="A1801" t="s">
        <v>3375</v>
      </c>
      <c r="B1801" t="str">
        <f>RIGHT(A1801,4)</f>
        <v>2018</v>
      </c>
      <c r="C1801" t="str">
        <f>LEFT(A1801,10)</f>
        <v>Mon Feb 26</v>
      </c>
      <c r="D1801" s="2">
        <f>DATE(B1801,F1801,G1801)</f>
        <v>43157</v>
      </c>
      <c r="E1801" t="str">
        <f>MID(C1801,5,3)</f>
        <v>Feb</v>
      </c>
      <c r="F1801">
        <f>MONTH(DATEVALUE(E1801&amp;" 1"))</f>
        <v>2</v>
      </c>
      <c r="G1801" t="str">
        <f>RIGHT(C1801,2)</f>
        <v>26</v>
      </c>
      <c r="H1801" t="str">
        <f>MID(A1801,12,2)</f>
        <v>23</v>
      </c>
      <c r="I1801" t="s">
        <v>3376</v>
      </c>
      <c r="J1801" t="s">
        <v>3377</v>
      </c>
      <c r="K1801" t="s">
        <v>3378</v>
      </c>
      <c r="L1801" t="s">
        <v>3379</v>
      </c>
      <c r="M1801" t="b">
        <f>NOT(ISNA(VLOOKUP(N1801,'account names'!A:A,1,FALSE)))</f>
        <v>0</v>
      </c>
      <c r="N1801" t="s">
        <v>3380</v>
      </c>
    </row>
    <row r="1802" spans="1:14" ht="15" x14ac:dyDescent="0.2">
      <c r="A1802" t="s">
        <v>3381</v>
      </c>
      <c r="B1802" t="str">
        <f>RIGHT(A1802,4)</f>
        <v>2018</v>
      </c>
      <c r="C1802" t="str">
        <f>LEFT(A1802,10)</f>
        <v>Mon Feb 26</v>
      </c>
      <c r="D1802" s="2">
        <f>DATE(B1802,F1802,G1802)</f>
        <v>43157</v>
      </c>
      <c r="E1802" t="str">
        <f>MID(C1802,5,3)</f>
        <v>Feb</v>
      </c>
      <c r="F1802">
        <f>MONTH(DATEVALUE(E1802&amp;" 1"))</f>
        <v>2</v>
      </c>
      <c r="G1802" t="str">
        <f>RIGHT(C1802,2)</f>
        <v>26</v>
      </c>
      <c r="H1802" t="str">
        <f>MID(A1802,12,2)</f>
        <v>15</v>
      </c>
      <c r="I1802" t="s">
        <v>3382</v>
      </c>
      <c r="J1802" t="s">
        <v>3383</v>
      </c>
      <c r="K1802" t="s">
        <v>3384</v>
      </c>
      <c r="L1802" t="s">
        <v>3385</v>
      </c>
      <c r="M1802" t="b">
        <f>NOT(ISNA(VLOOKUP(N1802,'account names'!A:A,1,FALSE)))</f>
        <v>0</v>
      </c>
      <c r="N1802" t="s">
        <v>3386</v>
      </c>
    </row>
    <row r="1803" spans="1:14" ht="15" x14ac:dyDescent="0.2">
      <c r="A1803" t="s">
        <v>3387</v>
      </c>
      <c r="B1803" t="str">
        <f>RIGHT(A1803,4)</f>
        <v>2018</v>
      </c>
      <c r="C1803" t="str">
        <f>LEFT(A1803,10)</f>
        <v>Mon Feb 26</v>
      </c>
      <c r="D1803" s="2">
        <f>DATE(B1803,F1803,G1803)</f>
        <v>43157</v>
      </c>
      <c r="E1803" t="str">
        <f>MID(C1803,5,3)</f>
        <v>Feb</v>
      </c>
      <c r="F1803">
        <f>MONTH(DATEVALUE(E1803&amp;" 1"))</f>
        <v>2</v>
      </c>
      <c r="G1803" t="str">
        <f>RIGHT(C1803,2)</f>
        <v>26</v>
      </c>
      <c r="H1803" t="str">
        <f>MID(A1803,12,2)</f>
        <v>17</v>
      </c>
      <c r="I1803" t="s">
        <v>3388</v>
      </c>
      <c r="J1803" t="s">
        <v>3389</v>
      </c>
      <c r="K1803" t="s">
        <v>3390</v>
      </c>
      <c r="L1803" t="s">
        <v>3391</v>
      </c>
      <c r="M1803" t="b">
        <f>NOT(ISNA(VLOOKUP(N1803,'account names'!A:A,1,FALSE)))</f>
        <v>0</v>
      </c>
      <c r="N1803" t="s">
        <v>3392</v>
      </c>
    </row>
    <row r="1804" spans="1:14" ht="15" x14ac:dyDescent="0.2">
      <c r="A1804" t="s">
        <v>3393</v>
      </c>
      <c r="B1804" t="str">
        <f>RIGHT(A1804,4)</f>
        <v>2018</v>
      </c>
      <c r="C1804" t="str">
        <f>LEFT(A1804,10)</f>
        <v>Mon Feb 26</v>
      </c>
      <c r="D1804" s="2">
        <f>DATE(B1804,F1804,G1804)</f>
        <v>43157</v>
      </c>
      <c r="E1804" t="str">
        <f>MID(C1804,5,3)</f>
        <v>Feb</v>
      </c>
      <c r="F1804">
        <f>MONTH(DATEVALUE(E1804&amp;" 1"))</f>
        <v>2</v>
      </c>
      <c r="G1804" t="str">
        <f>RIGHT(C1804,2)</f>
        <v>26</v>
      </c>
      <c r="H1804" t="str">
        <f>MID(A1804,12,2)</f>
        <v>22</v>
      </c>
      <c r="I1804" t="s">
        <v>3394</v>
      </c>
      <c r="J1804" t="s">
        <v>3395</v>
      </c>
      <c r="K1804" t="s">
        <v>3396</v>
      </c>
      <c r="L1804" t="s">
        <v>3397</v>
      </c>
      <c r="M1804" t="b">
        <f>NOT(ISNA(VLOOKUP(N1804,'account names'!A:A,1,FALSE)))</f>
        <v>0</v>
      </c>
      <c r="N1804" t="s">
        <v>3008</v>
      </c>
    </row>
    <row r="1805" spans="1:14" ht="15" x14ac:dyDescent="0.2">
      <c r="A1805" t="s">
        <v>3398</v>
      </c>
      <c r="B1805" t="str">
        <f>RIGHT(A1805,4)</f>
        <v>2018</v>
      </c>
      <c r="C1805" t="str">
        <f>LEFT(A1805,10)</f>
        <v>Mon Feb 26</v>
      </c>
      <c r="D1805" s="2">
        <f>DATE(B1805,F1805,G1805)</f>
        <v>43157</v>
      </c>
      <c r="E1805" t="str">
        <f>MID(C1805,5,3)</f>
        <v>Feb</v>
      </c>
      <c r="F1805">
        <f>MONTH(DATEVALUE(E1805&amp;" 1"))</f>
        <v>2</v>
      </c>
      <c r="G1805" t="str">
        <f>RIGHT(C1805,2)</f>
        <v>26</v>
      </c>
      <c r="H1805" t="str">
        <f>MID(A1805,12,2)</f>
        <v>21</v>
      </c>
      <c r="I1805" t="s">
        <v>3399</v>
      </c>
      <c r="J1805" t="s">
        <v>3400</v>
      </c>
      <c r="K1805" t="s">
        <v>3401</v>
      </c>
      <c r="L1805" t="s">
        <v>3402</v>
      </c>
      <c r="M1805" t="b">
        <f>NOT(ISNA(VLOOKUP(N1805,'account names'!A:A,1,FALSE)))</f>
        <v>0</v>
      </c>
      <c r="N1805" t="s">
        <v>2041</v>
      </c>
    </row>
    <row r="1806" spans="1:14" ht="15" x14ac:dyDescent="0.2">
      <c r="A1806" t="s">
        <v>3403</v>
      </c>
      <c r="B1806" t="str">
        <f>RIGHT(A1806,4)</f>
        <v>2018</v>
      </c>
      <c r="C1806" t="str">
        <f>LEFT(A1806,10)</f>
        <v>Mon Feb 26</v>
      </c>
      <c r="D1806" s="2">
        <f>DATE(B1806,F1806,G1806)</f>
        <v>43157</v>
      </c>
      <c r="E1806" t="str">
        <f>MID(C1806,5,3)</f>
        <v>Feb</v>
      </c>
      <c r="F1806">
        <f>MONTH(DATEVALUE(E1806&amp;" 1"))</f>
        <v>2</v>
      </c>
      <c r="G1806" t="str">
        <f>RIGHT(C1806,2)</f>
        <v>26</v>
      </c>
      <c r="H1806" t="str">
        <f>MID(A1806,12,2)</f>
        <v>21</v>
      </c>
      <c r="I1806" t="s">
        <v>3404</v>
      </c>
      <c r="J1806" t="s">
        <v>3405</v>
      </c>
      <c r="K1806" t="s">
        <v>3406</v>
      </c>
      <c r="L1806" t="s">
        <v>3407</v>
      </c>
      <c r="M1806" t="b">
        <f>NOT(ISNA(VLOOKUP(N1806,'account names'!A:A,1,FALSE)))</f>
        <v>0</v>
      </c>
      <c r="N1806" t="s">
        <v>3408</v>
      </c>
    </row>
    <row r="1807" spans="1:14" ht="15" x14ac:dyDescent="0.2">
      <c r="A1807" t="s">
        <v>3409</v>
      </c>
      <c r="B1807" t="str">
        <f>RIGHT(A1807,4)</f>
        <v>2018</v>
      </c>
      <c r="C1807" t="str">
        <f>LEFT(A1807,10)</f>
        <v>Mon Feb 26</v>
      </c>
      <c r="D1807" s="2">
        <f>DATE(B1807,F1807,G1807)</f>
        <v>43157</v>
      </c>
      <c r="E1807" t="str">
        <f>MID(C1807,5,3)</f>
        <v>Feb</v>
      </c>
      <c r="F1807">
        <f>MONTH(DATEVALUE(E1807&amp;" 1"))</f>
        <v>2</v>
      </c>
      <c r="G1807" t="str">
        <f>RIGHT(C1807,2)</f>
        <v>26</v>
      </c>
      <c r="H1807" t="str">
        <f>MID(A1807,12,2)</f>
        <v>21</v>
      </c>
      <c r="I1807" t="s">
        <v>3410</v>
      </c>
      <c r="J1807" t="s">
        <v>3411</v>
      </c>
      <c r="K1807" t="s">
        <v>3412</v>
      </c>
      <c r="L1807" t="s">
        <v>3413</v>
      </c>
      <c r="M1807" t="b">
        <f>NOT(ISNA(VLOOKUP(N1807,'account names'!A:A,1,FALSE)))</f>
        <v>0</v>
      </c>
      <c r="N1807" t="s">
        <v>3414</v>
      </c>
    </row>
    <row r="1808" spans="1:14" ht="15" x14ac:dyDescent="0.2">
      <c r="A1808" t="s">
        <v>3415</v>
      </c>
      <c r="B1808" t="str">
        <f>RIGHT(A1808,4)</f>
        <v>2018</v>
      </c>
      <c r="C1808" t="str">
        <f>LEFT(A1808,10)</f>
        <v>Mon Feb 26</v>
      </c>
      <c r="D1808" s="2">
        <f>DATE(B1808,F1808,G1808)</f>
        <v>43157</v>
      </c>
      <c r="E1808" t="str">
        <f>MID(C1808,5,3)</f>
        <v>Feb</v>
      </c>
      <c r="F1808">
        <f>MONTH(DATEVALUE(E1808&amp;" 1"))</f>
        <v>2</v>
      </c>
      <c r="G1808" t="str">
        <f>RIGHT(C1808,2)</f>
        <v>26</v>
      </c>
      <c r="H1808" t="str">
        <f>MID(A1808,12,2)</f>
        <v>19</v>
      </c>
      <c r="I1808" t="s">
        <v>3416</v>
      </c>
      <c r="J1808" t="s">
        <v>3417</v>
      </c>
      <c r="K1808" t="s">
        <v>3418</v>
      </c>
      <c r="L1808" t="s">
        <v>3419</v>
      </c>
      <c r="M1808" t="b">
        <f>NOT(ISNA(VLOOKUP(N1808,'account names'!A:A,1,FALSE)))</f>
        <v>0</v>
      </c>
      <c r="N1808" t="s">
        <v>3420</v>
      </c>
    </row>
    <row r="1809" spans="1:14" ht="15" x14ac:dyDescent="0.2">
      <c r="A1809" t="s">
        <v>3421</v>
      </c>
      <c r="B1809" t="str">
        <f>RIGHT(A1809,4)</f>
        <v>2018</v>
      </c>
      <c r="C1809" t="str">
        <f>LEFT(A1809,10)</f>
        <v>Mon Feb 26</v>
      </c>
      <c r="D1809" s="2">
        <f>DATE(B1809,F1809,G1809)</f>
        <v>43157</v>
      </c>
      <c r="E1809" t="str">
        <f>MID(C1809,5,3)</f>
        <v>Feb</v>
      </c>
      <c r="F1809">
        <f>MONTH(DATEVALUE(E1809&amp;" 1"))</f>
        <v>2</v>
      </c>
      <c r="G1809" t="str">
        <f>RIGHT(C1809,2)</f>
        <v>26</v>
      </c>
      <c r="H1809" t="str">
        <f>MID(A1809,12,2)</f>
        <v>19</v>
      </c>
      <c r="I1809" t="s">
        <v>3422</v>
      </c>
      <c r="J1809" t="s">
        <v>3423</v>
      </c>
      <c r="K1809" t="s">
        <v>3424</v>
      </c>
      <c r="L1809" t="s">
        <v>3425</v>
      </c>
      <c r="M1809" t="b">
        <f>NOT(ISNA(VLOOKUP(N1809,'account names'!A:A,1,FALSE)))</f>
        <v>0</v>
      </c>
      <c r="N1809" t="s">
        <v>3420</v>
      </c>
    </row>
    <row r="1810" spans="1:14" ht="15" x14ac:dyDescent="0.2">
      <c r="A1810" t="s">
        <v>3426</v>
      </c>
      <c r="B1810" t="str">
        <f>RIGHT(A1810,4)</f>
        <v>2018</v>
      </c>
      <c r="C1810" t="str">
        <f>LEFT(A1810,10)</f>
        <v>Mon Feb 26</v>
      </c>
      <c r="D1810" s="2">
        <f>DATE(B1810,F1810,G1810)</f>
        <v>43157</v>
      </c>
      <c r="E1810" t="str">
        <f>MID(C1810,5,3)</f>
        <v>Feb</v>
      </c>
      <c r="F1810">
        <f>MONTH(DATEVALUE(E1810&amp;" 1"))</f>
        <v>2</v>
      </c>
      <c r="G1810" t="str">
        <f>RIGHT(C1810,2)</f>
        <v>26</v>
      </c>
      <c r="H1810" t="str">
        <f>MID(A1810,12,2)</f>
        <v>18</v>
      </c>
      <c r="I1810" t="s">
        <v>3427</v>
      </c>
      <c r="J1810" t="s">
        <v>3428</v>
      </c>
      <c r="K1810" t="s">
        <v>3429</v>
      </c>
      <c r="L1810" t="s">
        <v>3430</v>
      </c>
      <c r="M1810" t="b">
        <f>NOT(ISNA(VLOOKUP(N1810,'account names'!A:A,1,FALSE)))</f>
        <v>0</v>
      </c>
      <c r="N1810" t="s">
        <v>3420</v>
      </c>
    </row>
    <row r="1811" spans="1:14" ht="15" x14ac:dyDescent="0.2">
      <c r="A1811" t="s">
        <v>3431</v>
      </c>
      <c r="B1811" t="str">
        <f>RIGHT(A1811,4)</f>
        <v>2018</v>
      </c>
      <c r="C1811" t="str">
        <f>LEFT(A1811,10)</f>
        <v>Mon Feb 26</v>
      </c>
      <c r="D1811" s="2">
        <f>DATE(B1811,F1811,G1811)</f>
        <v>43157</v>
      </c>
      <c r="E1811" t="str">
        <f>MID(C1811,5,3)</f>
        <v>Feb</v>
      </c>
      <c r="F1811">
        <f>MONTH(DATEVALUE(E1811&amp;" 1"))</f>
        <v>2</v>
      </c>
      <c r="G1811" t="str">
        <f>RIGHT(C1811,2)</f>
        <v>26</v>
      </c>
      <c r="H1811" t="str">
        <f>MID(A1811,12,2)</f>
        <v>18</v>
      </c>
      <c r="I1811" t="s">
        <v>3432</v>
      </c>
      <c r="J1811" t="s">
        <v>3433</v>
      </c>
      <c r="K1811" t="s">
        <v>3434</v>
      </c>
      <c r="L1811" t="s">
        <v>3435</v>
      </c>
      <c r="M1811" t="b">
        <f>NOT(ISNA(VLOOKUP(N1811,'account names'!A:A,1,FALSE)))</f>
        <v>0</v>
      </c>
      <c r="N1811" t="s">
        <v>1252</v>
      </c>
    </row>
    <row r="1812" spans="1:14" ht="15" x14ac:dyDescent="0.2">
      <c r="A1812" t="s">
        <v>3436</v>
      </c>
      <c r="B1812" t="str">
        <f>RIGHT(A1812,4)</f>
        <v>2018</v>
      </c>
      <c r="C1812" t="str">
        <f>LEFT(A1812,10)</f>
        <v>Mon Feb 26</v>
      </c>
      <c r="D1812" s="2">
        <f>DATE(B1812,F1812,G1812)</f>
        <v>43157</v>
      </c>
      <c r="E1812" t="str">
        <f>MID(C1812,5,3)</f>
        <v>Feb</v>
      </c>
      <c r="F1812">
        <f>MONTH(DATEVALUE(E1812&amp;" 1"))</f>
        <v>2</v>
      </c>
      <c r="G1812" t="str">
        <f>RIGHT(C1812,2)</f>
        <v>26</v>
      </c>
      <c r="H1812" t="str">
        <f>MID(A1812,12,2)</f>
        <v>14</v>
      </c>
      <c r="I1812" t="s">
        <v>3437</v>
      </c>
      <c r="J1812" t="s">
        <v>3438</v>
      </c>
      <c r="K1812" t="s">
        <v>3439</v>
      </c>
      <c r="L1812" t="s">
        <v>3440</v>
      </c>
      <c r="M1812" t="b">
        <f>NOT(ISNA(VLOOKUP(N1812,'account names'!A:A,1,FALSE)))</f>
        <v>0</v>
      </c>
      <c r="N1812" t="s">
        <v>3441</v>
      </c>
    </row>
    <row r="1813" spans="1:14" ht="15" x14ac:dyDescent="0.2">
      <c r="A1813" t="s">
        <v>3442</v>
      </c>
      <c r="B1813" t="str">
        <f>RIGHT(A1813,4)</f>
        <v>2018</v>
      </c>
      <c r="C1813" t="str">
        <f>LEFT(A1813,10)</f>
        <v>Mon Feb 26</v>
      </c>
      <c r="D1813" s="2">
        <f>DATE(B1813,F1813,G1813)</f>
        <v>43157</v>
      </c>
      <c r="E1813" t="str">
        <f>MID(C1813,5,3)</f>
        <v>Feb</v>
      </c>
      <c r="F1813">
        <f>MONTH(DATEVALUE(E1813&amp;" 1"))</f>
        <v>2</v>
      </c>
      <c r="G1813" t="str">
        <f>RIGHT(C1813,2)</f>
        <v>26</v>
      </c>
      <c r="H1813" t="str">
        <f>MID(A1813,12,2)</f>
        <v>12</v>
      </c>
      <c r="I1813" t="s">
        <v>3443</v>
      </c>
      <c r="J1813" t="s">
        <v>3444</v>
      </c>
      <c r="K1813" t="s">
        <v>3445</v>
      </c>
      <c r="L1813" t="s">
        <v>3446</v>
      </c>
      <c r="M1813" t="b">
        <f>NOT(ISNA(VLOOKUP(N1813,'account names'!A:A,1,FALSE)))</f>
        <v>0</v>
      </c>
      <c r="N1813" t="s">
        <v>3447</v>
      </c>
    </row>
    <row r="1814" spans="1:14" ht="15" x14ac:dyDescent="0.2">
      <c r="A1814" t="s">
        <v>3448</v>
      </c>
      <c r="B1814" t="str">
        <f>RIGHT(A1814,4)</f>
        <v>2018</v>
      </c>
      <c r="C1814" t="str">
        <f>LEFT(A1814,10)</f>
        <v>Mon Feb 26</v>
      </c>
      <c r="D1814" s="2">
        <f>DATE(B1814,F1814,G1814)</f>
        <v>43157</v>
      </c>
      <c r="E1814" t="str">
        <f>MID(C1814,5,3)</f>
        <v>Feb</v>
      </c>
      <c r="F1814">
        <f>MONTH(DATEVALUE(E1814&amp;" 1"))</f>
        <v>2</v>
      </c>
      <c r="G1814" t="str">
        <f>RIGHT(C1814,2)</f>
        <v>26</v>
      </c>
      <c r="H1814" t="str">
        <f>MID(A1814,12,2)</f>
        <v>12</v>
      </c>
      <c r="I1814" t="s">
        <v>3449</v>
      </c>
      <c r="J1814" t="s">
        <v>3450</v>
      </c>
      <c r="K1814" t="s">
        <v>3451</v>
      </c>
      <c r="L1814" t="s">
        <v>3452</v>
      </c>
      <c r="M1814" t="b">
        <f>NOT(ISNA(VLOOKUP(N1814,'account names'!A:A,1,FALSE)))</f>
        <v>0</v>
      </c>
      <c r="N1814" t="s">
        <v>3453</v>
      </c>
    </row>
    <row r="1815" spans="1:14" ht="15" x14ac:dyDescent="0.2">
      <c r="A1815" t="s">
        <v>3454</v>
      </c>
      <c r="B1815" t="str">
        <f>RIGHT(A1815,4)</f>
        <v>2018</v>
      </c>
      <c r="C1815" t="str">
        <f>LEFT(A1815,10)</f>
        <v>Mon Feb 26</v>
      </c>
      <c r="D1815" s="2">
        <f>DATE(B1815,F1815,G1815)</f>
        <v>43157</v>
      </c>
      <c r="E1815" t="str">
        <f>MID(C1815,5,3)</f>
        <v>Feb</v>
      </c>
      <c r="F1815">
        <f>MONTH(DATEVALUE(E1815&amp;" 1"))</f>
        <v>2</v>
      </c>
      <c r="G1815" t="str">
        <f>RIGHT(C1815,2)</f>
        <v>26</v>
      </c>
      <c r="H1815" t="str">
        <f>MID(A1815,12,2)</f>
        <v>12</v>
      </c>
      <c r="I1815" t="s">
        <v>3455</v>
      </c>
      <c r="J1815" t="s">
        <v>3456</v>
      </c>
      <c r="K1815" t="s">
        <v>3457</v>
      </c>
      <c r="L1815" t="s">
        <v>3458</v>
      </c>
      <c r="M1815" t="b">
        <f>NOT(ISNA(VLOOKUP(N1815,'account names'!A:A,1,FALSE)))</f>
        <v>0</v>
      </c>
      <c r="N1815" t="s">
        <v>3459</v>
      </c>
    </row>
    <row r="1816" spans="1:14" ht="15" x14ac:dyDescent="0.2">
      <c r="A1816" t="s">
        <v>3460</v>
      </c>
      <c r="B1816" t="str">
        <f>RIGHT(A1816,4)</f>
        <v>2018</v>
      </c>
      <c r="C1816" t="str">
        <f>LEFT(A1816,10)</f>
        <v>Mon Feb 26</v>
      </c>
      <c r="D1816" s="2">
        <f>DATE(B1816,F1816,G1816)</f>
        <v>43157</v>
      </c>
      <c r="E1816" t="str">
        <f>MID(C1816,5,3)</f>
        <v>Feb</v>
      </c>
      <c r="F1816">
        <f>MONTH(DATEVALUE(E1816&amp;" 1"))</f>
        <v>2</v>
      </c>
      <c r="G1816" t="str">
        <f>RIGHT(C1816,2)</f>
        <v>26</v>
      </c>
      <c r="H1816" t="str">
        <f>MID(A1816,12,2)</f>
        <v>12</v>
      </c>
      <c r="I1816" t="s">
        <v>3455</v>
      </c>
      <c r="J1816" t="s">
        <v>3461</v>
      </c>
      <c r="K1816" t="s">
        <v>3457</v>
      </c>
      <c r="L1816" t="s">
        <v>3462</v>
      </c>
      <c r="M1816" t="b">
        <f>NOT(ISNA(VLOOKUP(N1816,'account names'!A:A,1,FALSE)))</f>
        <v>0</v>
      </c>
      <c r="N1816" t="s">
        <v>3459</v>
      </c>
    </row>
    <row r="1817" spans="1:14" ht="15" x14ac:dyDescent="0.2">
      <c r="A1817" t="s">
        <v>3463</v>
      </c>
      <c r="B1817" t="str">
        <f>RIGHT(A1817,4)</f>
        <v>2018</v>
      </c>
      <c r="C1817" t="str">
        <f>LEFT(A1817,10)</f>
        <v>Mon Feb 26</v>
      </c>
      <c r="D1817" s="2">
        <f>DATE(B1817,F1817,G1817)</f>
        <v>43157</v>
      </c>
      <c r="E1817" t="str">
        <f>MID(C1817,5,3)</f>
        <v>Feb</v>
      </c>
      <c r="F1817">
        <f>MONTH(DATEVALUE(E1817&amp;" 1"))</f>
        <v>2</v>
      </c>
      <c r="G1817" t="str">
        <f>RIGHT(C1817,2)</f>
        <v>26</v>
      </c>
      <c r="H1817" t="str">
        <f>MID(A1817,12,2)</f>
        <v>05</v>
      </c>
      <c r="I1817" t="s">
        <v>3464</v>
      </c>
      <c r="J1817" t="s">
        <v>3465</v>
      </c>
      <c r="K1817" t="s">
        <v>3466</v>
      </c>
      <c r="L1817" t="s">
        <v>3467</v>
      </c>
      <c r="M1817" t="b">
        <f>NOT(ISNA(VLOOKUP(N1817,'account names'!A:A,1,FALSE)))</f>
        <v>0</v>
      </c>
      <c r="N1817" t="s">
        <v>11</v>
      </c>
    </row>
    <row r="1818" spans="1:14" ht="15" x14ac:dyDescent="0.2">
      <c r="A1818" t="s">
        <v>3468</v>
      </c>
      <c r="B1818" t="str">
        <f>RIGHT(A1818,4)</f>
        <v>2018</v>
      </c>
      <c r="C1818" t="str">
        <f>LEFT(A1818,10)</f>
        <v>Mon Feb 26</v>
      </c>
      <c r="D1818" s="2">
        <f>DATE(B1818,F1818,G1818)</f>
        <v>43157</v>
      </c>
      <c r="E1818" t="str">
        <f>MID(C1818,5,3)</f>
        <v>Feb</v>
      </c>
      <c r="F1818">
        <f>MONTH(DATEVALUE(E1818&amp;" 1"))</f>
        <v>2</v>
      </c>
      <c r="G1818" t="str">
        <f>RIGHT(C1818,2)</f>
        <v>26</v>
      </c>
      <c r="H1818" t="str">
        <f>MID(A1818,12,2)</f>
        <v>11</v>
      </c>
      <c r="I1818" t="s">
        <v>3469</v>
      </c>
      <c r="J1818" t="s">
        <v>3470</v>
      </c>
      <c r="K1818" t="s">
        <v>3471</v>
      </c>
      <c r="L1818" t="s">
        <v>3472</v>
      </c>
      <c r="M1818" t="b">
        <f>NOT(ISNA(VLOOKUP(N1818,'account names'!A:A,1,FALSE)))</f>
        <v>0</v>
      </c>
      <c r="N1818" t="s">
        <v>3473</v>
      </c>
    </row>
    <row r="1819" spans="1:14" ht="15" x14ac:dyDescent="0.2">
      <c r="A1819" t="s">
        <v>3474</v>
      </c>
      <c r="B1819" t="str">
        <f>RIGHT(A1819,4)</f>
        <v>2018</v>
      </c>
      <c r="C1819" t="str">
        <f>LEFT(A1819,10)</f>
        <v>Mon Feb 26</v>
      </c>
      <c r="D1819" s="2">
        <f>DATE(B1819,F1819,G1819)</f>
        <v>43157</v>
      </c>
      <c r="E1819" t="str">
        <f>MID(C1819,5,3)</f>
        <v>Feb</v>
      </c>
      <c r="F1819">
        <f>MONTH(DATEVALUE(E1819&amp;" 1"))</f>
        <v>2</v>
      </c>
      <c r="G1819" t="str">
        <f>RIGHT(C1819,2)</f>
        <v>26</v>
      </c>
      <c r="H1819" t="str">
        <f>MID(A1819,12,2)</f>
        <v>09</v>
      </c>
      <c r="I1819" t="s">
        <v>3475</v>
      </c>
      <c r="J1819" t="s">
        <v>3476</v>
      </c>
      <c r="K1819" t="s">
        <v>3477</v>
      </c>
      <c r="L1819" t="s">
        <v>3478</v>
      </c>
      <c r="M1819" t="b">
        <f>NOT(ISNA(VLOOKUP(N1819,'account names'!A:A,1,FALSE)))</f>
        <v>0</v>
      </c>
      <c r="N1819" t="s">
        <v>3479</v>
      </c>
    </row>
    <row r="1820" spans="1:14" ht="15" x14ac:dyDescent="0.2">
      <c r="A1820" t="s">
        <v>4037</v>
      </c>
      <c r="B1820" t="str">
        <f>RIGHT(A1820,4)</f>
        <v>2018</v>
      </c>
      <c r="C1820" t="str">
        <f>LEFT(A1820,10)</f>
        <v>Mon Feb 26</v>
      </c>
      <c r="D1820" s="2">
        <f>DATE(B1820,F1820,G1820)</f>
        <v>43157</v>
      </c>
      <c r="E1820" t="str">
        <f>MID(C1820,5,3)</f>
        <v>Feb</v>
      </c>
      <c r="F1820">
        <f>MONTH(DATEVALUE(E1820&amp;" 1"))</f>
        <v>2</v>
      </c>
      <c r="G1820" t="str">
        <f>RIGHT(C1820,2)</f>
        <v>26</v>
      </c>
      <c r="H1820" t="str">
        <f>MID(A1820,12,2)</f>
        <v>22</v>
      </c>
      <c r="I1820" t="s">
        <v>4038</v>
      </c>
      <c r="J1820" t="s">
        <v>4039</v>
      </c>
      <c r="K1820" t="s">
        <v>4040</v>
      </c>
      <c r="L1820" t="s">
        <v>4041</v>
      </c>
      <c r="M1820" t="b">
        <f>NOT(ISNA(VLOOKUP(N1820,'account names'!A:A,1,FALSE)))</f>
        <v>0</v>
      </c>
      <c r="N1820" t="s">
        <v>1343</v>
      </c>
    </row>
    <row r="1821" spans="1:14" ht="15" x14ac:dyDescent="0.2">
      <c r="A1821" t="s">
        <v>4042</v>
      </c>
      <c r="B1821" t="str">
        <f>RIGHT(A1821,4)</f>
        <v>2018</v>
      </c>
      <c r="C1821" t="str">
        <f>LEFT(A1821,10)</f>
        <v>Mon Feb 26</v>
      </c>
      <c r="D1821" s="2">
        <f>DATE(B1821,F1821,G1821)</f>
        <v>43157</v>
      </c>
      <c r="E1821" t="str">
        <f>MID(C1821,5,3)</f>
        <v>Feb</v>
      </c>
      <c r="F1821">
        <f>MONTH(DATEVALUE(E1821&amp;" 1"))</f>
        <v>2</v>
      </c>
      <c r="G1821" t="str">
        <f>RIGHT(C1821,2)</f>
        <v>26</v>
      </c>
      <c r="H1821" t="str">
        <f>MID(A1821,12,2)</f>
        <v>20</v>
      </c>
      <c r="I1821" t="s">
        <v>4043</v>
      </c>
      <c r="J1821" t="s">
        <v>4044</v>
      </c>
      <c r="K1821" t="s">
        <v>4045</v>
      </c>
      <c r="L1821" t="s">
        <v>4046</v>
      </c>
      <c r="M1821" t="b">
        <f>NOT(ISNA(VLOOKUP(N1821,'account names'!A:A,1,FALSE)))</f>
        <v>0</v>
      </c>
      <c r="N1821" t="s">
        <v>4047</v>
      </c>
    </row>
    <row r="1822" spans="1:14" ht="15" x14ac:dyDescent="0.2">
      <c r="A1822" t="s">
        <v>4048</v>
      </c>
      <c r="B1822" t="str">
        <f>RIGHT(A1822,4)</f>
        <v>2018</v>
      </c>
      <c r="C1822" t="str">
        <f>LEFT(A1822,10)</f>
        <v>Mon Feb 26</v>
      </c>
      <c r="D1822" s="2">
        <f>DATE(B1822,F1822,G1822)</f>
        <v>43157</v>
      </c>
      <c r="E1822" t="str">
        <f>MID(C1822,5,3)</f>
        <v>Feb</v>
      </c>
      <c r="F1822">
        <f>MONTH(DATEVALUE(E1822&amp;" 1"))</f>
        <v>2</v>
      </c>
      <c r="G1822" t="str">
        <f>RIGHT(C1822,2)</f>
        <v>26</v>
      </c>
      <c r="H1822" t="str">
        <f>MID(A1822,12,2)</f>
        <v>19</v>
      </c>
      <c r="I1822" t="s">
        <v>4049</v>
      </c>
      <c r="J1822" t="s">
        <v>4050</v>
      </c>
      <c r="K1822" t="s">
        <v>4051</v>
      </c>
      <c r="L1822" t="s">
        <v>4052</v>
      </c>
      <c r="M1822" t="b">
        <f>NOT(ISNA(VLOOKUP(N1822,'account names'!A:A,1,FALSE)))</f>
        <v>1</v>
      </c>
      <c r="N1822" t="s">
        <v>1334</v>
      </c>
    </row>
    <row r="1823" spans="1:14" ht="15" x14ac:dyDescent="0.2">
      <c r="A1823" t="s">
        <v>4053</v>
      </c>
      <c r="B1823" t="str">
        <f>RIGHT(A1823,4)</f>
        <v>2018</v>
      </c>
      <c r="C1823" t="str">
        <f>LEFT(A1823,10)</f>
        <v>Mon Feb 26</v>
      </c>
      <c r="D1823" s="2">
        <f>DATE(B1823,F1823,G1823)</f>
        <v>43157</v>
      </c>
      <c r="E1823" t="str">
        <f>MID(C1823,5,3)</f>
        <v>Feb</v>
      </c>
      <c r="F1823">
        <f>MONTH(DATEVALUE(E1823&amp;" 1"))</f>
        <v>2</v>
      </c>
      <c r="G1823" t="str">
        <f>RIGHT(C1823,2)</f>
        <v>26</v>
      </c>
      <c r="H1823" t="str">
        <f>MID(A1823,12,2)</f>
        <v>13</v>
      </c>
      <c r="I1823" t="s">
        <v>4054</v>
      </c>
      <c r="J1823" t="s">
        <v>4055</v>
      </c>
      <c r="K1823" t="s">
        <v>4056</v>
      </c>
      <c r="L1823" t="s">
        <v>4057</v>
      </c>
      <c r="M1823" t="b">
        <f>NOT(ISNA(VLOOKUP(N1823,'account names'!A:A,1,FALSE)))</f>
        <v>0</v>
      </c>
      <c r="N1823" t="s">
        <v>4058</v>
      </c>
    </row>
    <row r="1824" spans="1:14" ht="15" x14ac:dyDescent="0.2">
      <c r="A1824" t="s">
        <v>4059</v>
      </c>
      <c r="B1824" t="str">
        <f>RIGHT(A1824,4)</f>
        <v>2018</v>
      </c>
      <c r="C1824" t="str">
        <f>LEFT(A1824,10)</f>
        <v>Mon Feb 26</v>
      </c>
      <c r="D1824" s="2">
        <f>DATE(B1824,F1824,G1824)</f>
        <v>43157</v>
      </c>
      <c r="E1824" t="str">
        <f>MID(C1824,5,3)</f>
        <v>Feb</v>
      </c>
      <c r="F1824">
        <f>MONTH(DATEVALUE(E1824&amp;" 1"))</f>
        <v>2</v>
      </c>
      <c r="G1824" t="str">
        <f>RIGHT(C1824,2)</f>
        <v>26</v>
      </c>
      <c r="H1824" t="str">
        <f>MID(A1824,12,2)</f>
        <v>08</v>
      </c>
      <c r="I1824" t="s">
        <v>4060</v>
      </c>
      <c r="J1824" t="s">
        <v>4061</v>
      </c>
      <c r="K1824" t="s">
        <v>4062</v>
      </c>
      <c r="L1824" t="s">
        <v>4063</v>
      </c>
      <c r="M1824" t="b">
        <f>NOT(ISNA(VLOOKUP(N1824,'account names'!A:A,1,FALSE)))</f>
        <v>0</v>
      </c>
      <c r="N1824" t="s">
        <v>4064</v>
      </c>
    </row>
    <row r="1825" spans="1:14" ht="15" x14ac:dyDescent="0.2">
      <c r="A1825" t="s">
        <v>4065</v>
      </c>
      <c r="B1825" t="str">
        <f>RIGHT(A1825,4)</f>
        <v>2018</v>
      </c>
      <c r="C1825" t="str">
        <f>LEFT(A1825,10)</f>
        <v>Mon Feb 26</v>
      </c>
      <c r="D1825" s="2">
        <f>DATE(B1825,F1825,G1825)</f>
        <v>43157</v>
      </c>
      <c r="E1825" t="str">
        <f>MID(C1825,5,3)</f>
        <v>Feb</v>
      </c>
      <c r="F1825">
        <f>MONTH(DATEVALUE(E1825&amp;" 1"))</f>
        <v>2</v>
      </c>
      <c r="G1825" t="str">
        <f>RIGHT(C1825,2)</f>
        <v>26</v>
      </c>
      <c r="H1825" t="str">
        <f>MID(A1825,12,2)</f>
        <v>13</v>
      </c>
      <c r="I1825" t="s">
        <v>4066</v>
      </c>
      <c r="J1825" t="s">
        <v>4067</v>
      </c>
      <c r="K1825" t="s">
        <v>4068</v>
      </c>
      <c r="L1825" t="s">
        <v>4069</v>
      </c>
      <c r="M1825" t="b">
        <f>NOT(ISNA(VLOOKUP(N1825,'account names'!A:A,1,FALSE)))</f>
        <v>0</v>
      </c>
      <c r="N1825" t="s">
        <v>4070</v>
      </c>
    </row>
    <row r="1826" spans="1:14" ht="15" x14ac:dyDescent="0.2">
      <c r="A1826" t="s">
        <v>4077</v>
      </c>
      <c r="B1826" t="str">
        <f>RIGHT(A1826,4)</f>
        <v>2018</v>
      </c>
      <c r="C1826" t="str">
        <f>LEFT(A1826,10)</f>
        <v>Mon Feb 26</v>
      </c>
      <c r="D1826" s="2">
        <f>DATE(B1826,F1826,G1826)</f>
        <v>43157</v>
      </c>
      <c r="E1826" t="str">
        <f>MID(C1826,5,3)</f>
        <v>Feb</v>
      </c>
      <c r="F1826">
        <f>MONTH(DATEVALUE(E1826&amp;" 1"))</f>
        <v>2</v>
      </c>
      <c r="G1826" t="str">
        <f>RIGHT(C1826,2)</f>
        <v>26</v>
      </c>
      <c r="H1826" t="str">
        <f>MID(A1826,12,2)</f>
        <v>08</v>
      </c>
      <c r="I1826" t="s">
        <v>4078</v>
      </c>
      <c r="J1826" t="s">
        <v>4079</v>
      </c>
      <c r="K1826" t="s">
        <v>4080</v>
      </c>
      <c r="L1826" t="s">
        <v>4081</v>
      </c>
      <c r="M1826" t="b">
        <f>NOT(ISNA(VLOOKUP(N1826,'account names'!A:A,1,FALSE)))</f>
        <v>0</v>
      </c>
      <c r="N1826" t="s">
        <v>2680</v>
      </c>
    </row>
    <row r="1827" spans="1:14" ht="15" x14ac:dyDescent="0.2">
      <c r="A1827" t="s">
        <v>4341</v>
      </c>
      <c r="B1827" t="str">
        <f>RIGHT(A1827,4)</f>
        <v>2018</v>
      </c>
      <c r="C1827" t="str">
        <f>LEFT(A1827,10)</f>
        <v>Mon Feb 26</v>
      </c>
      <c r="D1827" s="2">
        <f>DATE(B1827,F1827,G1827)</f>
        <v>43157</v>
      </c>
      <c r="E1827" t="str">
        <f>MID(C1827,5,3)</f>
        <v>Feb</v>
      </c>
      <c r="F1827">
        <f>MONTH(DATEVALUE(E1827&amp;" 1"))</f>
        <v>2</v>
      </c>
      <c r="G1827" t="str">
        <f>RIGHT(C1827,2)</f>
        <v>26</v>
      </c>
      <c r="H1827" t="str">
        <f>MID(A1827,12,2)</f>
        <v>13</v>
      </c>
      <c r="I1827" t="s">
        <v>4342</v>
      </c>
      <c r="J1827" t="s">
        <v>4343</v>
      </c>
      <c r="K1827" t="s">
        <v>4344</v>
      </c>
      <c r="L1827" t="s">
        <v>4345</v>
      </c>
      <c r="M1827" t="b">
        <f>NOT(ISNA(VLOOKUP(N1827,'account names'!A:A,1,FALSE)))</f>
        <v>0</v>
      </c>
      <c r="N1827" t="s">
        <v>1750</v>
      </c>
    </row>
    <row r="1828" spans="1:14" ht="15" x14ac:dyDescent="0.2">
      <c r="A1828" t="s">
        <v>4420</v>
      </c>
      <c r="B1828" t="str">
        <f>RIGHT(A1828,4)</f>
        <v>2018</v>
      </c>
      <c r="C1828" t="str">
        <f>LEFT(A1828,10)</f>
        <v>Mon Feb 26</v>
      </c>
      <c r="D1828" s="2">
        <f>DATE(B1828,F1828,G1828)</f>
        <v>43157</v>
      </c>
      <c r="E1828" t="str">
        <f>MID(C1828,5,3)</f>
        <v>Feb</v>
      </c>
      <c r="F1828">
        <f>MONTH(DATEVALUE(E1828&amp;" 1"))</f>
        <v>2</v>
      </c>
      <c r="G1828" t="str">
        <f>RIGHT(C1828,2)</f>
        <v>26</v>
      </c>
      <c r="H1828" t="str">
        <f>MID(A1828,12,2)</f>
        <v>10</v>
      </c>
      <c r="I1828" t="s">
        <v>4421</v>
      </c>
      <c r="J1828" t="s">
        <v>4422</v>
      </c>
      <c r="K1828" t="s">
        <v>4423</v>
      </c>
      <c r="L1828" t="s">
        <v>4424</v>
      </c>
      <c r="M1828" t="b">
        <f>NOT(ISNA(VLOOKUP(N1828,'account names'!A:A,1,FALSE)))</f>
        <v>0</v>
      </c>
      <c r="N1828" t="s">
        <v>329</v>
      </c>
    </row>
    <row r="1829" spans="1:14" ht="15" x14ac:dyDescent="0.2">
      <c r="A1829" t="s">
        <v>7090</v>
      </c>
      <c r="B1829" t="str">
        <f>RIGHT(A1829,4)</f>
        <v>2018</v>
      </c>
      <c r="C1829" t="str">
        <f>LEFT(A1829,10)</f>
        <v>Mon Feb 26</v>
      </c>
      <c r="D1829" s="2">
        <f>DATE(B1829,F1829,G1829)</f>
        <v>43157</v>
      </c>
      <c r="E1829" t="str">
        <f>MID(C1829,5,3)</f>
        <v>Feb</v>
      </c>
      <c r="F1829">
        <f>MONTH(DATEVALUE(E1829&amp;" 1"))</f>
        <v>2</v>
      </c>
      <c r="G1829" t="str">
        <f>RIGHT(C1829,2)</f>
        <v>26</v>
      </c>
      <c r="H1829" t="str">
        <f>MID(A1829,12,2)</f>
        <v>23</v>
      </c>
      <c r="I1829" t="s">
        <v>7091</v>
      </c>
      <c r="J1829" t="s">
        <v>7092</v>
      </c>
      <c r="K1829" t="s">
        <v>7093</v>
      </c>
      <c r="L1829" t="s">
        <v>7094</v>
      </c>
      <c r="M1829" t="b">
        <f>NOT(ISNA(VLOOKUP(N1829,'account names'!A:A,1,FALSE)))</f>
        <v>1</v>
      </c>
      <c r="N1829" t="s">
        <v>1317</v>
      </c>
    </row>
    <row r="1830" spans="1:14" ht="15" x14ac:dyDescent="0.2">
      <c r="A1830" t="s">
        <v>7095</v>
      </c>
      <c r="B1830" t="str">
        <f>RIGHT(A1830,4)</f>
        <v>2018</v>
      </c>
      <c r="C1830" t="str">
        <f>LEFT(A1830,10)</f>
        <v>Mon Feb 26</v>
      </c>
      <c r="D1830" s="2">
        <f>DATE(B1830,F1830,G1830)</f>
        <v>43157</v>
      </c>
      <c r="E1830" t="str">
        <f>MID(C1830,5,3)</f>
        <v>Feb</v>
      </c>
      <c r="F1830">
        <f>MONTH(DATEVALUE(E1830&amp;" 1"))</f>
        <v>2</v>
      </c>
      <c r="G1830" t="str">
        <f>RIGHT(C1830,2)</f>
        <v>26</v>
      </c>
      <c r="H1830" t="str">
        <f>MID(A1830,12,2)</f>
        <v>17</v>
      </c>
      <c r="I1830" t="s">
        <v>7096</v>
      </c>
      <c r="J1830" t="s">
        <v>7097</v>
      </c>
      <c r="K1830" t="s">
        <v>4615</v>
      </c>
      <c r="L1830" t="s">
        <v>7098</v>
      </c>
      <c r="M1830" t="b">
        <f>NOT(ISNA(VLOOKUP(N1830,'account names'!A:A,1,FALSE)))</f>
        <v>0</v>
      </c>
      <c r="N1830" t="s">
        <v>2563</v>
      </c>
    </row>
    <row r="1831" spans="1:14" ht="15" x14ac:dyDescent="0.2">
      <c r="A1831" t="s">
        <v>7104</v>
      </c>
      <c r="B1831" t="str">
        <f>RIGHT(A1831,4)</f>
        <v>2018</v>
      </c>
      <c r="C1831" t="str">
        <f>LEFT(A1831,10)</f>
        <v>Mon Feb 26</v>
      </c>
      <c r="D1831" s="2">
        <f>DATE(B1831,F1831,G1831)</f>
        <v>43157</v>
      </c>
      <c r="E1831" t="str">
        <f>MID(C1831,5,3)</f>
        <v>Feb</v>
      </c>
      <c r="F1831">
        <f>MONTH(DATEVALUE(E1831&amp;" 1"))</f>
        <v>2</v>
      </c>
      <c r="G1831" t="str">
        <f>RIGHT(C1831,2)</f>
        <v>26</v>
      </c>
      <c r="H1831" t="str">
        <f>MID(A1831,12,2)</f>
        <v>00</v>
      </c>
      <c r="I1831" t="s">
        <v>7105</v>
      </c>
      <c r="J1831" t="s">
        <v>7106</v>
      </c>
      <c r="K1831" t="s">
        <v>2864</v>
      </c>
      <c r="L1831" t="s">
        <v>7107</v>
      </c>
      <c r="M1831" t="b">
        <f>NOT(ISNA(VLOOKUP(N1831,'account names'!A:A,1,FALSE)))</f>
        <v>1</v>
      </c>
      <c r="N1831" t="s">
        <v>1224</v>
      </c>
    </row>
    <row r="1832" spans="1:14" ht="15" x14ac:dyDescent="0.2">
      <c r="A1832" t="s">
        <v>11544</v>
      </c>
      <c r="B1832" t="str">
        <f>RIGHT(A1832,4)</f>
        <v>2018</v>
      </c>
      <c r="C1832" t="str">
        <f>LEFT(A1832,10)</f>
        <v>Mon Feb 26</v>
      </c>
      <c r="D1832" s="2">
        <f>DATE(B1832,F1832,G1832)</f>
        <v>43157</v>
      </c>
      <c r="E1832" t="str">
        <f>MID(C1832,5,3)</f>
        <v>Feb</v>
      </c>
      <c r="F1832">
        <f>MONTH(DATEVALUE(E1832&amp;" 1"))</f>
        <v>2</v>
      </c>
      <c r="G1832" t="str">
        <f>RIGHT(C1832,2)</f>
        <v>26</v>
      </c>
      <c r="H1832" t="str">
        <f>MID(A1832,12,2)</f>
        <v>11</v>
      </c>
      <c r="I1832" t="s">
        <v>11545</v>
      </c>
      <c r="J1832" t="s">
        <v>11546</v>
      </c>
      <c r="K1832" t="s">
        <v>11547</v>
      </c>
      <c r="L1832" t="s">
        <v>11548</v>
      </c>
      <c r="M1832" t="b">
        <f>NOT(ISNA(VLOOKUP(N1832,'account names'!A:A,1,FALSE)))</f>
        <v>1</v>
      </c>
      <c r="N1832" t="s">
        <v>1533</v>
      </c>
    </row>
    <row r="1833" spans="1:14" ht="15" x14ac:dyDescent="0.2">
      <c r="A1833" t="s">
        <v>11672</v>
      </c>
      <c r="B1833" t="str">
        <f>RIGHT(A1833,4)</f>
        <v>2018</v>
      </c>
      <c r="C1833" t="str">
        <f>LEFT(A1833,10)</f>
        <v>Mon Feb 26</v>
      </c>
      <c r="D1833" s="2">
        <f>DATE(B1833,F1833,G1833)</f>
        <v>43157</v>
      </c>
      <c r="E1833" t="str">
        <f>MID(C1833,5,3)</f>
        <v>Feb</v>
      </c>
      <c r="F1833">
        <f>MONTH(DATEVALUE(E1833&amp;" 1"))</f>
        <v>2</v>
      </c>
      <c r="G1833" t="str">
        <f>RIGHT(C1833,2)</f>
        <v>26</v>
      </c>
      <c r="H1833" t="str">
        <f>MID(A1833,12,2)</f>
        <v>19</v>
      </c>
      <c r="I1833" t="s">
        <v>11673</v>
      </c>
      <c r="J1833" t="s">
        <v>11674</v>
      </c>
      <c r="K1833" t="s">
        <v>11675</v>
      </c>
      <c r="L1833" t="s">
        <v>11676</v>
      </c>
      <c r="M1833" t="b">
        <f>NOT(ISNA(VLOOKUP(N1833,'account names'!A:A,1,FALSE)))</f>
        <v>0</v>
      </c>
      <c r="N1833" t="s">
        <v>11677</v>
      </c>
    </row>
    <row r="1834" spans="1:14" ht="15" x14ac:dyDescent="0.2">
      <c r="A1834" t="s">
        <v>11678</v>
      </c>
      <c r="B1834" t="str">
        <f>RIGHT(A1834,4)</f>
        <v>2018</v>
      </c>
      <c r="C1834" t="str">
        <f>LEFT(A1834,10)</f>
        <v>Mon Feb 26</v>
      </c>
      <c r="D1834" s="2">
        <f>DATE(B1834,F1834,G1834)</f>
        <v>43157</v>
      </c>
      <c r="E1834" t="str">
        <f>MID(C1834,5,3)</f>
        <v>Feb</v>
      </c>
      <c r="F1834">
        <f>MONTH(DATEVALUE(E1834&amp;" 1"))</f>
        <v>2</v>
      </c>
      <c r="G1834" t="str">
        <f>RIGHT(C1834,2)</f>
        <v>26</v>
      </c>
      <c r="H1834" t="str">
        <f>MID(A1834,12,2)</f>
        <v>16</v>
      </c>
      <c r="I1834" t="s">
        <v>11679</v>
      </c>
      <c r="J1834" t="s">
        <v>11680</v>
      </c>
      <c r="K1834" t="s">
        <v>11681</v>
      </c>
      <c r="L1834" t="s">
        <v>11682</v>
      </c>
      <c r="M1834" t="b">
        <f>NOT(ISNA(VLOOKUP(N1834,'account names'!A:A,1,FALSE)))</f>
        <v>0</v>
      </c>
      <c r="N1834" t="s">
        <v>11683</v>
      </c>
    </row>
    <row r="1835" spans="1:14" ht="15" x14ac:dyDescent="0.2">
      <c r="A1835" t="s">
        <v>11684</v>
      </c>
      <c r="B1835" t="str">
        <f>RIGHT(A1835,4)</f>
        <v>2018</v>
      </c>
      <c r="C1835" t="str">
        <f>LEFT(A1835,10)</f>
        <v>Mon Feb 26</v>
      </c>
      <c r="D1835" s="2">
        <f>DATE(B1835,F1835,G1835)</f>
        <v>43157</v>
      </c>
      <c r="E1835" t="str">
        <f>MID(C1835,5,3)</f>
        <v>Feb</v>
      </c>
      <c r="F1835">
        <f>MONTH(DATEVALUE(E1835&amp;" 1"))</f>
        <v>2</v>
      </c>
      <c r="G1835" t="str">
        <f>RIGHT(C1835,2)</f>
        <v>26</v>
      </c>
      <c r="H1835" t="str">
        <f>MID(A1835,12,2)</f>
        <v>17</v>
      </c>
      <c r="I1835" t="s">
        <v>11685</v>
      </c>
      <c r="J1835" t="s">
        <v>11686</v>
      </c>
      <c r="K1835" t="s">
        <v>11687</v>
      </c>
      <c r="L1835" t="s">
        <v>11688</v>
      </c>
      <c r="M1835" t="b">
        <f>NOT(ISNA(VLOOKUP(N1835,'account names'!A:A,1,FALSE)))</f>
        <v>0</v>
      </c>
      <c r="N1835" t="s">
        <v>654</v>
      </c>
    </row>
    <row r="1836" spans="1:14" ht="15" x14ac:dyDescent="0.2">
      <c r="A1836" t="s">
        <v>11689</v>
      </c>
      <c r="B1836" t="str">
        <f>RIGHT(A1836,4)</f>
        <v>2018</v>
      </c>
      <c r="C1836" t="str">
        <f>LEFT(A1836,10)</f>
        <v>Mon Feb 26</v>
      </c>
      <c r="D1836" s="2">
        <f>DATE(B1836,F1836,G1836)</f>
        <v>43157</v>
      </c>
      <c r="E1836" t="str">
        <f>MID(C1836,5,3)</f>
        <v>Feb</v>
      </c>
      <c r="F1836">
        <f>MONTH(DATEVALUE(E1836&amp;" 1"))</f>
        <v>2</v>
      </c>
      <c r="G1836" t="str">
        <f>RIGHT(C1836,2)</f>
        <v>26</v>
      </c>
      <c r="H1836" t="str">
        <f>MID(A1836,12,2)</f>
        <v>16</v>
      </c>
      <c r="I1836" t="s">
        <v>11690</v>
      </c>
      <c r="J1836" t="s">
        <v>11691</v>
      </c>
      <c r="K1836" t="s">
        <v>11692</v>
      </c>
      <c r="L1836" t="s">
        <v>11693</v>
      </c>
      <c r="M1836" t="b">
        <f>NOT(ISNA(VLOOKUP(N1836,'account names'!A:A,1,FALSE)))</f>
        <v>0</v>
      </c>
      <c r="N1836" t="s">
        <v>654</v>
      </c>
    </row>
    <row r="1837" spans="1:14" ht="15" x14ac:dyDescent="0.2">
      <c r="A1837" t="s">
        <v>11694</v>
      </c>
      <c r="B1837" t="str">
        <f>RIGHT(A1837,4)</f>
        <v>2018</v>
      </c>
      <c r="C1837" t="str">
        <f>LEFT(A1837,10)</f>
        <v>Mon Feb 26</v>
      </c>
      <c r="D1837" s="2">
        <f>DATE(B1837,F1837,G1837)</f>
        <v>43157</v>
      </c>
      <c r="E1837" t="str">
        <f>MID(C1837,5,3)</f>
        <v>Feb</v>
      </c>
      <c r="F1837">
        <f>MONTH(DATEVALUE(E1837&amp;" 1"))</f>
        <v>2</v>
      </c>
      <c r="G1837" t="str">
        <f>RIGHT(C1837,2)</f>
        <v>26</v>
      </c>
      <c r="H1837" t="str">
        <f>MID(A1837,12,2)</f>
        <v>11</v>
      </c>
      <c r="I1837" t="s">
        <v>11695</v>
      </c>
      <c r="J1837" t="s">
        <v>11696</v>
      </c>
      <c r="K1837" t="s">
        <v>11697</v>
      </c>
      <c r="L1837" t="s">
        <v>11698</v>
      </c>
      <c r="M1837" t="b">
        <f>NOT(ISNA(VLOOKUP(N1837,'account names'!A:A,1,FALSE)))</f>
        <v>0</v>
      </c>
      <c r="N1837" t="s">
        <v>11128</v>
      </c>
    </row>
    <row r="1838" spans="1:14" ht="15" x14ac:dyDescent="0.2">
      <c r="A1838" t="s">
        <v>13820</v>
      </c>
      <c r="B1838" t="str">
        <f>RIGHT(A1838,4)</f>
        <v>2018</v>
      </c>
      <c r="C1838" t="str">
        <f>LEFT(A1838,10)</f>
        <v>Mon Feb 26</v>
      </c>
      <c r="D1838" s="2">
        <f>DATE(B1838,F1838,G1838)</f>
        <v>43157</v>
      </c>
      <c r="E1838" t="str">
        <f>MID(C1838,5,3)</f>
        <v>Feb</v>
      </c>
      <c r="F1838">
        <f>MONTH(DATEVALUE(E1838&amp;" 1"))</f>
        <v>2</v>
      </c>
      <c r="G1838" t="str">
        <f>RIGHT(C1838,2)</f>
        <v>26</v>
      </c>
      <c r="H1838" t="str">
        <f>MID(A1838,12,2)</f>
        <v>10</v>
      </c>
      <c r="I1838" t="s">
        <v>13821</v>
      </c>
      <c r="J1838" t="s">
        <v>13822</v>
      </c>
      <c r="K1838" t="s">
        <v>13823</v>
      </c>
      <c r="L1838" t="s">
        <v>13824</v>
      </c>
      <c r="M1838" t="b">
        <f>NOT(ISNA(VLOOKUP(N1838,'account names'!A:A,1,FALSE)))</f>
        <v>1</v>
      </c>
      <c r="N1838" t="s">
        <v>1288</v>
      </c>
    </row>
    <row r="1839" spans="1:14" ht="15" x14ac:dyDescent="0.2">
      <c r="A1839" t="s">
        <v>11544</v>
      </c>
      <c r="B1839" t="str">
        <f>RIGHT(A1839,4)</f>
        <v>2018</v>
      </c>
      <c r="C1839" t="str">
        <f>LEFT(A1839,10)</f>
        <v>Mon Feb 26</v>
      </c>
      <c r="D1839" s="2">
        <f>DATE(B1839,F1839,G1839)</f>
        <v>43157</v>
      </c>
      <c r="E1839" t="str">
        <f>MID(C1839,5,3)</f>
        <v>Feb</v>
      </c>
      <c r="F1839">
        <f>MONTH(DATEVALUE(E1839&amp;" 1"))</f>
        <v>2</v>
      </c>
      <c r="G1839" t="str">
        <f>RIGHT(C1839,2)</f>
        <v>26</v>
      </c>
      <c r="H1839" t="str">
        <f>MID(A1839,12,2)</f>
        <v>11</v>
      </c>
      <c r="I1839" t="s">
        <v>14816</v>
      </c>
      <c r="J1839" t="s">
        <v>14817</v>
      </c>
      <c r="K1839" t="s">
        <v>5488</v>
      </c>
      <c r="L1839" t="s">
        <v>14818</v>
      </c>
      <c r="M1839" t="b">
        <f>NOT(ISNA(VLOOKUP(N1839,'account names'!A:A,1,FALSE)))</f>
        <v>1</v>
      </c>
      <c r="N1839" t="s">
        <v>1533</v>
      </c>
    </row>
    <row r="1840" spans="1:14" ht="15" x14ac:dyDescent="0.2">
      <c r="A1840" t="s">
        <v>4048</v>
      </c>
      <c r="B1840" t="str">
        <f>RIGHT(A1840,4)</f>
        <v>2018</v>
      </c>
      <c r="C1840" t="str">
        <f>LEFT(A1840,10)</f>
        <v>Mon Feb 26</v>
      </c>
      <c r="D1840" s="2">
        <f>DATE(B1840,F1840,G1840)</f>
        <v>43157</v>
      </c>
      <c r="E1840" t="str">
        <f>MID(C1840,5,3)</f>
        <v>Feb</v>
      </c>
      <c r="F1840">
        <f>MONTH(DATEVALUE(E1840&amp;" 1"))</f>
        <v>2</v>
      </c>
      <c r="G1840" t="str">
        <f>RIGHT(C1840,2)</f>
        <v>26</v>
      </c>
      <c r="H1840" t="str">
        <f>MID(A1840,12,2)</f>
        <v>19</v>
      </c>
      <c r="I1840" t="s">
        <v>17582</v>
      </c>
      <c r="J1840" t="s">
        <v>17583</v>
      </c>
      <c r="K1840" t="s">
        <v>2361</v>
      </c>
      <c r="L1840" t="s">
        <v>17584</v>
      </c>
      <c r="M1840" t="b">
        <f>NOT(ISNA(VLOOKUP(N1840,'account names'!A:A,1,FALSE)))</f>
        <v>1</v>
      </c>
      <c r="N1840" t="s">
        <v>1334</v>
      </c>
    </row>
    <row r="1841" spans="1:14" ht="15" x14ac:dyDescent="0.2">
      <c r="A1841" t="s">
        <v>17585</v>
      </c>
      <c r="B1841" t="str">
        <f>RIGHT(A1841,4)</f>
        <v>2018</v>
      </c>
      <c r="C1841" t="str">
        <f>LEFT(A1841,10)</f>
        <v>Mon Feb 26</v>
      </c>
      <c r="D1841" s="2">
        <f>DATE(B1841,F1841,G1841)</f>
        <v>43157</v>
      </c>
      <c r="E1841" t="str">
        <f>MID(C1841,5,3)</f>
        <v>Feb</v>
      </c>
      <c r="F1841">
        <f>MONTH(DATEVALUE(E1841&amp;" 1"))</f>
        <v>2</v>
      </c>
      <c r="G1841" t="str">
        <f>RIGHT(C1841,2)</f>
        <v>26</v>
      </c>
      <c r="H1841" t="str">
        <f>MID(A1841,12,2)</f>
        <v>15</v>
      </c>
      <c r="I1841" t="s">
        <v>17586</v>
      </c>
      <c r="J1841" t="s">
        <v>17587</v>
      </c>
      <c r="K1841" t="s">
        <v>17588</v>
      </c>
      <c r="L1841" t="s">
        <v>17589</v>
      </c>
      <c r="M1841" t="b">
        <f>NOT(ISNA(VLOOKUP(N1841,'account names'!A:A,1,FALSE)))</f>
        <v>0</v>
      </c>
      <c r="N1841" t="s">
        <v>4960</v>
      </c>
    </row>
    <row r="1842" spans="1:14" ht="15" x14ac:dyDescent="0.2">
      <c r="A1842" t="s">
        <v>17590</v>
      </c>
      <c r="B1842" t="str">
        <f>RIGHT(A1842,4)</f>
        <v>2018</v>
      </c>
      <c r="C1842" t="str">
        <f>LEFT(A1842,10)</f>
        <v>Mon Feb 26</v>
      </c>
      <c r="D1842" s="2">
        <f>DATE(B1842,F1842,G1842)</f>
        <v>43157</v>
      </c>
      <c r="E1842" t="str">
        <f>MID(C1842,5,3)</f>
        <v>Feb</v>
      </c>
      <c r="F1842">
        <f>MONTH(DATEVALUE(E1842&amp;" 1"))</f>
        <v>2</v>
      </c>
      <c r="G1842" t="str">
        <f>RIGHT(C1842,2)</f>
        <v>26</v>
      </c>
      <c r="H1842" t="str">
        <f>MID(A1842,12,2)</f>
        <v>07</v>
      </c>
      <c r="I1842" t="s">
        <v>17591</v>
      </c>
      <c r="J1842" t="s">
        <v>17592</v>
      </c>
      <c r="K1842" t="s">
        <v>4587</v>
      </c>
      <c r="L1842" t="s">
        <v>17593</v>
      </c>
      <c r="M1842" t="b">
        <f>NOT(ISNA(VLOOKUP(N1842,'account names'!A:A,1,FALSE)))</f>
        <v>0</v>
      </c>
      <c r="N1842" t="s">
        <v>680</v>
      </c>
    </row>
    <row r="1843" spans="1:14" ht="15" x14ac:dyDescent="0.2">
      <c r="A1843" t="s">
        <v>11544</v>
      </c>
      <c r="B1843" t="str">
        <f>RIGHT(A1843,4)</f>
        <v>2018</v>
      </c>
      <c r="C1843" t="str">
        <f>LEFT(A1843,10)</f>
        <v>Mon Feb 26</v>
      </c>
      <c r="D1843" s="2">
        <f>DATE(B1843,F1843,G1843)</f>
        <v>43157</v>
      </c>
      <c r="E1843" t="str">
        <f>MID(C1843,5,3)</f>
        <v>Feb</v>
      </c>
      <c r="F1843">
        <f>MONTH(DATEVALUE(E1843&amp;" 1"))</f>
        <v>2</v>
      </c>
      <c r="G1843" t="str">
        <f>RIGHT(C1843,2)</f>
        <v>26</v>
      </c>
      <c r="H1843" t="str">
        <f>MID(A1843,12,2)</f>
        <v>11</v>
      </c>
      <c r="I1843" t="s">
        <v>11545</v>
      </c>
      <c r="J1843" t="s">
        <v>18489</v>
      </c>
      <c r="K1843" t="s">
        <v>18490</v>
      </c>
      <c r="L1843" t="s">
        <v>18491</v>
      </c>
      <c r="M1843" t="b">
        <f>NOT(ISNA(VLOOKUP(N1843,'account names'!A:A,1,FALSE)))</f>
        <v>1</v>
      </c>
      <c r="N1843" t="s">
        <v>1533</v>
      </c>
    </row>
    <row r="1844" spans="1:14" ht="15" x14ac:dyDescent="0.2">
      <c r="A1844" t="s">
        <v>18560</v>
      </c>
      <c r="B1844" t="str">
        <f>RIGHT(A1844,4)</f>
        <v>2018</v>
      </c>
      <c r="C1844" t="str">
        <f>LEFT(A1844,10)</f>
        <v>Mon Feb 26</v>
      </c>
      <c r="D1844" s="2">
        <f>DATE(B1844,F1844,G1844)</f>
        <v>43157</v>
      </c>
      <c r="E1844" t="str">
        <f>MID(C1844,5,3)</f>
        <v>Feb</v>
      </c>
      <c r="F1844">
        <f>MONTH(DATEVALUE(E1844&amp;" 1"))</f>
        <v>2</v>
      </c>
      <c r="G1844" t="str">
        <f>RIGHT(C1844,2)</f>
        <v>26</v>
      </c>
      <c r="H1844" t="str">
        <f>MID(A1844,12,2)</f>
        <v>17</v>
      </c>
      <c r="I1844" t="s">
        <v>18561</v>
      </c>
      <c r="J1844" t="s">
        <v>18562</v>
      </c>
      <c r="K1844" t="s">
        <v>18563</v>
      </c>
      <c r="L1844" t="s">
        <v>18564</v>
      </c>
      <c r="M1844" t="b">
        <f>NOT(ISNA(VLOOKUP(N1844,'account names'!A:A,1,FALSE)))</f>
        <v>0</v>
      </c>
      <c r="N1844" t="s">
        <v>4214</v>
      </c>
    </row>
    <row r="1845" spans="1:14" ht="15" x14ac:dyDescent="0.2">
      <c r="A1845" t="s">
        <v>18571</v>
      </c>
      <c r="B1845" t="str">
        <f>RIGHT(A1845,4)</f>
        <v>2018</v>
      </c>
      <c r="C1845" t="str">
        <f>LEFT(A1845,10)</f>
        <v>Mon Feb 26</v>
      </c>
      <c r="D1845" s="2">
        <f>DATE(B1845,F1845,G1845)</f>
        <v>43157</v>
      </c>
      <c r="E1845" t="str">
        <f>MID(C1845,5,3)</f>
        <v>Feb</v>
      </c>
      <c r="F1845">
        <f>MONTH(DATEVALUE(E1845&amp;" 1"))</f>
        <v>2</v>
      </c>
      <c r="G1845" t="str">
        <f>RIGHT(C1845,2)</f>
        <v>26</v>
      </c>
      <c r="H1845" t="str">
        <f>MID(A1845,12,2)</f>
        <v>19</v>
      </c>
      <c r="I1845" t="s">
        <v>18572</v>
      </c>
      <c r="J1845" t="s">
        <v>18573</v>
      </c>
      <c r="K1845" t="s">
        <v>18574</v>
      </c>
      <c r="L1845" t="s">
        <v>18575</v>
      </c>
      <c r="M1845" t="b">
        <f>NOT(ISNA(VLOOKUP(N1845,'account names'!A:A,1,FALSE)))</f>
        <v>0</v>
      </c>
      <c r="N1845" t="s">
        <v>18576</v>
      </c>
    </row>
    <row r="1846" spans="1:14" ht="15" x14ac:dyDescent="0.2">
      <c r="A1846" t="s">
        <v>18583</v>
      </c>
      <c r="B1846" t="str">
        <f>RIGHT(A1846,4)</f>
        <v>2018</v>
      </c>
      <c r="C1846" t="str">
        <f>LEFT(A1846,10)</f>
        <v>Mon Feb 26</v>
      </c>
      <c r="D1846" s="2">
        <f>DATE(B1846,F1846,G1846)</f>
        <v>43157</v>
      </c>
      <c r="E1846" t="str">
        <f>MID(C1846,5,3)</f>
        <v>Feb</v>
      </c>
      <c r="F1846">
        <f>MONTH(DATEVALUE(E1846&amp;" 1"))</f>
        <v>2</v>
      </c>
      <c r="G1846" t="str">
        <f>RIGHT(C1846,2)</f>
        <v>26</v>
      </c>
      <c r="H1846" t="str">
        <f>MID(A1846,12,2)</f>
        <v>09</v>
      </c>
      <c r="I1846" t="s">
        <v>18584</v>
      </c>
      <c r="J1846" t="s">
        <v>18585</v>
      </c>
      <c r="K1846" t="s">
        <v>18586</v>
      </c>
      <c r="L1846" t="s">
        <v>18587</v>
      </c>
      <c r="M1846" t="b">
        <f>NOT(ISNA(VLOOKUP(N1846,'account names'!A:A,1,FALSE)))</f>
        <v>0</v>
      </c>
      <c r="N1846" t="s">
        <v>2649</v>
      </c>
    </row>
    <row r="1847" spans="1:14" ht="15" x14ac:dyDescent="0.2">
      <c r="A1847" t="s">
        <v>13820</v>
      </c>
      <c r="B1847" t="str">
        <f>RIGHT(A1847,4)</f>
        <v>2018</v>
      </c>
      <c r="C1847" t="str">
        <f>LEFT(A1847,10)</f>
        <v>Mon Feb 26</v>
      </c>
      <c r="D1847" s="2">
        <f>DATE(B1847,F1847,G1847)</f>
        <v>43157</v>
      </c>
      <c r="E1847" t="str">
        <f>MID(C1847,5,3)</f>
        <v>Feb</v>
      </c>
      <c r="F1847">
        <f>MONTH(DATEVALUE(E1847&amp;" 1"))</f>
        <v>2</v>
      </c>
      <c r="G1847" t="str">
        <f>RIGHT(C1847,2)</f>
        <v>26</v>
      </c>
      <c r="H1847" t="str">
        <f>MID(A1847,12,2)</f>
        <v>10</v>
      </c>
      <c r="I1847" t="s">
        <v>18588</v>
      </c>
      <c r="J1847" t="s">
        <v>18589</v>
      </c>
      <c r="K1847" t="s">
        <v>18590</v>
      </c>
      <c r="L1847" t="s">
        <v>18591</v>
      </c>
      <c r="M1847" t="b">
        <f>NOT(ISNA(VLOOKUP(N1847,'account names'!A:A,1,FALSE)))</f>
        <v>0</v>
      </c>
      <c r="N1847" t="s">
        <v>4478</v>
      </c>
    </row>
    <row r="1848" spans="1:14" ht="15" x14ac:dyDescent="0.2">
      <c r="A1848" t="s">
        <v>407</v>
      </c>
      <c r="B1848" t="str">
        <f>RIGHT(A1848,4)</f>
        <v>2018</v>
      </c>
      <c r="C1848" t="str">
        <f>LEFT(A1848,10)</f>
        <v>Sun Feb 25</v>
      </c>
      <c r="D1848" s="2">
        <f>DATE(B1848,F1848,G1848)</f>
        <v>43156</v>
      </c>
      <c r="E1848" t="str">
        <f>MID(C1848,5,3)</f>
        <v>Feb</v>
      </c>
      <c r="F1848">
        <f>MONTH(DATEVALUE(E1848&amp;" 1"))</f>
        <v>2</v>
      </c>
      <c r="G1848" t="str">
        <f>RIGHT(C1848,2)</f>
        <v>25</v>
      </c>
      <c r="H1848" t="str">
        <f>MID(A1848,12,2)</f>
        <v>22</v>
      </c>
      <c r="I1848" t="s">
        <v>408</v>
      </c>
      <c r="J1848" t="s">
        <v>409</v>
      </c>
      <c r="K1848" t="s">
        <v>410</v>
      </c>
      <c r="L1848" t="s">
        <v>411</v>
      </c>
      <c r="M1848" t="b">
        <f>NOT(ISNA(VLOOKUP(N1848,'account names'!A:A,1,FALSE)))</f>
        <v>0</v>
      </c>
      <c r="N1848" t="s">
        <v>412</v>
      </c>
    </row>
    <row r="1849" spans="1:14" ht="15" x14ac:dyDescent="0.2">
      <c r="A1849" t="s">
        <v>431</v>
      </c>
      <c r="B1849" t="str">
        <f>RIGHT(A1849,4)</f>
        <v>2018</v>
      </c>
      <c r="C1849" t="str">
        <f>LEFT(A1849,10)</f>
        <v>Sun Feb 25</v>
      </c>
      <c r="D1849" s="2">
        <f>DATE(B1849,F1849,G1849)</f>
        <v>43156</v>
      </c>
      <c r="E1849" t="str">
        <f>MID(C1849,5,3)</f>
        <v>Feb</v>
      </c>
      <c r="F1849">
        <f>MONTH(DATEVALUE(E1849&amp;" 1"))</f>
        <v>2</v>
      </c>
      <c r="G1849" t="str">
        <f>RIGHT(C1849,2)</f>
        <v>25</v>
      </c>
      <c r="H1849" t="str">
        <f>MID(A1849,12,2)</f>
        <v>14</v>
      </c>
      <c r="I1849" t="s">
        <v>432</v>
      </c>
      <c r="J1849" t="s">
        <v>433</v>
      </c>
      <c r="K1849" t="s">
        <v>38</v>
      </c>
      <c r="L1849" t="s">
        <v>434</v>
      </c>
      <c r="M1849" t="b">
        <f>NOT(ISNA(VLOOKUP(N1849,'account names'!A:A,1,FALSE)))</f>
        <v>0</v>
      </c>
      <c r="N1849" t="s">
        <v>40</v>
      </c>
    </row>
    <row r="1850" spans="1:14" ht="15" x14ac:dyDescent="0.2">
      <c r="A1850" t="s">
        <v>435</v>
      </c>
      <c r="B1850" t="str">
        <f>RIGHT(A1850,4)</f>
        <v>2018</v>
      </c>
      <c r="C1850" t="str">
        <f>LEFT(A1850,10)</f>
        <v>Sun Feb 25</v>
      </c>
      <c r="D1850" s="2">
        <f>DATE(B1850,F1850,G1850)</f>
        <v>43156</v>
      </c>
      <c r="E1850" t="str">
        <f>MID(C1850,5,3)</f>
        <v>Feb</v>
      </c>
      <c r="F1850">
        <f>MONTH(DATEVALUE(E1850&amp;" 1"))</f>
        <v>2</v>
      </c>
      <c r="G1850" t="str">
        <f>RIGHT(C1850,2)</f>
        <v>25</v>
      </c>
      <c r="H1850" t="str">
        <f>MID(A1850,12,2)</f>
        <v>13</v>
      </c>
      <c r="I1850" t="s">
        <v>436</v>
      </c>
      <c r="J1850" t="s">
        <v>437</v>
      </c>
      <c r="K1850" t="s">
        <v>438</v>
      </c>
      <c r="L1850" t="s">
        <v>439</v>
      </c>
      <c r="M1850" t="b">
        <f>NOT(ISNA(VLOOKUP(N1850,'account names'!A:A,1,FALSE)))</f>
        <v>0</v>
      </c>
      <c r="N1850" t="s">
        <v>440</v>
      </c>
    </row>
    <row r="1851" spans="1:14" ht="15" x14ac:dyDescent="0.2">
      <c r="A1851" t="s">
        <v>441</v>
      </c>
      <c r="B1851" t="str">
        <f>RIGHT(A1851,4)</f>
        <v>2018</v>
      </c>
      <c r="C1851" t="str">
        <f>LEFT(A1851,10)</f>
        <v>Sun Feb 25</v>
      </c>
      <c r="D1851" s="2">
        <f>DATE(B1851,F1851,G1851)</f>
        <v>43156</v>
      </c>
      <c r="E1851" t="str">
        <f>MID(C1851,5,3)</f>
        <v>Feb</v>
      </c>
      <c r="F1851">
        <f>MONTH(DATEVALUE(E1851&amp;" 1"))</f>
        <v>2</v>
      </c>
      <c r="G1851" t="str">
        <f>RIGHT(C1851,2)</f>
        <v>25</v>
      </c>
      <c r="H1851" t="str">
        <f>MID(A1851,12,2)</f>
        <v>14</v>
      </c>
      <c r="I1851" t="s">
        <v>442</v>
      </c>
      <c r="J1851" t="s">
        <v>443</v>
      </c>
      <c r="K1851" t="s">
        <v>38</v>
      </c>
      <c r="L1851" t="s">
        <v>444</v>
      </c>
      <c r="M1851" t="b">
        <f>NOT(ISNA(VLOOKUP(N1851,'account names'!A:A,1,FALSE)))</f>
        <v>0</v>
      </c>
      <c r="N1851" t="s">
        <v>40</v>
      </c>
    </row>
    <row r="1852" spans="1:14" ht="15" x14ac:dyDescent="0.2">
      <c r="A1852" t="s">
        <v>445</v>
      </c>
      <c r="B1852" t="str">
        <f>RIGHT(A1852,4)</f>
        <v>2018</v>
      </c>
      <c r="C1852" t="str">
        <f>LEFT(A1852,10)</f>
        <v>Sun Feb 25</v>
      </c>
      <c r="D1852" s="2">
        <f>DATE(B1852,F1852,G1852)</f>
        <v>43156</v>
      </c>
      <c r="E1852" t="str">
        <f>MID(C1852,5,3)</f>
        <v>Feb</v>
      </c>
      <c r="F1852">
        <f>MONTH(DATEVALUE(E1852&amp;" 1"))</f>
        <v>2</v>
      </c>
      <c r="G1852" t="str">
        <f>RIGHT(C1852,2)</f>
        <v>25</v>
      </c>
      <c r="H1852" t="str">
        <f>MID(A1852,12,2)</f>
        <v>00</v>
      </c>
      <c r="I1852" t="s">
        <v>446</v>
      </c>
      <c r="J1852" t="s">
        <v>447</v>
      </c>
      <c r="K1852" t="s">
        <v>448</v>
      </c>
      <c r="L1852" t="s">
        <v>449</v>
      </c>
      <c r="M1852" t="b">
        <f>NOT(ISNA(VLOOKUP(N1852,'account names'!A:A,1,FALSE)))</f>
        <v>0</v>
      </c>
      <c r="N1852" t="s">
        <v>450</v>
      </c>
    </row>
    <row r="1853" spans="1:14" ht="15" x14ac:dyDescent="0.2">
      <c r="A1853" t="s">
        <v>2721</v>
      </c>
      <c r="B1853" t="str">
        <f>RIGHT(A1853,4)</f>
        <v>2018</v>
      </c>
      <c r="C1853" t="str">
        <f>LEFT(A1853,10)</f>
        <v>Sun Feb 25</v>
      </c>
      <c r="D1853" s="2">
        <f>DATE(B1853,F1853,G1853)</f>
        <v>43156</v>
      </c>
      <c r="E1853" t="str">
        <f>MID(C1853,5,3)</f>
        <v>Feb</v>
      </c>
      <c r="F1853">
        <f>MONTH(DATEVALUE(E1853&amp;" 1"))</f>
        <v>2</v>
      </c>
      <c r="G1853" t="str">
        <f>RIGHT(C1853,2)</f>
        <v>25</v>
      </c>
      <c r="H1853" t="str">
        <f>MID(A1853,12,2)</f>
        <v>22</v>
      </c>
      <c r="I1853" t="s">
        <v>2722</v>
      </c>
      <c r="J1853" t="s">
        <v>2723</v>
      </c>
      <c r="K1853" t="s">
        <v>2724</v>
      </c>
      <c r="L1853" t="s">
        <v>2725</v>
      </c>
      <c r="M1853" t="b">
        <f>NOT(ISNA(VLOOKUP(N1853,'account names'!A:A,1,FALSE)))</f>
        <v>0</v>
      </c>
      <c r="N1853" t="s">
        <v>2726</v>
      </c>
    </row>
    <row r="1854" spans="1:14" ht="15" x14ac:dyDescent="0.2">
      <c r="A1854" t="s">
        <v>2727</v>
      </c>
      <c r="B1854" t="str">
        <f>RIGHT(A1854,4)</f>
        <v>2018</v>
      </c>
      <c r="C1854" t="str">
        <f>LEFT(A1854,10)</f>
        <v>Sun Feb 25</v>
      </c>
      <c r="D1854" s="2">
        <f>DATE(B1854,F1854,G1854)</f>
        <v>43156</v>
      </c>
      <c r="E1854" t="str">
        <f>MID(C1854,5,3)</f>
        <v>Feb</v>
      </c>
      <c r="F1854">
        <f>MONTH(DATEVALUE(E1854&amp;" 1"))</f>
        <v>2</v>
      </c>
      <c r="G1854" t="str">
        <f>RIGHT(C1854,2)</f>
        <v>25</v>
      </c>
      <c r="H1854" t="str">
        <f>MID(A1854,12,2)</f>
        <v>21</v>
      </c>
      <c r="I1854" t="s">
        <v>2728</v>
      </c>
      <c r="J1854" t="s">
        <v>2729</v>
      </c>
      <c r="K1854" t="s">
        <v>2730</v>
      </c>
      <c r="L1854" t="s">
        <v>2731</v>
      </c>
      <c r="M1854" t="b">
        <f>NOT(ISNA(VLOOKUP(N1854,'account names'!A:A,1,FALSE)))</f>
        <v>0</v>
      </c>
      <c r="N1854" t="s">
        <v>2732</v>
      </c>
    </row>
    <row r="1855" spans="1:14" ht="15" x14ac:dyDescent="0.2">
      <c r="A1855" t="s">
        <v>2733</v>
      </c>
      <c r="B1855" t="str">
        <f>RIGHT(A1855,4)</f>
        <v>2018</v>
      </c>
      <c r="C1855" t="str">
        <f>LEFT(A1855,10)</f>
        <v>Sun Feb 25</v>
      </c>
      <c r="D1855" s="2">
        <f>DATE(B1855,F1855,G1855)</f>
        <v>43156</v>
      </c>
      <c r="E1855" t="str">
        <f>MID(C1855,5,3)</f>
        <v>Feb</v>
      </c>
      <c r="F1855">
        <f>MONTH(DATEVALUE(E1855&amp;" 1"))</f>
        <v>2</v>
      </c>
      <c r="G1855" t="str">
        <f>RIGHT(C1855,2)</f>
        <v>25</v>
      </c>
      <c r="H1855" t="str">
        <f>MID(A1855,12,2)</f>
        <v>12</v>
      </c>
      <c r="I1855" t="s">
        <v>2734</v>
      </c>
      <c r="J1855" t="s">
        <v>2735</v>
      </c>
      <c r="K1855" t="s">
        <v>2736</v>
      </c>
      <c r="L1855" t="s">
        <v>2737</v>
      </c>
      <c r="M1855" t="b">
        <f>NOT(ISNA(VLOOKUP(N1855,'account names'!A:A,1,FALSE)))</f>
        <v>0</v>
      </c>
      <c r="N1855" t="s">
        <v>2738</v>
      </c>
    </row>
    <row r="1856" spans="1:14" ht="15" x14ac:dyDescent="0.2">
      <c r="A1856" t="s">
        <v>2739</v>
      </c>
      <c r="B1856" t="str">
        <f>RIGHT(A1856,4)</f>
        <v>2018</v>
      </c>
      <c r="C1856" t="str">
        <f>LEFT(A1856,10)</f>
        <v>Sun Feb 25</v>
      </c>
      <c r="D1856" s="2">
        <f>DATE(B1856,F1856,G1856)</f>
        <v>43156</v>
      </c>
      <c r="E1856" t="str">
        <f>MID(C1856,5,3)</f>
        <v>Feb</v>
      </c>
      <c r="F1856">
        <f>MONTH(DATEVALUE(E1856&amp;" 1"))</f>
        <v>2</v>
      </c>
      <c r="G1856" t="str">
        <f>RIGHT(C1856,2)</f>
        <v>25</v>
      </c>
      <c r="H1856" t="str">
        <f>MID(A1856,12,2)</f>
        <v>18</v>
      </c>
      <c r="I1856" t="s">
        <v>2740</v>
      </c>
      <c r="J1856" t="s">
        <v>2741</v>
      </c>
      <c r="K1856" t="s">
        <v>2742</v>
      </c>
      <c r="L1856" t="s">
        <v>2743</v>
      </c>
      <c r="M1856" t="b">
        <f>NOT(ISNA(VLOOKUP(N1856,'account names'!A:A,1,FALSE)))</f>
        <v>0</v>
      </c>
      <c r="N1856" t="s">
        <v>2041</v>
      </c>
    </row>
    <row r="1857" spans="1:14" ht="15" x14ac:dyDescent="0.2">
      <c r="A1857" t="s">
        <v>2744</v>
      </c>
      <c r="B1857" t="str">
        <f>RIGHT(A1857,4)</f>
        <v>2018</v>
      </c>
      <c r="C1857" t="str">
        <f>LEFT(A1857,10)</f>
        <v>Sun Feb 25</v>
      </c>
      <c r="D1857" s="2">
        <f>DATE(B1857,F1857,G1857)</f>
        <v>43156</v>
      </c>
      <c r="E1857" t="str">
        <f>MID(C1857,5,3)</f>
        <v>Feb</v>
      </c>
      <c r="F1857">
        <f>MONTH(DATEVALUE(E1857&amp;" 1"))</f>
        <v>2</v>
      </c>
      <c r="G1857" t="str">
        <f>RIGHT(C1857,2)</f>
        <v>25</v>
      </c>
      <c r="H1857" t="str">
        <f>MID(A1857,12,2)</f>
        <v>17</v>
      </c>
      <c r="I1857" t="s">
        <v>2745</v>
      </c>
      <c r="J1857" t="s">
        <v>2746</v>
      </c>
      <c r="K1857" t="s">
        <v>2747</v>
      </c>
      <c r="L1857" t="s">
        <v>2748</v>
      </c>
      <c r="M1857" t="b">
        <f>NOT(ISNA(VLOOKUP(N1857,'account names'!A:A,1,FALSE)))</f>
        <v>0</v>
      </c>
      <c r="N1857" t="s">
        <v>971</v>
      </c>
    </row>
    <row r="1858" spans="1:14" ht="15" x14ac:dyDescent="0.2">
      <c r="A1858" t="s">
        <v>2754</v>
      </c>
      <c r="B1858" t="str">
        <f>RIGHT(A1858,4)</f>
        <v>2018</v>
      </c>
      <c r="C1858" t="str">
        <f>LEFT(A1858,10)</f>
        <v>Sun Feb 25</v>
      </c>
      <c r="D1858" s="2">
        <f>DATE(B1858,F1858,G1858)</f>
        <v>43156</v>
      </c>
      <c r="E1858" t="str">
        <f>MID(C1858,5,3)</f>
        <v>Feb</v>
      </c>
      <c r="F1858">
        <f>MONTH(DATEVALUE(E1858&amp;" 1"))</f>
        <v>2</v>
      </c>
      <c r="G1858" t="str">
        <f>RIGHT(C1858,2)</f>
        <v>25</v>
      </c>
      <c r="H1858" t="str">
        <f>MID(A1858,12,2)</f>
        <v>09</v>
      </c>
      <c r="I1858" t="s">
        <v>2755</v>
      </c>
      <c r="J1858" t="s">
        <v>2756</v>
      </c>
      <c r="K1858" t="s">
        <v>2757</v>
      </c>
      <c r="L1858" t="s">
        <v>2758</v>
      </c>
      <c r="M1858" t="b">
        <f>NOT(ISNA(VLOOKUP(N1858,'account names'!A:A,1,FALSE)))</f>
        <v>0</v>
      </c>
      <c r="N1858" t="s">
        <v>2759</v>
      </c>
    </row>
    <row r="1859" spans="1:14" ht="15" x14ac:dyDescent="0.2">
      <c r="A1859" t="s">
        <v>2760</v>
      </c>
      <c r="B1859" t="str">
        <f>RIGHT(A1859,4)</f>
        <v>2018</v>
      </c>
      <c r="C1859" t="str">
        <f>LEFT(A1859,10)</f>
        <v>Sun Feb 25</v>
      </c>
      <c r="D1859" s="2">
        <f>DATE(B1859,F1859,G1859)</f>
        <v>43156</v>
      </c>
      <c r="E1859" t="str">
        <f>MID(C1859,5,3)</f>
        <v>Feb</v>
      </c>
      <c r="F1859">
        <f>MONTH(DATEVALUE(E1859&amp;" 1"))</f>
        <v>2</v>
      </c>
      <c r="G1859" t="str">
        <f>RIGHT(C1859,2)</f>
        <v>25</v>
      </c>
      <c r="H1859" t="str">
        <f>MID(A1859,12,2)</f>
        <v>12</v>
      </c>
      <c r="I1859" t="s">
        <v>2761</v>
      </c>
      <c r="J1859" t="s">
        <v>2762</v>
      </c>
      <c r="K1859" t="s">
        <v>2763</v>
      </c>
      <c r="L1859" t="s">
        <v>2764</v>
      </c>
      <c r="M1859" t="b">
        <f>NOT(ISNA(VLOOKUP(N1859,'account names'!A:A,1,FALSE)))</f>
        <v>0</v>
      </c>
      <c r="N1859" t="s">
        <v>1252</v>
      </c>
    </row>
    <row r="1860" spans="1:14" ht="15" x14ac:dyDescent="0.2">
      <c r="A1860" t="s">
        <v>2765</v>
      </c>
      <c r="B1860" t="str">
        <f>RIGHT(A1860,4)</f>
        <v>2018</v>
      </c>
      <c r="C1860" t="str">
        <f>LEFT(A1860,10)</f>
        <v>Sun Feb 25</v>
      </c>
      <c r="D1860" s="2">
        <f>DATE(B1860,F1860,G1860)</f>
        <v>43156</v>
      </c>
      <c r="E1860" t="str">
        <f>MID(C1860,5,3)</f>
        <v>Feb</v>
      </c>
      <c r="F1860">
        <f>MONTH(DATEVALUE(E1860&amp;" 1"))</f>
        <v>2</v>
      </c>
      <c r="G1860" t="str">
        <f>RIGHT(C1860,2)</f>
        <v>25</v>
      </c>
      <c r="H1860" t="str">
        <f>MID(A1860,12,2)</f>
        <v>12</v>
      </c>
      <c r="I1860" t="s">
        <v>2766</v>
      </c>
      <c r="J1860" t="s">
        <v>2767</v>
      </c>
      <c r="K1860" t="s">
        <v>2768</v>
      </c>
      <c r="L1860" t="s">
        <v>2769</v>
      </c>
      <c r="M1860" t="b">
        <f>NOT(ISNA(VLOOKUP(N1860,'account names'!A:A,1,FALSE)))</f>
        <v>0</v>
      </c>
      <c r="N1860" t="s">
        <v>2569</v>
      </c>
    </row>
    <row r="1861" spans="1:14" ht="15" x14ac:dyDescent="0.2">
      <c r="A1861" t="s">
        <v>3013</v>
      </c>
      <c r="B1861" t="str">
        <f>RIGHT(A1861,4)</f>
        <v>2018</v>
      </c>
      <c r="C1861" t="str">
        <f>LEFT(A1861,10)</f>
        <v>Sun Feb 25</v>
      </c>
      <c r="D1861" s="2">
        <f>DATE(B1861,F1861,G1861)</f>
        <v>43156</v>
      </c>
      <c r="E1861" t="str">
        <f>MID(C1861,5,3)</f>
        <v>Feb</v>
      </c>
      <c r="F1861">
        <f>MONTH(DATEVALUE(E1861&amp;" 1"))</f>
        <v>2</v>
      </c>
      <c r="G1861" t="str">
        <f>RIGHT(C1861,2)</f>
        <v>25</v>
      </c>
      <c r="H1861" t="str">
        <f>MID(A1861,12,2)</f>
        <v>21</v>
      </c>
      <c r="I1861" t="s">
        <v>3014</v>
      </c>
      <c r="J1861" t="s">
        <v>3015</v>
      </c>
      <c r="K1861" t="s">
        <v>3016</v>
      </c>
      <c r="L1861" t="s">
        <v>3017</v>
      </c>
      <c r="M1861" t="b">
        <f>NOT(ISNA(VLOOKUP(N1861,'account names'!A:A,1,FALSE)))</f>
        <v>0</v>
      </c>
      <c r="N1861" t="s">
        <v>3018</v>
      </c>
    </row>
    <row r="1862" spans="1:14" ht="15" x14ac:dyDescent="0.2">
      <c r="A1862" t="s">
        <v>3019</v>
      </c>
      <c r="B1862" t="str">
        <f>RIGHT(A1862,4)</f>
        <v>2018</v>
      </c>
      <c r="C1862" t="str">
        <f>LEFT(A1862,10)</f>
        <v>Sun Feb 25</v>
      </c>
      <c r="D1862" s="2">
        <f>DATE(B1862,F1862,G1862)</f>
        <v>43156</v>
      </c>
      <c r="E1862" t="str">
        <f>MID(C1862,5,3)</f>
        <v>Feb</v>
      </c>
      <c r="F1862">
        <f>MONTH(DATEVALUE(E1862&amp;" 1"))</f>
        <v>2</v>
      </c>
      <c r="G1862" t="str">
        <f>RIGHT(C1862,2)</f>
        <v>25</v>
      </c>
      <c r="H1862" t="str">
        <f>MID(A1862,12,2)</f>
        <v>05</v>
      </c>
      <c r="I1862" t="s">
        <v>3020</v>
      </c>
      <c r="J1862" t="s">
        <v>3021</v>
      </c>
      <c r="K1862" t="s">
        <v>3022</v>
      </c>
      <c r="L1862" t="s">
        <v>3023</v>
      </c>
      <c r="M1862" t="b">
        <f>NOT(ISNA(VLOOKUP(N1862,'account names'!A:A,1,FALSE)))</f>
        <v>0</v>
      </c>
      <c r="N1862" t="s">
        <v>11</v>
      </c>
    </row>
    <row r="1863" spans="1:14" ht="15" x14ac:dyDescent="0.2">
      <c r="A1863" t="s">
        <v>3024</v>
      </c>
      <c r="B1863" t="str">
        <f>RIGHT(A1863,4)</f>
        <v>2018</v>
      </c>
      <c r="C1863" t="str">
        <f>LEFT(A1863,10)</f>
        <v>Sun Feb 25</v>
      </c>
      <c r="D1863" s="2">
        <f>DATE(B1863,F1863,G1863)</f>
        <v>43156</v>
      </c>
      <c r="E1863" t="str">
        <f>MID(C1863,5,3)</f>
        <v>Feb</v>
      </c>
      <c r="F1863">
        <f>MONTH(DATEVALUE(E1863&amp;" 1"))</f>
        <v>2</v>
      </c>
      <c r="G1863" t="str">
        <f>RIGHT(C1863,2)</f>
        <v>25</v>
      </c>
      <c r="H1863" t="str">
        <f>MID(A1863,12,2)</f>
        <v>23</v>
      </c>
      <c r="I1863" t="s">
        <v>3025</v>
      </c>
      <c r="J1863" t="s">
        <v>3026</v>
      </c>
      <c r="K1863" t="s">
        <v>3027</v>
      </c>
      <c r="L1863" t="s">
        <v>3028</v>
      </c>
      <c r="M1863" t="b">
        <f>NOT(ISNA(VLOOKUP(N1863,'account names'!A:A,1,FALSE)))</f>
        <v>0</v>
      </c>
      <c r="N1863" t="s">
        <v>3029</v>
      </c>
    </row>
    <row r="1864" spans="1:14" ht="15" x14ac:dyDescent="0.2">
      <c r="A1864" t="s">
        <v>3030</v>
      </c>
      <c r="B1864" t="str">
        <f>RIGHT(A1864,4)</f>
        <v>2018</v>
      </c>
      <c r="C1864" t="str">
        <f>LEFT(A1864,10)</f>
        <v>Sun Feb 25</v>
      </c>
      <c r="D1864" s="2">
        <f>DATE(B1864,F1864,G1864)</f>
        <v>43156</v>
      </c>
      <c r="E1864" t="str">
        <f>MID(C1864,5,3)</f>
        <v>Feb</v>
      </c>
      <c r="F1864">
        <f>MONTH(DATEVALUE(E1864&amp;" 1"))</f>
        <v>2</v>
      </c>
      <c r="G1864" t="str">
        <f>RIGHT(C1864,2)</f>
        <v>25</v>
      </c>
      <c r="H1864" t="str">
        <f>MID(A1864,12,2)</f>
        <v>23</v>
      </c>
      <c r="I1864" t="s">
        <v>3031</v>
      </c>
      <c r="J1864" t="s">
        <v>3032</v>
      </c>
      <c r="K1864" t="s">
        <v>3033</v>
      </c>
      <c r="L1864" t="s">
        <v>3034</v>
      </c>
      <c r="M1864" t="b">
        <f>NOT(ISNA(VLOOKUP(N1864,'account names'!A:A,1,FALSE)))</f>
        <v>0</v>
      </c>
      <c r="N1864" t="s">
        <v>412</v>
      </c>
    </row>
    <row r="1865" spans="1:14" ht="15" x14ac:dyDescent="0.2">
      <c r="A1865" t="s">
        <v>3035</v>
      </c>
      <c r="B1865" t="str">
        <f>RIGHT(A1865,4)</f>
        <v>2018</v>
      </c>
      <c r="C1865" t="str">
        <f>LEFT(A1865,10)</f>
        <v>Sun Feb 25</v>
      </c>
      <c r="D1865" s="2">
        <f>DATE(B1865,F1865,G1865)</f>
        <v>43156</v>
      </c>
      <c r="E1865" t="str">
        <f>MID(C1865,5,3)</f>
        <v>Feb</v>
      </c>
      <c r="F1865">
        <f>MONTH(DATEVALUE(E1865&amp;" 1"))</f>
        <v>2</v>
      </c>
      <c r="G1865" t="str">
        <f>RIGHT(C1865,2)</f>
        <v>25</v>
      </c>
      <c r="H1865" t="str">
        <f>MID(A1865,12,2)</f>
        <v>23</v>
      </c>
      <c r="I1865" t="s">
        <v>3036</v>
      </c>
      <c r="J1865" t="s">
        <v>3037</v>
      </c>
      <c r="K1865" t="s">
        <v>3038</v>
      </c>
      <c r="L1865" t="s">
        <v>3039</v>
      </c>
      <c r="M1865" t="b">
        <f>NOT(ISNA(VLOOKUP(N1865,'account names'!A:A,1,FALSE)))</f>
        <v>0</v>
      </c>
      <c r="N1865" t="s">
        <v>412</v>
      </c>
    </row>
    <row r="1866" spans="1:14" ht="15" x14ac:dyDescent="0.2">
      <c r="A1866" t="s">
        <v>3040</v>
      </c>
      <c r="B1866" t="str">
        <f>RIGHT(A1866,4)</f>
        <v>2018</v>
      </c>
      <c r="C1866" t="str">
        <f>LEFT(A1866,10)</f>
        <v>Sun Feb 25</v>
      </c>
      <c r="D1866" s="2">
        <f>DATE(B1866,F1866,G1866)</f>
        <v>43156</v>
      </c>
      <c r="E1866" t="str">
        <f>MID(C1866,5,3)</f>
        <v>Feb</v>
      </c>
      <c r="F1866">
        <f>MONTH(DATEVALUE(E1866&amp;" 1"))</f>
        <v>2</v>
      </c>
      <c r="G1866" t="str">
        <f>RIGHT(C1866,2)</f>
        <v>25</v>
      </c>
      <c r="H1866" t="str">
        <f>MID(A1866,12,2)</f>
        <v>23</v>
      </c>
      <c r="I1866" t="s">
        <v>3041</v>
      </c>
      <c r="J1866" t="s">
        <v>3042</v>
      </c>
      <c r="K1866" t="s">
        <v>3043</v>
      </c>
      <c r="L1866" t="s">
        <v>3044</v>
      </c>
      <c r="M1866" t="b">
        <f>NOT(ISNA(VLOOKUP(N1866,'account names'!A:A,1,FALSE)))</f>
        <v>0</v>
      </c>
      <c r="N1866" t="s">
        <v>412</v>
      </c>
    </row>
    <row r="1867" spans="1:14" ht="15" x14ac:dyDescent="0.2">
      <c r="A1867" t="s">
        <v>3045</v>
      </c>
      <c r="B1867" t="str">
        <f>RIGHT(A1867,4)</f>
        <v>2018</v>
      </c>
      <c r="C1867" t="str">
        <f>LEFT(A1867,10)</f>
        <v>Sun Feb 25</v>
      </c>
      <c r="D1867" s="2">
        <f>DATE(B1867,F1867,G1867)</f>
        <v>43156</v>
      </c>
      <c r="E1867" t="str">
        <f>MID(C1867,5,3)</f>
        <v>Feb</v>
      </c>
      <c r="F1867">
        <f>MONTH(DATEVALUE(E1867&amp;" 1"))</f>
        <v>2</v>
      </c>
      <c r="G1867" t="str">
        <f>RIGHT(C1867,2)</f>
        <v>25</v>
      </c>
      <c r="H1867" t="str">
        <f>MID(A1867,12,2)</f>
        <v>23</v>
      </c>
      <c r="I1867" t="s">
        <v>3046</v>
      </c>
      <c r="J1867" t="s">
        <v>3047</v>
      </c>
      <c r="K1867" t="s">
        <v>3048</v>
      </c>
      <c r="L1867" t="s">
        <v>3049</v>
      </c>
      <c r="M1867" t="b">
        <f>NOT(ISNA(VLOOKUP(N1867,'account names'!A:A,1,FALSE)))</f>
        <v>0</v>
      </c>
      <c r="N1867" t="s">
        <v>412</v>
      </c>
    </row>
    <row r="1868" spans="1:14" ht="15" x14ac:dyDescent="0.2">
      <c r="A1868" t="s">
        <v>3050</v>
      </c>
      <c r="B1868" t="str">
        <f>RIGHT(A1868,4)</f>
        <v>2018</v>
      </c>
      <c r="C1868" t="str">
        <f>LEFT(A1868,10)</f>
        <v>Sun Feb 25</v>
      </c>
      <c r="D1868" s="2">
        <f>DATE(B1868,F1868,G1868)</f>
        <v>43156</v>
      </c>
      <c r="E1868" t="str">
        <f>MID(C1868,5,3)</f>
        <v>Feb</v>
      </c>
      <c r="F1868">
        <f>MONTH(DATEVALUE(E1868&amp;" 1"))</f>
        <v>2</v>
      </c>
      <c r="G1868" t="str">
        <f>RIGHT(C1868,2)</f>
        <v>25</v>
      </c>
      <c r="H1868" t="str">
        <f>MID(A1868,12,2)</f>
        <v>22</v>
      </c>
      <c r="I1868" t="s">
        <v>3051</v>
      </c>
      <c r="J1868" t="s">
        <v>3052</v>
      </c>
      <c r="K1868" t="s">
        <v>3053</v>
      </c>
      <c r="L1868" t="s">
        <v>3054</v>
      </c>
      <c r="M1868" t="b">
        <f>NOT(ISNA(VLOOKUP(N1868,'account names'!A:A,1,FALSE)))</f>
        <v>0</v>
      </c>
      <c r="N1868" t="s">
        <v>412</v>
      </c>
    </row>
    <row r="1869" spans="1:14" ht="15" x14ac:dyDescent="0.2">
      <c r="A1869" t="s">
        <v>3055</v>
      </c>
      <c r="B1869" t="str">
        <f>RIGHT(A1869,4)</f>
        <v>2018</v>
      </c>
      <c r="C1869" t="str">
        <f>LEFT(A1869,10)</f>
        <v>Sun Feb 25</v>
      </c>
      <c r="D1869" s="2">
        <f>DATE(B1869,F1869,G1869)</f>
        <v>43156</v>
      </c>
      <c r="E1869" t="str">
        <f>MID(C1869,5,3)</f>
        <v>Feb</v>
      </c>
      <c r="F1869">
        <f>MONTH(DATEVALUE(E1869&amp;" 1"))</f>
        <v>2</v>
      </c>
      <c r="G1869" t="str">
        <f>RIGHT(C1869,2)</f>
        <v>25</v>
      </c>
      <c r="H1869" t="str">
        <f>MID(A1869,12,2)</f>
        <v>22</v>
      </c>
      <c r="I1869" t="s">
        <v>3056</v>
      </c>
      <c r="J1869" t="s">
        <v>3057</v>
      </c>
      <c r="K1869" t="s">
        <v>3058</v>
      </c>
      <c r="L1869" t="s">
        <v>3059</v>
      </c>
      <c r="M1869" t="b">
        <f>NOT(ISNA(VLOOKUP(N1869,'account names'!A:A,1,FALSE)))</f>
        <v>0</v>
      </c>
      <c r="N1869" t="s">
        <v>40</v>
      </c>
    </row>
    <row r="1870" spans="1:14" ht="15" x14ac:dyDescent="0.2">
      <c r="A1870" t="s">
        <v>3060</v>
      </c>
      <c r="B1870" t="str">
        <f>RIGHT(A1870,4)</f>
        <v>2018</v>
      </c>
      <c r="C1870" t="str">
        <f>LEFT(A1870,10)</f>
        <v>Sun Feb 25</v>
      </c>
      <c r="D1870" s="2">
        <f>DATE(B1870,F1870,G1870)</f>
        <v>43156</v>
      </c>
      <c r="E1870" t="str">
        <f>MID(C1870,5,3)</f>
        <v>Feb</v>
      </c>
      <c r="F1870">
        <f>MONTH(DATEVALUE(E1870&amp;" 1"))</f>
        <v>2</v>
      </c>
      <c r="G1870" t="str">
        <f>RIGHT(C1870,2)</f>
        <v>25</v>
      </c>
      <c r="H1870" t="str">
        <f>MID(A1870,12,2)</f>
        <v>22</v>
      </c>
      <c r="I1870" t="s">
        <v>3061</v>
      </c>
      <c r="J1870" t="s">
        <v>3062</v>
      </c>
      <c r="K1870" t="s">
        <v>3038</v>
      </c>
      <c r="L1870" t="s">
        <v>3063</v>
      </c>
      <c r="M1870" t="b">
        <f>NOT(ISNA(VLOOKUP(N1870,'account names'!A:A,1,FALSE)))</f>
        <v>0</v>
      </c>
      <c r="N1870" t="s">
        <v>412</v>
      </c>
    </row>
    <row r="1871" spans="1:14" ht="15" x14ac:dyDescent="0.2">
      <c r="A1871" t="s">
        <v>3211</v>
      </c>
      <c r="B1871" t="str">
        <f>RIGHT(A1871,4)</f>
        <v>2018</v>
      </c>
      <c r="C1871" t="str">
        <f>LEFT(A1871,10)</f>
        <v>Sun Feb 25</v>
      </c>
      <c r="D1871" s="2">
        <f>DATE(B1871,F1871,G1871)</f>
        <v>43156</v>
      </c>
      <c r="E1871" t="str">
        <f>MID(C1871,5,3)</f>
        <v>Feb</v>
      </c>
      <c r="F1871">
        <f>MONTH(DATEVALUE(E1871&amp;" 1"))</f>
        <v>2</v>
      </c>
      <c r="G1871" t="str">
        <f>RIGHT(C1871,2)</f>
        <v>25</v>
      </c>
      <c r="H1871" t="str">
        <f>MID(A1871,12,2)</f>
        <v>23</v>
      </c>
      <c r="I1871" t="s">
        <v>3212</v>
      </c>
      <c r="J1871" t="s">
        <v>3213</v>
      </c>
      <c r="K1871" t="s">
        <v>3038</v>
      </c>
      <c r="L1871" t="s">
        <v>3214</v>
      </c>
      <c r="M1871" t="b">
        <f>NOT(ISNA(VLOOKUP(N1871,'account names'!A:A,1,FALSE)))</f>
        <v>0</v>
      </c>
      <c r="N1871" t="s">
        <v>412</v>
      </c>
    </row>
    <row r="1872" spans="1:14" ht="15" x14ac:dyDescent="0.2">
      <c r="A1872" t="s">
        <v>3215</v>
      </c>
      <c r="B1872" t="str">
        <f>RIGHT(A1872,4)</f>
        <v>2018</v>
      </c>
      <c r="C1872" t="str">
        <f>LEFT(A1872,10)</f>
        <v>Sun Feb 25</v>
      </c>
      <c r="D1872" s="2">
        <f>DATE(B1872,F1872,G1872)</f>
        <v>43156</v>
      </c>
      <c r="E1872" t="str">
        <f>MID(C1872,5,3)</f>
        <v>Feb</v>
      </c>
      <c r="F1872">
        <f>MONTH(DATEVALUE(E1872&amp;" 1"))</f>
        <v>2</v>
      </c>
      <c r="G1872" t="str">
        <f>RIGHT(C1872,2)</f>
        <v>25</v>
      </c>
      <c r="H1872" t="str">
        <f>MID(A1872,12,2)</f>
        <v>23</v>
      </c>
      <c r="I1872" t="s">
        <v>3216</v>
      </c>
      <c r="J1872" t="s">
        <v>3217</v>
      </c>
      <c r="K1872" t="s">
        <v>3038</v>
      </c>
      <c r="L1872" t="s">
        <v>3218</v>
      </c>
      <c r="M1872" t="b">
        <f>NOT(ISNA(VLOOKUP(N1872,'account names'!A:A,1,FALSE)))</f>
        <v>0</v>
      </c>
      <c r="N1872" t="s">
        <v>412</v>
      </c>
    </row>
    <row r="1873" spans="1:14" ht="15" x14ac:dyDescent="0.2">
      <c r="A1873" t="s">
        <v>3219</v>
      </c>
      <c r="B1873" t="str">
        <f>RIGHT(A1873,4)</f>
        <v>2018</v>
      </c>
      <c r="C1873" t="str">
        <f>LEFT(A1873,10)</f>
        <v>Sun Feb 25</v>
      </c>
      <c r="D1873" s="2">
        <f>DATE(B1873,F1873,G1873)</f>
        <v>43156</v>
      </c>
      <c r="E1873" t="str">
        <f>MID(C1873,5,3)</f>
        <v>Feb</v>
      </c>
      <c r="F1873">
        <f>MONTH(DATEVALUE(E1873&amp;" 1"))</f>
        <v>2</v>
      </c>
      <c r="G1873" t="str">
        <f>RIGHT(C1873,2)</f>
        <v>25</v>
      </c>
      <c r="H1873" t="str">
        <f>MID(A1873,12,2)</f>
        <v>23</v>
      </c>
      <c r="I1873" t="s">
        <v>3220</v>
      </c>
      <c r="J1873" t="s">
        <v>3221</v>
      </c>
      <c r="K1873" t="s">
        <v>3038</v>
      </c>
      <c r="L1873" t="s">
        <v>3222</v>
      </c>
      <c r="M1873" t="b">
        <f>NOT(ISNA(VLOOKUP(N1873,'account names'!A:A,1,FALSE)))</f>
        <v>0</v>
      </c>
      <c r="N1873" t="s">
        <v>412</v>
      </c>
    </row>
    <row r="1874" spans="1:14" ht="15" x14ac:dyDescent="0.2">
      <c r="A1874" t="s">
        <v>3369</v>
      </c>
      <c r="B1874" t="str">
        <f>RIGHT(A1874,4)</f>
        <v>2018</v>
      </c>
      <c r="C1874" t="str">
        <f>LEFT(A1874,10)</f>
        <v>Sun Feb 25</v>
      </c>
      <c r="D1874" s="2">
        <f>DATE(B1874,F1874,G1874)</f>
        <v>43156</v>
      </c>
      <c r="E1874" t="str">
        <f>MID(C1874,5,3)</f>
        <v>Feb</v>
      </c>
      <c r="F1874">
        <f>MONTH(DATEVALUE(E1874&amp;" 1"))</f>
        <v>2</v>
      </c>
      <c r="G1874" t="str">
        <f>RIGHT(C1874,2)</f>
        <v>25</v>
      </c>
      <c r="H1874" t="str">
        <f>MID(A1874,12,2)</f>
        <v>17</v>
      </c>
      <c r="I1874" t="s">
        <v>3370</v>
      </c>
      <c r="J1874" t="s">
        <v>3371</v>
      </c>
      <c r="K1874" t="s">
        <v>3372</v>
      </c>
      <c r="L1874" t="s">
        <v>3373</v>
      </c>
      <c r="M1874" t="b">
        <f>NOT(ISNA(VLOOKUP(N1874,'account names'!A:A,1,FALSE)))</f>
        <v>0</v>
      </c>
      <c r="N1874" t="s">
        <v>3374</v>
      </c>
    </row>
    <row r="1875" spans="1:14" ht="15" x14ac:dyDescent="0.2">
      <c r="A1875" t="s">
        <v>3800</v>
      </c>
      <c r="B1875" t="str">
        <f>RIGHT(A1875,4)</f>
        <v>2018</v>
      </c>
      <c r="C1875" t="str">
        <f>LEFT(A1875,10)</f>
        <v>Sun Feb 25</v>
      </c>
      <c r="D1875" s="2">
        <f>DATE(B1875,F1875,G1875)</f>
        <v>43156</v>
      </c>
      <c r="E1875" t="str">
        <f>MID(C1875,5,3)</f>
        <v>Feb</v>
      </c>
      <c r="F1875">
        <f>MONTH(DATEVALUE(E1875&amp;" 1"))</f>
        <v>2</v>
      </c>
      <c r="G1875" t="str">
        <f>RIGHT(C1875,2)</f>
        <v>25</v>
      </c>
      <c r="H1875" t="str">
        <f>MID(A1875,12,2)</f>
        <v>14</v>
      </c>
      <c r="I1875" t="s">
        <v>3801</v>
      </c>
      <c r="J1875" t="s">
        <v>3802</v>
      </c>
      <c r="K1875" t="s">
        <v>3803</v>
      </c>
      <c r="L1875" t="s">
        <v>3804</v>
      </c>
      <c r="M1875" t="b">
        <f>NOT(ISNA(VLOOKUP(N1875,'account names'!A:A,1,FALSE)))</f>
        <v>0</v>
      </c>
      <c r="N1875" t="s">
        <v>2240</v>
      </c>
    </row>
    <row r="1876" spans="1:14" ht="15" x14ac:dyDescent="0.2">
      <c r="A1876" t="s">
        <v>3805</v>
      </c>
      <c r="B1876" t="str">
        <f>RIGHT(A1876,4)</f>
        <v>2018</v>
      </c>
      <c r="C1876" t="str">
        <f>LEFT(A1876,10)</f>
        <v>Sun Feb 25</v>
      </c>
      <c r="D1876" s="2">
        <f>DATE(B1876,F1876,G1876)</f>
        <v>43156</v>
      </c>
      <c r="E1876" t="str">
        <f>MID(C1876,5,3)</f>
        <v>Feb</v>
      </c>
      <c r="F1876">
        <f>MONTH(DATEVALUE(E1876&amp;" 1"))</f>
        <v>2</v>
      </c>
      <c r="G1876" t="str">
        <f>RIGHT(C1876,2)</f>
        <v>25</v>
      </c>
      <c r="H1876" t="str">
        <f>MID(A1876,12,2)</f>
        <v>11</v>
      </c>
      <c r="I1876" t="s">
        <v>3806</v>
      </c>
      <c r="J1876" t="s">
        <v>3807</v>
      </c>
      <c r="K1876" t="s">
        <v>3808</v>
      </c>
      <c r="L1876" t="s">
        <v>3809</v>
      </c>
      <c r="M1876" t="b">
        <f>NOT(ISNA(VLOOKUP(N1876,'account names'!A:A,1,FALSE)))</f>
        <v>0</v>
      </c>
      <c r="N1876" t="s">
        <v>3810</v>
      </c>
    </row>
    <row r="1877" spans="1:14" ht="15" x14ac:dyDescent="0.2">
      <c r="A1877" t="s">
        <v>3811</v>
      </c>
      <c r="B1877" t="str">
        <f>RIGHT(A1877,4)</f>
        <v>2018</v>
      </c>
      <c r="C1877" t="str">
        <f>LEFT(A1877,10)</f>
        <v>Sun Feb 25</v>
      </c>
      <c r="D1877" s="2">
        <f>DATE(B1877,F1877,G1877)</f>
        <v>43156</v>
      </c>
      <c r="E1877" t="str">
        <f>MID(C1877,5,3)</f>
        <v>Feb</v>
      </c>
      <c r="F1877">
        <f>MONTH(DATEVALUE(E1877&amp;" 1"))</f>
        <v>2</v>
      </c>
      <c r="G1877" t="str">
        <f>RIGHT(C1877,2)</f>
        <v>25</v>
      </c>
      <c r="H1877" t="str">
        <f>MID(A1877,12,2)</f>
        <v>13</v>
      </c>
      <c r="I1877" t="s">
        <v>3812</v>
      </c>
      <c r="J1877" t="s">
        <v>3813</v>
      </c>
      <c r="K1877" t="s">
        <v>3814</v>
      </c>
      <c r="L1877" t="s">
        <v>3815</v>
      </c>
      <c r="M1877" t="b">
        <f>NOT(ISNA(VLOOKUP(N1877,'account names'!A:A,1,FALSE)))</f>
        <v>0</v>
      </c>
      <c r="N1877" t="s">
        <v>3816</v>
      </c>
    </row>
    <row r="1878" spans="1:14" ht="15" x14ac:dyDescent="0.2">
      <c r="A1878" t="s">
        <v>3817</v>
      </c>
      <c r="B1878" t="str">
        <f>RIGHT(A1878,4)</f>
        <v>2018</v>
      </c>
      <c r="C1878" t="str">
        <f>LEFT(A1878,10)</f>
        <v>Sun Feb 25</v>
      </c>
      <c r="D1878" s="2">
        <f>DATE(B1878,F1878,G1878)</f>
        <v>43156</v>
      </c>
      <c r="E1878" t="str">
        <f>MID(C1878,5,3)</f>
        <v>Feb</v>
      </c>
      <c r="F1878">
        <f>MONTH(DATEVALUE(E1878&amp;" 1"))</f>
        <v>2</v>
      </c>
      <c r="G1878" t="str">
        <f>RIGHT(C1878,2)</f>
        <v>25</v>
      </c>
      <c r="H1878" t="str">
        <f>MID(A1878,12,2)</f>
        <v>09</v>
      </c>
      <c r="I1878" t="s">
        <v>3818</v>
      </c>
      <c r="J1878" t="s">
        <v>3819</v>
      </c>
      <c r="K1878" t="s">
        <v>3820</v>
      </c>
      <c r="L1878" t="s">
        <v>3821</v>
      </c>
      <c r="M1878" t="b">
        <f>NOT(ISNA(VLOOKUP(N1878,'account names'!A:A,1,FALSE)))</f>
        <v>0</v>
      </c>
      <c r="N1878" t="s">
        <v>3822</v>
      </c>
    </row>
    <row r="1879" spans="1:14" ht="15" x14ac:dyDescent="0.2">
      <c r="A1879" t="s">
        <v>4071</v>
      </c>
      <c r="B1879" t="str">
        <f>RIGHT(A1879,4)</f>
        <v>2018</v>
      </c>
      <c r="C1879" t="str">
        <f>LEFT(A1879,10)</f>
        <v>Sun Feb 25</v>
      </c>
      <c r="D1879" s="2">
        <f>DATE(B1879,F1879,G1879)</f>
        <v>43156</v>
      </c>
      <c r="E1879" t="str">
        <f>MID(C1879,5,3)</f>
        <v>Feb</v>
      </c>
      <c r="F1879">
        <f>MONTH(DATEVALUE(E1879&amp;" 1"))</f>
        <v>2</v>
      </c>
      <c r="G1879" t="str">
        <f>RIGHT(C1879,2)</f>
        <v>25</v>
      </c>
      <c r="H1879" t="str">
        <f>MID(A1879,12,2)</f>
        <v>13</v>
      </c>
      <c r="I1879" t="s">
        <v>4072</v>
      </c>
      <c r="J1879" t="s">
        <v>4073</v>
      </c>
      <c r="K1879" t="s">
        <v>4074</v>
      </c>
      <c r="L1879" t="s">
        <v>4075</v>
      </c>
      <c r="M1879" t="b">
        <f>NOT(ISNA(VLOOKUP(N1879,'account names'!A:A,1,FALSE)))</f>
        <v>0</v>
      </c>
      <c r="N1879" t="s">
        <v>4076</v>
      </c>
    </row>
    <row r="1880" spans="1:14" ht="15" x14ac:dyDescent="0.2">
      <c r="A1880" t="s">
        <v>4087</v>
      </c>
      <c r="B1880" t="str">
        <f>RIGHT(A1880,4)</f>
        <v>2018</v>
      </c>
      <c r="C1880" t="str">
        <f>LEFT(A1880,10)</f>
        <v>Sun Feb 25</v>
      </c>
      <c r="D1880" s="2">
        <f>DATE(B1880,F1880,G1880)</f>
        <v>43156</v>
      </c>
      <c r="E1880" t="str">
        <f>MID(C1880,5,3)</f>
        <v>Feb</v>
      </c>
      <c r="F1880">
        <f>MONTH(DATEVALUE(E1880&amp;" 1"))</f>
        <v>2</v>
      </c>
      <c r="G1880" t="str">
        <f>RIGHT(C1880,2)</f>
        <v>25</v>
      </c>
      <c r="H1880" t="str">
        <f>MID(A1880,12,2)</f>
        <v>22</v>
      </c>
      <c r="I1880" t="s">
        <v>4088</v>
      </c>
      <c r="J1880" t="s">
        <v>4089</v>
      </c>
      <c r="K1880" t="s">
        <v>4090</v>
      </c>
      <c r="L1880" t="s">
        <v>4091</v>
      </c>
      <c r="M1880" t="b">
        <f>NOT(ISNA(VLOOKUP(N1880,'account names'!A:A,1,FALSE)))</f>
        <v>0</v>
      </c>
      <c r="N1880" t="s">
        <v>4092</v>
      </c>
    </row>
    <row r="1881" spans="1:14" ht="15" x14ac:dyDescent="0.2">
      <c r="A1881" t="s">
        <v>4093</v>
      </c>
      <c r="B1881" t="str">
        <f>RIGHT(A1881,4)</f>
        <v>2018</v>
      </c>
      <c r="C1881" t="str">
        <f>LEFT(A1881,10)</f>
        <v>Sun Feb 25</v>
      </c>
      <c r="D1881" s="2">
        <f>DATE(B1881,F1881,G1881)</f>
        <v>43156</v>
      </c>
      <c r="E1881" t="str">
        <f>MID(C1881,5,3)</f>
        <v>Feb</v>
      </c>
      <c r="F1881">
        <f>MONTH(DATEVALUE(E1881&amp;" 1"))</f>
        <v>2</v>
      </c>
      <c r="G1881" t="str">
        <f>RIGHT(C1881,2)</f>
        <v>25</v>
      </c>
      <c r="H1881" t="str">
        <f>MID(A1881,12,2)</f>
        <v>22</v>
      </c>
      <c r="I1881" t="s">
        <v>4094</v>
      </c>
      <c r="J1881" t="s">
        <v>4095</v>
      </c>
      <c r="K1881" t="s">
        <v>4096</v>
      </c>
      <c r="L1881" t="s">
        <v>4097</v>
      </c>
      <c r="M1881" t="b">
        <f>NOT(ISNA(VLOOKUP(N1881,'account names'!A:A,1,FALSE)))</f>
        <v>0</v>
      </c>
      <c r="N1881" t="s">
        <v>2674</v>
      </c>
    </row>
    <row r="1882" spans="1:14" ht="15" x14ac:dyDescent="0.2">
      <c r="A1882" t="s">
        <v>4098</v>
      </c>
      <c r="B1882" t="str">
        <f>RIGHT(A1882,4)</f>
        <v>2018</v>
      </c>
      <c r="C1882" t="str">
        <f>LEFT(A1882,10)</f>
        <v>Sun Feb 25</v>
      </c>
      <c r="D1882" s="2">
        <f>DATE(B1882,F1882,G1882)</f>
        <v>43156</v>
      </c>
      <c r="E1882" t="str">
        <f>MID(C1882,5,3)</f>
        <v>Feb</v>
      </c>
      <c r="F1882">
        <f>MONTH(DATEVALUE(E1882&amp;" 1"))</f>
        <v>2</v>
      </c>
      <c r="G1882" t="str">
        <f>RIGHT(C1882,2)</f>
        <v>25</v>
      </c>
      <c r="H1882" t="str">
        <f>MID(A1882,12,2)</f>
        <v>21</v>
      </c>
      <c r="I1882" t="s">
        <v>4099</v>
      </c>
      <c r="J1882" t="s">
        <v>4100</v>
      </c>
      <c r="K1882" t="s">
        <v>4101</v>
      </c>
      <c r="L1882" t="s">
        <v>4102</v>
      </c>
      <c r="M1882" t="b">
        <f>NOT(ISNA(VLOOKUP(N1882,'account names'!A:A,1,FALSE)))</f>
        <v>0</v>
      </c>
      <c r="N1882" t="s">
        <v>412</v>
      </c>
    </row>
    <row r="1883" spans="1:14" ht="15" x14ac:dyDescent="0.2">
      <c r="A1883" t="s">
        <v>4103</v>
      </c>
      <c r="B1883" t="str">
        <f>RIGHT(A1883,4)</f>
        <v>2018</v>
      </c>
      <c r="C1883" t="str">
        <f>LEFT(A1883,10)</f>
        <v>Sun Feb 25</v>
      </c>
      <c r="D1883" s="2">
        <f>DATE(B1883,F1883,G1883)</f>
        <v>43156</v>
      </c>
      <c r="E1883" t="str">
        <f>MID(C1883,5,3)</f>
        <v>Feb</v>
      </c>
      <c r="F1883">
        <f>MONTH(DATEVALUE(E1883&amp;" 1"))</f>
        <v>2</v>
      </c>
      <c r="G1883" t="str">
        <f>RIGHT(C1883,2)</f>
        <v>25</v>
      </c>
      <c r="H1883" t="str">
        <f>MID(A1883,12,2)</f>
        <v>07</v>
      </c>
      <c r="I1883" t="s">
        <v>4104</v>
      </c>
      <c r="J1883" t="s">
        <v>4105</v>
      </c>
      <c r="K1883" t="s">
        <v>4106</v>
      </c>
      <c r="L1883" t="s">
        <v>4107</v>
      </c>
      <c r="M1883" t="b">
        <f>NOT(ISNA(VLOOKUP(N1883,'account names'!A:A,1,FALSE)))</f>
        <v>1</v>
      </c>
      <c r="N1883" t="s">
        <v>1334</v>
      </c>
    </row>
    <row r="1884" spans="1:14" ht="15" x14ac:dyDescent="0.2">
      <c r="A1884" t="s">
        <v>4108</v>
      </c>
      <c r="B1884" t="str">
        <f>RIGHT(A1884,4)</f>
        <v>2018</v>
      </c>
      <c r="C1884" t="str">
        <f>LEFT(A1884,10)</f>
        <v>Sun Feb 25</v>
      </c>
      <c r="D1884" s="2">
        <f>DATE(B1884,F1884,G1884)</f>
        <v>43156</v>
      </c>
      <c r="E1884" t="str">
        <f>MID(C1884,5,3)</f>
        <v>Feb</v>
      </c>
      <c r="F1884">
        <f>MONTH(DATEVALUE(E1884&amp;" 1"))</f>
        <v>2</v>
      </c>
      <c r="G1884" t="str">
        <f>RIGHT(C1884,2)</f>
        <v>25</v>
      </c>
      <c r="H1884" t="str">
        <f>MID(A1884,12,2)</f>
        <v>11</v>
      </c>
      <c r="I1884" t="s">
        <v>4109</v>
      </c>
      <c r="J1884" t="s">
        <v>4110</v>
      </c>
      <c r="K1884" t="s">
        <v>4111</v>
      </c>
      <c r="L1884" t="s">
        <v>4112</v>
      </c>
      <c r="M1884" t="b">
        <f>NOT(ISNA(VLOOKUP(N1884,'account names'!A:A,1,FALSE)))</f>
        <v>0</v>
      </c>
      <c r="N1884" t="s">
        <v>4113</v>
      </c>
    </row>
    <row r="1885" spans="1:14" ht="15" x14ac:dyDescent="0.2">
      <c r="A1885" t="s">
        <v>4114</v>
      </c>
      <c r="B1885" t="str">
        <f>RIGHT(A1885,4)</f>
        <v>2018</v>
      </c>
      <c r="C1885" t="str">
        <f>LEFT(A1885,10)</f>
        <v>Sun Feb 25</v>
      </c>
      <c r="D1885" s="2">
        <f>DATE(B1885,F1885,G1885)</f>
        <v>43156</v>
      </c>
      <c r="E1885" t="str">
        <f>MID(C1885,5,3)</f>
        <v>Feb</v>
      </c>
      <c r="F1885">
        <f>MONTH(DATEVALUE(E1885&amp;" 1"))</f>
        <v>2</v>
      </c>
      <c r="G1885" t="str">
        <f>RIGHT(C1885,2)</f>
        <v>25</v>
      </c>
      <c r="H1885" t="str">
        <f>MID(A1885,12,2)</f>
        <v>12</v>
      </c>
      <c r="I1885" t="s">
        <v>4115</v>
      </c>
      <c r="J1885" t="s">
        <v>4116</v>
      </c>
      <c r="K1885" t="s">
        <v>4117</v>
      </c>
      <c r="L1885" t="s">
        <v>4118</v>
      </c>
      <c r="M1885" t="b">
        <f>NOT(ISNA(VLOOKUP(N1885,'account names'!A:A,1,FALSE)))</f>
        <v>0</v>
      </c>
      <c r="N1885" t="s">
        <v>2680</v>
      </c>
    </row>
    <row r="1886" spans="1:14" ht="15" x14ac:dyDescent="0.2">
      <c r="A1886" t="s">
        <v>6948</v>
      </c>
      <c r="B1886" t="str">
        <f>RIGHT(A1886,4)</f>
        <v>2018</v>
      </c>
      <c r="C1886" t="str">
        <f>LEFT(A1886,10)</f>
        <v>Sun Feb 25</v>
      </c>
      <c r="D1886" s="2">
        <f>DATE(B1886,F1886,G1886)</f>
        <v>43156</v>
      </c>
      <c r="E1886" t="str">
        <f>MID(C1886,5,3)</f>
        <v>Feb</v>
      </c>
      <c r="F1886">
        <f>MONTH(DATEVALUE(E1886&amp;" 1"))</f>
        <v>2</v>
      </c>
      <c r="G1886" t="str">
        <f>RIGHT(C1886,2)</f>
        <v>25</v>
      </c>
      <c r="H1886" t="str">
        <f>MID(A1886,12,2)</f>
        <v>00</v>
      </c>
      <c r="I1886" t="s">
        <v>6949</v>
      </c>
      <c r="J1886" t="s">
        <v>6950</v>
      </c>
      <c r="K1886" t="s">
        <v>6951</v>
      </c>
      <c r="L1886" t="s">
        <v>6952</v>
      </c>
      <c r="M1886" t="b">
        <f>NOT(ISNA(VLOOKUP(N1886,'account names'!A:A,1,FALSE)))</f>
        <v>0</v>
      </c>
      <c r="N1886" t="s">
        <v>6953</v>
      </c>
    </row>
    <row r="1887" spans="1:14" ht="15" x14ac:dyDescent="0.2">
      <c r="A1887" t="s">
        <v>7027</v>
      </c>
      <c r="B1887" t="str">
        <f>RIGHT(A1887,4)</f>
        <v>2018</v>
      </c>
      <c r="C1887" t="str">
        <f>LEFT(A1887,10)</f>
        <v>Sun Feb 25</v>
      </c>
      <c r="D1887" s="2">
        <f>DATE(B1887,F1887,G1887)</f>
        <v>43156</v>
      </c>
      <c r="E1887" t="str">
        <f>MID(C1887,5,3)</f>
        <v>Feb</v>
      </c>
      <c r="F1887">
        <f>MONTH(DATEVALUE(E1887&amp;" 1"))</f>
        <v>2</v>
      </c>
      <c r="G1887" t="str">
        <f>RIGHT(C1887,2)</f>
        <v>25</v>
      </c>
      <c r="H1887" t="str">
        <f>MID(A1887,12,2)</f>
        <v>12</v>
      </c>
      <c r="I1887" t="s">
        <v>7028</v>
      </c>
      <c r="J1887" t="s">
        <v>7029</v>
      </c>
      <c r="K1887" t="s">
        <v>7030</v>
      </c>
      <c r="L1887" t="s">
        <v>7031</v>
      </c>
      <c r="M1887" t="b">
        <f>NOT(ISNA(VLOOKUP(N1887,'account names'!A:A,1,FALSE)))</f>
        <v>0</v>
      </c>
      <c r="N1887" t="s">
        <v>7032</v>
      </c>
    </row>
    <row r="1888" spans="1:14" ht="15" x14ac:dyDescent="0.2">
      <c r="A1888" t="s">
        <v>7099</v>
      </c>
      <c r="B1888" t="str">
        <f>RIGHT(A1888,4)</f>
        <v>2018</v>
      </c>
      <c r="C1888" t="str">
        <f>LEFT(A1888,10)</f>
        <v>Sun Feb 25</v>
      </c>
      <c r="D1888" s="2">
        <f>DATE(B1888,F1888,G1888)</f>
        <v>43156</v>
      </c>
      <c r="E1888" t="str">
        <f>MID(C1888,5,3)</f>
        <v>Feb</v>
      </c>
      <c r="F1888">
        <f>MONTH(DATEVALUE(E1888&amp;" 1"))</f>
        <v>2</v>
      </c>
      <c r="G1888" t="str">
        <f>RIGHT(C1888,2)</f>
        <v>25</v>
      </c>
      <c r="H1888" t="str">
        <f>MID(A1888,12,2)</f>
        <v>23</v>
      </c>
      <c r="I1888" t="s">
        <v>7100</v>
      </c>
      <c r="J1888" t="s">
        <v>7101</v>
      </c>
      <c r="K1888" t="s">
        <v>7102</v>
      </c>
      <c r="L1888" t="s">
        <v>7103</v>
      </c>
      <c r="M1888" t="b">
        <f>NOT(ISNA(VLOOKUP(N1888,'account names'!A:A,1,FALSE)))</f>
        <v>0</v>
      </c>
      <c r="N1888" t="s">
        <v>1343</v>
      </c>
    </row>
    <row r="1889" spans="1:14" ht="15" x14ac:dyDescent="0.2">
      <c r="A1889" t="s">
        <v>4103</v>
      </c>
      <c r="B1889" t="str">
        <f>RIGHT(A1889,4)</f>
        <v>2018</v>
      </c>
      <c r="C1889" t="str">
        <f>LEFT(A1889,10)</f>
        <v>Sun Feb 25</v>
      </c>
      <c r="D1889" s="2">
        <f>DATE(B1889,F1889,G1889)</f>
        <v>43156</v>
      </c>
      <c r="E1889" t="str">
        <f>MID(C1889,5,3)</f>
        <v>Feb</v>
      </c>
      <c r="F1889">
        <f>MONTH(DATEVALUE(E1889&amp;" 1"))</f>
        <v>2</v>
      </c>
      <c r="G1889" t="str">
        <f>RIGHT(C1889,2)</f>
        <v>25</v>
      </c>
      <c r="H1889" t="str">
        <f>MID(A1889,12,2)</f>
        <v>07</v>
      </c>
      <c r="I1889" t="s">
        <v>4104</v>
      </c>
      <c r="J1889" t="s">
        <v>7108</v>
      </c>
      <c r="K1889" t="s">
        <v>7109</v>
      </c>
      <c r="L1889" t="s">
        <v>7110</v>
      </c>
      <c r="M1889" t="b">
        <f>NOT(ISNA(VLOOKUP(N1889,'account names'!A:A,1,FALSE)))</f>
        <v>1</v>
      </c>
      <c r="N1889" t="s">
        <v>1334</v>
      </c>
    </row>
    <row r="1890" spans="1:14" ht="15" x14ac:dyDescent="0.2">
      <c r="A1890" t="s">
        <v>7111</v>
      </c>
      <c r="B1890" t="str">
        <f>RIGHT(A1890,4)</f>
        <v>2018</v>
      </c>
      <c r="C1890" t="str">
        <f>LEFT(A1890,10)</f>
        <v>Sun Feb 25</v>
      </c>
      <c r="D1890" s="2">
        <f>DATE(B1890,F1890,G1890)</f>
        <v>43156</v>
      </c>
      <c r="E1890" t="str">
        <f>MID(C1890,5,3)</f>
        <v>Feb</v>
      </c>
      <c r="F1890">
        <f>MONTH(DATEVALUE(E1890&amp;" 1"))</f>
        <v>2</v>
      </c>
      <c r="G1890" t="str">
        <f>RIGHT(C1890,2)</f>
        <v>25</v>
      </c>
      <c r="H1890" t="str">
        <f>MID(A1890,12,2)</f>
        <v>18</v>
      </c>
      <c r="I1890" t="s">
        <v>7112</v>
      </c>
      <c r="J1890" t="s">
        <v>7113</v>
      </c>
      <c r="K1890" t="s">
        <v>7114</v>
      </c>
      <c r="L1890" t="s">
        <v>7115</v>
      </c>
      <c r="M1890" t="b">
        <f>NOT(ISNA(VLOOKUP(N1890,'account names'!A:A,1,FALSE)))</f>
        <v>0</v>
      </c>
      <c r="N1890" t="s">
        <v>7116</v>
      </c>
    </row>
    <row r="1891" spans="1:14" ht="15" x14ac:dyDescent="0.2">
      <c r="A1891" t="s">
        <v>4103</v>
      </c>
      <c r="B1891" t="str">
        <f>RIGHT(A1891,4)</f>
        <v>2018</v>
      </c>
      <c r="C1891" t="str">
        <f>LEFT(A1891,10)</f>
        <v>Sun Feb 25</v>
      </c>
      <c r="D1891" s="2">
        <f>DATE(B1891,F1891,G1891)</f>
        <v>43156</v>
      </c>
      <c r="E1891" t="str">
        <f>MID(C1891,5,3)</f>
        <v>Feb</v>
      </c>
      <c r="F1891">
        <f>MONTH(DATEVALUE(E1891&amp;" 1"))</f>
        <v>2</v>
      </c>
      <c r="G1891" t="str">
        <f>RIGHT(C1891,2)</f>
        <v>25</v>
      </c>
      <c r="H1891" t="str">
        <f>MID(A1891,12,2)</f>
        <v>07</v>
      </c>
      <c r="I1891" t="s">
        <v>7117</v>
      </c>
      <c r="J1891" t="s">
        <v>7118</v>
      </c>
      <c r="K1891" t="s">
        <v>7119</v>
      </c>
      <c r="L1891" t="s">
        <v>7120</v>
      </c>
      <c r="M1891" t="b">
        <f>NOT(ISNA(VLOOKUP(N1891,'account names'!A:A,1,FALSE)))</f>
        <v>0</v>
      </c>
      <c r="N1891" t="s">
        <v>1378</v>
      </c>
    </row>
    <row r="1892" spans="1:14" ht="15" x14ac:dyDescent="0.2">
      <c r="A1892" t="s">
        <v>7121</v>
      </c>
      <c r="B1892" t="str">
        <f>RIGHT(A1892,4)</f>
        <v>2018</v>
      </c>
      <c r="C1892" t="str">
        <f>LEFT(A1892,10)</f>
        <v>Sun Feb 25</v>
      </c>
      <c r="D1892" s="2">
        <f>DATE(B1892,F1892,G1892)</f>
        <v>43156</v>
      </c>
      <c r="E1892" t="str">
        <f>MID(C1892,5,3)</f>
        <v>Feb</v>
      </c>
      <c r="F1892">
        <f>MONTH(DATEVALUE(E1892&amp;" 1"))</f>
        <v>2</v>
      </c>
      <c r="G1892" t="str">
        <f>RIGHT(C1892,2)</f>
        <v>25</v>
      </c>
      <c r="H1892" t="str">
        <f>MID(A1892,12,2)</f>
        <v>10</v>
      </c>
      <c r="I1892" t="s">
        <v>7122</v>
      </c>
      <c r="J1892" t="s">
        <v>7123</v>
      </c>
      <c r="K1892" t="s">
        <v>7124</v>
      </c>
      <c r="L1892" t="s">
        <v>7125</v>
      </c>
      <c r="M1892" t="b">
        <f>NOT(ISNA(VLOOKUP(N1892,'account names'!A:A,1,FALSE)))</f>
        <v>0</v>
      </c>
      <c r="N1892" t="s">
        <v>1469</v>
      </c>
    </row>
    <row r="1893" spans="1:14" ht="15" x14ac:dyDescent="0.2">
      <c r="A1893" t="s">
        <v>7126</v>
      </c>
      <c r="B1893" t="str">
        <f>RIGHT(A1893,4)</f>
        <v>2018</v>
      </c>
      <c r="C1893" t="str">
        <f>LEFT(A1893,10)</f>
        <v>Sun Feb 25</v>
      </c>
      <c r="D1893" s="2">
        <f>DATE(B1893,F1893,G1893)</f>
        <v>43156</v>
      </c>
      <c r="E1893" t="str">
        <f>MID(C1893,5,3)</f>
        <v>Feb</v>
      </c>
      <c r="F1893">
        <f>MONTH(DATEVALUE(E1893&amp;" 1"))</f>
        <v>2</v>
      </c>
      <c r="G1893" t="str">
        <f>RIGHT(C1893,2)</f>
        <v>25</v>
      </c>
      <c r="H1893" t="str">
        <f>MID(A1893,12,2)</f>
        <v>09</v>
      </c>
      <c r="I1893" t="s">
        <v>7127</v>
      </c>
      <c r="J1893" t="s">
        <v>7128</v>
      </c>
      <c r="K1893" t="s">
        <v>2864</v>
      </c>
      <c r="L1893" t="s">
        <v>7129</v>
      </c>
      <c r="M1893" t="b">
        <f>NOT(ISNA(VLOOKUP(N1893,'account names'!A:A,1,FALSE)))</f>
        <v>1</v>
      </c>
      <c r="N1893" t="s">
        <v>1224</v>
      </c>
    </row>
    <row r="1894" spans="1:14" ht="15" x14ac:dyDescent="0.2">
      <c r="A1894" t="s">
        <v>4103</v>
      </c>
      <c r="B1894" t="str">
        <f>RIGHT(A1894,4)</f>
        <v>2018</v>
      </c>
      <c r="C1894" t="str">
        <f>LEFT(A1894,10)</f>
        <v>Sun Feb 25</v>
      </c>
      <c r="D1894" s="2">
        <f>DATE(B1894,F1894,G1894)</f>
        <v>43156</v>
      </c>
      <c r="E1894" t="str">
        <f>MID(C1894,5,3)</f>
        <v>Feb</v>
      </c>
      <c r="F1894">
        <f>MONTH(DATEVALUE(E1894&amp;" 1"))</f>
        <v>2</v>
      </c>
      <c r="G1894" t="str">
        <f>RIGHT(C1894,2)</f>
        <v>25</v>
      </c>
      <c r="H1894" t="str">
        <f>MID(A1894,12,2)</f>
        <v>07</v>
      </c>
      <c r="I1894" t="s">
        <v>7130</v>
      </c>
      <c r="J1894" t="s">
        <v>7131</v>
      </c>
      <c r="K1894" t="s">
        <v>7132</v>
      </c>
      <c r="L1894" t="s">
        <v>7133</v>
      </c>
      <c r="M1894" t="b">
        <f>NOT(ISNA(VLOOKUP(N1894,'account names'!A:A,1,FALSE)))</f>
        <v>0</v>
      </c>
      <c r="N1894" t="s">
        <v>680</v>
      </c>
    </row>
    <row r="1895" spans="1:14" ht="15" x14ac:dyDescent="0.2">
      <c r="A1895" t="s">
        <v>9451</v>
      </c>
      <c r="B1895" t="str">
        <f>RIGHT(A1895,4)</f>
        <v>2018</v>
      </c>
      <c r="C1895" t="str">
        <f>LEFT(A1895,10)</f>
        <v>Sun Feb 25</v>
      </c>
      <c r="D1895" s="2">
        <f>DATE(B1895,F1895,G1895)</f>
        <v>43156</v>
      </c>
      <c r="E1895" t="str">
        <f>MID(C1895,5,3)</f>
        <v>Feb</v>
      </c>
      <c r="F1895">
        <f>MONTH(DATEVALUE(E1895&amp;" 1"))</f>
        <v>2</v>
      </c>
      <c r="G1895" t="str">
        <f>RIGHT(C1895,2)</f>
        <v>25</v>
      </c>
      <c r="H1895" t="str">
        <f>MID(A1895,12,2)</f>
        <v>19</v>
      </c>
      <c r="I1895" t="s">
        <v>9452</v>
      </c>
      <c r="J1895" t="s">
        <v>9453</v>
      </c>
      <c r="K1895" t="s">
        <v>9454</v>
      </c>
      <c r="L1895" t="s">
        <v>9455</v>
      </c>
      <c r="M1895" t="b">
        <f>NOT(ISNA(VLOOKUP(N1895,'account names'!A:A,1,FALSE)))</f>
        <v>0</v>
      </c>
      <c r="N1895" t="s">
        <v>4214</v>
      </c>
    </row>
    <row r="1896" spans="1:14" ht="15" x14ac:dyDescent="0.2">
      <c r="A1896" t="s">
        <v>9477</v>
      </c>
      <c r="B1896" t="str">
        <f>RIGHT(A1896,4)</f>
        <v>2018</v>
      </c>
      <c r="C1896" t="str">
        <f>LEFT(A1896,10)</f>
        <v>Sun Feb 25</v>
      </c>
      <c r="D1896" s="2">
        <f>DATE(B1896,F1896,G1896)</f>
        <v>43156</v>
      </c>
      <c r="E1896" t="str">
        <f>MID(C1896,5,3)</f>
        <v>Feb</v>
      </c>
      <c r="F1896">
        <f>MONTH(DATEVALUE(E1896&amp;" 1"))</f>
        <v>2</v>
      </c>
      <c r="G1896" t="str">
        <f>RIGHT(C1896,2)</f>
        <v>25</v>
      </c>
      <c r="H1896" t="str">
        <f>MID(A1896,12,2)</f>
        <v>16</v>
      </c>
      <c r="I1896" t="s">
        <v>9478</v>
      </c>
      <c r="J1896" t="s">
        <v>9479</v>
      </c>
      <c r="K1896" t="s">
        <v>9480</v>
      </c>
      <c r="L1896" t="s">
        <v>9481</v>
      </c>
      <c r="M1896" t="b">
        <f>NOT(ISNA(VLOOKUP(N1896,'account names'!A:A,1,FALSE)))</f>
        <v>1</v>
      </c>
      <c r="N1896" t="s">
        <v>1288</v>
      </c>
    </row>
    <row r="1897" spans="1:14" ht="15" x14ac:dyDescent="0.2">
      <c r="A1897" t="s">
        <v>9451</v>
      </c>
      <c r="B1897" t="str">
        <f>RIGHT(A1897,4)</f>
        <v>2018</v>
      </c>
      <c r="C1897" t="str">
        <f>LEFT(A1897,10)</f>
        <v>Sun Feb 25</v>
      </c>
      <c r="D1897" s="2">
        <f>DATE(B1897,F1897,G1897)</f>
        <v>43156</v>
      </c>
      <c r="E1897" t="str">
        <f>MID(C1897,5,3)</f>
        <v>Feb</v>
      </c>
      <c r="F1897">
        <f>MONTH(DATEVALUE(E1897&amp;" 1"))</f>
        <v>2</v>
      </c>
      <c r="G1897" t="str">
        <f>RIGHT(C1897,2)</f>
        <v>25</v>
      </c>
      <c r="H1897" t="str">
        <f>MID(A1897,12,2)</f>
        <v>19</v>
      </c>
      <c r="I1897" t="s">
        <v>9452</v>
      </c>
      <c r="J1897" t="s">
        <v>11629</v>
      </c>
      <c r="K1897" t="s">
        <v>11630</v>
      </c>
      <c r="L1897" t="s">
        <v>11631</v>
      </c>
      <c r="M1897" t="b">
        <f>NOT(ISNA(VLOOKUP(N1897,'account names'!A:A,1,FALSE)))</f>
        <v>0</v>
      </c>
      <c r="N1897" t="s">
        <v>4214</v>
      </c>
    </row>
    <row r="1898" spans="1:14" ht="15" x14ac:dyDescent="0.2">
      <c r="A1898" t="s">
        <v>2727</v>
      </c>
      <c r="B1898" t="str">
        <f>RIGHT(A1898,4)</f>
        <v>2018</v>
      </c>
      <c r="C1898" t="str">
        <f>LEFT(A1898,10)</f>
        <v>Sun Feb 25</v>
      </c>
      <c r="D1898" s="2">
        <f>DATE(B1898,F1898,G1898)</f>
        <v>43156</v>
      </c>
      <c r="E1898" t="str">
        <f>MID(C1898,5,3)</f>
        <v>Feb</v>
      </c>
      <c r="F1898">
        <f>MONTH(DATEVALUE(E1898&amp;" 1"))</f>
        <v>2</v>
      </c>
      <c r="G1898" t="str">
        <f>RIGHT(C1898,2)</f>
        <v>25</v>
      </c>
      <c r="H1898" t="str">
        <f>MID(A1898,12,2)</f>
        <v>21</v>
      </c>
      <c r="I1898" t="s">
        <v>2728</v>
      </c>
      <c r="J1898" t="s">
        <v>11704</v>
      </c>
      <c r="K1898" t="s">
        <v>2730</v>
      </c>
      <c r="L1898" t="s">
        <v>11705</v>
      </c>
      <c r="M1898" t="b">
        <f>NOT(ISNA(VLOOKUP(N1898,'account names'!A:A,1,FALSE)))</f>
        <v>0</v>
      </c>
      <c r="N1898" t="s">
        <v>2732</v>
      </c>
    </row>
    <row r="1899" spans="1:14" ht="15" x14ac:dyDescent="0.2">
      <c r="A1899" t="s">
        <v>12396</v>
      </c>
      <c r="B1899" t="str">
        <f>RIGHT(A1899,4)</f>
        <v>2018</v>
      </c>
      <c r="C1899" t="str">
        <f>LEFT(A1899,10)</f>
        <v>Sun Feb 25</v>
      </c>
      <c r="D1899" s="2">
        <f>DATE(B1899,F1899,G1899)</f>
        <v>43156</v>
      </c>
      <c r="E1899" t="str">
        <f>MID(C1899,5,3)</f>
        <v>Feb</v>
      </c>
      <c r="F1899">
        <f>MONTH(DATEVALUE(E1899&amp;" 1"))</f>
        <v>2</v>
      </c>
      <c r="G1899" t="str">
        <f>RIGHT(C1899,2)</f>
        <v>25</v>
      </c>
      <c r="H1899" t="str">
        <f>MID(A1899,12,2)</f>
        <v>12</v>
      </c>
      <c r="I1899" t="s">
        <v>12397</v>
      </c>
      <c r="J1899" t="s">
        <v>12398</v>
      </c>
      <c r="K1899" t="s">
        <v>1201</v>
      </c>
      <c r="L1899" t="s">
        <v>12399</v>
      </c>
      <c r="M1899" t="b">
        <f>NOT(ISNA(VLOOKUP(N1899,'account names'!A:A,1,FALSE)))</f>
        <v>1</v>
      </c>
      <c r="N1899" t="s">
        <v>1203</v>
      </c>
    </row>
    <row r="1900" spans="1:14" ht="15" x14ac:dyDescent="0.2">
      <c r="A1900" t="s">
        <v>13382</v>
      </c>
      <c r="B1900" t="str">
        <f>RIGHT(A1900,4)</f>
        <v>2018</v>
      </c>
      <c r="C1900" t="str">
        <f>LEFT(A1900,10)</f>
        <v>Sun Feb 25</v>
      </c>
      <c r="D1900" s="2">
        <f>DATE(B1900,F1900,G1900)</f>
        <v>43156</v>
      </c>
      <c r="E1900" t="str">
        <f>MID(C1900,5,3)</f>
        <v>Feb</v>
      </c>
      <c r="F1900">
        <f>MONTH(DATEVALUE(E1900&amp;" 1"))</f>
        <v>2</v>
      </c>
      <c r="G1900" t="str">
        <f>RIGHT(C1900,2)</f>
        <v>25</v>
      </c>
      <c r="H1900" t="str">
        <f>MID(A1900,12,2)</f>
        <v>11</v>
      </c>
      <c r="I1900" t="s">
        <v>13383</v>
      </c>
      <c r="J1900" t="s">
        <v>13384</v>
      </c>
      <c r="K1900" t="s">
        <v>13385</v>
      </c>
      <c r="L1900" t="s">
        <v>13386</v>
      </c>
      <c r="M1900" t="b">
        <f>NOT(ISNA(VLOOKUP(N1900,'account names'!A:A,1,FALSE)))</f>
        <v>0</v>
      </c>
      <c r="N1900" t="s">
        <v>13387</v>
      </c>
    </row>
    <row r="1901" spans="1:14" ht="15" x14ac:dyDescent="0.2">
      <c r="A1901" t="s">
        <v>9477</v>
      </c>
      <c r="B1901" t="str">
        <f>RIGHT(A1901,4)</f>
        <v>2018</v>
      </c>
      <c r="C1901" t="str">
        <f>LEFT(A1901,10)</f>
        <v>Sun Feb 25</v>
      </c>
      <c r="D1901" s="2">
        <f>DATE(B1901,F1901,G1901)</f>
        <v>43156</v>
      </c>
      <c r="E1901" t="str">
        <f>MID(C1901,5,3)</f>
        <v>Feb</v>
      </c>
      <c r="F1901">
        <f>MONTH(DATEVALUE(E1901&amp;" 1"))</f>
        <v>2</v>
      </c>
      <c r="G1901" t="str">
        <f>RIGHT(C1901,2)</f>
        <v>25</v>
      </c>
      <c r="H1901" t="str">
        <f>MID(A1901,12,2)</f>
        <v>16</v>
      </c>
      <c r="I1901" t="s">
        <v>9478</v>
      </c>
      <c r="J1901" t="s">
        <v>14831</v>
      </c>
      <c r="K1901" t="s">
        <v>14832</v>
      </c>
      <c r="L1901" t="s">
        <v>14833</v>
      </c>
      <c r="M1901" t="b">
        <f>NOT(ISNA(VLOOKUP(N1901,'account names'!A:A,1,FALSE)))</f>
        <v>1</v>
      </c>
      <c r="N1901" t="s">
        <v>1288</v>
      </c>
    </row>
    <row r="1902" spans="1:14" ht="15" x14ac:dyDescent="0.2">
      <c r="A1902" t="s">
        <v>4103</v>
      </c>
      <c r="B1902" t="str">
        <f>RIGHT(A1902,4)</f>
        <v>2018</v>
      </c>
      <c r="C1902" t="str">
        <f>LEFT(A1902,10)</f>
        <v>Sun Feb 25</v>
      </c>
      <c r="D1902" s="2">
        <f>DATE(B1902,F1902,G1902)</f>
        <v>43156</v>
      </c>
      <c r="E1902" t="str">
        <f>MID(C1902,5,3)</f>
        <v>Feb</v>
      </c>
      <c r="F1902">
        <f>MONTH(DATEVALUE(E1902&amp;" 1"))</f>
        <v>2</v>
      </c>
      <c r="G1902" t="str">
        <f>RIGHT(C1902,2)</f>
        <v>25</v>
      </c>
      <c r="H1902" t="str">
        <f>MID(A1902,12,2)</f>
        <v>07</v>
      </c>
      <c r="I1902" t="s">
        <v>17594</v>
      </c>
      <c r="J1902" t="s">
        <v>17595</v>
      </c>
      <c r="K1902" t="s">
        <v>4587</v>
      </c>
      <c r="L1902" t="s">
        <v>17596</v>
      </c>
      <c r="M1902" t="b">
        <f>NOT(ISNA(VLOOKUP(N1902,'account names'!A:A,1,FALSE)))</f>
        <v>0</v>
      </c>
      <c r="N1902" t="s">
        <v>680</v>
      </c>
    </row>
    <row r="1903" spans="1:14" ht="15" x14ac:dyDescent="0.2">
      <c r="A1903" t="s">
        <v>7111</v>
      </c>
      <c r="B1903" t="str">
        <f>RIGHT(A1903,4)</f>
        <v>2018</v>
      </c>
      <c r="C1903" t="str">
        <f>LEFT(A1903,10)</f>
        <v>Sun Feb 25</v>
      </c>
      <c r="D1903" s="2">
        <f>DATE(B1903,F1903,G1903)</f>
        <v>43156</v>
      </c>
      <c r="E1903" t="str">
        <f>MID(C1903,5,3)</f>
        <v>Feb</v>
      </c>
      <c r="F1903">
        <f>MONTH(DATEVALUE(E1903&amp;" 1"))</f>
        <v>2</v>
      </c>
      <c r="G1903" t="str">
        <f>RIGHT(C1903,2)</f>
        <v>25</v>
      </c>
      <c r="H1903" t="str">
        <f>MID(A1903,12,2)</f>
        <v>18</v>
      </c>
      <c r="I1903" t="s">
        <v>17597</v>
      </c>
      <c r="J1903" t="s">
        <v>17598</v>
      </c>
      <c r="K1903" t="s">
        <v>17599</v>
      </c>
      <c r="L1903" t="s">
        <v>17600</v>
      </c>
      <c r="M1903" t="b">
        <f>NOT(ISNA(VLOOKUP(N1903,'account names'!A:A,1,FALSE)))</f>
        <v>1</v>
      </c>
      <c r="N1903" t="s">
        <v>1224</v>
      </c>
    </row>
    <row r="1904" spans="1:14" ht="15" x14ac:dyDescent="0.2">
      <c r="A1904" t="s">
        <v>9451</v>
      </c>
      <c r="B1904" t="str">
        <f>RIGHT(A1904,4)</f>
        <v>2018</v>
      </c>
      <c r="C1904" t="str">
        <f>LEFT(A1904,10)</f>
        <v>Sun Feb 25</v>
      </c>
      <c r="D1904" s="2">
        <f>DATE(B1904,F1904,G1904)</f>
        <v>43156</v>
      </c>
      <c r="E1904" t="str">
        <f>MID(C1904,5,3)</f>
        <v>Feb</v>
      </c>
      <c r="F1904">
        <f>MONTH(DATEVALUE(E1904&amp;" 1"))</f>
        <v>2</v>
      </c>
      <c r="G1904" t="str">
        <f>RIGHT(C1904,2)</f>
        <v>25</v>
      </c>
      <c r="H1904" t="str">
        <f>MID(A1904,12,2)</f>
        <v>19</v>
      </c>
      <c r="I1904" t="s">
        <v>9452</v>
      </c>
      <c r="J1904" t="s">
        <v>18524</v>
      </c>
      <c r="K1904" t="s">
        <v>18525</v>
      </c>
      <c r="L1904" t="s">
        <v>18526</v>
      </c>
      <c r="M1904" t="b">
        <f>NOT(ISNA(VLOOKUP(N1904,'account names'!A:A,1,FALSE)))</f>
        <v>0</v>
      </c>
      <c r="N1904" t="s">
        <v>4214</v>
      </c>
    </row>
    <row r="1905" spans="1:14" ht="15" x14ac:dyDescent="0.2">
      <c r="A1905" t="s">
        <v>9477</v>
      </c>
      <c r="B1905" t="str">
        <f>RIGHT(A1905,4)</f>
        <v>2018</v>
      </c>
      <c r="C1905" t="str">
        <f>LEFT(A1905,10)</f>
        <v>Sun Feb 25</v>
      </c>
      <c r="D1905" s="2">
        <f>DATE(B1905,F1905,G1905)</f>
        <v>43156</v>
      </c>
      <c r="E1905" t="str">
        <f>MID(C1905,5,3)</f>
        <v>Feb</v>
      </c>
      <c r="F1905">
        <f>MONTH(DATEVALUE(E1905&amp;" 1"))</f>
        <v>2</v>
      </c>
      <c r="G1905" t="str">
        <f>RIGHT(C1905,2)</f>
        <v>25</v>
      </c>
      <c r="H1905" t="str">
        <f>MID(A1905,12,2)</f>
        <v>16</v>
      </c>
      <c r="I1905" t="s">
        <v>18592</v>
      </c>
      <c r="J1905" t="s">
        <v>18593</v>
      </c>
      <c r="K1905" t="s">
        <v>1286</v>
      </c>
      <c r="L1905" t="s">
        <v>18594</v>
      </c>
      <c r="M1905" t="b">
        <f>NOT(ISNA(VLOOKUP(N1905,'account names'!A:A,1,FALSE)))</f>
        <v>1</v>
      </c>
      <c r="N1905" t="s">
        <v>1288</v>
      </c>
    </row>
    <row r="1906" spans="1:14" ht="15" x14ac:dyDescent="0.2">
      <c r="A1906" t="s">
        <v>18595</v>
      </c>
      <c r="B1906" t="str">
        <f>RIGHT(A1906,4)</f>
        <v>2018</v>
      </c>
      <c r="C1906" t="str">
        <f>LEFT(A1906,10)</f>
        <v>Sun Feb 25</v>
      </c>
      <c r="D1906" s="2">
        <f>DATE(B1906,F1906,G1906)</f>
        <v>43156</v>
      </c>
      <c r="E1906" t="str">
        <f>MID(C1906,5,3)</f>
        <v>Feb</v>
      </c>
      <c r="F1906">
        <f>MONTH(DATEVALUE(E1906&amp;" 1"))</f>
        <v>2</v>
      </c>
      <c r="G1906" t="str">
        <f>RIGHT(C1906,2)</f>
        <v>25</v>
      </c>
      <c r="H1906" t="str">
        <f>MID(A1906,12,2)</f>
        <v>13</v>
      </c>
      <c r="I1906" t="s">
        <v>18596</v>
      </c>
      <c r="J1906" t="s">
        <v>18597</v>
      </c>
      <c r="K1906" t="s">
        <v>18598</v>
      </c>
      <c r="L1906" t="s">
        <v>18599</v>
      </c>
      <c r="M1906" t="b">
        <f>NOT(ISNA(VLOOKUP(N1906,'account names'!A:A,1,FALSE)))</f>
        <v>0</v>
      </c>
      <c r="N1906" t="s">
        <v>4478</v>
      </c>
    </row>
    <row r="1907" spans="1:14" ht="15" x14ac:dyDescent="0.2">
      <c r="A1907" t="s">
        <v>18600</v>
      </c>
      <c r="B1907" t="str">
        <f>RIGHT(A1907,4)</f>
        <v>2018</v>
      </c>
      <c r="C1907" t="str">
        <f>LEFT(A1907,10)</f>
        <v>Sun Feb 25</v>
      </c>
      <c r="D1907" s="2">
        <f>DATE(B1907,F1907,G1907)</f>
        <v>43156</v>
      </c>
      <c r="E1907" t="str">
        <f>MID(C1907,5,3)</f>
        <v>Feb</v>
      </c>
      <c r="F1907">
        <f>MONTH(DATEVALUE(E1907&amp;" 1"))</f>
        <v>2</v>
      </c>
      <c r="G1907" t="str">
        <f>RIGHT(C1907,2)</f>
        <v>25</v>
      </c>
      <c r="H1907" t="str">
        <f>MID(A1907,12,2)</f>
        <v>10</v>
      </c>
      <c r="I1907" t="s">
        <v>18601</v>
      </c>
      <c r="J1907" t="s">
        <v>18602</v>
      </c>
      <c r="K1907" t="s">
        <v>1286</v>
      </c>
      <c r="L1907" t="s">
        <v>18603</v>
      </c>
      <c r="M1907" t="b">
        <f>NOT(ISNA(VLOOKUP(N1907,'account names'!A:A,1,FALSE)))</f>
        <v>1</v>
      </c>
      <c r="N1907" t="s">
        <v>1288</v>
      </c>
    </row>
    <row r="1908" spans="1:14" ht="15" x14ac:dyDescent="0.2">
      <c r="A1908" t="s">
        <v>18604</v>
      </c>
      <c r="B1908" t="str">
        <f>RIGHT(A1908,4)</f>
        <v>2018</v>
      </c>
      <c r="C1908" t="str">
        <f>LEFT(A1908,10)</f>
        <v>Sun Feb 25</v>
      </c>
      <c r="D1908" s="2">
        <f>DATE(B1908,F1908,G1908)</f>
        <v>43156</v>
      </c>
      <c r="E1908" t="str">
        <f>MID(C1908,5,3)</f>
        <v>Feb</v>
      </c>
      <c r="F1908">
        <f>MONTH(DATEVALUE(E1908&amp;" 1"))</f>
        <v>2</v>
      </c>
      <c r="G1908" t="str">
        <f>RIGHT(C1908,2)</f>
        <v>25</v>
      </c>
      <c r="H1908" t="str">
        <f>MID(A1908,12,2)</f>
        <v>09</v>
      </c>
      <c r="I1908" t="s">
        <v>18605</v>
      </c>
      <c r="J1908" t="s">
        <v>18606</v>
      </c>
      <c r="K1908" t="s">
        <v>18607</v>
      </c>
      <c r="L1908" t="s">
        <v>18608</v>
      </c>
      <c r="M1908" t="b">
        <f>NOT(ISNA(VLOOKUP(N1908,'account names'!A:A,1,FALSE)))</f>
        <v>0</v>
      </c>
      <c r="N1908" t="s">
        <v>18609</v>
      </c>
    </row>
    <row r="1909" spans="1:14" ht="15" x14ac:dyDescent="0.2">
      <c r="A1909" t="s">
        <v>18966</v>
      </c>
      <c r="B1909" t="str">
        <f>RIGHT(A1909,4)</f>
        <v>2018</v>
      </c>
      <c r="C1909" t="str">
        <f>LEFT(A1909,10)</f>
        <v>Sun Feb 25</v>
      </c>
      <c r="D1909" s="2">
        <f>DATE(B1909,F1909,G1909)</f>
        <v>43156</v>
      </c>
      <c r="E1909" t="str">
        <f>MID(C1909,5,3)</f>
        <v>Feb</v>
      </c>
      <c r="F1909">
        <f>MONTH(DATEVALUE(E1909&amp;" 1"))</f>
        <v>2</v>
      </c>
      <c r="G1909" t="str">
        <f>RIGHT(C1909,2)</f>
        <v>25</v>
      </c>
      <c r="H1909" t="str">
        <f>MID(A1909,12,2)</f>
        <v>10</v>
      </c>
      <c r="I1909" t="s">
        <v>18967</v>
      </c>
      <c r="J1909" t="s">
        <v>18968</v>
      </c>
      <c r="K1909" t="s">
        <v>2407</v>
      </c>
      <c r="L1909" t="s">
        <v>18969</v>
      </c>
      <c r="M1909" t="b">
        <f>NOT(ISNA(VLOOKUP(N1909,'account names'!A:A,1,FALSE)))</f>
        <v>1</v>
      </c>
      <c r="N1909" t="s">
        <v>2409</v>
      </c>
    </row>
    <row r="1910" spans="1:14" ht="15" x14ac:dyDescent="0.2">
      <c r="A1910" t="s">
        <v>413</v>
      </c>
      <c r="B1910" t="str">
        <f>RIGHT(A1910,4)</f>
        <v>2018</v>
      </c>
      <c r="C1910" t="str">
        <f>LEFT(A1910,10)</f>
        <v>Sat Feb 24</v>
      </c>
      <c r="D1910" s="2">
        <f>DATE(B1910,F1910,G1910)</f>
        <v>43155</v>
      </c>
      <c r="E1910" t="str">
        <f>MID(C1910,5,3)</f>
        <v>Feb</v>
      </c>
      <c r="F1910">
        <f>MONTH(DATEVALUE(E1910&amp;" 1"))</f>
        <v>2</v>
      </c>
      <c r="G1910" t="str">
        <f>RIGHT(C1910,2)</f>
        <v>24</v>
      </c>
      <c r="H1910" t="str">
        <f>MID(A1910,12,2)</f>
        <v>16</v>
      </c>
      <c r="I1910" t="s">
        <v>414</v>
      </c>
      <c r="J1910" t="s">
        <v>415</v>
      </c>
      <c r="K1910" t="s">
        <v>416</v>
      </c>
      <c r="L1910" t="s">
        <v>417</v>
      </c>
      <c r="M1910" t="b">
        <f>NOT(ISNA(VLOOKUP(N1910,'account names'!A:A,1,FALSE)))</f>
        <v>0</v>
      </c>
      <c r="N1910" t="s">
        <v>418</v>
      </c>
    </row>
    <row r="1911" spans="1:14" ht="15" x14ac:dyDescent="0.2">
      <c r="A1911" t="s">
        <v>419</v>
      </c>
      <c r="B1911" t="str">
        <f>RIGHT(A1911,4)</f>
        <v>2018</v>
      </c>
      <c r="C1911" t="str">
        <f>LEFT(A1911,10)</f>
        <v>Sat Feb 24</v>
      </c>
      <c r="D1911" s="2">
        <f>DATE(B1911,F1911,G1911)</f>
        <v>43155</v>
      </c>
      <c r="E1911" t="str">
        <f>MID(C1911,5,3)</f>
        <v>Feb</v>
      </c>
      <c r="F1911">
        <f>MONTH(DATEVALUE(E1911&amp;" 1"))</f>
        <v>2</v>
      </c>
      <c r="G1911" t="str">
        <f>RIGHT(C1911,2)</f>
        <v>24</v>
      </c>
      <c r="H1911" t="str">
        <f>MID(A1911,12,2)</f>
        <v>17</v>
      </c>
      <c r="I1911" t="s">
        <v>420</v>
      </c>
      <c r="J1911" t="s">
        <v>421</v>
      </c>
      <c r="K1911" t="s">
        <v>422</v>
      </c>
      <c r="L1911" t="s">
        <v>423</v>
      </c>
      <c r="M1911" t="b">
        <f>NOT(ISNA(VLOOKUP(N1911,'account names'!A:A,1,FALSE)))</f>
        <v>0</v>
      </c>
      <c r="N1911" t="s">
        <v>424</v>
      </c>
    </row>
    <row r="1912" spans="1:14" ht="15" x14ac:dyDescent="0.2">
      <c r="A1912" t="s">
        <v>425</v>
      </c>
      <c r="B1912" t="str">
        <f>RIGHT(A1912,4)</f>
        <v>2018</v>
      </c>
      <c r="C1912" t="str">
        <f>LEFT(A1912,10)</f>
        <v>Sat Feb 24</v>
      </c>
      <c r="D1912" s="2">
        <f>DATE(B1912,F1912,G1912)</f>
        <v>43155</v>
      </c>
      <c r="E1912" t="str">
        <f>MID(C1912,5,3)</f>
        <v>Feb</v>
      </c>
      <c r="F1912">
        <f>MONTH(DATEVALUE(E1912&amp;" 1"))</f>
        <v>2</v>
      </c>
      <c r="G1912" t="str">
        <f>RIGHT(C1912,2)</f>
        <v>24</v>
      </c>
      <c r="H1912" t="str">
        <f>MID(A1912,12,2)</f>
        <v>18</v>
      </c>
      <c r="I1912" t="s">
        <v>426</v>
      </c>
      <c r="J1912" t="s">
        <v>427</v>
      </c>
      <c r="K1912" t="s">
        <v>428</v>
      </c>
      <c r="L1912" t="s">
        <v>429</v>
      </c>
      <c r="M1912" t="b">
        <f>NOT(ISNA(VLOOKUP(N1912,'account names'!A:A,1,FALSE)))</f>
        <v>0</v>
      </c>
      <c r="N1912" t="s">
        <v>430</v>
      </c>
    </row>
    <row r="1913" spans="1:14" ht="15" x14ac:dyDescent="0.2">
      <c r="A1913" t="s">
        <v>451</v>
      </c>
      <c r="B1913" t="str">
        <f>RIGHT(A1913,4)</f>
        <v>2018</v>
      </c>
      <c r="C1913" t="str">
        <f>LEFT(A1913,10)</f>
        <v>Sat Feb 24</v>
      </c>
      <c r="D1913" s="2">
        <f>DATE(B1913,F1913,G1913)</f>
        <v>43155</v>
      </c>
      <c r="E1913" t="str">
        <f>MID(C1913,5,3)</f>
        <v>Feb</v>
      </c>
      <c r="F1913">
        <f>MONTH(DATEVALUE(E1913&amp;" 1"))</f>
        <v>2</v>
      </c>
      <c r="G1913" t="str">
        <f>RIGHT(C1913,2)</f>
        <v>24</v>
      </c>
      <c r="H1913" t="str">
        <f>MID(A1913,12,2)</f>
        <v>20</v>
      </c>
      <c r="I1913" t="s">
        <v>452</v>
      </c>
      <c r="J1913" t="s">
        <v>453</v>
      </c>
      <c r="K1913" t="s">
        <v>454</v>
      </c>
      <c r="L1913" t="s">
        <v>455</v>
      </c>
      <c r="M1913" t="b">
        <f>NOT(ISNA(VLOOKUP(N1913,'account names'!A:A,1,FALSE)))</f>
        <v>0</v>
      </c>
      <c r="N1913" t="s">
        <v>456</v>
      </c>
    </row>
    <row r="1914" spans="1:14" ht="15" x14ac:dyDescent="0.2">
      <c r="A1914" t="s">
        <v>457</v>
      </c>
      <c r="B1914" t="str">
        <f>RIGHT(A1914,4)</f>
        <v>2018</v>
      </c>
      <c r="C1914" t="str">
        <f>LEFT(A1914,10)</f>
        <v>Sat Feb 24</v>
      </c>
      <c r="D1914" s="2">
        <f>DATE(B1914,F1914,G1914)</f>
        <v>43155</v>
      </c>
      <c r="E1914" t="str">
        <f>MID(C1914,5,3)</f>
        <v>Feb</v>
      </c>
      <c r="F1914">
        <f>MONTH(DATEVALUE(E1914&amp;" 1"))</f>
        <v>2</v>
      </c>
      <c r="G1914" t="str">
        <f>RIGHT(C1914,2)</f>
        <v>24</v>
      </c>
      <c r="H1914" t="str">
        <f>MID(A1914,12,2)</f>
        <v>20</v>
      </c>
      <c r="I1914" t="s">
        <v>458</v>
      </c>
      <c r="J1914" t="s">
        <v>459</v>
      </c>
      <c r="K1914" t="s">
        <v>460</v>
      </c>
      <c r="L1914" t="s">
        <v>461</v>
      </c>
      <c r="M1914" t="b">
        <f>NOT(ISNA(VLOOKUP(N1914,'account names'!A:A,1,FALSE)))</f>
        <v>0</v>
      </c>
      <c r="N1914" t="s">
        <v>135</v>
      </c>
    </row>
    <row r="1915" spans="1:14" ht="15" x14ac:dyDescent="0.2">
      <c r="A1915" t="s">
        <v>462</v>
      </c>
      <c r="B1915" t="str">
        <f>RIGHT(A1915,4)</f>
        <v>2018</v>
      </c>
      <c r="C1915" t="str">
        <f>LEFT(A1915,10)</f>
        <v>Sat Feb 24</v>
      </c>
      <c r="D1915" s="2">
        <f>DATE(B1915,F1915,G1915)</f>
        <v>43155</v>
      </c>
      <c r="E1915" t="str">
        <f>MID(C1915,5,3)</f>
        <v>Feb</v>
      </c>
      <c r="F1915">
        <f>MONTH(DATEVALUE(E1915&amp;" 1"))</f>
        <v>2</v>
      </c>
      <c r="G1915" t="str">
        <f>RIGHT(C1915,2)</f>
        <v>24</v>
      </c>
      <c r="H1915" t="str">
        <f>MID(A1915,12,2)</f>
        <v>12</v>
      </c>
      <c r="I1915" t="s">
        <v>463</v>
      </c>
      <c r="J1915" t="s">
        <v>464</v>
      </c>
      <c r="K1915" t="s">
        <v>38</v>
      </c>
      <c r="L1915" t="s">
        <v>465</v>
      </c>
      <c r="M1915" t="b">
        <f>NOT(ISNA(VLOOKUP(N1915,'account names'!A:A,1,FALSE)))</f>
        <v>0</v>
      </c>
      <c r="N1915" t="s">
        <v>40</v>
      </c>
    </row>
    <row r="1916" spans="1:14" ht="15" x14ac:dyDescent="0.2">
      <c r="A1916" t="s">
        <v>472</v>
      </c>
      <c r="B1916" t="str">
        <f>RIGHT(A1916,4)</f>
        <v>2018</v>
      </c>
      <c r="C1916" t="str">
        <f>LEFT(A1916,10)</f>
        <v>Sat Feb 24</v>
      </c>
      <c r="D1916" s="2">
        <f>DATE(B1916,F1916,G1916)</f>
        <v>43155</v>
      </c>
      <c r="E1916" t="str">
        <f>MID(C1916,5,3)</f>
        <v>Feb</v>
      </c>
      <c r="F1916">
        <f>MONTH(DATEVALUE(E1916&amp;" 1"))</f>
        <v>2</v>
      </c>
      <c r="G1916" t="str">
        <f>RIGHT(C1916,2)</f>
        <v>24</v>
      </c>
      <c r="H1916" t="str">
        <f>MID(A1916,12,2)</f>
        <v>09</v>
      </c>
      <c r="I1916" t="s">
        <v>473</v>
      </c>
      <c r="J1916" t="s">
        <v>474</v>
      </c>
      <c r="K1916" t="s">
        <v>38</v>
      </c>
      <c r="L1916" t="s">
        <v>475</v>
      </c>
      <c r="M1916" t="b">
        <f>NOT(ISNA(VLOOKUP(N1916,'account names'!A:A,1,FALSE)))</f>
        <v>0</v>
      </c>
      <c r="N1916" t="s">
        <v>40</v>
      </c>
    </row>
    <row r="1917" spans="1:14" ht="15" x14ac:dyDescent="0.2">
      <c r="A1917" t="s">
        <v>476</v>
      </c>
      <c r="B1917" t="str">
        <f>RIGHT(A1917,4)</f>
        <v>2018</v>
      </c>
      <c r="C1917" t="str">
        <f>LEFT(A1917,10)</f>
        <v>Sat Feb 24</v>
      </c>
      <c r="D1917" s="2">
        <f>DATE(B1917,F1917,G1917)</f>
        <v>43155</v>
      </c>
      <c r="E1917" t="str">
        <f>MID(C1917,5,3)</f>
        <v>Feb</v>
      </c>
      <c r="F1917">
        <f>MONTH(DATEVALUE(E1917&amp;" 1"))</f>
        <v>2</v>
      </c>
      <c r="G1917" t="str">
        <f>RIGHT(C1917,2)</f>
        <v>24</v>
      </c>
      <c r="H1917" t="str">
        <f>MID(A1917,12,2)</f>
        <v>09</v>
      </c>
      <c r="I1917" t="s">
        <v>477</v>
      </c>
      <c r="J1917" t="s">
        <v>478</v>
      </c>
      <c r="K1917" t="s">
        <v>479</v>
      </c>
      <c r="L1917" t="s">
        <v>480</v>
      </c>
      <c r="M1917" t="b">
        <f>NOT(ISNA(VLOOKUP(N1917,'account names'!A:A,1,FALSE)))</f>
        <v>0</v>
      </c>
      <c r="N1917" t="s">
        <v>481</v>
      </c>
    </row>
    <row r="1918" spans="1:14" ht="15" x14ac:dyDescent="0.2">
      <c r="A1918" t="s">
        <v>482</v>
      </c>
      <c r="B1918" t="str">
        <f>RIGHT(A1918,4)</f>
        <v>2018</v>
      </c>
      <c r="C1918" t="str">
        <f>LEFT(A1918,10)</f>
        <v>Sat Feb 24</v>
      </c>
      <c r="D1918" s="2">
        <f>DATE(B1918,F1918,G1918)</f>
        <v>43155</v>
      </c>
      <c r="E1918" t="str">
        <f>MID(C1918,5,3)</f>
        <v>Feb</v>
      </c>
      <c r="F1918">
        <f>MONTH(DATEVALUE(E1918&amp;" 1"))</f>
        <v>2</v>
      </c>
      <c r="G1918" t="str">
        <f>RIGHT(C1918,2)</f>
        <v>24</v>
      </c>
      <c r="H1918" t="str">
        <f>MID(A1918,12,2)</f>
        <v>09</v>
      </c>
      <c r="I1918" t="s">
        <v>483</v>
      </c>
      <c r="J1918" t="s">
        <v>484</v>
      </c>
      <c r="K1918" t="s">
        <v>485</v>
      </c>
      <c r="L1918" t="s">
        <v>486</v>
      </c>
      <c r="M1918" t="b">
        <f>NOT(ISNA(VLOOKUP(N1918,'account names'!A:A,1,FALSE)))</f>
        <v>0</v>
      </c>
      <c r="N1918" t="s">
        <v>481</v>
      </c>
    </row>
    <row r="1919" spans="1:14" ht="15" x14ac:dyDescent="0.2">
      <c r="A1919" t="s">
        <v>492</v>
      </c>
      <c r="B1919" t="str">
        <f>RIGHT(A1919,4)</f>
        <v>2018</v>
      </c>
      <c r="C1919" t="str">
        <f>LEFT(A1919,10)</f>
        <v>Sat Feb 24</v>
      </c>
      <c r="D1919" s="2">
        <f>DATE(B1919,F1919,G1919)</f>
        <v>43155</v>
      </c>
      <c r="E1919" t="str">
        <f>MID(C1919,5,3)</f>
        <v>Feb</v>
      </c>
      <c r="F1919">
        <f>MONTH(DATEVALUE(E1919&amp;" 1"))</f>
        <v>2</v>
      </c>
      <c r="G1919" t="str">
        <f>RIGHT(C1919,2)</f>
        <v>24</v>
      </c>
      <c r="H1919" t="str">
        <f>MID(A1919,12,2)</f>
        <v>08</v>
      </c>
      <c r="I1919" t="s">
        <v>493</v>
      </c>
      <c r="J1919" t="s">
        <v>494</v>
      </c>
      <c r="K1919" t="s">
        <v>495</v>
      </c>
      <c r="L1919" t="s">
        <v>496</v>
      </c>
      <c r="M1919" t="b">
        <f>NOT(ISNA(VLOOKUP(N1919,'account names'!A:A,1,FALSE)))</f>
        <v>0</v>
      </c>
      <c r="N1919" t="s">
        <v>497</v>
      </c>
    </row>
    <row r="1920" spans="1:14" ht="15" x14ac:dyDescent="0.2">
      <c r="A1920" t="s">
        <v>498</v>
      </c>
      <c r="B1920" t="str">
        <f>RIGHT(A1920,4)</f>
        <v>2018</v>
      </c>
      <c r="C1920" t="str">
        <f>LEFT(A1920,10)</f>
        <v>Sat Feb 24</v>
      </c>
      <c r="D1920" s="2">
        <f>DATE(B1920,F1920,G1920)</f>
        <v>43155</v>
      </c>
      <c r="E1920" t="str">
        <f>MID(C1920,5,3)</f>
        <v>Feb</v>
      </c>
      <c r="F1920">
        <f>MONTH(DATEVALUE(E1920&amp;" 1"))</f>
        <v>2</v>
      </c>
      <c r="G1920" t="str">
        <f>RIGHT(C1920,2)</f>
        <v>24</v>
      </c>
      <c r="H1920" t="str">
        <f>MID(A1920,12,2)</f>
        <v>08</v>
      </c>
      <c r="I1920" t="s">
        <v>499</v>
      </c>
      <c r="J1920" t="s">
        <v>500</v>
      </c>
      <c r="K1920" t="s">
        <v>501</v>
      </c>
      <c r="L1920" t="s">
        <v>502</v>
      </c>
      <c r="M1920" t="b">
        <f>NOT(ISNA(VLOOKUP(N1920,'account names'!A:A,1,FALSE)))</f>
        <v>0</v>
      </c>
      <c r="N1920" t="s">
        <v>503</v>
      </c>
    </row>
    <row r="1921" spans="1:14" ht="15" x14ac:dyDescent="0.2">
      <c r="A1921" t="s">
        <v>510</v>
      </c>
      <c r="B1921" t="str">
        <f>RIGHT(A1921,4)</f>
        <v>2018</v>
      </c>
      <c r="C1921" t="str">
        <f>LEFT(A1921,10)</f>
        <v>Sat Feb 24</v>
      </c>
      <c r="D1921" s="2">
        <f>DATE(B1921,F1921,G1921)</f>
        <v>43155</v>
      </c>
      <c r="E1921" t="str">
        <f>MID(C1921,5,3)</f>
        <v>Feb</v>
      </c>
      <c r="F1921">
        <f>MONTH(DATEVALUE(E1921&amp;" 1"))</f>
        <v>2</v>
      </c>
      <c r="G1921" t="str">
        <f>RIGHT(C1921,2)</f>
        <v>24</v>
      </c>
      <c r="H1921" t="str">
        <f>MID(A1921,12,2)</f>
        <v>08</v>
      </c>
      <c r="I1921" t="s">
        <v>511</v>
      </c>
      <c r="J1921" t="s">
        <v>512</v>
      </c>
      <c r="K1921" t="s">
        <v>38</v>
      </c>
      <c r="L1921" t="s">
        <v>513</v>
      </c>
      <c r="M1921" t="b">
        <f>NOT(ISNA(VLOOKUP(N1921,'account names'!A:A,1,FALSE)))</f>
        <v>0</v>
      </c>
      <c r="N1921" t="s">
        <v>40</v>
      </c>
    </row>
    <row r="1922" spans="1:14" ht="15" x14ac:dyDescent="0.2">
      <c r="A1922" t="s">
        <v>514</v>
      </c>
      <c r="B1922" t="str">
        <f>RIGHT(A1922,4)</f>
        <v>2018</v>
      </c>
      <c r="C1922" t="str">
        <f>LEFT(A1922,10)</f>
        <v>Sat Feb 24</v>
      </c>
      <c r="D1922" s="2">
        <f>DATE(B1922,F1922,G1922)</f>
        <v>43155</v>
      </c>
      <c r="E1922" t="str">
        <f>MID(C1922,5,3)</f>
        <v>Feb</v>
      </c>
      <c r="F1922">
        <f>MONTH(DATEVALUE(E1922&amp;" 1"))</f>
        <v>2</v>
      </c>
      <c r="G1922" t="str">
        <f>RIGHT(C1922,2)</f>
        <v>24</v>
      </c>
      <c r="H1922" t="str">
        <f>MID(A1922,12,2)</f>
        <v>08</v>
      </c>
      <c r="I1922" t="s">
        <v>515</v>
      </c>
      <c r="J1922" t="s">
        <v>516</v>
      </c>
      <c r="K1922" t="s">
        <v>517</v>
      </c>
      <c r="L1922" t="s">
        <v>518</v>
      </c>
      <c r="M1922" t="b">
        <f>NOT(ISNA(VLOOKUP(N1922,'account names'!A:A,1,FALSE)))</f>
        <v>0</v>
      </c>
      <c r="N1922" t="s">
        <v>34</v>
      </c>
    </row>
    <row r="1923" spans="1:14" ht="15" x14ac:dyDescent="0.2">
      <c r="A1923" t="s">
        <v>2316</v>
      </c>
      <c r="B1923" t="str">
        <f>RIGHT(A1923,4)</f>
        <v>2018</v>
      </c>
      <c r="C1923" t="str">
        <f>LEFT(A1923,10)</f>
        <v>Sat Feb 24</v>
      </c>
      <c r="D1923" s="2">
        <f>DATE(B1923,F1923,G1923)</f>
        <v>43155</v>
      </c>
      <c r="E1923" t="str">
        <f>MID(C1923,5,3)</f>
        <v>Feb</v>
      </c>
      <c r="F1923">
        <f>MONTH(DATEVALUE(E1923&amp;" 1"))</f>
        <v>2</v>
      </c>
      <c r="G1923" t="str">
        <f>RIGHT(C1923,2)</f>
        <v>24</v>
      </c>
      <c r="H1923" t="str">
        <f>MID(A1923,12,2)</f>
        <v>13</v>
      </c>
      <c r="I1923" t="s">
        <v>2317</v>
      </c>
      <c r="J1923" t="s">
        <v>2318</v>
      </c>
      <c r="K1923" t="s">
        <v>2319</v>
      </c>
      <c r="L1923" t="s">
        <v>2320</v>
      </c>
      <c r="M1923" t="b">
        <f>NOT(ISNA(VLOOKUP(N1923,'account names'!A:A,1,FALSE)))</f>
        <v>0</v>
      </c>
      <c r="N1923" t="s">
        <v>2321</v>
      </c>
    </row>
    <row r="1924" spans="1:14" ht="15" x14ac:dyDescent="0.2">
      <c r="A1924" t="s">
        <v>2531</v>
      </c>
      <c r="B1924" t="str">
        <f>RIGHT(A1924,4)</f>
        <v>2018</v>
      </c>
      <c r="C1924" t="str">
        <f>LEFT(A1924,10)</f>
        <v>Sat Feb 24</v>
      </c>
      <c r="D1924" s="2">
        <f>DATE(B1924,F1924,G1924)</f>
        <v>43155</v>
      </c>
      <c r="E1924" t="str">
        <f>MID(C1924,5,3)</f>
        <v>Feb</v>
      </c>
      <c r="F1924">
        <f>MONTH(DATEVALUE(E1924&amp;" 1"))</f>
        <v>2</v>
      </c>
      <c r="G1924" t="str">
        <f>RIGHT(C1924,2)</f>
        <v>24</v>
      </c>
      <c r="H1924" t="str">
        <f>MID(A1924,12,2)</f>
        <v>11</v>
      </c>
      <c r="I1924" t="s">
        <v>2532</v>
      </c>
      <c r="J1924" t="s">
        <v>2533</v>
      </c>
      <c r="K1924" t="s">
        <v>2534</v>
      </c>
      <c r="L1924" t="s">
        <v>2535</v>
      </c>
      <c r="M1924" t="b">
        <f>NOT(ISNA(VLOOKUP(N1924,'account names'!A:A,1,FALSE)))</f>
        <v>0</v>
      </c>
      <c r="N1924" t="s">
        <v>11</v>
      </c>
    </row>
    <row r="1925" spans="1:14" ht="15" x14ac:dyDescent="0.2">
      <c r="A1925" t="s">
        <v>2536</v>
      </c>
      <c r="B1925" t="str">
        <f>RIGHT(A1925,4)</f>
        <v>2018</v>
      </c>
      <c r="C1925" t="str">
        <f>LEFT(A1925,10)</f>
        <v>Sat Feb 24</v>
      </c>
      <c r="D1925" s="2">
        <f>DATE(B1925,F1925,G1925)</f>
        <v>43155</v>
      </c>
      <c r="E1925" t="str">
        <f>MID(C1925,5,3)</f>
        <v>Feb</v>
      </c>
      <c r="F1925">
        <f>MONTH(DATEVALUE(E1925&amp;" 1"))</f>
        <v>2</v>
      </c>
      <c r="G1925" t="str">
        <f>RIGHT(C1925,2)</f>
        <v>24</v>
      </c>
      <c r="H1925" t="str">
        <f>MID(A1925,12,2)</f>
        <v>18</v>
      </c>
      <c r="I1925" t="s">
        <v>2537</v>
      </c>
      <c r="J1925" t="s">
        <v>2538</v>
      </c>
      <c r="K1925" t="s">
        <v>2539</v>
      </c>
      <c r="L1925" t="s">
        <v>2540</v>
      </c>
      <c r="M1925" t="b">
        <f>NOT(ISNA(VLOOKUP(N1925,'account names'!A:A,1,FALSE)))</f>
        <v>0</v>
      </c>
      <c r="N1925" t="s">
        <v>2541</v>
      </c>
    </row>
    <row r="1926" spans="1:14" ht="15" x14ac:dyDescent="0.2">
      <c r="A1926" t="s">
        <v>2542</v>
      </c>
      <c r="B1926" t="str">
        <f>RIGHT(A1926,4)</f>
        <v>2018</v>
      </c>
      <c r="C1926" t="str">
        <f>LEFT(A1926,10)</f>
        <v>Sat Feb 24</v>
      </c>
      <c r="D1926" s="2">
        <f>DATE(B1926,F1926,G1926)</f>
        <v>43155</v>
      </c>
      <c r="E1926" t="str">
        <f>MID(C1926,5,3)</f>
        <v>Feb</v>
      </c>
      <c r="F1926">
        <f>MONTH(DATEVALUE(E1926&amp;" 1"))</f>
        <v>2</v>
      </c>
      <c r="G1926" t="str">
        <f>RIGHT(C1926,2)</f>
        <v>24</v>
      </c>
      <c r="H1926" t="str">
        <f>MID(A1926,12,2)</f>
        <v>18</v>
      </c>
      <c r="I1926" t="s">
        <v>2543</v>
      </c>
      <c r="J1926" t="s">
        <v>2544</v>
      </c>
      <c r="K1926" t="s">
        <v>2545</v>
      </c>
      <c r="L1926" t="s">
        <v>2546</v>
      </c>
      <c r="M1926" t="b">
        <f>NOT(ISNA(VLOOKUP(N1926,'account names'!A:A,1,FALSE)))</f>
        <v>0</v>
      </c>
      <c r="N1926" t="s">
        <v>1252</v>
      </c>
    </row>
    <row r="1927" spans="1:14" ht="15" x14ac:dyDescent="0.2">
      <c r="A1927" t="s">
        <v>2553</v>
      </c>
      <c r="B1927" t="str">
        <f>RIGHT(A1927,4)</f>
        <v>2018</v>
      </c>
      <c r="C1927" t="str">
        <f>LEFT(A1927,10)</f>
        <v>Sat Feb 24</v>
      </c>
      <c r="D1927" s="2">
        <f>DATE(B1927,F1927,G1927)</f>
        <v>43155</v>
      </c>
      <c r="E1927" t="str">
        <f>MID(C1927,5,3)</f>
        <v>Feb</v>
      </c>
      <c r="F1927">
        <f>MONTH(DATEVALUE(E1927&amp;" 1"))</f>
        <v>2</v>
      </c>
      <c r="G1927" t="str">
        <f>RIGHT(C1927,2)</f>
        <v>24</v>
      </c>
      <c r="H1927" t="str">
        <f>MID(A1927,12,2)</f>
        <v>16</v>
      </c>
      <c r="I1927" t="s">
        <v>2554</v>
      </c>
      <c r="J1927" t="s">
        <v>2555</v>
      </c>
      <c r="K1927" t="s">
        <v>2556</v>
      </c>
      <c r="L1927" t="s">
        <v>2557</v>
      </c>
      <c r="M1927" t="b">
        <f>NOT(ISNA(VLOOKUP(N1927,'account names'!A:A,1,FALSE)))</f>
        <v>0</v>
      </c>
      <c r="N1927" t="s">
        <v>11</v>
      </c>
    </row>
    <row r="1928" spans="1:14" ht="15" x14ac:dyDescent="0.2">
      <c r="A1928" t="s">
        <v>2558</v>
      </c>
      <c r="B1928" t="str">
        <f>RIGHT(A1928,4)</f>
        <v>2018</v>
      </c>
      <c r="C1928" t="str">
        <f>LEFT(A1928,10)</f>
        <v>Sat Feb 24</v>
      </c>
      <c r="D1928" s="2">
        <f>DATE(B1928,F1928,G1928)</f>
        <v>43155</v>
      </c>
      <c r="E1928" t="str">
        <f>MID(C1928,5,3)</f>
        <v>Feb</v>
      </c>
      <c r="F1928">
        <f>MONTH(DATEVALUE(E1928&amp;" 1"))</f>
        <v>2</v>
      </c>
      <c r="G1928" t="str">
        <f>RIGHT(C1928,2)</f>
        <v>24</v>
      </c>
      <c r="H1928" t="str">
        <f>MID(A1928,12,2)</f>
        <v>15</v>
      </c>
      <c r="I1928" t="s">
        <v>2559</v>
      </c>
      <c r="J1928" t="s">
        <v>2560</v>
      </c>
      <c r="K1928" t="s">
        <v>2561</v>
      </c>
      <c r="L1928" t="s">
        <v>2562</v>
      </c>
      <c r="M1928" t="b">
        <f>NOT(ISNA(VLOOKUP(N1928,'account names'!A:A,1,FALSE)))</f>
        <v>0</v>
      </c>
      <c r="N1928" t="s">
        <v>2563</v>
      </c>
    </row>
    <row r="1929" spans="1:14" ht="15" x14ac:dyDescent="0.2">
      <c r="A1929" t="s">
        <v>2564</v>
      </c>
      <c r="B1929" t="str">
        <f>RIGHT(A1929,4)</f>
        <v>2018</v>
      </c>
      <c r="C1929" t="str">
        <f>LEFT(A1929,10)</f>
        <v>Sat Feb 24</v>
      </c>
      <c r="D1929" s="2">
        <f>DATE(B1929,F1929,G1929)</f>
        <v>43155</v>
      </c>
      <c r="E1929" t="str">
        <f>MID(C1929,5,3)</f>
        <v>Feb</v>
      </c>
      <c r="F1929">
        <f>MONTH(DATEVALUE(E1929&amp;" 1"))</f>
        <v>2</v>
      </c>
      <c r="G1929" t="str">
        <f>RIGHT(C1929,2)</f>
        <v>24</v>
      </c>
      <c r="H1929" t="str">
        <f>MID(A1929,12,2)</f>
        <v>15</v>
      </c>
      <c r="I1929" t="s">
        <v>2565</v>
      </c>
      <c r="J1929" t="s">
        <v>2566</v>
      </c>
      <c r="K1929" t="s">
        <v>2567</v>
      </c>
      <c r="L1929" t="s">
        <v>2568</v>
      </c>
      <c r="M1929" t="b">
        <f>NOT(ISNA(VLOOKUP(N1929,'account names'!A:A,1,FALSE)))</f>
        <v>0</v>
      </c>
      <c r="N1929" t="s">
        <v>2569</v>
      </c>
    </row>
    <row r="1930" spans="1:14" ht="15" x14ac:dyDescent="0.2">
      <c r="A1930" t="s">
        <v>2570</v>
      </c>
      <c r="B1930" t="str">
        <f>RIGHT(A1930,4)</f>
        <v>2018</v>
      </c>
      <c r="C1930" t="str">
        <f>LEFT(A1930,10)</f>
        <v>Sat Feb 24</v>
      </c>
      <c r="D1930" s="2">
        <f>DATE(B1930,F1930,G1930)</f>
        <v>43155</v>
      </c>
      <c r="E1930" t="str">
        <f>MID(C1930,5,3)</f>
        <v>Feb</v>
      </c>
      <c r="F1930">
        <f>MONTH(DATEVALUE(E1930&amp;" 1"))</f>
        <v>2</v>
      </c>
      <c r="G1930" t="str">
        <f>RIGHT(C1930,2)</f>
        <v>24</v>
      </c>
      <c r="H1930" t="str">
        <f>MID(A1930,12,2)</f>
        <v>13</v>
      </c>
      <c r="I1930" t="s">
        <v>2571</v>
      </c>
      <c r="J1930" t="s">
        <v>2572</v>
      </c>
      <c r="K1930" t="s">
        <v>2573</v>
      </c>
      <c r="L1930" t="s">
        <v>2574</v>
      </c>
      <c r="M1930" t="b">
        <f>NOT(ISNA(VLOOKUP(N1930,'account names'!A:A,1,FALSE)))</f>
        <v>0</v>
      </c>
      <c r="N1930" t="s">
        <v>2575</v>
      </c>
    </row>
    <row r="1931" spans="1:14" ht="15" x14ac:dyDescent="0.2">
      <c r="A1931" t="s">
        <v>2576</v>
      </c>
      <c r="B1931" t="str">
        <f>RIGHT(A1931,4)</f>
        <v>2018</v>
      </c>
      <c r="C1931" t="str">
        <f>LEFT(A1931,10)</f>
        <v>Sat Feb 24</v>
      </c>
      <c r="D1931" s="2">
        <f>DATE(B1931,F1931,G1931)</f>
        <v>43155</v>
      </c>
      <c r="E1931" t="str">
        <f>MID(C1931,5,3)</f>
        <v>Feb</v>
      </c>
      <c r="F1931">
        <f>MONTH(DATEVALUE(E1931&amp;" 1"))</f>
        <v>2</v>
      </c>
      <c r="G1931" t="str">
        <f>RIGHT(C1931,2)</f>
        <v>24</v>
      </c>
      <c r="H1931" t="str">
        <f>MID(A1931,12,2)</f>
        <v>09</v>
      </c>
      <c r="I1931" t="s">
        <v>2577</v>
      </c>
      <c r="J1931" t="s">
        <v>2578</v>
      </c>
      <c r="K1931" t="s">
        <v>2579</v>
      </c>
      <c r="L1931" t="s">
        <v>2580</v>
      </c>
      <c r="M1931" t="b">
        <f>NOT(ISNA(VLOOKUP(N1931,'account names'!A:A,1,FALSE)))</f>
        <v>0</v>
      </c>
      <c r="N1931" t="s">
        <v>2581</v>
      </c>
    </row>
    <row r="1932" spans="1:14" ht="15" x14ac:dyDescent="0.2">
      <c r="A1932" t="s">
        <v>2770</v>
      </c>
      <c r="B1932" t="str">
        <f>RIGHT(A1932,4)</f>
        <v>2018</v>
      </c>
      <c r="C1932" t="str">
        <f>LEFT(A1932,10)</f>
        <v>Sat Feb 24</v>
      </c>
      <c r="D1932" s="2">
        <f>DATE(B1932,F1932,G1932)</f>
        <v>43155</v>
      </c>
      <c r="E1932" t="str">
        <f>MID(C1932,5,3)</f>
        <v>Feb</v>
      </c>
      <c r="F1932">
        <f>MONTH(DATEVALUE(E1932&amp;" 1"))</f>
        <v>2</v>
      </c>
      <c r="G1932" t="str">
        <f>RIGHT(C1932,2)</f>
        <v>24</v>
      </c>
      <c r="H1932" t="str">
        <f>MID(A1932,12,2)</f>
        <v>23</v>
      </c>
      <c r="I1932" t="s">
        <v>2771</v>
      </c>
      <c r="J1932" t="s">
        <v>2772</v>
      </c>
      <c r="K1932" t="s">
        <v>2773</v>
      </c>
      <c r="L1932" t="s">
        <v>2774</v>
      </c>
      <c r="M1932" t="b">
        <f>NOT(ISNA(VLOOKUP(N1932,'account names'!A:A,1,FALSE)))</f>
        <v>0</v>
      </c>
      <c r="N1932" t="s">
        <v>2775</v>
      </c>
    </row>
    <row r="1933" spans="1:14" ht="15" x14ac:dyDescent="0.2">
      <c r="A1933" t="s">
        <v>2776</v>
      </c>
      <c r="B1933" t="str">
        <f>RIGHT(A1933,4)</f>
        <v>2018</v>
      </c>
      <c r="C1933" t="str">
        <f>LEFT(A1933,10)</f>
        <v>Sat Feb 24</v>
      </c>
      <c r="D1933" s="2">
        <f>DATE(B1933,F1933,G1933)</f>
        <v>43155</v>
      </c>
      <c r="E1933" t="str">
        <f>MID(C1933,5,3)</f>
        <v>Feb</v>
      </c>
      <c r="F1933">
        <f>MONTH(DATEVALUE(E1933&amp;" 1"))</f>
        <v>2</v>
      </c>
      <c r="G1933" t="str">
        <f>RIGHT(C1933,2)</f>
        <v>24</v>
      </c>
      <c r="H1933" t="str">
        <f>MID(A1933,12,2)</f>
        <v>21</v>
      </c>
      <c r="I1933" t="s">
        <v>2777</v>
      </c>
      <c r="J1933" t="s">
        <v>2778</v>
      </c>
      <c r="K1933" t="s">
        <v>2779</v>
      </c>
      <c r="L1933" t="s">
        <v>2780</v>
      </c>
      <c r="M1933" t="b">
        <f>NOT(ISNA(VLOOKUP(N1933,'account names'!A:A,1,FALSE)))</f>
        <v>0</v>
      </c>
      <c r="N1933" t="s">
        <v>11</v>
      </c>
    </row>
    <row r="1934" spans="1:14" ht="15" x14ac:dyDescent="0.2">
      <c r="A1934" t="s">
        <v>2781</v>
      </c>
      <c r="B1934" t="str">
        <f>RIGHT(A1934,4)</f>
        <v>2018</v>
      </c>
      <c r="C1934" t="str">
        <f>LEFT(A1934,10)</f>
        <v>Sat Feb 24</v>
      </c>
      <c r="D1934" s="2">
        <f>DATE(B1934,F1934,G1934)</f>
        <v>43155</v>
      </c>
      <c r="E1934" t="str">
        <f>MID(C1934,5,3)</f>
        <v>Feb</v>
      </c>
      <c r="F1934">
        <f>MONTH(DATEVALUE(E1934&amp;" 1"))</f>
        <v>2</v>
      </c>
      <c r="G1934" t="str">
        <f>RIGHT(C1934,2)</f>
        <v>24</v>
      </c>
      <c r="H1934" t="str">
        <f>MID(A1934,12,2)</f>
        <v>21</v>
      </c>
      <c r="I1934" t="s">
        <v>2782</v>
      </c>
      <c r="J1934" t="s">
        <v>2783</v>
      </c>
      <c r="K1934" t="s">
        <v>2784</v>
      </c>
      <c r="L1934" t="s">
        <v>2785</v>
      </c>
      <c r="M1934" t="b">
        <f>NOT(ISNA(VLOOKUP(N1934,'account names'!A:A,1,FALSE)))</f>
        <v>0</v>
      </c>
      <c r="N1934" t="s">
        <v>2786</v>
      </c>
    </row>
    <row r="1935" spans="1:14" ht="15" x14ac:dyDescent="0.2">
      <c r="A1935" t="s">
        <v>2787</v>
      </c>
      <c r="B1935" t="str">
        <f>RIGHT(A1935,4)</f>
        <v>2018</v>
      </c>
      <c r="C1935" t="str">
        <f>LEFT(A1935,10)</f>
        <v>Sat Feb 24</v>
      </c>
      <c r="D1935" s="2">
        <f>DATE(B1935,F1935,G1935)</f>
        <v>43155</v>
      </c>
      <c r="E1935" t="str">
        <f>MID(C1935,5,3)</f>
        <v>Feb</v>
      </c>
      <c r="F1935">
        <f>MONTH(DATEVALUE(E1935&amp;" 1"))</f>
        <v>2</v>
      </c>
      <c r="G1935" t="str">
        <f>RIGHT(C1935,2)</f>
        <v>24</v>
      </c>
      <c r="H1935" t="str">
        <f>MID(A1935,12,2)</f>
        <v>21</v>
      </c>
      <c r="I1935" t="s">
        <v>2788</v>
      </c>
      <c r="J1935" t="s">
        <v>2789</v>
      </c>
      <c r="K1935" t="s">
        <v>2790</v>
      </c>
      <c r="L1935" t="s">
        <v>2791</v>
      </c>
      <c r="M1935" t="b">
        <f>NOT(ISNA(VLOOKUP(N1935,'account names'!A:A,1,FALSE)))</f>
        <v>0</v>
      </c>
      <c r="N1935" t="s">
        <v>2786</v>
      </c>
    </row>
    <row r="1936" spans="1:14" ht="15" x14ac:dyDescent="0.2">
      <c r="A1936" t="s">
        <v>2792</v>
      </c>
      <c r="B1936" t="str">
        <f>RIGHT(A1936,4)</f>
        <v>2018</v>
      </c>
      <c r="C1936" t="str">
        <f>LEFT(A1936,10)</f>
        <v>Sat Feb 24</v>
      </c>
      <c r="D1936" s="2">
        <f>DATE(B1936,F1936,G1936)</f>
        <v>43155</v>
      </c>
      <c r="E1936" t="str">
        <f>MID(C1936,5,3)</f>
        <v>Feb</v>
      </c>
      <c r="F1936">
        <f>MONTH(DATEVALUE(E1936&amp;" 1"))</f>
        <v>2</v>
      </c>
      <c r="G1936" t="str">
        <f>RIGHT(C1936,2)</f>
        <v>24</v>
      </c>
      <c r="H1936" t="str">
        <f>MID(A1936,12,2)</f>
        <v>21</v>
      </c>
      <c r="I1936" t="s">
        <v>2793</v>
      </c>
      <c r="J1936" t="s">
        <v>2794</v>
      </c>
      <c r="K1936" t="s">
        <v>2795</v>
      </c>
      <c r="L1936" t="s">
        <v>2796</v>
      </c>
      <c r="M1936" t="b">
        <f>NOT(ISNA(VLOOKUP(N1936,'account names'!A:A,1,FALSE)))</f>
        <v>0</v>
      </c>
      <c r="N1936" t="s">
        <v>2797</v>
      </c>
    </row>
    <row r="1937" spans="1:14" ht="15" x14ac:dyDescent="0.2">
      <c r="A1937" t="s">
        <v>2798</v>
      </c>
      <c r="B1937" t="str">
        <f>RIGHT(A1937,4)</f>
        <v>2018</v>
      </c>
      <c r="C1937" t="str">
        <f>LEFT(A1937,10)</f>
        <v>Sat Feb 24</v>
      </c>
      <c r="D1937" s="2">
        <f>DATE(B1937,F1937,G1937)</f>
        <v>43155</v>
      </c>
      <c r="E1937" t="str">
        <f>MID(C1937,5,3)</f>
        <v>Feb</v>
      </c>
      <c r="F1937">
        <f>MONTH(DATEVALUE(E1937&amp;" 1"))</f>
        <v>2</v>
      </c>
      <c r="G1937" t="str">
        <f>RIGHT(C1937,2)</f>
        <v>24</v>
      </c>
      <c r="H1937" t="str">
        <f>MID(A1937,12,2)</f>
        <v>20</v>
      </c>
      <c r="I1937" t="s">
        <v>2799</v>
      </c>
      <c r="J1937" t="s">
        <v>2800</v>
      </c>
      <c r="K1937" t="s">
        <v>2801</v>
      </c>
      <c r="L1937" t="s">
        <v>2802</v>
      </c>
      <c r="M1937" t="b">
        <f>NOT(ISNA(VLOOKUP(N1937,'account names'!A:A,1,FALSE)))</f>
        <v>0</v>
      </c>
      <c r="N1937" t="s">
        <v>2803</v>
      </c>
    </row>
    <row r="1938" spans="1:14" ht="15" x14ac:dyDescent="0.2">
      <c r="A1938" t="s">
        <v>2804</v>
      </c>
      <c r="B1938" t="str">
        <f>RIGHT(A1938,4)</f>
        <v>2018</v>
      </c>
      <c r="C1938" t="str">
        <f>LEFT(A1938,10)</f>
        <v>Sat Feb 24</v>
      </c>
      <c r="D1938" s="2">
        <f>DATE(B1938,F1938,G1938)</f>
        <v>43155</v>
      </c>
      <c r="E1938" t="str">
        <f>MID(C1938,5,3)</f>
        <v>Feb</v>
      </c>
      <c r="F1938">
        <f>MONTH(DATEVALUE(E1938&amp;" 1"))</f>
        <v>2</v>
      </c>
      <c r="G1938" t="str">
        <f>RIGHT(C1938,2)</f>
        <v>24</v>
      </c>
      <c r="H1938" t="str">
        <f>MID(A1938,12,2)</f>
        <v>19</v>
      </c>
      <c r="I1938" t="s">
        <v>2805</v>
      </c>
      <c r="J1938" t="s">
        <v>2806</v>
      </c>
      <c r="K1938" t="s">
        <v>2807</v>
      </c>
      <c r="L1938" t="s">
        <v>2808</v>
      </c>
      <c r="M1938" t="b">
        <f>NOT(ISNA(VLOOKUP(N1938,'account names'!A:A,1,FALSE)))</f>
        <v>0</v>
      </c>
      <c r="N1938" t="s">
        <v>2809</v>
      </c>
    </row>
    <row r="1939" spans="1:14" ht="15" x14ac:dyDescent="0.2">
      <c r="A1939" t="s">
        <v>2810</v>
      </c>
      <c r="B1939" t="str">
        <f>RIGHT(A1939,4)</f>
        <v>2018</v>
      </c>
      <c r="C1939" t="str">
        <f>LEFT(A1939,10)</f>
        <v>Sat Feb 24</v>
      </c>
      <c r="D1939" s="2">
        <f>DATE(B1939,F1939,G1939)</f>
        <v>43155</v>
      </c>
      <c r="E1939" t="str">
        <f>MID(C1939,5,3)</f>
        <v>Feb</v>
      </c>
      <c r="F1939">
        <f>MONTH(DATEVALUE(E1939&amp;" 1"))</f>
        <v>2</v>
      </c>
      <c r="G1939" t="str">
        <f>RIGHT(C1939,2)</f>
        <v>24</v>
      </c>
      <c r="H1939" t="str">
        <f>MID(A1939,12,2)</f>
        <v>19</v>
      </c>
      <c r="I1939" t="s">
        <v>2811</v>
      </c>
      <c r="J1939" t="s">
        <v>2812</v>
      </c>
      <c r="K1939" t="s">
        <v>2813</v>
      </c>
      <c r="L1939" t="s">
        <v>2814</v>
      </c>
      <c r="M1939" t="b">
        <f>NOT(ISNA(VLOOKUP(N1939,'account names'!A:A,1,FALSE)))</f>
        <v>0</v>
      </c>
      <c r="N1939" t="s">
        <v>2809</v>
      </c>
    </row>
    <row r="1940" spans="1:14" ht="15" x14ac:dyDescent="0.2">
      <c r="A1940" t="s">
        <v>2815</v>
      </c>
      <c r="B1940" t="str">
        <f>RIGHT(A1940,4)</f>
        <v>2018</v>
      </c>
      <c r="C1940" t="str">
        <f>LEFT(A1940,10)</f>
        <v>Sat Feb 24</v>
      </c>
      <c r="D1940" s="2">
        <f>DATE(B1940,F1940,G1940)</f>
        <v>43155</v>
      </c>
      <c r="E1940" t="str">
        <f>MID(C1940,5,3)</f>
        <v>Feb</v>
      </c>
      <c r="F1940">
        <f>MONTH(DATEVALUE(E1940&amp;" 1"))</f>
        <v>2</v>
      </c>
      <c r="G1940" t="str">
        <f>RIGHT(C1940,2)</f>
        <v>24</v>
      </c>
      <c r="H1940" t="str">
        <f>MID(A1940,12,2)</f>
        <v>19</v>
      </c>
      <c r="I1940" t="s">
        <v>2816</v>
      </c>
      <c r="J1940" t="s">
        <v>2817</v>
      </c>
      <c r="K1940" t="s">
        <v>2795</v>
      </c>
      <c r="L1940" t="s">
        <v>2818</v>
      </c>
      <c r="M1940" t="b">
        <f>NOT(ISNA(VLOOKUP(N1940,'account names'!A:A,1,FALSE)))</f>
        <v>0</v>
      </c>
      <c r="N1940" t="s">
        <v>2797</v>
      </c>
    </row>
    <row r="1941" spans="1:14" ht="15" x14ac:dyDescent="0.2">
      <c r="A1941" t="s">
        <v>2825</v>
      </c>
      <c r="B1941" t="str">
        <f>RIGHT(A1941,4)</f>
        <v>2018</v>
      </c>
      <c r="C1941" t="str">
        <f>LEFT(A1941,10)</f>
        <v>Sat Feb 24</v>
      </c>
      <c r="D1941" s="2">
        <f>DATE(B1941,F1941,G1941)</f>
        <v>43155</v>
      </c>
      <c r="E1941" t="str">
        <f>MID(C1941,5,3)</f>
        <v>Feb</v>
      </c>
      <c r="F1941">
        <f>MONTH(DATEVALUE(E1941&amp;" 1"))</f>
        <v>2</v>
      </c>
      <c r="G1941" t="str">
        <f>RIGHT(C1941,2)</f>
        <v>24</v>
      </c>
      <c r="H1941" t="str">
        <f>MID(A1941,12,2)</f>
        <v>19</v>
      </c>
      <c r="I1941" t="s">
        <v>2826</v>
      </c>
      <c r="J1941" t="s">
        <v>2827</v>
      </c>
      <c r="K1941" t="s">
        <v>2545</v>
      </c>
      <c r="L1941" t="s">
        <v>2828</v>
      </c>
      <c r="M1941" t="b">
        <f>NOT(ISNA(VLOOKUP(N1941,'account names'!A:A,1,FALSE)))</f>
        <v>0</v>
      </c>
      <c r="N1941" t="s">
        <v>1252</v>
      </c>
    </row>
    <row r="1942" spans="1:14" ht="15" x14ac:dyDescent="0.2">
      <c r="A1942" t="s">
        <v>3579</v>
      </c>
      <c r="B1942" t="str">
        <f>RIGHT(A1942,4)</f>
        <v>2018</v>
      </c>
      <c r="C1942" t="str">
        <f>LEFT(A1942,10)</f>
        <v>Sat Feb 24</v>
      </c>
      <c r="D1942" s="2">
        <f>DATE(B1942,F1942,G1942)</f>
        <v>43155</v>
      </c>
      <c r="E1942" t="str">
        <f>MID(C1942,5,3)</f>
        <v>Feb</v>
      </c>
      <c r="F1942">
        <f>MONTH(DATEVALUE(E1942&amp;" 1"))</f>
        <v>2</v>
      </c>
      <c r="G1942" t="str">
        <f>RIGHT(C1942,2)</f>
        <v>24</v>
      </c>
      <c r="H1942" t="str">
        <f>MID(A1942,12,2)</f>
        <v>13</v>
      </c>
      <c r="I1942" t="s">
        <v>3580</v>
      </c>
      <c r="J1942" t="s">
        <v>3581</v>
      </c>
      <c r="K1942" t="s">
        <v>3582</v>
      </c>
      <c r="L1942" t="s">
        <v>3583</v>
      </c>
      <c r="M1942" t="b">
        <f>NOT(ISNA(VLOOKUP(N1942,'account names'!A:A,1,FALSE)))</f>
        <v>0</v>
      </c>
      <c r="N1942" t="s">
        <v>3584</v>
      </c>
    </row>
    <row r="1943" spans="1:14" ht="15" x14ac:dyDescent="0.2">
      <c r="A1943" t="s">
        <v>3585</v>
      </c>
      <c r="B1943" t="str">
        <f>RIGHT(A1943,4)</f>
        <v>2018</v>
      </c>
      <c r="C1943" t="str">
        <f>LEFT(A1943,10)</f>
        <v>Sat Feb 24</v>
      </c>
      <c r="D1943" s="2">
        <f>DATE(B1943,F1943,G1943)</f>
        <v>43155</v>
      </c>
      <c r="E1943" t="str">
        <f>MID(C1943,5,3)</f>
        <v>Feb</v>
      </c>
      <c r="F1943">
        <f>MONTH(DATEVALUE(E1943&amp;" 1"))</f>
        <v>2</v>
      </c>
      <c r="G1943" t="str">
        <f>RIGHT(C1943,2)</f>
        <v>24</v>
      </c>
      <c r="H1943" t="str">
        <f>MID(A1943,12,2)</f>
        <v>09</v>
      </c>
      <c r="I1943" t="s">
        <v>3586</v>
      </c>
      <c r="J1943" t="s">
        <v>3587</v>
      </c>
      <c r="K1943" t="s">
        <v>3588</v>
      </c>
      <c r="L1943" t="s">
        <v>3589</v>
      </c>
      <c r="M1943" t="b">
        <f>NOT(ISNA(VLOOKUP(N1943,'account names'!A:A,1,FALSE)))</f>
        <v>0</v>
      </c>
      <c r="N1943" t="s">
        <v>329</v>
      </c>
    </row>
    <row r="1944" spans="1:14" ht="15" x14ac:dyDescent="0.2">
      <c r="A1944" t="s">
        <v>3585</v>
      </c>
      <c r="B1944" t="str">
        <f>RIGHT(A1944,4)</f>
        <v>2018</v>
      </c>
      <c r="C1944" t="str">
        <f>LEFT(A1944,10)</f>
        <v>Sat Feb 24</v>
      </c>
      <c r="D1944" s="2">
        <f>DATE(B1944,F1944,G1944)</f>
        <v>43155</v>
      </c>
      <c r="E1944" t="str">
        <f>MID(C1944,5,3)</f>
        <v>Feb</v>
      </c>
      <c r="F1944">
        <f>MONTH(DATEVALUE(E1944&amp;" 1"))</f>
        <v>2</v>
      </c>
      <c r="G1944" t="str">
        <f>RIGHT(C1944,2)</f>
        <v>24</v>
      </c>
      <c r="H1944" t="str">
        <f>MID(A1944,12,2)</f>
        <v>09</v>
      </c>
      <c r="I1944" t="s">
        <v>3590</v>
      </c>
      <c r="J1944" t="s">
        <v>3591</v>
      </c>
      <c r="K1944" t="s">
        <v>3592</v>
      </c>
      <c r="L1944" t="s">
        <v>3593</v>
      </c>
      <c r="M1944" t="b">
        <f>NOT(ISNA(VLOOKUP(N1944,'account names'!A:A,1,FALSE)))</f>
        <v>0</v>
      </c>
      <c r="N1944" t="s">
        <v>3594</v>
      </c>
    </row>
    <row r="1945" spans="1:14" ht="15" x14ac:dyDescent="0.2">
      <c r="A1945" t="s">
        <v>3595</v>
      </c>
      <c r="B1945" t="str">
        <f>RIGHT(A1945,4)</f>
        <v>2018</v>
      </c>
      <c r="C1945" t="str">
        <f>LEFT(A1945,10)</f>
        <v>Sat Feb 24</v>
      </c>
      <c r="D1945" s="2">
        <f>DATE(B1945,F1945,G1945)</f>
        <v>43155</v>
      </c>
      <c r="E1945" t="str">
        <f>MID(C1945,5,3)</f>
        <v>Feb</v>
      </c>
      <c r="F1945">
        <f>MONTH(DATEVALUE(E1945&amp;" 1"))</f>
        <v>2</v>
      </c>
      <c r="G1945" t="str">
        <f>RIGHT(C1945,2)</f>
        <v>24</v>
      </c>
      <c r="H1945" t="str">
        <f>MID(A1945,12,2)</f>
        <v>09</v>
      </c>
      <c r="I1945" t="s">
        <v>3596</v>
      </c>
      <c r="J1945" t="s">
        <v>3597</v>
      </c>
      <c r="K1945" t="s">
        <v>3598</v>
      </c>
      <c r="L1945" t="s">
        <v>3599</v>
      </c>
      <c r="M1945" t="b">
        <f>NOT(ISNA(VLOOKUP(N1945,'account names'!A:A,1,FALSE)))</f>
        <v>0</v>
      </c>
      <c r="N1945" t="s">
        <v>2004</v>
      </c>
    </row>
    <row r="1946" spans="1:14" ht="15" x14ac:dyDescent="0.2">
      <c r="A1946" t="s">
        <v>3606</v>
      </c>
      <c r="B1946" t="str">
        <f>RIGHT(A1946,4)</f>
        <v>2018</v>
      </c>
      <c r="C1946" t="str">
        <f>LEFT(A1946,10)</f>
        <v>Sat Feb 24</v>
      </c>
      <c r="D1946" s="2">
        <f>DATE(B1946,F1946,G1946)</f>
        <v>43155</v>
      </c>
      <c r="E1946" t="str">
        <f>MID(C1946,5,3)</f>
        <v>Feb</v>
      </c>
      <c r="F1946">
        <f>MONTH(DATEVALUE(E1946&amp;" 1"))</f>
        <v>2</v>
      </c>
      <c r="G1946" t="str">
        <f>RIGHT(C1946,2)</f>
        <v>24</v>
      </c>
      <c r="H1946" t="str">
        <f>MID(A1946,12,2)</f>
        <v>13</v>
      </c>
      <c r="I1946" t="s">
        <v>3607</v>
      </c>
      <c r="J1946" t="s">
        <v>3608</v>
      </c>
      <c r="K1946" t="s">
        <v>3609</v>
      </c>
      <c r="L1946" t="s">
        <v>3610</v>
      </c>
      <c r="M1946" t="b">
        <f>NOT(ISNA(VLOOKUP(N1946,'account names'!A:A,1,FALSE)))</f>
        <v>0</v>
      </c>
      <c r="N1946" t="s">
        <v>3611</v>
      </c>
    </row>
    <row r="1947" spans="1:14" ht="15" x14ac:dyDescent="0.2">
      <c r="A1947" t="s">
        <v>3617</v>
      </c>
      <c r="B1947" t="str">
        <f>RIGHT(A1947,4)</f>
        <v>2018</v>
      </c>
      <c r="C1947" t="str">
        <f>LEFT(A1947,10)</f>
        <v>Sat Feb 24</v>
      </c>
      <c r="D1947" s="2">
        <f>DATE(B1947,F1947,G1947)</f>
        <v>43155</v>
      </c>
      <c r="E1947" t="str">
        <f>MID(C1947,5,3)</f>
        <v>Feb</v>
      </c>
      <c r="F1947">
        <f>MONTH(DATEVALUE(E1947&amp;" 1"))</f>
        <v>2</v>
      </c>
      <c r="G1947" t="str">
        <f>RIGHT(C1947,2)</f>
        <v>24</v>
      </c>
      <c r="H1947" t="str">
        <f>MID(A1947,12,2)</f>
        <v>09</v>
      </c>
      <c r="I1947" t="s">
        <v>3618</v>
      </c>
      <c r="J1947" t="s">
        <v>3619</v>
      </c>
      <c r="K1947" t="s">
        <v>3620</v>
      </c>
      <c r="L1947" t="s">
        <v>3621</v>
      </c>
      <c r="M1947" t="b">
        <f>NOT(ISNA(VLOOKUP(N1947,'account names'!A:A,1,FALSE)))</f>
        <v>0</v>
      </c>
      <c r="N1947" t="s">
        <v>3622</v>
      </c>
    </row>
    <row r="1948" spans="1:14" ht="15" x14ac:dyDescent="0.2">
      <c r="A1948" t="s">
        <v>3623</v>
      </c>
      <c r="B1948" t="str">
        <f>RIGHT(A1948,4)</f>
        <v>2018</v>
      </c>
      <c r="C1948" t="str">
        <f>LEFT(A1948,10)</f>
        <v>Sat Feb 24</v>
      </c>
      <c r="D1948" s="2">
        <f>DATE(B1948,F1948,G1948)</f>
        <v>43155</v>
      </c>
      <c r="E1948" t="str">
        <f>MID(C1948,5,3)</f>
        <v>Feb</v>
      </c>
      <c r="F1948">
        <f>MONTH(DATEVALUE(E1948&amp;" 1"))</f>
        <v>2</v>
      </c>
      <c r="G1948" t="str">
        <f>RIGHT(C1948,2)</f>
        <v>24</v>
      </c>
      <c r="H1948" t="str">
        <f>MID(A1948,12,2)</f>
        <v>13</v>
      </c>
      <c r="I1948" t="s">
        <v>3624</v>
      </c>
      <c r="J1948" t="s">
        <v>3625</v>
      </c>
      <c r="K1948" t="s">
        <v>3626</v>
      </c>
      <c r="L1948" t="s">
        <v>3627</v>
      </c>
      <c r="M1948" t="b">
        <f>NOT(ISNA(VLOOKUP(N1948,'account names'!A:A,1,FALSE)))</f>
        <v>0</v>
      </c>
      <c r="N1948" t="s">
        <v>3628</v>
      </c>
    </row>
    <row r="1949" spans="1:14" ht="15" x14ac:dyDescent="0.2">
      <c r="A1949" t="s">
        <v>3823</v>
      </c>
      <c r="B1949" t="str">
        <f>RIGHT(A1949,4)</f>
        <v>2018</v>
      </c>
      <c r="C1949" t="str">
        <f>LEFT(A1949,10)</f>
        <v>Sat Feb 24</v>
      </c>
      <c r="D1949" s="2">
        <f>DATE(B1949,F1949,G1949)</f>
        <v>43155</v>
      </c>
      <c r="E1949" t="str">
        <f>MID(C1949,5,3)</f>
        <v>Feb</v>
      </c>
      <c r="F1949">
        <f>MONTH(DATEVALUE(E1949&amp;" 1"))</f>
        <v>2</v>
      </c>
      <c r="G1949" t="str">
        <f>RIGHT(C1949,2)</f>
        <v>24</v>
      </c>
      <c r="H1949" t="str">
        <f>MID(A1949,12,2)</f>
        <v>18</v>
      </c>
      <c r="I1949" t="s">
        <v>3824</v>
      </c>
      <c r="J1949" t="s">
        <v>3825</v>
      </c>
      <c r="K1949" t="s">
        <v>3826</v>
      </c>
      <c r="L1949" t="s">
        <v>3827</v>
      </c>
      <c r="M1949" t="b">
        <f>NOT(ISNA(VLOOKUP(N1949,'account names'!A:A,1,FALSE)))</f>
        <v>1</v>
      </c>
      <c r="N1949" t="s">
        <v>1224</v>
      </c>
    </row>
    <row r="1950" spans="1:14" ht="15" x14ac:dyDescent="0.2">
      <c r="A1950" t="s">
        <v>4082</v>
      </c>
      <c r="B1950" t="str">
        <f>RIGHT(A1950,4)</f>
        <v>2018</v>
      </c>
      <c r="C1950" t="str">
        <f>LEFT(A1950,10)</f>
        <v>Sat Feb 24</v>
      </c>
      <c r="D1950" s="2">
        <f>DATE(B1950,F1950,G1950)</f>
        <v>43155</v>
      </c>
      <c r="E1950" t="str">
        <f>MID(C1950,5,3)</f>
        <v>Feb</v>
      </c>
      <c r="F1950">
        <f>MONTH(DATEVALUE(E1950&amp;" 1"))</f>
        <v>2</v>
      </c>
      <c r="G1950" t="str">
        <f>RIGHT(C1950,2)</f>
        <v>24</v>
      </c>
      <c r="H1950" t="str">
        <f>MID(A1950,12,2)</f>
        <v>00</v>
      </c>
      <c r="I1950" t="s">
        <v>4083</v>
      </c>
      <c r="J1950" t="s">
        <v>4084</v>
      </c>
      <c r="K1950" t="s">
        <v>4085</v>
      </c>
      <c r="L1950" t="s">
        <v>4086</v>
      </c>
      <c r="M1950" t="b">
        <f>NOT(ISNA(VLOOKUP(N1950,'account names'!A:A,1,FALSE)))</f>
        <v>1</v>
      </c>
      <c r="N1950" t="s">
        <v>1224</v>
      </c>
    </row>
    <row r="1951" spans="1:14" ht="15" x14ac:dyDescent="0.2">
      <c r="A1951" t="s">
        <v>6589</v>
      </c>
      <c r="B1951" t="str">
        <f>RIGHT(A1951,4)</f>
        <v>2018</v>
      </c>
      <c r="C1951" t="str">
        <f>LEFT(A1951,10)</f>
        <v>Sat Feb 24</v>
      </c>
      <c r="D1951" s="2">
        <f>DATE(B1951,F1951,G1951)</f>
        <v>43155</v>
      </c>
      <c r="E1951" t="str">
        <f>MID(C1951,5,3)</f>
        <v>Feb</v>
      </c>
      <c r="F1951">
        <f>MONTH(DATEVALUE(E1951&amp;" 1"))</f>
        <v>2</v>
      </c>
      <c r="G1951" t="str">
        <f>RIGHT(C1951,2)</f>
        <v>24</v>
      </c>
      <c r="H1951" t="str">
        <f>MID(A1951,12,2)</f>
        <v>17</v>
      </c>
      <c r="I1951" t="s">
        <v>6590</v>
      </c>
      <c r="J1951" t="s">
        <v>6591</v>
      </c>
      <c r="K1951" t="s">
        <v>6592</v>
      </c>
      <c r="L1951" t="s">
        <v>6593</v>
      </c>
      <c r="M1951" t="b">
        <f>NOT(ISNA(VLOOKUP(N1951,'account names'!A:A,1,FALSE)))</f>
        <v>0</v>
      </c>
      <c r="N1951" t="s">
        <v>2563</v>
      </c>
    </row>
    <row r="1952" spans="1:14" ht="15" x14ac:dyDescent="0.2">
      <c r="A1952" t="s">
        <v>2558</v>
      </c>
      <c r="B1952" t="str">
        <f>RIGHT(A1952,4)</f>
        <v>2018</v>
      </c>
      <c r="C1952" t="str">
        <f>LEFT(A1952,10)</f>
        <v>Sat Feb 24</v>
      </c>
      <c r="D1952" s="2">
        <f>DATE(B1952,F1952,G1952)</f>
        <v>43155</v>
      </c>
      <c r="E1952" t="str">
        <f>MID(C1952,5,3)</f>
        <v>Feb</v>
      </c>
      <c r="F1952">
        <f>MONTH(DATEVALUE(E1952&amp;" 1"))</f>
        <v>2</v>
      </c>
      <c r="G1952" t="str">
        <f>RIGHT(C1952,2)</f>
        <v>24</v>
      </c>
      <c r="H1952" t="str">
        <f>MID(A1952,12,2)</f>
        <v>15</v>
      </c>
      <c r="I1952" t="s">
        <v>6594</v>
      </c>
      <c r="J1952" t="s">
        <v>6595</v>
      </c>
      <c r="K1952" t="s">
        <v>4615</v>
      </c>
      <c r="L1952" t="s">
        <v>6596</v>
      </c>
      <c r="M1952" t="b">
        <f>NOT(ISNA(VLOOKUP(N1952,'account names'!A:A,1,FALSE)))</f>
        <v>0</v>
      </c>
      <c r="N1952" t="s">
        <v>2563</v>
      </c>
    </row>
    <row r="1953" spans="1:14" ht="15" x14ac:dyDescent="0.2">
      <c r="A1953" t="s">
        <v>4082</v>
      </c>
      <c r="B1953" t="str">
        <f>RIGHT(A1953,4)</f>
        <v>2018</v>
      </c>
      <c r="C1953" t="str">
        <f>LEFT(A1953,10)</f>
        <v>Sat Feb 24</v>
      </c>
      <c r="D1953" s="2">
        <f>DATE(B1953,F1953,G1953)</f>
        <v>43155</v>
      </c>
      <c r="E1953" t="str">
        <f>MID(C1953,5,3)</f>
        <v>Feb</v>
      </c>
      <c r="F1953">
        <f>MONTH(DATEVALUE(E1953&amp;" 1"))</f>
        <v>2</v>
      </c>
      <c r="G1953" t="str">
        <f>RIGHT(C1953,2)</f>
        <v>24</v>
      </c>
      <c r="H1953" t="str">
        <f>MID(A1953,12,2)</f>
        <v>00</v>
      </c>
      <c r="I1953" t="s">
        <v>4083</v>
      </c>
      <c r="J1953" t="s">
        <v>6597</v>
      </c>
      <c r="K1953" t="s">
        <v>4085</v>
      </c>
      <c r="L1953" t="s">
        <v>6598</v>
      </c>
      <c r="M1953" t="b">
        <f>NOT(ISNA(VLOOKUP(N1953,'account names'!A:A,1,FALSE)))</f>
        <v>1</v>
      </c>
      <c r="N1953" t="s">
        <v>1224</v>
      </c>
    </row>
    <row r="1954" spans="1:14" ht="15" x14ac:dyDescent="0.2">
      <c r="A1954" t="s">
        <v>4082</v>
      </c>
      <c r="B1954" t="str">
        <f>RIGHT(A1954,4)</f>
        <v>2018</v>
      </c>
      <c r="C1954" t="str">
        <f>LEFT(A1954,10)</f>
        <v>Sat Feb 24</v>
      </c>
      <c r="D1954" s="2">
        <f>DATE(B1954,F1954,G1954)</f>
        <v>43155</v>
      </c>
      <c r="E1954" t="str">
        <f>MID(C1954,5,3)</f>
        <v>Feb</v>
      </c>
      <c r="F1954">
        <f>MONTH(DATEVALUE(E1954&amp;" 1"))</f>
        <v>2</v>
      </c>
      <c r="G1954" t="str">
        <f>RIGHT(C1954,2)</f>
        <v>24</v>
      </c>
      <c r="H1954" t="str">
        <f>MID(A1954,12,2)</f>
        <v>00</v>
      </c>
      <c r="I1954" t="s">
        <v>6599</v>
      </c>
      <c r="J1954" t="s">
        <v>6600</v>
      </c>
      <c r="K1954" t="s">
        <v>2864</v>
      </c>
      <c r="L1954" t="s">
        <v>6601</v>
      </c>
      <c r="M1954" t="b">
        <f>NOT(ISNA(VLOOKUP(N1954,'account names'!A:A,1,FALSE)))</f>
        <v>1</v>
      </c>
      <c r="N1954" t="s">
        <v>1224</v>
      </c>
    </row>
    <row r="1955" spans="1:14" ht="15" x14ac:dyDescent="0.2">
      <c r="A1955" t="s">
        <v>3823</v>
      </c>
      <c r="B1955" t="str">
        <f>RIGHT(A1955,4)</f>
        <v>2018</v>
      </c>
      <c r="C1955" t="str">
        <f>LEFT(A1955,10)</f>
        <v>Sat Feb 24</v>
      </c>
      <c r="D1955" s="2">
        <f>DATE(B1955,F1955,G1955)</f>
        <v>43155</v>
      </c>
      <c r="E1955" t="str">
        <f>MID(C1955,5,3)</f>
        <v>Feb</v>
      </c>
      <c r="F1955">
        <f>MONTH(DATEVALUE(E1955&amp;" 1"))</f>
        <v>2</v>
      </c>
      <c r="G1955" t="str">
        <f>RIGHT(C1955,2)</f>
        <v>24</v>
      </c>
      <c r="H1955" t="str">
        <f>MID(A1955,12,2)</f>
        <v>18</v>
      </c>
      <c r="I1955" t="s">
        <v>6796</v>
      </c>
      <c r="J1955" t="s">
        <v>6797</v>
      </c>
      <c r="K1955" t="s">
        <v>6798</v>
      </c>
      <c r="L1955" t="s">
        <v>6799</v>
      </c>
      <c r="M1955" t="b">
        <f>NOT(ISNA(VLOOKUP(N1955,'account names'!A:A,1,FALSE)))</f>
        <v>0</v>
      </c>
      <c r="N1955" t="s">
        <v>1523</v>
      </c>
    </row>
    <row r="1956" spans="1:14" ht="15" x14ac:dyDescent="0.2">
      <c r="A1956" t="s">
        <v>6954</v>
      </c>
      <c r="B1956" t="str">
        <f>RIGHT(A1956,4)</f>
        <v>2018</v>
      </c>
      <c r="C1956" t="str">
        <f>LEFT(A1956,10)</f>
        <v>Sat Feb 24</v>
      </c>
      <c r="D1956" s="2">
        <f>DATE(B1956,F1956,G1956)</f>
        <v>43155</v>
      </c>
      <c r="E1956" t="str">
        <f>MID(C1956,5,3)</f>
        <v>Feb</v>
      </c>
      <c r="F1956">
        <f>MONTH(DATEVALUE(E1956&amp;" 1"))</f>
        <v>2</v>
      </c>
      <c r="G1956" t="str">
        <f>RIGHT(C1956,2)</f>
        <v>24</v>
      </c>
      <c r="H1956" t="str">
        <f>MID(A1956,12,2)</f>
        <v>18</v>
      </c>
      <c r="I1956" t="s">
        <v>6955</v>
      </c>
      <c r="J1956" t="s">
        <v>6956</v>
      </c>
      <c r="K1956" t="s">
        <v>6957</v>
      </c>
      <c r="L1956" t="s">
        <v>6958</v>
      </c>
      <c r="M1956" t="b">
        <f>NOT(ISNA(VLOOKUP(N1956,'account names'!A:A,1,FALSE)))</f>
        <v>0</v>
      </c>
      <c r="N1956" t="s">
        <v>329</v>
      </c>
    </row>
    <row r="1957" spans="1:14" ht="15" x14ac:dyDescent="0.2">
      <c r="A1957" t="s">
        <v>11706</v>
      </c>
      <c r="B1957" t="str">
        <f>RIGHT(A1957,4)</f>
        <v>2018</v>
      </c>
      <c r="C1957" t="str">
        <f>LEFT(A1957,10)</f>
        <v>Sat Feb 24</v>
      </c>
      <c r="D1957" s="2">
        <f>DATE(B1957,F1957,G1957)</f>
        <v>43155</v>
      </c>
      <c r="E1957" t="str">
        <f>MID(C1957,5,3)</f>
        <v>Feb</v>
      </c>
      <c r="F1957">
        <f>MONTH(DATEVALUE(E1957&amp;" 1"))</f>
        <v>2</v>
      </c>
      <c r="G1957" t="str">
        <f>RIGHT(C1957,2)</f>
        <v>24</v>
      </c>
      <c r="H1957" t="str">
        <f>MID(A1957,12,2)</f>
        <v>10</v>
      </c>
      <c r="I1957" t="s">
        <v>11707</v>
      </c>
      <c r="J1957" t="s">
        <v>11708</v>
      </c>
      <c r="K1957" t="s">
        <v>11709</v>
      </c>
      <c r="L1957" t="s">
        <v>11710</v>
      </c>
      <c r="M1957" t="b">
        <f>NOT(ISNA(VLOOKUP(N1957,'account names'!A:A,1,FALSE)))</f>
        <v>0</v>
      </c>
      <c r="N1957" t="s">
        <v>2649</v>
      </c>
    </row>
    <row r="1958" spans="1:14" ht="15" x14ac:dyDescent="0.2">
      <c r="A1958" t="s">
        <v>12400</v>
      </c>
      <c r="B1958" t="str">
        <f>RIGHT(A1958,4)</f>
        <v>2018</v>
      </c>
      <c r="C1958" t="str">
        <f>LEFT(A1958,10)</f>
        <v>Sat Feb 24</v>
      </c>
      <c r="D1958" s="2">
        <f>DATE(B1958,F1958,G1958)</f>
        <v>43155</v>
      </c>
      <c r="E1958" t="str">
        <f>MID(C1958,5,3)</f>
        <v>Feb</v>
      </c>
      <c r="F1958">
        <f>MONTH(DATEVALUE(E1958&amp;" 1"))</f>
        <v>2</v>
      </c>
      <c r="G1958" t="str">
        <f>RIGHT(C1958,2)</f>
        <v>24</v>
      </c>
      <c r="H1958" t="str">
        <f>MID(A1958,12,2)</f>
        <v>20</v>
      </c>
      <c r="I1958" t="s">
        <v>12401</v>
      </c>
      <c r="J1958" t="s">
        <v>12402</v>
      </c>
      <c r="K1958" t="s">
        <v>2813</v>
      </c>
      <c r="L1958" t="s">
        <v>12403</v>
      </c>
      <c r="M1958" t="b">
        <f>NOT(ISNA(VLOOKUP(N1958,'account names'!A:A,1,FALSE)))</f>
        <v>0</v>
      </c>
      <c r="N1958" t="s">
        <v>2809</v>
      </c>
    </row>
    <row r="1959" spans="1:14" ht="15" x14ac:dyDescent="0.2">
      <c r="A1959" t="s">
        <v>12404</v>
      </c>
      <c r="B1959" t="str">
        <f>RIGHT(A1959,4)</f>
        <v>2018</v>
      </c>
      <c r="C1959" t="str">
        <f>LEFT(A1959,10)</f>
        <v>Sat Feb 24</v>
      </c>
      <c r="D1959" s="2">
        <f>DATE(B1959,F1959,G1959)</f>
        <v>43155</v>
      </c>
      <c r="E1959" t="str">
        <f>MID(C1959,5,3)</f>
        <v>Feb</v>
      </c>
      <c r="F1959">
        <f>MONTH(DATEVALUE(E1959&amp;" 1"))</f>
        <v>2</v>
      </c>
      <c r="G1959" t="str">
        <f>RIGHT(C1959,2)</f>
        <v>24</v>
      </c>
      <c r="H1959" t="str">
        <f>MID(A1959,12,2)</f>
        <v>20</v>
      </c>
      <c r="I1959" t="s">
        <v>12405</v>
      </c>
      <c r="J1959" t="s">
        <v>12406</v>
      </c>
      <c r="K1959" t="s">
        <v>2813</v>
      </c>
      <c r="L1959" t="s">
        <v>12407</v>
      </c>
      <c r="M1959" t="b">
        <f>NOT(ISNA(VLOOKUP(N1959,'account names'!A:A,1,FALSE)))</f>
        <v>0</v>
      </c>
      <c r="N1959" t="s">
        <v>2809</v>
      </c>
    </row>
    <row r="1960" spans="1:14" ht="15" x14ac:dyDescent="0.2">
      <c r="A1960" t="s">
        <v>12408</v>
      </c>
      <c r="B1960" t="str">
        <f>RIGHT(A1960,4)</f>
        <v>2018</v>
      </c>
      <c r="C1960" t="str">
        <f>LEFT(A1960,10)</f>
        <v>Sat Feb 24</v>
      </c>
      <c r="D1960" s="2">
        <f>DATE(B1960,F1960,G1960)</f>
        <v>43155</v>
      </c>
      <c r="E1960" t="str">
        <f>MID(C1960,5,3)</f>
        <v>Feb</v>
      </c>
      <c r="F1960">
        <f>MONTH(DATEVALUE(E1960&amp;" 1"))</f>
        <v>2</v>
      </c>
      <c r="G1960" t="str">
        <f>RIGHT(C1960,2)</f>
        <v>24</v>
      </c>
      <c r="H1960" t="str">
        <f>MID(A1960,12,2)</f>
        <v>20</v>
      </c>
      <c r="I1960" t="s">
        <v>12409</v>
      </c>
      <c r="J1960" t="s">
        <v>12410</v>
      </c>
      <c r="K1960" t="s">
        <v>2813</v>
      </c>
      <c r="L1960" t="s">
        <v>12411</v>
      </c>
      <c r="M1960" t="b">
        <f>NOT(ISNA(VLOOKUP(N1960,'account names'!A:A,1,FALSE)))</f>
        <v>0</v>
      </c>
      <c r="N1960" t="s">
        <v>2809</v>
      </c>
    </row>
    <row r="1961" spans="1:14" ht="15" x14ac:dyDescent="0.2">
      <c r="A1961" t="s">
        <v>12412</v>
      </c>
      <c r="B1961" t="str">
        <f>RIGHT(A1961,4)</f>
        <v>2018</v>
      </c>
      <c r="C1961" t="str">
        <f>LEFT(A1961,10)</f>
        <v>Sat Feb 24</v>
      </c>
      <c r="D1961" s="2">
        <f>DATE(B1961,F1961,G1961)</f>
        <v>43155</v>
      </c>
      <c r="E1961" t="str">
        <f>MID(C1961,5,3)</f>
        <v>Feb</v>
      </c>
      <c r="F1961">
        <f>MONTH(DATEVALUE(E1961&amp;" 1"))</f>
        <v>2</v>
      </c>
      <c r="G1961" t="str">
        <f>RIGHT(C1961,2)</f>
        <v>24</v>
      </c>
      <c r="H1961" t="str">
        <f>MID(A1961,12,2)</f>
        <v>19</v>
      </c>
      <c r="I1961" t="s">
        <v>12413</v>
      </c>
      <c r="J1961" t="s">
        <v>12414</v>
      </c>
      <c r="K1961" t="s">
        <v>12415</v>
      </c>
      <c r="L1961" t="s">
        <v>12416</v>
      </c>
      <c r="M1961" t="b">
        <f>NOT(ISNA(VLOOKUP(N1961,'account names'!A:A,1,FALSE)))</f>
        <v>0</v>
      </c>
      <c r="N1961" t="s">
        <v>2809</v>
      </c>
    </row>
    <row r="1962" spans="1:14" ht="15" x14ac:dyDescent="0.2">
      <c r="A1962" t="s">
        <v>482</v>
      </c>
      <c r="B1962" t="str">
        <f>RIGHT(A1962,4)</f>
        <v>2018</v>
      </c>
      <c r="C1962" t="str">
        <f>LEFT(A1962,10)</f>
        <v>Sat Feb 24</v>
      </c>
      <c r="D1962" s="2">
        <f>DATE(B1962,F1962,G1962)</f>
        <v>43155</v>
      </c>
      <c r="E1962" t="str">
        <f>MID(C1962,5,3)</f>
        <v>Feb</v>
      </c>
      <c r="F1962">
        <f>MONTH(DATEVALUE(E1962&amp;" 1"))</f>
        <v>2</v>
      </c>
      <c r="G1962" t="str">
        <f>RIGHT(C1962,2)</f>
        <v>24</v>
      </c>
      <c r="H1962" t="str">
        <f>MID(A1962,12,2)</f>
        <v>09</v>
      </c>
      <c r="I1962" t="s">
        <v>12417</v>
      </c>
      <c r="J1962" t="s">
        <v>12418</v>
      </c>
      <c r="K1962" t="s">
        <v>12419</v>
      </c>
      <c r="L1962" t="s">
        <v>12420</v>
      </c>
      <c r="M1962" t="b">
        <f>NOT(ISNA(VLOOKUP(N1962,'account names'!A:A,1,FALSE)))</f>
        <v>0</v>
      </c>
      <c r="N1962" t="s">
        <v>40</v>
      </c>
    </row>
    <row r="1963" spans="1:14" ht="15" x14ac:dyDescent="0.2">
      <c r="A1963" t="s">
        <v>17601</v>
      </c>
      <c r="B1963" t="str">
        <f>RIGHT(A1963,4)</f>
        <v>2018</v>
      </c>
      <c r="C1963" t="str">
        <f>LEFT(A1963,10)</f>
        <v>Sat Feb 24</v>
      </c>
      <c r="D1963" s="2">
        <f>DATE(B1963,F1963,G1963)</f>
        <v>43155</v>
      </c>
      <c r="E1963" t="str">
        <f>MID(C1963,5,3)</f>
        <v>Feb</v>
      </c>
      <c r="F1963">
        <f>MONTH(DATEVALUE(E1963&amp;" 1"))</f>
        <v>2</v>
      </c>
      <c r="G1963" t="str">
        <f>RIGHT(C1963,2)</f>
        <v>24</v>
      </c>
      <c r="H1963" t="str">
        <f>MID(A1963,12,2)</f>
        <v>08</v>
      </c>
      <c r="I1963" t="s">
        <v>17602</v>
      </c>
      <c r="J1963" t="s">
        <v>17603</v>
      </c>
      <c r="K1963" t="s">
        <v>17604</v>
      </c>
      <c r="L1963" t="s">
        <v>17605</v>
      </c>
      <c r="M1963" t="b">
        <f>NOT(ISNA(VLOOKUP(N1963,'account names'!A:A,1,FALSE)))</f>
        <v>0</v>
      </c>
      <c r="N1963" t="s">
        <v>3534</v>
      </c>
    </row>
    <row r="1964" spans="1:14" ht="15" x14ac:dyDescent="0.2">
      <c r="A1964" t="s">
        <v>3823</v>
      </c>
      <c r="B1964" t="str">
        <f>RIGHT(A1964,4)</f>
        <v>2018</v>
      </c>
      <c r="C1964" t="str">
        <f>LEFT(A1964,10)</f>
        <v>Sat Feb 24</v>
      </c>
      <c r="D1964" s="2">
        <f>DATE(B1964,F1964,G1964)</f>
        <v>43155</v>
      </c>
      <c r="E1964" t="str">
        <f>MID(C1964,5,3)</f>
        <v>Feb</v>
      </c>
      <c r="F1964">
        <f>MONTH(DATEVALUE(E1964&amp;" 1"))</f>
        <v>2</v>
      </c>
      <c r="G1964" t="str">
        <f>RIGHT(C1964,2)</f>
        <v>24</v>
      </c>
      <c r="H1964" t="str">
        <f>MID(A1964,12,2)</f>
        <v>18</v>
      </c>
      <c r="I1964" t="s">
        <v>3824</v>
      </c>
      <c r="J1964" t="s">
        <v>18610</v>
      </c>
      <c r="K1964" t="s">
        <v>3826</v>
      </c>
      <c r="L1964" t="s">
        <v>18611</v>
      </c>
      <c r="M1964" t="b">
        <f>NOT(ISNA(VLOOKUP(N1964,'account names'!A:A,1,FALSE)))</f>
        <v>1</v>
      </c>
      <c r="N1964" t="s">
        <v>1224</v>
      </c>
    </row>
    <row r="1965" spans="1:14" ht="15" x14ac:dyDescent="0.2">
      <c r="A1965" t="s">
        <v>18622</v>
      </c>
      <c r="B1965" t="str">
        <f>RIGHT(A1965,4)</f>
        <v>2018</v>
      </c>
      <c r="C1965" t="str">
        <f>LEFT(A1965,10)</f>
        <v>Sat Feb 24</v>
      </c>
      <c r="D1965" s="2">
        <f>DATE(B1965,F1965,G1965)</f>
        <v>43155</v>
      </c>
      <c r="E1965" t="str">
        <f>MID(C1965,5,3)</f>
        <v>Feb</v>
      </c>
      <c r="F1965">
        <f>MONTH(DATEVALUE(E1965&amp;" 1"))</f>
        <v>2</v>
      </c>
      <c r="G1965" t="str">
        <f>RIGHT(C1965,2)</f>
        <v>24</v>
      </c>
      <c r="H1965" t="str">
        <f>MID(A1965,12,2)</f>
        <v>07</v>
      </c>
      <c r="I1965" t="s">
        <v>18623</v>
      </c>
      <c r="J1965" t="s">
        <v>18624</v>
      </c>
      <c r="K1965" t="s">
        <v>18625</v>
      </c>
      <c r="L1965" t="s">
        <v>18626</v>
      </c>
      <c r="M1965" t="b">
        <f>NOT(ISNA(VLOOKUP(N1965,'account names'!A:A,1,FALSE)))</f>
        <v>0</v>
      </c>
      <c r="N1965" t="s">
        <v>7400</v>
      </c>
    </row>
    <row r="1966" spans="1:14" ht="15" x14ac:dyDescent="0.2">
      <c r="A1966" t="s">
        <v>504</v>
      </c>
      <c r="B1966" t="str">
        <f>RIGHT(A1966,4)</f>
        <v>2018</v>
      </c>
      <c r="C1966" t="str">
        <f>LEFT(A1966,10)</f>
        <v>Fri Feb 23</v>
      </c>
      <c r="D1966" s="2">
        <f>DATE(B1966,F1966,G1966)</f>
        <v>43154</v>
      </c>
      <c r="E1966" t="str">
        <f>MID(C1966,5,3)</f>
        <v>Feb</v>
      </c>
      <c r="F1966">
        <f>MONTH(DATEVALUE(E1966&amp;" 1"))</f>
        <v>2</v>
      </c>
      <c r="G1966" t="str">
        <f>RIGHT(C1966,2)</f>
        <v>23</v>
      </c>
      <c r="H1966" t="str">
        <f>MID(A1966,12,2)</f>
        <v>09</v>
      </c>
      <c r="I1966" t="s">
        <v>505</v>
      </c>
      <c r="J1966" t="s">
        <v>506</v>
      </c>
      <c r="K1966" t="s">
        <v>507</v>
      </c>
      <c r="L1966" t="s">
        <v>508</v>
      </c>
      <c r="M1966" t="b">
        <f>NOT(ISNA(VLOOKUP(N1966,'account names'!A:A,1,FALSE)))</f>
        <v>0</v>
      </c>
      <c r="N1966" t="s">
        <v>509</v>
      </c>
    </row>
    <row r="1967" spans="1:14" ht="15" x14ac:dyDescent="0.2">
      <c r="A1967" t="s">
        <v>519</v>
      </c>
      <c r="B1967" t="str">
        <f>RIGHT(A1967,4)</f>
        <v>2018</v>
      </c>
      <c r="C1967" t="str">
        <f>LEFT(A1967,10)</f>
        <v>Fri Feb 23</v>
      </c>
      <c r="D1967" s="2">
        <f>DATE(B1967,F1967,G1967)</f>
        <v>43154</v>
      </c>
      <c r="E1967" t="str">
        <f>MID(C1967,5,3)</f>
        <v>Feb</v>
      </c>
      <c r="F1967">
        <f>MONTH(DATEVALUE(E1967&amp;" 1"))</f>
        <v>2</v>
      </c>
      <c r="G1967" t="str">
        <f>RIGHT(C1967,2)</f>
        <v>23</v>
      </c>
      <c r="H1967" t="str">
        <f>MID(A1967,12,2)</f>
        <v>14</v>
      </c>
      <c r="I1967" t="s">
        <v>520</v>
      </c>
      <c r="J1967" t="s">
        <v>521</v>
      </c>
      <c r="K1967" t="s">
        <v>522</v>
      </c>
      <c r="L1967" t="s">
        <v>523</v>
      </c>
      <c r="M1967" t="b">
        <f>NOT(ISNA(VLOOKUP(N1967,'account names'!A:A,1,FALSE)))</f>
        <v>0</v>
      </c>
      <c r="N1967" t="s">
        <v>524</v>
      </c>
    </row>
    <row r="1968" spans="1:14" ht="15" x14ac:dyDescent="0.2">
      <c r="A1968" t="s">
        <v>525</v>
      </c>
      <c r="B1968" t="str">
        <f>RIGHT(A1968,4)</f>
        <v>2018</v>
      </c>
      <c r="C1968" t="str">
        <f>LEFT(A1968,10)</f>
        <v>Fri Feb 23</v>
      </c>
      <c r="D1968" s="2">
        <f>DATE(B1968,F1968,G1968)</f>
        <v>43154</v>
      </c>
      <c r="E1968" t="str">
        <f>MID(C1968,5,3)</f>
        <v>Feb</v>
      </c>
      <c r="F1968">
        <f>MONTH(DATEVALUE(E1968&amp;" 1"))</f>
        <v>2</v>
      </c>
      <c r="G1968" t="str">
        <f>RIGHT(C1968,2)</f>
        <v>23</v>
      </c>
      <c r="H1968" t="str">
        <f>MID(A1968,12,2)</f>
        <v>07</v>
      </c>
      <c r="I1968" t="s">
        <v>526</v>
      </c>
      <c r="J1968" t="s">
        <v>527</v>
      </c>
      <c r="K1968" t="s">
        <v>528</v>
      </c>
      <c r="L1968" t="s">
        <v>529</v>
      </c>
      <c r="M1968" t="b">
        <f>NOT(ISNA(VLOOKUP(N1968,'account names'!A:A,1,FALSE)))</f>
        <v>0</v>
      </c>
      <c r="N1968" t="s">
        <v>89</v>
      </c>
    </row>
    <row r="1969" spans="1:14" ht="15" x14ac:dyDescent="0.2">
      <c r="A1969" t="s">
        <v>530</v>
      </c>
      <c r="B1969" t="str">
        <f>RIGHT(A1969,4)</f>
        <v>2018</v>
      </c>
      <c r="C1969" t="str">
        <f>LEFT(A1969,10)</f>
        <v>Fri Feb 23</v>
      </c>
      <c r="D1969" s="2">
        <f>DATE(B1969,F1969,G1969)</f>
        <v>43154</v>
      </c>
      <c r="E1969" t="str">
        <f>MID(C1969,5,3)</f>
        <v>Feb</v>
      </c>
      <c r="F1969">
        <f>MONTH(DATEVALUE(E1969&amp;" 1"))</f>
        <v>2</v>
      </c>
      <c r="G1969" t="str">
        <f>RIGHT(C1969,2)</f>
        <v>23</v>
      </c>
      <c r="H1969" t="str">
        <f>MID(A1969,12,2)</f>
        <v>16</v>
      </c>
      <c r="I1969" t="s">
        <v>531</v>
      </c>
      <c r="J1969" t="s">
        <v>532</v>
      </c>
      <c r="K1969" t="s">
        <v>533</v>
      </c>
      <c r="L1969" t="s">
        <v>534</v>
      </c>
      <c r="M1969" t="b">
        <f>NOT(ISNA(VLOOKUP(N1969,'account names'!A:A,1,FALSE)))</f>
        <v>0</v>
      </c>
      <c r="N1969" t="s">
        <v>89</v>
      </c>
    </row>
    <row r="1970" spans="1:14" ht="15" x14ac:dyDescent="0.2">
      <c r="A1970" t="s">
        <v>535</v>
      </c>
      <c r="B1970" t="str">
        <f>RIGHT(A1970,4)</f>
        <v>2018</v>
      </c>
      <c r="C1970" t="str">
        <f>LEFT(A1970,10)</f>
        <v>Fri Feb 23</v>
      </c>
      <c r="D1970" s="2">
        <f>DATE(B1970,F1970,G1970)</f>
        <v>43154</v>
      </c>
      <c r="E1970" t="str">
        <f>MID(C1970,5,3)</f>
        <v>Feb</v>
      </c>
      <c r="F1970">
        <f>MONTH(DATEVALUE(E1970&amp;" 1"))</f>
        <v>2</v>
      </c>
      <c r="G1970" t="str">
        <f>RIGHT(C1970,2)</f>
        <v>23</v>
      </c>
      <c r="H1970" t="str">
        <f>MID(A1970,12,2)</f>
        <v>19</v>
      </c>
      <c r="I1970" t="s">
        <v>536</v>
      </c>
      <c r="J1970" t="s">
        <v>537</v>
      </c>
      <c r="K1970" t="s">
        <v>538</v>
      </c>
      <c r="L1970" t="s">
        <v>539</v>
      </c>
      <c r="M1970" t="b">
        <f>NOT(ISNA(VLOOKUP(N1970,'account names'!A:A,1,FALSE)))</f>
        <v>0</v>
      </c>
      <c r="N1970" t="s">
        <v>540</v>
      </c>
    </row>
    <row r="1971" spans="1:14" ht="15" x14ac:dyDescent="0.2">
      <c r="A1971" t="s">
        <v>541</v>
      </c>
      <c r="B1971" t="str">
        <f>RIGHT(A1971,4)</f>
        <v>2018</v>
      </c>
      <c r="C1971" t="str">
        <f>LEFT(A1971,10)</f>
        <v>Fri Feb 23</v>
      </c>
      <c r="D1971" s="2">
        <f>DATE(B1971,F1971,G1971)</f>
        <v>43154</v>
      </c>
      <c r="E1971" t="str">
        <f>MID(C1971,5,3)</f>
        <v>Feb</v>
      </c>
      <c r="F1971">
        <f>MONTH(DATEVALUE(E1971&amp;" 1"))</f>
        <v>2</v>
      </c>
      <c r="G1971" t="str">
        <f>RIGHT(C1971,2)</f>
        <v>23</v>
      </c>
      <c r="H1971" t="str">
        <f>MID(A1971,12,2)</f>
        <v>19</v>
      </c>
      <c r="I1971" t="s">
        <v>542</v>
      </c>
      <c r="J1971" t="s">
        <v>543</v>
      </c>
      <c r="K1971" t="s">
        <v>544</v>
      </c>
      <c r="L1971" t="s">
        <v>545</v>
      </c>
      <c r="M1971" t="b">
        <f>NOT(ISNA(VLOOKUP(N1971,'account names'!A:A,1,FALSE)))</f>
        <v>0</v>
      </c>
      <c r="N1971" t="s">
        <v>227</v>
      </c>
    </row>
    <row r="1972" spans="1:14" ht="15" x14ac:dyDescent="0.2">
      <c r="A1972" t="s">
        <v>546</v>
      </c>
      <c r="B1972" t="str">
        <f>RIGHT(A1972,4)</f>
        <v>2018</v>
      </c>
      <c r="C1972" t="str">
        <f>LEFT(A1972,10)</f>
        <v>Fri Feb 23</v>
      </c>
      <c r="D1972" s="2">
        <f>DATE(B1972,F1972,G1972)</f>
        <v>43154</v>
      </c>
      <c r="E1972" t="str">
        <f>MID(C1972,5,3)</f>
        <v>Feb</v>
      </c>
      <c r="F1972">
        <f>MONTH(DATEVALUE(E1972&amp;" 1"))</f>
        <v>2</v>
      </c>
      <c r="G1972" t="str">
        <f>RIGHT(C1972,2)</f>
        <v>23</v>
      </c>
      <c r="H1972" t="str">
        <f>MID(A1972,12,2)</f>
        <v>10</v>
      </c>
      <c r="I1972" t="s">
        <v>547</v>
      </c>
      <c r="J1972" t="s">
        <v>548</v>
      </c>
      <c r="K1972" t="s">
        <v>549</v>
      </c>
      <c r="L1972" t="s">
        <v>550</v>
      </c>
      <c r="M1972" t="b">
        <f>NOT(ISNA(VLOOKUP(N1972,'account names'!A:A,1,FALSE)))</f>
        <v>0</v>
      </c>
      <c r="N1972" t="s">
        <v>456</v>
      </c>
    </row>
    <row r="1973" spans="1:14" ht="15" x14ac:dyDescent="0.2">
      <c r="A1973" t="s">
        <v>551</v>
      </c>
      <c r="B1973" t="str">
        <f>RIGHT(A1973,4)</f>
        <v>2018</v>
      </c>
      <c r="C1973" t="str">
        <f>LEFT(A1973,10)</f>
        <v>Fri Feb 23</v>
      </c>
      <c r="D1973" s="2">
        <f>DATE(B1973,F1973,G1973)</f>
        <v>43154</v>
      </c>
      <c r="E1973" t="str">
        <f>MID(C1973,5,3)</f>
        <v>Feb</v>
      </c>
      <c r="F1973">
        <f>MONTH(DATEVALUE(E1973&amp;" 1"))</f>
        <v>2</v>
      </c>
      <c r="G1973" t="str">
        <f>RIGHT(C1973,2)</f>
        <v>23</v>
      </c>
      <c r="H1973" t="str">
        <f>MID(A1973,12,2)</f>
        <v>00</v>
      </c>
      <c r="I1973" t="s">
        <v>552</v>
      </c>
      <c r="J1973" t="s">
        <v>553</v>
      </c>
      <c r="K1973" t="s">
        <v>554</v>
      </c>
      <c r="L1973" t="s">
        <v>555</v>
      </c>
      <c r="M1973" t="b">
        <f>NOT(ISNA(VLOOKUP(N1973,'account names'!A:A,1,FALSE)))</f>
        <v>0</v>
      </c>
      <c r="N1973" t="s">
        <v>227</v>
      </c>
    </row>
    <row r="1974" spans="1:14" ht="15" x14ac:dyDescent="0.2">
      <c r="A1974" t="s">
        <v>1237</v>
      </c>
      <c r="B1974" t="str">
        <f>RIGHT(A1974,4)</f>
        <v>2018</v>
      </c>
      <c r="C1974" t="str">
        <f>LEFT(A1974,10)</f>
        <v>Fri Feb 23</v>
      </c>
      <c r="D1974" s="2">
        <f>DATE(B1974,F1974,G1974)</f>
        <v>43154</v>
      </c>
      <c r="E1974" t="str">
        <f>MID(C1974,5,3)</f>
        <v>Feb</v>
      </c>
      <c r="F1974">
        <f>MONTH(DATEVALUE(E1974&amp;" 1"))</f>
        <v>2</v>
      </c>
      <c r="G1974" t="str">
        <f>RIGHT(C1974,2)</f>
        <v>23</v>
      </c>
      <c r="H1974" t="str">
        <f>MID(A1974,12,2)</f>
        <v>01</v>
      </c>
      <c r="I1974" t="s">
        <v>1238</v>
      </c>
      <c r="J1974" t="s">
        <v>1239</v>
      </c>
      <c r="K1974" t="s">
        <v>1240</v>
      </c>
      <c r="L1974" t="s">
        <v>1241</v>
      </c>
      <c r="M1974" t="b">
        <f>NOT(ISNA(VLOOKUP(N1974,'account names'!A:A,1,FALSE)))</f>
        <v>0</v>
      </c>
      <c r="N1974" t="s">
        <v>11</v>
      </c>
    </row>
    <row r="1975" spans="1:14" ht="15" x14ac:dyDescent="0.2">
      <c r="A1975" t="s">
        <v>1242</v>
      </c>
      <c r="B1975" t="str">
        <f>RIGHT(A1975,4)</f>
        <v>2018</v>
      </c>
      <c r="C1975" t="str">
        <f>LEFT(A1975,10)</f>
        <v>Fri Feb 23</v>
      </c>
      <c r="D1975" s="2">
        <f>DATE(B1975,F1975,G1975)</f>
        <v>43154</v>
      </c>
      <c r="E1975" t="str">
        <f>MID(C1975,5,3)</f>
        <v>Feb</v>
      </c>
      <c r="F1975">
        <f>MONTH(DATEVALUE(E1975&amp;" 1"))</f>
        <v>2</v>
      </c>
      <c r="G1975" t="str">
        <f>RIGHT(C1975,2)</f>
        <v>23</v>
      </c>
      <c r="H1975" t="str">
        <f>MID(A1975,12,2)</f>
        <v>01</v>
      </c>
      <c r="I1975" t="s">
        <v>1243</v>
      </c>
      <c r="J1975" t="s">
        <v>1244</v>
      </c>
      <c r="K1975" t="s">
        <v>1245</v>
      </c>
      <c r="L1975" t="s">
        <v>1246</v>
      </c>
      <c r="M1975" t="b">
        <f>NOT(ISNA(VLOOKUP(N1975,'account names'!A:A,1,FALSE)))</f>
        <v>0</v>
      </c>
      <c r="N1975" t="s">
        <v>329</v>
      </c>
    </row>
    <row r="1976" spans="1:14" ht="15" x14ac:dyDescent="0.2">
      <c r="A1976" t="s">
        <v>1247</v>
      </c>
      <c r="B1976" t="str">
        <f>RIGHT(A1976,4)</f>
        <v>2018</v>
      </c>
      <c r="C1976" t="str">
        <f>LEFT(A1976,10)</f>
        <v>Fri Feb 23</v>
      </c>
      <c r="D1976" s="2">
        <f>DATE(B1976,F1976,G1976)</f>
        <v>43154</v>
      </c>
      <c r="E1976" t="str">
        <f>MID(C1976,5,3)</f>
        <v>Feb</v>
      </c>
      <c r="F1976">
        <f>MONTH(DATEVALUE(E1976&amp;" 1"))</f>
        <v>2</v>
      </c>
      <c r="G1976" t="str">
        <f>RIGHT(C1976,2)</f>
        <v>23</v>
      </c>
      <c r="H1976" t="str">
        <f>MID(A1976,12,2)</f>
        <v>01</v>
      </c>
      <c r="I1976" t="s">
        <v>1248</v>
      </c>
      <c r="J1976" t="s">
        <v>1249</v>
      </c>
      <c r="K1976" t="s">
        <v>1250</v>
      </c>
      <c r="L1976" t="s">
        <v>1251</v>
      </c>
      <c r="M1976" t="b">
        <f>NOT(ISNA(VLOOKUP(N1976,'account names'!A:A,1,FALSE)))</f>
        <v>0</v>
      </c>
      <c r="N1976" t="s">
        <v>1252</v>
      </c>
    </row>
    <row r="1977" spans="1:14" ht="15" x14ac:dyDescent="0.2">
      <c r="A1977" t="s">
        <v>1662</v>
      </c>
      <c r="B1977" t="str">
        <f>RIGHT(A1977,4)</f>
        <v>2018</v>
      </c>
      <c r="C1977" t="str">
        <f>LEFT(A1977,10)</f>
        <v>Fri Feb 23</v>
      </c>
      <c r="D1977" s="2">
        <f>DATE(B1977,F1977,G1977)</f>
        <v>43154</v>
      </c>
      <c r="E1977" t="str">
        <f>MID(C1977,5,3)</f>
        <v>Feb</v>
      </c>
      <c r="F1977">
        <f>MONTH(DATEVALUE(E1977&amp;" 1"))</f>
        <v>2</v>
      </c>
      <c r="G1977" t="str">
        <f>RIGHT(C1977,2)</f>
        <v>23</v>
      </c>
      <c r="H1977" t="str">
        <f>MID(A1977,12,2)</f>
        <v>20</v>
      </c>
      <c r="I1977" t="s">
        <v>1663</v>
      </c>
      <c r="J1977" t="s">
        <v>1664</v>
      </c>
      <c r="K1977" t="s">
        <v>1665</v>
      </c>
      <c r="L1977" t="s">
        <v>1666</v>
      </c>
      <c r="M1977" t="b">
        <f>NOT(ISNA(VLOOKUP(N1977,'account names'!A:A,1,FALSE)))</f>
        <v>0</v>
      </c>
      <c r="N1977" t="s">
        <v>1667</v>
      </c>
    </row>
    <row r="1978" spans="1:14" ht="15" x14ac:dyDescent="0.2">
      <c r="A1978" t="s">
        <v>1668</v>
      </c>
      <c r="B1978" t="str">
        <f>RIGHT(A1978,4)</f>
        <v>2018</v>
      </c>
      <c r="C1978" t="str">
        <f>LEFT(A1978,10)</f>
        <v>Fri Feb 23</v>
      </c>
      <c r="D1978" s="2">
        <f>DATE(B1978,F1978,G1978)</f>
        <v>43154</v>
      </c>
      <c r="E1978" t="str">
        <f>MID(C1978,5,3)</f>
        <v>Feb</v>
      </c>
      <c r="F1978">
        <f>MONTH(DATEVALUE(E1978&amp;" 1"))</f>
        <v>2</v>
      </c>
      <c r="G1978" t="str">
        <f>RIGHT(C1978,2)</f>
        <v>23</v>
      </c>
      <c r="H1978" t="str">
        <f>MID(A1978,12,2)</f>
        <v>17</v>
      </c>
      <c r="I1978" t="s">
        <v>1669</v>
      </c>
      <c r="J1978" t="s">
        <v>1670</v>
      </c>
      <c r="K1978" t="s">
        <v>1671</v>
      </c>
      <c r="L1978" t="s">
        <v>1672</v>
      </c>
      <c r="M1978" t="b">
        <f>NOT(ISNA(VLOOKUP(N1978,'account names'!A:A,1,FALSE)))</f>
        <v>0</v>
      </c>
      <c r="N1978" t="s">
        <v>113</v>
      </c>
    </row>
    <row r="1979" spans="1:14" ht="15" x14ac:dyDescent="0.2">
      <c r="A1979" t="s">
        <v>1673</v>
      </c>
      <c r="B1979" t="str">
        <f>RIGHT(A1979,4)</f>
        <v>2018</v>
      </c>
      <c r="C1979" t="str">
        <f>LEFT(A1979,10)</f>
        <v>Fri Feb 23</v>
      </c>
      <c r="D1979" s="2">
        <f>DATE(B1979,F1979,G1979)</f>
        <v>43154</v>
      </c>
      <c r="E1979" t="str">
        <f>MID(C1979,5,3)</f>
        <v>Feb</v>
      </c>
      <c r="F1979">
        <f>MONTH(DATEVALUE(E1979&amp;" 1"))</f>
        <v>2</v>
      </c>
      <c r="G1979" t="str">
        <f>RIGHT(C1979,2)</f>
        <v>23</v>
      </c>
      <c r="H1979" t="str">
        <f>MID(A1979,12,2)</f>
        <v>14</v>
      </c>
      <c r="I1979" t="s">
        <v>1674</v>
      </c>
      <c r="J1979" t="s">
        <v>1675</v>
      </c>
      <c r="K1979" t="s">
        <v>1574</v>
      </c>
      <c r="L1979" t="s">
        <v>1676</v>
      </c>
      <c r="M1979" t="b">
        <f>NOT(ISNA(VLOOKUP(N1979,'account names'!A:A,1,FALSE)))</f>
        <v>0</v>
      </c>
      <c r="N1979" t="s">
        <v>1252</v>
      </c>
    </row>
    <row r="1980" spans="1:14" ht="15" x14ac:dyDescent="0.2">
      <c r="A1980" t="s">
        <v>1677</v>
      </c>
      <c r="B1980" t="str">
        <f>RIGHT(A1980,4)</f>
        <v>2018</v>
      </c>
      <c r="C1980" t="str">
        <f>LEFT(A1980,10)</f>
        <v>Fri Feb 23</v>
      </c>
      <c r="D1980" s="2">
        <f>DATE(B1980,F1980,G1980)</f>
        <v>43154</v>
      </c>
      <c r="E1980" t="str">
        <f>MID(C1980,5,3)</f>
        <v>Feb</v>
      </c>
      <c r="F1980">
        <f>MONTH(DATEVALUE(E1980&amp;" 1"))</f>
        <v>2</v>
      </c>
      <c r="G1980" t="str">
        <f>RIGHT(C1980,2)</f>
        <v>23</v>
      </c>
      <c r="H1980" t="str">
        <f>MID(A1980,12,2)</f>
        <v>09</v>
      </c>
      <c r="I1980" t="s">
        <v>1678</v>
      </c>
      <c r="J1980" t="s">
        <v>1679</v>
      </c>
      <c r="K1980" t="s">
        <v>1680</v>
      </c>
      <c r="L1980" t="s">
        <v>1681</v>
      </c>
      <c r="M1980" t="b">
        <f>NOT(ISNA(VLOOKUP(N1980,'account names'!A:A,1,FALSE)))</f>
        <v>0</v>
      </c>
      <c r="N1980" t="s">
        <v>1682</v>
      </c>
    </row>
    <row r="1981" spans="1:14" ht="15" x14ac:dyDescent="0.2">
      <c r="A1981" t="s">
        <v>2036</v>
      </c>
      <c r="B1981" t="str">
        <f>RIGHT(A1981,4)</f>
        <v>2018</v>
      </c>
      <c r="C1981" t="str">
        <f>LEFT(A1981,10)</f>
        <v>Fri Feb 23</v>
      </c>
      <c r="D1981" s="2">
        <f>DATE(B1981,F1981,G1981)</f>
        <v>43154</v>
      </c>
      <c r="E1981" t="str">
        <f>MID(C1981,5,3)</f>
        <v>Feb</v>
      </c>
      <c r="F1981">
        <f>MONTH(DATEVALUE(E1981&amp;" 1"))</f>
        <v>2</v>
      </c>
      <c r="G1981" t="str">
        <f>RIGHT(C1981,2)</f>
        <v>23</v>
      </c>
      <c r="H1981" t="str">
        <f>MID(A1981,12,2)</f>
        <v>21</v>
      </c>
      <c r="I1981" t="s">
        <v>2037</v>
      </c>
      <c r="J1981" t="s">
        <v>2038</v>
      </c>
      <c r="K1981" t="s">
        <v>2039</v>
      </c>
      <c r="L1981" t="s">
        <v>2040</v>
      </c>
      <c r="M1981" t="b">
        <f>NOT(ISNA(VLOOKUP(N1981,'account names'!A:A,1,FALSE)))</f>
        <v>0</v>
      </c>
      <c r="N1981" t="s">
        <v>2041</v>
      </c>
    </row>
    <row r="1982" spans="1:14" ht="15" x14ac:dyDescent="0.2">
      <c r="A1982" t="s">
        <v>2042</v>
      </c>
      <c r="B1982" t="str">
        <f>RIGHT(A1982,4)</f>
        <v>2018</v>
      </c>
      <c r="C1982" t="str">
        <f>LEFT(A1982,10)</f>
        <v>Fri Feb 23</v>
      </c>
      <c r="D1982" s="2">
        <f>DATE(B1982,F1982,G1982)</f>
        <v>43154</v>
      </c>
      <c r="E1982" t="str">
        <f>MID(C1982,5,3)</f>
        <v>Feb</v>
      </c>
      <c r="F1982">
        <f>MONTH(DATEVALUE(E1982&amp;" 1"))</f>
        <v>2</v>
      </c>
      <c r="G1982" t="str">
        <f>RIGHT(C1982,2)</f>
        <v>23</v>
      </c>
      <c r="H1982" t="str">
        <f>MID(A1982,12,2)</f>
        <v>18</v>
      </c>
      <c r="I1982" t="s">
        <v>2043</v>
      </c>
      <c r="J1982" t="s">
        <v>2044</v>
      </c>
      <c r="K1982" t="s">
        <v>2045</v>
      </c>
      <c r="L1982" t="s">
        <v>2046</v>
      </c>
      <c r="M1982" t="b">
        <f>NOT(ISNA(VLOOKUP(N1982,'account names'!A:A,1,FALSE)))</f>
        <v>0</v>
      </c>
      <c r="N1982" t="s">
        <v>113</v>
      </c>
    </row>
    <row r="1983" spans="1:14" ht="15" x14ac:dyDescent="0.2">
      <c r="A1983" t="s">
        <v>2047</v>
      </c>
      <c r="B1983" t="str">
        <f>RIGHT(A1983,4)</f>
        <v>2018</v>
      </c>
      <c r="C1983" t="str">
        <f>LEFT(A1983,10)</f>
        <v>Fri Feb 23</v>
      </c>
      <c r="D1983" s="2">
        <f>DATE(B1983,F1983,G1983)</f>
        <v>43154</v>
      </c>
      <c r="E1983" t="str">
        <f>MID(C1983,5,3)</f>
        <v>Feb</v>
      </c>
      <c r="F1983">
        <f>MONTH(DATEVALUE(E1983&amp;" 1"))</f>
        <v>2</v>
      </c>
      <c r="G1983" t="str">
        <f>RIGHT(C1983,2)</f>
        <v>23</v>
      </c>
      <c r="H1983" t="str">
        <f>MID(A1983,12,2)</f>
        <v>21</v>
      </c>
      <c r="I1983" t="s">
        <v>2048</v>
      </c>
      <c r="J1983" t="s">
        <v>2049</v>
      </c>
      <c r="K1983" t="s">
        <v>2050</v>
      </c>
      <c r="L1983" t="s">
        <v>2051</v>
      </c>
      <c r="M1983" t="b">
        <f>NOT(ISNA(VLOOKUP(N1983,'account names'!A:A,1,FALSE)))</f>
        <v>0</v>
      </c>
      <c r="N1983" t="s">
        <v>2052</v>
      </c>
    </row>
    <row r="1984" spans="1:14" ht="15" x14ac:dyDescent="0.2">
      <c r="A1984" t="s">
        <v>2053</v>
      </c>
      <c r="B1984" t="str">
        <f>RIGHT(A1984,4)</f>
        <v>2018</v>
      </c>
      <c r="C1984" t="str">
        <f>LEFT(A1984,10)</f>
        <v>Fri Feb 23</v>
      </c>
      <c r="D1984" s="2">
        <f>DATE(B1984,F1984,G1984)</f>
        <v>43154</v>
      </c>
      <c r="E1984" t="str">
        <f>MID(C1984,5,3)</f>
        <v>Feb</v>
      </c>
      <c r="F1984">
        <f>MONTH(DATEVALUE(E1984&amp;" 1"))</f>
        <v>2</v>
      </c>
      <c r="G1984" t="str">
        <f>RIGHT(C1984,2)</f>
        <v>23</v>
      </c>
      <c r="H1984" t="str">
        <f>MID(A1984,12,2)</f>
        <v>21</v>
      </c>
      <c r="I1984" t="s">
        <v>2054</v>
      </c>
      <c r="J1984" t="s">
        <v>2055</v>
      </c>
      <c r="K1984" t="s">
        <v>2056</v>
      </c>
      <c r="L1984" t="s">
        <v>2057</v>
      </c>
      <c r="M1984" t="b">
        <f>NOT(ISNA(VLOOKUP(N1984,'account names'!A:A,1,FALSE)))</f>
        <v>0</v>
      </c>
      <c r="N1984" t="s">
        <v>2058</v>
      </c>
    </row>
    <row r="1985" spans="1:14" ht="15" x14ac:dyDescent="0.2">
      <c r="A1985" t="s">
        <v>2059</v>
      </c>
      <c r="B1985" t="str">
        <f>RIGHT(A1985,4)</f>
        <v>2018</v>
      </c>
      <c r="C1985" t="str">
        <f>LEFT(A1985,10)</f>
        <v>Fri Feb 23</v>
      </c>
      <c r="D1985" s="2">
        <f>DATE(B1985,F1985,G1985)</f>
        <v>43154</v>
      </c>
      <c r="E1985" t="str">
        <f>MID(C1985,5,3)</f>
        <v>Feb</v>
      </c>
      <c r="F1985">
        <f>MONTH(DATEVALUE(E1985&amp;" 1"))</f>
        <v>2</v>
      </c>
      <c r="G1985" t="str">
        <f>RIGHT(C1985,2)</f>
        <v>23</v>
      </c>
      <c r="H1985" t="str">
        <f>MID(A1985,12,2)</f>
        <v>16</v>
      </c>
      <c r="I1985" t="s">
        <v>2060</v>
      </c>
      <c r="J1985" t="s">
        <v>2061</v>
      </c>
      <c r="K1985" t="s">
        <v>2062</v>
      </c>
      <c r="L1985" t="s">
        <v>2063</v>
      </c>
      <c r="M1985" t="b">
        <f>NOT(ISNA(VLOOKUP(N1985,'account names'!A:A,1,FALSE)))</f>
        <v>0</v>
      </c>
      <c r="N1985" t="s">
        <v>2064</v>
      </c>
    </row>
    <row r="1986" spans="1:14" ht="15" x14ac:dyDescent="0.2">
      <c r="A1986" t="s">
        <v>2065</v>
      </c>
      <c r="B1986" t="str">
        <f>RIGHT(A1986,4)</f>
        <v>2018</v>
      </c>
      <c r="C1986" t="str">
        <f>LEFT(A1986,10)</f>
        <v>Fri Feb 23</v>
      </c>
      <c r="D1986" s="2">
        <f>DATE(B1986,F1986,G1986)</f>
        <v>43154</v>
      </c>
      <c r="E1986" t="str">
        <f>MID(C1986,5,3)</f>
        <v>Feb</v>
      </c>
      <c r="F1986">
        <f>MONTH(DATEVALUE(E1986&amp;" 1"))</f>
        <v>2</v>
      </c>
      <c r="G1986" t="str">
        <f>RIGHT(C1986,2)</f>
        <v>23</v>
      </c>
      <c r="H1986" t="str">
        <f>MID(A1986,12,2)</f>
        <v>20</v>
      </c>
      <c r="I1986" t="s">
        <v>2066</v>
      </c>
      <c r="J1986" t="s">
        <v>2067</v>
      </c>
      <c r="K1986" t="s">
        <v>2068</v>
      </c>
      <c r="L1986" t="s">
        <v>2069</v>
      </c>
      <c r="M1986" t="b">
        <f>NOT(ISNA(VLOOKUP(N1986,'account names'!A:A,1,FALSE)))</f>
        <v>0</v>
      </c>
      <c r="N1986" t="s">
        <v>2070</v>
      </c>
    </row>
    <row r="1987" spans="1:14" ht="15" x14ac:dyDescent="0.2">
      <c r="A1987" t="s">
        <v>2322</v>
      </c>
      <c r="B1987" t="str">
        <f>RIGHT(A1987,4)</f>
        <v>2018</v>
      </c>
      <c r="C1987" t="str">
        <f>LEFT(A1987,10)</f>
        <v>Fri Feb 23</v>
      </c>
      <c r="D1987" s="2">
        <f>DATE(B1987,F1987,G1987)</f>
        <v>43154</v>
      </c>
      <c r="E1987" t="str">
        <f>MID(C1987,5,3)</f>
        <v>Feb</v>
      </c>
      <c r="F1987">
        <f>MONTH(DATEVALUE(E1987&amp;" 1"))</f>
        <v>2</v>
      </c>
      <c r="G1987" t="str">
        <f>RIGHT(C1987,2)</f>
        <v>23</v>
      </c>
      <c r="H1987" t="str">
        <f>MID(A1987,12,2)</f>
        <v>09</v>
      </c>
      <c r="I1987" t="s">
        <v>2323</v>
      </c>
      <c r="J1987" t="s">
        <v>2324</v>
      </c>
      <c r="K1987" t="s">
        <v>2325</v>
      </c>
      <c r="L1987" t="s">
        <v>2326</v>
      </c>
      <c r="M1987" t="b">
        <f>NOT(ISNA(VLOOKUP(N1987,'account names'!A:A,1,FALSE)))</f>
        <v>0</v>
      </c>
      <c r="N1987" t="s">
        <v>2327</v>
      </c>
    </row>
    <row r="1988" spans="1:14" ht="15" x14ac:dyDescent="0.2">
      <c r="A1988" t="s">
        <v>2328</v>
      </c>
      <c r="B1988" t="str">
        <f>RIGHT(A1988,4)</f>
        <v>2018</v>
      </c>
      <c r="C1988" t="str">
        <f>LEFT(A1988,10)</f>
        <v>Fri Feb 23</v>
      </c>
      <c r="D1988" s="2">
        <f>DATE(B1988,F1988,G1988)</f>
        <v>43154</v>
      </c>
      <c r="E1988" t="str">
        <f>MID(C1988,5,3)</f>
        <v>Feb</v>
      </c>
      <c r="F1988">
        <f>MONTH(DATEVALUE(E1988&amp;" 1"))</f>
        <v>2</v>
      </c>
      <c r="G1988" t="str">
        <f>RIGHT(C1988,2)</f>
        <v>23</v>
      </c>
      <c r="H1988" t="str">
        <f>MID(A1988,12,2)</f>
        <v>21</v>
      </c>
      <c r="I1988" t="s">
        <v>2329</v>
      </c>
      <c r="J1988" t="s">
        <v>2330</v>
      </c>
      <c r="K1988" t="s">
        <v>2331</v>
      </c>
      <c r="L1988" t="s">
        <v>2332</v>
      </c>
      <c r="M1988" t="b">
        <f>NOT(ISNA(VLOOKUP(N1988,'account names'!A:A,1,FALSE)))</f>
        <v>0</v>
      </c>
      <c r="N1988" t="s">
        <v>89</v>
      </c>
    </row>
    <row r="1989" spans="1:14" ht="15" x14ac:dyDescent="0.2">
      <c r="A1989" t="s">
        <v>2333</v>
      </c>
      <c r="B1989" t="str">
        <f>RIGHT(A1989,4)</f>
        <v>2018</v>
      </c>
      <c r="C1989" t="str">
        <f>LEFT(A1989,10)</f>
        <v>Fri Feb 23</v>
      </c>
      <c r="D1989" s="2">
        <f>DATE(B1989,F1989,G1989)</f>
        <v>43154</v>
      </c>
      <c r="E1989" t="str">
        <f>MID(C1989,5,3)</f>
        <v>Feb</v>
      </c>
      <c r="F1989">
        <f>MONTH(DATEVALUE(E1989&amp;" 1"))</f>
        <v>2</v>
      </c>
      <c r="G1989" t="str">
        <f>RIGHT(C1989,2)</f>
        <v>23</v>
      </c>
      <c r="H1989" t="str">
        <f>MID(A1989,12,2)</f>
        <v>21</v>
      </c>
      <c r="I1989" t="s">
        <v>2334</v>
      </c>
      <c r="J1989" t="s">
        <v>2335</v>
      </c>
      <c r="K1989" t="s">
        <v>2336</v>
      </c>
      <c r="L1989" t="s">
        <v>2337</v>
      </c>
      <c r="M1989" t="b">
        <f>NOT(ISNA(VLOOKUP(N1989,'account names'!A:A,1,FALSE)))</f>
        <v>0</v>
      </c>
      <c r="N1989" t="s">
        <v>412</v>
      </c>
    </row>
    <row r="1990" spans="1:14" ht="15" x14ac:dyDescent="0.2">
      <c r="A1990" t="s">
        <v>2338</v>
      </c>
      <c r="B1990" t="str">
        <f>RIGHT(A1990,4)</f>
        <v>2018</v>
      </c>
      <c r="C1990" t="str">
        <f>LEFT(A1990,10)</f>
        <v>Fri Feb 23</v>
      </c>
      <c r="D1990" s="2">
        <f>DATE(B1990,F1990,G1990)</f>
        <v>43154</v>
      </c>
      <c r="E1990" t="str">
        <f>MID(C1990,5,3)</f>
        <v>Feb</v>
      </c>
      <c r="F1990">
        <f>MONTH(DATEVALUE(E1990&amp;" 1"))</f>
        <v>2</v>
      </c>
      <c r="G1990" t="str">
        <f>RIGHT(C1990,2)</f>
        <v>23</v>
      </c>
      <c r="H1990" t="str">
        <f>MID(A1990,12,2)</f>
        <v>21</v>
      </c>
      <c r="I1990" t="s">
        <v>2339</v>
      </c>
      <c r="J1990" t="s">
        <v>2340</v>
      </c>
      <c r="K1990" t="s">
        <v>2341</v>
      </c>
      <c r="L1990" t="s">
        <v>2342</v>
      </c>
      <c r="M1990" t="b">
        <f>NOT(ISNA(VLOOKUP(N1990,'account names'!A:A,1,FALSE)))</f>
        <v>0</v>
      </c>
      <c r="N1990" t="s">
        <v>2058</v>
      </c>
    </row>
    <row r="1991" spans="1:14" ht="15" x14ac:dyDescent="0.2">
      <c r="A1991" t="s">
        <v>2343</v>
      </c>
      <c r="B1991" t="str">
        <f>RIGHT(A1991,4)</f>
        <v>2018</v>
      </c>
      <c r="C1991" t="str">
        <f>LEFT(A1991,10)</f>
        <v>Fri Feb 23</v>
      </c>
      <c r="D1991" s="2">
        <f>DATE(B1991,F1991,G1991)</f>
        <v>43154</v>
      </c>
      <c r="E1991" t="str">
        <f>MID(C1991,5,3)</f>
        <v>Feb</v>
      </c>
      <c r="F1991">
        <f>MONTH(DATEVALUE(E1991&amp;" 1"))</f>
        <v>2</v>
      </c>
      <c r="G1991" t="str">
        <f>RIGHT(C1991,2)</f>
        <v>23</v>
      </c>
      <c r="H1991" t="str">
        <f>MID(A1991,12,2)</f>
        <v>21</v>
      </c>
      <c r="I1991" t="s">
        <v>2344</v>
      </c>
      <c r="J1991" t="s">
        <v>2345</v>
      </c>
      <c r="K1991" t="s">
        <v>2346</v>
      </c>
      <c r="L1991" t="s">
        <v>2347</v>
      </c>
      <c r="M1991" t="b">
        <f>NOT(ISNA(VLOOKUP(N1991,'account names'!A:A,1,FALSE)))</f>
        <v>0</v>
      </c>
      <c r="N1991" t="s">
        <v>412</v>
      </c>
    </row>
    <row r="1992" spans="1:14" ht="15" x14ac:dyDescent="0.2">
      <c r="A1992" t="s">
        <v>2348</v>
      </c>
      <c r="B1992" t="str">
        <f>RIGHT(A1992,4)</f>
        <v>2018</v>
      </c>
      <c r="C1992" t="str">
        <f>LEFT(A1992,10)</f>
        <v>Fri Feb 23</v>
      </c>
      <c r="D1992" s="2">
        <f>DATE(B1992,F1992,G1992)</f>
        <v>43154</v>
      </c>
      <c r="E1992" t="str">
        <f>MID(C1992,5,3)</f>
        <v>Feb</v>
      </c>
      <c r="F1992">
        <f>MONTH(DATEVALUE(E1992&amp;" 1"))</f>
        <v>2</v>
      </c>
      <c r="G1992" t="str">
        <f>RIGHT(C1992,2)</f>
        <v>23</v>
      </c>
      <c r="H1992" t="str">
        <f>MID(A1992,12,2)</f>
        <v>21</v>
      </c>
      <c r="I1992" t="s">
        <v>2349</v>
      </c>
      <c r="J1992" t="s">
        <v>2350</v>
      </c>
      <c r="K1992" t="s">
        <v>2346</v>
      </c>
      <c r="L1992" t="s">
        <v>2351</v>
      </c>
      <c r="M1992" t="b">
        <f>NOT(ISNA(VLOOKUP(N1992,'account names'!A:A,1,FALSE)))</f>
        <v>0</v>
      </c>
      <c r="N1992" t="s">
        <v>412</v>
      </c>
    </row>
    <row r="1993" spans="1:14" ht="15" x14ac:dyDescent="0.2">
      <c r="A1993" t="s">
        <v>2352</v>
      </c>
      <c r="B1993" t="str">
        <f>RIGHT(A1993,4)</f>
        <v>2018</v>
      </c>
      <c r="C1993" t="str">
        <f>LEFT(A1993,10)</f>
        <v>Fri Feb 23</v>
      </c>
      <c r="D1993" s="2">
        <f>DATE(B1993,F1993,G1993)</f>
        <v>43154</v>
      </c>
      <c r="E1993" t="str">
        <f>MID(C1993,5,3)</f>
        <v>Feb</v>
      </c>
      <c r="F1993">
        <f>MONTH(DATEVALUE(E1993&amp;" 1"))</f>
        <v>2</v>
      </c>
      <c r="G1993" t="str">
        <f>RIGHT(C1993,2)</f>
        <v>23</v>
      </c>
      <c r="H1993" t="str">
        <f>MID(A1993,12,2)</f>
        <v>21</v>
      </c>
      <c r="I1993" t="s">
        <v>2353</v>
      </c>
      <c r="J1993" t="s">
        <v>2354</v>
      </c>
      <c r="K1993" t="s">
        <v>2355</v>
      </c>
      <c r="L1993" t="s">
        <v>2356</v>
      </c>
      <c r="M1993" t="b">
        <f>NOT(ISNA(VLOOKUP(N1993,'account names'!A:A,1,FALSE)))</f>
        <v>0</v>
      </c>
      <c r="N1993" t="s">
        <v>2357</v>
      </c>
    </row>
    <row r="1994" spans="1:14" ht="15" x14ac:dyDescent="0.2">
      <c r="A1994" t="s">
        <v>2949</v>
      </c>
      <c r="B1994" t="str">
        <f>RIGHT(A1994,4)</f>
        <v>2018</v>
      </c>
      <c r="C1994" t="str">
        <f>LEFT(A1994,10)</f>
        <v>Fri Feb 23</v>
      </c>
      <c r="D1994" s="2">
        <f>DATE(B1994,F1994,G1994)</f>
        <v>43154</v>
      </c>
      <c r="E1994" t="str">
        <f>MID(C1994,5,3)</f>
        <v>Feb</v>
      </c>
      <c r="F1994">
        <f>MONTH(DATEVALUE(E1994&amp;" 1"))</f>
        <v>2</v>
      </c>
      <c r="G1994" t="str">
        <f>RIGHT(C1994,2)</f>
        <v>23</v>
      </c>
      <c r="H1994" t="str">
        <f>MID(A1994,12,2)</f>
        <v>09</v>
      </c>
      <c r="I1994" t="s">
        <v>2950</v>
      </c>
      <c r="J1994" t="s">
        <v>2951</v>
      </c>
      <c r="K1994" t="s">
        <v>1946</v>
      </c>
      <c r="L1994" t="s">
        <v>2952</v>
      </c>
      <c r="M1994" t="b">
        <f>NOT(ISNA(VLOOKUP(N1994,'account names'!A:A,1,FALSE)))</f>
        <v>1</v>
      </c>
      <c r="N1994" t="s">
        <v>1317</v>
      </c>
    </row>
    <row r="1995" spans="1:14" ht="15" x14ac:dyDescent="0.2">
      <c r="A1995" t="s">
        <v>2953</v>
      </c>
      <c r="B1995" t="str">
        <f>RIGHT(A1995,4)</f>
        <v>2018</v>
      </c>
      <c r="C1995" t="str">
        <f>LEFT(A1995,10)</f>
        <v>Fri Feb 23</v>
      </c>
      <c r="D1995" s="2">
        <f>DATE(B1995,F1995,G1995)</f>
        <v>43154</v>
      </c>
      <c r="E1995" t="str">
        <f>MID(C1995,5,3)</f>
        <v>Feb</v>
      </c>
      <c r="F1995">
        <f>MONTH(DATEVALUE(E1995&amp;" 1"))</f>
        <v>2</v>
      </c>
      <c r="G1995" t="str">
        <f>RIGHT(C1995,2)</f>
        <v>23</v>
      </c>
      <c r="H1995" t="str">
        <f>MID(A1995,12,2)</f>
        <v>04</v>
      </c>
      <c r="I1995" t="s">
        <v>2954</v>
      </c>
      <c r="J1995" t="s">
        <v>2955</v>
      </c>
      <c r="K1995" t="s">
        <v>2956</v>
      </c>
      <c r="L1995" t="s">
        <v>2957</v>
      </c>
      <c r="M1995" t="b">
        <f>NOT(ISNA(VLOOKUP(N1995,'account names'!A:A,1,FALSE)))</f>
        <v>0</v>
      </c>
      <c r="N1995" t="s">
        <v>2958</v>
      </c>
    </row>
    <row r="1996" spans="1:14" ht="15" x14ac:dyDescent="0.2">
      <c r="A1996" t="s">
        <v>3167</v>
      </c>
      <c r="B1996" t="str">
        <f>RIGHT(A1996,4)</f>
        <v>2018</v>
      </c>
      <c r="C1996" t="str">
        <f>LEFT(A1996,10)</f>
        <v>Fri Feb 23</v>
      </c>
      <c r="D1996" s="2">
        <f>DATE(B1996,F1996,G1996)</f>
        <v>43154</v>
      </c>
      <c r="E1996" t="str">
        <f>MID(C1996,5,3)</f>
        <v>Feb</v>
      </c>
      <c r="F1996">
        <f>MONTH(DATEVALUE(E1996&amp;" 1"))</f>
        <v>2</v>
      </c>
      <c r="G1996" t="str">
        <f>RIGHT(C1996,2)</f>
        <v>23</v>
      </c>
      <c r="H1996" t="str">
        <f>MID(A1996,12,2)</f>
        <v>08</v>
      </c>
      <c r="I1996" t="s">
        <v>3168</v>
      </c>
      <c r="J1996" t="s">
        <v>3169</v>
      </c>
      <c r="K1996" t="s">
        <v>3170</v>
      </c>
      <c r="L1996" t="s">
        <v>3171</v>
      </c>
      <c r="M1996" t="b">
        <f>NOT(ISNA(VLOOKUP(N1996,'account names'!A:A,1,FALSE)))</f>
        <v>0</v>
      </c>
      <c r="N1996" t="s">
        <v>3107</v>
      </c>
    </row>
    <row r="1997" spans="1:14" ht="15" x14ac:dyDescent="0.2">
      <c r="A1997" t="s">
        <v>3172</v>
      </c>
      <c r="B1997" t="str">
        <f>RIGHT(A1997,4)</f>
        <v>2018</v>
      </c>
      <c r="C1997" t="str">
        <f>LEFT(A1997,10)</f>
        <v>Fri Feb 23</v>
      </c>
      <c r="D1997" s="2">
        <f>DATE(B1997,F1997,G1997)</f>
        <v>43154</v>
      </c>
      <c r="E1997" t="str">
        <f>MID(C1997,5,3)</f>
        <v>Feb</v>
      </c>
      <c r="F1997">
        <f>MONTH(DATEVALUE(E1997&amp;" 1"))</f>
        <v>2</v>
      </c>
      <c r="G1997" t="str">
        <f>RIGHT(C1997,2)</f>
        <v>23</v>
      </c>
      <c r="H1997" t="str">
        <f>MID(A1997,12,2)</f>
        <v>08</v>
      </c>
      <c r="I1997" t="s">
        <v>3173</v>
      </c>
      <c r="J1997" t="s">
        <v>3174</v>
      </c>
      <c r="K1997" t="s">
        <v>3175</v>
      </c>
      <c r="L1997" t="s">
        <v>3176</v>
      </c>
      <c r="M1997" t="b">
        <f>NOT(ISNA(VLOOKUP(N1997,'account names'!A:A,1,FALSE)))</f>
        <v>0</v>
      </c>
      <c r="N1997" t="s">
        <v>3177</v>
      </c>
    </row>
    <row r="1998" spans="1:14" ht="15" x14ac:dyDescent="0.2">
      <c r="A1998" t="s">
        <v>3178</v>
      </c>
      <c r="B1998" t="str">
        <f>RIGHT(A1998,4)</f>
        <v>2018</v>
      </c>
      <c r="C1998" t="str">
        <f>LEFT(A1998,10)</f>
        <v>Fri Feb 23</v>
      </c>
      <c r="D1998" s="2">
        <f>DATE(B1998,F1998,G1998)</f>
        <v>43154</v>
      </c>
      <c r="E1998" t="str">
        <f>MID(C1998,5,3)</f>
        <v>Feb</v>
      </c>
      <c r="F1998">
        <f>MONTH(DATEVALUE(E1998&amp;" 1"))</f>
        <v>2</v>
      </c>
      <c r="G1998" t="str">
        <f>RIGHT(C1998,2)</f>
        <v>23</v>
      </c>
      <c r="H1998" t="str">
        <f>MID(A1998,12,2)</f>
        <v>11</v>
      </c>
      <c r="I1998" t="s">
        <v>3179</v>
      </c>
      <c r="J1998" t="s">
        <v>3180</v>
      </c>
      <c r="K1998" t="s">
        <v>3181</v>
      </c>
      <c r="L1998" t="s">
        <v>3182</v>
      </c>
      <c r="M1998" t="b">
        <f>NOT(ISNA(VLOOKUP(N1998,'account names'!A:A,1,FALSE)))</f>
        <v>0</v>
      </c>
      <c r="N1998" t="s">
        <v>1343</v>
      </c>
    </row>
    <row r="1999" spans="1:14" ht="15" x14ac:dyDescent="0.2">
      <c r="A1999" t="s">
        <v>3183</v>
      </c>
      <c r="B1999" t="str">
        <f>RIGHT(A1999,4)</f>
        <v>2018</v>
      </c>
      <c r="C1999" t="str">
        <f>LEFT(A1999,10)</f>
        <v>Fri Feb 23</v>
      </c>
      <c r="D1999" s="2">
        <f>DATE(B1999,F1999,G1999)</f>
        <v>43154</v>
      </c>
      <c r="E1999" t="str">
        <f>MID(C1999,5,3)</f>
        <v>Feb</v>
      </c>
      <c r="F1999">
        <f>MONTH(DATEVALUE(E1999&amp;" 1"))</f>
        <v>2</v>
      </c>
      <c r="G1999" t="str">
        <f>RIGHT(C1999,2)</f>
        <v>23</v>
      </c>
      <c r="H1999" t="str">
        <f>MID(A1999,12,2)</f>
        <v>08</v>
      </c>
      <c r="I1999" t="s">
        <v>3184</v>
      </c>
      <c r="J1999" t="s">
        <v>3185</v>
      </c>
      <c r="K1999" t="s">
        <v>3186</v>
      </c>
      <c r="L1999" t="s">
        <v>3187</v>
      </c>
      <c r="M1999" t="b">
        <f>NOT(ISNA(VLOOKUP(N1999,'account names'!A:A,1,FALSE)))</f>
        <v>0</v>
      </c>
      <c r="N1999" t="s">
        <v>1343</v>
      </c>
    </row>
    <row r="2000" spans="1:14" ht="15" x14ac:dyDescent="0.2">
      <c r="A2000" t="s">
        <v>3310</v>
      </c>
      <c r="B2000" t="str">
        <f>RIGHT(A2000,4)</f>
        <v>2018</v>
      </c>
      <c r="C2000" t="str">
        <f>LEFT(A2000,10)</f>
        <v>Fri Feb 23</v>
      </c>
      <c r="D2000" s="2">
        <f>DATE(B2000,F2000,G2000)</f>
        <v>43154</v>
      </c>
      <c r="E2000" t="str">
        <f>MID(C2000,5,3)</f>
        <v>Feb</v>
      </c>
      <c r="F2000">
        <f>MONTH(DATEVALUE(E2000&amp;" 1"))</f>
        <v>2</v>
      </c>
      <c r="G2000" t="str">
        <f>RIGHT(C2000,2)</f>
        <v>23</v>
      </c>
      <c r="H2000" t="str">
        <f>MID(A2000,12,2)</f>
        <v>17</v>
      </c>
      <c r="I2000" t="s">
        <v>3311</v>
      </c>
      <c r="J2000" t="s">
        <v>3312</v>
      </c>
      <c r="K2000" t="s">
        <v>1245</v>
      </c>
      <c r="L2000" t="s">
        <v>3313</v>
      </c>
      <c r="M2000" t="b">
        <f>NOT(ISNA(VLOOKUP(N2000,'account names'!A:A,1,FALSE)))</f>
        <v>0</v>
      </c>
      <c r="N2000" t="s">
        <v>329</v>
      </c>
    </row>
    <row r="2001" spans="1:14" ht="15" x14ac:dyDescent="0.2">
      <c r="A2001" t="s">
        <v>3314</v>
      </c>
      <c r="B2001" t="str">
        <f>RIGHT(A2001,4)</f>
        <v>2018</v>
      </c>
      <c r="C2001" t="str">
        <f>LEFT(A2001,10)</f>
        <v>Fri Feb 23</v>
      </c>
      <c r="D2001" s="2">
        <f>DATE(B2001,F2001,G2001)</f>
        <v>43154</v>
      </c>
      <c r="E2001" t="str">
        <f>MID(C2001,5,3)</f>
        <v>Feb</v>
      </c>
      <c r="F2001">
        <f>MONTH(DATEVALUE(E2001&amp;" 1"))</f>
        <v>2</v>
      </c>
      <c r="G2001" t="str">
        <f>RIGHT(C2001,2)</f>
        <v>23</v>
      </c>
      <c r="H2001" t="str">
        <f>MID(A2001,12,2)</f>
        <v>07</v>
      </c>
      <c r="I2001" t="s">
        <v>3315</v>
      </c>
      <c r="J2001" t="s">
        <v>3316</v>
      </c>
      <c r="K2001" t="s">
        <v>3317</v>
      </c>
      <c r="L2001" t="s">
        <v>3318</v>
      </c>
      <c r="M2001" t="b">
        <f>NOT(ISNA(VLOOKUP(N2001,'account names'!A:A,1,FALSE)))</f>
        <v>0</v>
      </c>
      <c r="N2001" t="s">
        <v>2309</v>
      </c>
    </row>
    <row r="2002" spans="1:14" ht="15" x14ac:dyDescent="0.2">
      <c r="A2002" t="s">
        <v>3319</v>
      </c>
      <c r="B2002" t="str">
        <f>RIGHT(A2002,4)</f>
        <v>2018</v>
      </c>
      <c r="C2002" t="str">
        <f>LEFT(A2002,10)</f>
        <v>Fri Feb 23</v>
      </c>
      <c r="D2002" s="2">
        <f>DATE(B2002,F2002,G2002)</f>
        <v>43154</v>
      </c>
      <c r="E2002" t="str">
        <f>MID(C2002,5,3)</f>
        <v>Feb</v>
      </c>
      <c r="F2002">
        <f>MONTH(DATEVALUE(E2002&amp;" 1"))</f>
        <v>2</v>
      </c>
      <c r="G2002" t="str">
        <f>RIGHT(C2002,2)</f>
        <v>23</v>
      </c>
      <c r="H2002" t="str">
        <f>MID(A2002,12,2)</f>
        <v>11</v>
      </c>
      <c r="I2002" t="s">
        <v>3320</v>
      </c>
      <c r="J2002" t="s">
        <v>3321</v>
      </c>
      <c r="K2002" t="s">
        <v>3322</v>
      </c>
      <c r="L2002" t="s">
        <v>3323</v>
      </c>
      <c r="M2002" t="b">
        <f>NOT(ISNA(VLOOKUP(N2002,'account names'!A:A,1,FALSE)))</f>
        <v>0</v>
      </c>
      <c r="N2002" t="s">
        <v>3324</v>
      </c>
    </row>
    <row r="2003" spans="1:14" ht="15" x14ac:dyDescent="0.2">
      <c r="A2003" t="s">
        <v>3325</v>
      </c>
      <c r="B2003" t="str">
        <f>RIGHT(A2003,4)</f>
        <v>2018</v>
      </c>
      <c r="C2003" t="str">
        <f>LEFT(A2003,10)</f>
        <v>Fri Feb 23</v>
      </c>
      <c r="D2003" s="2">
        <f>DATE(B2003,F2003,G2003)</f>
        <v>43154</v>
      </c>
      <c r="E2003" t="str">
        <f>MID(C2003,5,3)</f>
        <v>Feb</v>
      </c>
      <c r="F2003">
        <f>MONTH(DATEVALUE(E2003&amp;" 1"))</f>
        <v>2</v>
      </c>
      <c r="G2003" t="str">
        <f>RIGHT(C2003,2)</f>
        <v>23</v>
      </c>
      <c r="H2003" t="str">
        <f>MID(A2003,12,2)</f>
        <v>16</v>
      </c>
      <c r="I2003" t="s">
        <v>3326</v>
      </c>
      <c r="J2003" t="s">
        <v>3327</v>
      </c>
      <c r="K2003" t="s">
        <v>3328</v>
      </c>
      <c r="L2003" t="s">
        <v>3329</v>
      </c>
      <c r="M2003" t="b">
        <f>NOT(ISNA(VLOOKUP(N2003,'account names'!A:A,1,FALSE)))</f>
        <v>0</v>
      </c>
      <c r="N2003" t="s">
        <v>1642</v>
      </c>
    </row>
    <row r="2004" spans="1:14" ht="15" x14ac:dyDescent="0.2">
      <c r="A2004" t="s">
        <v>3330</v>
      </c>
      <c r="B2004" t="str">
        <f>RIGHT(A2004,4)</f>
        <v>2018</v>
      </c>
      <c r="C2004" t="str">
        <f>LEFT(A2004,10)</f>
        <v>Fri Feb 23</v>
      </c>
      <c r="D2004" s="2">
        <f>DATE(B2004,F2004,G2004)</f>
        <v>43154</v>
      </c>
      <c r="E2004" t="str">
        <f>MID(C2004,5,3)</f>
        <v>Feb</v>
      </c>
      <c r="F2004">
        <f>MONTH(DATEVALUE(E2004&amp;" 1"))</f>
        <v>2</v>
      </c>
      <c r="G2004" t="str">
        <f>RIGHT(C2004,2)</f>
        <v>23</v>
      </c>
      <c r="H2004" t="str">
        <f>MID(A2004,12,2)</f>
        <v>15</v>
      </c>
      <c r="I2004" t="s">
        <v>3331</v>
      </c>
      <c r="J2004" t="s">
        <v>3332</v>
      </c>
      <c r="K2004" t="s">
        <v>3333</v>
      </c>
      <c r="L2004" t="s">
        <v>3334</v>
      </c>
      <c r="M2004" t="b">
        <f>NOT(ISNA(VLOOKUP(N2004,'account names'!A:A,1,FALSE)))</f>
        <v>0</v>
      </c>
      <c r="N2004" t="s">
        <v>3335</v>
      </c>
    </row>
    <row r="2005" spans="1:14" ht="15" x14ac:dyDescent="0.2">
      <c r="A2005" t="s">
        <v>3336</v>
      </c>
      <c r="B2005" t="str">
        <f>RIGHT(A2005,4)</f>
        <v>2018</v>
      </c>
      <c r="C2005" t="str">
        <f>LEFT(A2005,10)</f>
        <v>Fri Feb 23</v>
      </c>
      <c r="D2005" s="2">
        <f>DATE(B2005,F2005,G2005)</f>
        <v>43154</v>
      </c>
      <c r="E2005" t="str">
        <f>MID(C2005,5,3)</f>
        <v>Feb</v>
      </c>
      <c r="F2005">
        <f>MONTH(DATEVALUE(E2005&amp;" 1"))</f>
        <v>2</v>
      </c>
      <c r="G2005" t="str">
        <f>RIGHT(C2005,2)</f>
        <v>23</v>
      </c>
      <c r="H2005" t="str">
        <f>MID(A2005,12,2)</f>
        <v>15</v>
      </c>
      <c r="I2005" t="s">
        <v>3337</v>
      </c>
      <c r="J2005" t="s">
        <v>3338</v>
      </c>
      <c r="K2005" t="s">
        <v>3339</v>
      </c>
      <c r="L2005" t="s">
        <v>3340</v>
      </c>
      <c r="M2005" t="b">
        <f>NOT(ISNA(VLOOKUP(N2005,'account names'!A:A,1,FALSE)))</f>
        <v>0</v>
      </c>
      <c r="N2005" t="s">
        <v>3341</v>
      </c>
    </row>
    <row r="2006" spans="1:14" ht="15" x14ac:dyDescent="0.2">
      <c r="A2006" t="s">
        <v>3342</v>
      </c>
      <c r="B2006" t="str">
        <f>RIGHT(A2006,4)</f>
        <v>2018</v>
      </c>
      <c r="C2006" t="str">
        <f>LEFT(A2006,10)</f>
        <v>Fri Feb 23</v>
      </c>
      <c r="D2006" s="2">
        <f>DATE(B2006,F2006,G2006)</f>
        <v>43154</v>
      </c>
      <c r="E2006" t="str">
        <f>MID(C2006,5,3)</f>
        <v>Feb</v>
      </c>
      <c r="F2006">
        <f>MONTH(DATEVALUE(E2006&amp;" 1"))</f>
        <v>2</v>
      </c>
      <c r="G2006" t="str">
        <f>RIGHT(C2006,2)</f>
        <v>23</v>
      </c>
      <c r="H2006" t="str">
        <f>MID(A2006,12,2)</f>
        <v>15</v>
      </c>
      <c r="I2006" t="s">
        <v>3343</v>
      </c>
      <c r="J2006" t="s">
        <v>3344</v>
      </c>
      <c r="K2006" t="s">
        <v>3345</v>
      </c>
      <c r="L2006" t="s">
        <v>3346</v>
      </c>
      <c r="M2006" t="b">
        <f>NOT(ISNA(VLOOKUP(N2006,'account names'!A:A,1,FALSE)))</f>
        <v>0</v>
      </c>
      <c r="N2006" t="s">
        <v>3347</v>
      </c>
    </row>
    <row r="2007" spans="1:14" ht="15" x14ac:dyDescent="0.2">
      <c r="A2007" t="s">
        <v>3600</v>
      </c>
      <c r="B2007" t="str">
        <f>RIGHT(A2007,4)</f>
        <v>2018</v>
      </c>
      <c r="C2007" t="str">
        <f>LEFT(A2007,10)</f>
        <v>Fri Feb 23</v>
      </c>
      <c r="D2007" s="2">
        <f>DATE(B2007,F2007,G2007)</f>
        <v>43154</v>
      </c>
      <c r="E2007" t="str">
        <f>MID(C2007,5,3)</f>
        <v>Feb</v>
      </c>
      <c r="F2007">
        <f>MONTH(DATEVALUE(E2007&amp;" 1"))</f>
        <v>2</v>
      </c>
      <c r="G2007" t="str">
        <f>RIGHT(C2007,2)</f>
        <v>23</v>
      </c>
      <c r="H2007" t="str">
        <f>MID(A2007,12,2)</f>
        <v>13</v>
      </c>
      <c r="I2007" t="s">
        <v>3601</v>
      </c>
      <c r="J2007" t="s">
        <v>3602</v>
      </c>
      <c r="K2007" t="s">
        <v>3603</v>
      </c>
      <c r="L2007" t="s">
        <v>3604</v>
      </c>
      <c r="M2007" t="b">
        <f>NOT(ISNA(VLOOKUP(N2007,'account names'!A:A,1,FALSE)))</f>
        <v>0</v>
      </c>
      <c r="N2007" t="s">
        <v>3605</v>
      </c>
    </row>
    <row r="2008" spans="1:14" ht="15" x14ac:dyDescent="0.2">
      <c r="A2008" t="s">
        <v>3635</v>
      </c>
      <c r="B2008" t="str">
        <f>RIGHT(A2008,4)</f>
        <v>2018</v>
      </c>
      <c r="C2008" t="str">
        <f>LEFT(A2008,10)</f>
        <v>Fri Feb 23</v>
      </c>
      <c r="D2008" s="2">
        <f>DATE(B2008,F2008,G2008)</f>
        <v>43154</v>
      </c>
      <c r="E2008" t="str">
        <f>MID(C2008,5,3)</f>
        <v>Feb</v>
      </c>
      <c r="F2008">
        <f>MONTH(DATEVALUE(E2008&amp;" 1"))</f>
        <v>2</v>
      </c>
      <c r="G2008" t="str">
        <f>RIGHT(C2008,2)</f>
        <v>23</v>
      </c>
      <c r="H2008" t="str">
        <f>MID(A2008,12,2)</f>
        <v>22</v>
      </c>
      <c r="I2008" t="s">
        <v>3636</v>
      </c>
      <c r="J2008" t="s">
        <v>3637</v>
      </c>
      <c r="K2008" t="s">
        <v>3638</v>
      </c>
      <c r="L2008" t="s">
        <v>3639</v>
      </c>
      <c r="M2008" t="b">
        <f>NOT(ISNA(VLOOKUP(N2008,'account names'!A:A,1,FALSE)))</f>
        <v>0</v>
      </c>
      <c r="N2008" t="s">
        <v>1343</v>
      </c>
    </row>
    <row r="2009" spans="1:14" ht="15" x14ac:dyDescent="0.2">
      <c r="A2009" t="s">
        <v>3640</v>
      </c>
      <c r="B2009" t="str">
        <f>RIGHT(A2009,4)</f>
        <v>2018</v>
      </c>
      <c r="C2009" t="str">
        <f>LEFT(A2009,10)</f>
        <v>Fri Feb 23</v>
      </c>
      <c r="D2009" s="2">
        <f>DATE(B2009,F2009,G2009)</f>
        <v>43154</v>
      </c>
      <c r="E2009" t="str">
        <f>MID(C2009,5,3)</f>
        <v>Feb</v>
      </c>
      <c r="F2009">
        <f>MONTH(DATEVALUE(E2009&amp;" 1"))</f>
        <v>2</v>
      </c>
      <c r="G2009" t="str">
        <f>RIGHT(C2009,2)</f>
        <v>23</v>
      </c>
      <c r="H2009" t="str">
        <f>MID(A2009,12,2)</f>
        <v>12</v>
      </c>
      <c r="I2009" t="s">
        <v>3641</v>
      </c>
      <c r="J2009" t="s">
        <v>3642</v>
      </c>
      <c r="K2009" t="s">
        <v>3643</v>
      </c>
      <c r="L2009" t="s">
        <v>3644</v>
      </c>
      <c r="M2009" t="b">
        <f>NOT(ISNA(VLOOKUP(N2009,'account names'!A:A,1,FALSE)))</f>
        <v>0</v>
      </c>
      <c r="N2009" t="s">
        <v>2674</v>
      </c>
    </row>
    <row r="2010" spans="1:14" ht="15" x14ac:dyDescent="0.2">
      <c r="A2010" t="s">
        <v>3645</v>
      </c>
      <c r="B2010" t="str">
        <f>RIGHT(A2010,4)</f>
        <v>2018</v>
      </c>
      <c r="C2010" t="str">
        <f>LEFT(A2010,10)</f>
        <v>Fri Feb 23</v>
      </c>
      <c r="D2010" s="2">
        <f>DATE(B2010,F2010,G2010)</f>
        <v>43154</v>
      </c>
      <c r="E2010" t="str">
        <f>MID(C2010,5,3)</f>
        <v>Feb</v>
      </c>
      <c r="F2010">
        <f>MONTH(DATEVALUE(E2010&amp;" 1"))</f>
        <v>2</v>
      </c>
      <c r="G2010" t="str">
        <f>RIGHT(C2010,2)</f>
        <v>23</v>
      </c>
      <c r="H2010" t="str">
        <f>MID(A2010,12,2)</f>
        <v>20</v>
      </c>
      <c r="I2010" t="s">
        <v>3646</v>
      </c>
      <c r="J2010" t="s">
        <v>3647</v>
      </c>
      <c r="K2010" t="s">
        <v>1245</v>
      </c>
      <c r="L2010" t="s">
        <v>3648</v>
      </c>
      <c r="M2010" t="b">
        <f>NOT(ISNA(VLOOKUP(N2010,'account names'!A:A,1,FALSE)))</f>
        <v>0</v>
      </c>
      <c r="N2010" t="s">
        <v>329</v>
      </c>
    </row>
    <row r="2011" spans="1:14" ht="15" x14ac:dyDescent="0.2">
      <c r="A2011" t="s">
        <v>3649</v>
      </c>
      <c r="B2011" t="str">
        <f>RIGHT(A2011,4)</f>
        <v>2018</v>
      </c>
      <c r="C2011" t="str">
        <f>LEFT(A2011,10)</f>
        <v>Fri Feb 23</v>
      </c>
      <c r="D2011" s="2">
        <f>DATE(B2011,F2011,G2011)</f>
        <v>43154</v>
      </c>
      <c r="E2011" t="str">
        <f>MID(C2011,5,3)</f>
        <v>Feb</v>
      </c>
      <c r="F2011">
        <f>MONTH(DATEVALUE(E2011&amp;" 1"))</f>
        <v>2</v>
      </c>
      <c r="G2011" t="str">
        <f>RIGHT(C2011,2)</f>
        <v>23</v>
      </c>
      <c r="H2011" t="str">
        <f>MID(A2011,12,2)</f>
        <v>20</v>
      </c>
      <c r="I2011" t="s">
        <v>3650</v>
      </c>
      <c r="J2011" t="s">
        <v>3651</v>
      </c>
      <c r="K2011" t="s">
        <v>1946</v>
      </c>
      <c r="L2011" t="s">
        <v>3652</v>
      </c>
      <c r="M2011" t="b">
        <f>NOT(ISNA(VLOOKUP(N2011,'account names'!A:A,1,FALSE)))</f>
        <v>1</v>
      </c>
      <c r="N2011" t="s">
        <v>1317</v>
      </c>
    </row>
    <row r="2012" spans="1:14" ht="15" x14ac:dyDescent="0.2">
      <c r="A2012" t="s">
        <v>3653</v>
      </c>
      <c r="B2012" t="str">
        <f>RIGHT(A2012,4)</f>
        <v>2018</v>
      </c>
      <c r="C2012" t="str">
        <f>LEFT(A2012,10)</f>
        <v>Fri Feb 23</v>
      </c>
      <c r="D2012" s="2">
        <f>DATE(B2012,F2012,G2012)</f>
        <v>43154</v>
      </c>
      <c r="E2012" t="str">
        <f>MID(C2012,5,3)</f>
        <v>Feb</v>
      </c>
      <c r="F2012">
        <f>MONTH(DATEVALUE(E2012&amp;" 1"))</f>
        <v>2</v>
      </c>
      <c r="G2012" t="str">
        <f>RIGHT(C2012,2)</f>
        <v>23</v>
      </c>
      <c r="H2012" t="str">
        <f>MID(A2012,12,2)</f>
        <v>18</v>
      </c>
      <c r="I2012" t="s">
        <v>3654</v>
      </c>
      <c r="J2012" t="s">
        <v>3655</v>
      </c>
      <c r="K2012" t="s">
        <v>3656</v>
      </c>
      <c r="L2012" t="s">
        <v>3657</v>
      </c>
      <c r="M2012" t="b">
        <f>NOT(ISNA(VLOOKUP(N2012,'account names'!A:A,1,FALSE)))</f>
        <v>0</v>
      </c>
      <c r="N2012" t="s">
        <v>329</v>
      </c>
    </row>
    <row r="2013" spans="1:14" ht="15" x14ac:dyDescent="0.2">
      <c r="A2013" t="s">
        <v>3828</v>
      </c>
      <c r="B2013" t="str">
        <f>RIGHT(A2013,4)</f>
        <v>2018</v>
      </c>
      <c r="C2013" t="str">
        <f>LEFT(A2013,10)</f>
        <v>Fri Feb 23</v>
      </c>
      <c r="D2013" s="2">
        <f>DATE(B2013,F2013,G2013)</f>
        <v>43154</v>
      </c>
      <c r="E2013" t="str">
        <f>MID(C2013,5,3)</f>
        <v>Feb</v>
      </c>
      <c r="F2013">
        <f>MONTH(DATEVALUE(E2013&amp;" 1"))</f>
        <v>2</v>
      </c>
      <c r="G2013" t="str">
        <f>RIGHT(C2013,2)</f>
        <v>23</v>
      </c>
      <c r="H2013" t="str">
        <f>MID(A2013,12,2)</f>
        <v>11</v>
      </c>
      <c r="I2013" t="s">
        <v>3829</v>
      </c>
      <c r="J2013" t="s">
        <v>3830</v>
      </c>
      <c r="K2013" t="s">
        <v>3831</v>
      </c>
      <c r="L2013" t="s">
        <v>3832</v>
      </c>
      <c r="M2013" t="b">
        <f>NOT(ISNA(VLOOKUP(N2013,'account names'!A:A,1,FALSE)))</f>
        <v>0</v>
      </c>
      <c r="N2013" t="s">
        <v>3833</v>
      </c>
    </row>
    <row r="2014" spans="1:14" ht="15" x14ac:dyDescent="0.2">
      <c r="A2014" t="s">
        <v>6602</v>
      </c>
      <c r="B2014" t="str">
        <f>RIGHT(A2014,4)</f>
        <v>2018</v>
      </c>
      <c r="C2014" t="str">
        <f>LEFT(A2014,10)</f>
        <v>Fri Feb 23</v>
      </c>
      <c r="D2014" s="2">
        <f>DATE(B2014,F2014,G2014)</f>
        <v>43154</v>
      </c>
      <c r="E2014" t="str">
        <f>MID(C2014,5,3)</f>
        <v>Feb</v>
      </c>
      <c r="F2014">
        <f>MONTH(DATEVALUE(E2014&amp;" 1"))</f>
        <v>2</v>
      </c>
      <c r="G2014" t="str">
        <f>RIGHT(C2014,2)</f>
        <v>23</v>
      </c>
      <c r="H2014" t="str">
        <f>MID(A2014,12,2)</f>
        <v>04</v>
      </c>
      <c r="I2014" t="s">
        <v>6603</v>
      </c>
      <c r="J2014" t="s">
        <v>6604</v>
      </c>
      <c r="K2014" t="s">
        <v>3181</v>
      </c>
      <c r="L2014" t="s">
        <v>6605</v>
      </c>
      <c r="M2014" t="b">
        <f>NOT(ISNA(VLOOKUP(N2014,'account names'!A:A,1,FALSE)))</f>
        <v>0</v>
      </c>
      <c r="N2014" t="s">
        <v>1343</v>
      </c>
    </row>
    <row r="2015" spans="1:14" ht="15" x14ac:dyDescent="0.2">
      <c r="A2015" t="s">
        <v>7208</v>
      </c>
      <c r="B2015" t="str">
        <f>RIGHT(A2015,4)</f>
        <v>2018</v>
      </c>
      <c r="C2015" t="str">
        <f>LEFT(A2015,10)</f>
        <v>Fri Feb 23</v>
      </c>
      <c r="D2015" s="2">
        <f>DATE(B2015,F2015,G2015)</f>
        <v>43154</v>
      </c>
      <c r="E2015" t="str">
        <f>MID(C2015,5,3)</f>
        <v>Feb</v>
      </c>
      <c r="F2015">
        <f>MONTH(DATEVALUE(E2015&amp;" 1"))</f>
        <v>2</v>
      </c>
      <c r="G2015" t="str">
        <f>RIGHT(C2015,2)</f>
        <v>23</v>
      </c>
      <c r="H2015" t="str">
        <f>MID(A2015,12,2)</f>
        <v>17</v>
      </c>
      <c r="I2015" t="s">
        <v>7209</v>
      </c>
      <c r="J2015" t="s">
        <v>7210</v>
      </c>
      <c r="K2015" t="s">
        <v>1108</v>
      </c>
      <c r="L2015" t="s">
        <v>7211</v>
      </c>
      <c r="M2015" t="b">
        <f>NOT(ISNA(VLOOKUP(N2015,'account names'!A:A,1,FALSE)))</f>
        <v>0</v>
      </c>
      <c r="N2015" t="s">
        <v>876</v>
      </c>
    </row>
    <row r="2016" spans="1:14" ht="15" x14ac:dyDescent="0.2">
      <c r="A2016" t="s">
        <v>9482</v>
      </c>
      <c r="B2016" t="str">
        <f>RIGHT(A2016,4)</f>
        <v>2018</v>
      </c>
      <c r="C2016" t="str">
        <f>LEFT(A2016,10)</f>
        <v>Fri Feb 23</v>
      </c>
      <c r="D2016" s="2">
        <f>DATE(B2016,F2016,G2016)</f>
        <v>43154</v>
      </c>
      <c r="E2016" t="str">
        <f>MID(C2016,5,3)</f>
        <v>Feb</v>
      </c>
      <c r="F2016">
        <f>MONTH(DATEVALUE(E2016&amp;" 1"))</f>
        <v>2</v>
      </c>
      <c r="G2016" t="str">
        <f>RIGHT(C2016,2)</f>
        <v>23</v>
      </c>
      <c r="H2016" t="str">
        <f>MID(A2016,12,2)</f>
        <v>21</v>
      </c>
      <c r="I2016" t="s">
        <v>9483</v>
      </c>
      <c r="J2016" t="s">
        <v>9484</v>
      </c>
      <c r="K2016" t="s">
        <v>1137</v>
      </c>
      <c r="L2016" t="s">
        <v>9485</v>
      </c>
      <c r="M2016" t="b">
        <f>NOT(ISNA(VLOOKUP(N2016,'account names'!A:A,1,FALSE)))</f>
        <v>1</v>
      </c>
      <c r="N2016" t="s">
        <v>1139</v>
      </c>
    </row>
    <row r="2017" spans="1:14" ht="15" x14ac:dyDescent="0.2">
      <c r="A2017" t="s">
        <v>9486</v>
      </c>
      <c r="B2017" t="str">
        <f>RIGHT(A2017,4)</f>
        <v>2018</v>
      </c>
      <c r="C2017" t="str">
        <f>LEFT(A2017,10)</f>
        <v>Fri Feb 23</v>
      </c>
      <c r="D2017" s="2">
        <f>DATE(B2017,F2017,G2017)</f>
        <v>43154</v>
      </c>
      <c r="E2017" t="str">
        <f>MID(C2017,5,3)</f>
        <v>Feb</v>
      </c>
      <c r="F2017">
        <f>MONTH(DATEVALUE(E2017&amp;" 1"))</f>
        <v>2</v>
      </c>
      <c r="G2017" t="str">
        <f>RIGHT(C2017,2)</f>
        <v>23</v>
      </c>
      <c r="H2017" t="str">
        <f>MID(A2017,12,2)</f>
        <v>00</v>
      </c>
      <c r="I2017" t="s">
        <v>9487</v>
      </c>
      <c r="J2017" t="s">
        <v>9488</v>
      </c>
      <c r="K2017" t="s">
        <v>9489</v>
      </c>
      <c r="L2017" t="s">
        <v>9490</v>
      </c>
      <c r="M2017" t="b">
        <f>NOT(ISNA(VLOOKUP(N2017,'account names'!A:A,1,FALSE)))</f>
        <v>0</v>
      </c>
      <c r="N2017" t="s">
        <v>9491</v>
      </c>
    </row>
    <row r="2018" spans="1:14" ht="15" x14ac:dyDescent="0.2">
      <c r="A2018" t="s">
        <v>9492</v>
      </c>
      <c r="B2018" t="str">
        <f>RIGHT(A2018,4)</f>
        <v>2018</v>
      </c>
      <c r="C2018" t="str">
        <f>LEFT(A2018,10)</f>
        <v>Fri Feb 23</v>
      </c>
      <c r="D2018" s="2">
        <f>DATE(B2018,F2018,G2018)</f>
        <v>43154</v>
      </c>
      <c r="E2018" t="str">
        <f>MID(C2018,5,3)</f>
        <v>Feb</v>
      </c>
      <c r="F2018">
        <f>MONTH(DATEVALUE(E2018&amp;" 1"))</f>
        <v>2</v>
      </c>
      <c r="G2018" t="str">
        <f>RIGHT(C2018,2)</f>
        <v>23</v>
      </c>
      <c r="H2018" t="str">
        <f>MID(A2018,12,2)</f>
        <v>00</v>
      </c>
      <c r="I2018" t="s">
        <v>9493</v>
      </c>
      <c r="J2018" t="s">
        <v>9494</v>
      </c>
      <c r="K2018" t="s">
        <v>9495</v>
      </c>
      <c r="L2018" t="s">
        <v>9496</v>
      </c>
      <c r="M2018" t="b">
        <f>NOT(ISNA(VLOOKUP(N2018,'account names'!A:A,1,FALSE)))</f>
        <v>0</v>
      </c>
      <c r="N2018" t="s">
        <v>4141</v>
      </c>
    </row>
    <row r="2019" spans="1:14" ht="15" x14ac:dyDescent="0.2">
      <c r="A2019" t="s">
        <v>11620</v>
      </c>
      <c r="B2019" t="str">
        <f>RIGHT(A2019,4)</f>
        <v>2018</v>
      </c>
      <c r="C2019" t="str">
        <f>LEFT(A2019,10)</f>
        <v>Fri Feb 23</v>
      </c>
      <c r="D2019" s="2">
        <f>DATE(B2019,F2019,G2019)</f>
        <v>43154</v>
      </c>
      <c r="E2019" t="str">
        <f>MID(C2019,5,3)</f>
        <v>Feb</v>
      </c>
      <c r="F2019">
        <f>MONTH(DATEVALUE(E2019&amp;" 1"))</f>
        <v>2</v>
      </c>
      <c r="G2019" t="str">
        <f>RIGHT(C2019,2)</f>
        <v>23</v>
      </c>
      <c r="H2019" t="str">
        <f>MID(A2019,12,2)</f>
        <v>19</v>
      </c>
      <c r="I2019" t="s">
        <v>11621</v>
      </c>
      <c r="J2019" t="s">
        <v>11622</v>
      </c>
      <c r="K2019" t="s">
        <v>11623</v>
      </c>
      <c r="L2019" t="s">
        <v>11624</v>
      </c>
      <c r="M2019" t="b">
        <f>NOT(ISNA(VLOOKUP(N2019,'account names'!A:A,1,FALSE)))</f>
        <v>1</v>
      </c>
      <c r="N2019" t="s">
        <v>1533</v>
      </c>
    </row>
    <row r="2020" spans="1:14" ht="15" x14ac:dyDescent="0.2">
      <c r="A2020" t="s">
        <v>11620</v>
      </c>
      <c r="B2020" t="str">
        <f>RIGHT(A2020,4)</f>
        <v>2018</v>
      </c>
      <c r="C2020" t="str">
        <f>LEFT(A2020,10)</f>
        <v>Fri Feb 23</v>
      </c>
      <c r="D2020" s="2">
        <f>DATE(B2020,F2020,G2020)</f>
        <v>43154</v>
      </c>
      <c r="E2020" t="str">
        <f>MID(C2020,5,3)</f>
        <v>Feb</v>
      </c>
      <c r="F2020">
        <f>MONTH(DATEVALUE(E2020&amp;" 1"))</f>
        <v>2</v>
      </c>
      <c r="G2020" t="str">
        <f>RIGHT(C2020,2)</f>
        <v>23</v>
      </c>
      <c r="H2020" t="str">
        <f>MID(A2020,12,2)</f>
        <v>19</v>
      </c>
      <c r="I2020" t="s">
        <v>11711</v>
      </c>
      <c r="J2020" t="s">
        <v>11712</v>
      </c>
      <c r="K2020" t="s">
        <v>11713</v>
      </c>
      <c r="L2020" t="s">
        <v>11714</v>
      </c>
      <c r="M2020" t="b">
        <f>NOT(ISNA(VLOOKUP(N2020,'account names'!A:A,1,FALSE)))</f>
        <v>0</v>
      </c>
      <c r="N2020" t="s">
        <v>11185</v>
      </c>
    </row>
    <row r="2021" spans="1:14" ht="15" x14ac:dyDescent="0.2">
      <c r="A2021" t="s">
        <v>11715</v>
      </c>
      <c r="B2021" t="str">
        <f>RIGHT(A2021,4)</f>
        <v>2018</v>
      </c>
      <c r="C2021" t="str">
        <f>LEFT(A2021,10)</f>
        <v>Fri Feb 23</v>
      </c>
      <c r="D2021" s="2">
        <f>DATE(B2021,F2021,G2021)</f>
        <v>43154</v>
      </c>
      <c r="E2021" t="str">
        <f>MID(C2021,5,3)</f>
        <v>Feb</v>
      </c>
      <c r="F2021">
        <f>MONTH(DATEVALUE(E2021&amp;" 1"))</f>
        <v>2</v>
      </c>
      <c r="G2021" t="str">
        <f>RIGHT(C2021,2)</f>
        <v>23</v>
      </c>
      <c r="H2021" t="str">
        <f>MID(A2021,12,2)</f>
        <v>08</v>
      </c>
      <c r="I2021" t="s">
        <v>11716</v>
      </c>
      <c r="J2021" t="s">
        <v>11717</v>
      </c>
      <c r="K2021" t="s">
        <v>11718</v>
      </c>
      <c r="L2021" t="s">
        <v>11719</v>
      </c>
      <c r="M2021" t="b">
        <f>NOT(ISNA(VLOOKUP(N2021,'account names'!A:A,1,FALSE)))</f>
        <v>0</v>
      </c>
      <c r="N2021" t="s">
        <v>11720</v>
      </c>
    </row>
    <row r="2022" spans="1:14" ht="15" x14ac:dyDescent="0.2">
      <c r="A2022" t="s">
        <v>11721</v>
      </c>
      <c r="B2022" t="str">
        <f>RIGHT(A2022,4)</f>
        <v>2018</v>
      </c>
      <c r="C2022" t="str">
        <f>LEFT(A2022,10)</f>
        <v>Fri Feb 23</v>
      </c>
      <c r="D2022" s="2">
        <f>DATE(B2022,F2022,G2022)</f>
        <v>43154</v>
      </c>
      <c r="E2022" t="str">
        <f>MID(C2022,5,3)</f>
        <v>Feb</v>
      </c>
      <c r="F2022">
        <f>MONTH(DATEVALUE(E2022&amp;" 1"))</f>
        <v>2</v>
      </c>
      <c r="G2022" t="str">
        <f>RIGHT(C2022,2)</f>
        <v>23</v>
      </c>
      <c r="H2022" t="str">
        <f>MID(A2022,12,2)</f>
        <v>17</v>
      </c>
      <c r="I2022" t="s">
        <v>11722</v>
      </c>
      <c r="J2022" t="s">
        <v>11723</v>
      </c>
      <c r="K2022" t="s">
        <v>11724</v>
      </c>
      <c r="L2022" t="s">
        <v>11725</v>
      </c>
      <c r="M2022" t="b">
        <f>NOT(ISNA(VLOOKUP(N2022,'account names'!A:A,1,FALSE)))</f>
        <v>0</v>
      </c>
      <c r="N2022" t="s">
        <v>2179</v>
      </c>
    </row>
    <row r="2023" spans="1:14" ht="15" x14ac:dyDescent="0.2">
      <c r="A2023" t="s">
        <v>11726</v>
      </c>
      <c r="B2023" t="str">
        <f>RIGHT(A2023,4)</f>
        <v>2018</v>
      </c>
      <c r="C2023" t="str">
        <f>LEFT(A2023,10)</f>
        <v>Fri Feb 23</v>
      </c>
      <c r="D2023" s="2">
        <f>DATE(B2023,F2023,G2023)</f>
        <v>43154</v>
      </c>
      <c r="E2023" t="str">
        <f>MID(C2023,5,3)</f>
        <v>Feb</v>
      </c>
      <c r="F2023">
        <f>MONTH(DATEVALUE(E2023&amp;" 1"))</f>
        <v>2</v>
      </c>
      <c r="G2023" t="str">
        <f>RIGHT(C2023,2)</f>
        <v>23</v>
      </c>
      <c r="H2023" t="str">
        <f>MID(A2023,12,2)</f>
        <v>17</v>
      </c>
      <c r="I2023" t="s">
        <v>11727</v>
      </c>
      <c r="J2023" t="s">
        <v>11728</v>
      </c>
      <c r="K2023" t="s">
        <v>11729</v>
      </c>
      <c r="L2023" t="s">
        <v>11730</v>
      </c>
      <c r="M2023" t="b">
        <f>NOT(ISNA(VLOOKUP(N2023,'account names'!A:A,1,FALSE)))</f>
        <v>0</v>
      </c>
      <c r="N2023" t="s">
        <v>4478</v>
      </c>
    </row>
    <row r="2024" spans="1:14" ht="15" x14ac:dyDescent="0.2">
      <c r="A2024" t="s">
        <v>11620</v>
      </c>
      <c r="B2024" t="str">
        <f>RIGHT(A2024,4)</f>
        <v>2018</v>
      </c>
      <c r="C2024" t="str">
        <f>LEFT(A2024,10)</f>
        <v>Fri Feb 23</v>
      </c>
      <c r="D2024" s="2">
        <f>DATE(B2024,F2024,G2024)</f>
        <v>43154</v>
      </c>
      <c r="E2024" t="str">
        <f>MID(C2024,5,3)</f>
        <v>Feb</v>
      </c>
      <c r="F2024">
        <f>MONTH(DATEVALUE(E2024&amp;" 1"))</f>
        <v>2</v>
      </c>
      <c r="G2024" t="str">
        <f>RIGHT(C2024,2)</f>
        <v>23</v>
      </c>
      <c r="H2024" t="str">
        <f>MID(A2024,12,2)</f>
        <v>19</v>
      </c>
      <c r="I2024" t="s">
        <v>14819</v>
      </c>
      <c r="J2024" t="s">
        <v>14820</v>
      </c>
      <c r="K2024" t="s">
        <v>14821</v>
      </c>
      <c r="L2024" t="s">
        <v>14822</v>
      </c>
      <c r="M2024" t="b">
        <f>NOT(ISNA(VLOOKUP(N2024,'account names'!A:A,1,FALSE)))</f>
        <v>0</v>
      </c>
      <c r="N2024" t="s">
        <v>11185</v>
      </c>
    </row>
    <row r="2025" spans="1:14" ht="15" x14ac:dyDescent="0.2">
      <c r="A2025" t="s">
        <v>17606</v>
      </c>
      <c r="B2025" t="str">
        <f>RIGHT(A2025,4)</f>
        <v>2018</v>
      </c>
      <c r="C2025" t="str">
        <f>LEFT(A2025,10)</f>
        <v>Fri Feb 23</v>
      </c>
      <c r="D2025" s="2">
        <f>DATE(B2025,F2025,G2025)</f>
        <v>43154</v>
      </c>
      <c r="E2025" t="str">
        <f>MID(C2025,5,3)</f>
        <v>Feb</v>
      </c>
      <c r="F2025">
        <f>MONTH(DATEVALUE(E2025&amp;" 1"))</f>
        <v>2</v>
      </c>
      <c r="G2025" t="str">
        <f>RIGHT(C2025,2)</f>
        <v>23</v>
      </c>
      <c r="H2025" t="str">
        <f>MID(A2025,12,2)</f>
        <v>19</v>
      </c>
      <c r="I2025" t="s">
        <v>17607</v>
      </c>
      <c r="J2025" t="s">
        <v>17608</v>
      </c>
      <c r="K2025" t="s">
        <v>17609</v>
      </c>
      <c r="L2025" t="s">
        <v>17610</v>
      </c>
      <c r="M2025" t="b">
        <f>NOT(ISNA(VLOOKUP(N2025,'account names'!A:A,1,FALSE)))</f>
        <v>0</v>
      </c>
      <c r="N2025" t="s">
        <v>2058</v>
      </c>
    </row>
    <row r="2026" spans="1:14" ht="15" x14ac:dyDescent="0.2">
      <c r="A2026" t="s">
        <v>17611</v>
      </c>
      <c r="B2026" t="str">
        <f>RIGHT(A2026,4)</f>
        <v>2018</v>
      </c>
      <c r="C2026" t="str">
        <f>LEFT(A2026,10)</f>
        <v>Fri Feb 23</v>
      </c>
      <c r="D2026" s="2">
        <f>DATE(B2026,F2026,G2026)</f>
        <v>43154</v>
      </c>
      <c r="E2026" t="str">
        <f>MID(C2026,5,3)</f>
        <v>Feb</v>
      </c>
      <c r="F2026">
        <f>MONTH(DATEVALUE(E2026&amp;" 1"))</f>
        <v>2</v>
      </c>
      <c r="G2026" t="str">
        <f>RIGHT(C2026,2)</f>
        <v>23</v>
      </c>
      <c r="H2026" t="str">
        <f>MID(A2026,12,2)</f>
        <v>12</v>
      </c>
      <c r="I2026" t="s">
        <v>17612</v>
      </c>
      <c r="J2026" t="s">
        <v>17613</v>
      </c>
      <c r="K2026" t="s">
        <v>17614</v>
      </c>
      <c r="L2026" t="s">
        <v>17615</v>
      </c>
      <c r="M2026" t="b">
        <f>NOT(ISNA(VLOOKUP(N2026,'account names'!A:A,1,FALSE)))</f>
        <v>0</v>
      </c>
      <c r="N2026" t="s">
        <v>1099</v>
      </c>
    </row>
    <row r="2027" spans="1:14" ht="15" x14ac:dyDescent="0.2">
      <c r="A2027" t="s">
        <v>17616</v>
      </c>
      <c r="B2027" t="str">
        <f>RIGHT(A2027,4)</f>
        <v>2018</v>
      </c>
      <c r="C2027" t="str">
        <f>LEFT(A2027,10)</f>
        <v>Fri Feb 23</v>
      </c>
      <c r="D2027" s="2">
        <f>DATE(B2027,F2027,G2027)</f>
        <v>43154</v>
      </c>
      <c r="E2027" t="str">
        <f>MID(C2027,5,3)</f>
        <v>Feb</v>
      </c>
      <c r="F2027">
        <f>MONTH(DATEVALUE(E2027&amp;" 1"))</f>
        <v>2</v>
      </c>
      <c r="G2027" t="str">
        <f>RIGHT(C2027,2)</f>
        <v>23</v>
      </c>
      <c r="H2027" t="str">
        <f>MID(A2027,12,2)</f>
        <v>12</v>
      </c>
      <c r="I2027" t="s">
        <v>17617</v>
      </c>
      <c r="J2027" t="s">
        <v>17618</v>
      </c>
      <c r="K2027" t="s">
        <v>17619</v>
      </c>
      <c r="L2027" t="s">
        <v>17620</v>
      </c>
      <c r="M2027" t="b">
        <f>NOT(ISNA(VLOOKUP(N2027,'account names'!A:A,1,FALSE)))</f>
        <v>0</v>
      </c>
      <c r="N2027" t="s">
        <v>2674</v>
      </c>
    </row>
    <row r="2028" spans="1:14" ht="15" x14ac:dyDescent="0.2">
      <c r="A2028" t="s">
        <v>11620</v>
      </c>
      <c r="B2028" t="str">
        <f>RIGHT(A2028,4)</f>
        <v>2018</v>
      </c>
      <c r="C2028" t="str">
        <f>LEFT(A2028,10)</f>
        <v>Fri Feb 23</v>
      </c>
      <c r="D2028" s="2">
        <f>DATE(B2028,F2028,G2028)</f>
        <v>43154</v>
      </c>
      <c r="E2028" t="str">
        <f>MID(C2028,5,3)</f>
        <v>Feb</v>
      </c>
      <c r="F2028">
        <f>MONTH(DATEVALUE(E2028&amp;" 1"))</f>
        <v>2</v>
      </c>
      <c r="G2028" t="str">
        <f>RIGHT(C2028,2)</f>
        <v>23</v>
      </c>
      <c r="H2028" t="str">
        <f>MID(A2028,12,2)</f>
        <v>19</v>
      </c>
      <c r="I2028" t="s">
        <v>11621</v>
      </c>
      <c r="J2028" t="s">
        <v>18532</v>
      </c>
      <c r="K2028" t="s">
        <v>11623</v>
      </c>
      <c r="L2028" t="s">
        <v>18533</v>
      </c>
      <c r="M2028" t="b">
        <f>NOT(ISNA(VLOOKUP(N2028,'account names'!A:A,1,FALSE)))</f>
        <v>1</v>
      </c>
      <c r="N2028" t="s">
        <v>1533</v>
      </c>
    </row>
    <row r="2029" spans="1:14" ht="15" x14ac:dyDescent="0.2">
      <c r="A2029" t="s">
        <v>18612</v>
      </c>
      <c r="B2029" t="str">
        <f>RIGHT(A2029,4)</f>
        <v>2018</v>
      </c>
      <c r="C2029" t="str">
        <f>LEFT(A2029,10)</f>
        <v>Fri Feb 23</v>
      </c>
      <c r="D2029" s="2">
        <f>DATE(B2029,F2029,G2029)</f>
        <v>43154</v>
      </c>
      <c r="E2029" t="str">
        <f>MID(C2029,5,3)</f>
        <v>Feb</v>
      </c>
      <c r="F2029">
        <f>MONTH(DATEVALUE(E2029&amp;" 1"))</f>
        <v>2</v>
      </c>
      <c r="G2029" t="str">
        <f>RIGHT(C2029,2)</f>
        <v>23</v>
      </c>
      <c r="H2029" t="str">
        <f>MID(A2029,12,2)</f>
        <v>18</v>
      </c>
      <c r="I2029" t="s">
        <v>18613</v>
      </c>
      <c r="J2029" t="s">
        <v>18614</v>
      </c>
      <c r="K2029" t="s">
        <v>18615</v>
      </c>
      <c r="L2029" t="s">
        <v>18616</v>
      </c>
      <c r="M2029" t="b">
        <f>NOT(ISNA(VLOOKUP(N2029,'account names'!A:A,1,FALSE)))</f>
        <v>0</v>
      </c>
      <c r="N2029" t="s">
        <v>3911</v>
      </c>
    </row>
    <row r="2030" spans="1:14" ht="15" x14ac:dyDescent="0.2">
      <c r="A2030" t="s">
        <v>18617</v>
      </c>
      <c r="B2030" t="str">
        <f>RIGHT(A2030,4)</f>
        <v>2018</v>
      </c>
      <c r="C2030" t="str">
        <f>LEFT(A2030,10)</f>
        <v>Fri Feb 23</v>
      </c>
      <c r="D2030" s="2">
        <f>DATE(B2030,F2030,G2030)</f>
        <v>43154</v>
      </c>
      <c r="E2030" t="str">
        <f>MID(C2030,5,3)</f>
        <v>Feb</v>
      </c>
      <c r="F2030">
        <f>MONTH(DATEVALUE(E2030&amp;" 1"))</f>
        <v>2</v>
      </c>
      <c r="G2030" t="str">
        <f>RIGHT(C2030,2)</f>
        <v>23</v>
      </c>
      <c r="H2030" t="str">
        <f>MID(A2030,12,2)</f>
        <v>21</v>
      </c>
      <c r="I2030" t="s">
        <v>18618</v>
      </c>
      <c r="J2030" t="s">
        <v>18619</v>
      </c>
      <c r="K2030" t="s">
        <v>18620</v>
      </c>
      <c r="L2030" t="s">
        <v>18621</v>
      </c>
      <c r="M2030" t="b">
        <f>NOT(ISNA(VLOOKUP(N2030,'account names'!A:A,1,FALSE)))</f>
        <v>0</v>
      </c>
      <c r="N2030" t="s">
        <v>11720</v>
      </c>
    </row>
    <row r="2031" spans="1:14" ht="15" x14ac:dyDescent="0.2">
      <c r="A2031" t="s">
        <v>18635</v>
      </c>
      <c r="B2031" t="str">
        <f>RIGHT(A2031,4)</f>
        <v>2018</v>
      </c>
      <c r="C2031" t="str">
        <f>LEFT(A2031,10)</f>
        <v>Fri Feb 23</v>
      </c>
      <c r="D2031" s="2">
        <f>DATE(B2031,F2031,G2031)</f>
        <v>43154</v>
      </c>
      <c r="E2031" t="str">
        <f>MID(C2031,5,3)</f>
        <v>Feb</v>
      </c>
      <c r="F2031">
        <f>MONTH(DATEVALUE(E2031&amp;" 1"))</f>
        <v>2</v>
      </c>
      <c r="G2031" t="str">
        <f>RIGHT(C2031,2)</f>
        <v>23</v>
      </c>
      <c r="H2031" t="str">
        <f>MID(A2031,12,2)</f>
        <v>10</v>
      </c>
      <c r="I2031" t="s">
        <v>18636</v>
      </c>
      <c r="J2031" t="s">
        <v>18637</v>
      </c>
      <c r="K2031" t="s">
        <v>1286</v>
      </c>
      <c r="L2031" t="s">
        <v>18638</v>
      </c>
      <c r="M2031" t="b">
        <f>NOT(ISNA(VLOOKUP(N2031,'account names'!A:A,1,FALSE)))</f>
        <v>1</v>
      </c>
      <c r="N2031" t="s">
        <v>1288</v>
      </c>
    </row>
    <row r="2032" spans="1:14" ht="15" x14ac:dyDescent="0.2">
      <c r="A2032" t="s">
        <v>487</v>
      </c>
      <c r="B2032" t="str">
        <f>RIGHT(A2032,4)</f>
        <v>2018</v>
      </c>
      <c r="C2032" t="str">
        <f>LEFT(A2032,10)</f>
        <v>Thu Feb 22</v>
      </c>
      <c r="D2032" s="2">
        <f>DATE(B2032,F2032,G2032)</f>
        <v>43153</v>
      </c>
      <c r="E2032" t="str">
        <f>MID(C2032,5,3)</f>
        <v>Feb</v>
      </c>
      <c r="F2032">
        <f>MONTH(DATEVALUE(E2032&amp;" 1"))</f>
        <v>2</v>
      </c>
      <c r="G2032" t="str">
        <f>RIGHT(C2032,2)</f>
        <v>22</v>
      </c>
      <c r="H2032" t="str">
        <f>MID(A2032,12,2)</f>
        <v>14</v>
      </c>
      <c r="I2032" t="s">
        <v>488</v>
      </c>
      <c r="J2032" t="s">
        <v>489</v>
      </c>
      <c r="K2032" t="s">
        <v>490</v>
      </c>
      <c r="L2032" t="s">
        <v>491</v>
      </c>
      <c r="M2032" t="b">
        <f>NOT(ISNA(VLOOKUP(N2032,'account names'!A:A,1,FALSE)))</f>
        <v>0</v>
      </c>
      <c r="N2032" t="s">
        <v>384</v>
      </c>
    </row>
    <row r="2033" spans="1:14" ht="15" x14ac:dyDescent="0.2">
      <c r="A2033" t="s">
        <v>556</v>
      </c>
      <c r="B2033" t="str">
        <f>RIGHT(A2033,4)</f>
        <v>2018</v>
      </c>
      <c r="C2033" t="str">
        <f>LEFT(A2033,10)</f>
        <v>Thu Feb 22</v>
      </c>
      <c r="D2033" s="2">
        <f>DATE(B2033,F2033,G2033)</f>
        <v>43153</v>
      </c>
      <c r="E2033" t="str">
        <f>MID(C2033,5,3)</f>
        <v>Feb</v>
      </c>
      <c r="F2033">
        <f>MONTH(DATEVALUE(E2033&amp;" 1"))</f>
        <v>2</v>
      </c>
      <c r="G2033" t="str">
        <f>RIGHT(C2033,2)</f>
        <v>22</v>
      </c>
      <c r="H2033" t="str">
        <f>MID(A2033,12,2)</f>
        <v>19</v>
      </c>
      <c r="I2033" t="s">
        <v>557</v>
      </c>
      <c r="J2033" t="s">
        <v>558</v>
      </c>
      <c r="K2033" t="s">
        <v>559</v>
      </c>
      <c r="L2033" t="s">
        <v>560</v>
      </c>
      <c r="M2033" t="b">
        <f>NOT(ISNA(VLOOKUP(N2033,'account names'!A:A,1,FALSE)))</f>
        <v>0</v>
      </c>
      <c r="N2033" t="s">
        <v>561</v>
      </c>
    </row>
    <row r="2034" spans="1:14" ht="15" x14ac:dyDescent="0.2">
      <c r="A2034" t="s">
        <v>568</v>
      </c>
      <c r="B2034" t="str">
        <f>RIGHT(A2034,4)</f>
        <v>2018</v>
      </c>
      <c r="C2034" t="str">
        <f>LEFT(A2034,10)</f>
        <v>Thu Feb 22</v>
      </c>
      <c r="D2034" s="2">
        <f>DATE(B2034,F2034,G2034)</f>
        <v>43153</v>
      </c>
      <c r="E2034" t="str">
        <f>MID(C2034,5,3)</f>
        <v>Feb</v>
      </c>
      <c r="F2034">
        <f>MONTH(DATEVALUE(E2034&amp;" 1"))</f>
        <v>2</v>
      </c>
      <c r="G2034" t="str">
        <f>RIGHT(C2034,2)</f>
        <v>22</v>
      </c>
      <c r="H2034" t="str">
        <f>MID(A2034,12,2)</f>
        <v>23</v>
      </c>
      <c r="I2034" t="s">
        <v>569</v>
      </c>
      <c r="J2034" t="s">
        <v>570</v>
      </c>
      <c r="K2034" t="s">
        <v>571</v>
      </c>
      <c r="L2034" t="s">
        <v>572</v>
      </c>
      <c r="M2034" t="b">
        <f>NOT(ISNA(VLOOKUP(N2034,'account names'!A:A,1,FALSE)))</f>
        <v>0</v>
      </c>
      <c r="N2034" t="s">
        <v>573</v>
      </c>
    </row>
    <row r="2035" spans="1:14" ht="15" x14ac:dyDescent="0.2">
      <c r="A2035" t="s">
        <v>580</v>
      </c>
      <c r="B2035" t="str">
        <f>RIGHT(A2035,4)</f>
        <v>2018</v>
      </c>
      <c r="C2035" t="str">
        <f>LEFT(A2035,10)</f>
        <v>Thu Feb 22</v>
      </c>
      <c r="D2035" s="2">
        <f>DATE(B2035,F2035,G2035)</f>
        <v>43153</v>
      </c>
      <c r="E2035" t="str">
        <f>MID(C2035,5,3)</f>
        <v>Feb</v>
      </c>
      <c r="F2035">
        <f>MONTH(DATEVALUE(E2035&amp;" 1"))</f>
        <v>2</v>
      </c>
      <c r="G2035" t="str">
        <f>RIGHT(C2035,2)</f>
        <v>22</v>
      </c>
      <c r="H2035" t="str">
        <f>MID(A2035,12,2)</f>
        <v>18</v>
      </c>
      <c r="I2035" t="s">
        <v>581</v>
      </c>
      <c r="J2035" t="s">
        <v>582</v>
      </c>
      <c r="K2035" t="s">
        <v>583</v>
      </c>
      <c r="L2035" t="s">
        <v>584</v>
      </c>
      <c r="M2035" t="b">
        <f>NOT(ISNA(VLOOKUP(N2035,'account names'!A:A,1,FALSE)))</f>
        <v>0</v>
      </c>
      <c r="N2035" t="s">
        <v>395</v>
      </c>
    </row>
    <row r="2036" spans="1:14" ht="15" x14ac:dyDescent="0.2">
      <c r="A2036" t="s">
        <v>585</v>
      </c>
      <c r="B2036" t="str">
        <f>RIGHT(A2036,4)</f>
        <v>2018</v>
      </c>
      <c r="C2036" t="str">
        <f>LEFT(A2036,10)</f>
        <v>Thu Feb 22</v>
      </c>
      <c r="D2036" s="2">
        <f>DATE(B2036,F2036,G2036)</f>
        <v>43153</v>
      </c>
      <c r="E2036" t="str">
        <f>MID(C2036,5,3)</f>
        <v>Feb</v>
      </c>
      <c r="F2036">
        <f>MONTH(DATEVALUE(E2036&amp;" 1"))</f>
        <v>2</v>
      </c>
      <c r="G2036" t="str">
        <f>RIGHT(C2036,2)</f>
        <v>22</v>
      </c>
      <c r="H2036" t="str">
        <f>MID(A2036,12,2)</f>
        <v>16</v>
      </c>
      <c r="I2036" t="s">
        <v>586</v>
      </c>
      <c r="J2036" t="s">
        <v>587</v>
      </c>
      <c r="K2036" t="s">
        <v>588</v>
      </c>
      <c r="L2036" t="s">
        <v>589</v>
      </c>
      <c r="M2036" t="b">
        <f>NOT(ISNA(VLOOKUP(N2036,'account names'!A:A,1,FALSE)))</f>
        <v>0</v>
      </c>
      <c r="N2036" t="s">
        <v>590</v>
      </c>
    </row>
    <row r="2037" spans="1:14" ht="15" x14ac:dyDescent="0.2">
      <c r="A2037" t="s">
        <v>597</v>
      </c>
      <c r="B2037" t="str">
        <f>RIGHT(A2037,4)</f>
        <v>2018</v>
      </c>
      <c r="C2037" t="str">
        <f>LEFT(A2037,10)</f>
        <v>Thu Feb 22</v>
      </c>
      <c r="D2037" s="2">
        <f>DATE(B2037,F2037,G2037)</f>
        <v>43153</v>
      </c>
      <c r="E2037" t="str">
        <f>MID(C2037,5,3)</f>
        <v>Feb</v>
      </c>
      <c r="F2037">
        <f>MONTH(DATEVALUE(E2037&amp;" 1"))</f>
        <v>2</v>
      </c>
      <c r="G2037" t="str">
        <f>RIGHT(C2037,2)</f>
        <v>22</v>
      </c>
      <c r="H2037" t="str">
        <f>MID(A2037,12,2)</f>
        <v>14</v>
      </c>
      <c r="I2037" t="s">
        <v>598</v>
      </c>
      <c r="J2037" t="s">
        <v>599</v>
      </c>
      <c r="K2037" t="s">
        <v>600</v>
      </c>
      <c r="L2037" t="s">
        <v>601</v>
      </c>
      <c r="M2037" t="b">
        <f>NOT(ISNA(VLOOKUP(N2037,'account names'!A:A,1,FALSE)))</f>
        <v>0</v>
      </c>
      <c r="N2037" t="s">
        <v>596</v>
      </c>
    </row>
    <row r="2038" spans="1:14" ht="15" x14ac:dyDescent="0.2">
      <c r="A2038" t="s">
        <v>602</v>
      </c>
      <c r="B2038" t="str">
        <f>RIGHT(A2038,4)</f>
        <v>2018</v>
      </c>
      <c r="C2038" t="str">
        <f>LEFT(A2038,10)</f>
        <v>Thu Feb 22</v>
      </c>
      <c r="D2038" s="2">
        <f>DATE(B2038,F2038,G2038)</f>
        <v>43153</v>
      </c>
      <c r="E2038" t="str">
        <f>MID(C2038,5,3)</f>
        <v>Feb</v>
      </c>
      <c r="F2038">
        <f>MONTH(DATEVALUE(E2038&amp;" 1"))</f>
        <v>2</v>
      </c>
      <c r="G2038" t="str">
        <f>RIGHT(C2038,2)</f>
        <v>22</v>
      </c>
      <c r="H2038" t="str">
        <f>MID(A2038,12,2)</f>
        <v>09</v>
      </c>
      <c r="I2038" t="s">
        <v>603</v>
      </c>
      <c r="J2038" t="s">
        <v>604</v>
      </c>
      <c r="K2038" t="s">
        <v>605</v>
      </c>
      <c r="L2038" t="s">
        <v>606</v>
      </c>
      <c r="M2038" t="b">
        <f>NOT(ISNA(VLOOKUP(N2038,'account names'!A:A,1,FALSE)))</f>
        <v>0</v>
      </c>
      <c r="N2038" t="s">
        <v>607</v>
      </c>
    </row>
    <row r="2039" spans="1:14" ht="15" x14ac:dyDescent="0.2">
      <c r="A2039" t="s">
        <v>1225</v>
      </c>
      <c r="B2039" t="str">
        <f>RIGHT(A2039,4)</f>
        <v>2018</v>
      </c>
      <c r="C2039" t="str">
        <f>LEFT(A2039,10)</f>
        <v>Thu Feb 22</v>
      </c>
      <c r="D2039" s="2">
        <f>DATE(B2039,F2039,G2039)</f>
        <v>43153</v>
      </c>
      <c r="E2039" t="str">
        <f>MID(C2039,5,3)</f>
        <v>Feb</v>
      </c>
      <c r="F2039">
        <f>MONTH(DATEVALUE(E2039&amp;" 1"))</f>
        <v>2</v>
      </c>
      <c r="G2039" t="str">
        <f>RIGHT(C2039,2)</f>
        <v>22</v>
      </c>
      <c r="H2039" t="str">
        <f>MID(A2039,12,2)</f>
        <v>18</v>
      </c>
      <c r="I2039" t="s">
        <v>1226</v>
      </c>
      <c r="J2039" t="s">
        <v>1227</v>
      </c>
      <c r="K2039" t="s">
        <v>1228</v>
      </c>
      <c r="L2039" t="s">
        <v>1229</v>
      </c>
      <c r="M2039" t="b">
        <f>NOT(ISNA(VLOOKUP(N2039,'account names'!A:A,1,FALSE)))</f>
        <v>0</v>
      </c>
      <c r="N2039" t="s">
        <v>1230</v>
      </c>
    </row>
    <row r="2040" spans="1:14" ht="15" x14ac:dyDescent="0.2">
      <c r="A2040" t="s">
        <v>1231</v>
      </c>
      <c r="B2040" t="str">
        <f>RIGHT(A2040,4)</f>
        <v>2018</v>
      </c>
      <c r="C2040" t="str">
        <f>LEFT(A2040,10)</f>
        <v>Thu Feb 22</v>
      </c>
      <c r="D2040" s="2">
        <f>DATE(B2040,F2040,G2040)</f>
        <v>43153</v>
      </c>
      <c r="E2040" t="str">
        <f>MID(C2040,5,3)</f>
        <v>Feb</v>
      </c>
      <c r="F2040">
        <f>MONTH(DATEVALUE(E2040&amp;" 1"))</f>
        <v>2</v>
      </c>
      <c r="G2040" t="str">
        <f>RIGHT(C2040,2)</f>
        <v>22</v>
      </c>
      <c r="H2040" t="str">
        <f>MID(A2040,12,2)</f>
        <v>23</v>
      </c>
      <c r="I2040" t="s">
        <v>1232</v>
      </c>
      <c r="J2040" t="s">
        <v>1233</v>
      </c>
      <c r="K2040" t="s">
        <v>1234</v>
      </c>
      <c r="L2040" t="s">
        <v>1235</v>
      </c>
      <c r="M2040" t="b">
        <f>NOT(ISNA(VLOOKUP(N2040,'account names'!A:A,1,FALSE)))</f>
        <v>0</v>
      </c>
      <c r="N2040" t="s">
        <v>1236</v>
      </c>
    </row>
    <row r="2041" spans="1:14" ht="15" x14ac:dyDescent="0.2">
      <c r="A2041" t="s">
        <v>1253</v>
      </c>
      <c r="B2041" t="str">
        <f>RIGHT(A2041,4)</f>
        <v>2018</v>
      </c>
      <c r="C2041" t="str">
        <f>LEFT(A2041,10)</f>
        <v>Thu Feb 22</v>
      </c>
      <c r="D2041" s="2">
        <f>DATE(B2041,F2041,G2041)</f>
        <v>43153</v>
      </c>
      <c r="E2041" t="str">
        <f>MID(C2041,5,3)</f>
        <v>Feb</v>
      </c>
      <c r="F2041">
        <f>MONTH(DATEVALUE(E2041&amp;" 1"))</f>
        <v>2</v>
      </c>
      <c r="G2041" t="str">
        <f>RIGHT(C2041,2)</f>
        <v>22</v>
      </c>
      <c r="H2041" t="str">
        <f>MID(A2041,12,2)</f>
        <v>16</v>
      </c>
      <c r="I2041" t="s">
        <v>1254</v>
      </c>
      <c r="J2041" t="s">
        <v>1255</v>
      </c>
      <c r="K2041" t="s">
        <v>1256</v>
      </c>
      <c r="L2041" t="s">
        <v>1257</v>
      </c>
      <c r="M2041" t="b">
        <f>NOT(ISNA(VLOOKUP(N2041,'account names'!A:A,1,FALSE)))</f>
        <v>0</v>
      </c>
      <c r="N2041" t="s">
        <v>113</v>
      </c>
    </row>
    <row r="2042" spans="1:14" ht="15" x14ac:dyDescent="0.2">
      <c r="A2042" t="s">
        <v>1258</v>
      </c>
      <c r="B2042" t="str">
        <f>RIGHT(A2042,4)</f>
        <v>2018</v>
      </c>
      <c r="C2042" t="str">
        <f>LEFT(A2042,10)</f>
        <v>Thu Feb 22</v>
      </c>
      <c r="D2042" s="2">
        <f>DATE(B2042,F2042,G2042)</f>
        <v>43153</v>
      </c>
      <c r="E2042" t="str">
        <f>MID(C2042,5,3)</f>
        <v>Feb</v>
      </c>
      <c r="F2042">
        <f>MONTH(DATEVALUE(E2042&amp;" 1"))</f>
        <v>2</v>
      </c>
      <c r="G2042" t="str">
        <f>RIGHT(C2042,2)</f>
        <v>22</v>
      </c>
      <c r="H2042" t="str">
        <f>MID(A2042,12,2)</f>
        <v>15</v>
      </c>
      <c r="I2042" t="s">
        <v>1259</v>
      </c>
      <c r="J2042" t="s">
        <v>1260</v>
      </c>
      <c r="K2042" t="s">
        <v>1256</v>
      </c>
      <c r="L2042" t="s">
        <v>1261</v>
      </c>
      <c r="M2042" t="b">
        <f>NOT(ISNA(VLOOKUP(N2042,'account names'!A:A,1,FALSE)))</f>
        <v>0</v>
      </c>
      <c r="N2042" t="s">
        <v>113</v>
      </c>
    </row>
    <row r="2043" spans="1:14" ht="15" x14ac:dyDescent="0.2">
      <c r="A2043" t="s">
        <v>1262</v>
      </c>
      <c r="B2043" t="str">
        <f>RIGHT(A2043,4)</f>
        <v>2018</v>
      </c>
      <c r="C2043" t="str">
        <f>LEFT(A2043,10)</f>
        <v>Thu Feb 22</v>
      </c>
      <c r="D2043" s="2">
        <f>DATE(B2043,F2043,G2043)</f>
        <v>43153</v>
      </c>
      <c r="E2043" t="str">
        <f>MID(C2043,5,3)</f>
        <v>Feb</v>
      </c>
      <c r="F2043">
        <f>MONTH(DATEVALUE(E2043&amp;" 1"))</f>
        <v>2</v>
      </c>
      <c r="G2043" t="str">
        <f>RIGHT(C2043,2)</f>
        <v>22</v>
      </c>
      <c r="H2043" t="str">
        <f>MID(A2043,12,2)</f>
        <v>15</v>
      </c>
      <c r="I2043" t="s">
        <v>1263</v>
      </c>
      <c r="J2043" t="s">
        <v>1264</v>
      </c>
      <c r="K2043" t="s">
        <v>1256</v>
      </c>
      <c r="L2043" t="s">
        <v>1265</v>
      </c>
      <c r="M2043" t="b">
        <f>NOT(ISNA(VLOOKUP(N2043,'account names'!A:A,1,FALSE)))</f>
        <v>0</v>
      </c>
      <c r="N2043" t="s">
        <v>113</v>
      </c>
    </row>
    <row r="2044" spans="1:14" ht="15" x14ac:dyDescent="0.2">
      <c r="A2044" t="s">
        <v>1266</v>
      </c>
      <c r="B2044" t="str">
        <f>RIGHT(A2044,4)</f>
        <v>2018</v>
      </c>
      <c r="C2044" t="str">
        <f>LEFT(A2044,10)</f>
        <v>Thu Feb 22</v>
      </c>
      <c r="D2044" s="2">
        <f>DATE(B2044,F2044,G2044)</f>
        <v>43153</v>
      </c>
      <c r="E2044" t="str">
        <f>MID(C2044,5,3)</f>
        <v>Feb</v>
      </c>
      <c r="F2044">
        <f>MONTH(DATEVALUE(E2044&amp;" 1"))</f>
        <v>2</v>
      </c>
      <c r="G2044" t="str">
        <f>RIGHT(C2044,2)</f>
        <v>22</v>
      </c>
      <c r="H2044" t="str">
        <f>MID(A2044,12,2)</f>
        <v>15</v>
      </c>
      <c r="I2044" t="s">
        <v>1267</v>
      </c>
      <c r="J2044" t="s">
        <v>1268</v>
      </c>
      <c r="K2044" t="s">
        <v>1269</v>
      </c>
      <c r="L2044" t="s">
        <v>1270</v>
      </c>
      <c r="M2044" t="b">
        <f>NOT(ISNA(VLOOKUP(N2044,'account names'!A:A,1,FALSE)))</f>
        <v>0</v>
      </c>
      <c r="N2044" t="s">
        <v>1271</v>
      </c>
    </row>
    <row r="2045" spans="1:14" ht="15" x14ac:dyDescent="0.2">
      <c r="A2045" t="s">
        <v>1272</v>
      </c>
      <c r="B2045" t="str">
        <f>RIGHT(A2045,4)</f>
        <v>2018</v>
      </c>
      <c r="C2045" t="str">
        <f>LEFT(A2045,10)</f>
        <v>Thu Feb 22</v>
      </c>
      <c r="D2045" s="2">
        <f>DATE(B2045,F2045,G2045)</f>
        <v>43153</v>
      </c>
      <c r="E2045" t="str">
        <f>MID(C2045,5,3)</f>
        <v>Feb</v>
      </c>
      <c r="F2045">
        <f>MONTH(DATEVALUE(E2045&amp;" 1"))</f>
        <v>2</v>
      </c>
      <c r="G2045" t="str">
        <f>RIGHT(C2045,2)</f>
        <v>22</v>
      </c>
      <c r="H2045" t="str">
        <f>MID(A2045,12,2)</f>
        <v>13</v>
      </c>
      <c r="I2045" t="s">
        <v>1273</v>
      </c>
      <c r="J2045" t="s">
        <v>1274</v>
      </c>
      <c r="K2045" t="s">
        <v>1275</v>
      </c>
      <c r="L2045" t="s">
        <v>1276</v>
      </c>
      <c r="M2045" t="b">
        <f>NOT(ISNA(VLOOKUP(N2045,'account names'!A:A,1,FALSE)))</f>
        <v>0</v>
      </c>
      <c r="N2045" t="s">
        <v>113</v>
      </c>
    </row>
    <row r="2046" spans="1:14" ht="15" x14ac:dyDescent="0.2">
      <c r="A2046" t="s">
        <v>1277</v>
      </c>
      <c r="B2046" t="str">
        <f>RIGHT(A2046,4)</f>
        <v>2018</v>
      </c>
      <c r="C2046" t="str">
        <f>LEFT(A2046,10)</f>
        <v>Thu Feb 22</v>
      </c>
      <c r="D2046" s="2">
        <f>DATE(B2046,F2046,G2046)</f>
        <v>43153</v>
      </c>
      <c r="E2046" t="str">
        <f>MID(C2046,5,3)</f>
        <v>Feb</v>
      </c>
      <c r="F2046">
        <f>MONTH(DATEVALUE(E2046&amp;" 1"))</f>
        <v>2</v>
      </c>
      <c r="G2046" t="str">
        <f>RIGHT(C2046,2)</f>
        <v>22</v>
      </c>
      <c r="H2046" t="str">
        <f>MID(A2046,12,2)</f>
        <v>09</v>
      </c>
      <c r="I2046" t="s">
        <v>1278</v>
      </c>
      <c r="J2046" t="s">
        <v>1279</v>
      </c>
      <c r="K2046" t="s">
        <v>1280</v>
      </c>
      <c r="L2046" t="s">
        <v>1281</v>
      </c>
      <c r="M2046" t="b">
        <f>NOT(ISNA(VLOOKUP(N2046,'account names'!A:A,1,FALSE)))</f>
        <v>0</v>
      </c>
      <c r="N2046" t="s">
        <v>1282</v>
      </c>
    </row>
    <row r="2047" spans="1:14" ht="15" x14ac:dyDescent="0.2">
      <c r="A2047" t="s">
        <v>1683</v>
      </c>
      <c r="B2047" t="str">
        <f>RIGHT(A2047,4)</f>
        <v>2018</v>
      </c>
      <c r="C2047" t="str">
        <f>LEFT(A2047,10)</f>
        <v>Thu Feb 22</v>
      </c>
      <c r="D2047" s="2">
        <f>DATE(B2047,F2047,G2047)</f>
        <v>43153</v>
      </c>
      <c r="E2047" t="str">
        <f>MID(C2047,5,3)</f>
        <v>Feb</v>
      </c>
      <c r="F2047">
        <f>MONTH(DATEVALUE(E2047&amp;" 1"))</f>
        <v>2</v>
      </c>
      <c r="G2047" t="str">
        <f>RIGHT(C2047,2)</f>
        <v>22</v>
      </c>
      <c r="H2047" t="str">
        <f>MID(A2047,12,2)</f>
        <v>19</v>
      </c>
      <c r="I2047" t="s">
        <v>1684</v>
      </c>
      <c r="J2047" t="s">
        <v>1685</v>
      </c>
      <c r="K2047" t="s">
        <v>1686</v>
      </c>
      <c r="L2047" t="s">
        <v>1687</v>
      </c>
      <c r="M2047" t="b">
        <f>NOT(ISNA(VLOOKUP(N2047,'account names'!A:A,1,FALSE)))</f>
        <v>0</v>
      </c>
      <c r="N2047" t="s">
        <v>113</v>
      </c>
    </row>
    <row r="2048" spans="1:14" ht="15" x14ac:dyDescent="0.2">
      <c r="A2048" t="s">
        <v>2686</v>
      </c>
      <c r="B2048" t="str">
        <f>RIGHT(A2048,4)</f>
        <v>2018</v>
      </c>
      <c r="C2048" t="str">
        <f>LEFT(A2048,10)</f>
        <v>Thu Feb 22</v>
      </c>
      <c r="D2048" s="2">
        <f>DATE(B2048,F2048,G2048)</f>
        <v>43153</v>
      </c>
      <c r="E2048" t="str">
        <f>MID(C2048,5,3)</f>
        <v>Feb</v>
      </c>
      <c r="F2048">
        <f>MONTH(DATEVALUE(E2048&amp;" 1"))</f>
        <v>2</v>
      </c>
      <c r="G2048" t="str">
        <f>RIGHT(C2048,2)</f>
        <v>22</v>
      </c>
      <c r="H2048" t="str">
        <f>MID(A2048,12,2)</f>
        <v>07</v>
      </c>
      <c r="I2048" t="s">
        <v>2687</v>
      </c>
      <c r="J2048" t="s">
        <v>2688</v>
      </c>
      <c r="K2048" t="s">
        <v>2689</v>
      </c>
      <c r="L2048" t="s">
        <v>2690</v>
      </c>
      <c r="M2048" t="b">
        <f>NOT(ISNA(VLOOKUP(N2048,'account names'!A:A,1,FALSE)))</f>
        <v>0</v>
      </c>
      <c r="N2048" t="s">
        <v>2680</v>
      </c>
    </row>
    <row r="2049" spans="1:14" ht="15" x14ac:dyDescent="0.2">
      <c r="A2049" t="s">
        <v>2819</v>
      </c>
      <c r="B2049" t="str">
        <f>RIGHT(A2049,4)</f>
        <v>2018</v>
      </c>
      <c r="C2049" t="str">
        <f>LEFT(A2049,10)</f>
        <v>Thu Feb 22</v>
      </c>
      <c r="D2049" s="2">
        <f>DATE(B2049,F2049,G2049)</f>
        <v>43153</v>
      </c>
      <c r="E2049" t="str">
        <f>MID(C2049,5,3)</f>
        <v>Feb</v>
      </c>
      <c r="F2049">
        <f>MONTH(DATEVALUE(E2049&amp;" 1"))</f>
        <v>2</v>
      </c>
      <c r="G2049" t="str">
        <f>RIGHT(C2049,2)</f>
        <v>22</v>
      </c>
      <c r="H2049" t="str">
        <f>MID(A2049,12,2)</f>
        <v>22</v>
      </c>
      <c r="I2049" t="s">
        <v>2820</v>
      </c>
      <c r="J2049" t="s">
        <v>2821</v>
      </c>
      <c r="K2049" t="s">
        <v>2822</v>
      </c>
      <c r="L2049" t="s">
        <v>2823</v>
      </c>
      <c r="M2049" t="b">
        <f>NOT(ISNA(VLOOKUP(N2049,'account names'!A:A,1,FALSE)))</f>
        <v>0</v>
      </c>
      <c r="N2049" t="s">
        <v>2824</v>
      </c>
    </row>
    <row r="2050" spans="1:14" ht="15" x14ac:dyDescent="0.2">
      <c r="A2050" t="s">
        <v>2959</v>
      </c>
      <c r="B2050" t="str">
        <f>RIGHT(A2050,4)</f>
        <v>2018</v>
      </c>
      <c r="C2050" t="str">
        <f>LEFT(A2050,10)</f>
        <v>Thu Feb 22</v>
      </c>
      <c r="D2050" s="2">
        <f>DATE(B2050,F2050,G2050)</f>
        <v>43153</v>
      </c>
      <c r="E2050" t="str">
        <f>MID(C2050,5,3)</f>
        <v>Feb</v>
      </c>
      <c r="F2050">
        <f>MONTH(DATEVALUE(E2050&amp;" 1"))</f>
        <v>2</v>
      </c>
      <c r="G2050" t="str">
        <f>RIGHT(C2050,2)</f>
        <v>22</v>
      </c>
      <c r="H2050" t="str">
        <f>MID(A2050,12,2)</f>
        <v>22</v>
      </c>
      <c r="I2050" t="s">
        <v>2960</v>
      </c>
      <c r="J2050" t="s">
        <v>2961</v>
      </c>
      <c r="K2050" t="s">
        <v>2962</v>
      </c>
      <c r="L2050" t="s">
        <v>2963</v>
      </c>
      <c r="M2050" t="b">
        <f>NOT(ISNA(VLOOKUP(N2050,'account names'!A:A,1,FALSE)))</f>
        <v>1</v>
      </c>
      <c r="N2050" t="s">
        <v>1334</v>
      </c>
    </row>
    <row r="2051" spans="1:14" ht="15" x14ac:dyDescent="0.2">
      <c r="A2051" t="s">
        <v>2964</v>
      </c>
      <c r="B2051" t="str">
        <f>RIGHT(A2051,4)</f>
        <v>2018</v>
      </c>
      <c r="C2051" t="str">
        <f>LEFT(A2051,10)</f>
        <v>Thu Feb 22</v>
      </c>
      <c r="D2051" s="2">
        <f>DATE(B2051,F2051,G2051)</f>
        <v>43153</v>
      </c>
      <c r="E2051" t="str">
        <f>MID(C2051,5,3)</f>
        <v>Feb</v>
      </c>
      <c r="F2051">
        <f>MONTH(DATEVALUE(E2051&amp;" 1"))</f>
        <v>2</v>
      </c>
      <c r="G2051" t="str">
        <f>RIGHT(C2051,2)</f>
        <v>22</v>
      </c>
      <c r="H2051" t="str">
        <f>MID(A2051,12,2)</f>
        <v>17</v>
      </c>
      <c r="I2051" t="s">
        <v>2965</v>
      </c>
      <c r="J2051" t="s">
        <v>2966</v>
      </c>
      <c r="K2051" t="s">
        <v>2967</v>
      </c>
      <c r="L2051" t="s">
        <v>2968</v>
      </c>
      <c r="M2051" t="b">
        <f>NOT(ISNA(VLOOKUP(N2051,'account names'!A:A,1,FALSE)))</f>
        <v>0</v>
      </c>
      <c r="N2051" t="s">
        <v>2969</v>
      </c>
    </row>
    <row r="2052" spans="1:14" ht="15" x14ac:dyDescent="0.2">
      <c r="A2052" t="s">
        <v>2970</v>
      </c>
      <c r="B2052" t="str">
        <f>RIGHT(A2052,4)</f>
        <v>2018</v>
      </c>
      <c r="C2052" t="str">
        <f>LEFT(A2052,10)</f>
        <v>Thu Feb 22</v>
      </c>
      <c r="D2052" s="2">
        <f>DATE(B2052,F2052,G2052)</f>
        <v>43153</v>
      </c>
      <c r="E2052" t="str">
        <f>MID(C2052,5,3)</f>
        <v>Feb</v>
      </c>
      <c r="F2052">
        <f>MONTH(DATEVALUE(E2052&amp;" 1"))</f>
        <v>2</v>
      </c>
      <c r="G2052" t="str">
        <f>RIGHT(C2052,2)</f>
        <v>22</v>
      </c>
      <c r="H2052" t="str">
        <f>MID(A2052,12,2)</f>
        <v>22</v>
      </c>
      <c r="I2052" t="s">
        <v>2971</v>
      </c>
      <c r="J2052" t="s">
        <v>2972</v>
      </c>
      <c r="K2052" t="s">
        <v>2973</v>
      </c>
      <c r="L2052" t="s">
        <v>2974</v>
      </c>
      <c r="M2052" t="b">
        <f>NOT(ISNA(VLOOKUP(N2052,'account names'!A:A,1,FALSE)))</f>
        <v>0</v>
      </c>
      <c r="N2052" t="s">
        <v>329</v>
      </c>
    </row>
    <row r="2053" spans="1:14" ht="15" x14ac:dyDescent="0.2">
      <c r="A2053" t="s">
        <v>2975</v>
      </c>
      <c r="B2053" t="str">
        <f>RIGHT(A2053,4)</f>
        <v>2018</v>
      </c>
      <c r="C2053" t="str">
        <f>LEFT(A2053,10)</f>
        <v>Thu Feb 22</v>
      </c>
      <c r="D2053" s="2">
        <f>DATE(B2053,F2053,G2053)</f>
        <v>43153</v>
      </c>
      <c r="E2053" t="str">
        <f>MID(C2053,5,3)</f>
        <v>Feb</v>
      </c>
      <c r="F2053">
        <f>MONTH(DATEVALUE(E2053&amp;" 1"))</f>
        <v>2</v>
      </c>
      <c r="G2053" t="str">
        <f>RIGHT(C2053,2)</f>
        <v>22</v>
      </c>
      <c r="H2053" t="str">
        <f>MID(A2053,12,2)</f>
        <v>17</v>
      </c>
      <c r="I2053" t="s">
        <v>2976</v>
      </c>
      <c r="J2053" t="s">
        <v>2977</v>
      </c>
      <c r="K2053" t="s">
        <v>2978</v>
      </c>
      <c r="L2053" t="s">
        <v>2979</v>
      </c>
      <c r="M2053" t="b">
        <f>NOT(ISNA(VLOOKUP(N2053,'account names'!A:A,1,FALSE)))</f>
        <v>0</v>
      </c>
      <c r="N2053" t="s">
        <v>2980</v>
      </c>
    </row>
    <row r="2054" spans="1:14" ht="15" x14ac:dyDescent="0.2">
      <c r="A2054" t="s">
        <v>2981</v>
      </c>
      <c r="B2054" t="str">
        <f>RIGHT(A2054,4)</f>
        <v>2018</v>
      </c>
      <c r="C2054" t="str">
        <f>LEFT(A2054,10)</f>
        <v>Thu Feb 22</v>
      </c>
      <c r="D2054" s="2">
        <f>DATE(B2054,F2054,G2054)</f>
        <v>43153</v>
      </c>
      <c r="E2054" t="str">
        <f>MID(C2054,5,3)</f>
        <v>Feb</v>
      </c>
      <c r="F2054">
        <f>MONTH(DATEVALUE(E2054&amp;" 1"))</f>
        <v>2</v>
      </c>
      <c r="G2054" t="str">
        <f>RIGHT(C2054,2)</f>
        <v>22</v>
      </c>
      <c r="H2054" t="str">
        <f>MID(A2054,12,2)</f>
        <v>21</v>
      </c>
      <c r="I2054" t="s">
        <v>2982</v>
      </c>
      <c r="J2054" t="s">
        <v>2983</v>
      </c>
      <c r="K2054" t="s">
        <v>1946</v>
      </c>
      <c r="L2054" t="s">
        <v>2984</v>
      </c>
      <c r="M2054" t="b">
        <f>NOT(ISNA(VLOOKUP(N2054,'account names'!A:A,1,FALSE)))</f>
        <v>1</v>
      </c>
      <c r="N2054" t="s">
        <v>1317</v>
      </c>
    </row>
    <row r="2055" spans="1:14" ht="15" x14ac:dyDescent="0.2">
      <c r="A2055" t="s">
        <v>2985</v>
      </c>
      <c r="B2055" t="str">
        <f>RIGHT(A2055,4)</f>
        <v>2018</v>
      </c>
      <c r="C2055" t="str">
        <f>LEFT(A2055,10)</f>
        <v>Thu Feb 22</v>
      </c>
      <c r="D2055" s="2">
        <f>DATE(B2055,F2055,G2055)</f>
        <v>43153</v>
      </c>
      <c r="E2055" t="str">
        <f>MID(C2055,5,3)</f>
        <v>Feb</v>
      </c>
      <c r="F2055">
        <f>MONTH(DATEVALUE(E2055&amp;" 1"))</f>
        <v>2</v>
      </c>
      <c r="G2055" t="str">
        <f>RIGHT(C2055,2)</f>
        <v>22</v>
      </c>
      <c r="H2055" t="str">
        <f>MID(A2055,12,2)</f>
        <v>12</v>
      </c>
      <c r="I2055" t="s">
        <v>2986</v>
      </c>
      <c r="J2055" t="s">
        <v>2987</v>
      </c>
      <c r="K2055" t="s">
        <v>2988</v>
      </c>
      <c r="L2055" t="s">
        <v>2989</v>
      </c>
      <c r="M2055" t="b">
        <f>NOT(ISNA(VLOOKUP(N2055,'account names'!A:A,1,FALSE)))</f>
        <v>0</v>
      </c>
      <c r="N2055" t="s">
        <v>2990</v>
      </c>
    </row>
    <row r="2056" spans="1:14" ht="15" x14ac:dyDescent="0.2">
      <c r="A2056" t="s">
        <v>2991</v>
      </c>
      <c r="B2056" t="str">
        <f>RIGHT(A2056,4)</f>
        <v>2018</v>
      </c>
      <c r="C2056" t="str">
        <f>LEFT(A2056,10)</f>
        <v>Thu Feb 22</v>
      </c>
      <c r="D2056" s="2">
        <f>DATE(B2056,F2056,G2056)</f>
        <v>43153</v>
      </c>
      <c r="E2056" t="str">
        <f>MID(C2056,5,3)</f>
        <v>Feb</v>
      </c>
      <c r="F2056">
        <f>MONTH(DATEVALUE(E2056&amp;" 1"))</f>
        <v>2</v>
      </c>
      <c r="G2056" t="str">
        <f>RIGHT(C2056,2)</f>
        <v>22</v>
      </c>
      <c r="H2056" t="str">
        <f>MID(A2056,12,2)</f>
        <v>03</v>
      </c>
      <c r="I2056" t="s">
        <v>2992</v>
      </c>
      <c r="J2056" t="s">
        <v>2993</v>
      </c>
      <c r="K2056" t="s">
        <v>2994</v>
      </c>
      <c r="L2056" t="s">
        <v>2995</v>
      </c>
      <c r="M2056" t="b">
        <f>NOT(ISNA(VLOOKUP(N2056,'account names'!A:A,1,FALSE)))</f>
        <v>0</v>
      </c>
      <c r="N2056" t="s">
        <v>2996</v>
      </c>
    </row>
    <row r="2057" spans="1:14" ht="15" x14ac:dyDescent="0.2">
      <c r="A2057" t="s">
        <v>3003</v>
      </c>
      <c r="B2057" t="str">
        <f>RIGHT(A2057,4)</f>
        <v>2018</v>
      </c>
      <c r="C2057" t="str">
        <f>LEFT(A2057,10)</f>
        <v>Thu Feb 22</v>
      </c>
      <c r="D2057" s="2">
        <f>DATE(B2057,F2057,G2057)</f>
        <v>43153</v>
      </c>
      <c r="E2057" t="str">
        <f>MID(C2057,5,3)</f>
        <v>Feb</v>
      </c>
      <c r="F2057">
        <f>MONTH(DATEVALUE(E2057&amp;" 1"))</f>
        <v>2</v>
      </c>
      <c r="G2057" t="str">
        <f>RIGHT(C2057,2)</f>
        <v>22</v>
      </c>
      <c r="H2057" t="str">
        <f>MID(A2057,12,2)</f>
        <v>09</v>
      </c>
      <c r="I2057" t="s">
        <v>3004</v>
      </c>
      <c r="J2057" t="s">
        <v>3005</v>
      </c>
      <c r="K2057" t="s">
        <v>3006</v>
      </c>
      <c r="L2057" t="s">
        <v>3007</v>
      </c>
      <c r="M2057" t="b">
        <f>NOT(ISNA(VLOOKUP(N2057,'account names'!A:A,1,FALSE)))</f>
        <v>0</v>
      </c>
      <c r="N2057" t="s">
        <v>3008</v>
      </c>
    </row>
    <row r="2058" spans="1:14" ht="15" x14ac:dyDescent="0.2">
      <c r="A2058" t="s">
        <v>3009</v>
      </c>
      <c r="B2058" t="str">
        <f>RIGHT(A2058,4)</f>
        <v>2018</v>
      </c>
      <c r="C2058" t="str">
        <f>LEFT(A2058,10)</f>
        <v>Thu Feb 22</v>
      </c>
      <c r="D2058" s="2">
        <f>DATE(B2058,F2058,G2058)</f>
        <v>43153</v>
      </c>
      <c r="E2058" t="str">
        <f>MID(C2058,5,3)</f>
        <v>Feb</v>
      </c>
      <c r="F2058">
        <f>MONTH(DATEVALUE(E2058&amp;" 1"))</f>
        <v>2</v>
      </c>
      <c r="G2058" t="str">
        <f>RIGHT(C2058,2)</f>
        <v>22</v>
      </c>
      <c r="H2058" t="str">
        <f>MID(A2058,12,2)</f>
        <v>12</v>
      </c>
      <c r="I2058" t="s">
        <v>3010</v>
      </c>
      <c r="J2058" t="s">
        <v>3011</v>
      </c>
      <c r="K2058" t="s">
        <v>1946</v>
      </c>
      <c r="L2058" t="s">
        <v>3012</v>
      </c>
      <c r="M2058" t="b">
        <f>NOT(ISNA(VLOOKUP(N2058,'account names'!A:A,1,FALSE)))</f>
        <v>1</v>
      </c>
      <c r="N2058" t="s">
        <v>1317</v>
      </c>
    </row>
    <row r="2059" spans="1:14" ht="15" x14ac:dyDescent="0.2">
      <c r="A2059" t="s">
        <v>3612</v>
      </c>
      <c r="B2059" t="str">
        <f>RIGHT(A2059,4)</f>
        <v>2018</v>
      </c>
      <c r="C2059" t="str">
        <f>LEFT(A2059,10)</f>
        <v>Thu Feb 22</v>
      </c>
      <c r="D2059" s="2">
        <f>DATE(B2059,F2059,G2059)</f>
        <v>43153</v>
      </c>
      <c r="E2059" t="str">
        <f>MID(C2059,5,3)</f>
        <v>Feb</v>
      </c>
      <c r="F2059">
        <f>MONTH(DATEVALUE(E2059&amp;" 1"))</f>
        <v>2</v>
      </c>
      <c r="G2059" t="str">
        <f>RIGHT(C2059,2)</f>
        <v>22</v>
      </c>
      <c r="H2059" t="str">
        <f>MID(A2059,12,2)</f>
        <v>11</v>
      </c>
      <c r="I2059" t="s">
        <v>3613</v>
      </c>
      <c r="J2059" t="s">
        <v>3614</v>
      </c>
      <c r="K2059" t="s">
        <v>3615</v>
      </c>
      <c r="L2059" t="s">
        <v>3616</v>
      </c>
      <c r="M2059" t="b">
        <f>NOT(ISNA(VLOOKUP(N2059,'account names'!A:A,1,FALSE)))</f>
        <v>0</v>
      </c>
      <c r="N2059" t="s">
        <v>3335</v>
      </c>
    </row>
    <row r="2060" spans="1:14" ht="15" x14ac:dyDescent="0.2">
      <c r="A2060" t="s">
        <v>3629</v>
      </c>
      <c r="B2060" t="str">
        <f>RIGHT(A2060,4)</f>
        <v>2018</v>
      </c>
      <c r="C2060" t="str">
        <f>LEFT(A2060,10)</f>
        <v>Thu Feb 22</v>
      </c>
      <c r="D2060" s="2">
        <f>DATE(B2060,F2060,G2060)</f>
        <v>43153</v>
      </c>
      <c r="E2060" t="str">
        <f>MID(C2060,5,3)</f>
        <v>Feb</v>
      </c>
      <c r="F2060">
        <f>MONTH(DATEVALUE(E2060&amp;" 1"))</f>
        <v>2</v>
      </c>
      <c r="G2060" t="str">
        <f>RIGHT(C2060,2)</f>
        <v>22</v>
      </c>
      <c r="H2060" t="str">
        <f>MID(A2060,12,2)</f>
        <v>17</v>
      </c>
      <c r="I2060" t="s">
        <v>3630</v>
      </c>
      <c r="J2060" t="s">
        <v>3631</v>
      </c>
      <c r="K2060" t="s">
        <v>3632</v>
      </c>
      <c r="L2060" t="s">
        <v>3633</v>
      </c>
      <c r="M2060" t="b">
        <f>NOT(ISNA(VLOOKUP(N2060,'account names'!A:A,1,FALSE)))</f>
        <v>0</v>
      </c>
      <c r="N2060" t="s">
        <v>3634</v>
      </c>
    </row>
    <row r="2061" spans="1:14" ht="15" x14ac:dyDescent="0.2">
      <c r="A2061" t="s">
        <v>6268</v>
      </c>
      <c r="B2061" t="str">
        <f>RIGHT(A2061,4)</f>
        <v>2018</v>
      </c>
      <c r="C2061" t="str">
        <f>LEFT(A2061,10)</f>
        <v>Thu Feb 22</v>
      </c>
      <c r="D2061" s="2">
        <f>DATE(B2061,F2061,G2061)</f>
        <v>43153</v>
      </c>
      <c r="E2061" t="str">
        <f>MID(C2061,5,3)</f>
        <v>Feb</v>
      </c>
      <c r="F2061">
        <f>MONTH(DATEVALUE(E2061&amp;" 1"))</f>
        <v>2</v>
      </c>
      <c r="G2061" t="str">
        <f>RIGHT(C2061,2)</f>
        <v>22</v>
      </c>
      <c r="H2061" t="str">
        <f>MID(A2061,12,2)</f>
        <v>21</v>
      </c>
      <c r="I2061" t="s">
        <v>6269</v>
      </c>
      <c r="J2061" t="s">
        <v>6270</v>
      </c>
      <c r="K2061" t="s">
        <v>6271</v>
      </c>
      <c r="L2061" t="s">
        <v>6272</v>
      </c>
      <c r="M2061" t="b">
        <f>NOT(ISNA(VLOOKUP(N2061,'account names'!A:A,1,FALSE)))</f>
        <v>0</v>
      </c>
      <c r="N2061" t="s">
        <v>579</v>
      </c>
    </row>
    <row r="2062" spans="1:14" ht="15" x14ac:dyDescent="0.2">
      <c r="A2062" t="s">
        <v>6273</v>
      </c>
      <c r="B2062" t="str">
        <f>RIGHT(A2062,4)</f>
        <v>2018</v>
      </c>
      <c r="C2062" t="str">
        <f>LEFT(A2062,10)</f>
        <v>Thu Feb 22</v>
      </c>
      <c r="D2062" s="2">
        <f>DATE(B2062,F2062,G2062)</f>
        <v>43153</v>
      </c>
      <c r="E2062" t="str">
        <f>MID(C2062,5,3)</f>
        <v>Feb</v>
      </c>
      <c r="F2062">
        <f>MONTH(DATEVALUE(E2062&amp;" 1"))</f>
        <v>2</v>
      </c>
      <c r="G2062" t="str">
        <f>RIGHT(C2062,2)</f>
        <v>22</v>
      </c>
      <c r="H2062" t="str">
        <f>MID(A2062,12,2)</f>
        <v>18</v>
      </c>
      <c r="I2062" t="s">
        <v>6274</v>
      </c>
      <c r="J2062" t="s">
        <v>6275</v>
      </c>
      <c r="K2062" t="s">
        <v>5285</v>
      </c>
      <c r="L2062" t="s">
        <v>6276</v>
      </c>
      <c r="M2062" t="b">
        <f>NOT(ISNA(VLOOKUP(N2062,'account names'!A:A,1,FALSE)))</f>
        <v>0</v>
      </c>
      <c r="N2062" t="s">
        <v>1343</v>
      </c>
    </row>
    <row r="2063" spans="1:14" ht="15" x14ac:dyDescent="0.2">
      <c r="A2063" t="s">
        <v>6277</v>
      </c>
      <c r="B2063" t="str">
        <f>RIGHT(A2063,4)</f>
        <v>2018</v>
      </c>
      <c r="C2063" t="str">
        <f>LEFT(A2063,10)</f>
        <v>Thu Feb 22</v>
      </c>
      <c r="D2063" s="2">
        <f>DATE(B2063,F2063,G2063)</f>
        <v>43153</v>
      </c>
      <c r="E2063" t="str">
        <f>MID(C2063,5,3)</f>
        <v>Feb</v>
      </c>
      <c r="F2063">
        <f>MONTH(DATEVALUE(E2063&amp;" 1"))</f>
        <v>2</v>
      </c>
      <c r="G2063" t="str">
        <f>RIGHT(C2063,2)</f>
        <v>22</v>
      </c>
      <c r="H2063" t="str">
        <f>MID(A2063,12,2)</f>
        <v>17</v>
      </c>
      <c r="I2063" t="s">
        <v>6278</v>
      </c>
      <c r="J2063" t="s">
        <v>6279</v>
      </c>
      <c r="K2063" t="s">
        <v>6280</v>
      </c>
      <c r="L2063" t="s">
        <v>6281</v>
      </c>
      <c r="M2063" t="b">
        <f>NOT(ISNA(VLOOKUP(N2063,'account names'!A:A,1,FALSE)))</f>
        <v>0</v>
      </c>
      <c r="N2063" t="s">
        <v>1343</v>
      </c>
    </row>
    <row r="2064" spans="1:14" ht="15" x14ac:dyDescent="0.2">
      <c r="A2064" t="s">
        <v>6282</v>
      </c>
      <c r="B2064" t="str">
        <f>RIGHT(A2064,4)</f>
        <v>2018</v>
      </c>
      <c r="C2064" t="str">
        <f>LEFT(A2064,10)</f>
        <v>Thu Feb 22</v>
      </c>
      <c r="D2064" s="2">
        <f>DATE(B2064,F2064,G2064)</f>
        <v>43153</v>
      </c>
      <c r="E2064" t="str">
        <f>MID(C2064,5,3)</f>
        <v>Feb</v>
      </c>
      <c r="F2064">
        <f>MONTH(DATEVALUE(E2064&amp;" 1"))</f>
        <v>2</v>
      </c>
      <c r="G2064" t="str">
        <f>RIGHT(C2064,2)</f>
        <v>22</v>
      </c>
      <c r="H2064" t="str">
        <f>MID(A2064,12,2)</f>
        <v>11</v>
      </c>
      <c r="I2064" t="s">
        <v>6283</v>
      </c>
      <c r="J2064" t="s">
        <v>6284</v>
      </c>
      <c r="K2064" t="s">
        <v>6285</v>
      </c>
      <c r="L2064" t="s">
        <v>6286</v>
      </c>
      <c r="M2064" t="b">
        <f>NOT(ISNA(VLOOKUP(N2064,'account names'!A:A,1,FALSE)))</f>
        <v>0</v>
      </c>
      <c r="N2064" t="s">
        <v>6287</v>
      </c>
    </row>
    <row r="2065" spans="1:14" ht="15" x14ac:dyDescent="0.2">
      <c r="A2065" t="s">
        <v>7212</v>
      </c>
      <c r="B2065" t="str">
        <f>RIGHT(A2065,4)</f>
        <v>2018</v>
      </c>
      <c r="C2065" t="str">
        <f>LEFT(A2065,10)</f>
        <v>Thu Feb 22</v>
      </c>
      <c r="D2065" s="2">
        <f>DATE(B2065,F2065,G2065)</f>
        <v>43153</v>
      </c>
      <c r="E2065" t="str">
        <f>MID(C2065,5,3)</f>
        <v>Feb</v>
      </c>
      <c r="F2065">
        <f>MONTH(DATEVALUE(E2065&amp;" 1"))</f>
        <v>2</v>
      </c>
      <c r="G2065" t="str">
        <f>RIGHT(C2065,2)</f>
        <v>22</v>
      </c>
      <c r="H2065" t="str">
        <f>MID(A2065,12,2)</f>
        <v>21</v>
      </c>
      <c r="I2065" t="s">
        <v>7213</v>
      </c>
      <c r="J2065" t="s">
        <v>7214</v>
      </c>
      <c r="K2065" t="s">
        <v>7215</v>
      </c>
      <c r="L2065" t="s">
        <v>7216</v>
      </c>
      <c r="M2065" t="b">
        <f>NOT(ISNA(VLOOKUP(N2065,'account names'!A:A,1,FALSE)))</f>
        <v>0</v>
      </c>
      <c r="N2065" t="s">
        <v>7217</v>
      </c>
    </row>
    <row r="2066" spans="1:14" ht="15" x14ac:dyDescent="0.2">
      <c r="A2066" t="s">
        <v>11731</v>
      </c>
      <c r="B2066" t="str">
        <f>RIGHT(A2066,4)</f>
        <v>2018</v>
      </c>
      <c r="C2066" t="str">
        <f>LEFT(A2066,10)</f>
        <v>Thu Feb 22</v>
      </c>
      <c r="D2066" s="2">
        <f>DATE(B2066,F2066,G2066)</f>
        <v>43153</v>
      </c>
      <c r="E2066" t="str">
        <f>MID(C2066,5,3)</f>
        <v>Feb</v>
      </c>
      <c r="F2066">
        <f>MONTH(DATEVALUE(E2066&amp;" 1"))</f>
        <v>2</v>
      </c>
      <c r="G2066" t="str">
        <f>RIGHT(C2066,2)</f>
        <v>22</v>
      </c>
      <c r="H2066" t="str">
        <f>MID(A2066,12,2)</f>
        <v>10</v>
      </c>
      <c r="I2066" t="s">
        <v>11732</v>
      </c>
      <c r="J2066" t="s">
        <v>11733</v>
      </c>
      <c r="K2066" t="s">
        <v>11734</v>
      </c>
      <c r="L2066" t="s">
        <v>11735</v>
      </c>
      <c r="M2066" t="b">
        <f>NOT(ISNA(VLOOKUP(N2066,'account names'!A:A,1,FALSE)))</f>
        <v>0</v>
      </c>
      <c r="N2066" t="s">
        <v>1060</v>
      </c>
    </row>
    <row r="2067" spans="1:14" ht="15" x14ac:dyDescent="0.2">
      <c r="A2067" t="s">
        <v>12421</v>
      </c>
      <c r="B2067" t="str">
        <f>RIGHT(A2067,4)</f>
        <v>2018</v>
      </c>
      <c r="C2067" t="str">
        <f>LEFT(A2067,10)</f>
        <v>Thu Feb 22</v>
      </c>
      <c r="D2067" s="2">
        <f>DATE(B2067,F2067,G2067)</f>
        <v>43153</v>
      </c>
      <c r="E2067" t="str">
        <f>MID(C2067,5,3)</f>
        <v>Feb</v>
      </c>
      <c r="F2067">
        <f>MONTH(DATEVALUE(E2067&amp;" 1"))</f>
        <v>2</v>
      </c>
      <c r="G2067" t="str">
        <f>RIGHT(C2067,2)</f>
        <v>22</v>
      </c>
      <c r="H2067" t="str">
        <f>MID(A2067,12,2)</f>
        <v>20</v>
      </c>
      <c r="I2067" t="s">
        <v>12422</v>
      </c>
      <c r="J2067" t="s">
        <v>12423</v>
      </c>
      <c r="K2067" t="s">
        <v>2813</v>
      </c>
      <c r="L2067" t="s">
        <v>12424</v>
      </c>
      <c r="M2067" t="b">
        <f>NOT(ISNA(VLOOKUP(N2067,'account names'!A:A,1,FALSE)))</f>
        <v>0</v>
      </c>
      <c r="N2067" t="s">
        <v>2809</v>
      </c>
    </row>
    <row r="2068" spans="1:14" ht="15" x14ac:dyDescent="0.2">
      <c r="A2068" t="s">
        <v>12425</v>
      </c>
      <c r="B2068" t="str">
        <f>RIGHT(A2068,4)</f>
        <v>2018</v>
      </c>
      <c r="C2068" t="str">
        <f>LEFT(A2068,10)</f>
        <v>Thu Feb 22</v>
      </c>
      <c r="D2068" s="2">
        <f>DATE(B2068,F2068,G2068)</f>
        <v>43153</v>
      </c>
      <c r="E2068" t="str">
        <f>MID(C2068,5,3)</f>
        <v>Feb</v>
      </c>
      <c r="F2068">
        <f>MONTH(DATEVALUE(E2068&amp;" 1"))</f>
        <v>2</v>
      </c>
      <c r="G2068" t="str">
        <f>RIGHT(C2068,2)</f>
        <v>22</v>
      </c>
      <c r="H2068" t="str">
        <f>MID(A2068,12,2)</f>
        <v>16</v>
      </c>
      <c r="I2068" t="s">
        <v>12426</v>
      </c>
      <c r="J2068" t="s">
        <v>12427</v>
      </c>
      <c r="K2068" t="s">
        <v>12428</v>
      </c>
      <c r="L2068" t="s">
        <v>12429</v>
      </c>
      <c r="M2068" t="b">
        <f>NOT(ISNA(VLOOKUP(N2068,'account names'!A:A,1,FALSE)))</f>
        <v>0</v>
      </c>
      <c r="N2068" t="s">
        <v>2809</v>
      </c>
    </row>
    <row r="2069" spans="1:14" ht="15" x14ac:dyDescent="0.2">
      <c r="A2069" t="s">
        <v>13830</v>
      </c>
      <c r="B2069" t="str">
        <f>RIGHT(A2069,4)</f>
        <v>2018</v>
      </c>
      <c r="C2069" t="str">
        <f>LEFT(A2069,10)</f>
        <v>Thu Feb 22</v>
      </c>
      <c r="D2069" s="2">
        <f>DATE(B2069,F2069,G2069)</f>
        <v>43153</v>
      </c>
      <c r="E2069" t="str">
        <f>MID(C2069,5,3)</f>
        <v>Feb</v>
      </c>
      <c r="F2069">
        <f>MONTH(DATEVALUE(E2069&amp;" 1"))</f>
        <v>2</v>
      </c>
      <c r="G2069" t="str">
        <f>RIGHT(C2069,2)</f>
        <v>22</v>
      </c>
      <c r="H2069" t="str">
        <f>MID(A2069,12,2)</f>
        <v>12</v>
      </c>
      <c r="I2069" t="s">
        <v>13831</v>
      </c>
      <c r="J2069" t="s">
        <v>13832</v>
      </c>
      <c r="K2069" t="s">
        <v>13833</v>
      </c>
      <c r="L2069" t="s">
        <v>13834</v>
      </c>
      <c r="M2069" t="b">
        <f>NOT(ISNA(VLOOKUP(N2069,'account names'!A:A,1,FALSE)))</f>
        <v>0</v>
      </c>
      <c r="N2069" t="s">
        <v>34</v>
      </c>
    </row>
    <row r="2070" spans="1:14" ht="15" x14ac:dyDescent="0.2">
      <c r="A2070" t="s">
        <v>14834</v>
      </c>
      <c r="B2070" t="str">
        <f>RIGHT(A2070,4)</f>
        <v>2018</v>
      </c>
      <c r="C2070" t="str">
        <f>LEFT(A2070,10)</f>
        <v>Thu Feb 22</v>
      </c>
      <c r="D2070" s="2">
        <f>DATE(B2070,F2070,G2070)</f>
        <v>43153</v>
      </c>
      <c r="E2070" t="str">
        <f>MID(C2070,5,3)</f>
        <v>Feb</v>
      </c>
      <c r="F2070">
        <f>MONTH(DATEVALUE(E2070&amp;" 1"))</f>
        <v>2</v>
      </c>
      <c r="G2070" t="str">
        <f>RIGHT(C2070,2)</f>
        <v>22</v>
      </c>
      <c r="H2070" t="str">
        <f>MID(A2070,12,2)</f>
        <v>14</v>
      </c>
      <c r="I2070" t="s">
        <v>14835</v>
      </c>
      <c r="J2070" t="s">
        <v>14836</v>
      </c>
      <c r="K2070" t="s">
        <v>14837</v>
      </c>
      <c r="L2070" t="s">
        <v>14838</v>
      </c>
      <c r="M2070" t="b">
        <f>NOT(ISNA(VLOOKUP(N2070,'account names'!A:A,1,FALSE)))</f>
        <v>0</v>
      </c>
      <c r="N2070" t="s">
        <v>1294</v>
      </c>
    </row>
    <row r="2071" spans="1:14" ht="15" x14ac:dyDescent="0.2">
      <c r="A2071" t="s">
        <v>2959</v>
      </c>
      <c r="B2071" t="str">
        <f>RIGHT(A2071,4)</f>
        <v>2018</v>
      </c>
      <c r="C2071" t="str">
        <f>LEFT(A2071,10)</f>
        <v>Thu Feb 22</v>
      </c>
      <c r="D2071" s="2">
        <f>DATE(B2071,F2071,G2071)</f>
        <v>43153</v>
      </c>
      <c r="E2071" t="str">
        <f>MID(C2071,5,3)</f>
        <v>Feb</v>
      </c>
      <c r="F2071">
        <f>MONTH(DATEVALUE(E2071&amp;" 1"))</f>
        <v>2</v>
      </c>
      <c r="G2071" t="str">
        <f>RIGHT(C2071,2)</f>
        <v>22</v>
      </c>
      <c r="H2071" t="str">
        <f>MID(A2071,12,2)</f>
        <v>22</v>
      </c>
      <c r="I2071" t="s">
        <v>17621</v>
      </c>
      <c r="J2071" t="s">
        <v>17622</v>
      </c>
      <c r="K2071" t="s">
        <v>2361</v>
      </c>
      <c r="L2071" t="s">
        <v>17623</v>
      </c>
      <c r="M2071" t="b">
        <f>NOT(ISNA(VLOOKUP(N2071,'account names'!A:A,1,FALSE)))</f>
        <v>1</v>
      </c>
      <c r="N2071" t="s">
        <v>1334</v>
      </c>
    </row>
    <row r="2072" spans="1:14" ht="15" x14ac:dyDescent="0.2">
      <c r="A2072" t="s">
        <v>17624</v>
      </c>
      <c r="B2072" t="str">
        <f>RIGHT(A2072,4)</f>
        <v>2018</v>
      </c>
      <c r="C2072" t="str">
        <f>LEFT(A2072,10)</f>
        <v>Thu Feb 22</v>
      </c>
      <c r="D2072" s="2">
        <f>DATE(B2072,F2072,G2072)</f>
        <v>43153</v>
      </c>
      <c r="E2072" t="str">
        <f>MID(C2072,5,3)</f>
        <v>Feb</v>
      </c>
      <c r="F2072">
        <f>MONTH(DATEVALUE(E2072&amp;" 1"))</f>
        <v>2</v>
      </c>
      <c r="G2072" t="str">
        <f>RIGHT(C2072,2)</f>
        <v>22</v>
      </c>
      <c r="H2072" t="str">
        <f>MID(A2072,12,2)</f>
        <v>17</v>
      </c>
      <c r="I2072" t="s">
        <v>17625</v>
      </c>
      <c r="J2072" t="s">
        <v>17626</v>
      </c>
      <c r="K2072" t="s">
        <v>17627</v>
      </c>
      <c r="L2072" t="s">
        <v>17628</v>
      </c>
      <c r="M2072" t="b">
        <f>NOT(ISNA(VLOOKUP(N2072,'account names'!A:A,1,FALSE)))</f>
        <v>1</v>
      </c>
      <c r="N2072" t="s">
        <v>1533</v>
      </c>
    </row>
    <row r="2073" spans="1:14" ht="15" x14ac:dyDescent="0.2">
      <c r="A2073" t="s">
        <v>3003</v>
      </c>
      <c r="B2073" t="str">
        <f>RIGHT(A2073,4)</f>
        <v>2018</v>
      </c>
      <c r="C2073" t="str">
        <f>LEFT(A2073,10)</f>
        <v>Thu Feb 22</v>
      </c>
      <c r="D2073" s="2">
        <f>DATE(B2073,F2073,G2073)</f>
        <v>43153</v>
      </c>
      <c r="E2073" t="str">
        <f>MID(C2073,5,3)</f>
        <v>Feb</v>
      </c>
      <c r="F2073">
        <f>MONTH(DATEVALUE(E2073&amp;" 1"))</f>
        <v>2</v>
      </c>
      <c r="G2073" t="str">
        <f>RIGHT(C2073,2)</f>
        <v>22</v>
      </c>
      <c r="H2073" t="str">
        <f>MID(A2073,12,2)</f>
        <v>09</v>
      </c>
      <c r="I2073" t="s">
        <v>17629</v>
      </c>
      <c r="J2073" t="s">
        <v>17630</v>
      </c>
      <c r="K2073" t="s">
        <v>17631</v>
      </c>
      <c r="L2073" t="s">
        <v>17632</v>
      </c>
      <c r="M2073" t="b">
        <f>NOT(ISNA(VLOOKUP(N2073,'account names'!A:A,1,FALSE)))</f>
        <v>0</v>
      </c>
      <c r="N2073" t="s">
        <v>3008</v>
      </c>
    </row>
    <row r="2074" spans="1:14" ht="15" x14ac:dyDescent="0.2">
      <c r="A2074" t="s">
        <v>11731</v>
      </c>
      <c r="B2074" t="str">
        <f>RIGHT(A2074,4)</f>
        <v>2018</v>
      </c>
      <c r="C2074" t="str">
        <f>LEFT(A2074,10)</f>
        <v>Thu Feb 22</v>
      </c>
      <c r="D2074" s="2">
        <f>DATE(B2074,F2074,G2074)</f>
        <v>43153</v>
      </c>
      <c r="E2074" t="str">
        <f>MID(C2074,5,3)</f>
        <v>Feb</v>
      </c>
      <c r="F2074">
        <f>MONTH(DATEVALUE(E2074&amp;" 1"))</f>
        <v>2</v>
      </c>
      <c r="G2074" t="str">
        <f>RIGHT(C2074,2)</f>
        <v>22</v>
      </c>
      <c r="H2074" t="str">
        <f>MID(A2074,12,2)</f>
        <v>10</v>
      </c>
      <c r="I2074" t="s">
        <v>11732</v>
      </c>
      <c r="J2074" t="s">
        <v>18627</v>
      </c>
      <c r="K2074" t="s">
        <v>18628</v>
      </c>
      <c r="L2074" t="s">
        <v>18629</v>
      </c>
      <c r="M2074" t="b">
        <f>NOT(ISNA(VLOOKUP(N2074,'account names'!A:A,1,FALSE)))</f>
        <v>0</v>
      </c>
      <c r="N2074" t="s">
        <v>1060</v>
      </c>
    </row>
    <row r="2075" spans="1:14" ht="15" x14ac:dyDescent="0.2">
      <c r="A2075" t="s">
        <v>18630</v>
      </c>
      <c r="B2075" t="str">
        <f>RIGHT(A2075,4)</f>
        <v>2018</v>
      </c>
      <c r="C2075" t="str">
        <f>LEFT(A2075,10)</f>
        <v>Thu Feb 22</v>
      </c>
      <c r="D2075" s="2">
        <f>DATE(B2075,F2075,G2075)</f>
        <v>43153</v>
      </c>
      <c r="E2075" t="str">
        <f>MID(C2075,5,3)</f>
        <v>Feb</v>
      </c>
      <c r="F2075">
        <f>MONTH(DATEVALUE(E2075&amp;" 1"))</f>
        <v>2</v>
      </c>
      <c r="G2075" t="str">
        <f>RIGHT(C2075,2)</f>
        <v>22</v>
      </c>
      <c r="H2075" t="str">
        <f>MID(A2075,12,2)</f>
        <v>21</v>
      </c>
      <c r="I2075" t="s">
        <v>18631</v>
      </c>
      <c r="J2075" t="s">
        <v>18632</v>
      </c>
      <c r="K2075" t="s">
        <v>18633</v>
      </c>
      <c r="L2075" t="s">
        <v>18634</v>
      </c>
      <c r="M2075" t="b">
        <f>NOT(ISNA(VLOOKUP(N2075,'account names'!A:A,1,FALSE)))</f>
        <v>0</v>
      </c>
      <c r="N2075" t="s">
        <v>7400</v>
      </c>
    </row>
    <row r="2076" spans="1:14" ht="15" x14ac:dyDescent="0.2">
      <c r="A2076" t="s">
        <v>18639</v>
      </c>
      <c r="B2076" t="str">
        <f>RIGHT(A2076,4)</f>
        <v>2018</v>
      </c>
      <c r="C2076" t="str">
        <f>LEFT(A2076,10)</f>
        <v>Thu Feb 22</v>
      </c>
      <c r="D2076" s="2">
        <f>DATE(B2076,F2076,G2076)</f>
        <v>43153</v>
      </c>
      <c r="E2076" t="str">
        <f>MID(C2076,5,3)</f>
        <v>Feb</v>
      </c>
      <c r="F2076">
        <f>MONTH(DATEVALUE(E2076&amp;" 1"))</f>
        <v>2</v>
      </c>
      <c r="G2076" t="str">
        <f>RIGHT(C2076,2)</f>
        <v>22</v>
      </c>
      <c r="H2076" t="str">
        <f>MID(A2076,12,2)</f>
        <v>12</v>
      </c>
      <c r="I2076" t="s">
        <v>18640</v>
      </c>
      <c r="J2076" t="s">
        <v>18641</v>
      </c>
      <c r="K2076" t="s">
        <v>18642</v>
      </c>
      <c r="L2076" t="s">
        <v>18643</v>
      </c>
      <c r="M2076" t="b">
        <f>NOT(ISNA(VLOOKUP(N2076,'account names'!A:A,1,FALSE)))</f>
        <v>0</v>
      </c>
      <c r="N2076" t="s">
        <v>2094</v>
      </c>
    </row>
    <row r="2077" spans="1:14" ht="15" x14ac:dyDescent="0.2">
      <c r="A2077" t="s">
        <v>14834</v>
      </c>
      <c r="B2077" t="str">
        <f>RIGHT(A2077,4)</f>
        <v>2018</v>
      </c>
      <c r="C2077" t="str">
        <f>LEFT(A2077,10)</f>
        <v>Thu Feb 22</v>
      </c>
      <c r="D2077" s="2">
        <f>DATE(B2077,F2077,G2077)</f>
        <v>43153</v>
      </c>
      <c r="E2077" t="str">
        <f>MID(C2077,5,3)</f>
        <v>Feb</v>
      </c>
      <c r="F2077">
        <f>MONTH(DATEVALUE(E2077&amp;" 1"))</f>
        <v>2</v>
      </c>
      <c r="G2077" t="str">
        <f>RIGHT(C2077,2)</f>
        <v>22</v>
      </c>
      <c r="H2077" t="str">
        <f>MID(A2077,12,2)</f>
        <v>14</v>
      </c>
      <c r="I2077" t="s">
        <v>18644</v>
      </c>
      <c r="J2077" t="s">
        <v>18645</v>
      </c>
      <c r="K2077" t="s">
        <v>6023</v>
      </c>
      <c r="L2077" t="s">
        <v>18646</v>
      </c>
      <c r="M2077" t="b">
        <f>NOT(ISNA(VLOOKUP(N2077,'account names'!A:A,1,FALSE)))</f>
        <v>1</v>
      </c>
      <c r="N2077" t="s">
        <v>1533</v>
      </c>
    </row>
    <row r="2078" spans="1:14" ht="15" x14ac:dyDescent="0.2">
      <c r="A2078" t="s">
        <v>18970</v>
      </c>
      <c r="B2078" t="str">
        <f>RIGHT(A2078,4)</f>
        <v>2018</v>
      </c>
      <c r="C2078" t="str">
        <f>LEFT(A2078,10)</f>
        <v>Thu Feb 22</v>
      </c>
      <c r="D2078" s="2">
        <f>DATE(B2078,F2078,G2078)</f>
        <v>43153</v>
      </c>
      <c r="E2078" t="str">
        <f>MID(C2078,5,3)</f>
        <v>Feb</v>
      </c>
      <c r="F2078">
        <f>MONTH(DATEVALUE(E2078&amp;" 1"))</f>
        <v>2</v>
      </c>
      <c r="G2078" t="str">
        <f>RIGHT(C2078,2)</f>
        <v>22</v>
      </c>
      <c r="H2078" t="str">
        <f>MID(A2078,12,2)</f>
        <v>09</v>
      </c>
      <c r="I2078" t="s">
        <v>18971</v>
      </c>
      <c r="J2078" t="s">
        <v>18972</v>
      </c>
      <c r="K2078" t="s">
        <v>18973</v>
      </c>
      <c r="L2078" t="s">
        <v>18974</v>
      </c>
      <c r="M2078" t="b">
        <f>NOT(ISNA(VLOOKUP(N2078,'account names'!A:A,1,FALSE)))</f>
        <v>0</v>
      </c>
      <c r="N2078" t="s">
        <v>823</v>
      </c>
    </row>
    <row r="2079" spans="1:14" ht="15" x14ac:dyDescent="0.2">
      <c r="A2079" t="s">
        <v>19831</v>
      </c>
      <c r="B2079" t="str">
        <f>RIGHT(A2079,4)</f>
        <v>2018</v>
      </c>
      <c r="C2079" t="str">
        <f>LEFT(A2079,10)</f>
        <v>Thu Feb 22</v>
      </c>
      <c r="D2079" s="2">
        <f>DATE(B2079,F2079,G2079)</f>
        <v>43153</v>
      </c>
      <c r="E2079" t="str">
        <f>MID(C2079,5,3)</f>
        <v>Feb</v>
      </c>
      <c r="F2079">
        <f>MONTH(DATEVALUE(E2079&amp;" 1"))</f>
        <v>2</v>
      </c>
      <c r="G2079" t="str">
        <f>RIGHT(C2079,2)</f>
        <v>22</v>
      </c>
      <c r="H2079" t="str">
        <f>MID(A2079,12,2)</f>
        <v>11</v>
      </c>
      <c r="I2079" t="s">
        <v>19832</v>
      </c>
      <c r="J2079" t="s">
        <v>19833</v>
      </c>
      <c r="K2079" t="s">
        <v>19834</v>
      </c>
      <c r="L2079" t="s">
        <v>19835</v>
      </c>
      <c r="M2079" t="b">
        <f>NOT(ISNA(VLOOKUP(N2079,'account names'!A:A,1,FALSE)))</f>
        <v>0</v>
      </c>
      <c r="N2079" t="s">
        <v>19836</v>
      </c>
    </row>
    <row r="2080" spans="1:14" ht="15" x14ac:dyDescent="0.2">
      <c r="A2080" t="s">
        <v>6</v>
      </c>
      <c r="B2080" t="str">
        <f>RIGHT(A2080,4)</f>
        <v>2018</v>
      </c>
      <c r="C2080" t="str">
        <f>LEFT(A2080,10)</f>
        <v>Wed Feb 21</v>
      </c>
      <c r="D2080" s="2">
        <f>DATE(B2080,F2080,G2080)</f>
        <v>43152</v>
      </c>
      <c r="E2080" t="str">
        <f>MID(C2080,5,3)</f>
        <v>Feb</v>
      </c>
      <c r="F2080">
        <f>MONTH(DATEVALUE(E2080&amp;" 1"))</f>
        <v>2</v>
      </c>
      <c r="G2080" t="str">
        <f>RIGHT(C2080,2)</f>
        <v>21</v>
      </c>
      <c r="H2080" t="str">
        <f>MID(A2080,12,2)</f>
        <v>23</v>
      </c>
      <c r="I2080" t="s">
        <v>7</v>
      </c>
      <c r="J2080" t="s">
        <v>8</v>
      </c>
      <c r="K2080" t="s">
        <v>9</v>
      </c>
      <c r="L2080" t="s">
        <v>10</v>
      </c>
      <c r="M2080" t="b">
        <f>NOT(ISNA(VLOOKUP(N2080,'account names'!A:A,1,FALSE)))</f>
        <v>0</v>
      </c>
      <c r="N2080" t="s">
        <v>11</v>
      </c>
    </row>
    <row r="2081" spans="1:14" ht="15" x14ac:dyDescent="0.2">
      <c r="A2081" t="s">
        <v>12</v>
      </c>
      <c r="B2081" t="str">
        <f>RIGHT(A2081,4)</f>
        <v>2018</v>
      </c>
      <c r="C2081" t="str">
        <f>LEFT(A2081,10)</f>
        <v>Wed Feb 21</v>
      </c>
      <c r="D2081" s="2">
        <f>DATE(B2081,F2081,G2081)</f>
        <v>43152</v>
      </c>
      <c r="E2081" t="str">
        <f>MID(C2081,5,3)</f>
        <v>Feb</v>
      </c>
      <c r="F2081">
        <f>MONTH(DATEVALUE(E2081&amp;" 1"))</f>
        <v>2</v>
      </c>
      <c r="G2081" t="str">
        <f>RIGHT(C2081,2)</f>
        <v>21</v>
      </c>
      <c r="H2081" t="str">
        <f>MID(A2081,12,2)</f>
        <v>12</v>
      </c>
      <c r="I2081" t="s">
        <v>13</v>
      </c>
      <c r="J2081" t="s">
        <v>14</v>
      </c>
      <c r="K2081" t="s">
        <v>15</v>
      </c>
      <c r="L2081" t="s">
        <v>16</v>
      </c>
      <c r="M2081" t="b">
        <f>NOT(ISNA(VLOOKUP(N2081,'account names'!A:A,1,FALSE)))</f>
        <v>0</v>
      </c>
      <c r="N2081" t="s">
        <v>17</v>
      </c>
    </row>
    <row r="2082" spans="1:14" ht="15" x14ac:dyDescent="0.2">
      <c r="A2082" t="s">
        <v>562</v>
      </c>
      <c r="B2082" t="str">
        <f>RIGHT(A2082,4)</f>
        <v>2018</v>
      </c>
      <c r="C2082" t="str">
        <f>LEFT(A2082,10)</f>
        <v>Wed Feb 21</v>
      </c>
      <c r="D2082" s="2">
        <f>DATE(B2082,F2082,G2082)</f>
        <v>43152</v>
      </c>
      <c r="E2082" t="str">
        <f>MID(C2082,5,3)</f>
        <v>Feb</v>
      </c>
      <c r="F2082">
        <f>MONTH(DATEVALUE(E2082&amp;" 1"))</f>
        <v>2</v>
      </c>
      <c r="G2082" t="str">
        <f>RIGHT(C2082,2)</f>
        <v>21</v>
      </c>
      <c r="H2082" t="str">
        <f>MID(A2082,12,2)</f>
        <v>20</v>
      </c>
      <c r="I2082" t="s">
        <v>563</v>
      </c>
      <c r="J2082" t="s">
        <v>564</v>
      </c>
      <c r="K2082" t="s">
        <v>565</v>
      </c>
      <c r="L2082" t="s">
        <v>566</v>
      </c>
      <c r="M2082" t="b">
        <f>NOT(ISNA(VLOOKUP(N2082,'account names'!A:A,1,FALSE)))</f>
        <v>0</v>
      </c>
      <c r="N2082" t="s">
        <v>567</v>
      </c>
    </row>
    <row r="2083" spans="1:14" ht="15" x14ac:dyDescent="0.2">
      <c r="A2083" t="s">
        <v>574</v>
      </c>
      <c r="B2083" t="str">
        <f>RIGHT(A2083,4)</f>
        <v>2018</v>
      </c>
      <c r="C2083" t="str">
        <f>LEFT(A2083,10)</f>
        <v>Wed Feb 21</v>
      </c>
      <c r="D2083" s="2">
        <f>DATE(B2083,F2083,G2083)</f>
        <v>43152</v>
      </c>
      <c r="E2083" t="str">
        <f>MID(C2083,5,3)</f>
        <v>Feb</v>
      </c>
      <c r="F2083">
        <f>MONTH(DATEVALUE(E2083&amp;" 1"))</f>
        <v>2</v>
      </c>
      <c r="G2083" t="str">
        <f>RIGHT(C2083,2)</f>
        <v>21</v>
      </c>
      <c r="H2083" t="str">
        <f>MID(A2083,12,2)</f>
        <v>18</v>
      </c>
      <c r="I2083" t="s">
        <v>575</v>
      </c>
      <c r="J2083" t="s">
        <v>576</v>
      </c>
      <c r="K2083" t="s">
        <v>577</v>
      </c>
      <c r="L2083" t="s">
        <v>578</v>
      </c>
      <c r="M2083" t="b">
        <f>NOT(ISNA(VLOOKUP(N2083,'account names'!A:A,1,FALSE)))</f>
        <v>0</v>
      </c>
      <c r="N2083" t="s">
        <v>579</v>
      </c>
    </row>
    <row r="2084" spans="1:14" ht="15" x14ac:dyDescent="0.2">
      <c r="A2084" t="s">
        <v>591</v>
      </c>
      <c r="B2084" t="str">
        <f>RIGHT(A2084,4)</f>
        <v>2018</v>
      </c>
      <c r="C2084" t="str">
        <f>LEFT(A2084,10)</f>
        <v>Wed Feb 21</v>
      </c>
      <c r="D2084" s="2">
        <f>DATE(B2084,F2084,G2084)</f>
        <v>43152</v>
      </c>
      <c r="E2084" t="str">
        <f>MID(C2084,5,3)</f>
        <v>Feb</v>
      </c>
      <c r="F2084">
        <f>MONTH(DATEVALUE(E2084&amp;" 1"))</f>
        <v>2</v>
      </c>
      <c r="G2084" t="str">
        <f>RIGHT(C2084,2)</f>
        <v>21</v>
      </c>
      <c r="H2084" t="str">
        <f>MID(A2084,12,2)</f>
        <v>23</v>
      </c>
      <c r="I2084" t="s">
        <v>592</v>
      </c>
      <c r="J2084" t="s">
        <v>593</v>
      </c>
      <c r="K2084" t="s">
        <v>594</v>
      </c>
      <c r="L2084" t="s">
        <v>595</v>
      </c>
      <c r="M2084" t="b">
        <f>NOT(ISNA(VLOOKUP(N2084,'account names'!A:A,1,FALSE)))</f>
        <v>0</v>
      </c>
      <c r="N2084" t="s">
        <v>596</v>
      </c>
    </row>
    <row r="2085" spans="1:14" ht="15" x14ac:dyDescent="0.2">
      <c r="A2085" t="s">
        <v>608</v>
      </c>
      <c r="B2085" t="str">
        <f>RIGHT(A2085,4)</f>
        <v>2018</v>
      </c>
      <c r="C2085" t="str">
        <f>LEFT(A2085,10)</f>
        <v>Wed Feb 21</v>
      </c>
      <c r="D2085" s="2">
        <f>DATE(B2085,F2085,G2085)</f>
        <v>43152</v>
      </c>
      <c r="E2085" t="str">
        <f>MID(C2085,5,3)</f>
        <v>Feb</v>
      </c>
      <c r="F2085">
        <f>MONTH(DATEVALUE(E2085&amp;" 1"))</f>
        <v>2</v>
      </c>
      <c r="G2085" t="str">
        <f>RIGHT(C2085,2)</f>
        <v>21</v>
      </c>
      <c r="H2085" t="str">
        <f>MID(A2085,12,2)</f>
        <v>17</v>
      </c>
      <c r="I2085" t="s">
        <v>609</v>
      </c>
      <c r="J2085" t="s">
        <v>610</v>
      </c>
      <c r="K2085" t="s">
        <v>611</v>
      </c>
      <c r="L2085" t="s">
        <v>612</v>
      </c>
      <c r="M2085" t="b">
        <f>NOT(ISNA(VLOOKUP(N2085,'account names'!A:A,1,FALSE)))</f>
        <v>0</v>
      </c>
      <c r="N2085" t="s">
        <v>40</v>
      </c>
    </row>
    <row r="2086" spans="1:14" ht="15" x14ac:dyDescent="0.2">
      <c r="A2086" t="s">
        <v>618</v>
      </c>
      <c r="B2086" t="str">
        <f>RIGHT(A2086,4)</f>
        <v>2018</v>
      </c>
      <c r="C2086" t="str">
        <f>LEFT(A2086,10)</f>
        <v>Wed Feb 21</v>
      </c>
      <c r="D2086" s="2">
        <f>DATE(B2086,F2086,G2086)</f>
        <v>43152</v>
      </c>
      <c r="E2086" t="str">
        <f>MID(C2086,5,3)</f>
        <v>Feb</v>
      </c>
      <c r="F2086">
        <f>MONTH(DATEVALUE(E2086&amp;" 1"))</f>
        <v>2</v>
      </c>
      <c r="G2086" t="str">
        <f>RIGHT(C2086,2)</f>
        <v>21</v>
      </c>
      <c r="H2086" t="str">
        <f>MID(A2086,12,2)</f>
        <v>18</v>
      </c>
      <c r="I2086" t="s">
        <v>619</v>
      </c>
      <c r="J2086" t="s">
        <v>620</v>
      </c>
      <c r="K2086" t="s">
        <v>621</v>
      </c>
      <c r="L2086" t="s">
        <v>622</v>
      </c>
      <c r="M2086" t="b">
        <f>NOT(ISNA(VLOOKUP(N2086,'account names'!A:A,1,FALSE)))</f>
        <v>0</v>
      </c>
      <c r="N2086" t="s">
        <v>623</v>
      </c>
    </row>
    <row r="2087" spans="1:14" ht="15" x14ac:dyDescent="0.2">
      <c r="A2087" t="s">
        <v>618</v>
      </c>
      <c r="B2087" t="str">
        <f>RIGHT(A2087,4)</f>
        <v>2018</v>
      </c>
      <c r="C2087" t="str">
        <f>LEFT(A2087,10)</f>
        <v>Wed Feb 21</v>
      </c>
      <c r="D2087" s="2">
        <f>DATE(B2087,F2087,G2087)</f>
        <v>43152</v>
      </c>
      <c r="E2087" t="str">
        <f>MID(C2087,5,3)</f>
        <v>Feb</v>
      </c>
      <c r="F2087">
        <f>MONTH(DATEVALUE(E2087&amp;" 1"))</f>
        <v>2</v>
      </c>
      <c r="G2087" t="str">
        <f>RIGHT(C2087,2)</f>
        <v>21</v>
      </c>
      <c r="H2087" t="str">
        <f>MID(A2087,12,2)</f>
        <v>18</v>
      </c>
      <c r="I2087" t="s">
        <v>624</v>
      </c>
      <c r="J2087" t="s">
        <v>625</v>
      </c>
      <c r="K2087" t="s">
        <v>626</v>
      </c>
      <c r="L2087" t="s">
        <v>627</v>
      </c>
      <c r="M2087" t="b">
        <f>NOT(ISNA(VLOOKUP(N2087,'account names'!A:A,1,FALSE)))</f>
        <v>0</v>
      </c>
      <c r="N2087" t="s">
        <v>628</v>
      </c>
    </row>
    <row r="2088" spans="1:14" ht="15" x14ac:dyDescent="0.2">
      <c r="A2088" t="s">
        <v>608</v>
      </c>
      <c r="B2088" t="str">
        <f>RIGHT(A2088,4)</f>
        <v>2018</v>
      </c>
      <c r="C2088" t="str">
        <f>LEFT(A2088,10)</f>
        <v>Wed Feb 21</v>
      </c>
      <c r="D2088" s="2">
        <f>DATE(B2088,F2088,G2088)</f>
        <v>43152</v>
      </c>
      <c r="E2088" t="str">
        <f>MID(C2088,5,3)</f>
        <v>Feb</v>
      </c>
      <c r="F2088">
        <f>MONTH(DATEVALUE(E2088&amp;" 1"))</f>
        <v>2</v>
      </c>
      <c r="G2088" t="str">
        <f>RIGHT(C2088,2)</f>
        <v>21</v>
      </c>
      <c r="H2088" t="str">
        <f>MID(A2088,12,2)</f>
        <v>17</v>
      </c>
      <c r="I2088" t="s">
        <v>629</v>
      </c>
      <c r="J2088" t="s">
        <v>630</v>
      </c>
      <c r="K2088" t="s">
        <v>38</v>
      </c>
      <c r="L2088" t="s">
        <v>631</v>
      </c>
      <c r="M2088" t="b">
        <f>NOT(ISNA(VLOOKUP(N2088,'account names'!A:A,1,FALSE)))</f>
        <v>0</v>
      </c>
      <c r="N2088" t="s">
        <v>40</v>
      </c>
    </row>
    <row r="2089" spans="1:14" ht="15" x14ac:dyDescent="0.2">
      <c r="A2089" t="s">
        <v>632</v>
      </c>
      <c r="B2089" t="str">
        <f>RIGHT(A2089,4)</f>
        <v>2018</v>
      </c>
      <c r="C2089" t="str">
        <f>LEFT(A2089,10)</f>
        <v>Wed Feb 21</v>
      </c>
      <c r="D2089" s="2">
        <f>DATE(B2089,F2089,G2089)</f>
        <v>43152</v>
      </c>
      <c r="E2089" t="str">
        <f>MID(C2089,5,3)</f>
        <v>Feb</v>
      </c>
      <c r="F2089">
        <f>MONTH(DATEVALUE(E2089&amp;" 1"))</f>
        <v>2</v>
      </c>
      <c r="G2089" t="str">
        <f>RIGHT(C2089,2)</f>
        <v>21</v>
      </c>
      <c r="H2089" t="str">
        <f>MID(A2089,12,2)</f>
        <v>16</v>
      </c>
      <c r="I2089" t="s">
        <v>633</v>
      </c>
      <c r="J2089" t="s">
        <v>634</v>
      </c>
      <c r="K2089" t="s">
        <v>635</v>
      </c>
      <c r="L2089" t="s">
        <v>636</v>
      </c>
      <c r="M2089" t="b">
        <f>NOT(ISNA(VLOOKUP(N2089,'account names'!A:A,1,FALSE)))</f>
        <v>0</v>
      </c>
      <c r="N2089" t="s">
        <v>637</v>
      </c>
    </row>
    <row r="2090" spans="1:14" ht="15" x14ac:dyDescent="0.2">
      <c r="A2090" t="s">
        <v>2547</v>
      </c>
      <c r="B2090" t="str">
        <f>RIGHT(A2090,4)</f>
        <v>2018</v>
      </c>
      <c r="C2090" t="str">
        <f>LEFT(A2090,10)</f>
        <v>Wed Feb 21</v>
      </c>
      <c r="D2090" s="2">
        <f>DATE(B2090,F2090,G2090)</f>
        <v>43152</v>
      </c>
      <c r="E2090" t="str">
        <f>MID(C2090,5,3)</f>
        <v>Feb</v>
      </c>
      <c r="F2090">
        <f>MONTH(DATEVALUE(E2090&amp;" 1"))</f>
        <v>2</v>
      </c>
      <c r="G2090" t="str">
        <f>RIGHT(C2090,2)</f>
        <v>21</v>
      </c>
      <c r="H2090" t="str">
        <f>MID(A2090,12,2)</f>
        <v>16</v>
      </c>
      <c r="I2090" t="s">
        <v>2548</v>
      </c>
      <c r="J2090" t="s">
        <v>2549</v>
      </c>
      <c r="K2090" t="s">
        <v>2550</v>
      </c>
      <c r="L2090" t="s">
        <v>2551</v>
      </c>
      <c r="M2090" t="b">
        <f>NOT(ISNA(VLOOKUP(N2090,'account names'!A:A,1,FALSE)))</f>
        <v>0</v>
      </c>
      <c r="N2090" t="s">
        <v>2552</v>
      </c>
    </row>
    <row r="2091" spans="1:14" ht="15" x14ac:dyDescent="0.2">
      <c r="A2091" t="s">
        <v>2669</v>
      </c>
      <c r="B2091" t="str">
        <f>RIGHT(A2091,4)</f>
        <v>2018</v>
      </c>
      <c r="C2091" t="str">
        <f>LEFT(A2091,10)</f>
        <v>Wed Feb 21</v>
      </c>
      <c r="D2091" s="2">
        <f>DATE(B2091,F2091,G2091)</f>
        <v>43152</v>
      </c>
      <c r="E2091" t="str">
        <f>MID(C2091,5,3)</f>
        <v>Feb</v>
      </c>
      <c r="F2091">
        <f>MONTH(DATEVALUE(E2091&amp;" 1"))</f>
        <v>2</v>
      </c>
      <c r="G2091" t="str">
        <f>RIGHT(C2091,2)</f>
        <v>21</v>
      </c>
      <c r="H2091" t="str">
        <f>MID(A2091,12,2)</f>
        <v>12</v>
      </c>
      <c r="I2091" t="s">
        <v>2670</v>
      </c>
      <c r="J2091" t="s">
        <v>2671</v>
      </c>
      <c r="K2091" t="s">
        <v>2672</v>
      </c>
      <c r="L2091" t="s">
        <v>2673</v>
      </c>
      <c r="M2091" t="b">
        <f>NOT(ISNA(VLOOKUP(N2091,'account names'!A:A,1,FALSE)))</f>
        <v>0</v>
      </c>
      <c r="N2091" t="s">
        <v>2674</v>
      </c>
    </row>
    <row r="2092" spans="1:14" ht="15" x14ac:dyDescent="0.2">
      <c r="A2092" t="s">
        <v>2675</v>
      </c>
      <c r="B2092" t="str">
        <f>RIGHT(A2092,4)</f>
        <v>2018</v>
      </c>
      <c r="C2092" t="str">
        <f>LEFT(A2092,10)</f>
        <v>Wed Feb 21</v>
      </c>
      <c r="D2092" s="2">
        <f>DATE(B2092,F2092,G2092)</f>
        <v>43152</v>
      </c>
      <c r="E2092" t="str">
        <f>MID(C2092,5,3)</f>
        <v>Feb</v>
      </c>
      <c r="F2092">
        <f>MONTH(DATEVALUE(E2092&amp;" 1"))</f>
        <v>2</v>
      </c>
      <c r="G2092" t="str">
        <f>RIGHT(C2092,2)</f>
        <v>21</v>
      </c>
      <c r="H2092" t="str">
        <f>MID(A2092,12,2)</f>
        <v>09</v>
      </c>
      <c r="I2092" t="s">
        <v>2676</v>
      </c>
      <c r="J2092" t="s">
        <v>2677</v>
      </c>
      <c r="K2092" t="s">
        <v>2678</v>
      </c>
      <c r="L2092" t="s">
        <v>2679</v>
      </c>
      <c r="M2092" t="b">
        <f>NOT(ISNA(VLOOKUP(N2092,'account names'!A:A,1,FALSE)))</f>
        <v>0</v>
      </c>
      <c r="N2092" t="s">
        <v>2680</v>
      </c>
    </row>
    <row r="2093" spans="1:14" ht="15" x14ac:dyDescent="0.2">
      <c r="A2093" t="s">
        <v>2681</v>
      </c>
      <c r="B2093" t="str">
        <f>RIGHT(A2093,4)</f>
        <v>2018</v>
      </c>
      <c r="C2093" t="str">
        <f>LEFT(A2093,10)</f>
        <v>Wed Feb 21</v>
      </c>
      <c r="D2093" s="2">
        <f>DATE(B2093,F2093,G2093)</f>
        <v>43152</v>
      </c>
      <c r="E2093" t="str">
        <f>MID(C2093,5,3)</f>
        <v>Feb</v>
      </c>
      <c r="F2093">
        <f>MONTH(DATEVALUE(E2093&amp;" 1"))</f>
        <v>2</v>
      </c>
      <c r="G2093" t="str">
        <f>RIGHT(C2093,2)</f>
        <v>21</v>
      </c>
      <c r="H2093" t="str">
        <f>MID(A2093,12,2)</f>
        <v>14</v>
      </c>
      <c r="I2093" t="s">
        <v>2682</v>
      </c>
      <c r="J2093" t="s">
        <v>2683</v>
      </c>
      <c r="K2093" t="s">
        <v>2684</v>
      </c>
      <c r="L2093" t="s">
        <v>2685</v>
      </c>
      <c r="M2093" t="b">
        <f>NOT(ISNA(VLOOKUP(N2093,'account names'!A:A,1,FALSE)))</f>
        <v>0</v>
      </c>
      <c r="N2093" t="s">
        <v>1343</v>
      </c>
    </row>
    <row r="2094" spans="1:14" ht="15" x14ac:dyDescent="0.2">
      <c r="A2094" t="s">
        <v>2696</v>
      </c>
      <c r="B2094" t="str">
        <f>RIGHT(A2094,4)</f>
        <v>2018</v>
      </c>
      <c r="C2094" t="str">
        <f>LEFT(A2094,10)</f>
        <v>Wed Feb 21</v>
      </c>
      <c r="D2094" s="2">
        <f>DATE(B2094,F2094,G2094)</f>
        <v>43152</v>
      </c>
      <c r="E2094" t="str">
        <f>MID(C2094,5,3)</f>
        <v>Feb</v>
      </c>
      <c r="F2094">
        <f>MONTH(DATEVALUE(E2094&amp;" 1"))</f>
        <v>2</v>
      </c>
      <c r="G2094" t="str">
        <f>RIGHT(C2094,2)</f>
        <v>21</v>
      </c>
      <c r="H2094" t="str">
        <f>MID(A2094,12,2)</f>
        <v>18</v>
      </c>
      <c r="I2094" t="s">
        <v>2697</v>
      </c>
      <c r="J2094" t="s">
        <v>2698</v>
      </c>
      <c r="K2094" t="s">
        <v>1946</v>
      </c>
      <c r="L2094" t="s">
        <v>2699</v>
      </c>
      <c r="M2094" t="b">
        <f>NOT(ISNA(VLOOKUP(N2094,'account names'!A:A,1,FALSE)))</f>
        <v>1</v>
      </c>
      <c r="N2094" t="s">
        <v>1317</v>
      </c>
    </row>
    <row r="2095" spans="1:14" ht="15" x14ac:dyDescent="0.2">
      <c r="A2095" t="s">
        <v>2700</v>
      </c>
      <c r="B2095" t="str">
        <f>RIGHT(A2095,4)</f>
        <v>2018</v>
      </c>
      <c r="C2095" t="str">
        <f>LEFT(A2095,10)</f>
        <v>Wed Feb 21</v>
      </c>
      <c r="D2095" s="2">
        <f>DATE(B2095,F2095,G2095)</f>
        <v>43152</v>
      </c>
      <c r="E2095" t="str">
        <f>MID(C2095,5,3)</f>
        <v>Feb</v>
      </c>
      <c r="F2095">
        <f>MONTH(DATEVALUE(E2095&amp;" 1"))</f>
        <v>2</v>
      </c>
      <c r="G2095" t="str">
        <f>RIGHT(C2095,2)</f>
        <v>21</v>
      </c>
      <c r="H2095" t="str">
        <f>MID(A2095,12,2)</f>
        <v>07</v>
      </c>
      <c r="I2095" t="s">
        <v>2701</v>
      </c>
      <c r="J2095" t="s">
        <v>2702</v>
      </c>
      <c r="K2095" t="s">
        <v>2703</v>
      </c>
      <c r="L2095" t="s">
        <v>2704</v>
      </c>
      <c r="M2095" t="b">
        <f>NOT(ISNA(VLOOKUP(N2095,'account names'!A:A,1,FALSE)))</f>
        <v>0</v>
      </c>
      <c r="N2095" t="s">
        <v>2705</v>
      </c>
    </row>
    <row r="2096" spans="1:14" ht="15" x14ac:dyDescent="0.2">
      <c r="A2096" t="s">
        <v>2706</v>
      </c>
      <c r="B2096" t="str">
        <f>RIGHT(A2096,4)</f>
        <v>2018</v>
      </c>
      <c r="C2096" t="str">
        <f>LEFT(A2096,10)</f>
        <v>Wed Feb 21</v>
      </c>
      <c r="D2096" s="2">
        <f>DATE(B2096,F2096,G2096)</f>
        <v>43152</v>
      </c>
      <c r="E2096" t="str">
        <f>MID(C2096,5,3)</f>
        <v>Feb</v>
      </c>
      <c r="F2096">
        <f>MONTH(DATEVALUE(E2096&amp;" 1"))</f>
        <v>2</v>
      </c>
      <c r="G2096" t="str">
        <f>RIGHT(C2096,2)</f>
        <v>21</v>
      </c>
      <c r="H2096" t="str">
        <f>MID(A2096,12,2)</f>
        <v>09</v>
      </c>
      <c r="I2096" t="s">
        <v>2707</v>
      </c>
      <c r="J2096" t="s">
        <v>2708</v>
      </c>
      <c r="K2096" t="s">
        <v>2709</v>
      </c>
      <c r="L2096" t="s">
        <v>2710</v>
      </c>
      <c r="M2096" t="b">
        <f>NOT(ISNA(VLOOKUP(N2096,'account names'!A:A,1,FALSE)))</f>
        <v>0</v>
      </c>
      <c r="N2096" t="s">
        <v>2711</v>
      </c>
    </row>
    <row r="2097" spans="1:14" ht="15" x14ac:dyDescent="0.2">
      <c r="A2097" t="s">
        <v>2712</v>
      </c>
      <c r="B2097" t="str">
        <f>RIGHT(A2097,4)</f>
        <v>2018</v>
      </c>
      <c r="C2097" t="str">
        <f>LEFT(A2097,10)</f>
        <v>Wed Feb 21</v>
      </c>
      <c r="D2097" s="2">
        <f>DATE(B2097,F2097,G2097)</f>
        <v>43152</v>
      </c>
      <c r="E2097" t="str">
        <f>MID(C2097,5,3)</f>
        <v>Feb</v>
      </c>
      <c r="F2097">
        <f>MONTH(DATEVALUE(E2097&amp;" 1"))</f>
        <v>2</v>
      </c>
      <c r="G2097" t="str">
        <f>RIGHT(C2097,2)</f>
        <v>21</v>
      </c>
      <c r="H2097" t="str">
        <f>MID(A2097,12,2)</f>
        <v>11</v>
      </c>
      <c r="I2097" t="s">
        <v>2713</v>
      </c>
      <c r="J2097" t="s">
        <v>2714</v>
      </c>
      <c r="K2097" t="s">
        <v>2715</v>
      </c>
      <c r="L2097" t="s">
        <v>2716</v>
      </c>
      <c r="M2097" t="b">
        <f>NOT(ISNA(VLOOKUP(N2097,'account names'!A:A,1,FALSE)))</f>
        <v>0</v>
      </c>
      <c r="N2097" t="s">
        <v>1343</v>
      </c>
    </row>
    <row r="2098" spans="1:14" ht="15" x14ac:dyDescent="0.2">
      <c r="A2098" t="s">
        <v>2717</v>
      </c>
      <c r="B2098" t="str">
        <f>RIGHT(A2098,4)</f>
        <v>2018</v>
      </c>
      <c r="C2098" t="str">
        <f>LEFT(A2098,10)</f>
        <v>Wed Feb 21</v>
      </c>
      <c r="D2098" s="2">
        <f>DATE(B2098,F2098,G2098)</f>
        <v>43152</v>
      </c>
      <c r="E2098" t="str">
        <f>MID(C2098,5,3)</f>
        <v>Feb</v>
      </c>
      <c r="F2098">
        <f>MONTH(DATEVALUE(E2098&amp;" 1"))</f>
        <v>2</v>
      </c>
      <c r="G2098" t="str">
        <f>RIGHT(C2098,2)</f>
        <v>21</v>
      </c>
      <c r="H2098" t="str">
        <f>MID(A2098,12,2)</f>
        <v>10</v>
      </c>
      <c r="I2098" t="s">
        <v>2718</v>
      </c>
      <c r="J2098" t="s">
        <v>2719</v>
      </c>
      <c r="K2098" t="s">
        <v>1946</v>
      </c>
      <c r="L2098" t="s">
        <v>2720</v>
      </c>
      <c r="M2098" t="b">
        <f>NOT(ISNA(VLOOKUP(N2098,'account names'!A:A,1,FALSE)))</f>
        <v>1</v>
      </c>
      <c r="N2098" t="s">
        <v>1317</v>
      </c>
    </row>
    <row r="2099" spans="1:14" ht="15" x14ac:dyDescent="0.2">
      <c r="A2099" t="s">
        <v>2997</v>
      </c>
      <c r="B2099" t="str">
        <f>RIGHT(A2099,4)</f>
        <v>2018</v>
      </c>
      <c r="C2099" t="str">
        <f>LEFT(A2099,10)</f>
        <v>Wed Feb 21</v>
      </c>
      <c r="D2099" s="2">
        <f>DATE(B2099,F2099,G2099)</f>
        <v>43152</v>
      </c>
      <c r="E2099" t="str">
        <f>MID(C2099,5,3)</f>
        <v>Feb</v>
      </c>
      <c r="F2099">
        <f>MONTH(DATEVALUE(E2099&amp;" 1"))</f>
        <v>2</v>
      </c>
      <c r="G2099" t="str">
        <f>RIGHT(C2099,2)</f>
        <v>21</v>
      </c>
      <c r="H2099" t="str">
        <f>MID(A2099,12,2)</f>
        <v>16</v>
      </c>
      <c r="I2099" t="s">
        <v>2998</v>
      </c>
      <c r="J2099" t="s">
        <v>2999</v>
      </c>
      <c r="K2099" t="s">
        <v>3000</v>
      </c>
      <c r="L2099" t="s">
        <v>3001</v>
      </c>
      <c r="M2099" t="b">
        <f>NOT(ISNA(VLOOKUP(N2099,'account names'!A:A,1,FALSE)))</f>
        <v>0</v>
      </c>
      <c r="N2099" t="s">
        <v>3002</v>
      </c>
    </row>
    <row r="2100" spans="1:14" ht="15" x14ac:dyDescent="0.2">
      <c r="A2100" t="s">
        <v>3188</v>
      </c>
      <c r="B2100" t="str">
        <f>RIGHT(A2100,4)</f>
        <v>2018</v>
      </c>
      <c r="C2100" t="str">
        <f>LEFT(A2100,10)</f>
        <v>Wed Feb 21</v>
      </c>
      <c r="D2100" s="2">
        <f>DATE(B2100,F2100,G2100)</f>
        <v>43152</v>
      </c>
      <c r="E2100" t="str">
        <f>MID(C2100,5,3)</f>
        <v>Feb</v>
      </c>
      <c r="F2100">
        <f>MONTH(DATEVALUE(E2100&amp;" 1"))</f>
        <v>2</v>
      </c>
      <c r="G2100" t="str">
        <f>RIGHT(C2100,2)</f>
        <v>21</v>
      </c>
      <c r="H2100" t="str">
        <f>MID(A2100,12,2)</f>
        <v>07</v>
      </c>
      <c r="I2100" t="s">
        <v>3189</v>
      </c>
      <c r="J2100" t="s">
        <v>3190</v>
      </c>
      <c r="K2100" t="s">
        <v>3191</v>
      </c>
      <c r="L2100" t="s">
        <v>3192</v>
      </c>
      <c r="M2100" t="b">
        <f>NOT(ISNA(VLOOKUP(N2100,'account names'!A:A,1,FALSE)))</f>
        <v>0</v>
      </c>
      <c r="N2100" t="s">
        <v>3193</v>
      </c>
    </row>
    <row r="2101" spans="1:14" ht="15" x14ac:dyDescent="0.2">
      <c r="A2101" t="s">
        <v>5863</v>
      </c>
      <c r="B2101" t="str">
        <f>RIGHT(A2101,4)</f>
        <v>2018</v>
      </c>
      <c r="C2101" t="str">
        <f>LEFT(A2101,10)</f>
        <v>Wed Feb 21</v>
      </c>
      <c r="D2101" s="2">
        <f>DATE(B2101,F2101,G2101)</f>
        <v>43152</v>
      </c>
      <c r="E2101" t="str">
        <f>MID(C2101,5,3)</f>
        <v>Feb</v>
      </c>
      <c r="F2101">
        <f>MONTH(DATEVALUE(E2101&amp;" 1"))</f>
        <v>2</v>
      </c>
      <c r="G2101" t="str">
        <f>RIGHT(C2101,2)</f>
        <v>21</v>
      </c>
      <c r="H2101" t="str">
        <f>MID(A2101,12,2)</f>
        <v>09</v>
      </c>
      <c r="I2101" t="s">
        <v>5864</v>
      </c>
      <c r="J2101" t="s">
        <v>5865</v>
      </c>
      <c r="K2101" t="s">
        <v>2715</v>
      </c>
      <c r="L2101" t="s">
        <v>5866</v>
      </c>
      <c r="M2101" t="b">
        <f>NOT(ISNA(VLOOKUP(N2101,'account names'!A:A,1,FALSE)))</f>
        <v>0</v>
      </c>
      <c r="N2101" t="s">
        <v>1343</v>
      </c>
    </row>
    <row r="2102" spans="1:14" ht="15" x14ac:dyDescent="0.2">
      <c r="A2102" t="s">
        <v>6288</v>
      </c>
      <c r="B2102" t="str">
        <f>RIGHT(A2102,4)</f>
        <v>2018</v>
      </c>
      <c r="C2102" t="str">
        <f>LEFT(A2102,10)</f>
        <v>Wed Feb 21</v>
      </c>
      <c r="D2102" s="2">
        <f>DATE(B2102,F2102,G2102)</f>
        <v>43152</v>
      </c>
      <c r="E2102" t="str">
        <f>MID(C2102,5,3)</f>
        <v>Feb</v>
      </c>
      <c r="F2102">
        <f>MONTH(DATEVALUE(E2102&amp;" 1"))</f>
        <v>2</v>
      </c>
      <c r="G2102" t="str">
        <f>RIGHT(C2102,2)</f>
        <v>21</v>
      </c>
      <c r="H2102" t="str">
        <f>MID(A2102,12,2)</f>
        <v>17</v>
      </c>
      <c r="I2102" t="s">
        <v>6289</v>
      </c>
      <c r="J2102" t="s">
        <v>6290</v>
      </c>
      <c r="K2102" t="s">
        <v>1341</v>
      </c>
      <c r="L2102" t="s">
        <v>6291</v>
      </c>
      <c r="M2102" t="b">
        <f>NOT(ISNA(VLOOKUP(N2102,'account names'!A:A,1,FALSE)))</f>
        <v>0</v>
      </c>
      <c r="N2102" t="s">
        <v>1343</v>
      </c>
    </row>
    <row r="2103" spans="1:14" ht="15" x14ac:dyDescent="0.2">
      <c r="A2103" t="s">
        <v>6292</v>
      </c>
      <c r="B2103" t="str">
        <f>RIGHT(A2103,4)</f>
        <v>2018</v>
      </c>
      <c r="C2103" t="str">
        <f>LEFT(A2103,10)</f>
        <v>Wed Feb 21</v>
      </c>
      <c r="D2103" s="2">
        <f>DATE(B2103,F2103,G2103)</f>
        <v>43152</v>
      </c>
      <c r="E2103" t="str">
        <f>MID(C2103,5,3)</f>
        <v>Feb</v>
      </c>
      <c r="F2103">
        <f>MONTH(DATEVALUE(E2103&amp;" 1"))</f>
        <v>2</v>
      </c>
      <c r="G2103" t="str">
        <f>RIGHT(C2103,2)</f>
        <v>21</v>
      </c>
      <c r="H2103" t="str">
        <f>MID(A2103,12,2)</f>
        <v>13</v>
      </c>
      <c r="I2103" t="s">
        <v>6293</v>
      </c>
      <c r="J2103" t="s">
        <v>6294</v>
      </c>
      <c r="K2103" t="s">
        <v>1341</v>
      </c>
      <c r="L2103" t="s">
        <v>6295</v>
      </c>
      <c r="M2103" t="b">
        <f>NOT(ISNA(VLOOKUP(N2103,'account names'!A:A,1,FALSE)))</f>
        <v>0</v>
      </c>
      <c r="N2103" t="s">
        <v>1343</v>
      </c>
    </row>
    <row r="2104" spans="1:14" ht="15" x14ac:dyDescent="0.2">
      <c r="A2104" t="s">
        <v>6296</v>
      </c>
      <c r="B2104" t="str">
        <f>RIGHT(A2104,4)</f>
        <v>2018</v>
      </c>
      <c r="C2104" t="str">
        <f>LEFT(A2104,10)</f>
        <v>Wed Feb 21</v>
      </c>
      <c r="D2104" s="2">
        <f>DATE(B2104,F2104,G2104)</f>
        <v>43152</v>
      </c>
      <c r="E2104" t="str">
        <f>MID(C2104,5,3)</f>
        <v>Feb</v>
      </c>
      <c r="F2104">
        <f>MONTH(DATEVALUE(E2104&amp;" 1"))</f>
        <v>2</v>
      </c>
      <c r="G2104" t="str">
        <f>RIGHT(C2104,2)</f>
        <v>21</v>
      </c>
      <c r="H2104" t="str">
        <f>MID(A2104,12,2)</f>
        <v>13</v>
      </c>
      <c r="I2104" t="s">
        <v>6297</v>
      </c>
      <c r="J2104" t="s">
        <v>6298</v>
      </c>
      <c r="K2104" t="s">
        <v>1341</v>
      </c>
      <c r="L2104" t="s">
        <v>6299</v>
      </c>
      <c r="M2104" t="b">
        <f>NOT(ISNA(VLOOKUP(N2104,'account names'!A:A,1,FALSE)))</f>
        <v>0</v>
      </c>
      <c r="N2104" t="s">
        <v>1343</v>
      </c>
    </row>
    <row r="2105" spans="1:14" ht="15" x14ac:dyDescent="0.2">
      <c r="A2105" t="s">
        <v>6300</v>
      </c>
      <c r="B2105" t="str">
        <f>RIGHT(A2105,4)</f>
        <v>2018</v>
      </c>
      <c r="C2105" t="str">
        <f>LEFT(A2105,10)</f>
        <v>Wed Feb 21</v>
      </c>
      <c r="D2105" s="2">
        <f>DATE(B2105,F2105,G2105)</f>
        <v>43152</v>
      </c>
      <c r="E2105" t="str">
        <f>MID(C2105,5,3)</f>
        <v>Feb</v>
      </c>
      <c r="F2105">
        <f>MONTH(DATEVALUE(E2105&amp;" 1"))</f>
        <v>2</v>
      </c>
      <c r="G2105" t="str">
        <f>RIGHT(C2105,2)</f>
        <v>21</v>
      </c>
      <c r="H2105" t="str">
        <f>MID(A2105,12,2)</f>
        <v>11</v>
      </c>
      <c r="I2105" t="s">
        <v>6301</v>
      </c>
      <c r="J2105" t="s">
        <v>6302</v>
      </c>
      <c r="K2105" t="s">
        <v>1245</v>
      </c>
      <c r="L2105" t="s">
        <v>6303</v>
      </c>
      <c r="M2105" t="b">
        <f>NOT(ISNA(VLOOKUP(N2105,'account names'!A:A,1,FALSE)))</f>
        <v>0</v>
      </c>
      <c r="N2105" t="s">
        <v>329</v>
      </c>
    </row>
    <row r="2106" spans="1:14" ht="15" x14ac:dyDescent="0.2">
      <c r="A2106" t="s">
        <v>6304</v>
      </c>
      <c r="B2106" t="str">
        <f>RIGHT(A2106,4)</f>
        <v>2018</v>
      </c>
      <c r="C2106" t="str">
        <f>LEFT(A2106,10)</f>
        <v>Wed Feb 21</v>
      </c>
      <c r="D2106" s="2">
        <f>DATE(B2106,F2106,G2106)</f>
        <v>43152</v>
      </c>
      <c r="E2106" t="str">
        <f>MID(C2106,5,3)</f>
        <v>Feb</v>
      </c>
      <c r="F2106">
        <f>MONTH(DATEVALUE(E2106&amp;" 1"))</f>
        <v>2</v>
      </c>
      <c r="G2106" t="str">
        <f>RIGHT(C2106,2)</f>
        <v>21</v>
      </c>
      <c r="H2106" t="str">
        <f>MID(A2106,12,2)</f>
        <v>09</v>
      </c>
      <c r="I2106" t="s">
        <v>6305</v>
      </c>
      <c r="J2106" t="s">
        <v>6306</v>
      </c>
      <c r="K2106" t="s">
        <v>1341</v>
      </c>
      <c r="L2106" t="s">
        <v>6307</v>
      </c>
      <c r="M2106" t="b">
        <f>NOT(ISNA(VLOOKUP(N2106,'account names'!A:A,1,FALSE)))</f>
        <v>0</v>
      </c>
      <c r="N2106" t="s">
        <v>1343</v>
      </c>
    </row>
    <row r="2107" spans="1:14" ht="15" x14ac:dyDescent="0.2">
      <c r="A2107" t="s">
        <v>7218</v>
      </c>
      <c r="B2107" t="str">
        <f>RIGHT(A2107,4)</f>
        <v>2018</v>
      </c>
      <c r="C2107" t="str">
        <f>LEFT(A2107,10)</f>
        <v>Wed Feb 21</v>
      </c>
      <c r="D2107" s="2">
        <f>DATE(B2107,F2107,G2107)</f>
        <v>43152</v>
      </c>
      <c r="E2107" t="str">
        <f>MID(C2107,5,3)</f>
        <v>Feb</v>
      </c>
      <c r="F2107">
        <f>MONTH(DATEVALUE(E2107&amp;" 1"))</f>
        <v>2</v>
      </c>
      <c r="G2107" t="str">
        <f>RIGHT(C2107,2)</f>
        <v>21</v>
      </c>
      <c r="H2107" t="str">
        <f>MID(A2107,12,2)</f>
        <v>22</v>
      </c>
      <c r="I2107" t="s">
        <v>7219</v>
      </c>
      <c r="J2107" t="s">
        <v>7220</v>
      </c>
      <c r="K2107" t="s">
        <v>7221</v>
      </c>
      <c r="L2107" t="s">
        <v>7222</v>
      </c>
      <c r="M2107" t="b">
        <f>NOT(ISNA(VLOOKUP(N2107,'account names'!A:A,1,FALSE)))</f>
        <v>0</v>
      </c>
      <c r="N2107" t="s">
        <v>7223</v>
      </c>
    </row>
    <row r="2108" spans="1:14" ht="15" x14ac:dyDescent="0.2">
      <c r="A2108" t="s">
        <v>7224</v>
      </c>
      <c r="B2108" t="str">
        <f>RIGHT(A2108,4)</f>
        <v>2018</v>
      </c>
      <c r="C2108" t="str">
        <f>LEFT(A2108,10)</f>
        <v>Wed Feb 21</v>
      </c>
      <c r="D2108" s="2">
        <f>DATE(B2108,F2108,G2108)</f>
        <v>43152</v>
      </c>
      <c r="E2108" t="str">
        <f>MID(C2108,5,3)</f>
        <v>Feb</v>
      </c>
      <c r="F2108">
        <f>MONTH(DATEVALUE(E2108&amp;" 1"))</f>
        <v>2</v>
      </c>
      <c r="G2108" t="str">
        <f>RIGHT(C2108,2)</f>
        <v>21</v>
      </c>
      <c r="H2108" t="str">
        <f>MID(A2108,12,2)</f>
        <v>21</v>
      </c>
      <c r="I2108" t="s">
        <v>7225</v>
      </c>
      <c r="J2108" t="s">
        <v>7226</v>
      </c>
      <c r="K2108" t="s">
        <v>2907</v>
      </c>
      <c r="L2108" t="s">
        <v>7227</v>
      </c>
      <c r="M2108" t="b">
        <f>NOT(ISNA(VLOOKUP(N2108,'account names'!A:A,1,FALSE)))</f>
        <v>1</v>
      </c>
      <c r="N2108" t="s">
        <v>2909</v>
      </c>
    </row>
    <row r="2109" spans="1:14" ht="15" x14ac:dyDescent="0.2">
      <c r="A2109" t="s">
        <v>574</v>
      </c>
      <c r="B2109" t="str">
        <f>RIGHT(A2109,4)</f>
        <v>2018</v>
      </c>
      <c r="C2109" t="str">
        <f>LEFT(A2109,10)</f>
        <v>Wed Feb 21</v>
      </c>
      <c r="D2109" s="2">
        <f>DATE(B2109,F2109,G2109)</f>
        <v>43152</v>
      </c>
      <c r="E2109" t="str">
        <f>MID(C2109,5,3)</f>
        <v>Feb</v>
      </c>
      <c r="F2109">
        <f>MONTH(DATEVALUE(E2109&amp;" 1"))</f>
        <v>2</v>
      </c>
      <c r="G2109" t="str">
        <f>RIGHT(C2109,2)</f>
        <v>21</v>
      </c>
      <c r="H2109" t="str">
        <f>MID(A2109,12,2)</f>
        <v>18</v>
      </c>
      <c r="I2109" t="s">
        <v>575</v>
      </c>
      <c r="J2109" t="s">
        <v>9497</v>
      </c>
      <c r="K2109" t="s">
        <v>9498</v>
      </c>
      <c r="L2109" t="s">
        <v>9499</v>
      </c>
      <c r="M2109" t="b">
        <f>NOT(ISNA(VLOOKUP(N2109,'account names'!A:A,1,FALSE)))</f>
        <v>0</v>
      </c>
      <c r="N2109" t="s">
        <v>579</v>
      </c>
    </row>
    <row r="2110" spans="1:14" ht="15" x14ac:dyDescent="0.2">
      <c r="A2110" t="s">
        <v>9500</v>
      </c>
      <c r="B2110" t="str">
        <f>RIGHT(A2110,4)</f>
        <v>2018</v>
      </c>
      <c r="C2110" t="str">
        <f>LEFT(A2110,10)</f>
        <v>Wed Feb 21</v>
      </c>
      <c r="D2110" s="2">
        <f>DATE(B2110,F2110,G2110)</f>
        <v>43152</v>
      </c>
      <c r="E2110" t="str">
        <f>MID(C2110,5,3)</f>
        <v>Feb</v>
      </c>
      <c r="F2110">
        <f>MONTH(DATEVALUE(E2110&amp;" 1"))</f>
        <v>2</v>
      </c>
      <c r="G2110" t="str">
        <f>RIGHT(C2110,2)</f>
        <v>21</v>
      </c>
      <c r="H2110" t="str">
        <f>MID(A2110,12,2)</f>
        <v>23</v>
      </c>
      <c r="I2110" t="s">
        <v>9501</v>
      </c>
      <c r="J2110" t="s">
        <v>9502</v>
      </c>
      <c r="K2110" t="s">
        <v>9503</v>
      </c>
      <c r="L2110" t="s">
        <v>9504</v>
      </c>
      <c r="M2110" t="b">
        <f>NOT(ISNA(VLOOKUP(N2110,'account names'!A:A,1,FALSE)))</f>
        <v>0</v>
      </c>
      <c r="N2110" t="s">
        <v>2321</v>
      </c>
    </row>
    <row r="2111" spans="1:14" ht="15" x14ac:dyDescent="0.2">
      <c r="A2111" t="s">
        <v>12</v>
      </c>
      <c r="B2111" t="str">
        <f>RIGHT(A2111,4)</f>
        <v>2018</v>
      </c>
      <c r="C2111" t="str">
        <f>LEFT(A2111,10)</f>
        <v>Wed Feb 21</v>
      </c>
      <c r="D2111" s="2">
        <f>DATE(B2111,F2111,G2111)</f>
        <v>43152</v>
      </c>
      <c r="E2111" t="str">
        <f>MID(C2111,5,3)</f>
        <v>Feb</v>
      </c>
      <c r="F2111">
        <f>MONTH(DATEVALUE(E2111&amp;" 1"))</f>
        <v>2</v>
      </c>
      <c r="G2111" t="str">
        <f>RIGHT(C2111,2)</f>
        <v>21</v>
      </c>
      <c r="H2111" t="str">
        <f>MID(A2111,12,2)</f>
        <v>12</v>
      </c>
      <c r="I2111" t="s">
        <v>9505</v>
      </c>
      <c r="J2111" t="s">
        <v>9506</v>
      </c>
      <c r="K2111" t="s">
        <v>9507</v>
      </c>
      <c r="L2111" t="s">
        <v>9508</v>
      </c>
      <c r="M2111" t="b">
        <f>NOT(ISNA(VLOOKUP(N2111,'account names'!A:A,1,FALSE)))</f>
        <v>1</v>
      </c>
      <c r="N2111" t="s">
        <v>2898</v>
      </c>
    </row>
    <row r="2112" spans="1:14" ht="15" x14ac:dyDescent="0.2">
      <c r="A2112" t="s">
        <v>7218</v>
      </c>
      <c r="B2112" t="str">
        <f>RIGHT(A2112,4)</f>
        <v>2018</v>
      </c>
      <c r="C2112" t="str">
        <f>LEFT(A2112,10)</f>
        <v>Wed Feb 21</v>
      </c>
      <c r="D2112" s="2">
        <f>DATE(B2112,F2112,G2112)</f>
        <v>43152</v>
      </c>
      <c r="E2112" t="str">
        <f>MID(C2112,5,3)</f>
        <v>Feb</v>
      </c>
      <c r="F2112">
        <f>MONTH(DATEVALUE(E2112&amp;" 1"))</f>
        <v>2</v>
      </c>
      <c r="G2112" t="str">
        <f>RIGHT(C2112,2)</f>
        <v>21</v>
      </c>
      <c r="H2112" t="str">
        <f>MID(A2112,12,2)</f>
        <v>22</v>
      </c>
      <c r="I2112" t="s">
        <v>7219</v>
      </c>
      <c r="J2112" t="s">
        <v>9509</v>
      </c>
      <c r="K2112" t="s">
        <v>9510</v>
      </c>
      <c r="L2112" t="s">
        <v>9511</v>
      </c>
      <c r="M2112" t="b">
        <f>NOT(ISNA(VLOOKUP(N2112,'account names'!A:A,1,FALSE)))</f>
        <v>0</v>
      </c>
      <c r="N2112" t="s">
        <v>7223</v>
      </c>
    </row>
    <row r="2113" spans="1:14" ht="15" x14ac:dyDescent="0.2">
      <c r="A2113" t="s">
        <v>9512</v>
      </c>
      <c r="B2113" t="str">
        <f>RIGHT(A2113,4)</f>
        <v>2018</v>
      </c>
      <c r="C2113" t="str">
        <f>LEFT(A2113,10)</f>
        <v>Wed Feb 21</v>
      </c>
      <c r="D2113" s="2">
        <f>DATE(B2113,F2113,G2113)</f>
        <v>43152</v>
      </c>
      <c r="E2113" t="str">
        <f>MID(C2113,5,3)</f>
        <v>Feb</v>
      </c>
      <c r="F2113">
        <f>MONTH(DATEVALUE(E2113&amp;" 1"))</f>
        <v>2</v>
      </c>
      <c r="G2113" t="str">
        <f>RIGHT(C2113,2)</f>
        <v>21</v>
      </c>
      <c r="H2113" t="str">
        <f>MID(A2113,12,2)</f>
        <v>22</v>
      </c>
      <c r="I2113" t="s">
        <v>9513</v>
      </c>
      <c r="J2113" t="s">
        <v>9514</v>
      </c>
      <c r="K2113" t="s">
        <v>9515</v>
      </c>
      <c r="L2113" t="s">
        <v>9516</v>
      </c>
      <c r="M2113" t="b">
        <f>NOT(ISNA(VLOOKUP(N2113,'account names'!A:A,1,FALSE)))</f>
        <v>1</v>
      </c>
      <c r="N2113" t="s">
        <v>2909</v>
      </c>
    </row>
    <row r="2114" spans="1:14" ht="15" x14ac:dyDescent="0.2">
      <c r="A2114" t="s">
        <v>9517</v>
      </c>
      <c r="B2114" t="str">
        <f>RIGHT(A2114,4)</f>
        <v>2018</v>
      </c>
      <c r="C2114" t="str">
        <f>LEFT(A2114,10)</f>
        <v>Wed Feb 21</v>
      </c>
      <c r="D2114" s="2">
        <f>DATE(B2114,F2114,G2114)</f>
        <v>43152</v>
      </c>
      <c r="E2114" t="str">
        <f>MID(C2114,5,3)</f>
        <v>Feb</v>
      </c>
      <c r="F2114">
        <f>MONTH(DATEVALUE(E2114&amp;" 1"))</f>
        <v>2</v>
      </c>
      <c r="G2114" t="str">
        <f>RIGHT(C2114,2)</f>
        <v>21</v>
      </c>
      <c r="H2114" t="str">
        <f>MID(A2114,12,2)</f>
        <v>12</v>
      </c>
      <c r="I2114" t="s">
        <v>9518</v>
      </c>
      <c r="J2114" t="s">
        <v>9519</v>
      </c>
      <c r="K2114" t="s">
        <v>9520</v>
      </c>
      <c r="L2114" t="s">
        <v>9521</v>
      </c>
      <c r="M2114" t="b">
        <f>NOT(ISNA(VLOOKUP(N2114,'account names'!A:A,1,FALSE)))</f>
        <v>0</v>
      </c>
      <c r="N2114" t="s">
        <v>7957</v>
      </c>
    </row>
    <row r="2115" spans="1:14" ht="15" x14ac:dyDescent="0.2">
      <c r="A2115" t="s">
        <v>12430</v>
      </c>
      <c r="B2115" t="str">
        <f>RIGHT(A2115,4)</f>
        <v>2018</v>
      </c>
      <c r="C2115" t="str">
        <f>LEFT(A2115,10)</f>
        <v>Wed Feb 21</v>
      </c>
      <c r="D2115" s="2">
        <f>DATE(B2115,F2115,G2115)</f>
        <v>43152</v>
      </c>
      <c r="E2115" t="str">
        <f>MID(C2115,5,3)</f>
        <v>Feb</v>
      </c>
      <c r="F2115">
        <f>MONTH(DATEVALUE(E2115&amp;" 1"))</f>
        <v>2</v>
      </c>
      <c r="G2115" t="str">
        <f>RIGHT(C2115,2)</f>
        <v>21</v>
      </c>
      <c r="H2115" t="str">
        <f>MID(A2115,12,2)</f>
        <v>13</v>
      </c>
      <c r="I2115" t="s">
        <v>12431</v>
      </c>
      <c r="J2115" t="s">
        <v>12432</v>
      </c>
      <c r="K2115" t="s">
        <v>12433</v>
      </c>
      <c r="L2115" t="s">
        <v>12434</v>
      </c>
      <c r="M2115" t="b">
        <f>NOT(ISNA(VLOOKUP(N2115,'account names'!A:A,1,FALSE)))</f>
        <v>0</v>
      </c>
      <c r="N2115" t="s">
        <v>12435</v>
      </c>
    </row>
    <row r="2116" spans="1:14" ht="15" x14ac:dyDescent="0.2">
      <c r="A2116" t="s">
        <v>13825</v>
      </c>
      <c r="B2116" t="str">
        <f>RIGHT(A2116,4)</f>
        <v>2018</v>
      </c>
      <c r="C2116" t="str">
        <f>LEFT(A2116,10)</f>
        <v>Wed Feb 21</v>
      </c>
      <c r="D2116" s="2">
        <f>DATE(B2116,F2116,G2116)</f>
        <v>43152</v>
      </c>
      <c r="E2116" t="str">
        <f>MID(C2116,5,3)</f>
        <v>Feb</v>
      </c>
      <c r="F2116">
        <f>MONTH(DATEVALUE(E2116&amp;" 1"))</f>
        <v>2</v>
      </c>
      <c r="G2116" t="str">
        <f>RIGHT(C2116,2)</f>
        <v>21</v>
      </c>
      <c r="H2116" t="str">
        <f>MID(A2116,12,2)</f>
        <v>11</v>
      </c>
      <c r="I2116" t="s">
        <v>13826</v>
      </c>
      <c r="J2116" t="s">
        <v>13827</v>
      </c>
      <c r="K2116" t="s">
        <v>13828</v>
      </c>
      <c r="L2116" t="s">
        <v>13829</v>
      </c>
      <c r="M2116" t="b">
        <f>NOT(ISNA(VLOOKUP(N2116,'account names'!A:A,1,FALSE)))</f>
        <v>1</v>
      </c>
      <c r="N2116" t="s">
        <v>1288</v>
      </c>
    </row>
    <row r="2117" spans="1:14" ht="15" x14ac:dyDescent="0.2">
      <c r="A2117" t="s">
        <v>17633</v>
      </c>
      <c r="B2117" t="str">
        <f>RIGHT(A2117,4)</f>
        <v>2018</v>
      </c>
      <c r="C2117" t="str">
        <f>LEFT(A2117,10)</f>
        <v>Wed Feb 21</v>
      </c>
      <c r="D2117" s="2">
        <f>DATE(B2117,F2117,G2117)</f>
        <v>43152</v>
      </c>
      <c r="E2117" t="str">
        <f>MID(C2117,5,3)</f>
        <v>Feb</v>
      </c>
      <c r="F2117">
        <f>MONTH(DATEVALUE(E2117&amp;" 1"))</f>
        <v>2</v>
      </c>
      <c r="G2117" t="str">
        <f>RIGHT(C2117,2)</f>
        <v>21</v>
      </c>
      <c r="H2117" t="str">
        <f>MID(A2117,12,2)</f>
        <v>10</v>
      </c>
      <c r="I2117" t="s">
        <v>17634</v>
      </c>
      <c r="J2117" t="s">
        <v>17635</v>
      </c>
      <c r="K2117" t="s">
        <v>11221</v>
      </c>
      <c r="L2117" t="s">
        <v>17636</v>
      </c>
      <c r="M2117" t="b">
        <f>NOT(ISNA(VLOOKUP(N2117,'account names'!A:A,1,FALSE)))</f>
        <v>0</v>
      </c>
      <c r="N2117" t="s">
        <v>95</v>
      </c>
    </row>
    <row r="2118" spans="1:14" ht="15" x14ac:dyDescent="0.2">
      <c r="A2118" t="s">
        <v>17637</v>
      </c>
      <c r="B2118" t="str">
        <f>RIGHT(A2118,4)</f>
        <v>2018</v>
      </c>
      <c r="C2118" t="str">
        <f>LEFT(A2118,10)</f>
        <v>Wed Feb 21</v>
      </c>
      <c r="D2118" s="2">
        <f>DATE(B2118,F2118,G2118)</f>
        <v>43152</v>
      </c>
      <c r="E2118" t="str">
        <f>MID(C2118,5,3)</f>
        <v>Feb</v>
      </c>
      <c r="F2118">
        <f>MONTH(DATEVALUE(E2118&amp;" 1"))</f>
        <v>2</v>
      </c>
      <c r="G2118" t="str">
        <f>RIGHT(C2118,2)</f>
        <v>21</v>
      </c>
      <c r="H2118" t="str">
        <f>MID(A2118,12,2)</f>
        <v>16</v>
      </c>
      <c r="I2118" t="s">
        <v>17638</v>
      </c>
      <c r="J2118" t="s">
        <v>17639</v>
      </c>
      <c r="K2118" t="s">
        <v>11739</v>
      </c>
      <c r="L2118" t="s">
        <v>17640</v>
      </c>
      <c r="M2118" t="b">
        <f>NOT(ISNA(VLOOKUP(N2118,'account names'!A:A,1,FALSE)))</f>
        <v>0</v>
      </c>
      <c r="N2118" t="s">
        <v>95</v>
      </c>
    </row>
    <row r="2119" spans="1:14" ht="15" x14ac:dyDescent="0.2">
      <c r="A2119" t="s">
        <v>17641</v>
      </c>
      <c r="B2119" t="str">
        <f>RIGHT(A2119,4)</f>
        <v>2018</v>
      </c>
      <c r="C2119" t="str">
        <f>LEFT(A2119,10)</f>
        <v>Wed Feb 21</v>
      </c>
      <c r="D2119" s="2">
        <f>DATE(B2119,F2119,G2119)</f>
        <v>43152</v>
      </c>
      <c r="E2119" t="str">
        <f>MID(C2119,5,3)</f>
        <v>Feb</v>
      </c>
      <c r="F2119">
        <f>MONTH(DATEVALUE(E2119&amp;" 1"))</f>
        <v>2</v>
      </c>
      <c r="G2119" t="str">
        <f>RIGHT(C2119,2)</f>
        <v>21</v>
      </c>
      <c r="H2119" t="str">
        <f>MID(A2119,12,2)</f>
        <v>16</v>
      </c>
      <c r="I2119" t="s">
        <v>17642</v>
      </c>
      <c r="J2119" t="s">
        <v>17643</v>
      </c>
      <c r="K2119" t="s">
        <v>17644</v>
      </c>
      <c r="L2119" t="s">
        <v>17645</v>
      </c>
      <c r="M2119" t="b">
        <f>NOT(ISNA(VLOOKUP(N2119,'account names'!A:A,1,FALSE)))</f>
        <v>0</v>
      </c>
      <c r="N2119" t="s">
        <v>1121</v>
      </c>
    </row>
    <row r="2120" spans="1:14" ht="15" x14ac:dyDescent="0.2">
      <c r="A2120" t="s">
        <v>17651</v>
      </c>
      <c r="B2120" t="str">
        <f>RIGHT(A2120,4)</f>
        <v>2018</v>
      </c>
      <c r="C2120" t="str">
        <f>LEFT(A2120,10)</f>
        <v>Wed Feb 21</v>
      </c>
      <c r="D2120" s="2">
        <f>DATE(B2120,F2120,G2120)</f>
        <v>43152</v>
      </c>
      <c r="E2120" t="str">
        <f>MID(C2120,5,3)</f>
        <v>Feb</v>
      </c>
      <c r="F2120">
        <f>MONTH(DATEVALUE(E2120&amp;" 1"))</f>
        <v>2</v>
      </c>
      <c r="G2120" t="str">
        <f>RIGHT(C2120,2)</f>
        <v>21</v>
      </c>
      <c r="H2120" t="str">
        <f>MID(A2120,12,2)</f>
        <v>18</v>
      </c>
      <c r="I2120" t="s">
        <v>17652</v>
      </c>
      <c r="J2120" t="s">
        <v>17653</v>
      </c>
      <c r="K2120" t="s">
        <v>2361</v>
      </c>
      <c r="L2120" t="s">
        <v>17654</v>
      </c>
      <c r="M2120" t="b">
        <f>NOT(ISNA(VLOOKUP(N2120,'account names'!A:A,1,FALSE)))</f>
        <v>1</v>
      </c>
      <c r="N2120" t="s">
        <v>1334</v>
      </c>
    </row>
    <row r="2121" spans="1:14" ht="15" x14ac:dyDescent="0.2">
      <c r="A2121" t="s">
        <v>18651</v>
      </c>
      <c r="B2121" t="str">
        <f>RIGHT(A2121,4)</f>
        <v>2018</v>
      </c>
      <c r="C2121" t="str">
        <f>LEFT(A2121,10)</f>
        <v>Wed Feb 21</v>
      </c>
      <c r="D2121" s="2">
        <f>DATE(B2121,F2121,G2121)</f>
        <v>43152</v>
      </c>
      <c r="E2121" t="str">
        <f>MID(C2121,5,3)</f>
        <v>Feb</v>
      </c>
      <c r="F2121">
        <f>MONTH(DATEVALUE(E2121&amp;" 1"))</f>
        <v>2</v>
      </c>
      <c r="G2121" t="str">
        <f>RIGHT(C2121,2)</f>
        <v>21</v>
      </c>
      <c r="H2121" t="str">
        <f>MID(A2121,12,2)</f>
        <v>18</v>
      </c>
      <c r="I2121" t="s">
        <v>18652</v>
      </c>
      <c r="J2121" t="s">
        <v>18653</v>
      </c>
      <c r="K2121" t="s">
        <v>18654</v>
      </c>
      <c r="L2121" t="s">
        <v>18655</v>
      </c>
      <c r="M2121" t="b">
        <f>NOT(ISNA(VLOOKUP(N2121,'account names'!A:A,1,FALSE)))</f>
        <v>0</v>
      </c>
      <c r="N2121" t="s">
        <v>2138</v>
      </c>
    </row>
    <row r="2122" spans="1:14" ht="15" x14ac:dyDescent="0.2">
      <c r="A2122" t="s">
        <v>18656</v>
      </c>
      <c r="B2122" t="str">
        <f>RIGHT(A2122,4)</f>
        <v>2018</v>
      </c>
      <c r="C2122" t="str">
        <f>LEFT(A2122,10)</f>
        <v>Wed Feb 21</v>
      </c>
      <c r="D2122" s="2">
        <f>DATE(B2122,F2122,G2122)</f>
        <v>43152</v>
      </c>
      <c r="E2122" t="str">
        <f>MID(C2122,5,3)</f>
        <v>Feb</v>
      </c>
      <c r="F2122">
        <f>MONTH(DATEVALUE(E2122&amp;" 1"))</f>
        <v>2</v>
      </c>
      <c r="G2122" t="str">
        <f>RIGHT(C2122,2)</f>
        <v>21</v>
      </c>
      <c r="H2122" t="str">
        <f>MID(A2122,12,2)</f>
        <v>16</v>
      </c>
      <c r="I2122" t="s">
        <v>18657</v>
      </c>
      <c r="J2122" t="s">
        <v>18658</v>
      </c>
      <c r="K2122" t="s">
        <v>18659</v>
      </c>
      <c r="L2122" t="s">
        <v>18660</v>
      </c>
      <c r="M2122" t="b">
        <f>NOT(ISNA(VLOOKUP(N2122,'account names'!A:A,1,FALSE)))</f>
        <v>0</v>
      </c>
      <c r="N2122" t="s">
        <v>2649</v>
      </c>
    </row>
    <row r="2123" spans="1:14" ht="15" x14ac:dyDescent="0.2">
      <c r="A2123" t="s">
        <v>18661</v>
      </c>
      <c r="B2123" t="str">
        <f>RIGHT(A2123,4)</f>
        <v>2018</v>
      </c>
      <c r="C2123" t="str">
        <f>LEFT(A2123,10)</f>
        <v>Wed Feb 21</v>
      </c>
      <c r="D2123" s="2">
        <f>DATE(B2123,F2123,G2123)</f>
        <v>43152</v>
      </c>
      <c r="E2123" t="str">
        <f>MID(C2123,5,3)</f>
        <v>Feb</v>
      </c>
      <c r="F2123">
        <f>MONTH(DATEVALUE(E2123&amp;" 1"))</f>
        <v>2</v>
      </c>
      <c r="G2123" t="str">
        <f>RIGHT(C2123,2)</f>
        <v>21</v>
      </c>
      <c r="H2123" t="str">
        <f>MID(A2123,12,2)</f>
        <v>15</v>
      </c>
      <c r="I2123" t="s">
        <v>18662</v>
      </c>
      <c r="J2123" t="s">
        <v>18663</v>
      </c>
      <c r="K2123" t="s">
        <v>18664</v>
      </c>
      <c r="L2123" t="s">
        <v>18665</v>
      </c>
      <c r="M2123" t="b">
        <f>NOT(ISNA(VLOOKUP(N2123,'account names'!A:A,1,FALSE)))</f>
        <v>0</v>
      </c>
      <c r="N2123" t="s">
        <v>2144</v>
      </c>
    </row>
    <row r="2124" spans="1:14" ht="15" x14ac:dyDescent="0.2">
      <c r="A2124" t="s">
        <v>13825</v>
      </c>
      <c r="B2124" t="str">
        <f>RIGHT(A2124,4)</f>
        <v>2018</v>
      </c>
      <c r="C2124" t="str">
        <f>LEFT(A2124,10)</f>
        <v>Wed Feb 21</v>
      </c>
      <c r="D2124" s="2">
        <f>DATE(B2124,F2124,G2124)</f>
        <v>43152</v>
      </c>
      <c r="E2124" t="str">
        <f>MID(C2124,5,3)</f>
        <v>Feb</v>
      </c>
      <c r="F2124">
        <f>MONTH(DATEVALUE(E2124&amp;" 1"))</f>
        <v>2</v>
      </c>
      <c r="G2124" t="str">
        <f>RIGHT(C2124,2)</f>
        <v>21</v>
      </c>
      <c r="H2124" t="str">
        <f>MID(A2124,12,2)</f>
        <v>11</v>
      </c>
      <c r="I2124" t="s">
        <v>18666</v>
      </c>
      <c r="J2124" t="s">
        <v>18667</v>
      </c>
      <c r="K2124" t="s">
        <v>18668</v>
      </c>
      <c r="L2124" t="s">
        <v>18669</v>
      </c>
      <c r="M2124" t="b">
        <f>NOT(ISNA(VLOOKUP(N2124,'account names'!A:A,1,FALSE)))</f>
        <v>0</v>
      </c>
      <c r="N2124" t="s">
        <v>4478</v>
      </c>
    </row>
    <row r="2125" spans="1:14" ht="15" x14ac:dyDescent="0.2">
      <c r="A2125" t="s">
        <v>13825</v>
      </c>
      <c r="B2125" t="str">
        <f>RIGHT(A2125,4)</f>
        <v>2018</v>
      </c>
      <c r="C2125" t="str">
        <f>LEFT(A2125,10)</f>
        <v>Wed Feb 21</v>
      </c>
      <c r="D2125" s="2">
        <f>DATE(B2125,F2125,G2125)</f>
        <v>43152</v>
      </c>
      <c r="E2125" t="str">
        <f>MID(C2125,5,3)</f>
        <v>Feb</v>
      </c>
      <c r="F2125">
        <f>MONTH(DATEVALUE(E2125&amp;" 1"))</f>
        <v>2</v>
      </c>
      <c r="G2125" t="str">
        <f>RIGHT(C2125,2)</f>
        <v>21</v>
      </c>
      <c r="H2125" t="str">
        <f>MID(A2125,12,2)</f>
        <v>11</v>
      </c>
      <c r="I2125" t="s">
        <v>13826</v>
      </c>
      <c r="J2125" t="s">
        <v>18975</v>
      </c>
      <c r="K2125" t="s">
        <v>13828</v>
      </c>
      <c r="L2125" t="s">
        <v>18976</v>
      </c>
      <c r="M2125" t="b">
        <f>NOT(ISNA(VLOOKUP(N2125,'account names'!A:A,1,FALSE)))</f>
        <v>1</v>
      </c>
      <c r="N2125" t="s">
        <v>1288</v>
      </c>
    </row>
    <row r="2126" spans="1:14" ht="15" x14ac:dyDescent="0.2">
      <c r="A2126" t="s">
        <v>18</v>
      </c>
      <c r="B2126" t="str">
        <f>RIGHT(A2126,4)</f>
        <v>2018</v>
      </c>
      <c r="C2126" t="str">
        <f>LEFT(A2126,10)</f>
        <v>Tue Feb 20</v>
      </c>
      <c r="D2126" s="2">
        <f>DATE(B2126,F2126,G2126)</f>
        <v>43151</v>
      </c>
      <c r="E2126" t="str">
        <f>MID(C2126,5,3)</f>
        <v>Feb</v>
      </c>
      <c r="F2126">
        <f>MONTH(DATEVALUE(E2126&amp;" 1"))</f>
        <v>2</v>
      </c>
      <c r="G2126" t="str">
        <f>RIGHT(C2126,2)</f>
        <v>20</v>
      </c>
      <c r="H2126" t="str">
        <f>MID(A2126,12,2)</f>
        <v>23</v>
      </c>
      <c r="I2126" t="s">
        <v>19</v>
      </c>
      <c r="J2126" t="s">
        <v>20</v>
      </c>
      <c r="K2126" t="s">
        <v>21</v>
      </c>
      <c r="L2126" t="s">
        <v>22</v>
      </c>
      <c r="M2126" t="b">
        <f>NOT(ISNA(VLOOKUP(N2126,'account names'!A:A,1,FALSE)))</f>
        <v>0</v>
      </c>
      <c r="N2126" t="s">
        <v>11</v>
      </c>
    </row>
    <row r="2127" spans="1:14" ht="15" x14ac:dyDescent="0.2">
      <c r="A2127" t="s">
        <v>644</v>
      </c>
      <c r="B2127" t="str">
        <f>RIGHT(A2127,4)</f>
        <v>2018</v>
      </c>
      <c r="C2127" t="str">
        <f>LEFT(A2127,10)</f>
        <v>Tue Feb 20</v>
      </c>
      <c r="D2127" s="2">
        <f>DATE(B2127,F2127,G2127)</f>
        <v>43151</v>
      </c>
      <c r="E2127" t="str">
        <f>MID(C2127,5,3)</f>
        <v>Feb</v>
      </c>
      <c r="F2127">
        <f>MONTH(DATEVALUE(E2127&amp;" 1"))</f>
        <v>2</v>
      </c>
      <c r="G2127" t="str">
        <f>RIGHT(C2127,2)</f>
        <v>20</v>
      </c>
      <c r="H2127" t="str">
        <f>MID(A2127,12,2)</f>
        <v>10</v>
      </c>
      <c r="I2127" t="s">
        <v>645</v>
      </c>
      <c r="J2127" t="s">
        <v>646</v>
      </c>
      <c r="K2127" t="s">
        <v>647</v>
      </c>
      <c r="L2127" t="s">
        <v>648</v>
      </c>
      <c r="M2127" t="b">
        <f>NOT(ISNA(VLOOKUP(N2127,'account names'!A:A,1,FALSE)))</f>
        <v>0</v>
      </c>
      <c r="N2127" t="s">
        <v>643</v>
      </c>
    </row>
    <row r="2128" spans="1:14" ht="15" x14ac:dyDescent="0.2">
      <c r="A2128" t="s">
        <v>649</v>
      </c>
      <c r="B2128" t="str">
        <f>RIGHT(A2128,4)</f>
        <v>2018</v>
      </c>
      <c r="C2128" t="str">
        <f>LEFT(A2128,10)</f>
        <v>Tue Feb 20</v>
      </c>
      <c r="D2128" s="2">
        <f>DATE(B2128,F2128,G2128)</f>
        <v>43151</v>
      </c>
      <c r="E2128" t="str">
        <f>MID(C2128,5,3)</f>
        <v>Feb</v>
      </c>
      <c r="F2128">
        <f>MONTH(DATEVALUE(E2128&amp;" 1"))</f>
        <v>2</v>
      </c>
      <c r="G2128" t="str">
        <f>RIGHT(C2128,2)</f>
        <v>20</v>
      </c>
      <c r="H2128" t="str">
        <f>MID(A2128,12,2)</f>
        <v>21</v>
      </c>
      <c r="I2128" t="s">
        <v>650</v>
      </c>
      <c r="J2128" t="s">
        <v>651</v>
      </c>
      <c r="K2128" t="s">
        <v>652</v>
      </c>
      <c r="L2128" t="s">
        <v>653</v>
      </c>
      <c r="M2128" t="b">
        <f>NOT(ISNA(VLOOKUP(N2128,'account names'!A:A,1,FALSE)))</f>
        <v>0</v>
      </c>
      <c r="N2128" t="s">
        <v>654</v>
      </c>
    </row>
    <row r="2129" spans="1:14" ht="15" x14ac:dyDescent="0.2">
      <c r="A2129" t="s">
        <v>655</v>
      </c>
      <c r="B2129" t="str">
        <f>RIGHT(A2129,4)</f>
        <v>2018</v>
      </c>
      <c r="C2129" t="str">
        <f>LEFT(A2129,10)</f>
        <v>Tue Feb 20</v>
      </c>
      <c r="D2129" s="2">
        <f>DATE(B2129,F2129,G2129)</f>
        <v>43151</v>
      </c>
      <c r="E2129" t="str">
        <f>MID(C2129,5,3)</f>
        <v>Feb</v>
      </c>
      <c r="F2129">
        <f>MONTH(DATEVALUE(E2129&amp;" 1"))</f>
        <v>2</v>
      </c>
      <c r="G2129" t="str">
        <f>RIGHT(C2129,2)</f>
        <v>20</v>
      </c>
      <c r="H2129" t="str">
        <f>MID(A2129,12,2)</f>
        <v>19</v>
      </c>
      <c r="I2129" t="s">
        <v>656</v>
      </c>
      <c r="J2129" t="s">
        <v>657</v>
      </c>
      <c r="K2129" t="s">
        <v>658</v>
      </c>
      <c r="L2129" t="s">
        <v>659</v>
      </c>
      <c r="M2129" t="b">
        <f>NOT(ISNA(VLOOKUP(N2129,'account names'!A:A,1,FALSE)))</f>
        <v>0</v>
      </c>
      <c r="N2129" t="s">
        <v>654</v>
      </c>
    </row>
    <row r="2130" spans="1:14" ht="15" x14ac:dyDescent="0.2">
      <c r="A2130" t="s">
        <v>660</v>
      </c>
      <c r="B2130" t="str">
        <f>RIGHT(A2130,4)</f>
        <v>2018</v>
      </c>
      <c r="C2130" t="str">
        <f>LEFT(A2130,10)</f>
        <v>Tue Feb 20</v>
      </c>
      <c r="D2130" s="2">
        <f>DATE(B2130,F2130,G2130)</f>
        <v>43151</v>
      </c>
      <c r="E2130" t="str">
        <f>MID(C2130,5,3)</f>
        <v>Feb</v>
      </c>
      <c r="F2130">
        <f>MONTH(DATEVALUE(E2130&amp;" 1"))</f>
        <v>2</v>
      </c>
      <c r="G2130" t="str">
        <f>RIGHT(C2130,2)</f>
        <v>20</v>
      </c>
      <c r="H2130" t="str">
        <f>MID(A2130,12,2)</f>
        <v>18</v>
      </c>
      <c r="I2130" t="s">
        <v>661</v>
      </c>
      <c r="J2130" t="s">
        <v>662</v>
      </c>
      <c r="K2130" t="s">
        <v>663</v>
      </c>
      <c r="L2130" t="s">
        <v>664</v>
      </c>
      <c r="M2130" t="b">
        <f>NOT(ISNA(VLOOKUP(N2130,'account names'!A:A,1,FALSE)))</f>
        <v>0</v>
      </c>
      <c r="N2130" t="s">
        <v>287</v>
      </c>
    </row>
    <row r="2131" spans="1:14" ht="15" x14ac:dyDescent="0.2">
      <c r="A2131" t="s">
        <v>670</v>
      </c>
      <c r="B2131" t="str">
        <f>RIGHT(A2131,4)</f>
        <v>2018</v>
      </c>
      <c r="C2131" t="str">
        <f>LEFT(A2131,10)</f>
        <v>Tue Feb 20</v>
      </c>
      <c r="D2131" s="2">
        <f>DATE(B2131,F2131,G2131)</f>
        <v>43151</v>
      </c>
      <c r="E2131" t="str">
        <f>MID(C2131,5,3)</f>
        <v>Feb</v>
      </c>
      <c r="F2131">
        <f>MONTH(DATEVALUE(E2131&amp;" 1"))</f>
        <v>2</v>
      </c>
      <c r="G2131" t="str">
        <f>RIGHT(C2131,2)</f>
        <v>20</v>
      </c>
      <c r="H2131" t="str">
        <f>MID(A2131,12,2)</f>
        <v>16</v>
      </c>
      <c r="I2131" t="s">
        <v>671</v>
      </c>
      <c r="J2131" t="s">
        <v>672</v>
      </c>
      <c r="K2131" t="s">
        <v>673</v>
      </c>
      <c r="L2131" t="s">
        <v>674</v>
      </c>
      <c r="M2131" t="b">
        <f>NOT(ISNA(VLOOKUP(N2131,'account names'!A:A,1,FALSE)))</f>
        <v>0</v>
      </c>
      <c r="N2131" t="s">
        <v>227</v>
      </c>
    </row>
    <row r="2132" spans="1:14" ht="15" x14ac:dyDescent="0.2">
      <c r="A2132" t="s">
        <v>675</v>
      </c>
      <c r="B2132" t="str">
        <f>RIGHT(A2132,4)</f>
        <v>2018</v>
      </c>
      <c r="C2132" t="str">
        <f>LEFT(A2132,10)</f>
        <v>Tue Feb 20</v>
      </c>
      <c r="D2132" s="2">
        <f>DATE(B2132,F2132,G2132)</f>
        <v>43151</v>
      </c>
      <c r="E2132" t="str">
        <f>MID(C2132,5,3)</f>
        <v>Feb</v>
      </c>
      <c r="F2132">
        <f>MONTH(DATEVALUE(E2132&amp;" 1"))</f>
        <v>2</v>
      </c>
      <c r="G2132" t="str">
        <f>RIGHT(C2132,2)</f>
        <v>20</v>
      </c>
      <c r="H2132" t="str">
        <f>MID(A2132,12,2)</f>
        <v>18</v>
      </c>
      <c r="I2132" t="s">
        <v>676</v>
      </c>
      <c r="J2132" t="s">
        <v>677</v>
      </c>
      <c r="K2132" t="s">
        <v>678</v>
      </c>
      <c r="L2132" t="s">
        <v>679</v>
      </c>
      <c r="M2132" t="b">
        <f>NOT(ISNA(VLOOKUP(N2132,'account names'!A:A,1,FALSE)))</f>
        <v>0</v>
      </c>
      <c r="N2132" t="s">
        <v>680</v>
      </c>
    </row>
    <row r="2133" spans="1:14" ht="15" x14ac:dyDescent="0.2">
      <c r="A2133" t="s">
        <v>681</v>
      </c>
      <c r="B2133" t="str">
        <f>RIGHT(A2133,4)</f>
        <v>2018</v>
      </c>
      <c r="C2133" t="str">
        <f>LEFT(A2133,10)</f>
        <v>Tue Feb 20</v>
      </c>
      <c r="D2133" s="2">
        <f>DATE(B2133,F2133,G2133)</f>
        <v>43151</v>
      </c>
      <c r="E2133" t="str">
        <f>MID(C2133,5,3)</f>
        <v>Feb</v>
      </c>
      <c r="F2133">
        <f>MONTH(DATEVALUE(E2133&amp;" 1"))</f>
        <v>2</v>
      </c>
      <c r="G2133" t="str">
        <f>RIGHT(C2133,2)</f>
        <v>20</v>
      </c>
      <c r="H2133" t="str">
        <f>MID(A2133,12,2)</f>
        <v>18</v>
      </c>
      <c r="I2133" t="s">
        <v>682</v>
      </c>
      <c r="J2133" t="s">
        <v>683</v>
      </c>
      <c r="K2133" t="s">
        <v>684</v>
      </c>
      <c r="L2133" t="s">
        <v>685</v>
      </c>
      <c r="M2133" t="b">
        <f>NOT(ISNA(VLOOKUP(N2133,'account names'!A:A,1,FALSE)))</f>
        <v>0</v>
      </c>
      <c r="N2133" t="s">
        <v>395</v>
      </c>
    </row>
    <row r="2134" spans="1:14" ht="15" x14ac:dyDescent="0.2">
      <c r="A2134" t="s">
        <v>686</v>
      </c>
      <c r="B2134" t="str">
        <f>RIGHT(A2134,4)</f>
        <v>2018</v>
      </c>
      <c r="C2134" t="str">
        <f>LEFT(A2134,10)</f>
        <v>Tue Feb 20</v>
      </c>
      <c r="D2134" s="2">
        <f>DATE(B2134,F2134,G2134)</f>
        <v>43151</v>
      </c>
      <c r="E2134" t="str">
        <f>MID(C2134,5,3)</f>
        <v>Feb</v>
      </c>
      <c r="F2134">
        <f>MONTH(DATEVALUE(E2134&amp;" 1"))</f>
        <v>2</v>
      </c>
      <c r="G2134" t="str">
        <f>RIGHT(C2134,2)</f>
        <v>20</v>
      </c>
      <c r="H2134" t="str">
        <f>MID(A2134,12,2)</f>
        <v>17</v>
      </c>
      <c r="I2134" t="s">
        <v>687</v>
      </c>
      <c r="J2134" t="s">
        <v>688</v>
      </c>
      <c r="K2134" t="s">
        <v>689</v>
      </c>
      <c r="L2134" t="s">
        <v>690</v>
      </c>
      <c r="M2134" t="b">
        <f>NOT(ISNA(VLOOKUP(N2134,'account names'!A:A,1,FALSE)))</f>
        <v>0</v>
      </c>
      <c r="N2134" t="s">
        <v>227</v>
      </c>
    </row>
    <row r="2135" spans="1:14" ht="15" x14ac:dyDescent="0.2">
      <c r="A2135" t="s">
        <v>2477</v>
      </c>
      <c r="B2135" t="str">
        <f>RIGHT(A2135,4)</f>
        <v>2018</v>
      </c>
      <c r="C2135" t="str">
        <f>LEFT(A2135,10)</f>
        <v>Tue Feb 20</v>
      </c>
      <c r="D2135" s="2">
        <f>DATE(B2135,F2135,G2135)</f>
        <v>43151</v>
      </c>
      <c r="E2135" t="str">
        <f>MID(C2135,5,3)</f>
        <v>Feb</v>
      </c>
      <c r="F2135">
        <f>MONTH(DATEVALUE(E2135&amp;" 1"))</f>
        <v>2</v>
      </c>
      <c r="G2135" t="str">
        <f>RIGHT(C2135,2)</f>
        <v>20</v>
      </c>
      <c r="H2135" t="str">
        <f>MID(A2135,12,2)</f>
        <v>21</v>
      </c>
      <c r="I2135" t="s">
        <v>2478</v>
      </c>
      <c r="J2135" t="s">
        <v>2479</v>
      </c>
      <c r="K2135" t="s">
        <v>2480</v>
      </c>
      <c r="L2135" t="s">
        <v>2481</v>
      </c>
      <c r="M2135" t="b">
        <f>NOT(ISNA(VLOOKUP(N2135,'account names'!A:A,1,FALSE)))</f>
        <v>0</v>
      </c>
      <c r="N2135" t="s">
        <v>2482</v>
      </c>
    </row>
    <row r="2136" spans="1:14" ht="15" x14ac:dyDescent="0.2">
      <c r="A2136" t="s">
        <v>2483</v>
      </c>
      <c r="B2136" t="str">
        <f>RIGHT(A2136,4)</f>
        <v>2018</v>
      </c>
      <c r="C2136" t="str">
        <f>LEFT(A2136,10)</f>
        <v>Tue Feb 20</v>
      </c>
      <c r="D2136" s="2">
        <f>DATE(B2136,F2136,G2136)</f>
        <v>43151</v>
      </c>
      <c r="E2136" t="str">
        <f>MID(C2136,5,3)</f>
        <v>Feb</v>
      </c>
      <c r="F2136">
        <f>MONTH(DATEVALUE(E2136&amp;" 1"))</f>
        <v>2</v>
      </c>
      <c r="G2136" t="str">
        <f>RIGHT(C2136,2)</f>
        <v>20</v>
      </c>
      <c r="H2136" t="str">
        <f>MID(A2136,12,2)</f>
        <v>14</v>
      </c>
      <c r="I2136" t="s">
        <v>2484</v>
      </c>
      <c r="J2136" t="s">
        <v>2485</v>
      </c>
      <c r="K2136" t="s">
        <v>2486</v>
      </c>
      <c r="L2136" t="s">
        <v>2487</v>
      </c>
      <c r="M2136" t="b">
        <f>NOT(ISNA(VLOOKUP(N2136,'account names'!A:A,1,FALSE)))</f>
        <v>0</v>
      </c>
      <c r="N2136" t="s">
        <v>2258</v>
      </c>
    </row>
    <row r="2137" spans="1:14" ht="15" x14ac:dyDescent="0.2">
      <c r="A2137" t="s">
        <v>2498</v>
      </c>
      <c r="B2137" t="str">
        <f>RIGHT(A2137,4)</f>
        <v>2018</v>
      </c>
      <c r="C2137" t="str">
        <f>LEFT(A2137,10)</f>
        <v>Tue Feb 20</v>
      </c>
      <c r="D2137" s="2">
        <f>DATE(B2137,F2137,G2137)</f>
        <v>43151</v>
      </c>
      <c r="E2137" t="str">
        <f>MID(C2137,5,3)</f>
        <v>Feb</v>
      </c>
      <c r="F2137">
        <f>MONTH(DATEVALUE(E2137&amp;" 1"))</f>
        <v>2</v>
      </c>
      <c r="G2137" t="str">
        <f>RIGHT(C2137,2)</f>
        <v>20</v>
      </c>
      <c r="H2137" t="str">
        <f>MID(A2137,12,2)</f>
        <v>22</v>
      </c>
      <c r="I2137" t="s">
        <v>2499</v>
      </c>
      <c r="J2137" t="s">
        <v>2500</v>
      </c>
      <c r="K2137" t="s">
        <v>2501</v>
      </c>
      <c r="L2137" t="s">
        <v>2502</v>
      </c>
      <c r="M2137" t="b">
        <f>NOT(ISNA(VLOOKUP(N2137,'account names'!A:A,1,FALSE)))</f>
        <v>1</v>
      </c>
      <c r="N2137" t="s">
        <v>1224</v>
      </c>
    </row>
    <row r="2138" spans="1:14" ht="15" x14ac:dyDescent="0.2">
      <c r="A2138" t="s">
        <v>2503</v>
      </c>
      <c r="B2138" t="str">
        <f>RIGHT(A2138,4)</f>
        <v>2018</v>
      </c>
      <c r="C2138" t="str">
        <f>LEFT(A2138,10)</f>
        <v>Tue Feb 20</v>
      </c>
      <c r="D2138" s="2">
        <f>DATE(B2138,F2138,G2138)</f>
        <v>43151</v>
      </c>
      <c r="E2138" t="str">
        <f>MID(C2138,5,3)</f>
        <v>Feb</v>
      </c>
      <c r="F2138">
        <f>MONTH(DATEVALUE(E2138&amp;" 1"))</f>
        <v>2</v>
      </c>
      <c r="G2138" t="str">
        <f>RIGHT(C2138,2)</f>
        <v>20</v>
      </c>
      <c r="H2138" t="str">
        <f>MID(A2138,12,2)</f>
        <v>09</v>
      </c>
      <c r="I2138" t="s">
        <v>2504</v>
      </c>
      <c r="J2138" t="s">
        <v>2505</v>
      </c>
      <c r="K2138" t="s">
        <v>2506</v>
      </c>
      <c r="L2138" t="s">
        <v>2507</v>
      </c>
      <c r="M2138" t="b">
        <f>NOT(ISNA(VLOOKUP(N2138,'account names'!A:A,1,FALSE)))</f>
        <v>0</v>
      </c>
      <c r="N2138" t="s">
        <v>1454</v>
      </c>
    </row>
    <row r="2139" spans="1:14" ht="15" x14ac:dyDescent="0.2">
      <c r="A2139" t="s">
        <v>2508</v>
      </c>
      <c r="B2139" t="str">
        <f>RIGHT(A2139,4)</f>
        <v>2018</v>
      </c>
      <c r="C2139" t="str">
        <f>LEFT(A2139,10)</f>
        <v>Tue Feb 20</v>
      </c>
      <c r="D2139" s="2">
        <f>DATE(B2139,F2139,G2139)</f>
        <v>43151</v>
      </c>
      <c r="E2139" t="str">
        <f>MID(C2139,5,3)</f>
        <v>Feb</v>
      </c>
      <c r="F2139">
        <f>MONTH(DATEVALUE(E2139&amp;" 1"))</f>
        <v>2</v>
      </c>
      <c r="G2139" t="str">
        <f>RIGHT(C2139,2)</f>
        <v>20</v>
      </c>
      <c r="H2139" t="str">
        <f>MID(A2139,12,2)</f>
        <v>19</v>
      </c>
      <c r="I2139" t="s">
        <v>2509</v>
      </c>
      <c r="J2139" t="s">
        <v>2510</v>
      </c>
      <c r="K2139" t="s">
        <v>2511</v>
      </c>
      <c r="L2139" t="s">
        <v>2512</v>
      </c>
      <c r="M2139" t="b">
        <f>NOT(ISNA(VLOOKUP(N2139,'account names'!A:A,1,FALSE)))</f>
        <v>0</v>
      </c>
      <c r="N2139" t="s">
        <v>2513</v>
      </c>
    </row>
    <row r="2140" spans="1:14" ht="15" x14ac:dyDescent="0.2">
      <c r="A2140" t="s">
        <v>2519</v>
      </c>
      <c r="B2140" t="str">
        <f>RIGHT(A2140,4)</f>
        <v>2018</v>
      </c>
      <c r="C2140" t="str">
        <f>LEFT(A2140,10)</f>
        <v>Tue Feb 20</v>
      </c>
      <c r="D2140" s="2">
        <f>DATE(B2140,F2140,G2140)</f>
        <v>43151</v>
      </c>
      <c r="E2140" t="str">
        <f>MID(C2140,5,3)</f>
        <v>Feb</v>
      </c>
      <c r="F2140">
        <f>MONTH(DATEVALUE(E2140&amp;" 1"))</f>
        <v>2</v>
      </c>
      <c r="G2140" t="str">
        <f>RIGHT(C2140,2)</f>
        <v>20</v>
      </c>
      <c r="H2140" t="str">
        <f>MID(A2140,12,2)</f>
        <v>16</v>
      </c>
      <c r="I2140" t="s">
        <v>2520</v>
      </c>
      <c r="J2140" t="s">
        <v>2521</v>
      </c>
      <c r="K2140" t="s">
        <v>2522</v>
      </c>
      <c r="L2140" t="s">
        <v>2523</v>
      </c>
      <c r="M2140" t="b">
        <f>NOT(ISNA(VLOOKUP(N2140,'account names'!A:A,1,FALSE)))</f>
        <v>0</v>
      </c>
      <c r="N2140" t="s">
        <v>2524</v>
      </c>
    </row>
    <row r="2141" spans="1:14" ht="15" x14ac:dyDescent="0.2">
      <c r="A2141" t="s">
        <v>2691</v>
      </c>
      <c r="B2141" t="str">
        <f>RIGHT(A2141,4)</f>
        <v>2018</v>
      </c>
      <c r="C2141" t="str">
        <f>LEFT(A2141,10)</f>
        <v>Tue Feb 20</v>
      </c>
      <c r="D2141" s="2">
        <f>DATE(B2141,F2141,G2141)</f>
        <v>43151</v>
      </c>
      <c r="E2141" t="str">
        <f>MID(C2141,5,3)</f>
        <v>Feb</v>
      </c>
      <c r="F2141">
        <f>MONTH(DATEVALUE(E2141&amp;" 1"))</f>
        <v>2</v>
      </c>
      <c r="G2141" t="str">
        <f>RIGHT(C2141,2)</f>
        <v>20</v>
      </c>
      <c r="H2141" t="str">
        <f>MID(A2141,12,2)</f>
        <v>19</v>
      </c>
      <c r="I2141" t="s">
        <v>2692</v>
      </c>
      <c r="J2141" t="s">
        <v>2693</v>
      </c>
      <c r="K2141" t="s">
        <v>2694</v>
      </c>
      <c r="L2141" t="s">
        <v>2695</v>
      </c>
      <c r="M2141" t="b">
        <f>NOT(ISNA(VLOOKUP(N2141,'account names'!A:A,1,FALSE)))</f>
        <v>1</v>
      </c>
      <c r="N2141" t="s">
        <v>1334</v>
      </c>
    </row>
    <row r="2142" spans="1:14" ht="15" x14ac:dyDescent="0.2">
      <c r="A2142" t="s">
        <v>5867</v>
      </c>
      <c r="B2142" t="str">
        <f>RIGHT(A2142,4)</f>
        <v>2018</v>
      </c>
      <c r="C2142" t="str">
        <f>LEFT(A2142,10)</f>
        <v>Tue Feb 20</v>
      </c>
      <c r="D2142" s="2">
        <f>DATE(B2142,F2142,G2142)</f>
        <v>43151</v>
      </c>
      <c r="E2142" t="str">
        <f>MID(C2142,5,3)</f>
        <v>Feb</v>
      </c>
      <c r="F2142">
        <f>MONTH(DATEVALUE(E2142&amp;" 1"))</f>
        <v>2</v>
      </c>
      <c r="G2142" t="str">
        <f>RIGHT(C2142,2)</f>
        <v>20</v>
      </c>
      <c r="H2142" t="str">
        <f>MID(A2142,12,2)</f>
        <v>23</v>
      </c>
      <c r="I2142" t="s">
        <v>5868</v>
      </c>
      <c r="J2142" t="s">
        <v>5869</v>
      </c>
      <c r="K2142" t="s">
        <v>5870</v>
      </c>
      <c r="L2142" t="s">
        <v>5871</v>
      </c>
      <c r="M2142" t="b">
        <f>NOT(ISNA(VLOOKUP(N2142,'account names'!A:A,1,FALSE)))</f>
        <v>1</v>
      </c>
      <c r="N2142" t="s">
        <v>1334</v>
      </c>
    </row>
    <row r="2143" spans="1:14" ht="15" x14ac:dyDescent="0.2">
      <c r="A2143" t="s">
        <v>2498</v>
      </c>
      <c r="B2143" t="str">
        <f>RIGHT(A2143,4)</f>
        <v>2018</v>
      </c>
      <c r="C2143" t="str">
        <f>LEFT(A2143,10)</f>
        <v>Tue Feb 20</v>
      </c>
      <c r="D2143" s="2">
        <f>DATE(B2143,F2143,G2143)</f>
        <v>43151</v>
      </c>
      <c r="E2143" t="str">
        <f>MID(C2143,5,3)</f>
        <v>Feb</v>
      </c>
      <c r="F2143">
        <f>MONTH(DATEVALUE(E2143&amp;" 1"))</f>
        <v>2</v>
      </c>
      <c r="G2143" t="str">
        <f>RIGHT(C2143,2)</f>
        <v>20</v>
      </c>
      <c r="H2143" t="str">
        <f>MID(A2143,12,2)</f>
        <v>22</v>
      </c>
      <c r="I2143" t="s">
        <v>5872</v>
      </c>
      <c r="J2143" t="s">
        <v>5873</v>
      </c>
      <c r="K2143" t="s">
        <v>4549</v>
      </c>
      <c r="L2143" t="s">
        <v>5874</v>
      </c>
      <c r="M2143" t="b">
        <f>NOT(ISNA(VLOOKUP(N2143,'account names'!A:A,1,FALSE)))</f>
        <v>1</v>
      </c>
      <c r="N2143" t="s">
        <v>1334</v>
      </c>
    </row>
    <row r="2144" spans="1:14" ht="15" x14ac:dyDescent="0.2">
      <c r="A2144" t="s">
        <v>2483</v>
      </c>
      <c r="B2144" t="str">
        <f>RIGHT(A2144,4)</f>
        <v>2018</v>
      </c>
      <c r="C2144" t="str">
        <f>LEFT(A2144,10)</f>
        <v>Tue Feb 20</v>
      </c>
      <c r="D2144" s="2">
        <f>DATE(B2144,F2144,G2144)</f>
        <v>43151</v>
      </c>
      <c r="E2144" t="str">
        <f>MID(C2144,5,3)</f>
        <v>Feb</v>
      </c>
      <c r="F2144">
        <f>MONTH(DATEVALUE(E2144&amp;" 1"))</f>
        <v>2</v>
      </c>
      <c r="G2144" t="str">
        <f>RIGHT(C2144,2)</f>
        <v>20</v>
      </c>
      <c r="H2144" t="str">
        <f>MID(A2144,12,2)</f>
        <v>14</v>
      </c>
      <c r="I2144" t="s">
        <v>5875</v>
      </c>
      <c r="J2144" t="s">
        <v>5876</v>
      </c>
      <c r="K2144" t="s">
        <v>5877</v>
      </c>
      <c r="L2144" t="s">
        <v>5878</v>
      </c>
      <c r="M2144" t="b">
        <f>NOT(ISNA(VLOOKUP(N2144,'account names'!A:A,1,FALSE)))</f>
        <v>0</v>
      </c>
      <c r="N2144" t="s">
        <v>2649</v>
      </c>
    </row>
    <row r="2145" spans="1:14" ht="15" x14ac:dyDescent="0.2">
      <c r="A2145" t="s">
        <v>5879</v>
      </c>
      <c r="B2145" t="str">
        <f>RIGHT(A2145,4)</f>
        <v>2018</v>
      </c>
      <c r="C2145" t="str">
        <f>LEFT(A2145,10)</f>
        <v>Tue Feb 20</v>
      </c>
      <c r="D2145" s="2">
        <f>DATE(B2145,F2145,G2145)</f>
        <v>43151</v>
      </c>
      <c r="E2145" t="str">
        <f>MID(C2145,5,3)</f>
        <v>Feb</v>
      </c>
      <c r="F2145">
        <f>MONTH(DATEVALUE(E2145&amp;" 1"))</f>
        <v>2</v>
      </c>
      <c r="G2145" t="str">
        <f>RIGHT(C2145,2)</f>
        <v>20</v>
      </c>
      <c r="H2145" t="str">
        <f>MID(A2145,12,2)</f>
        <v>06</v>
      </c>
      <c r="I2145" t="s">
        <v>5880</v>
      </c>
      <c r="J2145" t="s">
        <v>5881</v>
      </c>
      <c r="K2145" t="s">
        <v>5882</v>
      </c>
      <c r="L2145" t="s">
        <v>5883</v>
      </c>
      <c r="M2145" t="b">
        <f>NOT(ISNA(VLOOKUP(N2145,'account names'!A:A,1,FALSE)))</f>
        <v>0</v>
      </c>
      <c r="N2145" t="s">
        <v>5884</v>
      </c>
    </row>
    <row r="2146" spans="1:14" ht="15" x14ac:dyDescent="0.2">
      <c r="A2146" t="s">
        <v>9265</v>
      </c>
      <c r="B2146" t="str">
        <f>RIGHT(A2146,4)</f>
        <v>2018</v>
      </c>
      <c r="C2146" t="str">
        <f>LEFT(A2146,10)</f>
        <v>Tue Feb 20</v>
      </c>
      <c r="D2146" s="2">
        <f>DATE(B2146,F2146,G2146)</f>
        <v>43151</v>
      </c>
      <c r="E2146" t="str">
        <f>MID(C2146,5,3)</f>
        <v>Feb</v>
      </c>
      <c r="F2146">
        <f>MONTH(DATEVALUE(E2146&amp;" 1"))</f>
        <v>2</v>
      </c>
      <c r="G2146" t="str">
        <f>RIGHT(C2146,2)</f>
        <v>20</v>
      </c>
      <c r="H2146" t="str">
        <f>MID(A2146,12,2)</f>
        <v>10</v>
      </c>
      <c r="I2146" t="s">
        <v>9266</v>
      </c>
      <c r="J2146" t="s">
        <v>9267</v>
      </c>
      <c r="K2146" t="s">
        <v>9268</v>
      </c>
      <c r="L2146" t="s">
        <v>9269</v>
      </c>
      <c r="M2146" t="b">
        <f>NOT(ISNA(VLOOKUP(N2146,'account names'!A:A,1,FALSE)))</f>
        <v>0</v>
      </c>
      <c r="N2146" t="s">
        <v>9270</v>
      </c>
    </row>
    <row r="2147" spans="1:14" ht="15" x14ac:dyDescent="0.2">
      <c r="A2147" t="s">
        <v>9522</v>
      </c>
      <c r="B2147" t="str">
        <f>RIGHT(A2147,4)</f>
        <v>2018</v>
      </c>
      <c r="C2147" t="str">
        <f>LEFT(A2147,10)</f>
        <v>Tue Feb 20</v>
      </c>
      <c r="D2147" s="2">
        <f>DATE(B2147,F2147,G2147)</f>
        <v>43151</v>
      </c>
      <c r="E2147" t="str">
        <f>MID(C2147,5,3)</f>
        <v>Feb</v>
      </c>
      <c r="F2147">
        <f>MONTH(DATEVALUE(E2147&amp;" 1"))</f>
        <v>2</v>
      </c>
      <c r="G2147" t="str">
        <f>RIGHT(C2147,2)</f>
        <v>20</v>
      </c>
      <c r="H2147" t="str">
        <f>MID(A2147,12,2)</f>
        <v>17</v>
      </c>
      <c r="I2147" t="s">
        <v>9523</v>
      </c>
      <c r="J2147" t="s">
        <v>9524</v>
      </c>
      <c r="K2147" t="s">
        <v>8201</v>
      </c>
      <c r="L2147" t="s">
        <v>9525</v>
      </c>
      <c r="M2147" t="b">
        <f>NOT(ISNA(VLOOKUP(N2147,'account names'!A:A,1,FALSE)))</f>
        <v>1</v>
      </c>
      <c r="N2147" t="s">
        <v>1203</v>
      </c>
    </row>
    <row r="2148" spans="1:14" ht="15" x14ac:dyDescent="0.2">
      <c r="A2148" t="s">
        <v>9526</v>
      </c>
      <c r="B2148" t="str">
        <f>RIGHT(A2148,4)</f>
        <v>2018</v>
      </c>
      <c r="C2148" t="str">
        <f>LEFT(A2148,10)</f>
        <v>Tue Feb 20</v>
      </c>
      <c r="D2148" s="2">
        <f>DATE(B2148,F2148,G2148)</f>
        <v>43151</v>
      </c>
      <c r="E2148" t="str">
        <f>MID(C2148,5,3)</f>
        <v>Feb</v>
      </c>
      <c r="F2148">
        <f>MONTH(DATEVALUE(E2148&amp;" 1"))</f>
        <v>2</v>
      </c>
      <c r="G2148" t="str">
        <f>RIGHT(C2148,2)</f>
        <v>20</v>
      </c>
      <c r="H2148" t="str">
        <f>MID(A2148,12,2)</f>
        <v>17</v>
      </c>
      <c r="I2148" t="s">
        <v>9527</v>
      </c>
      <c r="J2148" t="s">
        <v>9528</v>
      </c>
      <c r="K2148" t="s">
        <v>8201</v>
      </c>
      <c r="L2148" t="s">
        <v>9529</v>
      </c>
      <c r="M2148" t="b">
        <f>NOT(ISNA(VLOOKUP(N2148,'account names'!A:A,1,FALSE)))</f>
        <v>1</v>
      </c>
      <c r="N2148" t="s">
        <v>1203</v>
      </c>
    </row>
    <row r="2149" spans="1:14" ht="15" x14ac:dyDescent="0.2">
      <c r="A2149" t="s">
        <v>11741</v>
      </c>
      <c r="B2149" t="str">
        <f>RIGHT(A2149,4)</f>
        <v>2018</v>
      </c>
      <c r="C2149" t="str">
        <f>LEFT(A2149,10)</f>
        <v>Tue Feb 20</v>
      </c>
      <c r="D2149" s="2">
        <f>DATE(B2149,F2149,G2149)</f>
        <v>43151</v>
      </c>
      <c r="E2149" t="str">
        <f>MID(C2149,5,3)</f>
        <v>Feb</v>
      </c>
      <c r="F2149">
        <f>MONTH(DATEVALUE(E2149&amp;" 1"))</f>
        <v>2</v>
      </c>
      <c r="G2149" t="str">
        <f>RIGHT(C2149,2)</f>
        <v>20</v>
      </c>
      <c r="H2149" t="str">
        <f>MID(A2149,12,2)</f>
        <v>16</v>
      </c>
      <c r="I2149" t="s">
        <v>11742</v>
      </c>
      <c r="J2149" t="s">
        <v>11743</v>
      </c>
      <c r="K2149" t="s">
        <v>11744</v>
      </c>
      <c r="L2149" t="s">
        <v>11745</v>
      </c>
      <c r="M2149" t="b">
        <f>NOT(ISNA(VLOOKUP(N2149,'account names'!A:A,1,FALSE)))</f>
        <v>0</v>
      </c>
      <c r="N2149" t="s">
        <v>11746</v>
      </c>
    </row>
    <row r="2150" spans="1:14" ht="15" x14ac:dyDescent="0.2">
      <c r="A2150" t="s">
        <v>11747</v>
      </c>
      <c r="B2150" t="str">
        <f>RIGHT(A2150,4)</f>
        <v>2018</v>
      </c>
      <c r="C2150" t="str">
        <f>LEFT(A2150,10)</f>
        <v>Tue Feb 20</v>
      </c>
      <c r="D2150" s="2">
        <f>DATE(B2150,F2150,G2150)</f>
        <v>43151</v>
      </c>
      <c r="E2150" t="str">
        <f>MID(C2150,5,3)</f>
        <v>Feb</v>
      </c>
      <c r="F2150">
        <f>MONTH(DATEVALUE(E2150&amp;" 1"))</f>
        <v>2</v>
      </c>
      <c r="G2150" t="str">
        <f>RIGHT(C2150,2)</f>
        <v>20</v>
      </c>
      <c r="H2150" t="str">
        <f>MID(A2150,12,2)</f>
        <v>21</v>
      </c>
      <c r="I2150" t="s">
        <v>11748</v>
      </c>
      <c r="J2150" t="s">
        <v>11749</v>
      </c>
      <c r="K2150" t="s">
        <v>11750</v>
      </c>
      <c r="L2150" t="s">
        <v>11751</v>
      </c>
      <c r="M2150" t="b">
        <f>NOT(ISNA(VLOOKUP(N2150,'account names'!A:A,1,FALSE)))</f>
        <v>0</v>
      </c>
      <c r="N2150" t="s">
        <v>654</v>
      </c>
    </row>
    <row r="2151" spans="1:14" ht="15" x14ac:dyDescent="0.2">
      <c r="A2151" t="s">
        <v>11752</v>
      </c>
      <c r="B2151" t="str">
        <f>RIGHT(A2151,4)</f>
        <v>2018</v>
      </c>
      <c r="C2151" t="str">
        <f>LEFT(A2151,10)</f>
        <v>Tue Feb 20</v>
      </c>
      <c r="D2151" s="2">
        <f>DATE(B2151,F2151,G2151)</f>
        <v>43151</v>
      </c>
      <c r="E2151" t="str">
        <f>MID(C2151,5,3)</f>
        <v>Feb</v>
      </c>
      <c r="F2151">
        <f>MONTH(DATEVALUE(E2151&amp;" 1"))</f>
        <v>2</v>
      </c>
      <c r="G2151" t="str">
        <f>RIGHT(C2151,2)</f>
        <v>20</v>
      </c>
      <c r="H2151" t="str">
        <f>MID(A2151,12,2)</f>
        <v>22</v>
      </c>
      <c r="I2151" t="s">
        <v>11753</v>
      </c>
      <c r="J2151" t="s">
        <v>11754</v>
      </c>
      <c r="K2151" t="s">
        <v>11755</v>
      </c>
      <c r="L2151" t="s">
        <v>11756</v>
      </c>
      <c r="M2151" t="b">
        <f>NOT(ISNA(VLOOKUP(N2151,'account names'!A:A,1,FALSE)))</f>
        <v>0</v>
      </c>
      <c r="N2151" t="s">
        <v>11757</v>
      </c>
    </row>
    <row r="2152" spans="1:14" ht="15" x14ac:dyDescent="0.2">
      <c r="A2152" t="s">
        <v>11763</v>
      </c>
      <c r="B2152" t="str">
        <f>RIGHT(A2152,4)</f>
        <v>2018</v>
      </c>
      <c r="C2152" t="str">
        <f>LEFT(A2152,10)</f>
        <v>Tue Feb 20</v>
      </c>
      <c r="D2152" s="2">
        <f>DATE(B2152,F2152,G2152)</f>
        <v>43151</v>
      </c>
      <c r="E2152" t="str">
        <f>MID(C2152,5,3)</f>
        <v>Feb</v>
      </c>
      <c r="F2152">
        <f>MONTH(DATEVALUE(E2152&amp;" 1"))</f>
        <v>2</v>
      </c>
      <c r="G2152" t="str">
        <f>RIGHT(C2152,2)</f>
        <v>20</v>
      </c>
      <c r="H2152" t="str">
        <f>MID(A2152,12,2)</f>
        <v>11</v>
      </c>
      <c r="I2152" t="s">
        <v>11764</v>
      </c>
      <c r="J2152" t="s">
        <v>11765</v>
      </c>
      <c r="K2152" t="s">
        <v>11766</v>
      </c>
      <c r="L2152" t="s">
        <v>11767</v>
      </c>
      <c r="M2152" t="b">
        <f>NOT(ISNA(VLOOKUP(N2152,'account names'!A:A,1,FALSE)))</f>
        <v>0</v>
      </c>
      <c r="N2152" t="s">
        <v>2246</v>
      </c>
    </row>
    <row r="2153" spans="1:14" ht="15" x14ac:dyDescent="0.2">
      <c r="A2153" t="s">
        <v>12436</v>
      </c>
      <c r="B2153" t="str">
        <f>RIGHT(A2153,4)</f>
        <v>2018</v>
      </c>
      <c r="C2153" t="str">
        <f>LEFT(A2153,10)</f>
        <v>Tue Feb 20</v>
      </c>
      <c r="D2153" s="2">
        <f>DATE(B2153,F2153,G2153)</f>
        <v>43151</v>
      </c>
      <c r="E2153" t="str">
        <f>MID(C2153,5,3)</f>
        <v>Feb</v>
      </c>
      <c r="F2153">
        <f>MONTH(DATEVALUE(E2153&amp;" 1"))</f>
        <v>2</v>
      </c>
      <c r="G2153" t="str">
        <f>RIGHT(C2153,2)</f>
        <v>20</v>
      </c>
      <c r="H2153" t="str">
        <f>MID(A2153,12,2)</f>
        <v>20</v>
      </c>
      <c r="I2153" t="s">
        <v>12437</v>
      </c>
      <c r="J2153" t="s">
        <v>12438</v>
      </c>
      <c r="K2153" t="s">
        <v>12439</v>
      </c>
      <c r="L2153" t="s">
        <v>12440</v>
      </c>
      <c r="M2153" t="b">
        <f>NOT(ISNA(VLOOKUP(N2153,'account names'!A:A,1,FALSE)))</f>
        <v>0</v>
      </c>
      <c r="N2153" t="s">
        <v>1099</v>
      </c>
    </row>
    <row r="2154" spans="1:14" ht="15" x14ac:dyDescent="0.2">
      <c r="A2154" t="s">
        <v>12441</v>
      </c>
      <c r="B2154" t="str">
        <f>RIGHT(A2154,4)</f>
        <v>2018</v>
      </c>
      <c r="C2154" t="str">
        <f>LEFT(A2154,10)</f>
        <v>Tue Feb 20</v>
      </c>
      <c r="D2154" s="2">
        <f>DATE(B2154,F2154,G2154)</f>
        <v>43151</v>
      </c>
      <c r="E2154" t="str">
        <f>MID(C2154,5,3)</f>
        <v>Feb</v>
      </c>
      <c r="F2154">
        <f>MONTH(DATEVALUE(E2154&amp;" 1"))</f>
        <v>2</v>
      </c>
      <c r="G2154" t="str">
        <f>RIGHT(C2154,2)</f>
        <v>20</v>
      </c>
      <c r="H2154" t="str">
        <f>MID(A2154,12,2)</f>
        <v>18</v>
      </c>
      <c r="I2154" t="s">
        <v>12442</v>
      </c>
      <c r="J2154" t="s">
        <v>12443</v>
      </c>
      <c r="K2154" t="s">
        <v>12444</v>
      </c>
      <c r="L2154" t="s">
        <v>12445</v>
      </c>
      <c r="M2154" t="b">
        <f>NOT(ISNA(VLOOKUP(N2154,'account names'!A:A,1,FALSE)))</f>
        <v>0</v>
      </c>
      <c r="N2154" t="s">
        <v>4686</v>
      </c>
    </row>
    <row r="2155" spans="1:14" ht="15" x14ac:dyDescent="0.2">
      <c r="A2155" t="s">
        <v>12446</v>
      </c>
      <c r="B2155" t="str">
        <f>RIGHT(A2155,4)</f>
        <v>2018</v>
      </c>
      <c r="C2155" t="str">
        <f>LEFT(A2155,10)</f>
        <v>Tue Feb 20</v>
      </c>
      <c r="D2155" s="2">
        <f>DATE(B2155,F2155,G2155)</f>
        <v>43151</v>
      </c>
      <c r="E2155" t="str">
        <f>MID(C2155,5,3)</f>
        <v>Feb</v>
      </c>
      <c r="F2155">
        <f>MONTH(DATEVALUE(E2155&amp;" 1"))</f>
        <v>2</v>
      </c>
      <c r="G2155" t="str">
        <f>RIGHT(C2155,2)</f>
        <v>20</v>
      </c>
      <c r="H2155" t="str">
        <f>MID(A2155,12,2)</f>
        <v>17</v>
      </c>
      <c r="I2155" t="s">
        <v>12447</v>
      </c>
      <c r="J2155" t="s">
        <v>12448</v>
      </c>
      <c r="K2155" t="s">
        <v>5546</v>
      </c>
      <c r="L2155" t="s">
        <v>12449</v>
      </c>
      <c r="M2155" t="b">
        <f>NOT(ISNA(VLOOKUP(N2155,'account names'!A:A,1,FALSE)))</f>
        <v>1</v>
      </c>
      <c r="N2155" t="s">
        <v>1139</v>
      </c>
    </row>
    <row r="2156" spans="1:14" ht="15" x14ac:dyDescent="0.2">
      <c r="A2156" t="s">
        <v>12450</v>
      </c>
      <c r="B2156" t="str">
        <f>RIGHT(A2156,4)</f>
        <v>2018</v>
      </c>
      <c r="C2156" t="str">
        <f>LEFT(A2156,10)</f>
        <v>Tue Feb 20</v>
      </c>
      <c r="D2156" s="2">
        <f>DATE(B2156,F2156,G2156)</f>
        <v>43151</v>
      </c>
      <c r="E2156" t="str">
        <f>MID(C2156,5,3)</f>
        <v>Feb</v>
      </c>
      <c r="F2156">
        <f>MONTH(DATEVALUE(E2156&amp;" 1"))</f>
        <v>2</v>
      </c>
      <c r="G2156" t="str">
        <f>RIGHT(C2156,2)</f>
        <v>20</v>
      </c>
      <c r="H2156" t="str">
        <f>MID(A2156,12,2)</f>
        <v>17</v>
      </c>
      <c r="I2156" t="s">
        <v>12451</v>
      </c>
      <c r="J2156" t="s">
        <v>12452</v>
      </c>
      <c r="K2156" t="s">
        <v>1201</v>
      </c>
      <c r="L2156" t="s">
        <v>12453</v>
      </c>
      <c r="M2156" t="b">
        <f>NOT(ISNA(VLOOKUP(N2156,'account names'!A:A,1,FALSE)))</f>
        <v>1</v>
      </c>
      <c r="N2156" t="s">
        <v>1203</v>
      </c>
    </row>
    <row r="2157" spans="1:14" ht="15" x14ac:dyDescent="0.2">
      <c r="A2157" t="s">
        <v>9265</v>
      </c>
      <c r="B2157" t="str">
        <f>RIGHT(A2157,4)</f>
        <v>2018</v>
      </c>
      <c r="C2157" t="str">
        <f>LEFT(A2157,10)</f>
        <v>Tue Feb 20</v>
      </c>
      <c r="D2157" s="2">
        <f>DATE(B2157,F2157,G2157)</f>
        <v>43151</v>
      </c>
      <c r="E2157" t="str">
        <f>MID(C2157,5,3)</f>
        <v>Feb</v>
      </c>
      <c r="F2157">
        <f>MONTH(DATEVALUE(E2157&amp;" 1"))</f>
        <v>2</v>
      </c>
      <c r="G2157" t="str">
        <f>RIGHT(C2157,2)</f>
        <v>20</v>
      </c>
      <c r="H2157" t="str">
        <f>MID(A2157,12,2)</f>
        <v>10</v>
      </c>
      <c r="I2157" t="s">
        <v>15638</v>
      </c>
      <c r="J2157" t="s">
        <v>15639</v>
      </c>
      <c r="K2157" t="s">
        <v>15640</v>
      </c>
      <c r="L2157" t="s">
        <v>15641</v>
      </c>
      <c r="M2157" t="b">
        <f>NOT(ISNA(VLOOKUP(N2157,'account names'!A:A,1,FALSE)))</f>
        <v>0</v>
      </c>
      <c r="N2157" t="s">
        <v>15642</v>
      </c>
    </row>
    <row r="2158" spans="1:14" ht="15" x14ac:dyDescent="0.2">
      <c r="A2158" t="s">
        <v>2691</v>
      </c>
      <c r="B2158" t="str">
        <f>RIGHT(A2158,4)</f>
        <v>2018</v>
      </c>
      <c r="C2158" t="str">
        <f>LEFT(A2158,10)</f>
        <v>Tue Feb 20</v>
      </c>
      <c r="D2158" s="2">
        <f>DATE(B2158,F2158,G2158)</f>
        <v>43151</v>
      </c>
      <c r="E2158" t="str">
        <f>MID(C2158,5,3)</f>
        <v>Feb</v>
      </c>
      <c r="F2158">
        <f>MONTH(DATEVALUE(E2158&amp;" 1"))</f>
        <v>2</v>
      </c>
      <c r="G2158" t="str">
        <f>RIGHT(C2158,2)</f>
        <v>20</v>
      </c>
      <c r="H2158" t="str">
        <f>MID(A2158,12,2)</f>
        <v>19</v>
      </c>
      <c r="I2158" t="s">
        <v>17646</v>
      </c>
      <c r="J2158" t="s">
        <v>17647</v>
      </c>
      <c r="K2158" t="s">
        <v>17648</v>
      </c>
      <c r="L2158" t="s">
        <v>17649</v>
      </c>
      <c r="M2158" t="b">
        <f>NOT(ISNA(VLOOKUP(N2158,'account names'!A:A,1,FALSE)))</f>
        <v>0</v>
      </c>
      <c r="N2158" t="s">
        <v>17650</v>
      </c>
    </row>
    <row r="2159" spans="1:14" ht="15" x14ac:dyDescent="0.2">
      <c r="A2159" t="s">
        <v>17655</v>
      </c>
      <c r="B2159" t="str">
        <f>RIGHT(A2159,4)</f>
        <v>2018</v>
      </c>
      <c r="C2159" t="str">
        <f>LEFT(A2159,10)</f>
        <v>Tue Feb 20</v>
      </c>
      <c r="D2159" s="2">
        <f>DATE(B2159,F2159,G2159)</f>
        <v>43151</v>
      </c>
      <c r="E2159" t="str">
        <f>MID(C2159,5,3)</f>
        <v>Feb</v>
      </c>
      <c r="F2159">
        <f>MONTH(DATEVALUE(E2159&amp;" 1"))</f>
        <v>2</v>
      </c>
      <c r="G2159" t="str">
        <f>RIGHT(C2159,2)</f>
        <v>20</v>
      </c>
      <c r="H2159" t="str">
        <f>MID(A2159,12,2)</f>
        <v>22</v>
      </c>
      <c r="I2159" t="s">
        <v>17656</v>
      </c>
      <c r="J2159" t="s">
        <v>17657</v>
      </c>
      <c r="K2159" t="s">
        <v>6280</v>
      </c>
      <c r="L2159" t="s">
        <v>17658</v>
      </c>
      <c r="M2159" t="b">
        <f>NOT(ISNA(VLOOKUP(N2159,'account names'!A:A,1,FALSE)))</f>
        <v>0</v>
      </c>
      <c r="N2159" t="s">
        <v>1343</v>
      </c>
    </row>
    <row r="2160" spans="1:14" ht="15" x14ac:dyDescent="0.2">
      <c r="A2160" t="s">
        <v>17659</v>
      </c>
      <c r="B2160" t="str">
        <f>RIGHT(A2160,4)</f>
        <v>2018</v>
      </c>
      <c r="C2160" t="str">
        <f>LEFT(A2160,10)</f>
        <v>Tue Feb 20</v>
      </c>
      <c r="D2160" s="2">
        <f>DATE(B2160,F2160,G2160)</f>
        <v>43151</v>
      </c>
      <c r="E2160" t="str">
        <f>MID(C2160,5,3)</f>
        <v>Feb</v>
      </c>
      <c r="F2160">
        <f>MONTH(DATEVALUE(E2160&amp;" 1"))</f>
        <v>2</v>
      </c>
      <c r="G2160" t="str">
        <f>RIGHT(C2160,2)</f>
        <v>20</v>
      </c>
      <c r="H2160" t="str">
        <f>MID(A2160,12,2)</f>
        <v>22</v>
      </c>
      <c r="I2160" t="s">
        <v>17660</v>
      </c>
      <c r="J2160" t="s">
        <v>17661</v>
      </c>
      <c r="K2160" t="s">
        <v>17662</v>
      </c>
      <c r="L2160" t="s">
        <v>17663</v>
      </c>
      <c r="M2160" t="b">
        <f>NOT(ISNA(VLOOKUP(N2160,'account names'!A:A,1,FALSE)))</f>
        <v>0</v>
      </c>
      <c r="N2160" t="s">
        <v>4904</v>
      </c>
    </row>
    <row r="2161" spans="1:14" ht="15" x14ac:dyDescent="0.2">
      <c r="A2161" t="s">
        <v>2483</v>
      </c>
      <c r="B2161" t="str">
        <f>RIGHT(A2161,4)</f>
        <v>2018</v>
      </c>
      <c r="C2161" t="str">
        <f>LEFT(A2161,10)</f>
        <v>Tue Feb 20</v>
      </c>
      <c r="D2161" s="2">
        <f>DATE(B2161,F2161,G2161)</f>
        <v>43151</v>
      </c>
      <c r="E2161" t="str">
        <f>MID(C2161,5,3)</f>
        <v>Feb</v>
      </c>
      <c r="F2161">
        <f>MONTH(DATEVALUE(E2161&amp;" 1"))</f>
        <v>2</v>
      </c>
      <c r="G2161" t="str">
        <f>RIGHT(C2161,2)</f>
        <v>20</v>
      </c>
      <c r="H2161" t="str">
        <f>MID(A2161,12,2)</f>
        <v>14</v>
      </c>
      <c r="I2161" t="s">
        <v>17664</v>
      </c>
      <c r="J2161" t="s">
        <v>17665</v>
      </c>
      <c r="K2161" t="s">
        <v>5877</v>
      </c>
      <c r="L2161" t="s">
        <v>17666</v>
      </c>
      <c r="M2161" t="b">
        <f>NOT(ISNA(VLOOKUP(N2161,'account names'!A:A,1,FALSE)))</f>
        <v>0</v>
      </c>
      <c r="N2161" t="s">
        <v>2649</v>
      </c>
    </row>
    <row r="2162" spans="1:14" ht="15" x14ac:dyDescent="0.2">
      <c r="A2162" t="s">
        <v>17667</v>
      </c>
      <c r="B2162" t="str">
        <f>RIGHT(A2162,4)</f>
        <v>2018</v>
      </c>
      <c r="C2162" t="str">
        <f>LEFT(A2162,10)</f>
        <v>Tue Feb 20</v>
      </c>
      <c r="D2162" s="2">
        <f>DATE(B2162,F2162,G2162)</f>
        <v>43151</v>
      </c>
      <c r="E2162" t="str">
        <f>MID(C2162,5,3)</f>
        <v>Feb</v>
      </c>
      <c r="F2162">
        <f>MONTH(DATEVALUE(E2162&amp;" 1"))</f>
        <v>2</v>
      </c>
      <c r="G2162" t="str">
        <f>RIGHT(C2162,2)</f>
        <v>20</v>
      </c>
      <c r="H2162" t="str">
        <f>MID(A2162,12,2)</f>
        <v>19</v>
      </c>
      <c r="I2162" t="s">
        <v>17668</v>
      </c>
      <c r="J2162" t="s">
        <v>17669</v>
      </c>
      <c r="K2162" t="s">
        <v>17670</v>
      </c>
      <c r="L2162" t="s">
        <v>17671</v>
      </c>
      <c r="M2162" t="b">
        <f>NOT(ISNA(VLOOKUP(N2162,'account names'!A:A,1,FALSE)))</f>
        <v>0</v>
      </c>
      <c r="N2162" t="s">
        <v>17672</v>
      </c>
    </row>
    <row r="2163" spans="1:14" ht="15" x14ac:dyDescent="0.2">
      <c r="A2163" t="s">
        <v>17673</v>
      </c>
      <c r="B2163" t="str">
        <f>RIGHT(A2163,4)</f>
        <v>2018</v>
      </c>
      <c r="C2163" t="str">
        <f>LEFT(A2163,10)</f>
        <v>Tue Feb 20</v>
      </c>
      <c r="D2163" s="2">
        <f>DATE(B2163,F2163,G2163)</f>
        <v>43151</v>
      </c>
      <c r="E2163" t="str">
        <f>MID(C2163,5,3)</f>
        <v>Feb</v>
      </c>
      <c r="F2163">
        <f>MONTH(DATEVALUE(E2163&amp;" 1"))</f>
        <v>2</v>
      </c>
      <c r="G2163" t="str">
        <f>RIGHT(C2163,2)</f>
        <v>20</v>
      </c>
      <c r="H2163" t="str">
        <f>MID(A2163,12,2)</f>
        <v>08</v>
      </c>
      <c r="I2163" t="s">
        <v>17674</v>
      </c>
      <c r="J2163" t="s">
        <v>17675</v>
      </c>
      <c r="K2163" t="s">
        <v>17676</v>
      </c>
      <c r="L2163" t="s">
        <v>17677</v>
      </c>
      <c r="M2163" t="b">
        <f>NOT(ISNA(VLOOKUP(N2163,'account names'!A:A,1,FALSE)))</f>
        <v>0</v>
      </c>
      <c r="N2163" t="s">
        <v>2373</v>
      </c>
    </row>
    <row r="2164" spans="1:14" ht="15" x14ac:dyDescent="0.2">
      <c r="A2164" t="s">
        <v>18670</v>
      </c>
      <c r="B2164" t="str">
        <f>RIGHT(A2164,4)</f>
        <v>2018</v>
      </c>
      <c r="C2164" t="str">
        <f>LEFT(A2164,10)</f>
        <v>Tue Feb 20</v>
      </c>
      <c r="D2164" s="2">
        <f>DATE(B2164,F2164,G2164)</f>
        <v>43151</v>
      </c>
      <c r="E2164" t="str">
        <f>MID(C2164,5,3)</f>
        <v>Feb</v>
      </c>
      <c r="F2164">
        <f>MONTH(DATEVALUE(E2164&amp;" 1"))</f>
        <v>2</v>
      </c>
      <c r="G2164" t="str">
        <f>RIGHT(C2164,2)</f>
        <v>20</v>
      </c>
      <c r="H2164" t="str">
        <f>MID(A2164,12,2)</f>
        <v>13</v>
      </c>
      <c r="I2164" t="s">
        <v>18671</v>
      </c>
      <c r="J2164" t="s">
        <v>18672</v>
      </c>
      <c r="K2164" t="s">
        <v>18673</v>
      </c>
      <c r="L2164" t="s">
        <v>18674</v>
      </c>
      <c r="M2164" t="b">
        <f>NOT(ISNA(VLOOKUP(N2164,'account names'!A:A,1,FALSE)))</f>
        <v>0</v>
      </c>
      <c r="N2164" t="s">
        <v>906</v>
      </c>
    </row>
    <row r="2165" spans="1:14" ht="15" x14ac:dyDescent="0.2">
      <c r="A2165" t="s">
        <v>11763</v>
      </c>
      <c r="B2165" t="str">
        <f>RIGHT(A2165,4)</f>
        <v>2018</v>
      </c>
      <c r="C2165" t="str">
        <f>LEFT(A2165,10)</f>
        <v>Tue Feb 20</v>
      </c>
      <c r="D2165" s="2">
        <f>DATE(B2165,F2165,G2165)</f>
        <v>43151</v>
      </c>
      <c r="E2165" t="str">
        <f>MID(C2165,5,3)</f>
        <v>Feb</v>
      </c>
      <c r="F2165">
        <f>MONTH(DATEVALUE(E2165&amp;" 1"))</f>
        <v>2</v>
      </c>
      <c r="G2165" t="str">
        <f>RIGHT(C2165,2)</f>
        <v>20</v>
      </c>
      <c r="H2165" t="str">
        <f>MID(A2165,12,2)</f>
        <v>11</v>
      </c>
      <c r="I2165" t="s">
        <v>11764</v>
      </c>
      <c r="J2165" t="s">
        <v>18675</v>
      </c>
      <c r="K2165" t="s">
        <v>18676</v>
      </c>
      <c r="L2165" t="s">
        <v>18677</v>
      </c>
      <c r="M2165" t="b">
        <f>NOT(ISNA(VLOOKUP(N2165,'account names'!A:A,1,FALSE)))</f>
        <v>0</v>
      </c>
      <c r="N2165" t="s">
        <v>2246</v>
      </c>
    </row>
    <row r="2166" spans="1:14" ht="15" x14ac:dyDescent="0.2">
      <c r="A2166" t="s">
        <v>18678</v>
      </c>
      <c r="B2166" t="str">
        <f>RIGHT(A2166,4)</f>
        <v>2018</v>
      </c>
      <c r="C2166" t="str">
        <f>LEFT(A2166,10)</f>
        <v>Tue Feb 20</v>
      </c>
      <c r="D2166" s="2">
        <f>DATE(B2166,F2166,G2166)</f>
        <v>43151</v>
      </c>
      <c r="E2166" t="str">
        <f>MID(C2166,5,3)</f>
        <v>Feb</v>
      </c>
      <c r="F2166">
        <f>MONTH(DATEVALUE(E2166&amp;" 1"))</f>
        <v>2</v>
      </c>
      <c r="G2166" t="str">
        <f>RIGHT(C2166,2)</f>
        <v>20</v>
      </c>
      <c r="H2166" t="str">
        <f>MID(A2166,12,2)</f>
        <v>10</v>
      </c>
      <c r="I2166" t="s">
        <v>18679</v>
      </c>
      <c r="J2166" t="s">
        <v>18680</v>
      </c>
      <c r="K2166" t="s">
        <v>18681</v>
      </c>
      <c r="L2166" t="s">
        <v>18682</v>
      </c>
      <c r="M2166" t="b">
        <f>NOT(ISNA(VLOOKUP(N2166,'account names'!A:A,1,FALSE)))</f>
        <v>0</v>
      </c>
      <c r="N2166" t="s">
        <v>4208</v>
      </c>
    </row>
    <row r="2167" spans="1:14" ht="15" x14ac:dyDescent="0.2">
      <c r="A2167" t="s">
        <v>17673</v>
      </c>
      <c r="B2167" t="str">
        <f>RIGHT(A2167,4)</f>
        <v>2018</v>
      </c>
      <c r="C2167" t="str">
        <f>LEFT(A2167,10)</f>
        <v>Tue Feb 20</v>
      </c>
      <c r="D2167" s="2">
        <f>DATE(B2167,F2167,G2167)</f>
        <v>43151</v>
      </c>
      <c r="E2167" t="str">
        <f>MID(C2167,5,3)</f>
        <v>Feb</v>
      </c>
      <c r="F2167">
        <f>MONTH(DATEVALUE(E2167&amp;" 1"))</f>
        <v>2</v>
      </c>
      <c r="G2167" t="str">
        <f>RIGHT(C2167,2)</f>
        <v>20</v>
      </c>
      <c r="H2167" t="str">
        <f>MID(A2167,12,2)</f>
        <v>08</v>
      </c>
      <c r="I2167" t="s">
        <v>18683</v>
      </c>
      <c r="J2167" t="s">
        <v>18684</v>
      </c>
      <c r="K2167" t="s">
        <v>17856</v>
      </c>
      <c r="L2167" t="s">
        <v>18685</v>
      </c>
      <c r="M2167" t="b">
        <f>NOT(ISNA(VLOOKUP(N2167,'account names'!A:A,1,FALSE)))</f>
        <v>0</v>
      </c>
      <c r="N2167" t="s">
        <v>2373</v>
      </c>
    </row>
    <row r="2168" spans="1:14" ht="15" x14ac:dyDescent="0.2">
      <c r="A2168" t="s">
        <v>466</v>
      </c>
      <c r="B2168" t="str">
        <f>RIGHT(A2168,4)</f>
        <v>2018</v>
      </c>
      <c r="C2168" t="str">
        <f>LEFT(A2168,10)</f>
        <v>Mon Feb 19</v>
      </c>
      <c r="D2168" s="2">
        <f>DATE(B2168,F2168,G2168)</f>
        <v>43150</v>
      </c>
      <c r="E2168" t="str">
        <f>MID(C2168,5,3)</f>
        <v>Feb</v>
      </c>
      <c r="F2168">
        <f>MONTH(DATEVALUE(E2168&amp;" 1"))</f>
        <v>2</v>
      </c>
      <c r="G2168" t="str">
        <f>RIGHT(C2168,2)</f>
        <v>19</v>
      </c>
      <c r="H2168" t="str">
        <f>MID(A2168,12,2)</f>
        <v>22</v>
      </c>
      <c r="I2168" t="s">
        <v>467</v>
      </c>
      <c r="J2168" t="s">
        <v>468</v>
      </c>
      <c r="K2168" t="s">
        <v>469</v>
      </c>
      <c r="L2168" t="s">
        <v>470</v>
      </c>
      <c r="M2168" t="b">
        <f>NOT(ISNA(VLOOKUP(N2168,'account names'!A:A,1,FALSE)))</f>
        <v>0</v>
      </c>
      <c r="N2168" t="s">
        <v>471</v>
      </c>
    </row>
    <row r="2169" spans="1:14" ht="15" x14ac:dyDescent="0.2">
      <c r="A2169" t="s">
        <v>665</v>
      </c>
      <c r="B2169" t="str">
        <f>RIGHT(A2169,4)</f>
        <v>2018</v>
      </c>
      <c r="C2169" t="str">
        <f>LEFT(A2169,10)</f>
        <v>Mon Feb 19</v>
      </c>
      <c r="D2169" s="2">
        <f>DATE(B2169,F2169,G2169)</f>
        <v>43150</v>
      </c>
      <c r="E2169" t="str">
        <f>MID(C2169,5,3)</f>
        <v>Feb</v>
      </c>
      <c r="F2169">
        <f>MONTH(DATEVALUE(E2169&amp;" 1"))</f>
        <v>2</v>
      </c>
      <c r="G2169" t="str">
        <f>RIGHT(C2169,2)</f>
        <v>19</v>
      </c>
      <c r="H2169" t="str">
        <f>MID(A2169,12,2)</f>
        <v>12</v>
      </c>
      <c r="I2169" t="s">
        <v>666</v>
      </c>
      <c r="J2169" t="s">
        <v>667</v>
      </c>
      <c r="K2169" t="s">
        <v>668</v>
      </c>
      <c r="L2169" t="s">
        <v>669</v>
      </c>
      <c r="M2169" t="b">
        <f>NOT(ISNA(VLOOKUP(N2169,'account names'!A:A,1,FALSE)))</f>
        <v>0</v>
      </c>
      <c r="N2169" t="s">
        <v>254</v>
      </c>
    </row>
    <row r="2170" spans="1:14" ht="15" x14ac:dyDescent="0.2">
      <c r="A2170" t="s">
        <v>691</v>
      </c>
      <c r="B2170" t="str">
        <f>RIGHT(A2170,4)</f>
        <v>2018</v>
      </c>
      <c r="C2170" t="str">
        <f>LEFT(A2170,10)</f>
        <v>Mon Feb 19</v>
      </c>
      <c r="D2170" s="2">
        <f>DATE(B2170,F2170,G2170)</f>
        <v>43150</v>
      </c>
      <c r="E2170" t="str">
        <f>MID(C2170,5,3)</f>
        <v>Feb</v>
      </c>
      <c r="F2170">
        <f>MONTH(DATEVALUE(E2170&amp;" 1"))</f>
        <v>2</v>
      </c>
      <c r="G2170" t="str">
        <f>RIGHT(C2170,2)</f>
        <v>19</v>
      </c>
      <c r="H2170" t="str">
        <f>MID(A2170,12,2)</f>
        <v>08</v>
      </c>
      <c r="I2170" t="s">
        <v>692</v>
      </c>
      <c r="J2170" t="s">
        <v>693</v>
      </c>
      <c r="K2170" t="s">
        <v>694</v>
      </c>
      <c r="L2170" t="s">
        <v>695</v>
      </c>
      <c r="M2170" t="b">
        <f>NOT(ISNA(VLOOKUP(N2170,'account names'!A:A,1,FALSE)))</f>
        <v>0</v>
      </c>
      <c r="N2170" t="s">
        <v>696</v>
      </c>
    </row>
    <row r="2171" spans="1:14" ht="15" x14ac:dyDescent="0.2">
      <c r="A2171" t="s">
        <v>2201</v>
      </c>
      <c r="B2171" t="str">
        <f>RIGHT(A2171,4)</f>
        <v>2018</v>
      </c>
      <c r="C2171" t="str">
        <f>LEFT(A2171,10)</f>
        <v>Mon Feb 19</v>
      </c>
      <c r="D2171" s="2">
        <f>DATE(B2171,F2171,G2171)</f>
        <v>43150</v>
      </c>
      <c r="E2171" t="str">
        <f>MID(C2171,5,3)</f>
        <v>Feb</v>
      </c>
      <c r="F2171">
        <f>MONTH(DATEVALUE(E2171&amp;" 1"))</f>
        <v>2</v>
      </c>
      <c r="G2171" t="str">
        <f>RIGHT(C2171,2)</f>
        <v>19</v>
      </c>
      <c r="H2171" t="str">
        <f>MID(A2171,12,2)</f>
        <v>22</v>
      </c>
      <c r="I2171" t="s">
        <v>2202</v>
      </c>
      <c r="J2171" t="s">
        <v>2203</v>
      </c>
      <c r="K2171" t="s">
        <v>2204</v>
      </c>
      <c r="L2171" t="s">
        <v>2205</v>
      </c>
      <c r="M2171" t="b">
        <f>NOT(ISNA(VLOOKUP(N2171,'account names'!A:A,1,FALSE)))</f>
        <v>0</v>
      </c>
      <c r="N2171" t="s">
        <v>2206</v>
      </c>
    </row>
    <row r="2172" spans="1:14" ht="15" x14ac:dyDescent="0.2">
      <c r="A2172" t="s">
        <v>2207</v>
      </c>
      <c r="B2172" t="str">
        <f>RIGHT(A2172,4)</f>
        <v>2018</v>
      </c>
      <c r="C2172" t="str">
        <f>LEFT(A2172,10)</f>
        <v>Mon Feb 19</v>
      </c>
      <c r="D2172" s="2">
        <f>DATE(B2172,F2172,G2172)</f>
        <v>43150</v>
      </c>
      <c r="E2172" t="str">
        <f>MID(C2172,5,3)</f>
        <v>Feb</v>
      </c>
      <c r="F2172">
        <f>MONTH(DATEVALUE(E2172&amp;" 1"))</f>
        <v>2</v>
      </c>
      <c r="G2172" t="str">
        <f>RIGHT(C2172,2)</f>
        <v>19</v>
      </c>
      <c r="H2172" t="str">
        <f>MID(A2172,12,2)</f>
        <v>12</v>
      </c>
      <c r="I2172" t="s">
        <v>2208</v>
      </c>
      <c r="J2172" t="s">
        <v>2209</v>
      </c>
      <c r="K2172" t="s">
        <v>2210</v>
      </c>
      <c r="L2172" t="s">
        <v>2211</v>
      </c>
      <c r="M2172" t="b">
        <f>NOT(ISNA(VLOOKUP(N2172,'account names'!A:A,1,FALSE)))</f>
        <v>0</v>
      </c>
      <c r="N2172" t="s">
        <v>2212</v>
      </c>
    </row>
    <row r="2173" spans="1:14" ht="15" x14ac:dyDescent="0.2">
      <c r="A2173" t="s">
        <v>2213</v>
      </c>
      <c r="B2173" t="str">
        <f>RIGHT(A2173,4)</f>
        <v>2018</v>
      </c>
      <c r="C2173" t="str">
        <f>LEFT(A2173,10)</f>
        <v>Mon Feb 19</v>
      </c>
      <c r="D2173" s="2">
        <f>DATE(B2173,F2173,G2173)</f>
        <v>43150</v>
      </c>
      <c r="E2173" t="str">
        <f>MID(C2173,5,3)</f>
        <v>Feb</v>
      </c>
      <c r="F2173">
        <f>MONTH(DATEVALUE(E2173&amp;" 1"))</f>
        <v>2</v>
      </c>
      <c r="G2173" t="str">
        <f>RIGHT(C2173,2)</f>
        <v>19</v>
      </c>
      <c r="H2173" t="str">
        <f>MID(A2173,12,2)</f>
        <v>12</v>
      </c>
      <c r="I2173" t="s">
        <v>2214</v>
      </c>
      <c r="J2173" t="s">
        <v>2215</v>
      </c>
      <c r="K2173" t="s">
        <v>2216</v>
      </c>
      <c r="L2173" t="s">
        <v>2217</v>
      </c>
      <c r="M2173" t="b">
        <f>NOT(ISNA(VLOOKUP(N2173,'account names'!A:A,1,FALSE)))</f>
        <v>0</v>
      </c>
      <c r="N2173" t="s">
        <v>329</v>
      </c>
    </row>
    <row r="2174" spans="1:14" ht="15" x14ac:dyDescent="0.2">
      <c r="A2174" t="s">
        <v>2218</v>
      </c>
      <c r="B2174" t="str">
        <f>RIGHT(A2174,4)</f>
        <v>2018</v>
      </c>
      <c r="C2174" t="str">
        <f>LEFT(A2174,10)</f>
        <v>Mon Feb 19</v>
      </c>
      <c r="D2174" s="2">
        <f>DATE(B2174,F2174,G2174)</f>
        <v>43150</v>
      </c>
      <c r="E2174" t="str">
        <f>MID(C2174,5,3)</f>
        <v>Feb</v>
      </c>
      <c r="F2174">
        <f>MONTH(DATEVALUE(E2174&amp;" 1"))</f>
        <v>2</v>
      </c>
      <c r="G2174" t="str">
        <f>RIGHT(C2174,2)</f>
        <v>19</v>
      </c>
      <c r="H2174" t="str">
        <f>MID(A2174,12,2)</f>
        <v>10</v>
      </c>
      <c r="I2174" t="s">
        <v>2219</v>
      </c>
      <c r="J2174" t="s">
        <v>2220</v>
      </c>
      <c r="K2174" t="s">
        <v>2221</v>
      </c>
      <c r="L2174" t="s">
        <v>2222</v>
      </c>
      <c r="M2174" t="b">
        <f>NOT(ISNA(VLOOKUP(N2174,'account names'!A:A,1,FALSE)))</f>
        <v>0</v>
      </c>
      <c r="N2174" t="s">
        <v>2223</v>
      </c>
    </row>
    <row r="2175" spans="1:14" ht="15" x14ac:dyDescent="0.2">
      <c r="A2175" t="s">
        <v>2224</v>
      </c>
      <c r="B2175" t="str">
        <f>RIGHT(A2175,4)</f>
        <v>2018</v>
      </c>
      <c r="C2175" t="str">
        <f>LEFT(A2175,10)</f>
        <v>Mon Feb 19</v>
      </c>
      <c r="D2175" s="2">
        <f>DATE(B2175,F2175,G2175)</f>
        <v>43150</v>
      </c>
      <c r="E2175" t="str">
        <f>MID(C2175,5,3)</f>
        <v>Feb</v>
      </c>
      <c r="F2175">
        <f>MONTH(DATEVALUE(E2175&amp;" 1"))</f>
        <v>2</v>
      </c>
      <c r="G2175" t="str">
        <f>RIGHT(C2175,2)</f>
        <v>19</v>
      </c>
      <c r="H2175" t="str">
        <f>MID(A2175,12,2)</f>
        <v>09</v>
      </c>
      <c r="I2175" t="s">
        <v>2225</v>
      </c>
      <c r="J2175" t="s">
        <v>2226</v>
      </c>
      <c r="K2175" t="s">
        <v>2227</v>
      </c>
      <c r="L2175" t="s">
        <v>2228</v>
      </c>
      <c r="M2175" t="b">
        <f>NOT(ISNA(VLOOKUP(N2175,'account names'!A:A,1,FALSE)))</f>
        <v>0</v>
      </c>
      <c r="N2175" t="s">
        <v>2229</v>
      </c>
    </row>
    <row r="2176" spans="1:14" ht="15" x14ac:dyDescent="0.2">
      <c r="A2176" t="s">
        <v>2230</v>
      </c>
      <c r="B2176" t="str">
        <f>RIGHT(A2176,4)</f>
        <v>2018</v>
      </c>
      <c r="C2176" t="str">
        <f>LEFT(A2176,10)</f>
        <v>Mon Feb 19</v>
      </c>
      <c r="D2176" s="2">
        <f>DATE(B2176,F2176,G2176)</f>
        <v>43150</v>
      </c>
      <c r="E2176" t="str">
        <f>MID(C2176,5,3)</f>
        <v>Feb</v>
      </c>
      <c r="F2176">
        <f>MONTH(DATEVALUE(E2176&amp;" 1"))</f>
        <v>2</v>
      </c>
      <c r="G2176" t="str">
        <f>RIGHT(C2176,2)</f>
        <v>19</v>
      </c>
      <c r="H2176" t="str">
        <f>MID(A2176,12,2)</f>
        <v>11</v>
      </c>
      <c r="I2176" t="s">
        <v>2231</v>
      </c>
      <c r="J2176" t="s">
        <v>2232</v>
      </c>
      <c r="K2176" t="s">
        <v>2233</v>
      </c>
      <c r="L2176" t="s">
        <v>2234</v>
      </c>
      <c r="M2176" t="b">
        <f>NOT(ISNA(VLOOKUP(N2176,'account names'!A:A,1,FALSE)))</f>
        <v>0</v>
      </c>
      <c r="N2176" t="s">
        <v>107</v>
      </c>
    </row>
    <row r="2177" spans="1:14" ht="15" x14ac:dyDescent="0.2">
      <c r="A2177" t="s">
        <v>2241</v>
      </c>
      <c r="B2177" t="str">
        <f>RIGHT(A2177,4)</f>
        <v>2018</v>
      </c>
      <c r="C2177" t="str">
        <f>LEFT(A2177,10)</f>
        <v>Mon Feb 19</v>
      </c>
      <c r="D2177" s="2">
        <f>DATE(B2177,F2177,G2177)</f>
        <v>43150</v>
      </c>
      <c r="E2177" t="str">
        <f>MID(C2177,5,3)</f>
        <v>Feb</v>
      </c>
      <c r="F2177">
        <f>MONTH(DATEVALUE(E2177&amp;" 1"))</f>
        <v>2</v>
      </c>
      <c r="G2177" t="str">
        <f>RIGHT(C2177,2)</f>
        <v>19</v>
      </c>
      <c r="H2177" t="str">
        <f>MID(A2177,12,2)</f>
        <v>07</v>
      </c>
      <c r="I2177" t="s">
        <v>2242</v>
      </c>
      <c r="J2177" t="s">
        <v>2243</v>
      </c>
      <c r="K2177" t="s">
        <v>2244</v>
      </c>
      <c r="L2177" t="s">
        <v>2245</v>
      </c>
      <c r="M2177" t="b">
        <f>NOT(ISNA(VLOOKUP(N2177,'account names'!A:A,1,FALSE)))</f>
        <v>0</v>
      </c>
      <c r="N2177" t="s">
        <v>2246</v>
      </c>
    </row>
    <row r="2178" spans="1:14" ht="15" x14ac:dyDescent="0.2">
      <c r="A2178" t="s">
        <v>2247</v>
      </c>
      <c r="B2178" t="str">
        <f>RIGHT(A2178,4)</f>
        <v>2018</v>
      </c>
      <c r="C2178" t="str">
        <f>LEFT(A2178,10)</f>
        <v>Mon Feb 19</v>
      </c>
      <c r="D2178" s="2">
        <f>DATE(B2178,F2178,G2178)</f>
        <v>43150</v>
      </c>
      <c r="E2178" t="str">
        <f>MID(C2178,5,3)</f>
        <v>Feb</v>
      </c>
      <c r="F2178">
        <f>MONTH(DATEVALUE(E2178&amp;" 1"))</f>
        <v>2</v>
      </c>
      <c r="G2178" t="str">
        <f>RIGHT(C2178,2)</f>
        <v>19</v>
      </c>
      <c r="H2178" t="str">
        <f>MID(A2178,12,2)</f>
        <v>09</v>
      </c>
      <c r="I2178" t="s">
        <v>2248</v>
      </c>
      <c r="J2178" t="s">
        <v>2249</v>
      </c>
      <c r="K2178" t="s">
        <v>2250</v>
      </c>
      <c r="L2178" t="s">
        <v>2251</v>
      </c>
      <c r="M2178" t="b">
        <f>NOT(ISNA(VLOOKUP(N2178,'account names'!A:A,1,FALSE)))</f>
        <v>0</v>
      </c>
      <c r="N2178" t="s">
        <v>2252</v>
      </c>
    </row>
    <row r="2179" spans="1:14" ht="15" x14ac:dyDescent="0.2">
      <c r="A2179" t="s">
        <v>2259</v>
      </c>
      <c r="B2179" t="str">
        <f>RIGHT(A2179,4)</f>
        <v>2018</v>
      </c>
      <c r="C2179" t="str">
        <f>LEFT(A2179,10)</f>
        <v>Mon Feb 19</v>
      </c>
      <c r="D2179" s="2">
        <f>DATE(B2179,F2179,G2179)</f>
        <v>43150</v>
      </c>
      <c r="E2179" t="str">
        <f>MID(C2179,5,3)</f>
        <v>Feb</v>
      </c>
      <c r="F2179">
        <f>MONTH(DATEVALUE(E2179&amp;" 1"))</f>
        <v>2</v>
      </c>
      <c r="G2179" t="str">
        <f>RIGHT(C2179,2)</f>
        <v>19</v>
      </c>
      <c r="H2179" t="str">
        <f>MID(A2179,12,2)</f>
        <v>08</v>
      </c>
      <c r="I2179" t="s">
        <v>2260</v>
      </c>
      <c r="J2179" t="s">
        <v>2261</v>
      </c>
      <c r="K2179" t="s">
        <v>2262</v>
      </c>
      <c r="L2179" t="s">
        <v>2263</v>
      </c>
      <c r="M2179" t="b">
        <f>NOT(ISNA(VLOOKUP(N2179,'account names'!A:A,1,FALSE)))</f>
        <v>0</v>
      </c>
      <c r="N2179" t="s">
        <v>107</v>
      </c>
    </row>
    <row r="2180" spans="1:14" ht="15" x14ac:dyDescent="0.2">
      <c r="A2180" t="s">
        <v>2488</v>
      </c>
      <c r="B2180" t="str">
        <f>RIGHT(A2180,4)</f>
        <v>2018</v>
      </c>
      <c r="C2180" t="str">
        <f>LEFT(A2180,10)</f>
        <v>Mon Feb 19</v>
      </c>
      <c r="D2180" s="2">
        <f>DATE(B2180,F2180,G2180)</f>
        <v>43150</v>
      </c>
      <c r="E2180" t="str">
        <f>MID(C2180,5,3)</f>
        <v>Feb</v>
      </c>
      <c r="F2180">
        <f>MONTH(DATEVALUE(E2180&amp;" 1"))</f>
        <v>2</v>
      </c>
      <c r="G2180" t="str">
        <f>RIGHT(C2180,2)</f>
        <v>19</v>
      </c>
      <c r="H2180" t="str">
        <f>MID(A2180,12,2)</f>
        <v>18</v>
      </c>
      <c r="I2180" t="s">
        <v>2489</v>
      </c>
      <c r="J2180" t="s">
        <v>2490</v>
      </c>
      <c r="K2180" t="s">
        <v>2491</v>
      </c>
      <c r="L2180" t="s">
        <v>2492</v>
      </c>
      <c r="M2180" t="b">
        <f>NOT(ISNA(VLOOKUP(N2180,'account names'!A:A,1,FALSE)))</f>
        <v>1</v>
      </c>
      <c r="N2180" t="s">
        <v>1203</v>
      </c>
    </row>
    <row r="2181" spans="1:14" ht="15" x14ac:dyDescent="0.2">
      <c r="A2181" t="s">
        <v>2493</v>
      </c>
      <c r="B2181" t="str">
        <f>RIGHT(A2181,4)</f>
        <v>2018</v>
      </c>
      <c r="C2181" t="str">
        <f>LEFT(A2181,10)</f>
        <v>Mon Feb 19</v>
      </c>
      <c r="D2181" s="2">
        <f>DATE(B2181,F2181,G2181)</f>
        <v>43150</v>
      </c>
      <c r="E2181" t="str">
        <f>MID(C2181,5,3)</f>
        <v>Feb</v>
      </c>
      <c r="F2181">
        <f>MONTH(DATEVALUE(E2181&amp;" 1"))</f>
        <v>2</v>
      </c>
      <c r="G2181" t="str">
        <f>RIGHT(C2181,2)</f>
        <v>19</v>
      </c>
      <c r="H2181" t="str">
        <f>MID(A2181,12,2)</f>
        <v>18</v>
      </c>
      <c r="I2181" t="s">
        <v>2494</v>
      </c>
      <c r="J2181" t="s">
        <v>2495</v>
      </c>
      <c r="K2181" t="s">
        <v>2496</v>
      </c>
      <c r="L2181" t="s">
        <v>2497</v>
      </c>
      <c r="M2181" t="b">
        <f>NOT(ISNA(VLOOKUP(N2181,'account names'!A:A,1,FALSE)))</f>
        <v>0</v>
      </c>
      <c r="N2181" t="s">
        <v>329</v>
      </c>
    </row>
    <row r="2182" spans="1:14" ht="15" x14ac:dyDescent="0.2">
      <c r="A2182" t="s">
        <v>5885</v>
      </c>
      <c r="B2182" t="str">
        <f>RIGHT(A2182,4)</f>
        <v>2018</v>
      </c>
      <c r="C2182" t="str">
        <f>LEFT(A2182,10)</f>
        <v>Mon Feb 19</v>
      </c>
      <c r="D2182" s="2">
        <f>DATE(B2182,F2182,G2182)</f>
        <v>43150</v>
      </c>
      <c r="E2182" t="str">
        <f>MID(C2182,5,3)</f>
        <v>Feb</v>
      </c>
      <c r="F2182">
        <f>MONTH(DATEVALUE(E2182&amp;" 1"))</f>
        <v>2</v>
      </c>
      <c r="G2182" t="str">
        <f>RIGHT(C2182,2)</f>
        <v>19</v>
      </c>
      <c r="H2182" t="str">
        <f>MID(A2182,12,2)</f>
        <v>21</v>
      </c>
      <c r="I2182" t="s">
        <v>5886</v>
      </c>
      <c r="J2182" t="s">
        <v>5887</v>
      </c>
      <c r="K2182" t="s">
        <v>2715</v>
      </c>
      <c r="L2182" t="s">
        <v>5888</v>
      </c>
      <c r="M2182" t="b">
        <f>NOT(ISNA(VLOOKUP(N2182,'account names'!A:A,1,FALSE)))</f>
        <v>0</v>
      </c>
      <c r="N2182" t="s">
        <v>1343</v>
      </c>
    </row>
    <row r="2183" spans="1:14" ht="15" x14ac:dyDescent="0.2">
      <c r="A2183" t="s">
        <v>5889</v>
      </c>
      <c r="B2183" t="str">
        <f>RIGHT(A2183,4)</f>
        <v>2018</v>
      </c>
      <c r="C2183" t="str">
        <f>LEFT(A2183,10)</f>
        <v>Mon Feb 19</v>
      </c>
      <c r="D2183" s="2">
        <f>DATE(B2183,F2183,G2183)</f>
        <v>43150</v>
      </c>
      <c r="E2183" t="str">
        <f>MID(C2183,5,3)</f>
        <v>Feb</v>
      </c>
      <c r="F2183">
        <f>MONTH(DATEVALUE(E2183&amp;" 1"))</f>
        <v>2</v>
      </c>
      <c r="G2183" t="str">
        <f>RIGHT(C2183,2)</f>
        <v>19</v>
      </c>
      <c r="H2183" t="str">
        <f>MID(A2183,12,2)</f>
        <v>19</v>
      </c>
      <c r="I2183" t="s">
        <v>5890</v>
      </c>
      <c r="J2183" t="s">
        <v>5891</v>
      </c>
      <c r="K2183" t="s">
        <v>2715</v>
      </c>
      <c r="L2183" t="s">
        <v>5892</v>
      </c>
      <c r="M2183" t="b">
        <f>NOT(ISNA(VLOOKUP(N2183,'account names'!A:A,1,FALSE)))</f>
        <v>0</v>
      </c>
      <c r="N2183" t="s">
        <v>1343</v>
      </c>
    </row>
    <row r="2184" spans="1:14" ht="15" x14ac:dyDescent="0.2">
      <c r="A2184" t="s">
        <v>5893</v>
      </c>
      <c r="B2184" t="str">
        <f>RIGHT(A2184,4)</f>
        <v>2018</v>
      </c>
      <c r="C2184" t="str">
        <f>LEFT(A2184,10)</f>
        <v>Mon Feb 19</v>
      </c>
      <c r="D2184" s="2">
        <f>DATE(B2184,F2184,G2184)</f>
        <v>43150</v>
      </c>
      <c r="E2184" t="str">
        <f>MID(C2184,5,3)</f>
        <v>Feb</v>
      </c>
      <c r="F2184">
        <f>MONTH(DATEVALUE(E2184&amp;" 1"))</f>
        <v>2</v>
      </c>
      <c r="G2184" t="str">
        <f>RIGHT(C2184,2)</f>
        <v>19</v>
      </c>
      <c r="H2184" t="str">
        <f>MID(A2184,12,2)</f>
        <v>19</v>
      </c>
      <c r="I2184" t="s">
        <v>5894</v>
      </c>
      <c r="J2184" t="s">
        <v>5895</v>
      </c>
      <c r="K2184" t="s">
        <v>2715</v>
      </c>
      <c r="L2184" t="s">
        <v>5896</v>
      </c>
      <c r="M2184" t="b">
        <f>NOT(ISNA(VLOOKUP(N2184,'account names'!A:A,1,FALSE)))</f>
        <v>0</v>
      </c>
      <c r="N2184" t="s">
        <v>1343</v>
      </c>
    </row>
    <row r="2185" spans="1:14" ht="15" x14ac:dyDescent="0.2">
      <c r="A2185" t="s">
        <v>7228</v>
      </c>
      <c r="B2185" t="str">
        <f>RIGHT(A2185,4)</f>
        <v>2018</v>
      </c>
      <c r="C2185" t="str">
        <f>LEFT(A2185,10)</f>
        <v>Mon Feb 19</v>
      </c>
      <c r="D2185" s="2">
        <f>DATE(B2185,F2185,G2185)</f>
        <v>43150</v>
      </c>
      <c r="E2185" t="str">
        <f>MID(C2185,5,3)</f>
        <v>Feb</v>
      </c>
      <c r="F2185">
        <f>MONTH(DATEVALUE(E2185&amp;" 1"))</f>
        <v>2</v>
      </c>
      <c r="G2185" t="str">
        <f>RIGHT(C2185,2)</f>
        <v>19</v>
      </c>
      <c r="H2185" t="str">
        <f>MID(A2185,12,2)</f>
        <v>09</v>
      </c>
      <c r="I2185" t="s">
        <v>7229</v>
      </c>
      <c r="J2185" t="s">
        <v>7230</v>
      </c>
      <c r="K2185" t="s">
        <v>2907</v>
      </c>
      <c r="L2185" t="s">
        <v>7231</v>
      </c>
      <c r="M2185" t="b">
        <f>NOT(ISNA(VLOOKUP(N2185,'account names'!A:A,1,FALSE)))</f>
        <v>1</v>
      </c>
      <c r="N2185" t="s">
        <v>2909</v>
      </c>
    </row>
    <row r="2186" spans="1:14" ht="15" x14ac:dyDescent="0.2">
      <c r="A2186" t="s">
        <v>9530</v>
      </c>
      <c r="B2186" t="str">
        <f>RIGHT(A2186,4)</f>
        <v>2018</v>
      </c>
      <c r="C2186" t="str">
        <f>LEFT(A2186,10)</f>
        <v>Mon Feb 19</v>
      </c>
      <c r="D2186" s="2">
        <f>DATE(B2186,F2186,G2186)</f>
        <v>43150</v>
      </c>
      <c r="E2186" t="str">
        <f>MID(C2186,5,3)</f>
        <v>Feb</v>
      </c>
      <c r="F2186">
        <f>MONTH(DATEVALUE(E2186&amp;" 1"))</f>
        <v>2</v>
      </c>
      <c r="G2186" t="str">
        <f>RIGHT(C2186,2)</f>
        <v>19</v>
      </c>
      <c r="H2186" t="str">
        <f>MID(A2186,12,2)</f>
        <v>23</v>
      </c>
      <c r="I2186" t="s">
        <v>9531</v>
      </c>
      <c r="J2186" t="s">
        <v>9532</v>
      </c>
      <c r="K2186" t="s">
        <v>1137</v>
      </c>
      <c r="L2186" t="s">
        <v>9533</v>
      </c>
      <c r="M2186" t="b">
        <f>NOT(ISNA(VLOOKUP(N2186,'account names'!A:A,1,FALSE)))</f>
        <v>1</v>
      </c>
      <c r="N2186" t="s">
        <v>1139</v>
      </c>
    </row>
    <row r="2187" spans="1:14" ht="15" x14ac:dyDescent="0.2">
      <c r="A2187" t="s">
        <v>11238</v>
      </c>
      <c r="B2187" t="str">
        <f>RIGHT(A2187,4)</f>
        <v>2018</v>
      </c>
      <c r="C2187" t="str">
        <f>LEFT(A2187,10)</f>
        <v>Mon Feb 19</v>
      </c>
      <c r="D2187" s="2">
        <f>DATE(B2187,F2187,G2187)</f>
        <v>43150</v>
      </c>
      <c r="E2187" t="str">
        <f>MID(C2187,5,3)</f>
        <v>Feb</v>
      </c>
      <c r="F2187">
        <f>MONTH(DATEVALUE(E2187&amp;" 1"))</f>
        <v>2</v>
      </c>
      <c r="G2187" t="str">
        <f>RIGHT(C2187,2)</f>
        <v>19</v>
      </c>
      <c r="H2187" t="str">
        <f>MID(A2187,12,2)</f>
        <v>20</v>
      </c>
      <c r="I2187" t="s">
        <v>11239</v>
      </c>
      <c r="J2187" t="s">
        <v>11240</v>
      </c>
      <c r="K2187" t="s">
        <v>11241</v>
      </c>
      <c r="L2187" t="s">
        <v>11242</v>
      </c>
      <c r="M2187" t="b">
        <f>NOT(ISNA(VLOOKUP(N2187,'account names'!A:A,1,FALSE)))</f>
        <v>0</v>
      </c>
      <c r="N2187" t="s">
        <v>2649</v>
      </c>
    </row>
    <row r="2188" spans="1:14" ht="15" x14ac:dyDescent="0.2">
      <c r="A2188" t="s">
        <v>11736</v>
      </c>
      <c r="B2188" t="str">
        <f>RIGHT(A2188,4)</f>
        <v>2018</v>
      </c>
      <c r="C2188" t="str">
        <f>LEFT(A2188,10)</f>
        <v>Mon Feb 19</v>
      </c>
      <c r="D2188" s="2">
        <f>DATE(B2188,F2188,G2188)</f>
        <v>43150</v>
      </c>
      <c r="E2188" t="str">
        <f>MID(C2188,5,3)</f>
        <v>Feb</v>
      </c>
      <c r="F2188">
        <f>MONTH(DATEVALUE(E2188&amp;" 1"))</f>
        <v>2</v>
      </c>
      <c r="G2188" t="str">
        <f>RIGHT(C2188,2)</f>
        <v>19</v>
      </c>
      <c r="H2188" t="str">
        <f>MID(A2188,12,2)</f>
        <v>13</v>
      </c>
      <c r="I2188" t="s">
        <v>11737</v>
      </c>
      <c r="J2188" t="s">
        <v>11738</v>
      </c>
      <c r="K2188" t="s">
        <v>11739</v>
      </c>
      <c r="L2188" t="s">
        <v>11740</v>
      </c>
      <c r="M2188" t="b">
        <f>NOT(ISNA(VLOOKUP(N2188,'account names'!A:A,1,FALSE)))</f>
        <v>0</v>
      </c>
      <c r="N2188" t="s">
        <v>95</v>
      </c>
    </row>
    <row r="2189" spans="1:14" ht="15" x14ac:dyDescent="0.2">
      <c r="A2189" t="s">
        <v>11758</v>
      </c>
      <c r="B2189" t="str">
        <f>RIGHT(A2189,4)</f>
        <v>2018</v>
      </c>
      <c r="C2189" t="str">
        <f>LEFT(A2189,10)</f>
        <v>Mon Feb 19</v>
      </c>
      <c r="D2189" s="2">
        <f>DATE(B2189,F2189,G2189)</f>
        <v>43150</v>
      </c>
      <c r="E2189" t="str">
        <f>MID(C2189,5,3)</f>
        <v>Feb</v>
      </c>
      <c r="F2189">
        <f>MONTH(DATEVALUE(E2189&amp;" 1"))</f>
        <v>2</v>
      </c>
      <c r="G2189" t="str">
        <f>RIGHT(C2189,2)</f>
        <v>19</v>
      </c>
      <c r="H2189" t="str">
        <f>MID(A2189,12,2)</f>
        <v>20</v>
      </c>
      <c r="I2189" t="s">
        <v>11759</v>
      </c>
      <c r="J2189" t="s">
        <v>11760</v>
      </c>
      <c r="K2189" t="s">
        <v>11761</v>
      </c>
      <c r="L2189" t="s">
        <v>11762</v>
      </c>
      <c r="M2189" t="b">
        <f>NOT(ISNA(VLOOKUP(N2189,'account names'!A:A,1,FALSE)))</f>
        <v>0</v>
      </c>
      <c r="N2189" t="s">
        <v>11185</v>
      </c>
    </row>
    <row r="2190" spans="1:14" ht="15" x14ac:dyDescent="0.2">
      <c r="A2190" t="s">
        <v>665</v>
      </c>
      <c r="B2190" t="str">
        <f>RIGHT(A2190,4)</f>
        <v>2018</v>
      </c>
      <c r="C2190" t="str">
        <f>LEFT(A2190,10)</f>
        <v>Mon Feb 19</v>
      </c>
      <c r="D2190" s="2">
        <f>DATE(B2190,F2190,G2190)</f>
        <v>43150</v>
      </c>
      <c r="E2190" t="str">
        <f>MID(C2190,5,3)</f>
        <v>Feb</v>
      </c>
      <c r="F2190">
        <f>MONTH(DATEVALUE(E2190&amp;" 1"))</f>
        <v>2</v>
      </c>
      <c r="G2190" t="str">
        <f>RIGHT(C2190,2)</f>
        <v>19</v>
      </c>
      <c r="H2190" t="str">
        <f>MID(A2190,12,2)</f>
        <v>12</v>
      </c>
      <c r="I2190" t="s">
        <v>666</v>
      </c>
      <c r="J2190" t="s">
        <v>11768</v>
      </c>
      <c r="K2190" t="s">
        <v>668</v>
      </c>
      <c r="L2190" t="s">
        <v>11769</v>
      </c>
      <c r="M2190" t="b">
        <f>NOT(ISNA(VLOOKUP(N2190,'account names'!A:A,1,FALSE)))</f>
        <v>0</v>
      </c>
      <c r="N2190" t="s">
        <v>254</v>
      </c>
    </row>
    <row r="2191" spans="1:14" ht="15" x14ac:dyDescent="0.2">
      <c r="A2191" t="s">
        <v>11770</v>
      </c>
      <c r="B2191" t="str">
        <f>RIGHT(A2191,4)</f>
        <v>2018</v>
      </c>
      <c r="C2191" t="str">
        <f>LEFT(A2191,10)</f>
        <v>Mon Feb 19</v>
      </c>
      <c r="D2191" s="2">
        <f>DATE(B2191,F2191,G2191)</f>
        <v>43150</v>
      </c>
      <c r="E2191" t="str">
        <f>MID(C2191,5,3)</f>
        <v>Feb</v>
      </c>
      <c r="F2191">
        <f>MONTH(DATEVALUE(E2191&amp;" 1"))</f>
        <v>2</v>
      </c>
      <c r="G2191" t="str">
        <f>RIGHT(C2191,2)</f>
        <v>19</v>
      </c>
      <c r="H2191" t="str">
        <f>MID(A2191,12,2)</f>
        <v>23</v>
      </c>
      <c r="I2191" t="s">
        <v>11771</v>
      </c>
      <c r="J2191" t="s">
        <v>11772</v>
      </c>
      <c r="K2191" t="s">
        <v>11773</v>
      </c>
      <c r="L2191" t="s">
        <v>11774</v>
      </c>
      <c r="M2191" t="b">
        <f>NOT(ISNA(VLOOKUP(N2191,'account names'!A:A,1,FALSE)))</f>
        <v>0</v>
      </c>
      <c r="N2191" t="s">
        <v>6002</v>
      </c>
    </row>
    <row r="2192" spans="1:14" ht="15" x14ac:dyDescent="0.2">
      <c r="A2192" t="s">
        <v>11775</v>
      </c>
      <c r="B2192" t="str">
        <f>RIGHT(A2192,4)</f>
        <v>2018</v>
      </c>
      <c r="C2192" t="str">
        <f>LEFT(A2192,10)</f>
        <v>Mon Feb 19</v>
      </c>
      <c r="D2192" s="2">
        <f>DATE(B2192,F2192,G2192)</f>
        <v>43150</v>
      </c>
      <c r="E2192" t="str">
        <f>MID(C2192,5,3)</f>
        <v>Feb</v>
      </c>
      <c r="F2192">
        <f>MONTH(DATEVALUE(E2192&amp;" 1"))</f>
        <v>2</v>
      </c>
      <c r="G2192" t="str">
        <f>RIGHT(C2192,2)</f>
        <v>19</v>
      </c>
      <c r="H2192" t="str">
        <f>MID(A2192,12,2)</f>
        <v>19</v>
      </c>
      <c r="I2192" t="s">
        <v>11776</v>
      </c>
      <c r="J2192" t="s">
        <v>11777</v>
      </c>
      <c r="K2192" t="s">
        <v>11778</v>
      </c>
      <c r="L2192" t="s">
        <v>11779</v>
      </c>
      <c r="M2192" t="b">
        <f>NOT(ISNA(VLOOKUP(N2192,'account names'!A:A,1,FALSE)))</f>
        <v>0</v>
      </c>
      <c r="N2192" t="s">
        <v>11780</v>
      </c>
    </row>
    <row r="2193" spans="1:14" ht="15" x14ac:dyDescent="0.2">
      <c r="A2193" t="s">
        <v>11781</v>
      </c>
      <c r="B2193" t="str">
        <f>RIGHT(A2193,4)</f>
        <v>2018</v>
      </c>
      <c r="C2193" t="str">
        <f>LEFT(A2193,10)</f>
        <v>Mon Feb 19</v>
      </c>
      <c r="D2193" s="2">
        <f>DATE(B2193,F2193,G2193)</f>
        <v>43150</v>
      </c>
      <c r="E2193" t="str">
        <f>MID(C2193,5,3)</f>
        <v>Feb</v>
      </c>
      <c r="F2193">
        <f>MONTH(DATEVALUE(E2193&amp;" 1"))</f>
        <v>2</v>
      </c>
      <c r="G2193" t="str">
        <f>RIGHT(C2193,2)</f>
        <v>19</v>
      </c>
      <c r="H2193" t="str">
        <f>MID(A2193,12,2)</f>
        <v>22</v>
      </c>
      <c r="I2193" t="s">
        <v>11782</v>
      </c>
      <c r="J2193" t="s">
        <v>11783</v>
      </c>
      <c r="K2193" t="s">
        <v>2869</v>
      </c>
      <c r="L2193" t="s">
        <v>11784</v>
      </c>
      <c r="M2193" t="b">
        <f>NOT(ISNA(VLOOKUP(N2193,'account names'!A:A,1,FALSE)))</f>
        <v>0</v>
      </c>
      <c r="N2193" t="s">
        <v>1060</v>
      </c>
    </row>
    <row r="2194" spans="1:14" ht="15" x14ac:dyDescent="0.2">
      <c r="A2194" t="s">
        <v>2488</v>
      </c>
      <c r="B2194" t="str">
        <f>RIGHT(A2194,4)</f>
        <v>2018</v>
      </c>
      <c r="C2194" t="str">
        <f>LEFT(A2194,10)</f>
        <v>Mon Feb 19</v>
      </c>
      <c r="D2194" s="2">
        <f>DATE(B2194,F2194,G2194)</f>
        <v>43150</v>
      </c>
      <c r="E2194" t="str">
        <f>MID(C2194,5,3)</f>
        <v>Feb</v>
      </c>
      <c r="F2194">
        <f>MONTH(DATEVALUE(E2194&amp;" 1"))</f>
        <v>2</v>
      </c>
      <c r="G2194" t="str">
        <f>RIGHT(C2194,2)</f>
        <v>19</v>
      </c>
      <c r="H2194" t="str">
        <f>MID(A2194,12,2)</f>
        <v>18</v>
      </c>
      <c r="I2194" t="s">
        <v>12454</v>
      </c>
      <c r="J2194" t="s">
        <v>12455</v>
      </c>
      <c r="K2194" t="s">
        <v>12456</v>
      </c>
      <c r="L2194" t="s">
        <v>12457</v>
      </c>
      <c r="M2194" t="b">
        <f>NOT(ISNA(VLOOKUP(N2194,'account names'!A:A,1,FALSE)))</f>
        <v>0</v>
      </c>
      <c r="N2194" t="s">
        <v>12458</v>
      </c>
    </row>
    <row r="2195" spans="1:14" ht="15" x14ac:dyDescent="0.2">
      <c r="A2195" t="s">
        <v>12459</v>
      </c>
      <c r="B2195" t="str">
        <f>RIGHT(A2195,4)</f>
        <v>2018</v>
      </c>
      <c r="C2195" t="str">
        <f>LEFT(A2195,10)</f>
        <v>Mon Feb 19</v>
      </c>
      <c r="D2195" s="2">
        <f>DATE(B2195,F2195,G2195)</f>
        <v>43150</v>
      </c>
      <c r="E2195" t="str">
        <f>MID(C2195,5,3)</f>
        <v>Feb</v>
      </c>
      <c r="F2195">
        <f>MONTH(DATEVALUE(E2195&amp;" 1"))</f>
        <v>2</v>
      </c>
      <c r="G2195" t="str">
        <f>RIGHT(C2195,2)</f>
        <v>19</v>
      </c>
      <c r="H2195" t="str">
        <f>MID(A2195,12,2)</f>
        <v>11</v>
      </c>
      <c r="I2195" t="s">
        <v>12460</v>
      </c>
      <c r="J2195" t="s">
        <v>12461</v>
      </c>
      <c r="K2195" t="s">
        <v>1245</v>
      </c>
      <c r="L2195" t="s">
        <v>12462</v>
      </c>
      <c r="M2195" t="b">
        <f>NOT(ISNA(VLOOKUP(N2195,'account names'!A:A,1,FALSE)))</f>
        <v>0</v>
      </c>
      <c r="N2195" t="s">
        <v>329</v>
      </c>
    </row>
    <row r="2196" spans="1:14" ht="15" x14ac:dyDescent="0.2">
      <c r="A2196" t="s">
        <v>12463</v>
      </c>
      <c r="B2196" t="str">
        <f>RIGHT(A2196,4)</f>
        <v>2018</v>
      </c>
      <c r="C2196" t="str">
        <f>LEFT(A2196,10)</f>
        <v>Mon Feb 19</v>
      </c>
      <c r="D2196" s="2">
        <f>DATE(B2196,F2196,G2196)</f>
        <v>43150</v>
      </c>
      <c r="E2196" t="str">
        <f>MID(C2196,5,3)</f>
        <v>Feb</v>
      </c>
      <c r="F2196">
        <f>MONTH(DATEVALUE(E2196&amp;" 1"))</f>
        <v>2</v>
      </c>
      <c r="G2196" t="str">
        <f>RIGHT(C2196,2)</f>
        <v>19</v>
      </c>
      <c r="H2196" t="str">
        <f>MID(A2196,12,2)</f>
        <v>07</v>
      </c>
      <c r="I2196" t="s">
        <v>12464</v>
      </c>
      <c r="J2196" t="s">
        <v>12465</v>
      </c>
      <c r="K2196" t="s">
        <v>1245</v>
      </c>
      <c r="L2196" t="s">
        <v>12466</v>
      </c>
      <c r="M2196" t="b">
        <f>NOT(ISNA(VLOOKUP(N2196,'account names'!A:A,1,FALSE)))</f>
        <v>0</v>
      </c>
      <c r="N2196" t="s">
        <v>329</v>
      </c>
    </row>
    <row r="2197" spans="1:14" ht="15" x14ac:dyDescent="0.2">
      <c r="A2197" t="s">
        <v>16265</v>
      </c>
      <c r="B2197" t="str">
        <f>RIGHT(A2197,4)</f>
        <v>2018</v>
      </c>
      <c r="C2197" t="str">
        <f>LEFT(A2197,10)</f>
        <v>Mon Feb 19</v>
      </c>
      <c r="D2197" s="2">
        <f>DATE(B2197,F2197,G2197)</f>
        <v>43150</v>
      </c>
      <c r="E2197" t="str">
        <f>MID(C2197,5,3)</f>
        <v>Feb</v>
      </c>
      <c r="F2197">
        <f>MONTH(DATEVALUE(E2197&amp;" 1"))</f>
        <v>2</v>
      </c>
      <c r="G2197" t="str">
        <f>RIGHT(C2197,2)</f>
        <v>19</v>
      </c>
      <c r="H2197" t="str">
        <f>MID(A2197,12,2)</f>
        <v>07</v>
      </c>
      <c r="I2197" t="s">
        <v>16266</v>
      </c>
      <c r="J2197" t="s">
        <v>16267</v>
      </c>
      <c r="K2197" t="s">
        <v>16268</v>
      </c>
      <c r="L2197" t="s">
        <v>16269</v>
      </c>
      <c r="M2197" t="b">
        <f>NOT(ISNA(VLOOKUP(N2197,'account names'!A:A,1,FALSE)))</f>
        <v>0</v>
      </c>
      <c r="N2197" t="s">
        <v>16270</v>
      </c>
    </row>
    <row r="2198" spans="1:14" ht="15" x14ac:dyDescent="0.2">
      <c r="A2198" t="s">
        <v>17678</v>
      </c>
      <c r="B2198" t="str">
        <f>RIGHT(A2198,4)</f>
        <v>2018</v>
      </c>
      <c r="C2198" t="str">
        <f>LEFT(A2198,10)</f>
        <v>Mon Feb 19</v>
      </c>
      <c r="D2198" s="2">
        <f>DATE(B2198,F2198,G2198)</f>
        <v>43150</v>
      </c>
      <c r="E2198" t="str">
        <f>MID(C2198,5,3)</f>
        <v>Feb</v>
      </c>
      <c r="F2198">
        <f>MONTH(DATEVALUE(E2198&amp;" 1"))</f>
        <v>2</v>
      </c>
      <c r="G2198" t="str">
        <f>RIGHT(C2198,2)</f>
        <v>19</v>
      </c>
      <c r="H2198" t="str">
        <f>MID(A2198,12,2)</f>
        <v>18</v>
      </c>
      <c r="I2198" t="s">
        <v>17679</v>
      </c>
      <c r="J2198" t="s">
        <v>17680</v>
      </c>
      <c r="K2198" t="s">
        <v>17681</v>
      </c>
      <c r="L2198" t="s">
        <v>17682</v>
      </c>
      <c r="M2198" t="b">
        <f>NOT(ISNA(VLOOKUP(N2198,'account names'!A:A,1,FALSE)))</f>
        <v>0</v>
      </c>
      <c r="N2198" t="s">
        <v>16682</v>
      </c>
    </row>
    <row r="2199" spans="1:14" ht="15" x14ac:dyDescent="0.2">
      <c r="A2199" t="s">
        <v>2230</v>
      </c>
      <c r="B2199" t="str">
        <f>RIGHT(A2199,4)</f>
        <v>2018</v>
      </c>
      <c r="C2199" t="str">
        <f>LEFT(A2199,10)</f>
        <v>Mon Feb 19</v>
      </c>
      <c r="D2199" s="2">
        <f>DATE(B2199,F2199,G2199)</f>
        <v>43150</v>
      </c>
      <c r="E2199" t="str">
        <f>MID(C2199,5,3)</f>
        <v>Feb</v>
      </c>
      <c r="F2199">
        <f>MONTH(DATEVALUE(E2199&amp;" 1"))</f>
        <v>2</v>
      </c>
      <c r="G2199" t="str">
        <f>RIGHT(C2199,2)</f>
        <v>19</v>
      </c>
      <c r="H2199" t="str">
        <f>MID(A2199,12,2)</f>
        <v>11</v>
      </c>
      <c r="I2199" t="s">
        <v>17683</v>
      </c>
      <c r="J2199" t="s">
        <v>17684</v>
      </c>
      <c r="K2199" t="s">
        <v>17685</v>
      </c>
      <c r="L2199" t="s">
        <v>17686</v>
      </c>
      <c r="M2199" t="b">
        <f>NOT(ISNA(VLOOKUP(N2199,'account names'!A:A,1,FALSE)))</f>
        <v>0</v>
      </c>
      <c r="N2199" t="s">
        <v>107</v>
      </c>
    </row>
    <row r="2200" spans="1:14" ht="15" x14ac:dyDescent="0.2">
      <c r="A2200" t="s">
        <v>18686</v>
      </c>
      <c r="B2200" t="str">
        <f>RIGHT(A2200,4)</f>
        <v>2018</v>
      </c>
      <c r="C2200" t="str">
        <f>LEFT(A2200,10)</f>
        <v>Mon Feb 19</v>
      </c>
      <c r="D2200" s="2">
        <f>DATE(B2200,F2200,G2200)</f>
        <v>43150</v>
      </c>
      <c r="E2200" t="str">
        <f>MID(C2200,5,3)</f>
        <v>Feb</v>
      </c>
      <c r="F2200">
        <f>MONTH(DATEVALUE(E2200&amp;" 1"))</f>
        <v>2</v>
      </c>
      <c r="G2200" t="str">
        <f>RIGHT(C2200,2)</f>
        <v>19</v>
      </c>
      <c r="H2200" t="str">
        <f>MID(A2200,12,2)</f>
        <v>09</v>
      </c>
      <c r="I2200" t="s">
        <v>18687</v>
      </c>
      <c r="J2200" t="s">
        <v>18688</v>
      </c>
      <c r="K2200" t="s">
        <v>18689</v>
      </c>
      <c r="L2200" t="s">
        <v>18690</v>
      </c>
      <c r="M2200" t="b">
        <f>NOT(ISNA(VLOOKUP(N2200,'account names'!A:A,1,FALSE)))</f>
        <v>0</v>
      </c>
      <c r="N2200" t="s">
        <v>18691</v>
      </c>
    </row>
    <row r="2201" spans="1:14" ht="15" x14ac:dyDescent="0.2">
      <c r="A2201" t="s">
        <v>18697</v>
      </c>
      <c r="B2201" t="str">
        <f>RIGHT(A2201,4)</f>
        <v>2018</v>
      </c>
      <c r="C2201" t="str">
        <f>LEFT(A2201,10)</f>
        <v>Mon Feb 19</v>
      </c>
      <c r="D2201" s="2">
        <f>DATE(B2201,F2201,G2201)</f>
        <v>43150</v>
      </c>
      <c r="E2201" t="str">
        <f>MID(C2201,5,3)</f>
        <v>Feb</v>
      </c>
      <c r="F2201">
        <f>MONTH(DATEVALUE(E2201&amp;" 1"))</f>
        <v>2</v>
      </c>
      <c r="G2201" t="str">
        <f>RIGHT(C2201,2)</f>
        <v>19</v>
      </c>
      <c r="H2201" t="str">
        <f>MID(A2201,12,2)</f>
        <v>10</v>
      </c>
      <c r="I2201" t="s">
        <v>18698</v>
      </c>
      <c r="J2201" t="s">
        <v>18699</v>
      </c>
      <c r="K2201" t="s">
        <v>1286</v>
      </c>
      <c r="L2201" t="s">
        <v>18700</v>
      </c>
      <c r="M2201" t="b">
        <f>NOT(ISNA(VLOOKUP(N2201,'account names'!A:A,1,FALSE)))</f>
        <v>1</v>
      </c>
      <c r="N2201" t="s">
        <v>1288</v>
      </c>
    </row>
    <row r="2202" spans="1:14" ht="15" x14ac:dyDescent="0.2">
      <c r="A2202" t="s">
        <v>2241</v>
      </c>
      <c r="B2202" t="str">
        <f>RIGHT(A2202,4)</f>
        <v>2018</v>
      </c>
      <c r="C2202" t="str">
        <f>LEFT(A2202,10)</f>
        <v>Mon Feb 19</v>
      </c>
      <c r="D2202" s="2">
        <f>DATE(B2202,F2202,G2202)</f>
        <v>43150</v>
      </c>
      <c r="E2202" t="str">
        <f>MID(C2202,5,3)</f>
        <v>Feb</v>
      </c>
      <c r="F2202">
        <f>MONTH(DATEVALUE(E2202&amp;" 1"))</f>
        <v>2</v>
      </c>
      <c r="G2202" t="str">
        <f>RIGHT(C2202,2)</f>
        <v>19</v>
      </c>
      <c r="H2202" t="str">
        <f>MID(A2202,12,2)</f>
        <v>07</v>
      </c>
      <c r="I2202" t="s">
        <v>2242</v>
      </c>
      <c r="J2202" t="s">
        <v>18701</v>
      </c>
      <c r="K2202" t="s">
        <v>18702</v>
      </c>
      <c r="L2202" t="s">
        <v>18703</v>
      </c>
      <c r="M2202" t="b">
        <f>NOT(ISNA(VLOOKUP(N2202,'account names'!A:A,1,FALSE)))</f>
        <v>0</v>
      </c>
      <c r="N2202" t="s">
        <v>2246</v>
      </c>
    </row>
    <row r="2203" spans="1:14" ht="15" x14ac:dyDescent="0.2">
      <c r="A2203" t="s">
        <v>638</v>
      </c>
      <c r="B2203" t="str">
        <f>RIGHT(A2203,4)</f>
        <v>2018</v>
      </c>
      <c r="C2203" t="str">
        <f>LEFT(A2203,10)</f>
        <v>Sun Feb 18</v>
      </c>
      <c r="D2203" s="2">
        <f>DATE(B2203,F2203,G2203)</f>
        <v>43149</v>
      </c>
      <c r="E2203" t="str">
        <f>MID(C2203,5,3)</f>
        <v>Feb</v>
      </c>
      <c r="F2203">
        <f>MONTH(DATEVALUE(E2203&amp;" 1"))</f>
        <v>2</v>
      </c>
      <c r="G2203" t="str">
        <f>RIGHT(C2203,2)</f>
        <v>18</v>
      </c>
      <c r="H2203" t="str">
        <f>MID(A2203,12,2)</f>
        <v>19</v>
      </c>
      <c r="I2203" t="s">
        <v>639</v>
      </c>
      <c r="J2203" t="s">
        <v>640</v>
      </c>
      <c r="K2203" t="s">
        <v>641</v>
      </c>
      <c r="L2203" t="s">
        <v>642</v>
      </c>
      <c r="M2203" t="b">
        <f>NOT(ISNA(VLOOKUP(N2203,'account names'!A:A,1,FALSE)))</f>
        <v>0</v>
      </c>
      <c r="N2203" t="s">
        <v>643</v>
      </c>
    </row>
    <row r="2204" spans="1:14" ht="15" x14ac:dyDescent="0.2">
      <c r="A2204" t="s">
        <v>697</v>
      </c>
      <c r="B2204" t="str">
        <f>RIGHT(A2204,4)</f>
        <v>2018</v>
      </c>
      <c r="C2204" t="str">
        <f>LEFT(A2204,10)</f>
        <v>Sun Feb 18</v>
      </c>
      <c r="D2204" s="2">
        <f>DATE(B2204,F2204,G2204)</f>
        <v>43149</v>
      </c>
      <c r="E2204" t="str">
        <f>MID(C2204,5,3)</f>
        <v>Feb</v>
      </c>
      <c r="F2204">
        <f>MONTH(DATEVALUE(E2204&amp;" 1"))</f>
        <v>2</v>
      </c>
      <c r="G2204" t="str">
        <f>RIGHT(C2204,2)</f>
        <v>18</v>
      </c>
      <c r="H2204" t="str">
        <f>MID(A2204,12,2)</f>
        <v>09</v>
      </c>
      <c r="I2204" t="s">
        <v>698</v>
      </c>
      <c r="J2204" t="s">
        <v>699</v>
      </c>
      <c r="K2204" t="s">
        <v>700</v>
      </c>
      <c r="L2204" t="s">
        <v>701</v>
      </c>
      <c r="M2204" t="b">
        <f>NOT(ISNA(VLOOKUP(N2204,'account names'!A:A,1,FALSE)))</f>
        <v>0</v>
      </c>
      <c r="N2204" t="s">
        <v>702</v>
      </c>
    </row>
    <row r="2205" spans="1:14" ht="15" x14ac:dyDescent="0.2">
      <c r="A2205" t="s">
        <v>708</v>
      </c>
      <c r="B2205" t="str">
        <f>RIGHT(A2205,4)</f>
        <v>2018</v>
      </c>
      <c r="C2205" t="str">
        <f>LEFT(A2205,10)</f>
        <v>Sun Feb 18</v>
      </c>
      <c r="D2205" s="2">
        <f>DATE(B2205,F2205,G2205)</f>
        <v>43149</v>
      </c>
      <c r="E2205" t="str">
        <f>MID(C2205,5,3)</f>
        <v>Feb</v>
      </c>
      <c r="F2205">
        <f>MONTH(DATEVALUE(E2205&amp;" 1"))</f>
        <v>2</v>
      </c>
      <c r="G2205" t="str">
        <f>RIGHT(C2205,2)</f>
        <v>18</v>
      </c>
      <c r="H2205" t="str">
        <f>MID(A2205,12,2)</f>
        <v>08</v>
      </c>
      <c r="I2205" t="s">
        <v>709</v>
      </c>
      <c r="J2205" t="s">
        <v>710</v>
      </c>
      <c r="K2205" t="s">
        <v>711</v>
      </c>
      <c r="L2205" t="s">
        <v>712</v>
      </c>
      <c r="M2205" t="b">
        <f>NOT(ISNA(VLOOKUP(N2205,'account names'!A:A,1,FALSE)))</f>
        <v>0</v>
      </c>
      <c r="N2205" t="s">
        <v>643</v>
      </c>
    </row>
    <row r="2206" spans="1:14" ht="15" x14ac:dyDescent="0.2">
      <c r="A2206" t="s">
        <v>2253</v>
      </c>
      <c r="B2206" t="str">
        <f>RIGHT(A2206,4)</f>
        <v>2018</v>
      </c>
      <c r="C2206" t="str">
        <f>LEFT(A2206,10)</f>
        <v>Sun Feb 18</v>
      </c>
      <c r="D2206" s="2">
        <f>DATE(B2206,F2206,G2206)</f>
        <v>43149</v>
      </c>
      <c r="E2206" t="str">
        <f>MID(C2206,5,3)</f>
        <v>Feb</v>
      </c>
      <c r="F2206">
        <f>MONTH(DATEVALUE(E2206&amp;" 1"))</f>
        <v>2</v>
      </c>
      <c r="G2206" t="str">
        <f>RIGHT(C2206,2)</f>
        <v>18</v>
      </c>
      <c r="H2206" t="str">
        <f>MID(A2206,12,2)</f>
        <v>16</v>
      </c>
      <c r="I2206" t="s">
        <v>2254</v>
      </c>
      <c r="J2206" t="s">
        <v>2255</v>
      </c>
      <c r="K2206" t="s">
        <v>2256</v>
      </c>
      <c r="L2206" t="s">
        <v>2257</v>
      </c>
      <c r="M2206" t="b">
        <f>NOT(ISNA(VLOOKUP(N2206,'account names'!A:A,1,FALSE)))</f>
        <v>0</v>
      </c>
      <c r="N2206" t="s">
        <v>2258</v>
      </c>
    </row>
    <row r="2207" spans="1:14" ht="15" x14ac:dyDescent="0.2">
      <c r="A2207" t="s">
        <v>2276</v>
      </c>
      <c r="B2207" t="str">
        <f>RIGHT(A2207,4)</f>
        <v>2018</v>
      </c>
      <c r="C2207" t="str">
        <f>LEFT(A2207,10)</f>
        <v>Sun Feb 18</v>
      </c>
      <c r="D2207" s="2">
        <f>DATE(B2207,F2207,G2207)</f>
        <v>43149</v>
      </c>
      <c r="E2207" t="str">
        <f>MID(C2207,5,3)</f>
        <v>Feb</v>
      </c>
      <c r="F2207">
        <f>MONTH(DATEVALUE(E2207&amp;" 1"))</f>
        <v>2</v>
      </c>
      <c r="G2207" t="str">
        <f>RIGHT(C2207,2)</f>
        <v>18</v>
      </c>
      <c r="H2207" t="str">
        <f>MID(A2207,12,2)</f>
        <v>20</v>
      </c>
      <c r="I2207" t="s">
        <v>2277</v>
      </c>
      <c r="J2207" t="s">
        <v>2278</v>
      </c>
      <c r="K2207" t="s">
        <v>2279</v>
      </c>
      <c r="L2207" t="s">
        <v>2280</v>
      </c>
      <c r="M2207" t="b">
        <f>NOT(ISNA(VLOOKUP(N2207,'account names'!A:A,1,FALSE)))</f>
        <v>0</v>
      </c>
      <c r="N2207" t="s">
        <v>2281</v>
      </c>
    </row>
    <row r="2208" spans="1:14" ht="15" x14ac:dyDescent="0.2">
      <c r="A2208" t="s">
        <v>2749</v>
      </c>
      <c r="B2208" t="str">
        <f>RIGHT(A2208,4)</f>
        <v>2018</v>
      </c>
      <c r="C2208" t="str">
        <f>LEFT(A2208,10)</f>
        <v>Sun Feb 18</v>
      </c>
      <c r="D2208" s="2">
        <f>DATE(B2208,F2208,G2208)</f>
        <v>43149</v>
      </c>
      <c r="E2208" t="str">
        <f>MID(C2208,5,3)</f>
        <v>Feb</v>
      </c>
      <c r="F2208">
        <f>MONTH(DATEVALUE(E2208&amp;" 1"))</f>
        <v>2</v>
      </c>
      <c r="G2208" t="str">
        <f>RIGHT(C2208,2)</f>
        <v>18</v>
      </c>
      <c r="H2208" t="str">
        <f>MID(A2208,12,2)</f>
        <v>11</v>
      </c>
      <c r="I2208" t="s">
        <v>2750</v>
      </c>
      <c r="J2208" t="s">
        <v>2751</v>
      </c>
      <c r="K2208" t="s">
        <v>2752</v>
      </c>
      <c r="L2208" t="s">
        <v>2753</v>
      </c>
      <c r="M2208" t="b">
        <f>NOT(ISNA(VLOOKUP(N2208,'account names'!A:A,1,FALSE)))</f>
        <v>0</v>
      </c>
      <c r="N2208" t="s">
        <v>89</v>
      </c>
    </row>
    <row r="2209" spans="1:14" ht="15" x14ac:dyDescent="0.2">
      <c r="A2209" t="s">
        <v>5897</v>
      </c>
      <c r="B2209" t="str">
        <f>RIGHT(A2209,4)</f>
        <v>2018</v>
      </c>
      <c r="C2209" t="str">
        <f>LEFT(A2209,10)</f>
        <v>Sun Feb 18</v>
      </c>
      <c r="D2209" s="2">
        <f>DATE(B2209,F2209,G2209)</f>
        <v>43149</v>
      </c>
      <c r="E2209" t="str">
        <f>MID(C2209,5,3)</f>
        <v>Feb</v>
      </c>
      <c r="F2209">
        <f>MONTH(DATEVALUE(E2209&amp;" 1"))</f>
        <v>2</v>
      </c>
      <c r="G2209" t="str">
        <f>RIGHT(C2209,2)</f>
        <v>18</v>
      </c>
      <c r="H2209" t="str">
        <f>MID(A2209,12,2)</f>
        <v>15</v>
      </c>
      <c r="I2209" t="s">
        <v>5898</v>
      </c>
      <c r="J2209" t="s">
        <v>5899</v>
      </c>
      <c r="K2209" t="s">
        <v>5900</v>
      </c>
      <c r="L2209" t="s">
        <v>5901</v>
      </c>
      <c r="M2209" t="b">
        <f>NOT(ISNA(VLOOKUP(N2209,'account names'!A:A,1,FALSE)))</f>
        <v>0</v>
      </c>
      <c r="N2209" t="s">
        <v>2563</v>
      </c>
    </row>
    <row r="2210" spans="1:14" ht="15" x14ac:dyDescent="0.2">
      <c r="A2210" t="s">
        <v>9534</v>
      </c>
      <c r="B2210" t="str">
        <f>RIGHT(A2210,4)</f>
        <v>2018</v>
      </c>
      <c r="C2210" t="str">
        <f>LEFT(A2210,10)</f>
        <v>Sun Feb 18</v>
      </c>
      <c r="D2210" s="2">
        <f>DATE(B2210,F2210,G2210)</f>
        <v>43149</v>
      </c>
      <c r="E2210" t="str">
        <f>MID(C2210,5,3)</f>
        <v>Feb</v>
      </c>
      <c r="F2210">
        <f>MONTH(DATEVALUE(E2210&amp;" 1"))</f>
        <v>2</v>
      </c>
      <c r="G2210" t="str">
        <f>RIGHT(C2210,2)</f>
        <v>18</v>
      </c>
      <c r="H2210" t="str">
        <f>MID(A2210,12,2)</f>
        <v>15</v>
      </c>
      <c r="I2210" t="s">
        <v>9535</v>
      </c>
      <c r="J2210" t="s">
        <v>9536</v>
      </c>
      <c r="K2210" t="s">
        <v>9537</v>
      </c>
      <c r="L2210" t="s">
        <v>9538</v>
      </c>
      <c r="M2210" t="b">
        <f>NOT(ISNA(VLOOKUP(N2210,'account names'!A:A,1,FALSE)))</f>
        <v>0</v>
      </c>
      <c r="N2210" t="s">
        <v>4214</v>
      </c>
    </row>
    <row r="2211" spans="1:14" ht="15" x14ac:dyDescent="0.2">
      <c r="A2211" t="s">
        <v>10181</v>
      </c>
      <c r="B2211" t="str">
        <f>RIGHT(A2211,4)</f>
        <v>2018</v>
      </c>
      <c r="C2211" t="str">
        <f>LEFT(A2211,10)</f>
        <v>Sun Feb 18</v>
      </c>
      <c r="D2211" s="2">
        <f>DATE(B2211,F2211,G2211)</f>
        <v>43149</v>
      </c>
      <c r="E2211" t="str">
        <f>MID(C2211,5,3)</f>
        <v>Feb</v>
      </c>
      <c r="F2211">
        <f>MONTH(DATEVALUE(E2211&amp;" 1"))</f>
        <v>2</v>
      </c>
      <c r="G2211" t="str">
        <f>RIGHT(C2211,2)</f>
        <v>18</v>
      </c>
      <c r="H2211" t="str">
        <f>MID(A2211,12,2)</f>
        <v>19</v>
      </c>
      <c r="I2211" t="s">
        <v>10182</v>
      </c>
      <c r="J2211" t="s">
        <v>10183</v>
      </c>
      <c r="K2211" t="s">
        <v>10184</v>
      </c>
      <c r="L2211" t="s">
        <v>10185</v>
      </c>
      <c r="M2211" t="b">
        <f>NOT(ISNA(VLOOKUP(N2211,'account names'!A:A,1,FALSE)))</f>
        <v>1</v>
      </c>
      <c r="N2211" t="s">
        <v>1203</v>
      </c>
    </row>
    <row r="2212" spans="1:14" ht="15" x14ac:dyDescent="0.2">
      <c r="A2212" t="s">
        <v>10186</v>
      </c>
      <c r="B2212" t="str">
        <f>RIGHT(A2212,4)</f>
        <v>2018</v>
      </c>
      <c r="C2212" t="str">
        <f>LEFT(A2212,10)</f>
        <v>Sun Feb 18</v>
      </c>
      <c r="D2212" s="2">
        <f>DATE(B2212,F2212,G2212)</f>
        <v>43149</v>
      </c>
      <c r="E2212" t="str">
        <f>MID(C2212,5,3)</f>
        <v>Feb</v>
      </c>
      <c r="F2212">
        <f>MONTH(DATEVALUE(E2212&amp;" 1"))</f>
        <v>2</v>
      </c>
      <c r="G2212" t="str">
        <f>RIGHT(C2212,2)</f>
        <v>18</v>
      </c>
      <c r="H2212" t="str">
        <f>MID(A2212,12,2)</f>
        <v>22</v>
      </c>
      <c r="I2212" t="s">
        <v>10187</v>
      </c>
      <c r="J2212" t="s">
        <v>10188</v>
      </c>
      <c r="K2212" t="s">
        <v>8201</v>
      </c>
      <c r="L2212" t="s">
        <v>10189</v>
      </c>
      <c r="M2212" t="b">
        <f>NOT(ISNA(VLOOKUP(N2212,'account names'!A:A,1,FALSE)))</f>
        <v>1</v>
      </c>
      <c r="N2212" t="s">
        <v>1203</v>
      </c>
    </row>
    <row r="2213" spans="1:14" ht="15" x14ac:dyDescent="0.2">
      <c r="A2213" t="s">
        <v>10190</v>
      </c>
      <c r="B2213" t="str">
        <f>RIGHT(A2213,4)</f>
        <v>2018</v>
      </c>
      <c r="C2213" t="str">
        <f>LEFT(A2213,10)</f>
        <v>Sun Feb 18</v>
      </c>
      <c r="D2213" s="2">
        <f>DATE(B2213,F2213,G2213)</f>
        <v>43149</v>
      </c>
      <c r="E2213" t="str">
        <f>MID(C2213,5,3)</f>
        <v>Feb</v>
      </c>
      <c r="F2213">
        <f>MONTH(DATEVALUE(E2213&amp;" 1"))</f>
        <v>2</v>
      </c>
      <c r="G2213" t="str">
        <f>RIGHT(C2213,2)</f>
        <v>18</v>
      </c>
      <c r="H2213" t="str">
        <f>MID(A2213,12,2)</f>
        <v>20</v>
      </c>
      <c r="I2213" t="s">
        <v>10191</v>
      </c>
      <c r="J2213" t="s">
        <v>10192</v>
      </c>
      <c r="K2213" t="s">
        <v>10193</v>
      </c>
      <c r="L2213" t="s">
        <v>10194</v>
      </c>
      <c r="M2213" t="b">
        <f>NOT(ISNA(VLOOKUP(N2213,'account names'!A:A,1,FALSE)))</f>
        <v>1</v>
      </c>
      <c r="N2213" t="s">
        <v>1288</v>
      </c>
    </row>
    <row r="2214" spans="1:14" ht="15" x14ac:dyDescent="0.2">
      <c r="A2214" t="s">
        <v>12467</v>
      </c>
      <c r="B2214" t="str">
        <f>RIGHT(A2214,4)</f>
        <v>2018</v>
      </c>
      <c r="C2214" t="str">
        <f>LEFT(A2214,10)</f>
        <v>Sun Feb 18</v>
      </c>
      <c r="D2214" s="2">
        <f>DATE(B2214,F2214,G2214)</f>
        <v>43149</v>
      </c>
      <c r="E2214" t="str">
        <f>MID(C2214,5,3)</f>
        <v>Feb</v>
      </c>
      <c r="F2214">
        <f>MONTH(DATEVALUE(E2214&amp;" 1"))</f>
        <v>2</v>
      </c>
      <c r="G2214" t="str">
        <f>RIGHT(C2214,2)</f>
        <v>18</v>
      </c>
      <c r="H2214" t="str">
        <f>MID(A2214,12,2)</f>
        <v>19</v>
      </c>
      <c r="I2214" t="s">
        <v>12468</v>
      </c>
      <c r="J2214" t="s">
        <v>12469</v>
      </c>
      <c r="K2214" t="s">
        <v>2813</v>
      </c>
      <c r="L2214" t="s">
        <v>12470</v>
      </c>
      <c r="M2214" t="b">
        <f>NOT(ISNA(VLOOKUP(N2214,'account names'!A:A,1,FALSE)))</f>
        <v>0</v>
      </c>
      <c r="N2214" t="s">
        <v>2809</v>
      </c>
    </row>
    <row r="2215" spans="1:14" ht="15" x14ac:dyDescent="0.2">
      <c r="A2215" t="s">
        <v>10181</v>
      </c>
      <c r="B2215" t="str">
        <f>RIGHT(A2215,4)</f>
        <v>2018</v>
      </c>
      <c r="C2215" t="str">
        <f>LEFT(A2215,10)</f>
        <v>Sun Feb 18</v>
      </c>
      <c r="D2215" s="2">
        <f>DATE(B2215,F2215,G2215)</f>
        <v>43149</v>
      </c>
      <c r="E2215" t="str">
        <f>MID(C2215,5,3)</f>
        <v>Feb</v>
      </c>
      <c r="F2215">
        <f>MONTH(DATEVALUE(E2215&amp;" 1"))</f>
        <v>2</v>
      </c>
      <c r="G2215" t="str">
        <f>RIGHT(C2215,2)</f>
        <v>18</v>
      </c>
      <c r="H2215" t="str">
        <f>MID(A2215,12,2)</f>
        <v>19</v>
      </c>
      <c r="I2215" t="s">
        <v>12471</v>
      </c>
      <c r="J2215" t="s">
        <v>12472</v>
      </c>
      <c r="K2215" t="s">
        <v>1201</v>
      </c>
      <c r="L2215" t="s">
        <v>12473</v>
      </c>
      <c r="M2215" t="b">
        <f>NOT(ISNA(VLOOKUP(N2215,'account names'!A:A,1,FALSE)))</f>
        <v>1</v>
      </c>
      <c r="N2215" t="s">
        <v>1203</v>
      </c>
    </row>
    <row r="2216" spans="1:14" ht="15" x14ac:dyDescent="0.2">
      <c r="A2216" t="s">
        <v>12474</v>
      </c>
      <c r="B2216" t="str">
        <f>RIGHT(A2216,4)</f>
        <v>2018</v>
      </c>
      <c r="C2216" t="str">
        <f>LEFT(A2216,10)</f>
        <v>Sun Feb 18</v>
      </c>
      <c r="D2216" s="2">
        <f>DATE(B2216,F2216,G2216)</f>
        <v>43149</v>
      </c>
      <c r="E2216" t="str">
        <f>MID(C2216,5,3)</f>
        <v>Feb</v>
      </c>
      <c r="F2216">
        <f>MONTH(DATEVALUE(E2216&amp;" 1"))</f>
        <v>2</v>
      </c>
      <c r="G2216" t="str">
        <f>RIGHT(C2216,2)</f>
        <v>18</v>
      </c>
      <c r="H2216" t="str">
        <f>MID(A2216,12,2)</f>
        <v>16</v>
      </c>
      <c r="I2216" t="s">
        <v>12475</v>
      </c>
      <c r="J2216" t="s">
        <v>12476</v>
      </c>
      <c r="K2216" t="s">
        <v>1595</v>
      </c>
      <c r="L2216" t="s">
        <v>12477</v>
      </c>
      <c r="M2216" t="b">
        <f>NOT(ISNA(VLOOKUP(N2216,'account names'!A:A,1,FALSE)))</f>
        <v>0</v>
      </c>
      <c r="N2216" t="s">
        <v>1591</v>
      </c>
    </row>
    <row r="2217" spans="1:14" ht="15" x14ac:dyDescent="0.2">
      <c r="A2217" t="s">
        <v>12478</v>
      </c>
      <c r="B2217" t="str">
        <f>RIGHT(A2217,4)</f>
        <v>2018</v>
      </c>
      <c r="C2217" t="str">
        <f>LEFT(A2217,10)</f>
        <v>Sun Feb 18</v>
      </c>
      <c r="D2217" s="2">
        <f>DATE(B2217,F2217,G2217)</f>
        <v>43149</v>
      </c>
      <c r="E2217" t="str">
        <f>MID(C2217,5,3)</f>
        <v>Feb</v>
      </c>
      <c r="F2217">
        <f>MONTH(DATEVALUE(E2217&amp;" 1"))</f>
        <v>2</v>
      </c>
      <c r="G2217" t="str">
        <f>RIGHT(C2217,2)</f>
        <v>18</v>
      </c>
      <c r="H2217" t="str">
        <f>MID(A2217,12,2)</f>
        <v>16</v>
      </c>
      <c r="I2217" t="s">
        <v>12479</v>
      </c>
      <c r="J2217" t="s">
        <v>12480</v>
      </c>
      <c r="K2217" t="s">
        <v>1807</v>
      </c>
      <c r="L2217" t="s">
        <v>12481</v>
      </c>
      <c r="M2217" t="b">
        <f>NOT(ISNA(VLOOKUP(N2217,'account names'!A:A,1,FALSE)))</f>
        <v>0</v>
      </c>
      <c r="N2217" t="s">
        <v>350</v>
      </c>
    </row>
    <row r="2218" spans="1:14" ht="15" x14ac:dyDescent="0.2">
      <c r="A2218" t="s">
        <v>12482</v>
      </c>
      <c r="B2218" t="str">
        <f>RIGHT(A2218,4)</f>
        <v>2018</v>
      </c>
      <c r="C2218" t="str">
        <f>LEFT(A2218,10)</f>
        <v>Sun Feb 18</v>
      </c>
      <c r="D2218" s="2">
        <f>DATE(B2218,F2218,G2218)</f>
        <v>43149</v>
      </c>
      <c r="E2218" t="str">
        <f>MID(C2218,5,3)</f>
        <v>Feb</v>
      </c>
      <c r="F2218">
        <f>MONTH(DATEVALUE(E2218&amp;" 1"))</f>
        <v>2</v>
      </c>
      <c r="G2218" t="str">
        <f>RIGHT(C2218,2)</f>
        <v>18</v>
      </c>
      <c r="H2218" t="str">
        <f>MID(A2218,12,2)</f>
        <v>11</v>
      </c>
      <c r="I2218" t="s">
        <v>12483</v>
      </c>
      <c r="J2218" t="s">
        <v>12484</v>
      </c>
      <c r="K2218" t="s">
        <v>1201</v>
      </c>
      <c r="L2218" t="s">
        <v>12485</v>
      </c>
      <c r="M2218" t="b">
        <f>NOT(ISNA(VLOOKUP(N2218,'account names'!A:A,1,FALSE)))</f>
        <v>1</v>
      </c>
      <c r="N2218" t="s">
        <v>1203</v>
      </c>
    </row>
    <row r="2219" spans="1:14" ht="15" x14ac:dyDescent="0.2">
      <c r="A2219" t="s">
        <v>2253</v>
      </c>
      <c r="B2219" t="str">
        <f>RIGHT(A2219,4)</f>
        <v>2018</v>
      </c>
      <c r="C2219" t="str">
        <f>LEFT(A2219,10)</f>
        <v>Sun Feb 18</v>
      </c>
      <c r="D2219" s="2">
        <f>DATE(B2219,F2219,G2219)</f>
        <v>43149</v>
      </c>
      <c r="E2219" t="str">
        <f>MID(C2219,5,3)</f>
        <v>Feb</v>
      </c>
      <c r="F2219">
        <f>MONTH(DATEVALUE(E2219&amp;" 1"))</f>
        <v>2</v>
      </c>
      <c r="G2219" t="str">
        <f>RIGHT(C2219,2)</f>
        <v>18</v>
      </c>
      <c r="H2219" t="str">
        <f>MID(A2219,12,2)</f>
        <v>16</v>
      </c>
      <c r="I2219" t="s">
        <v>17687</v>
      </c>
      <c r="J2219" t="s">
        <v>17688</v>
      </c>
      <c r="K2219" t="s">
        <v>17689</v>
      </c>
      <c r="L2219" t="s">
        <v>17690</v>
      </c>
      <c r="M2219" t="b">
        <f>NOT(ISNA(VLOOKUP(N2219,'account names'!A:A,1,FALSE)))</f>
        <v>0</v>
      </c>
      <c r="N2219" t="s">
        <v>2258</v>
      </c>
    </row>
    <row r="2220" spans="1:14" ht="15" x14ac:dyDescent="0.2">
      <c r="A2220" t="s">
        <v>5897</v>
      </c>
      <c r="B2220" t="str">
        <f>RIGHT(A2220,4)</f>
        <v>2018</v>
      </c>
      <c r="C2220" t="str">
        <f>LEFT(A2220,10)</f>
        <v>Sun Feb 18</v>
      </c>
      <c r="D2220" s="2">
        <f>DATE(B2220,F2220,G2220)</f>
        <v>43149</v>
      </c>
      <c r="E2220" t="str">
        <f>MID(C2220,5,3)</f>
        <v>Feb</v>
      </c>
      <c r="F2220">
        <f>MONTH(DATEVALUE(E2220&amp;" 1"))</f>
        <v>2</v>
      </c>
      <c r="G2220" t="str">
        <f>RIGHT(C2220,2)</f>
        <v>18</v>
      </c>
      <c r="H2220" t="str">
        <f>MID(A2220,12,2)</f>
        <v>15</v>
      </c>
      <c r="I2220" t="s">
        <v>17691</v>
      </c>
      <c r="J2220" t="s">
        <v>17692</v>
      </c>
      <c r="K2220" t="s">
        <v>4615</v>
      </c>
      <c r="L2220" t="s">
        <v>17693</v>
      </c>
      <c r="M2220" t="b">
        <f>NOT(ISNA(VLOOKUP(N2220,'account names'!A:A,1,FALSE)))</f>
        <v>0</v>
      </c>
      <c r="N2220" t="s">
        <v>2563</v>
      </c>
    </row>
    <row r="2221" spans="1:14" ht="15" x14ac:dyDescent="0.2">
      <c r="A2221" t="s">
        <v>10190</v>
      </c>
      <c r="B2221" t="str">
        <f>RIGHT(A2221,4)</f>
        <v>2018</v>
      </c>
      <c r="C2221" t="str">
        <f>LEFT(A2221,10)</f>
        <v>Sun Feb 18</v>
      </c>
      <c r="D2221" s="2">
        <f>DATE(B2221,F2221,G2221)</f>
        <v>43149</v>
      </c>
      <c r="E2221" t="str">
        <f>MID(C2221,5,3)</f>
        <v>Feb</v>
      </c>
      <c r="F2221">
        <f>MONTH(DATEVALUE(E2221&amp;" 1"))</f>
        <v>2</v>
      </c>
      <c r="G2221" t="str">
        <f>RIGHT(C2221,2)</f>
        <v>18</v>
      </c>
      <c r="H2221" t="str">
        <f>MID(A2221,12,2)</f>
        <v>20</v>
      </c>
      <c r="I2221" t="s">
        <v>18704</v>
      </c>
      <c r="J2221" t="s">
        <v>18705</v>
      </c>
      <c r="K2221" t="s">
        <v>1286</v>
      </c>
      <c r="L2221" t="s">
        <v>18706</v>
      </c>
      <c r="M2221" t="b">
        <f>NOT(ISNA(VLOOKUP(N2221,'account names'!A:A,1,FALSE)))</f>
        <v>1</v>
      </c>
      <c r="N2221" t="s">
        <v>1288</v>
      </c>
    </row>
    <row r="2222" spans="1:14" ht="15" x14ac:dyDescent="0.2">
      <c r="A2222" t="s">
        <v>18707</v>
      </c>
      <c r="B2222" t="str">
        <f>RIGHT(A2222,4)</f>
        <v>2018</v>
      </c>
      <c r="C2222" t="str">
        <f>LEFT(A2222,10)</f>
        <v>Sun Feb 18</v>
      </c>
      <c r="D2222" s="2">
        <f>DATE(B2222,F2222,G2222)</f>
        <v>43149</v>
      </c>
      <c r="E2222" t="str">
        <f>MID(C2222,5,3)</f>
        <v>Feb</v>
      </c>
      <c r="F2222">
        <f>MONTH(DATEVALUE(E2222&amp;" 1"))</f>
        <v>2</v>
      </c>
      <c r="G2222" t="str">
        <f>RIGHT(C2222,2)</f>
        <v>18</v>
      </c>
      <c r="H2222" t="str">
        <f>MID(A2222,12,2)</f>
        <v>18</v>
      </c>
      <c r="I2222" t="s">
        <v>18708</v>
      </c>
      <c r="J2222" t="s">
        <v>18709</v>
      </c>
      <c r="K2222" t="s">
        <v>1286</v>
      </c>
      <c r="L2222" t="s">
        <v>18710</v>
      </c>
      <c r="M2222" t="b">
        <f>NOT(ISNA(VLOOKUP(N2222,'account names'!A:A,1,FALSE)))</f>
        <v>1</v>
      </c>
      <c r="N2222" t="s">
        <v>1288</v>
      </c>
    </row>
    <row r="2223" spans="1:14" ht="15" x14ac:dyDescent="0.2">
      <c r="A2223" t="s">
        <v>18711</v>
      </c>
      <c r="B2223" t="str">
        <f>RIGHT(A2223,4)</f>
        <v>2018</v>
      </c>
      <c r="C2223" t="str">
        <f>LEFT(A2223,10)</f>
        <v>Sun Feb 18</v>
      </c>
      <c r="D2223" s="2">
        <f>DATE(B2223,F2223,G2223)</f>
        <v>43149</v>
      </c>
      <c r="E2223" t="str">
        <f>MID(C2223,5,3)</f>
        <v>Feb</v>
      </c>
      <c r="F2223">
        <f>MONTH(DATEVALUE(E2223&amp;" 1"))</f>
        <v>2</v>
      </c>
      <c r="G2223" t="str">
        <f>RIGHT(C2223,2)</f>
        <v>18</v>
      </c>
      <c r="H2223" t="str">
        <f>MID(A2223,12,2)</f>
        <v>13</v>
      </c>
      <c r="I2223" t="s">
        <v>18712</v>
      </c>
      <c r="J2223" t="s">
        <v>18713</v>
      </c>
      <c r="K2223" t="s">
        <v>18714</v>
      </c>
      <c r="L2223" t="s">
        <v>18715</v>
      </c>
      <c r="M2223" t="b">
        <f>NOT(ISNA(VLOOKUP(N2223,'account names'!A:A,1,FALSE)))</f>
        <v>0</v>
      </c>
      <c r="N2223" t="s">
        <v>2649</v>
      </c>
    </row>
    <row r="2224" spans="1:14" ht="15" x14ac:dyDescent="0.2">
      <c r="A2224" t="s">
        <v>5897</v>
      </c>
      <c r="B2224" t="str">
        <f>RIGHT(A2224,4)</f>
        <v>2018</v>
      </c>
      <c r="C2224" t="str">
        <f>LEFT(A2224,10)</f>
        <v>Sun Feb 18</v>
      </c>
      <c r="D2224" s="2">
        <f>DATE(B2224,F2224,G2224)</f>
        <v>43149</v>
      </c>
      <c r="E2224" t="str">
        <f>MID(C2224,5,3)</f>
        <v>Feb</v>
      </c>
      <c r="F2224">
        <f>MONTH(DATEVALUE(E2224&amp;" 1"))</f>
        <v>2</v>
      </c>
      <c r="G2224" t="str">
        <f>RIGHT(C2224,2)</f>
        <v>18</v>
      </c>
      <c r="H2224" t="str">
        <f>MID(A2224,12,2)</f>
        <v>15</v>
      </c>
      <c r="I2224" t="s">
        <v>5898</v>
      </c>
      <c r="J2224" t="s">
        <v>18716</v>
      </c>
      <c r="K2224" t="s">
        <v>18717</v>
      </c>
      <c r="L2224" t="s">
        <v>18718</v>
      </c>
      <c r="M2224" t="b">
        <f>NOT(ISNA(VLOOKUP(N2224,'account names'!A:A,1,FALSE)))</f>
        <v>0</v>
      </c>
      <c r="N2224" t="s">
        <v>2563</v>
      </c>
    </row>
    <row r="2225" spans="1:14" ht="15" x14ac:dyDescent="0.2">
      <c r="A2225" t="s">
        <v>18719</v>
      </c>
      <c r="B2225" t="str">
        <f>RIGHT(A2225,4)</f>
        <v>2018</v>
      </c>
      <c r="C2225" t="str">
        <f>LEFT(A2225,10)</f>
        <v>Sun Feb 18</v>
      </c>
      <c r="D2225" s="2">
        <f>DATE(B2225,F2225,G2225)</f>
        <v>43149</v>
      </c>
      <c r="E2225" t="str">
        <f>MID(C2225,5,3)</f>
        <v>Feb</v>
      </c>
      <c r="F2225">
        <f>MONTH(DATEVALUE(E2225&amp;" 1"))</f>
        <v>2</v>
      </c>
      <c r="G2225" t="str">
        <f>RIGHT(C2225,2)</f>
        <v>18</v>
      </c>
      <c r="H2225" t="str">
        <f>MID(A2225,12,2)</f>
        <v>08</v>
      </c>
      <c r="I2225" t="s">
        <v>18720</v>
      </c>
      <c r="J2225" t="s">
        <v>18721</v>
      </c>
      <c r="K2225" t="s">
        <v>18722</v>
      </c>
      <c r="L2225" t="s">
        <v>18723</v>
      </c>
      <c r="M2225" t="b">
        <f>NOT(ISNA(VLOOKUP(N2225,'account names'!A:A,1,FALSE)))</f>
        <v>0</v>
      </c>
      <c r="N2225" t="s">
        <v>680</v>
      </c>
    </row>
    <row r="2226" spans="1:14" ht="15" x14ac:dyDescent="0.2">
      <c r="A2226" t="s">
        <v>613</v>
      </c>
      <c r="B2226" t="str">
        <f>RIGHT(A2226,4)</f>
        <v>2018</v>
      </c>
      <c r="C2226" t="str">
        <f>LEFT(A2226,10)</f>
        <v>Sat Feb 17</v>
      </c>
      <c r="D2226" s="2">
        <f>DATE(B2226,F2226,G2226)</f>
        <v>43148</v>
      </c>
      <c r="E2226" t="str">
        <f>MID(C2226,5,3)</f>
        <v>Feb</v>
      </c>
      <c r="F2226">
        <f>MONTH(DATEVALUE(E2226&amp;" 1"))</f>
        <v>2</v>
      </c>
      <c r="G2226" t="str">
        <f>RIGHT(C2226,2)</f>
        <v>17</v>
      </c>
      <c r="H2226" t="str">
        <f>MID(A2226,12,2)</f>
        <v>08</v>
      </c>
      <c r="I2226" t="s">
        <v>614</v>
      </c>
      <c r="J2226" t="s">
        <v>615</v>
      </c>
      <c r="K2226" t="s">
        <v>616</v>
      </c>
      <c r="L2226" t="s">
        <v>617</v>
      </c>
      <c r="M2226" t="b">
        <f>NOT(ISNA(VLOOKUP(N2226,'account names'!A:A,1,FALSE)))</f>
        <v>0</v>
      </c>
      <c r="N2226" t="s">
        <v>95</v>
      </c>
    </row>
    <row r="2227" spans="1:14" ht="15" x14ac:dyDescent="0.2">
      <c r="A2227" t="s">
        <v>703</v>
      </c>
      <c r="B2227" t="str">
        <f>RIGHT(A2227,4)</f>
        <v>2018</v>
      </c>
      <c r="C2227" t="str">
        <f>LEFT(A2227,10)</f>
        <v>Sat Feb 17</v>
      </c>
      <c r="D2227" s="2">
        <f>DATE(B2227,F2227,G2227)</f>
        <v>43148</v>
      </c>
      <c r="E2227" t="str">
        <f>MID(C2227,5,3)</f>
        <v>Feb</v>
      </c>
      <c r="F2227">
        <f>MONTH(DATEVALUE(E2227&amp;" 1"))</f>
        <v>2</v>
      </c>
      <c r="G2227" t="str">
        <f>RIGHT(C2227,2)</f>
        <v>17</v>
      </c>
      <c r="H2227" t="str">
        <f>MID(A2227,12,2)</f>
        <v>21</v>
      </c>
      <c r="I2227" t="s">
        <v>704</v>
      </c>
      <c r="J2227" t="s">
        <v>705</v>
      </c>
      <c r="K2227" t="s">
        <v>706</v>
      </c>
      <c r="L2227" t="s">
        <v>707</v>
      </c>
      <c r="M2227" t="b">
        <f>NOT(ISNA(VLOOKUP(N2227,'account names'!A:A,1,FALSE)))</f>
        <v>0</v>
      </c>
      <c r="N2227" t="s">
        <v>28</v>
      </c>
    </row>
    <row r="2228" spans="1:14" ht="15" x14ac:dyDescent="0.2">
      <c r="A2228" t="s">
        <v>713</v>
      </c>
      <c r="B2228" t="str">
        <f>RIGHT(A2228,4)</f>
        <v>2018</v>
      </c>
      <c r="C2228" t="str">
        <f>LEFT(A2228,10)</f>
        <v>Sat Feb 17</v>
      </c>
      <c r="D2228" s="2">
        <f>DATE(B2228,F2228,G2228)</f>
        <v>43148</v>
      </c>
      <c r="E2228" t="str">
        <f>MID(C2228,5,3)</f>
        <v>Feb</v>
      </c>
      <c r="F2228">
        <f>MONTH(DATEVALUE(E2228&amp;" 1"))</f>
        <v>2</v>
      </c>
      <c r="G2228" t="str">
        <f>RIGHT(C2228,2)</f>
        <v>17</v>
      </c>
      <c r="H2228" t="str">
        <f>MID(A2228,12,2)</f>
        <v>19</v>
      </c>
      <c r="I2228" t="s">
        <v>714</v>
      </c>
      <c r="J2228" t="s">
        <v>715</v>
      </c>
      <c r="K2228" t="s">
        <v>716</v>
      </c>
      <c r="L2228" t="s">
        <v>717</v>
      </c>
      <c r="M2228" t="b">
        <f>NOT(ISNA(VLOOKUP(N2228,'account names'!A:A,1,FALSE)))</f>
        <v>0</v>
      </c>
      <c r="N2228" t="s">
        <v>540</v>
      </c>
    </row>
    <row r="2229" spans="1:14" ht="15" x14ac:dyDescent="0.2">
      <c r="A2229" t="s">
        <v>718</v>
      </c>
      <c r="B2229" t="str">
        <f>RIGHT(A2229,4)</f>
        <v>2018</v>
      </c>
      <c r="C2229" t="str">
        <f>LEFT(A2229,10)</f>
        <v>Sat Feb 17</v>
      </c>
      <c r="D2229" s="2">
        <f>DATE(B2229,F2229,G2229)</f>
        <v>43148</v>
      </c>
      <c r="E2229" t="str">
        <f>MID(C2229,5,3)</f>
        <v>Feb</v>
      </c>
      <c r="F2229">
        <f>MONTH(DATEVALUE(E2229&amp;" 1"))</f>
        <v>2</v>
      </c>
      <c r="G2229" t="str">
        <f>RIGHT(C2229,2)</f>
        <v>17</v>
      </c>
      <c r="H2229" t="str">
        <f>MID(A2229,12,2)</f>
        <v>08</v>
      </c>
      <c r="I2229" t="s">
        <v>719</v>
      </c>
      <c r="J2229" t="s">
        <v>720</v>
      </c>
      <c r="K2229" t="s">
        <v>721</v>
      </c>
      <c r="L2229" t="s">
        <v>722</v>
      </c>
      <c r="M2229" t="b">
        <f>NOT(ISNA(VLOOKUP(N2229,'account names'!A:A,1,FALSE)))</f>
        <v>0</v>
      </c>
      <c r="N2229" t="s">
        <v>723</v>
      </c>
    </row>
    <row r="2230" spans="1:14" ht="15" x14ac:dyDescent="0.2">
      <c r="A2230" t="s">
        <v>724</v>
      </c>
      <c r="B2230" t="str">
        <f>RIGHT(A2230,4)</f>
        <v>2018</v>
      </c>
      <c r="C2230" t="str">
        <f>LEFT(A2230,10)</f>
        <v>Sat Feb 17</v>
      </c>
      <c r="D2230" s="2">
        <f>DATE(B2230,F2230,G2230)</f>
        <v>43148</v>
      </c>
      <c r="E2230" t="str">
        <f>MID(C2230,5,3)</f>
        <v>Feb</v>
      </c>
      <c r="F2230">
        <f>MONTH(DATEVALUE(E2230&amp;" 1"))</f>
        <v>2</v>
      </c>
      <c r="G2230" t="str">
        <f>RIGHT(C2230,2)</f>
        <v>17</v>
      </c>
      <c r="H2230" t="str">
        <f>MID(A2230,12,2)</f>
        <v>19</v>
      </c>
      <c r="I2230" t="s">
        <v>725</v>
      </c>
      <c r="J2230" t="s">
        <v>726</v>
      </c>
      <c r="K2230" t="s">
        <v>727</v>
      </c>
      <c r="L2230" t="s">
        <v>728</v>
      </c>
      <c r="M2230" t="b">
        <f>NOT(ISNA(VLOOKUP(N2230,'account names'!A:A,1,FALSE)))</f>
        <v>0</v>
      </c>
      <c r="N2230" t="s">
        <v>729</v>
      </c>
    </row>
    <row r="2231" spans="1:14" ht="15" x14ac:dyDescent="0.2">
      <c r="A2231" t="s">
        <v>730</v>
      </c>
      <c r="B2231" t="str">
        <f>RIGHT(A2231,4)</f>
        <v>2018</v>
      </c>
      <c r="C2231" t="str">
        <f>LEFT(A2231,10)</f>
        <v>Sat Feb 17</v>
      </c>
      <c r="D2231" s="2">
        <f>DATE(B2231,F2231,G2231)</f>
        <v>43148</v>
      </c>
      <c r="E2231" t="str">
        <f>MID(C2231,5,3)</f>
        <v>Feb</v>
      </c>
      <c r="F2231">
        <f>MONTH(DATEVALUE(E2231&amp;" 1"))</f>
        <v>2</v>
      </c>
      <c r="G2231" t="str">
        <f>RIGHT(C2231,2)</f>
        <v>17</v>
      </c>
      <c r="H2231" t="str">
        <f>MID(A2231,12,2)</f>
        <v>16</v>
      </c>
      <c r="I2231" t="s">
        <v>731</v>
      </c>
      <c r="J2231" t="s">
        <v>732</v>
      </c>
      <c r="K2231" t="s">
        <v>733</v>
      </c>
      <c r="L2231" t="s">
        <v>734</v>
      </c>
      <c r="M2231" t="b">
        <f>NOT(ISNA(VLOOKUP(N2231,'account names'!A:A,1,FALSE)))</f>
        <v>0</v>
      </c>
      <c r="N2231" t="s">
        <v>735</v>
      </c>
    </row>
    <row r="2232" spans="1:14" ht="15" x14ac:dyDescent="0.2">
      <c r="A2232" t="s">
        <v>736</v>
      </c>
      <c r="B2232" t="str">
        <f>RIGHT(A2232,4)</f>
        <v>2018</v>
      </c>
      <c r="C2232" t="str">
        <f>LEFT(A2232,10)</f>
        <v>Sat Feb 17</v>
      </c>
      <c r="D2232" s="2">
        <f>DATE(B2232,F2232,G2232)</f>
        <v>43148</v>
      </c>
      <c r="E2232" t="str">
        <f>MID(C2232,5,3)</f>
        <v>Feb</v>
      </c>
      <c r="F2232">
        <f>MONTH(DATEVALUE(E2232&amp;" 1"))</f>
        <v>2</v>
      </c>
      <c r="G2232" t="str">
        <f>RIGHT(C2232,2)</f>
        <v>17</v>
      </c>
      <c r="H2232" t="str">
        <f>MID(A2232,12,2)</f>
        <v>11</v>
      </c>
      <c r="I2232" t="s">
        <v>737</v>
      </c>
      <c r="J2232" t="s">
        <v>738</v>
      </c>
      <c r="K2232" t="s">
        <v>739</v>
      </c>
      <c r="L2232" t="s">
        <v>740</v>
      </c>
      <c r="M2232" t="b">
        <f>NOT(ISNA(VLOOKUP(N2232,'account names'!A:A,1,FALSE)))</f>
        <v>0</v>
      </c>
      <c r="N2232" t="s">
        <v>367</v>
      </c>
    </row>
    <row r="2233" spans="1:14" ht="15" x14ac:dyDescent="0.2">
      <c r="A2233" t="s">
        <v>741</v>
      </c>
      <c r="B2233" t="str">
        <f>RIGHT(A2233,4)</f>
        <v>2018</v>
      </c>
      <c r="C2233" t="str">
        <f>LEFT(A2233,10)</f>
        <v>Sat Feb 17</v>
      </c>
      <c r="D2233" s="2">
        <f>DATE(B2233,F2233,G2233)</f>
        <v>43148</v>
      </c>
      <c r="E2233" t="str">
        <f>MID(C2233,5,3)</f>
        <v>Feb</v>
      </c>
      <c r="F2233">
        <f>MONTH(DATEVALUE(E2233&amp;" 1"))</f>
        <v>2</v>
      </c>
      <c r="G2233" t="str">
        <f>RIGHT(C2233,2)</f>
        <v>17</v>
      </c>
      <c r="H2233" t="str">
        <f>MID(A2233,12,2)</f>
        <v>09</v>
      </c>
      <c r="I2233" t="s">
        <v>742</v>
      </c>
      <c r="J2233" t="s">
        <v>743</v>
      </c>
      <c r="K2233" t="s">
        <v>744</v>
      </c>
      <c r="L2233" t="s">
        <v>745</v>
      </c>
      <c r="M2233" t="b">
        <f>NOT(ISNA(VLOOKUP(N2233,'account names'!A:A,1,FALSE)))</f>
        <v>0</v>
      </c>
      <c r="N2233" t="s">
        <v>227</v>
      </c>
    </row>
    <row r="2234" spans="1:14" ht="15" x14ac:dyDescent="0.2">
      <c r="A2234" t="s">
        <v>1864</v>
      </c>
      <c r="B2234" t="str">
        <f>RIGHT(A2234,4)</f>
        <v>2018</v>
      </c>
      <c r="C2234" t="str">
        <f>LEFT(A2234,10)</f>
        <v>Sat Feb 17</v>
      </c>
      <c r="D2234" s="2">
        <f>DATE(B2234,F2234,G2234)</f>
        <v>43148</v>
      </c>
      <c r="E2234" t="str">
        <f>MID(C2234,5,3)</f>
        <v>Feb</v>
      </c>
      <c r="F2234">
        <f>MONTH(DATEVALUE(E2234&amp;" 1"))</f>
        <v>2</v>
      </c>
      <c r="G2234" t="str">
        <f>RIGHT(C2234,2)</f>
        <v>17</v>
      </c>
      <c r="H2234" t="str">
        <f>MID(A2234,12,2)</f>
        <v>13</v>
      </c>
      <c r="I2234" t="s">
        <v>1865</v>
      </c>
      <c r="J2234" t="s">
        <v>1866</v>
      </c>
      <c r="K2234" t="s">
        <v>1867</v>
      </c>
      <c r="L2234" t="s">
        <v>1868</v>
      </c>
      <c r="M2234" t="b">
        <f>NOT(ISNA(VLOOKUP(N2234,'account names'!A:A,1,FALSE)))</f>
        <v>0</v>
      </c>
      <c r="N2234" t="s">
        <v>329</v>
      </c>
    </row>
    <row r="2235" spans="1:14" ht="15" x14ac:dyDescent="0.2">
      <c r="A2235" t="s">
        <v>1875</v>
      </c>
      <c r="B2235" t="str">
        <f>RIGHT(A2235,4)</f>
        <v>2018</v>
      </c>
      <c r="C2235" t="str">
        <f>LEFT(A2235,10)</f>
        <v>Sat Feb 17</v>
      </c>
      <c r="D2235" s="2">
        <f>DATE(B2235,F2235,G2235)</f>
        <v>43148</v>
      </c>
      <c r="E2235" t="str">
        <f>MID(C2235,5,3)</f>
        <v>Feb</v>
      </c>
      <c r="F2235">
        <f>MONTH(DATEVALUE(E2235&amp;" 1"))</f>
        <v>2</v>
      </c>
      <c r="G2235" t="str">
        <f>RIGHT(C2235,2)</f>
        <v>17</v>
      </c>
      <c r="H2235" t="str">
        <f>MID(A2235,12,2)</f>
        <v>03</v>
      </c>
      <c r="I2235" t="s">
        <v>1876</v>
      </c>
      <c r="J2235" t="s">
        <v>1877</v>
      </c>
      <c r="K2235" t="s">
        <v>1878</v>
      </c>
      <c r="L2235" t="s">
        <v>1879</v>
      </c>
      <c r="M2235" t="b">
        <f>NOT(ISNA(VLOOKUP(N2235,'account names'!A:A,1,FALSE)))</f>
        <v>0</v>
      </c>
      <c r="N2235" t="s">
        <v>1880</v>
      </c>
    </row>
    <row r="2236" spans="1:14" ht="15" x14ac:dyDescent="0.2">
      <c r="A2236" t="s">
        <v>2235</v>
      </c>
      <c r="B2236" t="str">
        <f>RIGHT(A2236,4)</f>
        <v>2018</v>
      </c>
      <c r="C2236" t="str">
        <f>LEFT(A2236,10)</f>
        <v>Sat Feb 17</v>
      </c>
      <c r="D2236" s="2">
        <f>DATE(B2236,F2236,G2236)</f>
        <v>43148</v>
      </c>
      <c r="E2236" t="str">
        <f>MID(C2236,5,3)</f>
        <v>Feb</v>
      </c>
      <c r="F2236">
        <f>MONTH(DATEVALUE(E2236&amp;" 1"))</f>
        <v>2</v>
      </c>
      <c r="G2236" t="str">
        <f>RIGHT(C2236,2)</f>
        <v>17</v>
      </c>
      <c r="H2236" t="str">
        <f>MID(A2236,12,2)</f>
        <v>18</v>
      </c>
      <c r="I2236" t="s">
        <v>2236</v>
      </c>
      <c r="J2236" t="s">
        <v>2237</v>
      </c>
      <c r="K2236" t="s">
        <v>2238</v>
      </c>
      <c r="L2236" t="s">
        <v>2239</v>
      </c>
      <c r="M2236" t="b">
        <f>NOT(ISNA(VLOOKUP(N2236,'account names'!A:A,1,FALSE)))</f>
        <v>0</v>
      </c>
      <c r="N2236" t="s">
        <v>2240</v>
      </c>
    </row>
    <row r="2237" spans="1:14" ht="15" x14ac:dyDescent="0.2">
      <c r="A2237" t="s">
        <v>2264</v>
      </c>
      <c r="B2237" t="str">
        <f>RIGHT(A2237,4)</f>
        <v>2018</v>
      </c>
      <c r="C2237" t="str">
        <f>LEFT(A2237,10)</f>
        <v>Sat Feb 17</v>
      </c>
      <c r="D2237" s="2">
        <f>DATE(B2237,F2237,G2237)</f>
        <v>43148</v>
      </c>
      <c r="E2237" t="str">
        <f>MID(C2237,5,3)</f>
        <v>Feb</v>
      </c>
      <c r="F2237">
        <f>MONTH(DATEVALUE(E2237&amp;" 1"))</f>
        <v>2</v>
      </c>
      <c r="G2237" t="str">
        <f>RIGHT(C2237,2)</f>
        <v>17</v>
      </c>
      <c r="H2237" t="str">
        <f>MID(A2237,12,2)</f>
        <v>19</v>
      </c>
      <c r="I2237" t="s">
        <v>2265</v>
      </c>
      <c r="J2237" t="s">
        <v>2266</v>
      </c>
      <c r="K2237" t="s">
        <v>2267</v>
      </c>
      <c r="L2237" t="s">
        <v>2268</v>
      </c>
      <c r="M2237" t="b">
        <f>NOT(ISNA(VLOOKUP(N2237,'account names'!A:A,1,FALSE)))</f>
        <v>0</v>
      </c>
      <c r="N2237" t="s">
        <v>2269</v>
      </c>
    </row>
    <row r="2238" spans="1:14" ht="15" x14ac:dyDescent="0.2">
      <c r="A2238" t="s">
        <v>2270</v>
      </c>
      <c r="B2238" t="str">
        <f>RIGHT(A2238,4)</f>
        <v>2018</v>
      </c>
      <c r="C2238" t="str">
        <f>LEFT(A2238,10)</f>
        <v>Sat Feb 17</v>
      </c>
      <c r="D2238" s="2">
        <f>DATE(B2238,F2238,G2238)</f>
        <v>43148</v>
      </c>
      <c r="E2238" t="str">
        <f>MID(C2238,5,3)</f>
        <v>Feb</v>
      </c>
      <c r="F2238">
        <f>MONTH(DATEVALUE(E2238&amp;" 1"))</f>
        <v>2</v>
      </c>
      <c r="G2238" t="str">
        <f>RIGHT(C2238,2)</f>
        <v>17</v>
      </c>
      <c r="H2238" t="str">
        <f>MID(A2238,12,2)</f>
        <v>05</v>
      </c>
      <c r="I2238" t="s">
        <v>2271</v>
      </c>
      <c r="J2238" t="s">
        <v>2272</v>
      </c>
      <c r="K2238" t="s">
        <v>2273</v>
      </c>
      <c r="L2238" t="s">
        <v>2274</v>
      </c>
      <c r="M2238" t="b">
        <f>NOT(ISNA(VLOOKUP(N2238,'account names'!A:A,1,FALSE)))</f>
        <v>0</v>
      </c>
      <c r="N2238" t="s">
        <v>2275</v>
      </c>
    </row>
    <row r="2239" spans="1:14" ht="15" x14ac:dyDescent="0.2">
      <c r="A2239" t="s">
        <v>2282</v>
      </c>
      <c r="B2239" t="str">
        <f>RIGHT(A2239,4)</f>
        <v>2018</v>
      </c>
      <c r="C2239" t="str">
        <f>LEFT(A2239,10)</f>
        <v>Sat Feb 17</v>
      </c>
      <c r="D2239" s="2">
        <f>DATE(B2239,F2239,G2239)</f>
        <v>43148</v>
      </c>
      <c r="E2239" t="str">
        <f>MID(C2239,5,3)</f>
        <v>Feb</v>
      </c>
      <c r="F2239">
        <f>MONTH(DATEVALUE(E2239&amp;" 1"))</f>
        <v>2</v>
      </c>
      <c r="G2239" t="str">
        <f>RIGHT(C2239,2)</f>
        <v>17</v>
      </c>
      <c r="H2239" t="str">
        <f>MID(A2239,12,2)</f>
        <v>17</v>
      </c>
      <c r="I2239" t="s">
        <v>2283</v>
      </c>
      <c r="J2239" t="s">
        <v>2284</v>
      </c>
      <c r="K2239" t="s">
        <v>2285</v>
      </c>
      <c r="L2239" t="s">
        <v>2286</v>
      </c>
      <c r="M2239" t="b">
        <f>NOT(ISNA(VLOOKUP(N2239,'account names'!A:A,1,FALSE)))</f>
        <v>0</v>
      </c>
      <c r="N2239" t="s">
        <v>2287</v>
      </c>
    </row>
    <row r="2240" spans="1:14" ht="15" x14ac:dyDescent="0.2">
      <c r="A2240" t="s">
        <v>2288</v>
      </c>
      <c r="B2240" t="str">
        <f>RIGHT(A2240,4)</f>
        <v>2018</v>
      </c>
      <c r="C2240" t="str">
        <f>LEFT(A2240,10)</f>
        <v>Sat Feb 17</v>
      </c>
      <c r="D2240" s="2">
        <f>DATE(B2240,F2240,G2240)</f>
        <v>43148</v>
      </c>
      <c r="E2240" t="str">
        <f>MID(C2240,5,3)</f>
        <v>Feb</v>
      </c>
      <c r="F2240">
        <f>MONTH(DATEVALUE(E2240&amp;" 1"))</f>
        <v>2</v>
      </c>
      <c r="G2240" t="str">
        <f>RIGHT(C2240,2)</f>
        <v>17</v>
      </c>
      <c r="H2240" t="str">
        <f>MID(A2240,12,2)</f>
        <v>13</v>
      </c>
      <c r="I2240" t="s">
        <v>2289</v>
      </c>
      <c r="J2240" t="s">
        <v>2290</v>
      </c>
      <c r="K2240" t="s">
        <v>2291</v>
      </c>
      <c r="L2240" t="s">
        <v>2292</v>
      </c>
      <c r="M2240" t="b">
        <f>NOT(ISNA(VLOOKUP(N2240,'account names'!A:A,1,FALSE)))</f>
        <v>0</v>
      </c>
      <c r="N2240" t="s">
        <v>2293</v>
      </c>
    </row>
    <row r="2241" spans="1:14" ht="15" x14ac:dyDescent="0.2">
      <c r="A2241" t="s">
        <v>2294</v>
      </c>
      <c r="B2241" t="str">
        <f>RIGHT(A2241,4)</f>
        <v>2018</v>
      </c>
      <c r="C2241" t="str">
        <f>LEFT(A2241,10)</f>
        <v>Sat Feb 17</v>
      </c>
      <c r="D2241" s="2">
        <f>DATE(B2241,F2241,G2241)</f>
        <v>43148</v>
      </c>
      <c r="E2241" t="str">
        <f>MID(C2241,5,3)</f>
        <v>Feb</v>
      </c>
      <c r="F2241">
        <f>MONTH(DATEVALUE(E2241&amp;" 1"))</f>
        <v>2</v>
      </c>
      <c r="G2241" t="str">
        <f>RIGHT(C2241,2)</f>
        <v>17</v>
      </c>
      <c r="H2241" t="str">
        <f>MID(A2241,12,2)</f>
        <v>15</v>
      </c>
      <c r="I2241" t="s">
        <v>2295</v>
      </c>
      <c r="J2241" t="s">
        <v>2296</v>
      </c>
      <c r="K2241" t="s">
        <v>2297</v>
      </c>
      <c r="L2241" t="s">
        <v>2298</v>
      </c>
      <c r="M2241" t="b">
        <f>NOT(ISNA(VLOOKUP(N2241,'account names'!A:A,1,FALSE)))</f>
        <v>0</v>
      </c>
      <c r="N2241" t="s">
        <v>329</v>
      </c>
    </row>
    <row r="2242" spans="1:14" ht="15" x14ac:dyDescent="0.2">
      <c r="A2242" t="s">
        <v>2299</v>
      </c>
      <c r="B2242" t="str">
        <f>RIGHT(A2242,4)</f>
        <v>2018</v>
      </c>
      <c r="C2242" t="str">
        <f>LEFT(A2242,10)</f>
        <v>Sat Feb 17</v>
      </c>
      <c r="D2242" s="2">
        <f>DATE(B2242,F2242,G2242)</f>
        <v>43148</v>
      </c>
      <c r="E2242" t="str">
        <f>MID(C2242,5,3)</f>
        <v>Feb</v>
      </c>
      <c r="F2242">
        <f>MONTH(DATEVALUE(E2242&amp;" 1"))</f>
        <v>2</v>
      </c>
      <c r="G2242" t="str">
        <f>RIGHT(C2242,2)</f>
        <v>17</v>
      </c>
      <c r="H2242" t="str">
        <f>MID(A2242,12,2)</f>
        <v>09</v>
      </c>
      <c r="I2242" t="s">
        <v>2300</v>
      </c>
      <c r="J2242" t="s">
        <v>2301</v>
      </c>
      <c r="K2242" t="s">
        <v>2302</v>
      </c>
      <c r="L2242" t="s">
        <v>2303</v>
      </c>
      <c r="M2242" t="b">
        <f>NOT(ISNA(VLOOKUP(N2242,'account names'!A:A,1,FALSE)))</f>
        <v>0</v>
      </c>
      <c r="N2242" t="s">
        <v>2246</v>
      </c>
    </row>
    <row r="2243" spans="1:14" ht="15" x14ac:dyDescent="0.2">
      <c r="A2243" t="s">
        <v>2304</v>
      </c>
      <c r="B2243" t="str">
        <f>RIGHT(A2243,4)</f>
        <v>2018</v>
      </c>
      <c r="C2243" t="str">
        <f>LEFT(A2243,10)</f>
        <v>Sat Feb 17</v>
      </c>
      <c r="D2243" s="2">
        <f>DATE(B2243,F2243,G2243)</f>
        <v>43148</v>
      </c>
      <c r="E2243" t="str">
        <f>MID(C2243,5,3)</f>
        <v>Feb</v>
      </c>
      <c r="F2243">
        <f>MONTH(DATEVALUE(E2243&amp;" 1"))</f>
        <v>2</v>
      </c>
      <c r="G2243" t="str">
        <f>RIGHT(C2243,2)</f>
        <v>17</v>
      </c>
      <c r="H2243" t="str">
        <f>MID(A2243,12,2)</f>
        <v>12</v>
      </c>
      <c r="I2243" t="s">
        <v>2305</v>
      </c>
      <c r="J2243" t="s">
        <v>2306</v>
      </c>
      <c r="K2243" t="s">
        <v>2307</v>
      </c>
      <c r="L2243" t="s">
        <v>2308</v>
      </c>
      <c r="M2243" t="b">
        <f>NOT(ISNA(VLOOKUP(N2243,'account names'!A:A,1,FALSE)))</f>
        <v>0</v>
      </c>
      <c r="N2243" t="s">
        <v>2309</v>
      </c>
    </row>
    <row r="2244" spans="1:14" ht="15" x14ac:dyDescent="0.2">
      <c r="A2244" t="s">
        <v>5902</v>
      </c>
      <c r="B2244" t="str">
        <f>RIGHT(A2244,4)</f>
        <v>2018</v>
      </c>
      <c r="C2244" t="str">
        <f>LEFT(A2244,10)</f>
        <v>Sat Feb 17</v>
      </c>
      <c r="D2244" s="2">
        <f>DATE(B2244,F2244,G2244)</f>
        <v>43148</v>
      </c>
      <c r="E2244" t="str">
        <f>MID(C2244,5,3)</f>
        <v>Feb</v>
      </c>
      <c r="F2244">
        <f>MONTH(DATEVALUE(E2244&amp;" 1"))</f>
        <v>2</v>
      </c>
      <c r="G2244" t="str">
        <f>RIGHT(C2244,2)</f>
        <v>17</v>
      </c>
      <c r="H2244" t="str">
        <f>MID(A2244,12,2)</f>
        <v>17</v>
      </c>
      <c r="I2244" t="s">
        <v>5903</v>
      </c>
      <c r="J2244" t="s">
        <v>5904</v>
      </c>
      <c r="K2244" t="s">
        <v>5905</v>
      </c>
      <c r="L2244" t="s">
        <v>5906</v>
      </c>
      <c r="M2244" t="b">
        <f>NOT(ISNA(VLOOKUP(N2244,'account names'!A:A,1,FALSE)))</f>
        <v>0</v>
      </c>
      <c r="N2244" t="s">
        <v>680</v>
      </c>
    </row>
    <row r="2245" spans="1:14" ht="15" x14ac:dyDescent="0.2">
      <c r="A2245" t="s">
        <v>5907</v>
      </c>
      <c r="B2245" t="str">
        <f>RIGHT(A2245,4)</f>
        <v>2018</v>
      </c>
      <c r="C2245" t="str">
        <f>LEFT(A2245,10)</f>
        <v>Sat Feb 17</v>
      </c>
      <c r="D2245" s="2">
        <f>DATE(B2245,F2245,G2245)</f>
        <v>43148</v>
      </c>
      <c r="E2245" t="str">
        <f>MID(C2245,5,3)</f>
        <v>Feb</v>
      </c>
      <c r="F2245">
        <f>MONTH(DATEVALUE(E2245&amp;" 1"))</f>
        <v>2</v>
      </c>
      <c r="G2245" t="str">
        <f>RIGHT(C2245,2)</f>
        <v>17</v>
      </c>
      <c r="H2245" t="str">
        <f>MID(A2245,12,2)</f>
        <v>13</v>
      </c>
      <c r="I2245" t="s">
        <v>5908</v>
      </c>
      <c r="J2245" t="s">
        <v>5909</v>
      </c>
      <c r="K2245" t="s">
        <v>2864</v>
      </c>
      <c r="L2245" t="s">
        <v>5910</v>
      </c>
      <c r="M2245" t="b">
        <f>NOT(ISNA(VLOOKUP(N2245,'account names'!A:A,1,FALSE)))</f>
        <v>1</v>
      </c>
      <c r="N2245" t="s">
        <v>1224</v>
      </c>
    </row>
    <row r="2246" spans="1:14" ht="15" x14ac:dyDescent="0.2">
      <c r="A2246" t="s">
        <v>9545</v>
      </c>
      <c r="B2246" t="str">
        <f>RIGHT(A2246,4)</f>
        <v>2018</v>
      </c>
      <c r="C2246" t="str">
        <f>LEFT(A2246,10)</f>
        <v>Sat Feb 17</v>
      </c>
      <c r="D2246" s="2">
        <f>DATE(B2246,F2246,G2246)</f>
        <v>43148</v>
      </c>
      <c r="E2246" t="str">
        <f>MID(C2246,5,3)</f>
        <v>Feb</v>
      </c>
      <c r="F2246">
        <f>MONTH(DATEVALUE(E2246&amp;" 1"))</f>
        <v>2</v>
      </c>
      <c r="G2246" t="str">
        <f>RIGHT(C2246,2)</f>
        <v>17</v>
      </c>
      <c r="H2246" t="str">
        <f>MID(A2246,12,2)</f>
        <v>23</v>
      </c>
      <c r="I2246" t="s">
        <v>9546</v>
      </c>
      <c r="J2246" t="s">
        <v>9547</v>
      </c>
      <c r="K2246" t="s">
        <v>1137</v>
      </c>
      <c r="L2246" t="s">
        <v>9548</v>
      </c>
      <c r="M2246" t="b">
        <f>NOT(ISNA(VLOOKUP(N2246,'account names'!A:A,1,FALSE)))</f>
        <v>1</v>
      </c>
      <c r="N2246" t="s">
        <v>1139</v>
      </c>
    </row>
    <row r="2247" spans="1:14" ht="15" x14ac:dyDescent="0.2">
      <c r="A2247" t="s">
        <v>11785</v>
      </c>
      <c r="B2247" t="str">
        <f>RIGHT(A2247,4)</f>
        <v>2018</v>
      </c>
      <c r="C2247" t="str">
        <f>LEFT(A2247,10)</f>
        <v>Sat Feb 17</v>
      </c>
      <c r="D2247" s="2">
        <f>DATE(B2247,F2247,G2247)</f>
        <v>43148</v>
      </c>
      <c r="E2247" t="str">
        <f>MID(C2247,5,3)</f>
        <v>Feb</v>
      </c>
      <c r="F2247">
        <f>MONTH(DATEVALUE(E2247&amp;" 1"))</f>
        <v>2</v>
      </c>
      <c r="G2247" t="str">
        <f>RIGHT(C2247,2)</f>
        <v>17</v>
      </c>
      <c r="H2247" t="str">
        <f>MID(A2247,12,2)</f>
        <v>09</v>
      </c>
      <c r="I2247" t="s">
        <v>11786</v>
      </c>
      <c r="J2247" t="s">
        <v>11787</v>
      </c>
      <c r="K2247" t="s">
        <v>11788</v>
      </c>
      <c r="L2247" t="s">
        <v>11789</v>
      </c>
      <c r="M2247" t="b">
        <f>NOT(ISNA(VLOOKUP(N2247,'account names'!A:A,1,FALSE)))</f>
        <v>0</v>
      </c>
      <c r="N2247" t="s">
        <v>11790</v>
      </c>
    </row>
    <row r="2248" spans="1:14" ht="15" x14ac:dyDescent="0.2">
      <c r="A2248" t="s">
        <v>2299</v>
      </c>
      <c r="B2248" t="str">
        <f>RIGHT(A2248,4)</f>
        <v>2018</v>
      </c>
      <c r="C2248" t="str">
        <f>LEFT(A2248,10)</f>
        <v>Sat Feb 17</v>
      </c>
      <c r="D2248" s="2">
        <f>DATE(B2248,F2248,G2248)</f>
        <v>43148</v>
      </c>
      <c r="E2248" t="str">
        <f>MID(C2248,5,3)</f>
        <v>Feb</v>
      </c>
      <c r="F2248">
        <f>MONTH(DATEVALUE(E2248&amp;" 1"))</f>
        <v>2</v>
      </c>
      <c r="G2248" t="str">
        <f>RIGHT(C2248,2)</f>
        <v>17</v>
      </c>
      <c r="H2248" t="str">
        <f>MID(A2248,12,2)</f>
        <v>09</v>
      </c>
      <c r="I2248" t="s">
        <v>11791</v>
      </c>
      <c r="J2248" t="s">
        <v>11792</v>
      </c>
      <c r="K2248" t="s">
        <v>11793</v>
      </c>
      <c r="L2248" t="s">
        <v>11794</v>
      </c>
      <c r="M2248" t="b">
        <f>NOT(ISNA(VLOOKUP(N2248,'account names'!A:A,1,FALSE)))</f>
        <v>0</v>
      </c>
      <c r="N2248" t="s">
        <v>2246</v>
      </c>
    </row>
    <row r="2249" spans="1:14" ht="15" x14ac:dyDescent="0.2">
      <c r="A2249" t="s">
        <v>11795</v>
      </c>
      <c r="B2249" t="str">
        <f>RIGHT(A2249,4)</f>
        <v>2018</v>
      </c>
      <c r="C2249" t="str">
        <f>LEFT(A2249,10)</f>
        <v>Sat Feb 17</v>
      </c>
      <c r="D2249" s="2">
        <f>DATE(B2249,F2249,G2249)</f>
        <v>43148</v>
      </c>
      <c r="E2249" t="str">
        <f>MID(C2249,5,3)</f>
        <v>Feb</v>
      </c>
      <c r="F2249">
        <f>MONTH(DATEVALUE(E2249&amp;" 1"))</f>
        <v>2</v>
      </c>
      <c r="G2249" t="str">
        <f>RIGHT(C2249,2)</f>
        <v>17</v>
      </c>
      <c r="H2249" t="str">
        <f>MID(A2249,12,2)</f>
        <v>14</v>
      </c>
      <c r="I2249" t="s">
        <v>11796</v>
      </c>
      <c r="J2249" t="s">
        <v>11797</v>
      </c>
      <c r="K2249" t="s">
        <v>11798</v>
      </c>
      <c r="L2249" t="s">
        <v>11799</v>
      </c>
      <c r="M2249" t="b">
        <f>NOT(ISNA(VLOOKUP(N2249,'account names'!A:A,1,FALSE)))</f>
        <v>0</v>
      </c>
      <c r="N2249" t="s">
        <v>1060</v>
      </c>
    </row>
    <row r="2250" spans="1:14" ht="15" x14ac:dyDescent="0.2">
      <c r="A2250" t="s">
        <v>12486</v>
      </c>
      <c r="B2250" t="str">
        <f>RIGHT(A2250,4)</f>
        <v>2018</v>
      </c>
      <c r="C2250" t="str">
        <f>LEFT(A2250,10)</f>
        <v>Sat Feb 17</v>
      </c>
      <c r="D2250" s="2">
        <f>DATE(B2250,F2250,G2250)</f>
        <v>43148</v>
      </c>
      <c r="E2250" t="str">
        <f>MID(C2250,5,3)</f>
        <v>Feb</v>
      </c>
      <c r="F2250">
        <f>MONTH(DATEVALUE(E2250&amp;" 1"))</f>
        <v>2</v>
      </c>
      <c r="G2250" t="str">
        <f>RIGHT(C2250,2)</f>
        <v>17</v>
      </c>
      <c r="H2250" t="str">
        <f>MID(A2250,12,2)</f>
        <v>19</v>
      </c>
      <c r="I2250" t="s">
        <v>12487</v>
      </c>
      <c r="J2250" t="s">
        <v>12488</v>
      </c>
      <c r="K2250" t="s">
        <v>12489</v>
      </c>
      <c r="L2250" t="s">
        <v>12490</v>
      </c>
      <c r="M2250" t="b">
        <f>NOT(ISNA(VLOOKUP(N2250,'account names'!A:A,1,FALSE)))</f>
        <v>0</v>
      </c>
      <c r="N2250" t="s">
        <v>2809</v>
      </c>
    </row>
    <row r="2251" spans="1:14" ht="15" x14ac:dyDescent="0.2">
      <c r="A2251" t="s">
        <v>12491</v>
      </c>
      <c r="B2251" t="str">
        <f>RIGHT(A2251,4)</f>
        <v>2018</v>
      </c>
      <c r="C2251" t="str">
        <f>LEFT(A2251,10)</f>
        <v>Sat Feb 17</v>
      </c>
      <c r="D2251" s="2">
        <f>DATE(B2251,F2251,G2251)</f>
        <v>43148</v>
      </c>
      <c r="E2251" t="str">
        <f>MID(C2251,5,3)</f>
        <v>Feb</v>
      </c>
      <c r="F2251">
        <f>MONTH(DATEVALUE(E2251&amp;" 1"))</f>
        <v>2</v>
      </c>
      <c r="G2251" t="str">
        <f>RIGHT(C2251,2)</f>
        <v>17</v>
      </c>
      <c r="H2251" t="str">
        <f>MID(A2251,12,2)</f>
        <v>10</v>
      </c>
      <c r="I2251" t="s">
        <v>12492</v>
      </c>
      <c r="J2251" t="s">
        <v>12493</v>
      </c>
      <c r="K2251" t="s">
        <v>11291</v>
      </c>
      <c r="L2251" t="s">
        <v>12494</v>
      </c>
      <c r="M2251" t="b">
        <f>NOT(ISNA(VLOOKUP(N2251,'account names'!A:A,1,FALSE)))</f>
        <v>0</v>
      </c>
      <c r="N2251" t="s">
        <v>95</v>
      </c>
    </row>
    <row r="2252" spans="1:14" ht="15" x14ac:dyDescent="0.2">
      <c r="A2252" t="s">
        <v>18724</v>
      </c>
      <c r="B2252" t="str">
        <f>RIGHT(A2252,4)</f>
        <v>2018</v>
      </c>
      <c r="C2252" t="str">
        <f>LEFT(A2252,10)</f>
        <v>Sat Feb 17</v>
      </c>
      <c r="D2252" s="2">
        <f>DATE(B2252,F2252,G2252)</f>
        <v>43148</v>
      </c>
      <c r="E2252" t="str">
        <f>MID(C2252,5,3)</f>
        <v>Feb</v>
      </c>
      <c r="F2252">
        <f>MONTH(DATEVALUE(E2252&amp;" 1"))</f>
        <v>2</v>
      </c>
      <c r="G2252" t="str">
        <f>RIGHT(C2252,2)</f>
        <v>17</v>
      </c>
      <c r="H2252" t="str">
        <f>MID(A2252,12,2)</f>
        <v>14</v>
      </c>
      <c r="I2252" t="s">
        <v>18725</v>
      </c>
      <c r="J2252" t="s">
        <v>18726</v>
      </c>
      <c r="K2252" t="s">
        <v>18727</v>
      </c>
      <c r="L2252" t="s">
        <v>18728</v>
      </c>
      <c r="M2252" t="b">
        <f>NOT(ISNA(VLOOKUP(N2252,'account names'!A:A,1,FALSE)))</f>
        <v>0</v>
      </c>
      <c r="N2252" t="s">
        <v>18729</v>
      </c>
    </row>
    <row r="2253" spans="1:14" ht="15" x14ac:dyDescent="0.2">
      <c r="A2253" t="s">
        <v>18730</v>
      </c>
      <c r="B2253" t="str">
        <f>RIGHT(A2253,4)</f>
        <v>2018</v>
      </c>
      <c r="C2253" t="str">
        <f>LEFT(A2253,10)</f>
        <v>Sat Feb 17</v>
      </c>
      <c r="D2253" s="2">
        <f>DATE(B2253,F2253,G2253)</f>
        <v>43148</v>
      </c>
      <c r="E2253" t="str">
        <f>MID(C2253,5,3)</f>
        <v>Feb</v>
      </c>
      <c r="F2253">
        <f>MONTH(DATEVALUE(E2253&amp;" 1"))</f>
        <v>2</v>
      </c>
      <c r="G2253" t="str">
        <f>RIGHT(C2253,2)</f>
        <v>17</v>
      </c>
      <c r="H2253" t="str">
        <f>MID(A2253,12,2)</f>
        <v>18</v>
      </c>
      <c r="I2253" t="s">
        <v>18731</v>
      </c>
      <c r="J2253" t="s">
        <v>18732</v>
      </c>
      <c r="K2253" t="s">
        <v>18733</v>
      </c>
      <c r="L2253" t="s">
        <v>18734</v>
      </c>
      <c r="M2253" t="b">
        <f>NOT(ISNA(VLOOKUP(N2253,'account names'!A:A,1,FALSE)))</f>
        <v>0</v>
      </c>
      <c r="N2253" t="s">
        <v>5852</v>
      </c>
    </row>
    <row r="2254" spans="1:14" ht="15" x14ac:dyDescent="0.2">
      <c r="A2254" t="s">
        <v>18735</v>
      </c>
      <c r="B2254" t="str">
        <f>RIGHT(A2254,4)</f>
        <v>2018</v>
      </c>
      <c r="C2254" t="str">
        <f>LEFT(A2254,10)</f>
        <v>Sat Feb 17</v>
      </c>
      <c r="D2254" s="2">
        <f>DATE(B2254,F2254,G2254)</f>
        <v>43148</v>
      </c>
      <c r="E2254" t="str">
        <f>MID(C2254,5,3)</f>
        <v>Feb</v>
      </c>
      <c r="F2254">
        <f>MONTH(DATEVALUE(E2254&amp;" 1"))</f>
        <v>2</v>
      </c>
      <c r="G2254" t="str">
        <f>RIGHT(C2254,2)</f>
        <v>17</v>
      </c>
      <c r="H2254" t="str">
        <f>MID(A2254,12,2)</f>
        <v>08</v>
      </c>
      <c r="I2254" t="s">
        <v>18736</v>
      </c>
      <c r="J2254" t="s">
        <v>18737</v>
      </c>
      <c r="K2254" t="s">
        <v>18738</v>
      </c>
      <c r="L2254" t="s">
        <v>18739</v>
      </c>
      <c r="M2254" t="b">
        <f>NOT(ISNA(VLOOKUP(N2254,'account names'!A:A,1,FALSE)))</f>
        <v>0</v>
      </c>
      <c r="N2254" t="s">
        <v>1099</v>
      </c>
    </row>
    <row r="2255" spans="1:14" ht="15" x14ac:dyDescent="0.2">
      <c r="A2255" t="s">
        <v>2299</v>
      </c>
      <c r="B2255" t="str">
        <f>RIGHT(A2255,4)</f>
        <v>2018</v>
      </c>
      <c r="C2255" t="str">
        <f>LEFT(A2255,10)</f>
        <v>Sat Feb 17</v>
      </c>
      <c r="D2255" s="2">
        <f>DATE(B2255,F2255,G2255)</f>
        <v>43148</v>
      </c>
      <c r="E2255" t="str">
        <f>MID(C2255,5,3)</f>
        <v>Feb</v>
      </c>
      <c r="F2255">
        <f>MONTH(DATEVALUE(E2255&amp;" 1"))</f>
        <v>2</v>
      </c>
      <c r="G2255" t="str">
        <f>RIGHT(C2255,2)</f>
        <v>17</v>
      </c>
      <c r="H2255" t="str">
        <f>MID(A2255,12,2)</f>
        <v>09</v>
      </c>
      <c r="I2255" t="s">
        <v>2300</v>
      </c>
      <c r="J2255" t="s">
        <v>18740</v>
      </c>
      <c r="K2255" t="s">
        <v>2302</v>
      </c>
      <c r="L2255" t="s">
        <v>18741</v>
      </c>
      <c r="M2255" t="b">
        <f>NOT(ISNA(VLOOKUP(N2255,'account names'!A:A,1,FALSE)))</f>
        <v>0</v>
      </c>
      <c r="N2255" t="s">
        <v>2246</v>
      </c>
    </row>
    <row r="2256" spans="1:14" ht="15" x14ac:dyDescent="0.2">
      <c r="A2256" t="s">
        <v>18742</v>
      </c>
      <c r="B2256" t="str">
        <f>RIGHT(A2256,4)</f>
        <v>2018</v>
      </c>
      <c r="C2256" t="str">
        <f>LEFT(A2256,10)</f>
        <v>Sat Feb 17</v>
      </c>
      <c r="D2256" s="2">
        <f>DATE(B2256,F2256,G2256)</f>
        <v>43148</v>
      </c>
      <c r="E2256" t="str">
        <f>MID(C2256,5,3)</f>
        <v>Feb</v>
      </c>
      <c r="F2256">
        <f>MONTH(DATEVALUE(E2256&amp;" 1"))</f>
        <v>2</v>
      </c>
      <c r="G2256" t="str">
        <f>RIGHT(C2256,2)</f>
        <v>17</v>
      </c>
      <c r="H2256" t="str">
        <f>MID(A2256,12,2)</f>
        <v>08</v>
      </c>
      <c r="I2256" t="s">
        <v>18743</v>
      </c>
      <c r="J2256" t="s">
        <v>18744</v>
      </c>
      <c r="K2256" t="s">
        <v>18745</v>
      </c>
      <c r="L2256" t="s">
        <v>18746</v>
      </c>
      <c r="M2256" t="b">
        <f>NOT(ISNA(VLOOKUP(N2256,'account names'!A:A,1,FALSE)))</f>
        <v>0</v>
      </c>
      <c r="N2256" t="s">
        <v>2106</v>
      </c>
    </row>
    <row r="2257" spans="1:14" ht="15" x14ac:dyDescent="0.2">
      <c r="A2257" t="s">
        <v>746</v>
      </c>
      <c r="B2257" t="str">
        <f>RIGHT(A2257,4)</f>
        <v>2018</v>
      </c>
      <c r="C2257" t="str">
        <f>LEFT(A2257,10)</f>
        <v>Fri Feb 16</v>
      </c>
      <c r="D2257" s="2">
        <f>DATE(B2257,F2257,G2257)</f>
        <v>43147</v>
      </c>
      <c r="E2257" t="str">
        <f>MID(C2257,5,3)</f>
        <v>Feb</v>
      </c>
      <c r="F2257">
        <f>MONTH(DATEVALUE(E2257&amp;" 1"))</f>
        <v>2</v>
      </c>
      <c r="G2257" t="str">
        <f>RIGHT(C2257,2)</f>
        <v>16</v>
      </c>
      <c r="H2257" t="str">
        <f>MID(A2257,12,2)</f>
        <v>23</v>
      </c>
      <c r="I2257" t="s">
        <v>747</v>
      </c>
      <c r="J2257" t="s">
        <v>748</v>
      </c>
      <c r="K2257" t="s">
        <v>749</v>
      </c>
      <c r="L2257" t="s">
        <v>750</v>
      </c>
      <c r="M2257" t="b">
        <f>NOT(ISNA(VLOOKUP(N2257,'account names'!A:A,1,FALSE)))</f>
        <v>0</v>
      </c>
      <c r="N2257" t="s">
        <v>751</v>
      </c>
    </row>
    <row r="2258" spans="1:14" ht="15" x14ac:dyDescent="0.2">
      <c r="A2258" t="s">
        <v>752</v>
      </c>
      <c r="B2258" t="str">
        <f>RIGHT(A2258,4)</f>
        <v>2018</v>
      </c>
      <c r="C2258" t="str">
        <f>LEFT(A2258,10)</f>
        <v>Fri Feb 16</v>
      </c>
      <c r="D2258" s="2">
        <f>DATE(B2258,F2258,G2258)</f>
        <v>43147</v>
      </c>
      <c r="E2258" t="str">
        <f>MID(C2258,5,3)</f>
        <v>Feb</v>
      </c>
      <c r="F2258">
        <f>MONTH(DATEVALUE(E2258&amp;" 1"))</f>
        <v>2</v>
      </c>
      <c r="G2258" t="str">
        <f>RIGHT(C2258,2)</f>
        <v>16</v>
      </c>
      <c r="H2258" t="str">
        <f>MID(A2258,12,2)</f>
        <v>21</v>
      </c>
      <c r="I2258" t="s">
        <v>753</v>
      </c>
      <c r="J2258" t="s">
        <v>754</v>
      </c>
      <c r="K2258" t="s">
        <v>755</v>
      </c>
      <c r="L2258" t="s">
        <v>756</v>
      </c>
      <c r="M2258" t="b">
        <f>NOT(ISNA(VLOOKUP(N2258,'account names'!A:A,1,FALSE)))</f>
        <v>0</v>
      </c>
      <c r="N2258" t="s">
        <v>757</v>
      </c>
    </row>
    <row r="2259" spans="1:14" ht="15" x14ac:dyDescent="0.2">
      <c r="A2259" t="s">
        <v>758</v>
      </c>
      <c r="B2259" t="str">
        <f>RIGHT(A2259,4)</f>
        <v>2018</v>
      </c>
      <c r="C2259" t="str">
        <f>LEFT(A2259,10)</f>
        <v>Fri Feb 16</v>
      </c>
      <c r="D2259" s="2">
        <f>DATE(B2259,F2259,G2259)</f>
        <v>43147</v>
      </c>
      <c r="E2259" t="str">
        <f>MID(C2259,5,3)</f>
        <v>Feb</v>
      </c>
      <c r="F2259">
        <f>MONTH(DATEVALUE(E2259&amp;" 1"))</f>
        <v>2</v>
      </c>
      <c r="G2259" t="str">
        <f>RIGHT(C2259,2)</f>
        <v>16</v>
      </c>
      <c r="H2259" t="str">
        <f>MID(A2259,12,2)</f>
        <v>21</v>
      </c>
      <c r="I2259" t="s">
        <v>759</v>
      </c>
      <c r="J2259" t="s">
        <v>760</v>
      </c>
      <c r="K2259" t="s">
        <v>761</v>
      </c>
      <c r="L2259" t="s">
        <v>762</v>
      </c>
      <c r="M2259" t="b">
        <f>NOT(ISNA(VLOOKUP(N2259,'account names'!A:A,1,FALSE)))</f>
        <v>0</v>
      </c>
      <c r="N2259" t="s">
        <v>763</v>
      </c>
    </row>
    <row r="2260" spans="1:14" ht="15" x14ac:dyDescent="0.2">
      <c r="A2260" t="s">
        <v>764</v>
      </c>
      <c r="B2260" t="str">
        <f>RIGHT(A2260,4)</f>
        <v>2018</v>
      </c>
      <c r="C2260" t="str">
        <f>LEFT(A2260,10)</f>
        <v>Fri Feb 16</v>
      </c>
      <c r="D2260" s="2">
        <f>DATE(B2260,F2260,G2260)</f>
        <v>43147</v>
      </c>
      <c r="E2260" t="str">
        <f>MID(C2260,5,3)</f>
        <v>Feb</v>
      </c>
      <c r="F2260">
        <f>MONTH(DATEVALUE(E2260&amp;" 1"))</f>
        <v>2</v>
      </c>
      <c r="G2260" t="str">
        <f>RIGHT(C2260,2)</f>
        <v>16</v>
      </c>
      <c r="H2260" t="str">
        <f>MID(A2260,12,2)</f>
        <v>20</v>
      </c>
      <c r="I2260" t="s">
        <v>765</v>
      </c>
      <c r="J2260" t="s">
        <v>766</v>
      </c>
      <c r="K2260" t="s">
        <v>767</v>
      </c>
      <c r="L2260" t="s">
        <v>768</v>
      </c>
      <c r="M2260" t="b">
        <f>NOT(ISNA(VLOOKUP(N2260,'account names'!A:A,1,FALSE)))</f>
        <v>0</v>
      </c>
      <c r="N2260" t="s">
        <v>209</v>
      </c>
    </row>
    <row r="2261" spans="1:14" ht="15" x14ac:dyDescent="0.2">
      <c r="A2261" t="s">
        <v>769</v>
      </c>
      <c r="B2261" t="str">
        <f>RIGHT(A2261,4)</f>
        <v>2018</v>
      </c>
      <c r="C2261" t="str">
        <f>LEFT(A2261,10)</f>
        <v>Fri Feb 16</v>
      </c>
      <c r="D2261" s="2">
        <f>DATE(B2261,F2261,G2261)</f>
        <v>43147</v>
      </c>
      <c r="E2261" t="str">
        <f>MID(C2261,5,3)</f>
        <v>Feb</v>
      </c>
      <c r="F2261">
        <f>MONTH(DATEVALUE(E2261&amp;" 1"))</f>
        <v>2</v>
      </c>
      <c r="G2261" t="str">
        <f>RIGHT(C2261,2)</f>
        <v>16</v>
      </c>
      <c r="H2261" t="str">
        <f>MID(A2261,12,2)</f>
        <v>20</v>
      </c>
      <c r="I2261" t="s">
        <v>770</v>
      </c>
      <c r="J2261" t="s">
        <v>771</v>
      </c>
      <c r="K2261" t="s">
        <v>772</v>
      </c>
      <c r="L2261" t="s">
        <v>773</v>
      </c>
      <c r="M2261" t="b">
        <f>NOT(ISNA(VLOOKUP(N2261,'account names'!A:A,1,FALSE)))</f>
        <v>0</v>
      </c>
      <c r="N2261" t="s">
        <v>135</v>
      </c>
    </row>
    <row r="2262" spans="1:14" ht="15" x14ac:dyDescent="0.2">
      <c r="A2262" t="s">
        <v>774</v>
      </c>
      <c r="B2262" t="str">
        <f>RIGHT(A2262,4)</f>
        <v>2018</v>
      </c>
      <c r="C2262" t="str">
        <f>LEFT(A2262,10)</f>
        <v>Fri Feb 16</v>
      </c>
      <c r="D2262" s="2">
        <f>DATE(B2262,F2262,G2262)</f>
        <v>43147</v>
      </c>
      <c r="E2262" t="str">
        <f>MID(C2262,5,3)</f>
        <v>Feb</v>
      </c>
      <c r="F2262">
        <f>MONTH(DATEVALUE(E2262&amp;" 1"))</f>
        <v>2</v>
      </c>
      <c r="G2262" t="str">
        <f>RIGHT(C2262,2)</f>
        <v>16</v>
      </c>
      <c r="H2262" t="str">
        <f>MID(A2262,12,2)</f>
        <v>20</v>
      </c>
      <c r="I2262" t="s">
        <v>775</v>
      </c>
      <c r="J2262" t="s">
        <v>776</v>
      </c>
      <c r="K2262" t="s">
        <v>38</v>
      </c>
      <c r="L2262" t="s">
        <v>777</v>
      </c>
      <c r="M2262" t="b">
        <f>NOT(ISNA(VLOOKUP(N2262,'account names'!A:A,1,FALSE)))</f>
        <v>0</v>
      </c>
      <c r="N2262" t="s">
        <v>40</v>
      </c>
    </row>
    <row r="2263" spans="1:14" ht="15" x14ac:dyDescent="0.2">
      <c r="A2263" t="s">
        <v>778</v>
      </c>
      <c r="B2263" t="str">
        <f>RIGHT(A2263,4)</f>
        <v>2018</v>
      </c>
      <c r="C2263" t="str">
        <f>LEFT(A2263,10)</f>
        <v>Fri Feb 16</v>
      </c>
      <c r="D2263" s="2">
        <f>DATE(B2263,F2263,G2263)</f>
        <v>43147</v>
      </c>
      <c r="E2263" t="str">
        <f>MID(C2263,5,3)</f>
        <v>Feb</v>
      </c>
      <c r="F2263">
        <f>MONTH(DATEVALUE(E2263&amp;" 1"))</f>
        <v>2</v>
      </c>
      <c r="G2263" t="str">
        <f>RIGHT(C2263,2)</f>
        <v>16</v>
      </c>
      <c r="H2263" t="str">
        <f>MID(A2263,12,2)</f>
        <v>20</v>
      </c>
      <c r="I2263" t="s">
        <v>779</v>
      </c>
      <c r="J2263" t="s">
        <v>780</v>
      </c>
      <c r="K2263" t="s">
        <v>781</v>
      </c>
      <c r="L2263" t="s">
        <v>782</v>
      </c>
      <c r="M2263" t="b">
        <f>NOT(ISNA(VLOOKUP(N2263,'account names'!A:A,1,FALSE)))</f>
        <v>0</v>
      </c>
      <c r="N2263" t="s">
        <v>275</v>
      </c>
    </row>
    <row r="2264" spans="1:14" ht="15" x14ac:dyDescent="0.2">
      <c r="A2264" t="s">
        <v>783</v>
      </c>
      <c r="B2264" t="str">
        <f>RIGHT(A2264,4)</f>
        <v>2018</v>
      </c>
      <c r="C2264" t="str">
        <f>LEFT(A2264,10)</f>
        <v>Fri Feb 16</v>
      </c>
      <c r="D2264" s="2">
        <f>DATE(B2264,F2264,G2264)</f>
        <v>43147</v>
      </c>
      <c r="E2264" t="str">
        <f>MID(C2264,5,3)</f>
        <v>Feb</v>
      </c>
      <c r="F2264">
        <f>MONTH(DATEVALUE(E2264&amp;" 1"))</f>
        <v>2</v>
      </c>
      <c r="G2264" t="str">
        <f>RIGHT(C2264,2)</f>
        <v>16</v>
      </c>
      <c r="H2264" t="str">
        <f>MID(A2264,12,2)</f>
        <v>19</v>
      </c>
      <c r="I2264" t="s">
        <v>784</v>
      </c>
      <c r="J2264" t="s">
        <v>785</v>
      </c>
      <c r="K2264" t="s">
        <v>786</v>
      </c>
      <c r="L2264" t="s">
        <v>787</v>
      </c>
      <c r="M2264" t="b">
        <f>NOT(ISNA(VLOOKUP(N2264,'account names'!A:A,1,FALSE)))</f>
        <v>0</v>
      </c>
      <c r="N2264" t="s">
        <v>788</v>
      </c>
    </row>
    <row r="2265" spans="1:14" ht="15" x14ac:dyDescent="0.2">
      <c r="A2265" t="s">
        <v>789</v>
      </c>
      <c r="B2265" t="str">
        <f>RIGHT(A2265,4)</f>
        <v>2018</v>
      </c>
      <c r="C2265" t="str">
        <f>LEFT(A2265,10)</f>
        <v>Fri Feb 16</v>
      </c>
      <c r="D2265" s="2">
        <f>DATE(B2265,F2265,G2265)</f>
        <v>43147</v>
      </c>
      <c r="E2265" t="str">
        <f>MID(C2265,5,3)</f>
        <v>Feb</v>
      </c>
      <c r="F2265">
        <f>MONTH(DATEVALUE(E2265&amp;" 1"))</f>
        <v>2</v>
      </c>
      <c r="G2265" t="str">
        <f>RIGHT(C2265,2)</f>
        <v>16</v>
      </c>
      <c r="H2265" t="str">
        <f>MID(A2265,12,2)</f>
        <v>15</v>
      </c>
      <c r="I2265" t="s">
        <v>790</v>
      </c>
      <c r="J2265" t="s">
        <v>791</v>
      </c>
      <c r="K2265" t="s">
        <v>792</v>
      </c>
      <c r="L2265" t="s">
        <v>793</v>
      </c>
      <c r="M2265" t="b">
        <f>NOT(ISNA(VLOOKUP(N2265,'account names'!A:A,1,FALSE)))</f>
        <v>0</v>
      </c>
      <c r="N2265" t="s">
        <v>794</v>
      </c>
    </row>
    <row r="2266" spans="1:14" ht="15" x14ac:dyDescent="0.2">
      <c r="A2266" t="s">
        <v>795</v>
      </c>
      <c r="B2266" t="str">
        <f>RIGHT(A2266,4)</f>
        <v>2018</v>
      </c>
      <c r="C2266" t="str">
        <f>LEFT(A2266,10)</f>
        <v>Fri Feb 16</v>
      </c>
      <c r="D2266" s="2">
        <f>DATE(B2266,F2266,G2266)</f>
        <v>43147</v>
      </c>
      <c r="E2266" t="str">
        <f>MID(C2266,5,3)</f>
        <v>Feb</v>
      </c>
      <c r="F2266">
        <f>MONTH(DATEVALUE(E2266&amp;" 1"))</f>
        <v>2</v>
      </c>
      <c r="G2266" t="str">
        <f>RIGHT(C2266,2)</f>
        <v>16</v>
      </c>
      <c r="H2266" t="str">
        <f>MID(A2266,12,2)</f>
        <v>15</v>
      </c>
      <c r="I2266" t="s">
        <v>796</v>
      </c>
      <c r="J2266" t="s">
        <v>797</v>
      </c>
      <c r="K2266" t="s">
        <v>798</v>
      </c>
      <c r="L2266" t="s">
        <v>799</v>
      </c>
      <c r="M2266" t="b">
        <f>NOT(ISNA(VLOOKUP(N2266,'account names'!A:A,1,FALSE)))</f>
        <v>0</v>
      </c>
      <c r="N2266" t="s">
        <v>800</v>
      </c>
    </row>
    <row r="2267" spans="1:14" ht="15" x14ac:dyDescent="0.2">
      <c r="A2267" t="s">
        <v>801</v>
      </c>
      <c r="B2267" t="str">
        <f>RIGHT(A2267,4)</f>
        <v>2018</v>
      </c>
      <c r="C2267" t="str">
        <f>LEFT(A2267,10)</f>
        <v>Fri Feb 16</v>
      </c>
      <c r="D2267" s="2">
        <f>DATE(B2267,F2267,G2267)</f>
        <v>43147</v>
      </c>
      <c r="E2267" t="str">
        <f>MID(C2267,5,3)</f>
        <v>Feb</v>
      </c>
      <c r="F2267">
        <f>MONTH(DATEVALUE(E2267&amp;" 1"))</f>
        <v>2</v>
      </c>
      <c r="G2267" t="str">
        <f>RIGHT(C2267,2)</f>
        <v>16</v>
      </c>
      <c r="H2267" t="str">
        <f>MID(A2267,12,2)</f>
        <v>13</v>
      </c>
      <c r="I2267" t="s">
        <v>802</v>
      </c>
      <c r="J2267" t="s">
        <v>803</v>
      </c>
      <c r="K2267" t="s">
        <v>804</v>
      </c>
      <c r="L2267" t="s">
        <v>805</v>
      </c>
      <c r="M2267" t="b">
        <f>NOT(ISNA(VLOOKUP(N2267,'account names'!A:A,1,FALSE)))</f>
        <v>0</v>
      </c>
      <c r="N2267" t="s">
        <v>806</v>
      </c>
    </row>
    <row r="2268" spans="1:14" ht="15" x14ac:dyDescent="0.2">
      <c r="A2268" t="s">
        <v>807</v>
      </c>
      <c r="B2268" t="str">
        <f>RIGHT(A2268,4)</f>
        <v>2018</v>
      </c>
      <c r="C2268" t="str">
        <f>LEFT(A2268,10)</f>
        <v>Fri Feb 16</v>
      </c>
      <c r="D2268" s="2">
        <f>DATE(B2268,F2268,G2268)</f>
        <v>43147</v>
      </c>
      <c r="E2268" t="str">
        <f>MID(C2268,5,3)</f>
        <v>Feb</v>
      </c>
      <c r="F2268">
        <f>MONTH(DATEVALUE(E2268&amp;" 1"))</f>
        <v>2</v>
      </c>
      <c r="G2268" t="str">
        <f>RIGHT(C2268,2)</f>
        <v>16</v>
      </c>
      <c r="H2268" t="str">
        <f>MID(A2268,12,2)</f>
        <v>13</v>
      </c>
      <c r="I2268" t="s">
        <v>808</v>
      </c>
      <c r="J2268" t="s">
        <v>809</v>
      </c>
      <c r="K2268" t="s">
        <v>810</v>
      </c>
      <c r="L2268" t="s">
        <v>811</v>
      </c>
      <c r="M2268" t="b">
        <f>NOT(ISNA(VLOOKUP(N2268,'account names'!A:A,1,FALSE)))</f>
        <v>0</v>
      </c>
      <c r="N2268" t="s">
        <v>509</v>
      </c>
    </row>
    <row r="2269" spans="1:14" ht="15" x14ac:dyDescent="0.2">
      <c r="A2269" t="s">
        <v>812</v>
      </c>
      <c r="B2269" t="str">
        <f>RIGHT(A2269,4)</f>
        <v>2018</v>
      </c>
      <c r="C2269" t="str">
        <f>LEFT(A2269,10)</f>
        <v>Fri Feb 16</v>
      </c>
      <c r="D2269" s="2">
        <f>DATE(B2269,F2269,G2269)</f>
        <v>43147</v>
      </c>
      <c r="E2269" t="str">
        <f>MID(C2269,5,3)</f>
        <v>Feb</v>
      </c>
      <c r="F2269">
        <f>MONTH(DATEVALUE(E2269&amp;" 1"))</f>
        <v>2</v>
      </c>
      <c r="G2269" t="str">
        <f>RIGHT(C2269,2)</f>
        <v>16</v>
      </c>
      <c r="H2269" t="str">
        <f>MID(A2269,12,2)</f>
        <v>13</v>
      </c>
      <c r="I2269" t="s">
        <v>813</v>
      </c>
      <c r="J2269" t="s">
        <v>814</v>
      </c>
      <c r="K2269" t="s">
        <v>815</v>
      </c>
      <c r="L2269" t="s">
        <v>816</v>
      </c>
      <c r="M2269" t="b">
        <f>NOT(ISNA(VLOOKUP(N2269,'account names'!A:A,1,FALSE)))</f>
        <v>0</v>
      </c>
      <c r="N2269" t="s">
        <v>817</v>
      </c>
    </row>
    <row r="2270" spans="1:14" ht="15" x14ac:dyDescent="0.2">
      <c r="A2270" t="s">
        <v>818</v>
      </c>
      <c r="B2270" t="str">
        <f>RIGHT(A2270,4)</f>
        <v>2018</v>
      </c>
      <c r="C2270" t="str">
        <f>LEFT(A2270,10)</f>
        <v>Fri Feb 16</v>
      </c>
      <c r="D2270" s="2">
        <f>DATE(B2270,F2270,G2270)</f>
        <v>43147</v>
      </c>
      <c r="E2270" t="str">
        <f>MID(C2270,5,3)</f>
        <v>Feb</v>
      </c>
      <c r="F2270">
        <f>MONTH(DATEVALUE(E2270&amp;" 1"))</f>
        <v>2</v>
      </c>
      <c r="G2270" t="str">
        <f>RIGHT(C2270,2)</f>
        <v>16</v>
      </c>
      <c r="H2270" t="str">
        <f>MID(A2270,12,2)</f>
        <v>13</v>
      </c>
      <c r="I2270" t="s">
        <v>819</v>
      </c>
      <c r="J2270" t="s">
        <v>820</v>
      </c>
      <c r="K2270" t="s">
        <v>821</v>
      </c>
      <c r="L2270" t="s">
        <v>822</v>
      </c>
      <c r="M2270" t="b">
        <f>NOT(ISNA(VLOOKUP(N2270,'account names'!A:A,1,FALSE)))</f>
        <v>0</v>
      </c>
      <c r="N2270" t="s">
        <v>823</v>
      </c>
    </row>
    <row r="2271" spans="1:14" ht="15" x14ac:dyDescent="0.2">
      <c r="A2271" t="s">
        <v>824</v>
      </c>
      <c r="B2271" t="str">
        <f>RIGHT(A2271,4)</f>
        <v>2018</v>
      </c>
      <c r="C2271" t="str">
        <f>LEFT(A2271,10)</f>
        <v>Fri Feb 16</v>
      </c>
      <c r="D2271" s="2">
        <f>DATE(B2271,F2271,G2271)</f>
        <v>43147</v>
      </c>
      <c r="E2271" t="str">
        <f>MID(C2271,5,3)</f>
        <v>Feb</v>
      </c>
      <c r="F2271">
        <f>MONTH(DATEVALUE(E2271&amp;" 1"))</f>
        <v>2</v>
      </c>
      <c r="G2271" t="str">
        <f>RIGHT(C2271,2)</f>
        <v>16</v>
      </c>
      <c r="H2271" t="str">
        <f>MID(A2271,12,2)</f>
        <v>09</v>
      </c>
      <c r="I2271" t="s">
        <v>825</v>
      </c>
      <c r="J2271" t="s">
        <v>826</v>
      </c>
      <c r="K2271" t="s">
        <v>827</v>
      </c>
      <c r="L2271" t="s">
        <v>828</v>
      </c>
      <c r="M2271" t="b">
        <f>NOT(ISNA(VLOOKUP(N2271,'account names'!A:A,1,FALSE)))</f>
        <v>0</v>
      </c>
      <c r="N2271" t="s">
        <v>643</v>
      </c>
    </row>
    <row r="2272" spans="1:14" ht="15" x14ac:dyDescent="0.2">
      <c r="A2272" t="s">
        <v>829</v>
      </c>
      <c r="B2272" t="str">
        <f>RIGHT(A2272,4)</f>
        <v>2018</v>
      </c>
      <c r="C2272" t="str">
        <f>LEFT(A2272,10)</f>
        <v>Fri Feb 16</v>
      </c>
      <c r="D2272" s="2">
        <f>DATE(B2272,F2272,G2272)</f>
        <v>43147</v>
      </c>
      <c r="E2272" t="str">
        <f>MID(C2272,5,3)</f>
        <v>Feb</v>
      </c>
      <c r="F2272">
        <f>MONTH(DATEVALUE(E2272&amp;" 1"))</f>
        <v>2</v>
      </c>
      <c r="G2272" t="str">
        <f>RIGHT(C2272,2)</f>
        <v>16</v>
      </c>
      <c r="H2272" t="str">
        <f>MID(A2272,12,2)</f>
        <v>09</v>
      </c>
      <c r="I2272" t="s">
        <v>830</v>
      </c>
      <c r="J2272" t="s">
        <v>831</v>
      </c>
      <c r="K2272" t="s">
        <v>832</v>
      </c>
      <c r="L2272" t="s">
        <v>833</v>
      </c>
      <c r="M2272" t="b">
        <f>NOT(ISNA(VLOOKUP(N2272,'account names'!A:A,1,FALSE)))</f>
        <v>0</v>
      </c>
      <c r="N2272" t="s">
        <v>834</v>
      </c>
    </row>
    <row r="2273" spans="1:14" ht="15" x14ac:dyDescent="0.2">
      <c r="A2273" t="s">
        <v>835</v>
      </c>
      <c r="B2273" t="str">
        <f>RIGHT(A2273,4)</f>
        <v>2018</v>
      </c>
      <c r="C2273" t="str">
        <f>LEFT(A2273,10)</f>
        <v>Fri Feb 16</v>
      </c>
      <c r="D2273" s="2">
        <f>DATE(B2273,F2273,G2273)</f>
        <v>43147</v>
      </c>
      <c r="E2273" t="str">
        <f>MID(C2273,5,3)</f>
        <v>Feb</v>
      </c>
      <c r="F2273">
        <f>MONTH(DATEVALUE(E2273&amp;" 1"))</f>
        <v>2</v>
      </c>
      <c r="G2273" t="str">
        <f>RIGHT(C2273,2)</f>
        <v>16</v>
      </c>
      <c r="H2273" t="str">
        <f>MID(A2273,12,2)</f>
        <v>09</v>
      </c>
      <c r="I2273" t="s">
        <v>836</v>
      </c>
      <c r="J2273" t="s">
        <v>837</v>
      </c>
      <c r="K2273" t="s">
        <v>838</v>
      </c>
      <c r="L2273" t="s">
        <v>839</v>
      </c>
      <c r="M2273" t="b">
        <f>NOT(ISNA(VLOOKUP(N2273,'account names'!A:A,1,FALSE)))</f>
        <v>0</v>
      </c>
      <c r="N2273" t="s">
        <v>135</v>
      </c>
    </row>
    <row r="2274" spans="1:14" ht="15" x14ac:dyDescent="0.2">
      <c r="A2274" t="s">
        <v>840</v>
      </c>
      <c r="B2274" t="str">
        <f>RIGHT(A2274,4)</f>
        <v>2018</v>
      </c>
      <c r="C2274" t="str">
        <f>LEFT(A2274,10)</f>
        <v>Fri Feb 16</v>
      </c>
      <c r="D2274" s="2">
        <f>DATE(B2274,F2274,G2274)</f>
        <v>43147</v>
      </c>
      <c r="E2274" t="str">
        <f>MID(C2274,5,3)</f>
        <v>Feb</v>
      </c>
      <c r="F2274">
        <f>MONTH(DATEVALUE(E2274&amp;" 1"))</f>
        <v>2</v>
      </c>
      <c r="G2274" t="str">
        <f>RIGHT(C2274,2)</f>
        <v>16</v>
      </c>
      <c r="H2274" t="str">
        <f>MID(A2274,12,2)</f>
        <v>09</v>
      </c>
      <c r="I2274" t="s">
        <v>841</v>
      </c>
      <c r="J2274" t="s">
        <v>842</v>
      </c>
      <c r="K2274" t="s">
        <v>843</v>
      </c>
      <c r="L2274" t="s">
        <v>844</v>
      </c>
      <c r="M2274" t="b">
        <f>NOT(ISNA(VLOOKUP(N2274,'account names'!A:A,1,FALSE)))</f>
        <v>0</v>
      </c>
      <c r="N2274" t="s">
        <v>845</v>
      </c>
    </row>
    <row r="2275" spans="1:14" ht="15" x14ac:dyDescent="0.2">
      <c r="A2275" t="s">
        <v>846</v>
      </c>
      <c r="B2275" t="str">
        <f>RIGHT(A2275,4)</f>
        <v>2018</v>
      </c>
      <c r="C2275" t="str">
        <f>LEFT(A2275,10)</f>
        <v>Fri Feb 16</v>
      </c>
      <c r="D2275" s="2">
        <f>DATE(B2275,F2275,G2275)</f>
        <v>43147</v>
      </c>
      <c r="E2275" t="str">
        <f>MID(C2275,5,3)</f>
        <v>Feb</v>
      </c>
      <c r="F2275">
        <f>MONTH(DATEVALUE(E2275&amp;" 1"))</f>
        <v>2</v>
      </c>
      <c r="G2275" t="str">
        <f>RIGHT(C2275,2)</f>
        <v>16</v>
      </c>
      <c r="H2275" t="str">
        <f>MID(A2275,12,2)</f>
        <v>09</v>
      </c>
      <c r="I2275" t="s">
        <v>847</v>
      </c>
      <c r="J2275" t="s">
        <v>848</v>
      </c>
      <c r="K2275" t="s">
        <v>849</v>
      </c>
      <c r="L2275" t="s">
        <v>850</v>
      </c>
      <c r="M2275" t="b">
        <f>NOT(ISNA(VLOOKUP(N2275,'account names'!A:A,1,FALSE)))</f>
        <v>0</v>
      </c>
      <c r="N2275" t="s">
        <v>227</v>
      </c>
    </row>
    <row r="2276" spans="1:14" ht="15" x14ac:dyDescent="0.2">
      <c r="A2276" t="s">
        <v>851</v>
      </c>
      <c r="B2276" t="str">
        <f>RIGHT(A2276,4)</f>
        <v>2018</v>
      </c>
      <c r="C2276" t="str">
        <f>LEFT(A2276,10)</f>
        <v>Fri Feb 16</v>
      </c>
      <c r="D2276" s="2">
        <f>DATE(B2276,F2276,G2276)</f>
        <v>43147</v>
      </c>
      <c r="E2276" t="str">
        <f>MID(C2276,5,3)</f>
        <v>Feb</v>
      </c>
      <c r="F2276">
        <f>MONTH(DATEVALUE(E2276&amp;" 1"))</f>
        <v>2</v>
      </c>
      <c r="G2276" t="str">
        <f>RIGHT(C2276,2)</f>
        <v>16</v>
      </c>
      <c r="H2276" t="str">
        <f>MID(A2276,12,2)</f>
        <v>09</v>
      </c>
      <c r="I2276" t="s">
        <v>852</v>
      </c>
      <c r="J2276" t="s">
        <v>853</v>
      </c>
      <c r="K2276" t="s">
        <v>854</v>
      </c>
      <c r="L2276" t="s">
        <v>855</v>
      </c>
      <c r="M2276" t="b">
        <f>NOT(ISNA(VLOOKUP(N2276,'account names'!A:A,1,FALSE)))</f>
        <v>0</v>
      </c>
      <c r="N2276" t="s">
        <v>227</v>
      </c>
    </row>
    <row r="2277" spans="1:14" ht="15" x14ac:dyDescent="0.2">
      <c r="A2277" t="s">
        <v>856</v>
      </c>
      <c r="B2277" t="str">
        <f>RIGHT(A2277,4)</f>
        <v>2018</v>
      </c>
      <c r="C2277" t="str">
        <f>LEFT(A2277,10)</f>
        <v>Fri Feb 16</v>
      </c>
      <c r="D2277" s="2">
        <f>DATE(B2277,F2277,G2277)</f>
        <v>43147</v>
      </c>
      <c r="E2277" t="str">
        <f>MID(C2277,5,3)</f>
        <v>Feb</v>
      </c>
      <c r="F2277">
        <f>MONTH(DATEVALUE(E2277&amp;" 1"))</f>
        <v>2</v>
      </c>
      <c r="G2277" t="str">
        <f>RIGHT(C2277,2)</f>
        <v>16</v>
      </c>
      <c r="H2277" t="str">
        <f>MID(A2277,12,2)</f>
        <v>07</v>
      </c>
      <c r="I2277" t="s">
        <v>857</v>
      </c>
      <c r="J2277" t="s">
        <v>858</v>
      </c>
      <c r="K2277" t="s">
        <v>859</v>
      </c>
      <c r="L2277" t="s">
        <v>860</v>
      </c>
      <c r="M2277" t="b">
        <f>NOT(ISNA(VLOOKUP(N2277,'account names'!A:A,1,FALSE)))</f>
        <v>0</v>
      </c>
      <c r="N2277" t="s">
        <v>227</v>
      </c>
    </row>
    <row r="2278" spans="1:14" ht="15" x14ac:dyDescent="0.2">
      <c r="A2278" t="s">
        <v>1881</v>
      </c>
      <c r="B2278" t="str">
        <f>RIGHT(A2278,4)</f>
        <v>2018</v>
      </c>
      <c r="C2278" t="str">
        <f>LEFT(A2278,10)</f>
        <v>Fri Feb 16</v>
      </c>
      <c r="D2278" s="2">
        <f>DATE(B2278,F2278,G2278)</f>
        <v>43147</v>
      </c>
      <c r="E2278" t="str">
        <f>MID(C2278,5,3)</f>
        <v>Feb</v>
      </c>
      <c r="F2278">
        <f>MONTH(DATEVALUE(E2278&amp;" 1"))</f>
        <v>2</v>
      </c>
      <c r="G2278" t="str">
        <f>RIGHT(C2278,2)</f>
        <v>16</v>
      </c>
      <c r="H2278" t="str">
        <f>MID(A2278,12,2)</f>
        <v>22</v>
      </c>
      <c r="I2278" t="s">
        <v>1882</v>
      </c>
      <c r="J2278" t="s">
        <v>1883</v>
      </c>
      <c r="K2278" t="s">
        <v>1884</v>
      </c>
      <c r="L2278" t="s">
        <v>1885</v>
      </c>
      <c r="M2278" t="b">
        <f>NOT(ISNA(VLOOKUP(N2278,'account names'!A:A,1,FALSE)))</f>
        <v>0</v>
      </c>
      <c r="N2278" t="s">
        <v>1886</v>
      </c>
    </row>
    <row r="2279" spans="1:14" ht="15" x14ac:dyDescent="0.2">
      <c r="A2279" t="s">
        <v>1887</v>
      </c>
      <c r="B2279" t="str">
        <f>RIGHT(A2279,4)</f>
        <v>2018</v>
      </c>
      <c r="C2279" t="str">
        <f>LEFT(A2279,10)</f>
        <v>Fri Feb 16</v>
      </c>
      <c r="D2279" s="2">
        <f>DATE(B2279,F2279,G2279)</f>
        <v>43147</v>
      </c>
      <c r="E2279" t="str">
        <f>MID(C2279,5,3)</f>
        <v>Feb</v>
      </c>
      <c r="F2279">
        <f>MONTH(DATEVALUE(E2279&amp;" 1"))</f>
        <v>2</v>
      </c>
      <c r="G2279" t="str">
        <f>RIGHT(C2279,2)</f>
        <v>16</v>
      </c>
      <c r="H2279" t="str">
        <f>MID(A2279,12,2)</f>
        <v>22</v>
      </c>
      <c r="I2279" t="s">
        <v>1888</v>
      </c>
      <c r="J2279" t="s">
        <v>1889</v>
      </c>
      <c r="K2279" t="s">
        <v>1890</v>
      </c>
      <c r="L2279" t="s">
        <v>1891</v>
      </c>
      <c r="M2279" t="b">
        <f>NOT(ISNA(VLOOKUP(N2279,'account names'!A:A,1,FALSE)))</f>
        <v>0</v>
      </c>
      <c r="N2279" t="s">
        <v>1892</v>
      </c>
    </row>
    <row r="2280" spans="1:14" ht="15" x14ac:dyDescent="0.2">
      <c r="A2280" t="s">
        <v>1899</v>
      </c>
      <c r="B2280" t="str">
        <f>RIGHT(A2280,4)</f>
        <v>2018</v>
      </c>
      <c r="C2280" t="str">
        <f>LEFT(A2280,10)</f>
        <v>Fri Feb 16</v>
      </c>
      <c r="D2280" s="2">
        <f>DATE(B2280,F2280,G2280)</f>
        <v>43147</v>
      </c>
      <c r="E2280" t="str">
        <f>MID(C2280,5,3)</f>
        <v>Feb</v>
      </c>
      <c r="F2280">
        <f>MONTH(DATEVALUE(E2280&amp;" 1"))</f>
        <v>2</v>
      </c>
      <c r="G2280" t="str">
        <f>RIGHT(C2280,2)</f>
        <v>16</v>
      </c>
      <c r="H2280" t="str">
        <f>MID(A2280,12,2)</f>
        <v>20</v>
      </c>
      <c r="I2280" t="s">
        <v>1900</v>
      </c>
      <c r="J2280" t="s">
        <v>1901</v>
      </c>
      <c r="K2280" t="s">
        <v>1902</v>
      </c>
      <c r="L2280" t="s">
        <v>1903</v>
      </c>
      <c r="M2280" t="b">
        <f>NOT(ISNA(VLOOKUP(N2280,'account names'!A:A,1,FALSE)))</f>
        <v>1</v>
      </c>
      <c r="N2280" t="s">
        <v>1224</v>
      </c>
    </row>
    <row r="2281" spans="1:14" ht="15" x14ac:dyDescent="0.2">
      <c r="A2281" t="s">
        <v>1904</v>
      </c>
      <c r="B2281" t="str">
        <f>RIGHT(A2281,4)</f>
        <v>2018</v>
      </c>
      <c r="C2281" t="str">
        <f>LEFT(A2281,10)</f>
        <v>Fri Feb 16</v>
      </c>
      <c r="D2281" s="2">
        <f>DATE(B2281,F2281,G2281)</f>
        <v>43147</v>
      </c>
      <c r="E2281" t="str">
        <f>MID(C2281,5,3)</f>
        <v>Feb</v>
      </c>
      <c r="F2281">
        <f>MONTH(DATEVALUE(E2281&amp;" 1"))</f>
        <v>2</v>
      </c>
      <c r="G2281" t="str">
        <f>RIGHT(C2281,2)</f>
        <v>16</v>
      </c>
      <c r="H2281" t="str">
        <f>MID(A2281,12,2)</f>
        <v>20</v>
      </c>
      <c r="I2281" t="s">
        <v>1905</v>
      </c>
      <c r="J2281" t="s">
        <v>1906</v>
      </c>
      <c r="K2281" t="s">
        <v>1376</v>
      </c>
      <c r="L2281" t="s">
        <v>1907</v>
      </c>
      <c r="M2281" t="b">
        <f>NOT(ISNA(VLOOKUP(N2281,'account names'!A:A,1,FALSE)))</f>
        <v>0</v>
      </c>
      <c r="N2281" t="s">
        <v>1378</v>
      </c>
    </row>
    <row r="2282" spans="1:14" ht="15" x14ac:dyDescent="0.2">
      <c r="A2282" t="s">
        <v>2525</v>
      </c>
      <c r="B2282" t="str">
        <f>RIGHT(A2282,4)</f>
        <v>2018</v>
      </c>
      <c r="C2282" t="str">
        <f>LEFT(A2282,10)</f>
        <v>Fri Feb 16</v>
      </c>
      <c r="D2282" s="2">
        <f>DATE(B2282,F2282,G2282)</f>
        <v>43147</v>
      </c>
      <c r="E2282" t="str">
        <f>MID(C2282,5,3)</f>
        <v>Feb</v>
      </c>
      <c r="F2282">
        <f>MONTH(DATEVALUE(E2282&amp;" 1"))</f>
        <v>2</v>
      </c>
      <c r="G2282" t="str">
        <f>RIGHT(C2282,2)</f>
        <v>16</v>
      </c>
      <c r="H2282" t="str">
        <f>MID(A2282,12,2)</f>
        <v>23</v>
      </c>
      <c r="I2282" t="s">
        <v>2526</v>
      </c>
      <c r="J2282" t="s">
        <v>2527</v>
      </c>
      <c r="K2282" t="s">
        <v>2528</v>
      </c>
      <c r="L2282" t="s">
        <v>2529</v>
      </c>
      <c r="M2282" t="b">
        <f>NOT(ISNA(VLOOKUP(N2282,'account names'!A:A,1,FALSE)))</f>
        <v>0</v>
      </c>
      <c r="N2282" t="s">
        <v>2530</v>
      </c>
    </row>
    <row r="2283" spans="1:14" ht="15" x14ac:dyDescent="0.2">
      <c r="A2283" t="s">
        <v>5427</v>
      </c>
      <c r="B2283" t="str">
        <f>RIGHT(A2283,4)</f>
        <v>2018</v>
      </c>
      <c r="C2283" t="str">
        <f>LEFT(A2283,10)</f>
        <v>Fri Feb 16</v>
      </c>
      <c r="D2283" s="2">
        <f>DATE(B2283,F2283,G2283)</f>
        <v>43147</v>
      </c>
      <c r="E2283" t="str">
        <f>MID(C2283,5,3)</f>
        <v>Feb</v>
      </c>
      <c r="F2283">
        <f>MONTH(DATEVALUE(E2283&amp;" 1"))</f>
        <v>2</v>
      </c>
      <c r="G2283" t="str">
        <f>RIGHT(C2283,2)</f>
        <v>16</v>
      </c>
      <c r="H2283" t="str">
        <f>MID(A2283,12,2)</f>
        <v>00</v>
      </c>
      <c r="I2283" t="s">
        <v>5428</v>
      </c>
      <c r="J2283" t="s">
        <v>5429</v>
      </c>
      <c r="K2283" t="s">
        <v>5430</v>
      </c>
      <c r="L2283" t="s">
        <v>5431</v>
      </c>
      <c r="M2283" t="b">
        <f>NOT(ISNA(VLOOKUP(N2283,'account names'!A:A,1,FALSE)))</f>
        <v>0</v>
      </c>
      <c r="N2283" t="s">
        <v>329</v>
      </c>
    </row>
    <row r="2284" spans="1:14" ht="15" x14ac:dyDescent="0.2">
      <c r="A2284" t="s">
        <v>5654</v>
      </c>
      <c r="B2284" t="str">
        <f>RIGHT(A2284,4)</f>
        <v>2018</v>
      </c>
      <c r="C2284" t="str">
        <f>LEFT(A2284,10)</f>
        <v>Fri Feb 16</v>
      </c>
      <c r="D2284" s="2">
        <f>DATE(B2284,F2284,G2284)</f>
        <v>43147</v>
      </c>
      <c r="E2284" t="str">
        <f>MID(C2284,5,3)</f>
        <v>Feb</v>
      </c>
      <c r="F2284">
        <f>MONTH(DATEVALUE(E2284&amp;" 1"))</f>
        <v>2</v>
      </c>
      <c r="G2284" t="str">
        <f>RIGHT(C2284,2)</f>
        <v>16</v>
      </c>
      <c r="H2284" t="str">
        <f>MID(A2284,12,2)</f>
        <v>00</v>
      </c>
      <c r="I2284" t="s">
        <v>5655</v>
      </c>
      <c r="J2284" t="s">
        <v>5656</v>
      </c>
      <c r="K2284" t="s">
        <v>1245</v>
      </c>
      <c r="L2284" t="s">
        <v>5657</v>
      </c>
      <c r="M2284" t="b">
        <f>NOT(ISNA(VLOOKUP(N2284,'account names'!A:A,1,FALSE)))</f>
        <v>0</v>
      </c>
      <c r="N2284" t="s">
        <v>329</v>
      </c>
    </row>
    <row r="2285" spans="1:14" ht="15" x14ac:dyDescent="0.2">
      <c r="A2285" t="s">
        <v>5658</v>
      </c>
      <c r="B2285" t="str">
        <f>RIGHT(A2285,4)</f>
        <v>2018</v>
      </c>
      <c r="C2285" t="str">
        <f>LEFT(A2285,10)</f>
        <v>Fri Feb 16</v>
      </c>
      <c r="D2285" s="2">
        <f>DATE(B2285,F2285,G2285)</f>
        <v>43147</v>
      </c>
      <c r="E2285" t="str">
        <f>MID(C2285,5,3)</f>
        <v>Feb</v>
      </c>
      <c r="F2285">
        <f>MONTH(DATEVALUE(E2285&amp;" 1"))</f>
        <v>2</v>
      </c>
      <c r="G2285" t="str">
        <f>RIGHT(C2285,2)</f>
        <v>16</v>
      </c>
      <c r="H2285" t="str">
        <f>MID(A2285,12,2)</f>
        <v>00</v>
      </c>
      <c r="I2285" t="s">
        <v>5659</v>
      </c>
      <c r="J2285" t="s">
        <v>5660</v>
      </c>
      <c r="K2285" t="s">
        <v>1245</v>
      </c>
      <c r="L2285" t="s">
        <v>5661</v>
      </c>
      <c r="M2285" t="b">
        <f>NOT(ISNA(VLOOKUP(N2285,'account names'!A:A,1,FALSE)))</f>
        <v>0</v>
      </c>
      <c r="N2285" t="s">
        <v>329</v>
      </c>
    </row>
    <row r="2286" spans="1:14" ht="15" x14ac:dyDescent="0.2">
      <c r="A2286" t="s">
        <v>5662</v>
      </c>
      <c r="B2286" t="str">
        <f>RIGHT(A2286,4)</f>
        <v>2018</v>
      </c>
      <c r="C2286" t="str">
        <f>LEFT(A2286,10)</f>
        <v>Fri Feb 16</v>
      </c>
      <c r="D2286" s="2">
        <f>DATE(B2286,F2286,G2286)</f>
        <v>43147</v>
      </c>
      <c r="E2286" t="str">
        <f>MID(C2286,5,3)</f>
        <v>Feb</v>
      </c>
      <c r="F2286">
        <f>MONTH(DATEVALUE(E2286&amp;" 1"))</f>
        <v>2</v>
      </c>
      <c r="G2286" t="str">
        <f>RIGHT(C2286,2)</f>
        <v>16</v>
      </c>
      <c r="H2286" t="str">
        <f>MID(A2286,12,2)</f>
        <v>00</v>
      </c>
      <c r="I2286" t="s">
        <v>5663</v>
      </c>
      <c r="J2286" t="s">
        <v>5664</v>
      </c>
      <c r="K2286" t="s">
        <v>5665</v>
      </c>
      <c r="L2286" t="s">
        <v>5666</v>
      </c>
      <c r="M2286" t="b">
        <f>NOT(ISNA(VLOOKUP(N2286,'account names'!A:A,1,FALSE)))</f>
        <v>0</v>
      </c>
      <c r="N2286" t="s">
        <v>329</v>
      </c>
    </row>
    <row r="2287" spans="1:14" ht="15" x14ac:dyDescent="0.2">
      <c r="A2287" t="s">
        <v>5911</v>
      </c>
      <c r="B2287" t="str">
        <f>RIGHT(A2287,4)</f>
        <v>2018</v>
      </c>
      <c r="C2287" t="str">
        <f>LEFT(A2287,10)</f>
        <v>Fri Feb 16</v>
      </c>
      <c r="D2287" s="2">
        <f>DATE(B2287,F2287,G2287)</f>
        <v>43147</v>
      </c>
      <c r="E2287" t="str">
        <f>MID(C2287,5,3)</f>
        <v>Feb</v>
      </c>
      <c r="F2287">
        <f>MONTH(DATEVALUE(E2287&amp;" 1"))</f>
        <v>2</v>
      </c>
      <c r="G2287" t="str">
        <f>RIGHT(C2287,2)</f>
        <v>16</v>
      </c>
      <c r="H2287" t="str">
        <f>MID(A2287,12,2)</f>
        <v>23</v>
      </c>
      <c r="I2287" t="s">
        <v>5912</v>
      </c>
      <c r="J2287" t="s">
        <v>5913</v>
      </c>
      <c r="K2287" t="s">
        <v>5914</v>
      </c>
      <c r="L2287" t="s">
        <v>5915</v>
      </c>
      <c r="M2287" t="b">
        <f>NOT(ISNA(VLOOKUP(N2287,'account names'!A:A,1,FALSE)))</f>
        <v>0</v>
      </c>
      <c r="N2287" t="s">
        <v>1252</v>
      </c>
    </row>
    <row r="2288" spans="1:14" ht="15" x14ac:dyDescent="0.2">
      <c r="A2288" t="s">
        <v>5916</v>
      </c>
      <c r="B2288" t="str">
        <f>RIGHT(A2288,4)</f>
        <v>2018</v>
      </c>
      <c r="C2288" t="str">
        <f>LEFT(A2288,10)</f>
        <v>Fri Feb 16</v>
      </c>
      <c r="D2288" s="2">
        <f>DATE(B2288,F2288,G2288)</f>
        <v>43147</v>
      </c>
      <c r="E2288" t="str">
        <f>MID(C2288,5,3)</f>
        <v>Feb</v>
      </c>
      <c r="F2288">
        <f>MONTH(DATEVALUE(E2288&amp;" 1"))</f>
        <v>2</v>
      </c>
      <c r="G2288" t="str">
        <f>RIGHT(C2288,2)</f>
        <v>16</v>
      </c>
      <c r="H2288" t="str">
        <f>MID(A2288,12,2)</f>
        <v>20</v>
      </c>
      <c r="I2288" t="s">
        <v>5917</v>
      </c>
      <c r="J2288" t="s">
        <v>5918</v>
      </c>
      <c r="K2288" t="s">
        <v>5919</v>
      </c>
      <c r="L2288" t="s">
        <v>5920</v>
      </c>
      <c r="M2288" t="b">
        <f>NOT(ISNA(VLOOKUP(N2288,'account names'!A:A,1,FALSE)))</f>
        <v>0</v>
      </c>
      <c r="N2288" t="s">
        <v>254</v>
      </c>
    </row>
    <row r="2289" spans="1:14" ht="15" x14ac:dyDescent="0.2">
      <c r="A2289" t="s">
        <v>5921</v>
      </c>
      <c r="B2289" t="str">
        <f>RIGHT(A2289,4)</f>
        <v>2018</v>
      </c>
      <c r="C2289" t="str">
        <f>LEFT(A2289,10)</f>
        <v>Fri Feb 16</v>
      </c>
      <c r="D2289" s="2">
        <f>DATE(B2289,F2289,G2289)</f>
        <v>43147</v>
      </c>
      <c r="E2289" t="str">
        <f>MID(C2289,5,3)</f>
        <v>Feb</v>
      </c>
      <c r="F2289">
        <f>MONTH(DATEVALUE(E2289&amp;" 1"))</f>
        <v>2</v>
      </c>
      <c r="G2289" t="str">
        <f>RIGHT(C2289,2)</f>
        <v>16</v>
      </c>
      <c r="H2289" t="str">
        <f>MID(A2289,12,2)</f>
        <v>20</v>
      </c>
      <c r="I2289" t="s">
        <v>5922</v>
      </c>
      <c r="J2289" t="s">
        <v>5923</v>
      </c>
      <c r="K2289" t="s">
        <v>5924</v>
      </c>
      <c r="L2289" t="s">
        <v>5925</v>
      </c>
      <c r="M2289" t="b">
        <f>NOT(ISNA(VLOOKUP(N2289,'account names'!A:A,1,FALSE)))</f>
        <v>0</v>
      </c>
      <c r="N2289" t="s">
        <v>329</v>
      </c>
    </row>
    <row r="2290" spans="1:14" ht="15" x14ac:dyDescent="0.2">
      <c r="A2290" t="s">
        <v>1904</v>
      </c>
      <c r="B2290" t="str">
        <f>RIGHT(A2290,4)</f>
        <v>2018</v>
      </c>
      <c r="C2290" t="str">
        <f>LEFT(A2290,10)</f>
        <v>Fri Feb 16</v>
      </c>
      <c r="D2290" s="2">
        <f>DATE(B2290,F2290,G2290)</f>
        <v>43147</v>
      </c>
      <c r="E2290" t="str">
        <f>MID(C2290,5,3)</f>
        <v>Feb</v>
      </c>
      <c r="F2290">
        <f>MONTH(DATEVALUE(E2290&amp;" 1"))</f>
        <v>2</v>
      </c>
      <c r="G2290" t="str">
        <f>RIGHT(C2290,2)</f>
        <v>16</v>
      </c>
      <c r="H2290" t="str">
        <f>MID(A2290,12,2)</f>
        <v>20</v>
      </c>
      <c r="I2290" t="s">
        <v>1905</v>
      </c>
      <c r="J2290" t="s">
        <v>5926</v>
      </c>
      <c r="K2290" t="s">
        <v>1376</v>
      </c>
      <c r="L2290" t="s">
        <v>5927</v>
      </c>
      <c r="M2290" t="b">
        <f>NOT(ISNA(VLOOKUP(N2290,'account names'!A:A,1,FALSE)))</f>
        <v>0</v>
      </c>
      <c r="N2290" t="s">
        <v>1378</v>
      </c>
    </row>
    <row r="2291" spans="1:14" ht="15" x14ac:dyDescent="0.2">
      <c r="A2291" t="s">
        <v>5928</v>
      </c>
      <c r="B2291" t="str">
        <f>RIGHT(A2291,4)</f>
        <v>2018</v>
      </c>
      <c r="C2291" t="str">
        <f>LEFT(A2291,10)</f>
        <v>Fri Feb 16</v>
      </c>
      <c r="D2291" s="2">
        <f>DATE(B2291,F2291,G2291)</f>
        <v>43147</v>
      </c>
      <c r="E2291" t="str">
        <f>MID(C2291,5,3)</f>
        <v>Feb</v>
      </c>
      <c r="F2291">
        <f>MONTH(DATEVALUE(E2291&amp;" 1"))</f>
        <v>2</v>
      </c>
      <c r="G2291" t="str">
        <f>RIGHT(C2291,2)</f>
        <v>16</v>
      </c>
      <c r="H2291" t="str">
        <f>MID(A2291,12,2)</f>
        <v>19</v>
      </c>
      <c r="I2291" t="s">
        <v>5929</v>
      </c>
      <c r="J2291" t="s">
        <v>5930</v>
      </c>
      <c r="K2291" t="s">
        <v>1321</v>
      </c>
      <c r="L2291" t="s">
        <v>5931</v>
      </c>
      <c r="M2291" t="b">
        <f>NOT(ISNA(VLOOKUP(N2291,'account names'!A:A,1,FALSE)))</f>
        <v>0</v>
      </c>
      <c r="N2291" t="s">
        <v>1099</v>
      </c>
    </row>
    <row r="2292" spans="1:14" ht="15" x14ac:dyDescent="0.2">
      <c r="A2292" t="s">
        <v>1899</v>
      </c>
      <c r="B2292" t="str">
        <f>RIGHT(A2292,4)</f>
        <v>2018</v>
      </c>
      <c r="C2292" t="str">
        <f>LEFT(A2292,10)</f>
        <v>Fri Feb 16</v>
      </c>
      <c r="D2292" s="2">
        <f>DATE(B2292,F2292,G2292)</f>
        <v>43147</v>
      </c>
      <c r="E2292" t="str">
        <f>MID(C2292,5,3)</f>
        <v>Feb</v>
      </c>
      <c r="F2292">
        <f>MONTH(DATEVALUE(E2292&amp;" 1"))</f>
        <v>2</v>
      </c>
      <c r="G2292" t="str">
        <f>RIGHT(C2292,2)</f>
        <v>16</v>
      </c>
      <c r="H2292" t="str">
        <f>MID(A2292,12,2)</f>
        <v>20</v>
      </c>
      <c r="I2292" t="s">
        <v>5932</v>
      </c>
      <c r="J2292" t="s">
        <v>5933</v>
      </c>
      <c r="K2292" t="s">
        <v>5934</v>
      </c>
      <c r="L2292" t="s">
        <v>5935</v>
      </c>
      <c r="M2292" t="b">
        <f>NOT(ISNA(VLOOKUP(N2292,'account names'!A:A,1,FALSE)))</f>
        <v>0</v>
      </c>
      <c r="N2292" t="s">
        <v>1099</v>
      </c>
    </row>
    <row r="2293" spans="1:14" ht="15" x14ac:dyDescent="0.2">
      <c r="A2293" t="s">
        <v>5941</v>
      </c>
      <c r="B2293" t="str">
        <f>RIGHT(A2293,4)</f>
        <v>2018</v>
      </c>
      <c r="C2293" t="str">
        <f>LEFT(A2293,10)</f>
        <v>Fri Feb 16</v>
      </c>
      <c r="D2293" s="2">
        <f>DATE(B2293,F2293,G2293)</f>
        <v>43147</v>
      </c>
      <c r="E2293" t="str">
        <f>MID(C2293,5,3)</f>
        <v>Feb</v>
      </c>
      <c r="F2293">
        <f>MONTH(DATEVALUE(E2293&amp;" 1"))</f>
        <v>2</v>
      </c>
      <c r="G2293" t="str">
        <f>RIGHT(C2293,2)</f>
        <v>16</v>
      </c>
      <c r="H2293" t="str">
        <f>MID(A2293,12,2)</f>
        <v>00</v>
      </c>
      <c r="I2293" t="s">
        <v>5942</v>
      </c>
      <c r="J2293" t="s">
        <v>5943</v>
      </c>
      <c r="K2293" t="s">
        <v>1341</v>
      </c>
      <c r="L2293" t="s">
        <v>5944</v>
      </c>
      <c r="M2293" t="b">
        <f>NOT(ISNA(VLOOKUP(N2293,'account names'!A:A,1,FALSE)))</f>
        <v>0</v>
      </c>
      <c r="N2293" t="s">
        <v>1343</v>
      </c>
    </row>
    <row r="2294" spans="1:14" ht="15" x14ac:dyDescent="0.2">
      <c r="A2294" t="s">
        <v>5945</v>
      </c>
      <c r="B2294" t="str">
        <f>RIGHT(A2294,4)</f>
        <v>2018</v>
      </c>
      <c r="C2294" t="str">
        <f>LEFT(A2294,10)</f>
        <v>Fri Feb 16</v>
      </c>
      <c r="D2294" s="2">
        <f>DATE(B2294,F2294,G2294)</f>
        <v>43147</v>
      </c>
      <c r="E2294" t="str">
        <f>MID(C2294,5,3)</f>
        <v>Feb</v>
      </c>
      <c r="F2294">
        <f>MONTH(DATEVALUE(E2294&amp;" 1"))</f>
        <v>2</v>
      </c>
      <c r="G2294" t="str">
        <f>RIGHT(C2294,2)</f>
        <v>16</v>
      </c>
      <c r="H2294" t="str">
        <f>MID(A2294,12,2)</f>
        <v>00</v>
      </c>
      <c r="I2294" t="s">
        <v>5946</v>
      </c>
      <c r="J2294" t="s">
        <v>5947</v>
      </c>
      <c r="K2294" t="s">
        <v>4218</v>
      </c>
      <c r="L2294" t="s">
        <v>5948</v>
      </c>
      <c r="M2294" t="b">
        <f>NOT(ISNA(VLOOKUP(N2294,'account names'!A:A,1,FALSE)))</f>
        <v>0</v>
      </c>
      <c r="N2294" t="s">
        <v>329</v>
      </c>
    </row>
    <row r="2295" spans="1:14" ht="15" x14ac:dyDescent="0.2">
      <c r="A2295" t="s">
        <v>5949</v>
      </c>
      <c r="B2295" t="str">
        <f>RIGHT(A2295,4)</f>
        <v>2018</v>
      </c>
      <c r="C2295" t="str">
        <f>LEFT(A2295,10)</f>
        <v>Fri Feb 16</v>
      </c>
      <c r="D2295" s="2">
        <f>DATE(B2295,F2295,G2295)</f>
        <v>43147</v>
      </c>
      <c r="E2295" t="str">
        <f>MID(C2295,5,3)</f>
        <v>Feb</v>
      </c>
      <c r="F2295">
        <f>MONTH(DATEVALUE(E2295&amp;" 1"))</f>
        <v>2</v>
      </c>
      <c r="G2295" t="str">
        <f>RIGHT(C2295,2)</f>
        <v>16</v>
      </c>
      <c r="H2295" t="str">
        <f>MID(A2295,12,2)</f>
        <v>00</v>
      </c>
      <c r="I2295" t="s">
        <v>5950</v>
      </c>
      <c r="J2295" t="s">
        <v>5951</v>
      </c>
      <c r="K2295" t="s">
        <v>4218</v>
      </c>
      <c r="L2295" t="s">
        <v>5952</v>
      </c>
      <c r="M2295" t="b">
        <f>NOT(ISNA(VLOOKUP(N2295,'account names'!A:A,1,FALSE)))</f>
        <v>0</v>
      </c>
      <c r="N2295" t="s">
        <v>329</v>
      </c>
    </row>
    <row r="2296" spans="1:14" ht="15" x14ac:dyDescent="0.2">
      <c r="A2296" t="s">
        <v>5953</v>
      </c>
      <c r="B2296" t="str">
        <f>RIGHT(A2296,4)</f>
        <v>2018</v>
      </c>
      <c r="C2296" t="str">
        <f>LEFT(A2296,10)</f>
        <v>Fri Feb 16</v>
      </c>
      <c r="D2296" s="2">
        <f>DATE(B2296,F2296,G2296)</f>
        <v>43147</v>
      </c>
      <c r="E2296" t="str">
        <f>MID(C2296,5,3)</f>
        <v>Feb</v>
      </c>
      <c r="F2296">
        <f>MONTH(DATEVALUE(E2296&amp;" 1"))</f>
        <v>2</v>
      </c>
      <c r="G2296" t="str">
        <f>RIGHT(C2296,2)</f>
        <v>16</v>
      </c>
      <c r="H2296" t="str">
        <f>MID(A2296,12,2)</f>
        <v>00</v>
      </c>
      <c r="I2296" t="s">
        <v>5954</v>
      </c>
      <c r="J2296" t="s">
        <v>5955</v>
      </c>
      <c r="K2296" t="s">
        <v>1245</v>
      </c>
      <c r="L2296" t="s">
        <v>5956</v>
      </c>
      <c r="M2296" t="b">
        <f>NOT(ISNA(VLOOKUP(N2296,'account names'!A:A,1,FALSE)))</f>
        <v>0</v>
      </c>
      <c r="N2296" t="s">
        <v>329</v>
      </c>
    </row>
    <row r="2297" spans="1:14" ht="15" x14ac:dyDescent="0.2">
      <c r="A2297" t="s">
        <v>5957</v>
      </c>
      <c r="B2297" t="str">
        <f>RIGHT(A2297,4)</f>
        <v>2018</v>
      </c>
      <c r="C2297" t="str">
        <f>LEFT(A2297,10)</f>
        <v>Fri Feb 16</v>
      </c>
      <c r="D2297" s="2">
        <f>DATE(B2297,F2297,G2297)</f>
        <v>43147</v>
      </c>
      <c r="E2297" t="str">
        <f>MID(C2297,5,3)</f>
        <v>Feb</v>
      </c>
      <c r="F2297">
        <f>MONTH(DATEVALUE(E2297&amp;" 1"))</f>
        <v>2</v>
      </c>
      <c r="G2297" t="str">
        <f>RIGHT(C2297,2)</f>
        <v>16</v>
      </c>
      <c r="H2297" t="str">
        <f>MID(A2297,12,2)</f>
        <v>00</v>
      </c>
      <c r="I2297" t="s">
        <v>5958</v>
      </c>
      <c r="J2297" t="s">
        <v>5959</v>
      </c>
      <c r="K2297" t="s">
        <v>5960</v>
      </c>
      <c r="L2297" t="s">
        <v>5961</v>
      </c>
      <c r="M2297" t="b">
        <f>NOT(ISNA(VLOOKUP(N2297,'account names'!A:A,1,FALSE)))</f>
        <v>0</v>
      </c>
      <c r="N2297" t="s">
        <v>329</v>
      </c>
    </row>
    <row r="2298" spans="1:14" ht="15" x14ac:dyDescent="0.2">
      <c r="A2298" t="s">
        <v>5962</v>
      </c>
      <c r="B2298" t="str">
        <f>RIGHT(A2298,4)</f>
        <v>2018</v>
      </c>
      <c r="C2298" t="str">
        <f>LEFT(A2298,10)</f>
        <v>Fri Feb 16</v>
      </c>
      <c r="D2298" s="2">
        <f>DATE(B2298,F2298,G2298)</f>
        <v>43147</v>
      </c>
      <c r="E2298" t="str">
        <f>MID(C2298,5,3)</f>
        <v>Feb</v>
      </c>
      <c r="F2298">
        <f>MONTH(DATEVALUE(E2298&amp;" 1"))</f>
        <v>2</v>
      </c>
      <c r="G2298" t="str">
        <f>RIGHT(C2298,2)</f>
        <v>16</v>
      </c>
      <c r="H2298" t="str">
        <f>MID(A2298,12,2)</f>
        <v>00</v>
      </c>
      <c r="I2298" t="s">
        <v>5963</v>
      </c>
      <c r="J2298" t="s">
        <v>5964</v>
      </c>
      <c r="K2298" t="s">
        <v>1245</v>
      </c>
      <c r="L2298" t="s">
        <v>5965</v>
      </c>
      <c r="M2298" t="b">
        <f>NOT(ISNA(VLOOKUP(N2298,'account names'!A:A,1,FALSE)))</f>
        <v>0</v>
      </c>
      <c r="N2298" t="s">
        <v>329</v>
      </c>
    </row>
    <row r="2299" spans="1:14" ht="15" x14ac:dyDescent="0.2">
      <c r="A2299" t="s">
        <v>7232</v>
      </c>
      <c r="B2299" t="str">
        <f>RIGHT(A2299,4)</f>
        <v>2018</v>
      </c>
      <c r="C2299" t="str">
        <f>LEFT(A2299,10)</f>
        <v>Fri Feb 16</v>
      </c>
      <c r="D2299" s="2">
        <f>DATE(B2299,F2299,G2299)</f>
        <v>43147</v>
      </c>
      <c r="E2299" t="str">
        <f>MID(C2299,5,3)</f>
        <v>Feb</v>
      </c>
      <c r="F2299">
        <f>MONTH(DATEVALUE(E2299&amp;" 1"))</f>
        <v>2</v>
      </c>
      <c r="G2299" t="str">
        <f>RIGHT(C2299,2)</f>
        <v>16</v>
      </c>
      <c r="H2299" t="str">
        <f>MID(A2299,12,2)</f>
        <v>09</v>
      </c>
      <c r="I2299" t="s">
        <v>7233</v>
      </c>
      <c r="J2299" t="s">
        <v>7234</v>
      </c>
      <c r="K2299" t="s">
        <v>7235</v>
      </c>
      <c r="L2299" t="s">
        <v>7236</v>
      </c>
      <c r="M2299" t="b">
        <f>NOT(ISNA(VLOOKUP(N2299,'account names'!A:A,1,FALSE)))</f>
        <v>0</v>
      </c>
      <c r="N2299" t="s">
        <v>3663</v>
      </c>
    </row>
    <row r="2300" spans="1:14" ht="15" x14ac:dyDescent="0.2">
      <c r="A2300" t="s">
        <v>7237</v>
      </c>
      <c r="B2300" t="str">
        <f>RIGHT(A2300,4)</f>
        <v>2018</v>
      </c>
      <c r="C2300" t="str">
        <f>LEFT(A2300,10)</f>
        <v>Fri Feb 16</v>
      </c>
      <c r="D2300" s="2">
        <f>DATE(B2300,F2300,G2300)</f>
        <v>43147</v>
      </c>
      <c r="E2300" t="str">
        <f>MID(C2300,5,3)</f>
        <v>Feb</v>
      </c>
      <c r="F2300">
        <f>MONTH(DATEVALUE(E2300&amp;" 1"))</f>
        <v>2</v>
      </c>
      <c r="G2300" t="str">
        <f>RIGHT(C2300,2)</f>
        <v>16</v>
      </c>
      <c r="H2300" t="str">
        <f>MID(A2300,12,2)</f>
        <v>09</v>
      </c>
      <c r="I2300" t="s">
        <v>7238</v>
      </c>
      <c r="J2300" t="s">
        <v>7239</v>
      </c>
      <c r="K2300" t="s">
        <v>7240</v>
      </c>
      <c r="L2300" t="s">
        <v>7241</v>
      </c>
      <c r="M2300" t="b">
        <f>NOT(ISNA(VLOOKUP(N2300,'account names'!A:A,1,FALSE)))</f>
        <v>1</v>
      </c>
      <c r="N2300" t="s">
        <v>1288</v>
      </c>
    </row>
    <row r="2301" spans="1:14" ht="15" x14ac:dyDescent="0.2">
      <c r="A2301" t="s">
        <v>9539</v>
      </c>
      <c r="B2301" t="str">
        <f>RIGHT(A2301,4)</f>
        <v>2018</v>
      </c>
      <c r="C2301" t="str">
        <f>LEFT(A2301,10)</f>
        <v>Fri Feb 16</v>
      </c>
      <c r="D2301" s="2">
        <f>DATE(B2301,F2301,G2301)</f>
        <v>43147</v>
      </c>
      <c r="E2301" t="str">
        <f>MID(C2301,5,3)</f>
        <v>Feb</v>
      </c>
      <c r="F2301">
        <f>MONTH(DATEVALUE(E2301&amp;" 1"))</f>
        <v>2</v>
      </c>
      <c r="G2301" t="str">
        <f>RIGHT(C2301,2)</f>
        <v>16</v>
      </c>
      <c r="H2301" t="str">
        <f>MID(A2301,12,2)</f>
        <v>00</v>
      </c>
      <c r="I2301" t="s">
        <v>9540</v>
      </c>
      <c r="J2301" t="s">
        <v>9541</v>
      </c>
      <c r="K2301" t="s">
        <v>9542</v>
      </c>
      <c r="L2301" t="s">
        <v>9543</v>
      </c>
      <c r="M2301" t="b">
        <f>NOT(ISNA(VLOOKUP(N2301,'account names'!A:A,1,FALSE)))</f>
        <v>0</v>
      </c>
      <c r="N2301" t="s">
        <v>9544</v>
      </c>
    </row>
    <row r="2302" spans="1:14" ht="15" x14ac:dyDescent="0.2">
      <c r="A2302" t="s">
        <v>9549</v>
      </c>
      <c r="B2302" t="str">
        <f>RIGHT(A2302,4)</f>
        <v>2018</v>
      </c>
      <c r="C2302" t="str">
        <f>LEFT(A2302,10)</f>
        <v>Fri Feb 16</v>
      </c>
      <c r="D2302" s="2">
        <f>DATE(B2302,F2302,G2302)</f>
        <v>43147</v>
      </c>
      <c r="E2302" t="str">
        <f>MID(C2302,5,3)</f>
        <v>Feb</v>
      </c>
      <c r="F2302">
        <f>MONTH(DATEVALUE(E2302&amp;" 1"))</f>
        <v>2</v>
      </c>
      <c r="G2302" t="str">
        <f>RIGHT(C2302,2)</f>
        <v>16</v>
      </c>
      <c r="H2302" t="str">
        <f>MID(A2302,12,2)</f>
        <v>20</v>
      </c>
      <c r="I2302" t="s">
        <v>9550</v>
      </c>
      <c r="J2302" t="s">
        <v>9551</v>
      </c>
      <c r="K2302" t="s">
        <v>2126</v>
      </c>
      <c r="L2302" t="s">
        <v>9552</v>
      </c>
      <c r="M2302" t="b">
        <f>NOT(ISNA(VLOOKUP(N2302,'account names'!A:A,1,FALSE)))</f>
        <v>0</v>
      </c>
      <c r="N2302" t="s">
        <v>1099</v>
      </c>
    </row>
    <row r="2303" spans="1:14" ht="15" x14ac:dyDescent="0.2">
      <c r="A2303" t="s">
        <v>9553</v>
      </c>
      <c r="B2303" t="str">
        <f>RIGHT(A2303,4)</f>
        <v>2018</v>
      </c>
      <c r="C2303" t="str">
        <f>LEFT(A2303,10)</f>
        <v>Fri Feb 16</v>
      </c>
      <c r="D2303" s="2">
        <f>DATE(B2303,F2303,G2303)</f>
        <v>43147</v>
      </c>
      <c r="E2303" t="str">
        <f>MID(C2303,5,3)</f>
        <v>Feb</v>
      </c>
      <c r="F2303">
        <f>MONTH(DATEVALUE(E2303&amp;" 1"))</f>
        <v>2</v>
      </c>
      <c r="G2303" t="str">
        <f>RIGHT(C2303,2)</f>
        <v>16</v>
      </c>
      <c r="H2303" t="str">
        <f>MID(A2303,12,2)</f>
        <v>18</v>
      </c>
      <c r="I2303" t="s">
        <v>9554</v>
      </c>
      <c r="J2303" t="s">
        <v>9555</v>
      </c>
      <c r="K2303" t="s">
        <v>9556</v>
      </c>
      <c r="L2303" t="s">
        <v>9557</v>
      </c>
      <c r="M2303" t="b">
        <f>NOT(ISNA(VLOOKUP(N2303,'account names'!A:A,1,FALSE)))</f>
        <v>0</v>
      </c>
      <c r="N2303" t="s">
        <v>2834</v>
      </c>
    </row>
    <row r="2304" spans="1:14" ht="15" x14ac:dyDescent="0.2">
      <c r="A2304" t="s">
        <v>9558</v>
      </c>
      <c r="B2304" t="str">
        <f>RIGHT(A2304,4)</f>
        <v>2018</v>
      </c>
      <c r="C2304" t="str">
        <f>LEFT(A2304,10)</f>
        <v>Fri Feb 16</v>
      </c>
      <c r="D2304" s="2">
        <f>DATE(B2304,F2304,G2304)</f>
        <v>43147</v>
      </c>
      <c r="E2304" t="str">
        <f>MID(C2304,5,3)</f>
        <v>Feb</v>
      </c>
      <c r="F2304">
        <f>MONTH(DATEVALUE(E2304&amp;" 1"))</f>
        <v>2</v>
      </c>
      <c r="G2304" t="str">
        <f>RIGHT(C2304,2)</f>
        <v>16</v>
      </c>
      <c r="H2304" t="str">
        <f>MID(A2304,12,2)</f>
        <v>12</v>
      </c>
      <c r="I2304" t="s">
        <v>9559</v>
      </c>
      <c r="J2304" t="s">
        <v>9560</v>
      </c>
      <c r="K2304" t="s">
        <v>9561</v>
      </c>
      <c r="L2304" t="s">
        <v>9562</v>
      </c>
      <c r="M2304" t="b">
        <f>NOT(ISNA(VLOOKUP(N2304,'account names'!A:A,1,FALSE)))</f>
        <v>1</v>
      </c>
      <c r="N2304" t="s">
        <v>1533</v>
      </c>
    </row>
    <row r="2305" spans="1:14" ht="15" x14ac:dyDescent="0.2">
      <c r="A2305" t="s">
        <v>10195</v>
      </c>
      <c r="B2305" t="str">
        <f>RIGHT(A2305,4)</f>
        <v>2018</v>
      </c>
      <c r="C2305" t="str">
        <f>LEFT(A2305,10)</f>
        <v>Fri Feb 16</v>
      </c>
      <c r="D2305" s="2">
        <f>DATE(B2305,F2305,G2305)</f>
        <v>43147</v>
      </c>
      <c r="E2305" t="str">
        <f>MID(C2305,5,3)</f>
        <v>Feb</v>
      </c>
      <c r="F2305">
        <f>MONTH(DATEVALUE(E2305&amp;" 1"))</f>
        <v>2</v>
      </c>
      <c r="G2305" t="str">
        <f>RIGHT(C2305,2)</f>
        <v>16</v>
      </c>
      <c r="H2305" t="str">
        <f>MID(A2305,12,2)</f>
        <v>14</v>
      </c>
      <c r="I2305" t="s">
        <v>10196</v>
      </c>
      <c r="J2305" t="s">
        <v>10197</v>
      </c>
      <c r="K2305" t="s">
        <v>10198</v>
      </c>
      <c r="L2305" t="s">
        <v>10199</v>
      </c>
      <c r="M2305" t="b">
        <f>NOT(ISNA(VLOOKUP(N2305,'account names'!A:A,1,FALSE)))</f>
        <v>0</v>
      </c>
      <c r="N2305" t="s">
        <v>7878</v>
      </c>
    </row>
    <row r="2306" spans="1:14" ht="15" x14ac:dyDescent="0.2">
      <c r="A2306" t="s">
        <v>7237</v>
      </c>
      <c r="B2306" t="str">
        <f>RIGHT(A2306,4)</f>
        <v>2018</v>
      </c>
      <c r="C2306" t="str">
        <f>LEFT(A2306,10)</f>
        <v>Fri Feb 16</v>
      </c>
      <c r="D2306" s="2">
        <f>DATE(B2306,F2306,G2306)</f>
        <v>43147</v>
      </c>
      <c r="E2306" t="str">
        <f>MID(C2306,5,3)</f>
        <v>Feb</v>
      </c>
      <c r="F2306">
        <f>MONTH(DATEVALUE(E2306&amp;" 1"))</f>
        <v>2</v>
      </c>
      <c r="G2306" t="str">
        <f>RIGHT(C2306,2)</f>
        <v>16</v>
      </c>
      <c r="H2306" t="str">
        <f>MID(A2306,12,2)</f>
        <v>09</v>
      </c>
      <c r="I2306" t="s">
        <v>7238</v>
      </c>
      <c r="J2306" t="s">
        <v>10200</v>
      </c>
      <c r="K2306" t="s">
        <v>10201</v>
      </c>
      <c r="L2306" t="s">
        <v>10202</v>
      </c>
      <c r="M2306" t="b">
        <f>NOT(ISNA(VLOOKUP(N2306,'account names'!A:A,1,FALSE)))</f>
        <v>1</v>
      </c>
      <c r="N2306" t="s">
        <v>1288</v>
      </c>
    </row>
    <row r="2307" spans="1:14" ht="15" x14ac:dyDescent="0.2">
      <c r="A2307" t="s">
        <v>11800</v>
      </c>
      <c r="B2307" t="str">
        <f>RIGHT(A2307,4)</f>
        <v>2018</v>
      </c>
      <c r="C2307" t="str">
        <f>LEFT(A2307,10)</f>
        <v>Fri Feb 16</v>
      </c>
      <c r="D2307" s="2">
        <f>DATE(B2307,F2307,G2307)</f>
        <v>43147</v>
      </c>
      <c r="E2307" t="str">
        <f>MID(C2307,5,3)</f>
        <v>Feb</v>
      </c>
      <c r="F2307">
        <f>MONTH(DATEVALUE(E2307&amp;" 1"))</f>
        <v>2</v>
      </c>
      <c r="G2307" t="str">
        <f>RIGHT(C2307,2)</f>
        <v>16</v>
      </c>
      <c r="H2307" t="str">
        <f>MID(A2307,12,2)</f>
        <v>13</v>
      </c>
      <c r="I2307" t="s">
        <v>11801</v>
      </c>
      <c r="J2307" t="s">
        <v>11802</v>
      </c>
      <c r="K2307" t="s">
        <v>11803</v>
      </c>
      <c r="L2307" t="s">
        <v>11804</v>
      </c>
      <c r="M2307" t="b">
        <f>NOT(ISNA(VLOOKUP(N2307,'account names'!A:A,1,FALSE)))</f>
        <v>0</v>
      </c>
      <c r="N2307" t="s">
        <v>680</v>
      </c>
    </row>
    <row r="2308" spans="1:14" ht="15" x14ac:dyDescent="0.2">
      <c r="A2308" t="s">
        <v>12495</v>
      </c>
      <c r="B2308" t="str">
        <f>RIGHT(A2308,4)</f>
        <v>2018</v>
      </c>
      <c r="C2308" t="str">
        <f>LEFT(A2308,10)</f>
        <v>Fri Feb 16</v>
      </c>
      <c r="D2308" s="2">
        <f>DATE(B2308,F2308,G2308)</f>
        <v>43147</v>
      </c>
      <c r="E2308" t="str">
        <f>MID(C2308,5,3)</f>
        <v>Feb</v>
      </c>
      <c r="F2308">
        <f>MONTH(DATEVALUE(E2308&amp;" 1"))</f>
        <v>2</v>
      </c>
      <c r="G2308" t="str">
        <f>RIGHT(C2308,2)</f>
        <v>16</v>
      </c>
      <c r="H2308" t="str">
        <f>MID(A2308,12,2)</f>
        <v>18</v>
      </c>
      <c r="I2308" t="s">
        <v>12496</v>
      </c>
      <c r="J2308" t="s">
        <v>12497</v>
      </c>
      <c r="K2308" t="s">
        <v>1201</v>
      </c>
      <c r="L2308" t="s">
        <v>12498</v>
      </c>
      <c r="M2308" t="b">
        <f>NOT(ISNA(VLOOKUP(N2308,'account names'!A:A,1,FALSE)))</f>
        <v>1</v>
      </c>
      <c r="N2308" t="s">
        <v>1203</v>
      </c>
    </row>
    <row r="2309" spans="1:14" ht="15" x14ac:dyDescent="0.2">
      <c r="A2309" t="s">
        <v>7237</v>
      </c>
      <c r="B2309" t="str">
        <f>RIGHT(A2309,4)</f>
        <v>2018</v>
      </c>
      <c r="C2309" t="str">
        <f>LEFT(A2309,10)</f>
        <v>Fri Feb 16</v>
      </c>
      <c r="D2309" s="2">
        <f>DATE(B2309,F2309,G2309)</f>
        <v>43147</v>
      </c>
      <c r="E2309" t="str">
        <f>MID(C2309,5,3)</f>
        <v>Feb</v>
      </c>
      <c r="F2309">
        <f>MONTH(DATEVALUE(E2309&amp;" 1"))</f>
        <v>2</v>
      </c>
      <c r="G2309" t="str">
        <f>RIGHT(C2309,2)</f>
        <v>16</v>
      </c>
      <c r="H2309" t="str">
        <f>MID(A2309,12,2)</f>
        <v>09</v>
      </c>
      <c r="I2309" t="s">
        <v>7238</v>
      </c>
      <c r="J2309" t="s">
        <v>14839</v>
      </c>
      <c r="K2309" t="s">
        <v>14840</v>
      </c>
      <c r="L2309" t="s">
        <v>14841</v>
      </c>
      <c r="M2309" t="b">
        <f>NOT(ISNA(VLOOKUP(N2309,'account names'!A:A,1,FALSE)))</f>
        <v>1</v>
      </c>
      <c r="N2309" t="s">
        <v>1288</v>
      </c>
    </row>
    <row r="2310" spans="1:14" ht="15" x14ac:dyDescent="0.2">
      <c r="A2310" t="s">
        <v>9558</v>
      </c>
      <c r="B2310" t="str">
        <f>RIGHT(A2310,4)</f>
        <v>2018</v>
      </c>
      <c r="C2310" t="str">
        <f>LEFT(A2310,10)</f>
        <v>Fri Feb 16</v>
      </c>
      <c r="D2310" s="2">
        <f>DATE(B2310,F2310,G2310)</f>
        <v>43147</v>
      </c>
      <c r="E2310" t="str">
        <f>MID(C2310,5,3)</f>
        <v>Feb</v>
      </c>
      <c r="F2310">
        <f>MONTH(DATEVALUE(E2310&amp;" 1"))</f>
        <v>2</v>
      </c>
      <c r="G2310" t="str">
        <f>RIGHT(C2310,2)</f>
        <v>16</v>
      </c>
      <c r="H2310" t="str">
        <f>MID(A2310,12,2)</f>
        <v>12</v>
      </c>
      <c r="I2310" t="s">
        <v>14842</v>
      </c>
      <c r="J2310" t="s">
        <v>14843</v>
      </c>
      <c r="K2310" t="s">
        <v>14844</v>
      </c>
      <c r="L2310" t="s">
        <v>14845</v>
      </c>
      <c r="M2310" t="b">
        <f>NOT(ISNA(VLOOKUP(N2310,'account names'!A:A,1,FALSE)))</f>
        <v>0</v>
      </c>
      <c r="N2310" t="s">
        <v>14846</v>
      </c>
    </row>
    <row r="2311" spans="1:14" ht="15" x14ac:dyDescent="0.2">
      <c r="A2311" t="s">
        <v>17694</v>
      </c>
      <c r="B2311" t="str">
        <f>RIGHT(A2311,4)</f>
        <v>2018</v>
      </c>
      <c r="C2311" t="str">
        <f>LEFT(A2311,10)</f>
        <v>Fri Feb 16</v>
      </c>
      <c r="D2311" s="2">
        <f>DATE(B2311,F2311,G2311)</f>
        <v>43147</v>
      </c>
      <c r="E2311" t="str">
        <f>MID(C2311,5,3)</f>
        <v>Feb</v>
      </c>
      <c r="F2311">
        <f>MONTH(DATEVALUE(E2311&amp;" 1"))</f>
        <v>2</v>
      </c>
      <c r="G2311" t="str">
        <f>RIGHT(C2311,2)</f>
        <v>16</v>
      </c>
      <c r="H2311" t="str">
        <f>MID(A2311,12,2)</f>
        <v>14</v>
      </c>
      <c r="I2311" t="s">
        <v>17695</v>
      </c>
      <c r="J2311" t="s">
        <v>17696</v>
      </c>
      <c r="K2311" t="s">
        <v>2585</v>
      </c>
      <c r="L2311" t="s">
        <v>17697</v>
      </c>
      <c r="M2311" t="b">
        <f>NOT(ISNA(VLOOKUP(N2311,'account names'!A:A,1,FALSE)))</f>
        <v>0</v>
      </c>
      <c r="N2311" t="s">
        <v>2587</v>
      </c>
    </row>
    <row r="2312" spans="1:14" ht="15" x14ac:dyDescent="0.2">
      <c r="A2312" t="s">
        <v>17698</v>
      </c>
      <c r="B2312" t="str">
        <f>RIGHT(A2312,4)</f>
        <v>2018</v>
      </c>
      <c r="C2312" t="str">
        <f>LEFT(A2312,10)</f>
        <v>Fri Feb 16</v>
      </c>
      <c r="D2312" s="2">
        <f>DATE(B2312,F2312,G2312)</f>
        <v>43147</v>
      </c>
      <c r="E2312" t="str">
        <f>MID(C2312,5,3)</f>
        <v>Feb</v>
      </c>
      <c r="F2312">
        <f>MONTH(DATEVALUE(E2312&amp;" 1"))</f>
        <v>2</v>
      </c>
      <c r="G2312" t="str">
        <f>RIGHT(C2312,2)</f>
        <v>16</v>
      </c>
      <c r="H2312" t="str">
        <f>MID(A2312,12,2)</f>
        <v>07</v>
      </c>
      <c r="I2312" t="s">
        <v>17699</v>
      </c>
      <c r="J2312" t="s">
        <v>17700</v>
      </c>
      <c r="K2312" t="s">
        <v>17701</v>
      </c>
      <c r="L2312" t="s">
        <v>17702</v>
      </c>
      <c r="M2312" t="b">
        <f>NOT(ISNA(VLOOKUP(N2312,'account names'!A:A,1,FALSE)))</f>
        <v>0</v>
      </c>
      <c r="N2312" t="s">
        <v>17703</v>
      </c>
    </row>
    <row r="2313" spans="1:14" ht="15" x14ac:dyDescent="0.2">
      <c r="A2313" t="s">
        <v>18692</v>
      </c>
      <c r="B2313" t="str">
        <f>RIGHT(A2313,4)</f>
        <v>2018</v>
      </c>
      <c r="C2313" t="str">
        <f>LEFT(A2313,10)</f>
        <v>Fri Feb 16</v>
      </c>
      <c r="D2313" s="2">
        <f>DATE(B2313,F2313,G2313)</f>
        <v>43147</v>
      </c>
      <c r="E2313" t="str">
        <f>MID(C2313,5,3)</f>
        <v>Feb</v>
      </c>
      <c r="F2313">
        <f>MONTH(DATEVALUE(E2313&amp;" 1"))</f>
        <v>2</v>
      </c>
      <c r="G2313" t="str">
        <f>RIGHT(C2313,2)</f>
        <v>16</v>
      </c>
      <c r="H2313" t="str">
        <f>MID(A2313,12,2)</f>
        <v>21</v>
      </c>
      <c r="I2313" t="s">
        <v>18693</v>
      </c>
      <c r="J2313" t="s">
        <v>18694</v>
      </c>
      <c r="K2313" t="s">
        <v>18695</v>
      </c>
      <c r="L2313" t="s">
        <v>18696</v>
      </c>
      <c r="M2313" t="b">
        <f>NOT(ISNA(VLOOKUP(N2313,'account names'!A:A,1,FALSE)))</f>
        <v>0</v>
      </c>
      <c r="N2313" t="s">
        <v>5298</v>
      </c>
    </row>
    <row r="2314" spans="1:14" ht="15" x14ac:dyDescent="0.2">
      <c r="A2314" t="s">
        <v>18747</v>
      </c>
      <c r="B2314" t="str">
        <f>RIGHT(A2314,4)</f>
        <v>2018</v>
      </c>
      <c r="C2314" t="str">
        <f>LEFT(A2314,10)</f>
        <v>Fri Feb 16</v>
      </c>
      <c r="D2314" s="2">
        <f>DATE(B2314,F2314,G2314)</f>
        <v>43147</v>
      </c>
      <c r="E2314" t="str">
        <f>MID(C2314,5,3)</f>
        <v>Feb</v>
      </c>
      <c r="F2314">
        <f>MONTH(DATEVALUE(E2314&amp;" 1"))</f>
        <v>2</v>
      </c>
      <c r="G2314" t="str">
        <f>RIGHT(C2314,2)</f>
        <v>16</v>
      </c>
      <c r="H2314" t="str">
        <f>MID(A2314,12,2)</f>
        <v>22</v>
      </c>
      <c r="I2314" t="s">
        <v>18748</v>
      </c>
      <c r="J2314" t="s">
        <v>18749</v>
      </c>
      <c r="K2314" t="s">
        <v>18750</v>
      </c>
      <c r="L2314" t="s">
        <v>18751</v>
      </c>
      <c r="M2314" t="b">
        <f>NOT(ISNA(VLOOKUP(N2314,'account names'!A:A,1,FALSE)))</f>
        <v>0</v>
      </c>
      <c r="N2314" t="s">
        <v>503</v>
      </c>
    </row>
    <row r="2315" spans="1:14" ht="15" x14ac:dyDescent="0.2">
      <c r="A2315" t="s">
        <v>18752</v>
      </c>
      <c r="B2315" t="str">
        <f>RIGHT(A2315,4)</f>
        <v>2018</v>
      </c>
      <c r="C2315" t="str">
        <f>LEFT(A2315,10)</f>
        <v>Fri Feb 16</v>
      </c>
      <c r="D2315" s="2">
        <f>DATE(B2315,F2315,G2315)</f>
        <v>43147</v>
      </c>
      <c r="E2315" t="str">
        <f>MID(C2315,5,3)</f>
        <v>Feb</v>
      </c>
      <c r="F2315">
        <f>MONTH(DATEVALUE(E2315&amp;" 1"))</f>
        <v>2</v>
      </c>
      <c r="G2315" t="str">
        <f>RIGHT(C2315,2)</f>
        <v>16</v>
      </c>
      <c r="H2315" t="str">
        <f>MID(A2315,12,2)</f>
        <v>16</v>
      </c>
      <c r="I2315" t="s">
        <v>18753</v>
      </c>
      <c r="J2315" t="s">
        <v>18754</v>
      </c>
      <c r="K2315" t="s">
        <v>1286</v>
      </c>
      <c r="L2315" t="s">
        <v>18755</v>
      </c>
      <c r="M2315" t="b">
        <f>NOT(ISNA(VLOOKUP(N2315,'account names'!A:A,1,FALSE)))</f>
        <v>1</v>
      </c>
      <c r="N2315" t="s">
        <v>1288</v>
      </c>
    </row>
    <row r="2316" spans="1:14" ht="15" x14ac:dyDescent="0.2">
      <c r="A2316" t="s">
        <v>10195</v>
      </c>
      <c r="B2316" t="str">
        <f>RIGHT(A2316,4)</f>
        <v>2018</v>
      </c>
      <c r="C2316" t="str">
        <f>LEFT(A2316,10)</f>
        <v>Fri Feb 16</v>
      </c>
      <c r="D2316" s="2">
        <f>DATE(B2316,F2316,G2316)</f>
        <v>43147</v>
      </c>
      <c r="E2316" t="str">
        <f>MID(C2316,5,3)</f>
        <v>Feb</v>
      </c>
      <c r="F2316">
        <f>MONTH(DATEVALUE(E2316&amp;" 1"))</f>
        <v>2</v>
      </c>
      <c r="G2316" t="str">
        <f>RIGHT(C2316,2)</f>
        <v>16</v>
      </c>
      <c r="H2316" t="str">
        <f>MID(A2316,12,2)</f>
        <v>14</v>
      </c>
      <c r="I2316" t="s">
        <v>10196</v>
      </c>
      <c r="J2316" t="s">
        <v>18761</v>
      </c>
      <c r="K2316" t="s">
        <v>10198</v>
      </c>
      <c r="L2316" t="s">
        <v>18762</v>
      </c>
      <c r="M2316" t="b">
        <f>NOT(ISNA(VLOOKUP(N2316,'account names'!A:A,1,FALSE)))</f>
        <v>0</v>
      </c>
      <c r="N2316" t="s">
        <v>7878</v>
      </c>
    </row>
    <row r="2317" spans="1:14" ht="15" x14ac:dyDescent="0.2">
      <c r="A2317" t="s">
        <v>7237</v>
      </c>
      <c r="B2317" t="str">
        <f>RIGHT(A2317,4)</f>
        <v>2018</v>
      </c>
      <c r="C2317" t="str">
        <f>LEFT(A2317,10)</f>
        <v>Fri Feb 16</v>
      </c>
      <c r="D2317" s="2">
        <f>DATE(B2317,F2317,G2317)</f>
        <v>43147</v>
      </c>
      <c r="E2317" t="str">
        <f>MID(C2317,5,3)</f>
        <v>Feb</v>
      </c>
      <c r="F2317">
        <f>MONTH(DATEVALUE(E2317&amp;" 1"))</f>
        <v>2</v>
      </c>
      <c r="G2317" t="str">
        <f>RIGHT(C2317,2)</f>
        <v>16</v>
      </c>
      <c r="H2317" t="str">
        <f>MID(A2317,12,2)</f>
        <v>09</v>
      </c>
      <c r="I2317" t="s">
        <v>18763</v>
      </c>
      <c r="J2317" t="s">
        <v>18764</v>
      </c>
      <c r="K2317" t="s">
        <v>1286</v>
      </c>
      <c r="L2317" t="s">
        <v>18765</v>
      </c>
      <c r="M2317" t="b">
        <f>NOT(ISNA(VLOOKUP(N2317,'account names'!A:A,1,FALSE)))</f>
        <v>1</v>
      </c>
      <c r="N2317" t="s">
        <v>1288</v>
      </c>
    </row>
    <row r="2318" spans="1:14" ht="15" x14ac:dyDescent="0.2">
      <c r="A2318" t="s">
        <v>7237</v>
      </c>
      <c r="B2318" t="str">
        <f>RIGHT(A2318,4)</f>
        <v>2018</v>
      </c>
      <c r="C2318" t="str">
        <f>LEFT(A2318,10)</f>
        <v>Fri Feb 16</v>
      </c>
      <c r="D2318" s="2">
        <f>DATE(B2318,F2318,G2318)</f>
        <v>43147</v>
      </c>
      <c r="E2318" t="str">
        <f>MID(C2318,5,3)</f>
        <v>Feb</v>
      </c>
      <c r="F2318">
        <f>MONTH(DATEVALUE(E2318&amp;" 1"))</f>
        <v>2</v>
      </c>
      <c r="G2318" t="str">
        <f>RIGHT(C2318,2)</f>
        <v>16</v>
      </c>
      <c r="H2318" t="str">
        <f>MID(A2318,12,2)</f>
        <v>09</v>
      </c>
      <c r="I2318" t="s">
        <v>7238</v>
      </c>
      <c r="J2318" t="s">
        <v>18977</v>
      </c>
      <c r="K2318" t="s">
        <v>18978</v>
      </c>
      <c r="L2318" t="s">
        <v>18979</v>
      </c>
      <c r="M2318" t="b">
        <f>NOT(ISNA(VLOOKUP(N2318,'account names'!A:A,1,FALSE)))</f>
        <v>1</v>
      </c>
      <c r="N2318" t="s">
        <v>1288</v>
      </c>
    </row>
    <row r="2319" spans="1:14" ht="15" x14ac:dyDescent="0.2">
      <c r="A2319" t="s">
        <v>866</v>
      </c>
      <c r="B2319" t="str">
        <f>RIGHT(A2319,4)</f>
        <v>2018</v>
      </c>
      <c r="C2319" t="str">
        <f>LEFT(A2319,10)</f>
        <v>Thu Feb 15</v>
      </c>
      <c r="D2319" s="2">
        <f>DATE(B2319,F2319,G2319)</f>
        <v>43146</v>
      </c>
      <c r="E2319" t="str">
        <f>MID(C2319,5,3)</f>
        <v>Feb</v>
      </c>
      <c r="F2319">
        <f>MONTH(DATEVALUE(E2319&amp;" 1"))</f>
        <v>2</v>
      </c>
      <c r="G2319" t="str">
        <f>RIGHT(C2319,2)</f>
        <v>15</v>
      </c>
      <c r="H2319" t="str">
        <f>MID(A2319,12,2)</f>
        <v>08</v>
      </c>
      <c r="I2319" t="s">
        <v>867</v>
      </c>
      <c r="J2319" t="s">
        <v>868</v>
      </c>
      <c r="K2319" t="s">
        <v>869</v>
      </c>
      <c r="L2319" t="s">
        <v>870</v>
      </c>
      <c r="M2319" t="b">
        <f>NOT(ISNA(VLOOKUP(N2319,'account names'!A:A,1,FALSE)))</f>
        <v>0</v>
      </c>
      <c r="N2319" t="s">
        <v>367</v>
      </c>
    </row>
    <row r="2320" spans="1:14" ht="15" x14ac:dyDescent="0.2">
      <c r="A2320" t="s">
        <v>883</v>
      </c>
      <c r="B2320" t="str">
        <f>RIGHT(A2320,4)</f>
        <v>2018</v>
      </c>
      <c r="C2320" t="str">
        <f>LEFT(A2320,10)</f>
        <v>Thu Feb 15</v>
      </c>
      <c r="D2320" s="2">
        <f>DATE(B2320,F2320,G2320)</f>
        <v>43146</v>
      </c>
      <c r="E2320" t="str">
        <f>MID(C2320,5,3)</f>
        <v>Feb</v>
      </c>
      <c r="F2320">
        <f>MONTH(DATEVALUE(E2320&amp;" 1"))</f>
        <v>2</v>
      </c>
      <c r="G2320" t="str">
        <f>RIGHT(C2320,2)</f>
        <v>15</v>
      </c>
      <c r="H2320" t="str">
        <f>MID(A2320,12,2)</f>
        <v>09</v>
      </c>
      <c r="I2320" t="s">
        <v>884</v>
      </c>
      <c r="J2320" t="s">
        <v>885</v>
      </c>
      <c r="K2320" t="s">
        <v>886</v>
      </c>
      <c r="L2320" t="s">
        <v>887</v>
      </c>
      <c r="M2320" t="b">
        <f>NOT(ISNA(VLOOKUP(N2320,'account names'!A:A,1,FALSE)))</f>
        <v>0</v>
      </c>
      <c r="N2320" t="s">
        <v>888</v>
      </c>
    </row>
    <row r="2321" spans="1:14" ht="15" x14ac:dyDescent="0.2">
      <c r="A2321" t="s">
        <v>895</v>
      </c>
      <c r="B2321" t="str">
        <f>RIGHT(A2321,4)</f>
        <v>2018</v>
      </c>
      <c r="C2321" t="str">
        <f>LEFT(A2321,10)</f>
        <v>Thu Feb 15</v>
      </c>
      <c r="D2321" s="2">
        <f>DATE(B2321,F2321,G2321)</f>
        <v>43146</v>
      </c>
      <c r="E2321" t="str">
        <f>MID(C2321,5,3)</f>
        <v>Feb</v>
      </c>
      <c r="F2321">
        <f>MONTH(DATEVALUE(E2321&amp;" 1"))</f>
        <v>2</v>
      </c>
      <c r="G2321" t="str">
        <f>RIGHT(C2321,2)</f>
        <v>15</v>
      </c>
      <c r="H2321" t="str">
        <f>MID(A2321,12,2)</f>
        <v>11</v>
      </c>
      <c r="I2321" t="s">
        <v>896</v>
      </c>
      <c r="J2321" t="s">
        <v>897</v>
      </c>
      <c r="K2321" t="s">
        <v>898</v>
      </c>
      <c r="L2321" t="s">
        <v>899</v>
      </c>
      <c r="M2321" t="b">
        <f>NOT(ISNA(VLOOKUP(N2321,'account names'!A:A,1,FALSE)))</f>
        <v>0</v>
      </c>
      <c r="N2321" t="s">
        <v>900</v>
      </c>
    </row>
    <row r="2322" spans="1:14" ht="15" x14ac:dyDescent="0.2">
      <c r="A2322" t="s">
        <v>901</v>
      </c>
      <c r="B2322" t="str">
        <f>RIGHT(A2322,4)</f>
        <v>2018</v>
      </c>
      <c r="C2322" t="str">
        <f>LEFT(A2322,10)</f>
        <v>Thu Feb 15</v>
      </c>
      <c r="D2322" s="2">
        <f>DATE(B2322,F2322,G2322)</f>
        <v>43146</v>
      </c>
      <c r="E2322" t="str">
        <f>MID(C2322,5,3)</f>
        <v>Feb</v>
      </c>
      <c r="F2322">
        <f>MONTH(DATEVALUE(E2322&amp;" 1"))</f>
        <v>2</v>
      </c>
      <c r="G2322" t="str">
        <f>RIGHT(C2322,2)</f>
        <v>15</v>
      </c>
      <c r="H2322" t="str">
        <f>MID(A2322,12,2)</f>
        <v>10</v>
      </c>
      <c r="I2322" t="s">
        <v>902</v>
      </c>
      <c r="J2322" t="s">
        <v>903</v>
      </c>
      <c r="K2322" t="s">
        <v>904</v>
      </c>
      <c r="L2322" t="s">
        <v>905</v>
      </c>
      <c r="M2322" t="b">
        <f>NOT(ISNA(VLOOKUP(N2322,'account names'!A:A,1,FALSE)))</f>
        <v>0</v>
      </c>
      <c r="N2322" t="s">
        <v>906</v>
      </c>
    </row>
    <row r="2323" spans="1:14" ht="15" x14ac:dyDescent="0.2">
      <c r="A2323" t="s">
        <v>907</v>
      </c>
      <c r="B2323" t="str">
        <f>RIGHT(A2323,4)</f>
        <v>2018</v>
      </c>
      <c r="C2323" t="str">
        <f>LEFT(A2323,10)</f>
        <v>Thu Feb 15</v>
      </c>
      <c r="D2323" s="2">
        <f>DATE(B2323,F2323,G2323)</f>
        <v>43146</v>
      </c>
      <c r="E2323" t="str">
        <f>MID(C2323,5,3)</f>
        <v>Feb</v>
      </c>
      <c r="F2323">
        <f>MONTH(DATEVALUE(E2323&amp;" 1"))</f>
        <v>2</v>
      </c>
      <c r="G2323" t="str">
        <f>RIGHT(C2323,2)</f>
        <v>15</v>
      </c>
      <c r="H2323" t="str">
        <f>MID(A2323,12,2)</f>
        <v>11</v>
      </c>
      <c r="I2323" t="s">
        <v>908</v>
      </c>
      <c r="J2323" t="s">
        <v>909</v>
      </c>
      <c r="K2323" t="s">
        <v>38</v>
      </c>
      <c r="L2323" t="s">
        <v>910</v>
      </c>
      <c r="M2323" t="b">
        <f>NOT(ISNA(VLOOKUP(N2323,'account names'!A:A,1,FALSE)))</f>
        <v>0</v>
      </c>
      <c r="N2323" t="s">
        <v>40</v>
      </c>
    </row>
    <row r="2324" spans="1:14" ht="15" x14ac:dyDescent="0.2">
      <c r="A2324" t="s">
        <v>1869</v>
      </c>
      <c r="B2324" t="str">
        <f>RIGHT(A2324,4)</f>
        <v>2018</v>
      </c>
      <c r="C2324" t="str">
        <f>LEFT(A2324,10)</f>
        <v>Thu Feb 15</v>
      </c>
      <c r="D2324" s="2">
        <f>DATE(B2324,F2324,G2324)</f>
        <v>43146</v>
      </c>
      <c r="E2324" t="str">
        <f>MID(C2324,5,3)</f>
        <v>Feb</v>
      </c>
      <c r="F2324">
        <f>MONTH(DATEVALUE(E2324&amp;" 1"))</f>
        <v>2</v>
      </c>
      <c r="G2324" t="str">
        <f>RIGHT(C2324,2)</f>
        <v>15</v>
      </c>
      <c r="H2324" t="str">
        <f>MID(A2324,12,2)</f>
        <v>17</v>
      </c>
      <c r="I2324" t="s">
        <v>1870</v>
      </c>
      <c r="J2324" t="s">
        <v>1871</v>
      </c>
      <c r="K2324" t="s">
        <v>1872</v>
      </c>
      <c r="L2324" t="s">
        <v>1873</v>
      </c>
      <c r="M2324" t="b">
        <f>NOT(ISNA(VLOOKUP(N2324,'account names'!A:A,1,FALSE)))</f>
        <v>0</v>
      </c>
      <c r="N2324" t="s">
        <v>1874</v>
      </c>
    </row>
    <row r="2325" spans="1:14" ht="15" x14ac:dyDescent="0.2">
      <c r="A2325" t="s">
        <v>1893</v>
      </c>
      <c r="B2325" t="str">
        <f>RIGHT(A2325,4)</f>
        <v>2018</v>
      </c>
      <c r="C2325" t="str">
        <f>LEFT(A2325,10)</f>
        <v>Thu Feb 15</v>
      </c>
      <c r="D2325" s="2">
        <f>DATE(B2325,F2325,G2325)</f>
        <v>43146</v>
      </c>
      <c r="E2325" t="str">
        <f>MID(C2325,5,3)</f>
        <v>Feb</v>
      </c>
      <c r="F2325">
        <f>MONTH(DATEVALUE(E2325&amp;" 1"))</f>
        <v>2</v>
      </c>
      <c r="G2325" t="str">
        <f>RIGHT(C2325,2)</f>
        <v>15</v>
      </c>
      <c r="H2325" t="str">
        <f>MID(A2325,12,2)</f>
        <v>07</v>
      </c>
      <c r="I2325" t="s">
        <v>1894</v>
      </c>
      <c r="J2325" t="s">
        <v>1895</v>
      </c>
      <c r="K2325" t="s">
        <v>1896</v>
      </c>
      <c r="L2325" t="s">
        <v>1897</v>
      </c>
      <c r="M2325" t="b">
        <f>NOT(ISNA(VLOOKUP(N2325,'account names'!A:A,1,FALSE)))</f>
        <v>0</v>
      </c>
      <c r="N2325" t="s">
        <v>1898</v>
      </c>
    </row>
    <row r="2326" spans="1:14" ht="15" x14ac:dyDescent="0.2">
      <c r="A2326" t="s">
        <v>1926</v>
      </c>
      <c r="B2326" t="str">
        <f>RIGHT(A2326,4)</f>
        <v>2018</v>
      </c>
      <c r="C2326" t="str">
        <f>LEFT(A2326,10)</f>
        <v>Thu Feb 15</v>
      </c>
      <c r="D2326" s="2">
        <f>DATE(B2326,F2326,G2326)</f>
        <v>43146</v>
      </c>
      <c r="E2326" t="str">
        <f>MID(C2326,5,3)</f>
        <v>Feb</v>
      </c>
      <c r="F2326">
        <f>MONTH(DATEVALUE(E2326&amp;" 1"))</f>
        <v>2</v>
      </c>
      <c r="G2326" t="str">
        <f>RIGHT(C2326,2)</f>
        <v>15</v>
      </c>
      <c r="H2326" t="str">
        <f>MID(A2326,12,2)</f>
        <v>02</v>
      </c>
      <c r="I2326" t="s">
        <v>1927</v>
      </c>
      <c r="J2326" t="s">
        <v>1928</v>
      </c>
      <c r="K2326" t="s">
        <v>1929</v>
      </c>
      <c r="L2326" t="s">
        <v>1930</v>
      </c>
      <c r="M2326" t="b">
        <f>NOT(ISNA(VLOOKUP(N2326,'account names'!A:A,1,FALSE)))</f>
        <v>0</v>
      </c>
      <c r="N2326" t="s">
        <v>1929</v>
      </c>
    </row>
    <row r="2327" spans="1:14" ht="15" x14ac:dyDescent="0.2">
      <c r="A2327" t="s">
        <v>5432</v>
      </c>
      <c r="B2327" t="str">
        <f>RIGHT(A2327,4)</f>
        <v>2018</v>
      </c>
      <c r="C2327" t="str">
        <f>LEFT(A2327,10)</f>
        <v>Thu Feb 15</v>
      </c>
      <c r="D2327" s="2">
        <f>DATE(B2327,F2327,G2327)</f>
        <v>43146</v>
      </c>
      <c r="E2327" t="str">
        <f>MID(C2327,5,3)</f>
        <v>Feb</v>
      </c>
      <c r="F2327">
        <f>MONTH(DATEVALUE(E2327&amp;" 1"))</f>
        <v>2</v>
      </c>
      <c r="G2327" t="str">
        <f>RIGHT(C2327,2)</f>
        <v>15</v>
      </c>
      <c r="H2327" t="str">
        <f>MID(A2327,12,2)</f>
        <v>22</v>
      </c>
      <c r="I2327" t="s">
        <v>5433</v>
      </c>
      <c r="J2327" t="s">
        <v>5434</v>
      </c>
      <c r="K2327" t="s">
        <v>5435</v>
      </c>
      <c r="L2327" t="s">
        <v>5436</v>
      </c>
      <c r="M2327" t="b">
        <f>NOT(ISNA(VLOOKUP(N2327,'account names'!A:A,1,FALSE)))</f>
        <v>0</v>
      </c>
      <c r="N2327" t="s">
        <v>1343</v>
      </c>
    </row>
    <row r="2328" spans="1:14" ht="15" x14ac:dyDescent="0.2">
      <c r="A2328" t="s">
        <v>5437</v>
      </c>
      <c r="B2328" t="str">
        <f>RIGHT(A2328,4)</f>
        <v>2018</v>
      </c>
      <c r="C2328" t="str">
        <f>LEFT(A2328,10)</f>
        <v>Thu Feb 15</v>
      </c>
      <c r="D2328" s="2">
        <f>DATE(B2328,F2328,G2328)</f>
        <v>43146</v>
      </c>
      <c r="E2328" t="str">
        <f>MID(C2328,5,3)</f>
        <v>Feb</v>
      </c>
      <c r="F2328">
        <f>MONTH(DATEVALUE(E2328&amp;" 1"))</f>
        <v>2</v>
      </c>
      <c r="G2328" t="str">
        <f>RIGHT(C2328,2)</f>
        <v>15</v>
      </c>
      <c r="H2328" t="str">
        <f>MID(A2328,12,2)</f>
        <v>22</v>
      </c>
      <c r="I2328" t="s">
        <v>5438</v>
      </c>
      <c r="J2328" t="s">
        <v>5439</v>
      </c>
      <c r="K2328" t="s">
        <v>5435</v>
      </c>
      <c r="L2328" t="s">
        <v>5440</v>
      </c>
      <c r="M2328" t="b">
        <f>NOT(ISNA(VLOOKUP(N2328,'account names'!A:A,1,FALSE)))</f>
        <v>0</v>
      </c>
      <c r="N2328" t="s">
        <v>1343</v>
      </c>
    </row>
    <row r="2329" spans="1:14" ht="15" x14ac:dyDescent="0.2">
      <c r="A2329" t="s">
        <v>5441</v>
      </c>
      <c r="B2329" t="str">
        <f>RIGHT(A2329,4)</f>
        <v>2018</v>
      </c>
      <c r="C2329" t="str">
        <f>LEFT(A2329,10)</f>
        <v>Thu Feb 15</v>
      </c>
      <c r="D2329" s="2">
        <f>DATE(B2329,F2329,G2329)</f>
        <v>43146</v>
      </c>
      <c r="E2329" t="str">
        <f>MID(C2329,5,3)</f>
        <v>Feb</v>
      </c>
      <c r="F2329">
        <f>MONTH(DATEVALUE(E2329&amp;" 1"))</f>
        <v>2</v>
      </c>
      <c r="G2329" t="str">
        <f>RIGHT(C2329,2)</f>
        <v>15</v>
      </c>
      <c r="H2329" t="str">
        <f>MID(A2329,12,2)</f>
        <v>11</v>
      </c>
      <c r="I2329" t="s">
        <v>5442</v>
      </c>
      <c r="J2329" t="s">
        <v>5443</v>
      </c>
      <c r="K2329" t="s">
        <v>5444</v>
      </c>
      <c r="L2329" t="s">
        <v>5445</v>
      </c>
      <c r="M2329" t="b">
        <f>NOT(ISNA(VLOOKUP(N2329,'account names'!A:A,1,FALSE)))</f>
        <v>0</v>
      </c>
      <c r="N2329" t="s">
        <v>5093</v>
      </c>
    </row>
    <row r="2330" spans="1:14" ht="15" x14ac:dyDescent="0.2">
      <c r="A2330" t="s">
        <v>5446</v>
      </c>
      <c r="B2330" t="str">
        <f>RIGHT(A2330,4)</f>
        <v>2018</v>
      </c>
      <c r="C2330" t="str">
        <f>LEFT(A2330,10)</f>
        <v>Thu Feb 15</v>
      </c>
      <c r="D2330" s="2">
        <f>DATE(B2330,F2330,G2330)</f>
        <v>43146</v>
      </c>
      <c r="E2330" t="str">
        <f>MID(C2330,5,3)</f>
        <v>Feb</v>
      </c>
      <c r="F2330">
        <f>MONTH(DATEVALUE(E2330&amp;" 1"))</f>
        <v>2</v>
      </c>
      <c r="G2330" t="str">
        <f>RIGHT(C2330,2)</f>
        <v>15</v>
      </c>
      <c r="H2330" t="str">
        <f>MID(A2330,12,2)</f>
        <v>10</v>
      </c>
      <c r="I2330" t="s">
        <v>5447</v>
      </c>
      <c r="J2330" t="s">
        <v>5448</v>
      </c>
      <c r="K2330" t="s">
        <v>5449</v>
      </c>
      <c r="L2330" t="s">
        <v>5450</v>
      </c>
      <c r="M2330" t="b">
        <f>NOT(ISNA(VLOOKUP(N2330,'account names'!A:A,1,FALSE)))</f>
        <v>0</v>
      </c>
      <c r="N2330" t="s">
        <v>5451</v>
      </c>
    </row>
    <row r="2331" spans="1:14" ht="15" x14ac:dyDescent="0.2">
      <c r="A2331" t="s">
        <v>5452</v>
      </c>
      <c r="B2331" t="str">
        <f>RIGHT(A2331,4)</f>
        <v>2018</v>
      </c>
      <c r="C2331" t="str">
        <f>LEFT(A2331,10)</f>
        <v>Thu Feb 15</v>
      </c>
      <c r="D2331" s="2">
        <f>DATE(B2331,F2331,G2331)</f>
        <v>43146</v>
      </c>
      <c r="E2331" t="str">
        <f>MID(C2331,5,3)</f>
        <v>Feb</v>
      </c>
      <c r="F2331">
        <f>MONTH(DATEVALUE(E2331&amp;" 1"))</f>
        <v>2</v>
      </c>
      <c r="G2331" t="str">
        <f>RIGHT(C2331,2)</f>
        <v>15</v>
      </c>
      <c r="H2331" t="str">
        <f>MID(A2331,12,2)</f>
        <v>10</v>
      </c>
      <c r="I2331" t="s">
        <v>5453</v>
      </c>
      <c r="J2331" t="s">
        <v>5454</v>
      </c>
      <c r="K2331" t="s">
        <v>5455</v>
      </c>
      <c r="L2331" t="s">
        <v>5456</v>
      </c>
      <c r="M2331" t="b">
        <f>NOT(ISNA(VLOOKUP(N2331,'account names'!A:A,1,FALSE)))</f>
        <v>0</v>
      </c>
      <c r="N2331" t="s">
        <v>3734</v>
      </c>
    </row>
    <row r="2332" spans="1:14" ht="15" x14ac:dyDescent="0.2">
      <c r="A2332" t="s">
        <v>12499</v>
      </c>
      <c r="B2332" t="str">
        <f>RIGHT(A2332,4)</f>
        <v>2018</v>
      </c>
      <c r="C2332" t="str">
        <f>LEFT(A2332,10)</f>
        <v>Thu Feb 15</v>
      </c>
      <c r="D2332" s="2">
        <f>DATE(B2332,F2332,G2332)</f>
        <v>43146</v>
      </c>
      <c r="E2332" t="str">
        <f>MID(C2332,5,3)</f>
        <v>Feb</v>
      </c>
      <c r="F2332">
        <f>MONTH(DATEVALUE(E2332&amp;" 1"))</f>
        <v>2</v>
      </c>
      <c r="G2332" t="str">
        <f>RIGHT(C2332,2)</f>
        <v>15</v>
      </c>
      <c r="H2332" t="str">
        <f>MID(A2332,12,2)</f>
        <v>21</v>
      </c>
      <c r="I2332" t="s">
        <v>12500</v>
      </c>
      <c r="J2332" t="s">
        <v>12501</v>
      </c>
      <c r="K2332" t="s">
        <v>2813</v>
      </c>
      <c r="L2332" t="s">
        <v>12502</v>
      </c>
      <c r="M2332" t="b">
        <f>NOT(ISNA(VLOOKUP(N2332,'account names'!A:A,1,FALSE)))</f>
        <v>0</v>
      </c>
      <c r="N2332" t="s">
        <v>2809</v>
      </c>
    </row>
    <row r="2333" spans="1:14" ht="15" x14ac:dyDescent="0.2">
      <c r="A2333" t="s">
        <v>14847</v>
      </c>
      <c r="B2333" t="str">
        <f>RIGHT(A2333,4)</f>
        <v>2018</v>
      </c>
      <c r="C2333" t="str">
        <f>LEFT(A2333,10)</f>
        <v>Thu Feb 15</v>
      </c>
      <c r="D2333" s="2">
        <f>DATE(B2333,F2333,G2333)</f>
        <v>43146</v>
      </c>
      <c r="E2333" t="str">
        <f>MID(C2333,5,3)</f>
        <v>Feb</v>
      </c>
      <c r="F2333">
        <f>MONTH(DATEVALUE(E2333&amp;" 1"))</f>
        <v>2</v>
      </c>
      <c r="G2333" t="str">
        <f>RIGHT(C2333,2)</f>
        <v>15</v>
      </c>
      <c r="H2333" t="str">
        <f>MID(A2333,12,2)</f>
        <v>09</v>
      </c>
      <c r="I2333" t="s">
        <v>14848</v>
      </c>
      <c r="J2333" t="s">
        <v>14849</v>
      </c>
      <c r="K2333" t="s">
        <v>14850</v>
      </c>
      <c r="L2333" t="s">
        <v>14851</v>
      </c>
      <c r="M2333" t="b">
        <f>NOT(ISNA(VLOOKUP(N2333,'account names'!A:A,1,FALSE)))</f>
        <v>0</v>
      </c>
      <c r="N2333" t="s">
        <v>5072</v>
      </c>
    </row>
    <row r="2334" spans="1:14" ht="15" x14ac:dyDescent="0.2">
      <c r="A2334" t="s">
        <v>17704</v>
      </c>
      <c r="B2334" t="str">
        <f>RIGHT(A2334,4)</f>
        <v>2018</v>
      </c>
      <c r="C2334" t="str">
        <f>LEFT(A2334,10)</f>
        <v>Thu Feb 15</v>
      </c>
      <c r="D2334" s="2">
        <f>DATE(B2334,F2334,G2334)</f>
        <v>43146</v>
      </c>
      <c r="E2334" t="str">
        <f>MID(C2334,5,3)</f>
        <v>Feb</v>
      </c>
      <c r="F2334">
        <f>MONTH(DATEVALUE(E2334&amp;" 1"))</f>
        <v>2</v>
      </c>
      <c r="G2334" t="str">
        <f>RIGHT(C2334,2)</f>
        <v>15</v>
      </c>
      <c r="H2334" t="str">
        <f>MID(A2334,12,2)</f>
        <v>15</v>
      </c>
      <c r="I2334" t="s">
        <v>17705</v>
      </c>
      <c r="J2334" t="s">
        <v>17706</v>
      </c>
      <c r="K2334" t="s">
        <v>17263</v>
      </c>
      <c r="L2334" t="s">
        <v>17707</v>
      </c>
      <c r="M2334" t="b">
        <f>NOT(ISNA(VLOOKUP(N2334,'account names'!A:A,1,FALSE)))</f>
        <v>0</v>
      </c>
      <c r="N2334" t="s">
        <v>3896</v>
      </c>
    </row>
    <row r="2335" spans="1:14" ht="15" x14ac:dyDescent="0.2">
      <c r="A2335" t="s">
        <v>17708</v>
      </c>
      <c r="B2335" t="str">
        <f>RIGHT(A2335,4)</f>
        <v>2018</v>
      </c>
      <c r="C2335" t="str">
        <f>LEFT(A2335,10)</f>
        <v>Thu Feb 15</v>
      </c>
      <c r="D2335" s="2">
        <f>DATE(B2335,F2335,G2335)</f>
        <v>43146</v>
      </c>
      <c r="E2335" t="str">
        <f>MID(C2335,5,3)</f>
        <v>Feb</v>
      </c>
      <c r="F2335">
        <f>MONTH(DATEVALUE(E2335&amp;" 1"))</f>
        <v>2</v>
      </c>
      <c r="G2335" t="str">
        <f>RIGHT(C2335,2)</f>
        <v>15</v>
      </c>
      <c r="H2335" t="str">
        <f>MID(A2335,12,2)</f>
        <v>12</v>
      </c>
      <c r="I2335" t="s">
        <v>17709</v>
      </c>
      <c r="J2335" t="s">
        <v>17710</v>
      </c>
      <c r="K2335" t="s">
        <v>17711</v>
      </c>
      <c r="L2335" t="s">
        <v>17712</v>
      </c>
      <c r="M2335" t="b">
        <f>NOT(ISNA(VLOOKUP(N2335,'account names'!A:A,1,FALSE)))</f>
        <v>0</v>
      </c>
      <c r="N2335" t="s">
        <v>2373</v>
      </c>
    </row>
    <row r="2336" spans="1:14" ht="15" x14ac:dyDescent="0.2">
      <c r="A2336" t="s">
        <v>18756</v>
      </c>
      <c r="B2336" t="str">
        <f>RIGHT(A2336,4)</f>
        <v>2018</v>
      </c>
      <c r="C2336" t="str">
        <f>LEFT(A2336,10)</f>
        <v>Thu Feb 15</v>
      </c>
      <c r="D2336" s="2">
        <f>DATE(B2336,F2336,G2336)</f>
        <v>43146</v>
      </c>
      <c r="E2336" t="str">
        <f>MID(C2336,5,3)</f>
        <v>Feb</v>
      </c>
      <c r="F2336">
        <f>MONTH(DATEVALUE(E2336&amp;" 1"))</f>
        <v>2</v>
      </c>
      <c r="G2336" t="str">
        <f>RIGHT(C2336,2)</f>
        <v>15</v>
      </c>
      <c r="H2336" t="str">
        <f>MID(A2336,12,2)</f>
        <v>09</v>
      </c>
      <c r="I2336" t="s">
        <v>18757</v>
      </c>
      <c r="J2336" t="s">
        <v>18758</v>
      </c>
      <c r="K2336" t="s">
        <v>18759</v>
      </c>
      <c r="L2336" t="s">
        <v>18760</v>
      </c>
      <c r="M2336" t="b">
        <f>NOT(ISNA(VLOOKUP(N2336,'account names'!A:A,1,FALSE)))</f>
        <v>0</v>
      </c>
      <c r="N2336" t="s">
        <v>2100</v>
      </c>
    </row>
    <row r="2337" spans="1:14" ht="15" x14ac:dyDescent="0.2">
      <c r="A2337" t="s">
        <v>18766</v>
      </c>
      <c r="B2337" t="str">
        <f>RIGHT(A2337,4)</f>
        <v>2018</v>
      </c>
      <c r="C2337" t="str">
        <f>LEFT(A2337,10)</f>
        <v>Thu Feb 15</v>
      </c>
      <c r="D2337" s="2">
        <f>DATE(B2337,F2337,G2337)</f>
        <v>43146</v>
      </c>
      <c r="E2337" t="str">
        <f>MID(C2337,5,3)</f>
        <v>Feb</v>
      </c>
      <c r="F2337">
        <f>MONTH(DATEVALUE(E2337&amp;" 1"))</f>
        <v>2</v>
      </c>
      <c r="G2337" t="str">
        <f>RIGHT(C2337,2)</f>
        <v>15</v>
      </c>
      <c r="H2337" t="str">
        <f>MID(A2337,12,2)</f>
        <v>20</v>
      </c>
      <c r="I2337" t="s">
        <v>18767</v>
      </c>
      <c r="J2337" t="s">
        <v>18768</v>
      </c>
      <c r="K2337" t="s">
        <v>18769</v>
      </c>
      <c r="L2337" t="s">
        <v>18770</v>
      </c>
      <c r="M2337" t="b">
        <f>NOT(ISNA(VLOOKUP(N2337,'account names'!A:A,1,FALSE)))</f>
        <v>0</v>
      </c>
      <c r="N2337" t="s">
        <v>18771</v>
      </c>
    </row>
    <row r="2338" spans="1:14" ht="15" x14ac:dyDescent="0.2">
      <c r="A2338" t="s">
        <v>18772</v>
      </c>
      <c r="B2338" t="str">
        <f>RIGHT(A2338,4)</f>
        <v>2018</v>
      </c>
      <c r="C2338" t="str">
        <f>LEFT(A2338,10)</f>
        <v>Thu Feb 15</v>
      </c>
      <c r="D2338" s="2">
        <f>DATE(B2338,F2338,G2338)</f>
        <v>43146</v>
      </c>
      <c r="E2338" t="str">
        <f>MID(C2338,5,3)</f>
        <v>Feb</v>
      </c>
      <c r="F2338">
        <f>MONTH(DATEVALUE(E2338&amp;" 1"))</f>
        <v>2</v>
      </c>
      <c r="G2338" t="str">
        <f>RIGHT(C2338,2)</f>
        <v>15</v>
      </c>
      <c r="H2338" t="str">
        <f>MID(A2338,12,2)</f>
        <v>16</v>
      </c>
      <c r="I2338" t="s">
        <v>18773</v>
      </c>
      <c r="J2338" t="s">
        <v>18774</v>
      </c>
      <c r="K2338" t="s">
        <v>18775</v>
      </c>
      <c r="L2338" t="s">
        <v>18776</v>
      </c>
      <c r="M2338" t="b">
        <f>NOT(ISNA(VLOOKUP(N2338,'account names'!A:A,1,FALSE)))</f>
        <v>0</v>
      </c>
      <c r="N2338" t="s">
        <v>18777</v>
      </c>
    </row>
    <row r="2339" spans="1:14" ht="15" x14ac:dyDescent="0.2">
      <c r="A2339" t="s">
        <v>18783</v>
      </c>
      <c r="B2339" t="str">
        <f>RIGHT(A2339,4)</f>
        <v>2018</v>
      </c>
      <c r="C2339" t="str">
        <f>LEFT(A2339,10)</f>
        <v>Thu Feb 15</v>
      </c>
      <c r="D2339" s="2">
        <f>DATE(B2339,F2339,G2339)</f>
        <v>43146</v>
      </c>
      <c r="E2339" t="str">
        <f>MID(C2339,5,3)</f>
        <v>Feb</v>
      </c>
      <c r="F2339">
        <f>MONTH(DATEVALUE(E2339&amp;" 1"))</f>
        <v>2</v>
      </c>
      <c r="G2339" t="str">
        <f>RIGHT(C2339,2)</f>
        <v>15</v>
      </c>
      <c r="H2339" t="str">
        <f>MID(A2339,12,2)</f>
        <v>11</v>
      </c>
      <c r="I2339" t="s">
        <v>18784</v>
      </c>
      <c r="J2339" t="s">
        <v>18785</v>
      </c>
      <c r="K2339" t="s">
        <v>18786</v>
      </c>
      <c r="L2339" t="s">
        <v>18787</v>
      </c>
      <c r="M2339" t="b">
        <f>NOT(ISNA(VLOOKUP(N2339,'account names'!A:A,1,FALSE)))</f>
        <v>0</v>
      </c>
      <c r="N2339" t="s">
        <v>3911</v>
      </c>
    </row>
    <row r="2340" spans="1:14" ht="15" x14ac:dyDescent="0.2">
      <c r="A2340" t="s">
        <v>877</v>
      </c>
      <c r="B2340" t="str">
        <f>RIGHT(A2340,4)</f>
        <v>2018</v>
      </c>
      <c r="C2340" t="str">
        <f>LEFT(A2340,10)</f>
        <v>Wed Feb 14</v>
      </c>
      <c r="D2340" s="2">
        <f>DATE(B2340,F2340,G2340)</f>
        <v>43145</v>
      </c>
      <c r="E2340" t="str">
        <f>MID(C2340,5,3)</f>
        <v>Feb</v>
      </c>
      <c r="F2340">
        <f>MONTH(DATEVALUE(E2340&amp;" 1"))</f>
        <v>2</v>
      </c>
      <c r="G2340" t="str">
        <f>RIGHT(C2340,2)</f>
        <v>14</v>
      </c>
      <c r="H2340" t="str">
        <f>MID(A2340,12,2)</f>
        <v>13</v>
      </c>
      <c r="I2340" t="s">
        <v>878</v>
      </c>
      <c r="J2340" t="s">
        <v>879</v>
      </c>
      <c r="K2340" t="s">
        <v>880</v>
      </c>
      <c r="L2340" t="s">
        <v>881</v>
      </c>
      <c r="M2340" t="b">
        <f>NOT(ISNA(VLOOKUP(N2340,'account names'!A:A,1,FALSE)))</f>
        <v>0</v>
      </c>
      <c r="N2340" t="s">
        <v>882</v>
      </c>
    </row>
    <row r="2341" spans="1:14" ht="15" x14ac:dyDescent="0.2">
      <c r="A2341" t="s">
        <v>1908</v>
      </c>
      <c r="B2341" t="str">
        <f>RIGHT(A2341,4)</f>
        <v>2018</v>
      </c>
      <c r="C2341" t="str">
        <f>LEFT(A2341,10)</f>
        <v>Wed Feb 14</v>
      </c>
      <c r="D2341" s="2">
        <f>DATE(B2341,F2341,G2341)</f>
        <v>43145</v>
      </c>
      <c r="E2341" t="str">
        <f>MID(C2341,5,3)</f>
        <v>Feb</v>
      </c>
      <c r="F2341">
        <f>MONTH(DATEVALUE(E2341&amp;" 1"))</f>
        <v>2</v>
      </c>
      <c r="G2341" t="str">
        <f>RIGHT(C2341,2)</f>
        <v>14</v>
      </c>
      <c r="H2341" t="str">
        <f>MID(A2341,12,2)</f>
        <v>08</v>
      </c>
      <c r="I2341" t="s">
        <v>1909</v>
      </c>
      <c r="J2341" t="s">
        <v>1910</v>
      </c>
      <c r="K2341" t="s">
        <v>1911</v>
      </c>
      <c r="L2341" t="s">
        <v>1912</v>
      </c>
      <c r="M2341" t="b">
        <f>NOT(ISNA(VLOOKUP(N2341,'account names'!A:A,1,FALSE)))</f>
        <v>0</v>
      </c>
      <c r="N2341" t="s">
        <v>1913</v>
      </c>
    </row>
    <row r="2342" spans="1:14" ht="15" x14ac:dyDescent="0.2">
      <c r="A2342" t="s">
        <v>1914</v>
      </c>
      <c r="B2342" t="str">
        <f>RIGHT(A2342,4)</f>
        <v>2018</v>
      </c>
      <c r="C2342" t="str">
        <f>LEFT(A2342,10)</f>
        <v>Wed Feb 14</v>
      </c>
      <c r="D2342" s="2">
        <f>DATE(B2342,F2342,G2342)</f>
        <v>43145</v>
      </c>
      <c r="E2342" t="str">
        <f>MID(C2342,5,3)</f>
        <v>Feb</v>
      </c>
      <c r="F2342">
        <f>MONTH(DATEVALUE(E2342&amp;" 1"))</f>
        <v>2</v>
      </c>
      <c r="G2342" t="str">
        <f>RIGHT(C2342,2)</f>
        <v>14</v>
      </c>
      <c r="H2342" t="str">
        <f>MID(A2342,12,2)</f>
        <v>12</v>
      </c>
      <c r="I2342" t="s">
        <v>1915</v>
      </c>
      <c r="J2342" t="s">
        <v>1916</v>
      </c>
      <c r="K2342" t="s">
        <v>1917</v>
      </c>
      <c r="L2342" t="s">
        <v>1918</v>
      </c>
      <c r="M2342" t="b">
        <f>NOT(ISNA(VLOOKUP(N2342,'account names'!A:A,1,FALSE)))</f>
        <v>0</v>
      </c>
      <c r="N2342" t="s">
        <v>1919</v>
      </c>
    </row>
    <row r="2343" spans="1:14" ht="15" x14ac:dyDescent="0.2">
      <c r="A2343" t="s">
        <v>1920</v>
      </c>
      <c r="B2343" t="str">
        <f>RIGHT(A2343,4)</f>
        <v>2018</v>
      </c>
      <c r="C2343" t="str">
        <f>LEFT(A2343,10)</f>
        <v>Wed Feb 14</v>
      </c>
      <c r="D2343" s="2">
        <f>DATE(B2343,F2343,G2343)</f>
        <v>43145</v>
      </c>
      <c r="E2343" t="str">
        <f>MID(C2343,5,3)</f>
        <v>Feb</v>
      </c>
      <c r="F2343">
        <f>MONTH(DATEVALUE(E2343&amp;" 1"))</f>
        <v>2</v>
      </c>
      <c r="G2343" t="str">
        <f>RIGHT(C2343,2)</f>
        <v>14</v>
      </c>
      <c r="H2343" t="str">
        <f>MID(A2343,12,2)</f>
        <v>10</v>
      </c>
      <c r="I2343" t="s">
        <v>1921</v>
      </c>
      <c r="J2343" t="s">
        <v>1922</v>
      </c>
      <c r="K2343" t="s">
        <v>1923</v>
      </c>
      <c r="L2343" t="s">
        <v>1924</v>
      </c>
      <c r="M2343" t="b">
        <f>NOT(ISNA(VLOOKUP(N2343,'account names'!A:A,1,FALSE)))</f>
        <v>0</v>
      </c>
      <c r="N2343" t="s">
        <v>1925</v>
      </c>
    </row>
    <row r="2344" spans="1:14" ht="15" x14ac:dyDescent="0.2">
      <c r="A2344" t="s">
        <v>1931</v>
      </c>
      <c r="B2344" t="str">
        <f>RIGHT(A2344,4)</f>
        <v>2018</v>
      </c>
      <c r="C2344" t="str">
        <f>LEFT(A2344,10)</f>
        <v>Wed Feb 14</v>
      </c>
      <c r="D2344" s="2">
        <f>DATE(B2344,F2344,G2344)</f>
        <v>43145</v>
      </c>
      <c r="E2344" t="str">
        <f>MID(C2344,5,3)</f>
        <v>Feb</v>
      </c>
      <c r="F2344">
        <f>MONTH(DATEVALUE(E2344&amp;" 1"))</f>
        <v>2</v>
      </c>
      <c r="G2344" t="str">
        <f>RIGHT(C2344,2)</f>
        <v>14</v>
      </c>
      <c r="H2344" t="str">
        <f>MID(A2344,12,2)</f>
        <v>23</v>
      </c>
      <c r="I2344" t="s">
        <v>1932</v>
      </c>
      <c r="J2344" t="s">
        <v>1933</v>
      </c>
      <c r="K2344" t="s">
        <v>1934</v>
      </c>
      <c r="L2344" t="s">
        <v>1935</v>
      </c>
      <c r="M2344" t="b">
        <f>NOT(ISNA(VLOOKUP(N2344,'account names'!A:A,1,FALSE)))</f>
        <v>0</v>
      </c>
      <c r="N2344" t="s">
        <v>1936</v>
      </c>
    </row>
    <row r="2345" spans="1:14" ht="15" x14ac:dyDescent="0.2">
      <c r="A2345" t="s">
        <v>1937</v>
      </c>
      <c r="B2345" t="str">
        <f>RIGHT(A2345,4)</f>
        <v>2018</v>
      </c>
      <c r="C2345" t="str">
        <f>LEFT(A2345,10)</f>
        <v>Wed Feb 14</v>
      </c>
      <c r="D2345" s="2">
        <f>DATE(B2345,F2345,G2345)</f>
        <v>43145</v>
      </c>
      <c r="E2345" t="str">
        <f>MID(C2345,5,3)</f>
        <v>Feb</v>
      </c>
      <c r="F2345">
        <f>MONTH(DATEVALUE(E2345&amp;" 1"))</f>
        <v>2</v>
      </c>
      <c r="G2345" t="str">
        <f>RIGHT(C2345,2)</f>
        <v>14</v>
      </c>
      <c r="H2345" t="str">
        <f>MID(A2345,12,2)</f>
        <v>23</v>
      </c>
      <c r="I2345" t="s">
        <v>1938</v>
      </c>
      <c r="J2345" t="s">
        <v>1939</v>
      </c>
      <c r="K2345" t="s">
        <v>1940</v>
      </c>
      <c r="L2345" t="s">
        <v>1941</v>
      </c>
      <c r="M2345" t="b">
        <f>NOT(ISNA(VLOOKUP(N2345,'account names'!A:A,1,FALSE)))</f>
        <v>0</v>
      </c>
      <c r="N2345" t="s">
        <v>1942</v>
      </c>
    </row>
    <row r="2346" spans="1:14" ht="15" x14ac:dyDescent="0.2">
      <c r="A2346" t="s">
        <v>1943</v>
      </c>
      <c r="B2346" t="str">
        <f>RIGHT(A2346,4)</f>
        <v>2018</v>
      </c>
      <c r="C2346" t="str">
        <f>LEFT(A2346,10)</f>
        <v>Wed Feb 14</v>
      </c>
      <c r="D2346" s="2">
        <f>DATE(B2346,F2346,G2346)</f>
        <v>43145</v>
      </c>
      <c r="E2346" t="str">
        <f>MID(C2346,5,3)</f>
        <v>Feb</v>
      </c>
      <c r="F2346">
        <f>MONTH(DATEVALUE(E2346&amp;" 1"))</f>
        <v>2</v>
      </c>
      <c r="G2346" t="str">
        <f>RIGHT(C2346,2)</f>
        <v>14</v>
      </c>
      <c r="H2346" t="str">
        <f>MID(A2346,12,2)</f>
        <v>23</v>
      </c>
      <c r="I2346" t="s">
        <v>1944</v>
      </c>
      <c r="J2346" t="s">
        <v>1945</v>
      </c>
      <c r="K2346" t="s">
        <v>1946</v>
      </c>
      <c r="L2346" t="s">
        <v>1947</v>
      </c>
      <c r="M2346" t="b">
        <f>NOT(ISNA(VLOOKUP(N2346,'account names'!A:A,1,FALSE)))</f>
        <v>1</v>
      </c>
      <c r="N2346" t="s">
        <v>1317</v>
      </c>
    </row>
    <row r="2347" spans="1:14" ht="15" x14ac:dyDescent="0.2">
      <c r="A2347" t="s">
        <v>1954</v>
      </c>
      <c r="B2347" t="str">
        <f>RIGHT(A2347,4)</f>
        <v>2018</v>
      </c>
      <c r="C2347" t="str">
        <f>LEFT(A2347,10)</f>
        <v>Wed Feb 14</v>
      </c>
      <c r="D2347" s="2">
        <f>DATE(B2347,F2347,G2347)</f>
        <v>43145</v>
      </c>
      <c r="E2347" t="str">
        <f>MID(C2347,5,3)</f>
        <v>Feb</v>
      </c>
      <c r="F2347">
        <f>MONTH(DATEVALUE(E2347&amp;" 1"))</f>
        <v>2</v>
      </c>
      <c r="G2347" t="str">
        <f>RIGHT(C2347,2)</f>
        <v>14</v>
      </c>
      <c r="H2347" t="str">
        <f>MID(A2347,12,2)</f>
        <v>12</v>
      </c>
      <c r="I2347" t="s">
        <v>1955</v>
      </c>
      <c r="J2347" t="s">
        <v>1956</v>
      </c>
      <c r="K2347" t="s">
        <v>1957</v>
      </c>
      <c r="L2347" t="s">
        <v>1958</v>
      </c>
      <c r="M2347" t="b">
        <f>NOT(ISNA(VLOOKUP(N2347,'account names'!A:A,1,FALSE)))</f>
        <v>0</v>
      </c>
      <c r="N2347" t="s">
        <v>1959</v>
      </c>
    </row>
    <row r="2348" spans="1:14" ht="15" x14ac:dyDescent="0.2">
      <c r="A2348" t="s">
        <v>1960</v>
      </c>
      <c r="B2348" t="str">
        <f>RIGHT(A2348,4)</f>
        <v>2018</v>
      </c>
      <c r="C2348" t="str">
        <f>LEFT(A2348,10)</f>
        <v>Wed Feb 14</v>
      </c>
      <c r="D2348" s="2">
        <f>DATE(B2348,F2348,G2348)</f>
        <v>43145</v>
      </c>
      <c r="E2348" t="str">
        <f>MID(C2348,5,3)</f>
        <v>Feb</v>
      </c>
      <c r="F2348">
        <f>MONTH(DATEVALUE(E2348&amp;" 1"))</f>
        <v>2</v>
      </c>
      <c r="G2348" t="str">
        <f>RIGHT(C2348,2)</f>
        <v>14</v>
      </c>
      <c r="H2348" t="str">
        <f>MID(A2348,12,2)</f>
        <v>11</v>
      </c>
      <c r="I2348" t="s">
        <v>1961</v>
      </c>
      <c r="J2348" t="s">
        <v>1962</v>
      </c>
      <c r="K2348" t="s">
        <v>1963</v>
      </c>
      <c r="L2348" t="s">
        <v>1964</v>
      </c>
      <c r="M2348" t="b">
        <f>NOT(ISNA(VLOOKUP(N2348,'account names'!A:A,1,FALSE)))</f>
        <v>0</v>
      </c>
      <c r="N2348" t="s">
        <v>456</v>
      </c>
    </row>
    <row r="2349" spans="1:14" ht="15" x14ac:dyDescent="0.2">
      <c r="A2349" t="s">
        <v>1965</v>
      </c>
      <c r="B2349" t="str">
        <f>RIGHT(A2349,4)</f>
        <v>2018</v>
      </c>
      <c r="C2349" t="str">
        <f>LEFT(A2349,10)</f>
        <v>Wed Feb 14</v>
      </c>
      <c r="D2349" s="2">
        <f>DATE(B2349,F2349,G2349)</f>
        <v>43145</v>
      </c>
      <c r="E2349" t="str">
        <f>MID(C2349,5,3)</f>
        <v>Feb</v>
      </c>
      <c r="F2349">
        <f>MONTH(DATEVALUE(E2349&amp;" 1"))</f>
        <v>2</v>
      </c>
      <c r="G2349" t="str">
        <f>RIGHT(C2349,2)</f>
        <v>14</v>
      </c>
      <c r="H2349" t="str">
        <f>MID(A2349,12,2)</f>
        <v>11</v>
      </c>
      <c r="I2349" t="s">
        <v>1966</v>
      </c>
      <c r="J2349" t="s">
        <v>1967</v>
      </c>
      <c r="K2349" t="s">
        <v>1968</v>
      </c>
      <c r="L2349" t="s">
        <v>1969</v>
      </c>
      <c r="M2349" t="b">
        <f>NOT(ISNA(VLOOKUP(N2349,'account names'!A:A,1,FALSE)))</f>
        <v>0</v>
      </c>
      <c r="N2349" t="s">
        <v>1970</v>
      </c>
    </row>
    <row r="2350" spans="1:14" ht="15" x14ac:dyDescent="0.2">
      <c r="A2350" t="s">
        <v>5457</v>
      </c>
      <c r="B2350" t="str">
        <f>RIGHT(A2350,4)</f>
        <v>2018</v>
      </c>
      <c r="C2350" t="str">
        <f>LEFT(A2350,10)</f>
        <v>Wed Feb 14</v>
      </c>
      <c r="D2350" s="2">
        <f>DATE(B2350,F2350,G2350)</f>
        <v>43145</v>
      </c>
      <c r="E2350" t="str">
        <f>MID(C2350,5,3)</f>
        <v>Feb</v>
      </c>
      <c r="F2350">
        <f>MONTH(DATEVALUE(E2350&amp;" 1"))</f>
        <v>2</v>
      </c>
      <c r="G2350" t="str">
        <f>RIGHT(C2350,2)</f>
        <v>14</v>
      </c>
      <c r="H2350" t="str">
        <f>MID(A2350,12,2)</f>
        <v>21</v>
      </c>
      <c r="I2350" t="s">
        <v>5458</v>
      </c>
      <c r="J2350" t="s">
        <v>5459</v>
      </c>
      <c r="K2350" t="s">
        <v>5460</v>
      </c>
      <c r="L2350" t="s">
        <v>5461</v>
      </c>
      <c r="M2350" t="b">
        <f>NOT(ISNA(VLOOKUP(N2350,'account names'!A:A,1,FALSE)))</f>
        <v>0</v>
      </c>
      <c r="N2350" t="s">
        <v>654</v>
      </c>
    </row>
    <row r="2351" spans="1:14" ht="15" x14ac:dyDescent="0.2">
      <c r="A2351" t="s">
        <v>5462</v>
      </c>
      <c r="B2351" t="str">
        <f>RIGHT(A2351,4)</f>
        <v>2018</v>
      </c>
      <c r="C2351" t="str">
        <f>LEFT(A2351,10)</f>
        <v>Wed Feb 14</v>
      </c>
      <c r="D2351" s="2">
        <f>DATE(B2351,F2351,G2351)</f>
        <v>43145</v>
      </c>
      <c r="E2351" t="str">
        <f>MID(C2351,5,3)</f>
        <v>Feb</v>
      </c>
      <c r="F2351">
        <f>MONTH(DATEVALUE(E2351&amp;" 1"))</f>
        <v>2</v>
      </c>
      <c r="G2351" t="str">
        <f>RIGHT(C2351,2)</f>
        <v>14</v>
      </c>
      <c r="H2351" t="str">
        <f>MID(A2351,12,2)</f>
        <v>13</v>
      </c>
      <c r="I2351" t="s">
        <v>5463</v>
      </c>
      <c r="J2351" t="s">
        <v>5464</v>
      </c>
      <c r="K2351" t="s">
        <v>5465</v>
      </c>
      <c r="L2351" t="s">
        <v>5466</v>
      </c>
      <c r="M2351" t="b">
        <f>NOT(ISNA(VLOOKUP(N2351,'account names'!A:A,1,FALSE)))</f>
        <v>0</v>
      </c>
      <c r="N2351" t="s">
        <v>5467</v>
      </c>
    </row>
    <row r="2352" spans="1:14" ht="15" x14ac:dyDescent="0.2">
      <c r="A2352" t="s">
        <v>5468</v>
      </c>
      <c r="B2352" t="str">
        <f>RIGHT(A2352,4)</f>
        <v>2018</v>
      </c>
      <c r="C2352" t="str">
        <f>LEFT(A2352,10)</f>
        <v>Wed Feb 14</v>
      </c>
      <c r="D2352" s="2">
        <f>DATE(B2352,F2352,G2352)</f>
        <v>43145</v>
      </c>
      <c r="E2352" t="str">
        <f>MID(C2352,5,3)</f>
        <v>Feb</v>
      </c>
      <c r="F2352">
        <f>MONTH(DATEVALUE(E2352&amp;" 1"))</f>
        <v>2</v>
      </c>
      <c r="G2352" t="str">
        <f>RIGHT(C2352,2)</f>
        <v>14</v>
      </c>
      <c r="H2352" t="str">
        <f>MID(A2352,12,2)</f>
        <v>13</v>
      </c>
      <c r="I2352" t="s">
        <v>5469</v>
      </c>
      <c r="J2352" t="s">
        <v>5470</v>
      </c>
      <c r="K2352" t="s">
        <v>5465</v>
      </c>
      <c r="L2352" t="s">
        <v>5471</v>
      </c>
      <c r="M2352" t="b">
        <f>NOT(ISNA(VLOOKUP(N2352,'account names'!A:A,1,FALSE)))</f>
        <v>0</v>
      </c>
      <c r="N2352" t="s">
        <v>5467</v>
      </c>
    </row>
    <row r="2353" spans="1:14" ht="15" x14ac:dyDescent="0.2">
      <c r="A2353" t="s">
        <v>9563</v>
      </c>
      <c r="B2353" t="str">
        <f>RIGHT(A2353,4)</f>
        <v>2018</v>
      </c>
      <c r="C2353" t="str">
        <f>LEFT(A2353,10)</f>
        <v>Wed Feb 14</v>
      </c>
      <c r="D2353" s="2">
        <f>DATE(B2353,F2353,G2353)</f>
        <v>43145</v>
      </c>
      <c r="E2353" t="str">
        <f>MID(C2353,5,3)</f>
        <v>Feb</v>
      </c>
      <c r="F2353">
        <f>MONTH(DATEVALUE(E2353&amp;" 1"))</f>
        <v>2</v>
      </c>
      <c r="G2353" t="str">
        <f>RIGHT(C2353,2)</f>
        <v>14</v>
      </c>
      <c r="H2353" t="str">
        <f>MID(A2353,12,2)</f>
        <v>22</v>
      </c>
      <c r="I2353" t="s">
        <v>9564</v>
      </c>
      <c r="J2353" t="s">
        <v>9565</v>
      </c>
      <c r="K2353" t="s">
        <v>9566</v>
      </c>
      <c r="L2353" t="s">
        <v>9567</v>
      </c>
      <c r="M2353" t="b">
        <f>NOT(ISNA(VLOOKUP(N2353,'account names'!A:A,1,FALSE)))</f>
        <v>0</v>
      </c>
      <c r="N2353" t="s">
        <v>9568</v>
      </c>
    </row>
    <row r="2354" spans="1:14" ht="15" x14ac:dyDescent="0.2">
      <c r="A2354" t="s">
        <v>9569</v>
      </c>
      <c r="B2354" t="str">
        <f>RIGHT(A2354,4)</f>
        <v>2018</v>
      </c>
      <c r="C2354" t="str">
        <f>LEFT(A2354,10)</f>
        <v>Wed Feb 14</v>
      </c>
      <c r="D2354" s="2">
        <f>DATE(B2354,F2354,G2354)</f>
        <v>43145</v>
      </c>
      <c r="E2354" t="str">
        <f>MID(C2354,5,3)</f>
        <v>Feb</v>
      </c>
      <c r="F2354">
        <f>MONTH(DATEVALUE(E2354&amp;" 1"))</f>
        <v>2</v>
      </c>
      <c r="G2354" t="str">
        <f>RIGHT(C2354,2)</f>
        <v>14</v>
      </c>
      <c r="H2354" t="str">
        <f>MID(A2354,12,2)</f>
        <v>18</v>
      </c>
      <c r="I2354" t="s">
        <v>9570</v>
      </c>
      <c r="J2354" t="s">
        <v>9571</v>
      </c>
      <c r="K2354" t="s">
        <v>9572</v>
      </c>
      <c r="L2354" t="s">
        <v>9573</v>
      </c>
      <c r="M2354" t="b">
        <f>NOT(ISNA(VLOOKUP(N2354,'account names'!A:A,1,FALSE)))</f>
        <v>0</v>
      </c>
      <c r="N2354" t="s">
        <v>9103</v>
      </c>
    </row>
    <row r="2355" spans="1:14" ht="15" x14ac:dyDescent="0.2">
      <c r="A2355" t="s">
        <v>9578</v>
      </c>
      <c r="B2355" t="str">
        <f>RIGHT(A2355,4)</f>
        <v>2018</v>
      </c>
      <c r="C2355" t="str">
        <f>LEFT(A2355,10)</f>
        <v>Wed Feb 14</v>
      </c>
      <c r="D2355" s="2">
        <f>DATE(B2355,F2355,G2355)</f>
        <v>43145</v>
      </c>
      <c r="E2355" t="str">
        <f>MID(C2355,5,3)</f>
        <v>Feb</v>
      </c>
      <c r="F2355">
        <f>MONTH(DATEVALUE(E2355&amp;" 1"))</f>
        <v>2</v>
      </c>
      <c r="G2355" t="str">
        <f>RIGHT(C2355,2)</f>
        <v>14</v>
      </c>
      <c r="H2355" t="str">
        <f>MID(A2355,12,2)</f>
        <v>18</v>
      </c>
      <c r="I2355" t="s">
        <v>9579</v>
      </c>
      <c r="J2355" t="s">
        <v>9580</v>
      </c>
      <c r="K2355" t="s">
        <v>9581</v>
      </c>
      <c r="L2355" t="s">
        <v>9582</v>
      </c>
      <c r="M2355" t="b">
        <f>NOT(ISNA(VLOOKUP(N2355,'account names'!A:A,1,FALSE)))</f>
        <v>0</v>
      </c>
      <c r="N2355" t="s">
        <v>254</v>
      </c>
    </row>
    <row r="2356" spans="1:14" ht="15" x14ac:dyDescent="0.2">
      <c r="A2356" t="s">
        <v>10203</v>
      </c>
      <c r="B2356" t="str">
        <f>RIGHT(A2356,4)</f>
        <v>2018</v>
      </c>
      <c r="C2356" t="str">
        <f>LEFT(A2356,10)</f>
        <v>Wed Feb 14</v>
      </c>
      <c r="D2356" s="2">
        <f>DATE(B2356,F2356,G2356)</f>
        <v>43145</v>
      </c>
      <c r="E2356" t="str">
        <f>MID(C2356,5,3)</f>
        <v>Feb</v>
      </c>
      <c r="F2356">
        <f>MONTH(DATEVALUE(E2356&amp;" 1"))</f>
        <v>2</v>
      </c>
      <c r="G2356" t="str">
        <f>RIGHT(C2356,2)</f>
        <v>14</v>
      </c>
      <c r="H2356" t="str">
        <f>MID(A2356,12,2)</f>
        <v>15</v>
      </c>
      <c r="I2356" t="s">
        <v>10204</v>
      </c>
      <c r="J2356" t="s">
        <v>10205</v>
      </c>
      <c r="K2356" t="s">
        <v>10206</v>
      </c>
      <c r="L2356" t="s">
        <v>10207</v>
      </c>
      <c r="M2356" t="b">
        <f>NOT(ISNA(VLOOKUP(N2356,'account names'!A:A,1,FALSE)))</f>
        <v>0</v>
      </c>
      <c r="N2356" t="s">
        <v>10208</v>
      </c>
    </row>
    <row r="2357" spans="1:14" ht="15" x14ac:dyDescent="0.2">
      <c r="A2357" t="s">
        <v>10209</v>
      </c>
      <c r="B2357" t="str">
        <f>RIGHT(A2357,4)</f>
        <v>2018</v>
      </c>
      <c r="C2357" t="str">
        <f>LEFT(A2357,10)</f>
        <v>Wed Feb 14</v>
      </c>
      <c r="D2357" s="2">
        <f>DATE(B2357,F2357,G2357)</f>
        <v>43145</v>
      </c>
      <c r="E2357" t="str">
        <f>MID(C2357,5,3)</f>
        <v>Feb</v>
      </c>
      <c r="F2357">
        <f>MONTH(DATEVALUE(E2357&amp;" 1"))</f>
        <v>2</v>
      </c>
      <c r="G2357" t="str">
        <f>RIGHT(C2357,2)</f>
        <v>14</v>
      </c>
      <c r="H2357" t="str">
        <f>MID(A2357,12,2)</f>
        <v>11</v>
      </c>
      <c r="I2357" t="s">
        <v>10210</v>
      </c>
      <c r="J2357" t="s">
        <v>10211</v>
      </c>
      <c r="K2357" t="s">
        <v>1789</v>
      </c>
      <c r="L2357" t="s">
        <v>10212</v>
      </c>
      <c r="M2357" t="b">
        <f>NOT(ISNA(VLOOKUP(N2357,'account names'!A:A,1,FALSE)))</f>
        <v>1</v>
      </c>
      <c r="N2357" t="s">
        <v>1791</v>
      </c>
    </row>
    <row r="2358" spans="1:14" ht="15" x14ac:dyDescent="0.2">
      <c r="A2358" t="s">
        <v>11699</v>
      </c>
      <c r="B2358" t="str">
        <f>RIGHT(A2358,4)</f>
        <v>2018</v>
      </c>
      <c r="C2358" t="str">
        <f>LEFT(A2358,10)</f>
        <v>Wed Feb 14</v>
      </c>
      <c r="D2358" s="2">
        <f>DATE(B2358,F2358,G2358)</f>
        <v>43145</v>
      </c>
      <c r="E2358" t="str">
        <f>MID(C2358,5,3)</f>
        <v>Feb</v>
      </c>
      <c r="F2358">
        <f>MONTH(DATEVALUE(E2358&amp;" 1"))</f>
        <v>2</v>
      </c>
      <c r="G2358" t="str">
        <f>RIGHT(C2358,2)</f>
        <v>14</v>
      </c>
      <c r="H2358" t="str">
        <f>MID(A2358,12,2)</f>
        <v>10</v>
      </c>
      <c r="I2358" t="s">
        <v>11700</v>
      </c>
      <c r="J2358" t="s">
        <v>11701</v>
      </c>
      <c r="K2358" t="s">
        <v>11702</v>
      </c>
      <c r="L2358" t="s">
        <v>11703</v>
      </c>
      <c r="M2358" t="b">
        <f>NOT(ISNA(VLOOKUP(N2358,'account names'!A:A,1,FALSE)))</f>
        <v>1</v>
      </c>
      <c r="N2358" t="s">
        <v>1533</v>
      </c>
    </row>
    <row r="2359" spans="1:14" ht="15" x14ac:dyDescent="0.2">
      <c r="A2359" t="s">
        <v>11810</v>
      </c>
      <c r="B2359" t="str">
        <f>RIGHT(A2359,4)</f>
        <v>2018</v>
      </c>
      <c r="C2359" t="str">
        <f>LEFT(A2359,10)</f>
        <v>Wed Feb 14</v>
      </c>
      <c r="D2359" s="2">
        <f>DATE(B2359,F2359,G2359)</f>
        <v>43145</v>
      </c>
      <c r="E2359" t="str">
        <f>MID(C2359,5,3)</f>
        <v>Feb</v>
      </c>
      <c r="F2359">
        <f>MONTH(DATEVALUE(E2359&amp;" 1"))</f>
        <v>2</v>
      </c>
      <c r="G2359" t="str">
        <f>RIGHT(C2359,2)</f>
        <v>14</v>
      </c>
      <c r="H2359" t="str">
        <f>MID(A2359,12,2)</f>
        <v>15</v>
      </c>
      <c r="I2359" t="s">
        <v>11811</v>
      </c>
      <c r="J2359" t="s">
        <v>11812</v>
      </c>
      <c r="K2359" t="s">
        <v>11813</v>
      </c>
      <c r="L2359" t="s">
        <v>11814</v>
      </c>
      <c r="M2359" t="b">
        <f>NOT(ISNA(VLOOKUP(N2359,'account names'!A:A,1,FALSE)))</f>
        <v>0</v>
      </c>
      <c r="N2359" t="s">
        <v>275</v>
      </c>
    </row>
    <row r="2360" spans="1:14" ht="15" x14ac:dyDescent="0.2">
      <c r="A2360" t="s">
        <v>11810</v>
      </c>
      <c r="B2360" t="str">
        <f>RIGHT(A2360,4)</f>
        <v>2018</v>
      </c>
      <c r="C2360" t="str">
        <f>LEFT(A2360,10)</f>
        <v>Wed Feb 14</v>
      </c>
      <c r="D2360" s="2">
        <f>DATE(B2360,F2360,G2360)</f>
        <v>43145</v>
      </c>
      <c r="E2360" t="str">
        <f>MID(C2360,5,3)</f>
        <v>Feb</v>
      </c>
      <c r="F2360">
        <f>MONTH(DATEVALUE(E2360&amp;" 1"))</f>
        <v>2</v>
      </c>
      <c r="G2360" t="str">
        <f>RIGHT(C2360,2)</f>
        <v>14</v>
      </c>
      <c r="H2360" t="str">
        <f>MID(A2360,12,2)</f>
        <v>15</v>
      </c>
      <c r="I2360" t="s">
        <v>11815</v>
      </c>
      <c r="J2360" t="s">
        <v>11816</v>
      </c>
      <c r="K2360" t="s">
        <v>11817</v>
      </c>
      <c r="L2360" t="s">
        <v>11818</v>
      </c>
      <c r="M2360" t="b">
        <f>NOT(ISNA(VLOOKUP(N2360,'account names'!A:A,1,FALSE)))</f>
        <v>0</v>
      </c>
      <c r="N2360" t="s">
        <v>1182</v>
      </c>
    </row>
    <row r="2361" spans="1:14" ht="15" x14ac:dyDescent="0.2">
      <c r="A2361" t="s">
        <v>11819</v>
      </c>
      <c r="B2361" t="str">
        <f>RIGHT(A2361,4)</f>
        <v>2018</v>
      </c>
      <c r="C2361" t="str">
        <f>LEFT(A2361,10)</f>
        <v>Wed Feb 14</v>
      </c>
      <c r="D2361" s="2">
        <f>DATE(B2361,F2361,G2361)</f>
        <v>43145</v>
      </c>
      <c r="E2361" t="str">
        <f>MID(C2361,5,3)</f>
        <v>Feb</v>
      </c>
      <c r="F2361">
        <f>MONTH(DATEVALUE(E2361&amp;" 1"))</f>
        <v>2</v>
      </c>
      <c r="G2361" t="str">
        <f>RIGHT(C2361,2)</f>
        <v>14</v>
      </c>
      <c r="H2361" t="str">
        <f>MID(A2361,12,2)</f>
        <v>14</v>
      </c>
      <c r="I2361" t="s">
        <v>11820</v>
      </c>
      <c r="J2361" t="s">
        <v>11821</v>
      </c>
      <c r="K2361" t="s">
        <v>11822</v>
      </c>
      <c r="L2361" t="s">
        <v>11823</v>
      </c>
      <c r="M2361" t="b">
        <f>NOT(ISNA(VLOOKUP(N2361,'account names'!A:A,1,FALSE)))</f>
        <v>0</v>
      </c>
      <c r="N2361" t="s">
        <v>4478</v>
      </c>
    </row>
    <row r="2362" spans="1:14" ht="15" x14ac:dyDescent="0.2">
      <c r="A2362" t="s">
        <v>11824</v>
      </c>
      <c r="B2362" t="str">
        <f>RIGHT(A2362,4)</f>
        <v>2018</v>
      </c>
      <c r="C2362" t="str">
        <f>LEFT(A2362,10)</f>
        <v>Wed Feb 14</v>
      </c>
      <c r="D2362" s="2">
        <f>DATE(B2362,F2362,G2362)</f>
        <v>43145</v>
      </c>
      <c r="E2362" t="str">
        <f>MID(C2362,5,3)</f>
        <v>Feb</v>
      </c>
      <c r="F2362">
        <f>MONTH(DATEVALUE(E2362&amp;" 1"))</f>
        <v>2</v>
      </c>
      <c r="G2362" t="str">
        <f>RIGHT(C2362,2)</f>
        <v>14</v>
      </c>
      <c r="H2362" t="str">
        <f>MID(A2362,12,2)</f>
        <v>13</v>
      </c>
      <c r="I2362" t="s">
        <v>11825</v>
      </c>
      <c r="J2362" t="s">
        <v>11826</v>
      </c>
      <c r="K2362" t="s">
        <v>11827</v>
      </c>
      <c r="L2362" t="s">
        <v>11828</v>
      </c>
      <c r="M2362" t="b">
        <f>NOT(ISNA(VLOOKUP(N2362,'account names'!A:A,1,FALSE)))</f>
        <v>1</v>
      </c>
      <c r="N2362" t="s">
        <v>1288</v>
      </c>
    </row>
    <row r="2363" spans="1:14" ht="15" x14ac:dyDescent="0.2">
      <c r="A2363" t="s">
        <v>11829</v>
      </c>
      <c r="B2363" t="str">
        <f>RIGHT(A2363,4)</f>
        <v>2018</v>
      </c>
      <c r="C2363" t="str">
        <f>LEFT(A2363,10)</f>
        <v>Wed Feb 14</v>
      </c>
      <c r="D2363" s="2">
        <f>DATE(B2363,F2363,G2363)</f>
        <v>43145</v>
      </c>
      <c r="E2363" t="str">
        <f>MID(C2363,5,3)</f>
        <v>Feb</v>
      </c>
      <c r="F2363">
        <f>MONTH(DATEVALUE(E2363&amp;" 1"))</f>
        <v>2</v>
      </c>
      <c r="G2363" t="str">
        <f>RIGHT(C2363,2)</f>
        <v>14</v>
      </c>
      <c r="H2363" t="str">
        <f>MID(A2363,12,2)</f>
        <v>18</v>
      </c>
      <c r="I2363" t="s">
        <v>11830</v>
      </c>
      <c r="J2363" t="s">
        <v>11831</v>
      </c>
      <c r="K2363" t="s">
        <v>11832</v>
      </c>
      <c r="L2363" t="s">
        <v>11833</v>
      </c>
      <c r="M2363" t="b">
        <f>NOT(ISNA(VLOOKUP(N2363,'account names'!A:A,1,FALSE)))</f>
        <v>0</v>
      </c>
      <c r="N2363" t="s">
        <v>5072</v>
      </c>
    </row>
    <row r="2364" spans="1:14" ht="15" x14ac:dyDescent="0.2">
      <c r="A2364" t="s">
        <v>11699</v>
      </c>
      <c r="B2364" t="str">
        <f>RIGHT(A2364,4)</f>
        <v>2018</v>
      </c>
      <c r="C2364" t="str">
        <f>LEFT(A2364,10)</f>
        <v>Wed Feb 14</v>
      </c>
      <c r="D2364" s="2">
        <f>DATE(B2364,F2364,G2364)</f>
        <v>43145</v>
      </c>
      <c r="E2364" t="str">
        <f>MID(C2364,5,3)</f>
        <v>Feb</v>
      </c>
      <c r="F2364">
        <f>MONTH(DATEVALUE(E2364&amp;" 1"))</f>
        <v>2</v>
      </c>
      <c r="G2364" t="str">
        <f>RIGHT(C2364,2)</f>
        <v>14</v>
      </c>
      <c r="H2364" t="str">
        <f>MID(A2364,12,2)</f>
        <v>10</v>
      </c>
      <c r="I2364" t="s">
        <v>11840</v>
      </c>
      <c r="J2364" t="s">
        <v>11841</v>
      </c>
      <c r="K2364" t="s">
        <v>11842</v>
      </c>
      <c r="L2364" t="s">
        <v>11843</v>
      </c>
      <c r="M2364" t="b">
        <f>NOT(ISNA(VLOOKUP(N2364,'account names'!A:A,1,FALSE)))</f>
        <v>1</v>
      </c>
      <c r="N2364" t="s">
        <v>1533</v>
      </c>
    </row>
    <row r="2365" spans="1:14" ht="15" x14ac:dyDescent="0.2">
      <c r="A2365" t="s">
        <v>11699</v>
      </c>
      <c r="B2365" t="str">
        <f>RIGHT(A2365,4)</f>
        <v>2018</v>
      </c>
      <c r="C2365" t="str">
        <f>LEFT(A2365,10)</f>
        <v>Wed Feb 14</v>
      </c>
      <c r="D2365" s="2">
        <f>DATE(B2365,F2365,G2365)</f>
        <v>43145</v>
      </c>
      <c r="E2365" t="str">
        <f>MID(C2365,5,3)</f>
        <v>Feb</v>
      </c>
      <c r="F2365">
        <f>MONTH(DATEVALUE(E2365&amp;" 1"))</f>
        <v>2</v>
      </c>
      <c r="G2365" t="str">
        <f>RIGHT(C2365,2)</f>
        <v>14</v>
      </c>
      <c r="H2365" t="str">
        <f>MID(A2365,12,2)</f>
        <v>10</v>
      </c>
      <c r="I2365" t="s">
        <v>14828</v>
      </c>
      <c r="J2365" t="s">
        <v>14829</v>
      </c>
      <c r="K2365" t="s">
        <v>5488</v>
      </c>
      <c r="L2365" t="s">
        <v>14830</v>
      </c>
      <c r="M2365" t="b">
        <f>NOT(ISNA(VLOOKUP(N2365,'account names'!A:A,1,FALSE)))</f>
        <v>1</v>
      </c>
      <c r="N2365" t="s">
        <v>1533</v>
      </c>
    </row>
    <row r="2366" spans="1:14" ht="15" x14ac:dyDescent="0.2">
      <c r="A2366" t="s">
        <v>11699</v>
      </c>
      <c r="B2366" t="str">
        <f>RIGHT(A2366,4)</f>
        <v>2018</v>
      </c>
      <c r="C2366" t="str">
        <f>LEFT(A2366,10)</f>
        <v>Wed Feb 14</v>
      </c>
      <c r="D2366" s="2">
        <f>DATE(B2366,F2366,G2366)</f>
        <v>43145</v>
      </c>
      <c r="E2366" t="str">
        <f>MID(C2366,5,3)</f>
        <v>Feb</v>
      </c>
      <c r="F2366">
        <f>MONTH(DATEVALUE(E2366&amp;" 1"))</f>
        <v>2</v>
      </c>
      <c r="G2366" t="str">
        <f>RIGHT(C2366,2)</f>
        <v>14</v>
      </c>
      <c r="H2366" t="str">
        <f>MID(A2366,12,2)</f>
        <v>10</v>
      </c>
      <c r="I2366" t="s">
        <v>14852</v>
      </c>
      <c r="J2366" t="s">
        <v>14853</v>
      </c>
      <c r="K2366" t="s">
        <v>5488</v>
      </c>
      <c r="L2366" t="s">
        <v>14854</v>
      </c>
      <c r="M2366" t="b">
        <f>NOT(ISNA(VLOOKUP(N2366,'account names'!A:A,1,FALSE)))</f>
        <v>1</v>
      </c>
      <c r="N2366" t="s">
        <v>1533</v>
      </c>
    </row>
    <row r="2367" spans="1:14" ht="15" x14ac:dyDescent="0.2">
      <c r="A2367" t="s">
        <v>17718</v>
      </c>
      <c r="B2367" t="str">
        <f>RIGHT(A2367,4)</f>
        <v>2018</v>
      </c>
      <c r="C2367" t="str">
        <f>LEFT(A2367,10)</f>
        <v>Wed Feb 14</v>
      </c>
      <c r="D2367" s="2">
        <f>DATE(B2367,F2367,G2367)</f>
        <v>43145</v>
      </c>
      <c r="E2367" t="str">
        <f>MID(C2367,5,3)</f>
        <v>Feb</v>
      </c>
      <c r="F2367">
        <f>MONTH(DATEVALUE(E2367&amp;" 1"))</f>
        <v>2</v>
      </c>
      <c r="G2367" t="str">
        <f>RIGHT(C2367,2)</f>
        <v>14</v>
      </c>
      <c r="H2367" t="str">
        <f>MID(A2367,12,2)</f>
        <v>07</v>
      </c>
      <c r="I2367" t="s">
        <v>17719</v>
      </c>
      <c r="J2367" t="s">
        <v>17720</v>
      </c>
      <c r="K2367" t="s">
        <v>17721</v>
      </c>
      <c r="L2367" t="s">
        <v>17722</v>
      </c>
      <c r="M2367" t="b">
        <f>NOT(ISNA(VLOOKUP(N2367,'account names'!A:A,1,FALSE)))</f>
        <v>0</v>
      </c>
      <c r="N2367" t="s">
        <v>2246</v>
      </c>
    </row>
    <row r="2368" spans="1:14" ht="15" x14ac:dyDescent="0.2">
      <c r="A2368" t="s">
        <v>11699</v>
      </c>
      <c r="B2368" t="str">
        <f>RIGHT(A2368,4)</f>
        <v>2018</v>
      </c>
      <c r="C2368" t="str">
        <f>LEFT(A2368,10)</f>
        <v>Wed Feb 14</v>
      </c>
      <c r="D2368" s="2">
        <f>DATE(B2368,F2368,G2368)</f>
        <v>43145</v>
      </c>
      <c r="E2368" t="str">
        <f>MID(C2368,5,3)</f>
        <v>Feb</v>
      </c>
      <c r="F2368">
        <f>MONTH(DATEVALUE(E2368&amp;" 1"))</f>
        <v>2</v>
      </c>
      <c r="G2368" t="str">
        <f>RIGHT(C2368,2)</f>
        <v>14</v>
      </c>
      <c r="H2368" t="str">
        <f>MID(A2368,12,2)</f>
        <v>10</v>
      </c>
      <c r="I2368" t="s">
        <v>11700</v>
      </c>
      <c r="J2368" t="s">
        <v>18580</v>
      </c>
      <c r="K2368" t="s">
        <v>18581</v>
      </c>
      <c r="L2368" t="s">
        <v>18582</v>
      </c>
      <c r="M2368" t="b">
        <f>NOT(ISNA(VLOOKUP(N2368,'account names'!A:A,1,FALSE)))</f>
        <v>1</v>
      </c>
      <c r="N2368" t="s">
        <v>1533</v>
      </c>
    </row>
    <row r="2369" spans="1:14" ht="15" x14ac:dyDescent="0.2">
      <c r="A2369" t="s">
        <v>18788</v>
      </c>
      <c r="B2369" t="str">
        <f>RIGHT(A2369,4)</f>
        <v>2018</v>
      </c>
      <c r="C2369" t="str">
        <f>LEFT(A2369,10)</f>
        <v>Wed Feb 14</v>
      </c>
      <c r="D2369" s="2">
        <f>DATE(B2369,F2369,G2369)</f>
        <v>43145</v>
      </c>
      <c r="E2369" t="str">
        <f>MID(C2369,5,3)</f>
        <v>Feb</v>
      </c>
      <c r="F2369">
        <f>MONTH(DATEVALUE(E2369&amp;" 1"))</f>
        <v>2</v>
      </c>
      <c r="G2369" t="str">
        <f>RIGHT(C2369,2)</f>
        <v>14</v>
      </c>
      <c r="H2369" t="str">
        <f>MID(A2369,12,2)</f>
        <v>21</v>
      </c>
      <c r="I2369" t="s">
        <v>18789</v>
      </c>
      <c r="J2369" t="s">
        <v>18790</v>
      </c>
      <c r="K2369" t="s">
        <v>18791</v>
      </c>
      <c r="L2369" t="s">
        <v>18792</v>
      </c>
      <c r="M2369" t="b">
        <f>NOT(ISNA(VLOOKUP(N2369,'account names'!A:A,1,FALSE)))</f>
        <v>0</v>
      </c>
      <c r="N2369" t="s">
        <v>654</v>
      </c>
    </row>
    <row r="2370" spans="1:14" ht="15" x14ac:dyDescent="0.2">
      <c r="A2370" t="s">
        <v>18793</v>
      </c>
      <c r="B2370" t="str">
        <f>RIGHT(A2370,4)</f>
        <v>2018</v>
      </c>
      <c r="C2370" t="str">
        <f>LEFT(A2370,10)</f>
        <v>Wed Feb 14</v>
      </c>
      <c r="D2370" s="2">
        <f>DATE(B2370,F2370,G2370)</f>
        <v>43145</v>
      </c>
      <c r="E2370" t="str">
        <f>MID(C2370,5,3)</f>
        <v>Feb</v>
      </c>
      <c r="F2370">
        <f>MONTH(DATEVALUE(E2370&amp;" 1"))</f>
        <v>2</v>
      </c>
      <c r="G2370" t="str">
        <f>RIGHT(C2370,2)</f>
        <v>14</v>
      </c>
      <c r="H2370" t="str">
        <f>MID(A2370,12,2)</f>
        <v>19</v>
      </c>
      <c r="I2370" t="s">
        <v>18794</v>
      </c>
      <c r="J2370" t="s">
        <v>18795</v>
      </c>
      <c r="K2370" t="s">
        <v>18796</v>
      </c>
      <c r="L2370" t="s">
        <v>18797</v>
      </c>
      <c r="M2370" t="b">
        <f>NOT(ISNA(VLOOKUP(N2370,'account names'!A:A,1,FALSE)))</f>
        <v>1</v>
      </c>
      <c r="N2370" t="s">
        <v>1160</v>
      </c>
    </row>
    <row r="2371" spans="1:14" ht="15" x14ac:dyDescent="0.2">
      <c r="A2371" t="s">
        <v>18798</v>
      </c>
      <c r="B2371" t="str">
        <f>RIGHT(A2371,4)</f>
        <v>2018</v>
      </c>
      <c r="C2371" t="str">
        <f>LEFT(A2371,10)</f>
        <v>Wed Feb 14</v>
      </c>
      <c r="D2371" s="2">
        <f>DATE(B2371,F2371,G2371)</f>
        <v>43145</v>
      </c>
      <c r="E2371" t="str">
        <f>MID(C2371,5,3)</f>
        <v>Feb</v>
      </c>
      <c r="F2371">
        <f>MONTH(DATEVALUE(E2371&amp;" 1"))</f>
        <v>2</v>
      </c>
      <c r="G2371" t="str">
        <f>RIGHT(C2371,2)</f>
        <v>14</v>
      </c>
      <c r="H2371" t="str">
        <f>MID(A2371,12,2)</f>
        <v>14</v>
      </c>
      <c r="I2371" t="s">
        <v>18799</v>
      </c>
      <c r="J2371" t="s">
        <v>18800</v>
      </c>
      <c r="K2371" t="s">
        <v>18801</v>
      </c>
      <c r="L2371" t="s">
        <v>18802</v>
      </c>
      <c r="M2371" t="b">
        <f>NOT(ISNA(VLOOKUP(N2371,'account names'!A:A,1,FALSE)))</f>
        <v>0</v>
      </c>
      <c r="N2371" t="s">
        <v>2246</v>
      </c>
    </row>
    <row r="2372" spans="1:14" ht="15" x14ac:dyDescent="0.2">
      <c r="A2372" t="s">
        <v>11819</v>
      </c>
      <c r="B2372" t="str">
        <f>RIGHT(A2372,4)</f>
        <v>2018</v>
      </c>
      <c r="C2372" t="str">
        <f>LEFT(A2372,10)</f>
        <v>Wed Feb 14</v>
      </c>
      <c r="D2372" s="2">
        <f>DATE(B2372,F2372,G2372)</f>
        <v>43145</v>
      </c>
      <c r="E2372" t="str">
        <f>MID(C2372,5,3)</f>
        <v>Feb</v>
      </c>
      <c r="F2372">
        <f>MONTH(DATEVALUE(E2372&amp;" 1"))</f>
        <v>2</v>
      </c>
      <c r="G2372" t="str">
        <f>RIGHT(C2372,2)</f>
        <v>14</v>
      </c>
      <c r="H2372" t="str">
        <f>MID(A2372,12,2)</f>
        <v>14</v>
      </c>
      <c r="I2372" t="s">
        <v>11820</v>
      </c>
      <c r="J2372" t="s">
        <v>18803</v>
      </c>
      <c r="K2372" t="s">
        <v>18804</v>
      </c>
      <c r="L2372" t="s">
        <v>18805</v>
      </c>
      <c r="M2372" t="b">
        <f>NOT(ISNA(VLOOKUP(N2372,'account names'!A:A,1,FALSE)))</f>
        <v>0</v>
      </c>
      <c r="N2372" t="s">
        <v>4478</v>
      </c>
    </row>
    <row r="2373" spans="1:14" ht="15" x14ac:dyDescent="0.2">
      <c r="A2373" t="s">
        <v>11824</v>
      </c>
      <c r="B2373" t="str">
        <f>RIGHT(A2373,4)</f>
        <v>2018</v>
      </c>
      <c r="C2373" t="str">
        <f>LEFT(A2373,10)</f>
        <v>Wed Feb 14</v>
      </c>
      <c r="D2373" s="2">
        <f>DATE(B2373,F2373,G2373)</f>
        <v>43145</v>
      </c>
      <c r="E2373" t="str">
        <f>MID(C2373,5,3)</f>
        <v>Feb</v>
      </c>
      <c r="F2373">
        <f>MONTH(DATEVALUE(E2373&amp;" 1"))</f>
        <v>2</v>
      </c>
      <c r="G2373" t="str">
        <f>RIGHT(C2373,2)</f>
        <v>14</v>
      </c>
      <c r="H2373" t="str">
        <f>MID(A2373,12,2)</f>
        <v>13</v>
      </c>
      <c r="I2373" t="s">
        <v>18806</v>
      </c>
      <c r="J2373" t="s">
        <v>18807</v>
      </c>
      <c r="K2373" t="s">
        <v>1286</v>
      </c>
      <c r="L2373" t="s">
        <v>18808</v>
      </c>
      <c r="M2373" t="b">
        <f>NOT(ISNA(VLOOKUP(N2373,'account names'!A:A,1,FALSE)))</f>
        <v>1</v>
      </c>
      <c r="N2373" t="s">
        <v>1288</v>
      </c>
    </row>
    <row r="2374" spans="1:14" ht="15" x14ac:dyDescent="0.2">
      <c r="A2374" t="s">
        <v>11699</v>
      </c>
      <c r="B2374" t="str">
        <f>RIGHT(A2374,4)</f>
        <v>2018</v>
      </c>
      <c r="C2374" t="str">
        <f>LEFT(A2374,10)</f>
        <v>Wed Feb 14</v>
      </c>
      <c r="D2374" s="2">
        <f>DATE(B2374,F2374,G2374)</f>
        <v>43145</v>
      </c>
      <c r="E2374" t="str">
        <f>MID(C2374,5,3)</f>
        <v>Feb</v>
      </c>
      <c r="F2374">
        <f>MONTH(DATEVALUE(E2374&amp;" 1"))</f>
        <v>2</v>
      </c>
      <c r="G2374" t="str">
        <f>RIGHT(C2374,2)</f>
        <v>14</v>
      </c>
      <c r="H2374" t="str">
        <f>MID(A2374,12,2)</f>
        <v>10</v>
      </c>
      <c r="I2374" t="s">
        <v>11840</v>
      </c>
      <c r="J2374" t="s">
        <v>18809</v>
      </c>
      <c r="K2374" t="s">
        <v>18810</v>
      </c>
      <c r="L2374" t="s">
        <v>18811</v>
      </c>
      <c r="M2374" t="b">
        <f>NOT(ISNA(VLOOKUP(N2374,'account names'!A:A,1,FALSE)))</f>
        <v>1</v>
      </c>
      <c r="N2374" t="s">
        <v>1533</v>
      </c>
    </row>
    <row r="2375" spans="1:14" ht="15" x14ac:dyDescent="0.2">
      <c r="A2375" t="s">
        <v>17718</v>
      </c>
      <c r="B2375" t="str">
        <f>RIGHT(A2375,4)</f>
        <v>2018</v>
      </c>
      <c r="C2375" t="str">
        <f>LEFT(A2375,10)</f>
        <v>Wed Feb 14</v>
      </c>
      <c r="D2375" s="2">
        <f>DATE(B2375,F2375,G2375)</f>
        <v>43145</v>
      </c>
      <c r="E2375" t="str">
        <f>MID(C2375,5,3)</f>
        <v>Feb</v>
      </c>
      <c r="F2375">
        <f>MONTH(DATEVALUE(E2375&amp;" 1"))</f>
        <v>2</v>
      </c>
      <c r="G2375" t="str">
        <f>RIGHT(C2375,2)</f>
        <v>14</v>
      </c>
      <c r="H2375" t="str">
        <f>MID(A2375,12,2)</f>
        <v>07</v>
      </c>
      <c r="I2375" t="s">
        <v>17719</v>
      </c>
      <c r="J2375" t="s">
        <v>18812</v>
      </c>
      <c r="K2375" t="s">
        <v>17721</v>
      </c>
      <c r="L2375" t="s">
        <v>18813</v>
      </c>
      <c r="M2375" t="b">
        <f>NOT(ISNA(VLOOKUP(N2375,'account names'!A:A,1,FALSE)))</f>
        <v>0</v>
      </c>
      <c r="N2375" t="s">
        <v>2246</v>
      </c>
    </row>
    <row r="2376" spans="1:14" ht="15" x14ac:dyDescent="0.2">
      <c r="A2376" t="s">
        <v>1971</v>
      </c>
      <c r="B2376" t="str">
        <f>RIGHT(A2376,4)</f>
        <v>2018</v>
      </c>
      <c r="C2376" t="str">
        <f>LEFT(A2376,10)</f>
        <v>Tue Feb 13</v>
      </c>
      <c r="D2376" s="2">
        <f>DATE(B2376,F2376,G2376)</f>
        <v>43144</v>
      </c>
      <c r="E2376" t="str">
        <f>MID(C2376,5,3)</f>
        <v>Feb</v>
      </c>
      <c r="F2376">
        <f>MONTH(DATEVALUE(E2376&amp;" 1"))</f>
        <v>2</v>
      </c>
      <c r="G2376" t="str">
        <f>RIGHT(C2376,2)</f>
        <v>13</v>
      </c>
      <c r="H2376" t="str">
        <f>MID(A2376,12,2)</f>
        <v>14</v>
      </c>
      <c r="I2376" t="s">
        <v>1972</v>
      </c>
      <c r="J2376" t="s">
        <v>1973</v>
      </c>
      <c r="K2376" t="s">
        <v>1974</v>
      </c>
      <c r="L2376" t="s">
        <v>1975</v>
      </c>
      <c r="M2376" t="b">
        <f>NOT(ISNA(VLOOKUP(N2376,'account names'!A:A,1,FALSE)))</f>
        <v>0</v>
      </c>
      <c r="N2376" t="s">
        <v>1976</v>
      </c>
    </row>
    <row r="2377" spans="1:14" ht="15" x14ac:dyDescent="0.2">
      <c r="A2377" t="s">
        <v>1977</v>
      </c>
      <c r="B2377" t="str">
        <f>RIGHT(A2377,4)</f>
        <v>2018</v>
      </c>
      <c r="C2377" t="str">
        <f>LEFT(A2377,10)</f>
        <v>Tue Feb 13</v>
      </c>
      <c r="D2377" s="2">
        <f>DATE(B2377,F2377,G2377)</f>
        <v>43144</v>
      </c>
      <c r="E2377" t="str">
        <f>MID(C2377,5,3)</f>
        <v>Feb</v>
      </c>
      <c r="F2377">
        <f>MONTH(DATEVALUE(E2377&amp;" 1"))</f>
        <v>2</v>
      </c>
      <c r="G2377" t="str">
        <f>RIGHT(C2377,2)</f>
        <v>13</v>
      </c>
      <c r="H2377" t="str">
        <f>MID(A2377,12,2)</f>
        <v>14</v>
      </c>
      <c r="I2377" t="s">
        <v>1978</v>
      </c>
      <c r="J2377" t="s">
        <v>1979</v>
      </c>
      <c r="K2377" t="s">
        <v>1980</v>
      </c>
      <c r="L2377" t="s">
        <v>1981</v>
      </c>
      <c r="M2377" t="b">
        <f>NOT(ISNA(VLOOKUP(N2377,'account names'!A:A,1,FALSE)))</f>
        <v>0</v>
      </c>
      <c r="N2377" t="s">
        <v>254</v>
      </c>
    </row>
    <row r="2378" spans="1:14" ht="15" x14ac:dyDescent="0.2">
      <c r="A2378" t="s">
        <v>1988</v>
      </c>
      <c r="B2378" t="str">
        <f>RIGHT(A2378,4)</f>
        <v>2018</v>
      </c>
      <c r="C2378" t="str">
        <f>LEFT(A2378,10)</f>
        <v>Tue Feb 13</v>
      </c>
      <c r="D2378" s="2">
        <f>DATE(B2378,F2378,G2378)</f>
        <v>43144</v>
      </c>
      <c r="E2378" t="str">
        <f>MID(C2378,5,3)</f>
        <v>Feb</v>
      </c>
      <c r="F2378">
        <f>MONTH(DATEVALUE(E2378&amp;" 1"))</f>
        <v>2</v>
      </c>
      <c r="G2378" t="str">
        <f>RIGHT(C2378,2)</f>
        <v>13</v>
      </c>
      <c r="H2378" t="str">
        <f>MID(A2378,12,2)</f>
        <v>23</v>
      </c>
      <c r="I2378" t="s">
        <v>1989</v>
      </c>
      <c r="J2378" t="s">
        <v>1990</v>
      </c>
      <c r="K2378" t="s">
        <v>1991</v>
      </c>
      <c r="L2378" t="s">
        <v>1992</v>
      </c>
      <c r="M2378" t="b">
        <f>NOT(ISNA(VLOOKUP(N2378,'account names'!A:A,1,FALSE)))</f>
        <v>0</v>
      </c>
      <c r="N2378" t="s">
        <v>329</v>
      </c>
    </row>
    <row r="2379" spans="1:14" ht="15" x14ac:dyDescent="0.2">
      <c r="A2379" t="s">
        <v>1999</v>
      </c>
      <c r="B2379" t="str">
        <f>RIGHT(A2379,4)</f>
        <v>2018</v>
      </c>
      <c r="C2379" t="str">
        <f>LEFT(A2379,10)</f>
        <v>Tue Feb 13</v>
      </c>
      <c r="D2379" s="2">
        <f>DATE(B2379,F2379,G2379)</f>
        <v>43144</v>
      </c>
      <c r="E2379" t="str">
        <f>MID(C2379,5,3)</f>
        <v>Feb</v>
      </c>
      <c r="F2379">
        <f>MONTH(DATEVALUE(E2379&amp;" 1"))</f>
        <v>2</v>
      </c>
      <c r="G2379" t="str">
        <f>RIGHT(C2379,2)</f>
        <v>13</v>
      </c>
      <c r="H2379" t="str">
        <f>MID(A2379,12,2)</f>
        <v>06</v>
      </c>
      <c r="I2379" t="s">
        <v>2000</v>
      </c>
      <c r="J2379" t="s">
        <v>2001</v>
      </c>
      <c r="K2379" t="s">
        <v>2002</v>
      </c>
      <c r="L2379" t="s">
        <v>2003</v>
      </c>
      <c r="M2379" t="b">
        <f>NOT(ISNA(VLOOKUP(N2379,'account names'!A:A,1,FALSE)))</f>
        <v>0</v>
      </c>
      <c r="N2379" t="s">
        <v>2004</v>
      </c>
    </row>
    <row r="2380" spans="1:14" ht="15" x14ac:dyDescent="0.2">
      <c r="A2380" t="s">
        <v>2005</v>
      </c>
      <c r="B2380" t="str">
        <f>RIGHT(A2380,4)</f>
        <v>2018</v>
      </c>
      <c r="C2380" t="str">
        <f>LEFT(A2380,10)</f>
        <v>Tue Feb 13</v>
      </c>
      <c r="D2380" s="2">
        <f>DATE(B2380,F2380,G2380)</f>
        <v>43144</v>
      </c>
      <c r="E2380" t="str">
        <f>MID(C2380,5,3)</f>
        <v>Feb</v>
      </c>
      <c r="F2380">
        <f>MONTH(DATEVALUE(E2380&amp;" 1"))</f>
        <v>2</v>
      </c>
      <c r="G2380" t="str">
        <f>RIGHT(C2380,2)</f>
        <v>13</v>
      </c>
      <c r="H2380" t="str">
        <f>MID(A2380,12,2)</f>
        <v>10</v>
      </c>
      <c r="I2380" t="s">
        <v>2006</v>
      </c>
      <c r="J2380" t="s">
        <v>2007</v>
      </c>
      <c r="K2380" t="s">
        <v>1946</v>
      </c>
      <c r="L2380" t="s">
        <v>2008</v>
      </c>
      <c r="M2380" t="b">
        <f>NOT(ISNA(VLOOKUP(N2380,'account names'!A:A,1,FALSE)))</f>
        <v>1</v>
      </c>
      <c r="N2380" t="s">
        <v>1317</v>
      </c>
    </row>
    <row r="2381" spans="1:14" ht="15" x14ac:dyDescent="0.2">
      <c r="A2381" t="s">
        <v>2009</v>
      </c>
      <c r="B2381" t="str">
        <f>RIGHT(A2381,4)</f>
        <v>2018</v>
      </c>
      <c r="C2381" t="str">
        <f>LEFT(A2381,10)</f>
        <v>Tue Feb 13</v>
      </c>
      <c r="D2381" s="2">
        <f>DATE(B2381,F2381,G2381)</f>
        <v>43144</v>
      </c>
      <c r="E2381" t="str">
        <f>MID(C2381,5,3)</f>
        <v>Feb</v>
      </c>
      <c r="F2381">
        <f>MONTH(DATEVALUE(E2381&amp;" 1"))</f>
        <v>2</v>
      </c>
      <c r="G2381" t="str">
        <f>RIGHT(C2381,2)</f>
        <v>13</v>
      </c>
      <c r="H2381" t="str">
        <f>MID(A2381,12,2)</f>
        <v>02</v>
      </c>
      <c r="I2381" t="s">
        <v>2010</v>
      </c>
      <c r="J2381" t="s">
        <v>2011</v>
      </c>
      <c r="K2381" t="s">
        <v>2012</v>
      </c>
      <c r="L2381" t="s">
        <v>2013</v>
      </c>
      <c r="M2381" t="b">
        <f>NOT(ISNA(VLOOKUP(N2381,'account names'!A:A,1,FALSE)))</f>
        <v>0</v>
      </c>
      <c r="N2381" t="s">
        <v>2014</v>
      </c>
    </row>
    <row r="2382" spans="1:14" ht="15" x14ac:dyDescent="0.2">
      <c r="A2382" t="s">
        <v>5311</v>
      </c>
      <c r="B2382" t="str">
        <f>RIGHT(A2382,4)</f>
        <v>2018</v>
      </c>
      <c r="C2382" t="str">
        <f>LEFT(A2382,10)</f>
        <v>Tue Feb 13</v>
      </c>
      <c r="D2382" s="2">
        <f>DATE(B2382,F2382,G2382)</f>
        <v>43144</v>
      </c>
      <c r="E2382" t="str">
        <f>MID(C2382,5,3)</f>
        <v>Feb</v>
      </c>
      <c r="F2382">
        <f>MONTH(DATEVALUE(E2382&amp;" 1"))</f>
        <v>2</v>
      </c>
      <c r="G2382" t="str">
        <f>RIGHT(C2382,2)</f>
        <v>13</v>
      </c>
      <c r="H2382" t="str">
        <f>MID(A2382,12,2)</f>
        <v>00</v>
      </c>
      <c r="I2382" t="s">
        <v>5312</v>
      </c>
      <c r="J2382" t="s">
        <v>5313</v>
      </c>
      <c r="K2382" t="s">
        <v>5314</v>
      </c>
      <c r="L2382" t="s">
        <v>5315</v>
      </c>
      <c r="M2382" t="b">
        <f>NOT(ISNA(VLOOKUP(N2382,'account names'!A:A,1,FALSE)))</f>
        <v>1</v>
      </c>
      <c r="N2382" t="s">
        <v>1224</v>
      </c>
    </row>
    <row r="2383" spans="1:14" ht="15" x14ac:dyDescent="0.2">
      <c r="A2383" t="s">
        <v>5311</v>
      </c>
      <c r="B2383" t="str">
        <f>RIGHT(A2383,4)</f>
        <v>2018</v>
      </c>
      <c r="C2383" t="str">
        <f>LEFT(A2383,10)</f>
        <v>Tue Feb 13</v>
      </c>
      <c r="D2383" s="2">
        <f>DATE(B2383,F2383,G2383)</f>
        <v>43144</v>
      </c>
      <c r="E2383" t="str">
        <f>MID(C2383,5,3)</f>
        <v>Feb</v>
      </c>
      <c r="F2383">
        <f>MONTH(DATEVALUE(E2383&amp;" 1"))</f>
        <v>2</v>
      </c>
      <c r="G2383" t="str">
        <f>RIGHT(C2383,2)</f>
        <v>13</v>
      </c>
      <c r="H2383" t="str">
        <f>MID(A2383,12,2)</f>
        <v>00</v>
      </c>
      <c r="I2383" t="s">
        <v>5316</v>
      </c>
      <c r="J2383" t="s">
        <v>5317</v>
      </c>
      <c r="K2383" t="s">
        <v>5318</v>
      </c>
      <c r="L2383" t="s">
        <v>5319</v>
      </c>
      <c r="M2383" t="b">
        <f>NOT(ISNA(VLOOKUP(N2383,'account names'!A:A,1,FALSE)))</f>
        <v>0</v>
      </c>
      <c r="N2383" t="s">
        <v>5320</v>
      </c>
    </row>
    <row r="2384" spans="1:14" ht="15" x14ac:dyDescent="0.2">
      <c r="A2384" t="s">
        <v>5472</v>
      </c>
      <c r="B2384" t="str">
        <f>RIGHT(A2384,4)</f>
        <v>2018</v>
      </c>
      <c r="C2384" t="str">
        <f>LEFT(A2384,10)</f>
        <v>Tue Feb 13</v>
      </c>
      <c r="D2384" s="2">
        <f>DATE(B2384,F2384,G2384)</f>
        <v>43144</v>
      </c>
      <c r="E2384" t="str">
        <f>MID(C2384,5,3)</f>
        <v>Feb</v>
      </c>
      <c r="F2384">
        <f>MONTH(DATEVALUE(E2384&amp;" 1"))</f>
        <v>2</v>
      </c>
      <c r="G2384" t="str">
        <f>RIGHT(C2384,2)</f>
        <v>13</v>
      </c>
      <c r="H2384" t="str">
        <f>MID(A2384,12,2)</f>
        <v>21</v>
      </c>
      <c r="I2384" t="s">
        <v>5473</v>
      </c>
      <c r="J2384" t="s">
        <v>5474</v>
      </c>
      <c r="K2384" t="s">
        <v>2864</v>
      </c>
      <c r="L2384" t="s">
        <v>5475</v>
      </c>
      <c r="M2384" t="b">
        <f>NOT(ISNA(VLOOKUP(N2384,'account names'!A:A,1,FALSE)))</f>
        <v>1</v>
      </c>
      <c r="N2384" t="s">
        <v>1224</v>
      </c>
    </row>
    <row r="2385" spans="1:14" ht="15" x14ac:dyDescent="0.2">
      <c r="A2385" t="s">
        <v>9574</v>
      </c>
      <c r="B2385" t="str">
        <f>RIGHT(A2385,4)</f>
        <v>2018</v>
      </c>
      <c r="C2385" t="str">
        <f>LEFT(A2385,10)</f>
        <v>Tue Feb 13</v>
      </c>
      <c r="D2385" s="2">
        <f>DATE(B2385,F2385,G2385)</f>
        <v>43144</v>
      </c>
      <c r="E2385" t="str">
        <f>MID(C2385,5,3)</f>
        <v>Feb</v>
      </c>
      <c r="F2385">
        <f>MONTH(DATEVALUE(E2385&amp;" 1"))</f>
        <v>2</v>
      </c>
      <c r="G2385" t="str">
        <f>RIGHT(C2385,2)</f>
        <v>13</v>
      </c>
      <c r="H2385" t="str">
        <f>MID(A2385,12,2)</f>
        <v>10</v>
      </c>
      <c r="I2385" t="s">
        <v>9575</v>
      </c>
      <c r="J2385" t="s">
        <v>9576</v>
      </c>
      <c r="K2385" t="s">
        <v>1438</v>
      </c>
      <c r="L2385" t="s">
        <v>9577</v>
      </c>
      <c r="M2385" t="b">
        <f>NOT(ISNA(VLOOKUP(N2385,'account names'!A:A,1,FALSE)))</f>
        <v>0</v>
      </c>
      <c r="N2385" t="s">
        <v>1440</v>
      </c>
    </row>
    <row r="2386" spans="1:14" ht="15" x14ac:dyDescent="0.2">
      <c r="A2386" t="s">
        <v>9583</v>
      </c>
      <c r="B2386" t="str">
        <f>RIGHT(A2386,4)</f>
        <v>2018</v>
      </c>
      <c r="C2386" t="str">
        <f>LEFT(A2386,10)</f>
        <v>Tue Feb 13</v>
      </c>
      <c r="D2386" s="2">
        <f>DATE(B2386,F2386,G2386)</f>
        <v>43144</v>
      </c>
      <c r="E2386" t="str">
        <f>MID(C2386,5,3)</f>
        <v>Feb</v>
      </c>
      <c r="F2386">
        <f>MONTH(DATEVALUE(E2386&amp;" 1"))</f>
        <v>2</v>
      </c>
      <c r="G2386" t="str">
        <f>RIGHT(C2386,2)</f>
        <v>13</v>
      </c>
      <c r="H2386" t="str">
        <f>MID(A2386,12,2)</f>
        <v>14</v>
      </c>
      <c r="I2386" t="s">
        <v>9584</v>
      </c>
      <c r="J2386" t="s">
        <v>9585</v>
      </c>
      <c r="K2386" t="s">
        <v>9586</v>
      </c>
      <c r="L2386" t="s">
        <v>9587</v>
      </c>
      <c r="M2386" t="b">
        <f>NOT(ISNA(VLOOKUP(N2386,'account names'!A:A,1,FALSE)))</f>
        <v>0</v>
      </c>
      <c r="N2386" t="s">
        <v>107</v>
      </c>
    </row>
    <row r="2387" spans="1:14" ht="15" x14ac:dyDescent="0.2">
      <c r="A2387" t="s">
        <v>11834</v>
      </c>
      <c r="B2387" t="str">
        <f>RIGHT(A2387,4)</f>
        <v>2018</v>
      </c>
      <c r="C2387" t="str">
        <f>LEFT(A2387,10)</f>
        <v>Tue Feb 13</v>
      </c>
      <c r="D2387" s="2">
        <f>DATE(B2387,F2387,G2387)</f>
        <v>43144</v>
      </c>
      <c r="E2387" t="str">
        <f>MID(C2387,5,3)</f>
        <v>Feb</v>
      </c>
      <c r="F2387">
        <f>MONTH(DATEVALUE(E2387&amp;" 1"))</f>
        <v>2</v>
      </c>
      <c r="G2387" t="str">
        <f>RIGHT(C2387,2)</f>
        <v>13</v>
      </c>
      <c r="H2387" t="str">
        <f>MID(A2387,12,2)</f>
        <v>16</v>
      </c>
      <c r="I2387" t="s">
        <v>11835</v>
      </c>
      <c r="J2387" t="s">
        <v>11836</v>
      </c>
      <c r="K2387" t="s">
        <v>11837</v>
      </c>
      <c r="L2387" t="s">
        <v>11838</v>
      </c>
      <c r="M2387" t="b">
        <f>NOT(ISNA(VLOOKUP(N2387,'account names'!A:A,1,FALSE)))</f>
        <v>0</v>
      </c>
      <c r="N2387" t="s">
        <v>11839</v>
      </c>
    </row>
    <row r="2388" spans="1:14" ht="15" x14ac:dyDescent="0.2">
      <c r="A2388" t="s">
        <v>11844</v>
      </c>
      <c r="B2388" t="str">
        <f>RIGHT(A2388,4)</f>
        <v>2018</v>
      </c>
      <c r="C2388" t="str">
        <f>LEFT(A2388,10)</f>
        <v>Tue Feb 13</v>
      </c>
      <c r="D2388" s="2">
        <f>DATE(B2388,F2388,G2388)</f>
        <v>43144</v>
      </c>
      <c r="E2388" t="str">
        <f>MID(C2388,5,3)</f>
        <v>Feb</v>
      </c>
      <c r="F2388">
        <f>MONTH(DATEVALUE(E2388&amp;" 1"))</f>
        <v>2</v>
      </c>
      <c r="G2388" t="str">
        <f>RIGHT(C2388,2)</f>
        <v>13</v>
      </c>
      <c r="H2388" t="str">
        <f>MID(A2388,12,2)</f>
        <v>07</v>
      </c>
      <c r="I2388" t="s">
        <v>11845</v>
      </c>
      <c r="J2388" t="s">
        <v>11846</v>
      </c>
      <c r="K2388" t="s">
        <v>11847</v>
      </c>
      <c r="L2388" t="s">
        <v>11848</v>
      </c>
      <c r="M2388" t="b">
        <f>NOT(ISNA(VLOOKUP(N2388,'account names'!A:A,1,FALSE)))</f>
        <v>0</v>
      </c>
      <c r="N2388" t="s">
        <v>2246</v>
      </c>
    </row>
    <row r="2389" spans="1:14" ht="15" x14ac:dyDescent="0.2">
      <c r="A2389" t="s">
        <v>11849</v>
      </c>
      <c r="B2389" t="str">
        <f>RIGHT(A2389,4)</f>
        <v>2018</v>
      </c>
      <c r="C2389" t="str">
        <f>LEFT(A2389,10)</f>
        <v>Tue Feb 13</v>
      </c>
      <c r="D2389" s="2">
        <f>DATE(B2389,F2389,G2389)</f>
        <v>43144</v>
      </c>
      <c r="E2389" t="str">
        <f>MID(C2389,5,3)</f>
        <v>Feb</v>
      </c>
      <c r="F2389">
        <f>MONTH(DATEVALUE(E2389&amp;" 1"))</f>
        <v>2</v>
      </c>
      <c r="G2389" t="str">
        <f>RIGHT(C2389,2)</f>
        <v>13</v>
      </c>
      <c r="H2389" t="str">
        <f>MID(A2389,12,2)</f>
        <v>15</v>
      </c>
      <c r="I2389" t="s">
        <v>11850</v>
      </c>
      <c r="J2389" t="s">
        <v>11851</v>
      </c>
      <c r="K2389" t="s">
        <v>11852</v>
      </c>
      <c r="L2389" t="s">
        <v>11853</v>
      </c>
      <c r="M2389" t="b">
        <f>NOT(ISNA(VLOOKUP(N2389,'account names'!A:A,1,FALSE)))</f>
        <v>0</v>
      </c>
      <c r="N2389" t="s">
        <v>2834</v>
      </c>
    </row>
    <row r="2390" spans="1:14" ht="15" x14ac:dyDescent="0.2">
      <c r="A2390" t="s">
        <v>17713</v>
      </c>
      <c r="B2390" t="str">
        <f>RIGHT(A2390,4)</f>
        <v>2018</v>
      </c>
      <c r="C2390" t="str">
        <f>LEFT(A2390,10)</f>
        <v>Tue Feb 13</v>
      </c>
      <c r="D2390" s="2">
        <f>DATE(B2390,F2390,G2390)</f>
        <v>43144</v>
      </c>
      <c r="E2390" t="str">
        <f>MID(C2390,5,3)</f>
        <v>Feb</v>
      </c>
      <c r="F2390">
        <f>MONTH(DATEVALUE(E2390&amp;" 1"))</f>
        <v>2</v>
      </c>
      <c r="G2390" t="str">
        <f>RIGHT(C2390,2)</f>
        <v>13</v>
      </c>
      <c r="H2390" t="str">
        <f>MID(A2390,12,2)</f>
        <v>17</v>
      </c>
      <c r="I2390" t="s">
        <v>17714</v>
      </c>
      <c r="J2390" t="s">
        <v>17715</v>
      </c>
      <c r="K2390" t="s">
        <v>17716</v>
      </c>
      <c r="L2390" t="s">
        <v>17717</v>
      </c>
      <c r="M2390" t="b">
        <f>NOT(ISNA(VLOOKUP(N2390,'account names'!A:A,1,FALSE)))</f>
        <v>0</v>
      </c>
      <c r="N2390" t="s">
        <v>1976</v>
      </c>
    </row>
    <row r="2391" spans="1:14" ht="15" x14ac:dyDescent="0.2">
      <c r="A2391" t="s">
        <v>17723</v>
      </c>
      <c r="B2391" t="str">
        <f>RIGHT(A2391,4)</f>
        <v>2018</v>
      </c>
      <c r="C2391" t="str">
        <f>LEFT(A2391,10)</f>
        <v>Tue Feb 13</v>
      </c>
      <c r="D2391" s="2">
        <f>DATE(B2391,F2391,G2391)</f>
        <v>43144</v>
      </c>
      <c r="E2391" t="str">
        <f>MID(C2391,5,3)</f>
        <v>Feb</v>
      </c>
      <c r="F2391">
        <f>MONTH(DATEVALUE(E2391&amp;" 1"))</f>
        <v>2</v>
      </c>
      <c r="G2391" t="str">
        <f>RIGHT(C2391,2)</f>
        <v>13</v>
      </c>
      <c r="H2391" t="str">
        <f>MID(A2391,12,2)</f>
        <v>20</v>
      </c>
      <c r="I2391" t="s">
        <v>17724</v>
      </c>
      <c r="J2391" t="s">
        <v>17725</v>
      </c>
      <c r="K2391" t="s">
        <v>17726</v>
      </c>
      <c r="L2391" t="s">
        <v>17727</v>
      </c>
      <c r="M2391" t="b">
        <f>NOT(ISNA(VLOOKUP(N2391,'account names'!A:A,1,FALSE)))</f>
        <v>0</v>
      </c>
      <c r="N2391" t="s">
        <v>1099</v>
      </c>
    </row>
    <row r="2392" spans="1:14" ht="15" x14ac:dyDescent="0.2">
      <c r="A2392" t="s">
        <v>18778</v>
      </c>
      <c r="B2392" t="str">
        <f>RIGHT(A2392,4)</f>
        <v>2018</v>
      </c>
      <c r="C2392" t="str">
        <f>LEFT(A2392,10)</f>
        <v>Tue Feb 13</v>
      </c>
      <c r="D2392" s="2">
        <f>DATE(B2392,F2392,G2392)</f>
        <v>43144</v>
      </c>
      <c r="E2392" t="str">
        <f>MID(C2392,5,3)</f>
        <v>Feb</v>
      </c>
      <c r="F2392">
        <f>MONTH(DATEVALUE(E2392&amp;" 1"))</f>
        <v>2</v>
      </c>
      <c r="G2392" t="str">
        <f>RIGHT(C2392,2)</f>
        <v>13</v>
      </c>
      <c r="H2392" t="str">
        <f>MID(A2392,12,2)</f>
        <v>14</v>
      </c>
      <c r="I2392" t="s">
        <v>18779</v>
      </c>
      <c r="J2392" t="s">
        <v>18780</v>
      </c>
      <c r="K2392" t="s">
        <v>18781</v>
      </c>
      <c r="L2392" t="s">
        <v>18782</v>
      </c>
      <c r="M2392" t="b">
        <f>NOT(ISNA(VLOOKUP(N2392,'account names'!A:A,1,FALSE)))</f>
        <v>0</v>
      </c>
      <c r="N2392" t="s">
        <v>2373</v>
      </c>
    </row>
    <row r="2393" spans="1:14" ht="15" x14ac:dyDescent="0.2">
      <c r="A2393" t="s">
        <v>18814</v>
      </c>
      <c r="B2393" t="str">
        <f>RIGHT(A2393,4)</f>
        <v>2018</v>
      </c>
      <c r="C2393" t="str">
        <f>LEFT(A2393,10)</f>
        <v>Tue Feb 13</v>
      </c>
      <c r="D2393" s="2">
        <f>DATE(B2393,F2393,G2393)</f>
        <v>43144</v>
      </c>
      <c r="E2393" t="str">
        <f>MID(C2393,5,3)</f>
        <v>Feb</v>
      </c>
      <c r="F2393">
        <f>MONTH(DATEVALUE(E2393&amp;" 1"))</f>
        <v>2</v>
      </c>
      <c r="G2393" t="str">
        <f>RIGHT(C2393,2)</f>
        <v>13</v>
      </c>
      <c r="H2393" t="str">
        <f>MID(A2393,12,2)</f>
        <v>15</v>
      </c>
      <c r="I2393" t="s">
        <v>18815</v>
      </c>
      <c r="J2393" t="s">
        <v>18816</v>
      </c>
      <c r="K2393" t="s">
        <v>18817</v>
      </c>
      <c r="L2393" t="s">
        <v>18818</v>
      </c>
      <c r="M2393" t="b">
        <f>NOT(ISNA(VLOOKUP(N2393,'account names'!A:A,1,FALSE)))</f>
        <v>0</v>
      </c>
      <c r="N2393" t="s">
        <v>2094</v>
      </c>
    </row>
    <row r="2394" spans="1:14" ht="15" x14ac:dyDescent="0.2">
      <c r="A2394" t="s">
        <v>18819</v>
      </c>
      <c r="B2394" t="str">
        <f>RIGHT(A2394,4)</f>
        <v>2018</v>
      </c>
      <c r="C2394" t="str">
        <f>LEFT(A2394,10)</f>
        <v>Tue Feb 13</v>
      </c>
      <c r="D2394" s="2">
        <f>DATE(B2394,F2394,G2394)</f>
        <v>43144</v>
      </c>
      <c r="E2394" t="str">
        <f>MID(C2394,5,3)</f>
        <v>Feb</v>
      </c>
      <c r="F2394">
        <f>MONTH(DATEVALUE(E2394&amp;" 1"))</f>
        <v>2</v>
      </c>
      <c r="G2394" t="str">
        <f>RIGHT(C2394,2)</f>
        <v>13</v>
      </c>
      <c r="H2394" t="str">
        <f>MID(A2394,12,2)</f>
        <v>14</v>
      </c>
      <c r="I2394" t="s">
        <v>18820</v>
      </c>
      <c r="J2394" t="s">
        <v>18821</v>
      </c>
      <c r="K2394" t="s">
        <v>18822</v>
      </c>
      <c r="L2394" t="s">
        <v>18823</v>
      </c>
      <c r="M2394" t="b">
        <f>NOT(ISNA(VLOOKUP(N2394,'account names'!A:A,1,FALSE)))</f>
        <v>0</v>
      </c>
      <c r="N2394" t="s">
        <v>4208</v>
      </c>
    </row>
    <row r="2395" spans="1:14" ht="15" x14ac:dyDescent="0.2">
      <c r="A2395" t="s">
        <v>11844</v>
      </c>
      <c r="B2395" t="str">
        <f>RIGHT(A2395,4)</f>
        <v>2018</v>
      </c>
      <c r="C2395" t="str">
        <f>LEFT(A2395,10)</f>
        <v>Tue Feb 13</v>
      </c>
      <c r="D2395" s="2">
        <f>DATE(B2395,F2395,G2395)</f>
        <v>43144</v>
      </c>
      <c r="E2395" t="str">
        <f>MID(C2395,5,3)</f>
        <v>Feb</v>
      </c>
      <c r="F2395">
        <f>MONTH(DATEVALUE(E2395&amp;" 1"))</f>
        <v>2</v>
      </c>
      <c r="G2395" t="str">
        <f>RIGHT(C2395,2)</f>
        <v>13</v>
      </c>
      <c r="H2395" t="str">
        <f>MID(A2395,12,2)</f>
        <v>07</v>
      </c>
      <c r="I2395" t="s">
        <v>11845</v>
      </c>
      <c r="J2395" t="s">
        <v>18824</v>
      </c>
      <c r="K2395" t="s">
        <v>18825</v>
      </c>
      <c r="L2395" t="s">
        <v>18826</v>
      </c>
      <c r="M2395" t="b">
        <f>NOT(ISNA(VLOOKUP(N2395,'account names'!A:A,1,FALSE)))</f>
        <v>0</v>
      </c>
      <c r="N2395" t="s">
        <v>2246</v>
      </c>
    </row>
    <row r="2396" spans="1:14" ht="15" x14ac:dyDescent="0.2">
      <c r="A2396" t="s">
        <v>889</v>
      </c>
      <c r="B2396" t="str">
        <f>RIGHT(A2396,4)</f>
        <v>2018</v>
      </c>
      <c r="C2396" t="str">
        <f>LEFT(A2396,10)</f>
        <v>Mon Feb 12</v>
      </c>
      <c r="D2396" s="2">
        <f>DATE(B2396,F2396,G2396)</f>
        <v>43143</v>
      </c>
      <c r="E2396" t="str">
        <f>MID(C2396,5,3)</f>
        <v>Feb</v>
      </c>
      <c r="F2396">
        <f>MONTH(DATEVALUE(E2396&amp;" 1"))</f>
        <v>2</v>
      </c>
      <c r="G2396" t="str">
        <f>RIGHT(C2396,2)</f>
        <v>12</v>
      </c>
      <c r="H2396" t="str">
        <f>MID(A2396,12,2)</f>
        <v>08</v>
      </c>
      <c r="I2396" t="s">
        <v>890</v>
      </c>
      <c r="J2396" t="s">
        <v>891</v>
      </c>
      <c r="K2396" t="s">
        <v>892</v>
      </c>
      <c r="L2396" t="s">
        <v>893</v>
      </c>
      <c r="M2396" t="b">
        <f>NOT(ISNA(VLOOKUP(N2396,'account names'!A:A,1,FALSE)))</f>
        <v>0</v>
      </c>
      <c r="N2396" t="s">
        <v>894</v>
      </c>
    </row>
    <row r="2397" spans="1:14" ht="15" x14ac:dyDescent="0.2">
      <c r="A2397" t="s">
        <v>4489</v>
      </c>
      <c r="B2397" t="str">
        <f>RIGHT(A2397,4)</f>
        <v>2018</v>
      </c>
      <c r="C2397" t="str">
        <f>LEFT(A2397,10)</f>
        <v>Mon Feb 12</v>
      </c>
      <c r="D2397" s="2">
        <f>DATE(B2397,F2397,G2397)</f>
        <v>43143</v>
      </c>
      <c r="E2397" t="str">
        <f>MID(C2397,5,3)</f>
        <v>Feb</v>
      </c>
      <c r="F2397">
        <f>MONTH(DATEVALUE(E2397&amp;" 1"))</f>
        <v>2</v>
      </c>
      <c r="G2397" t="str">
        <f>RIGHT(C2397,2)</f>
        <v>12</v>
      </c>
      <c r="H2397" t="str">
        <f>MID(A2397,12,2)</f>
        <v>11</v>
      </c>
      <c r="I2397" t="s">
        <v>4490</v>
      </c>
      <c r="J2397" t="s">
        <v>4491</v>
      </c>
      <c r="K2397" t="s">
        <v>4492</v>
      </c>
      <c r="L2397" t="s">
        <v>4493</v>
      </c>
      <c r="M2397" t="b">
        <f>NOT(ISNA(VLOOKUP(N2397,'account names'!A:A,1,FALSE)))</f>
        <v>0</v>
      </c>
      <c r="N2397" t="s">
        <v>254</v>
      </c>
    </row>
    <row r="2398" spans="1:14" ht="15" x14ac:dyDescent="0.2">
      <c r="A2398" t="s">
        <v>4494</v>
      </c>
      <c r="B2398" t="str">
        <f>RIGHT(A2398,4)</f>
        <v>2018</v>
      </c>
      <c r="C2398" t="str">
        <f>LEFT(A2398,10)</f>
        <v>Mon Feb 12</v>
      </c>
      <c r="D2398" s="2">
        <f>DATE(B2398,F2398,G2398)</f>
        <v>43143</v>
      </c>
      <c r="E2398" t="str">
        <f>MID(C2398,5,3)</f>
        <v>Feb</v>
      </c>
      <c r="F2398">
        <f>MONTH(DATEVALUE(E2398&amp;" 1"))</f>
        <v>2</v>
      </c>
      <c r="G2398" t="str">
        <f>RIGHT(C2398,2)</f>
        <v>12</v>
      </c>
      <c r="H2398" t="str">
        <f>MID(A2398,12,2)</f>
        <v>11</v>
      </c>
      <c r="I2398" t="s">
        <v>4495</v>
      </c>
      <c r="J2398" t="s">
        <v>4496</v>
      </c>
      <c r="K2398" t="s">
        <v>4497</v>
      </c>
      <c r="L2398" t="s">
        <v>4498</v>
      </c>
      <c r="M2398" t="b">
        <f>NOT(ISNA(VLOOKUP(N2398,'account names'!A:A,1,FALSE)))</f>
        <v>0</v>
      </c>
      <c r="N2398" t="s">
        <v>4499</v>
      </c>
    </row>
    <row r="2399" spans="1:14" ht="15" x14ac:dyDescent="0.2">
      <c r="A2399" t="s">
        <v>5018</v>
      </c>
      <c r="B2399" t="str">
        <f>RIGHT(A2399,4)</f>
        <v>2018</v>
      </c>
      <c r="C2399" t="str">
        <f>LEFT(A2399,10)</f>
        <v>Mon Feb 12</v>
      </c>
      <c r="D2399" s="2">
        <f>DATE(B2399,F2399,G2399)</f>
        <v>43143</v>
      </c>
      <c r="E2399" t="str">
        <f>MID(C2399,5,3)</f>
        <v>Feb</v>
      </c>
      <c r="F2399">
        <f>MONTH(DATEVALUE(E2399&amp;" 1"))</f>
        <v>2</v>
      </c>
      <c r="G2399" t="str">
        <f>RIGHT(C2399,2)</f>
        <v>12</v>
      </c>
      <c r="H2399" t="str">
        <f>MID(A2399,12,2)</f>
        <v>22</v>
      </c>
      <c r="I2399" t="s">
        <v>5019</v>
      </c>
      <c r="J2399" t="s">
        <v>5020</v>
      </c>
      <c r="K2399" t="s">
        <v>5021</v>
      </c>
      <c r="L2399" t="s">
        <v>5022</v>
      </c>
      <c r="M2399" t="b">
        <f>NOT(ISNA(VLOOKUP(N2399,'account names'!A:A,1,FALSE)))</f>
        <v>0</v>
      </c>
      <c r="N2399" t="s">
        <v>5023</v>
      </c>
    </row>
    <row r="2400" spans="1:14" ht="15" x14ac:dyDescent="0.2">
      <c r="A2400" t="s">
        <v>5024</v>
      </c>
      <c r="B2400" t="str">
        <f>RIGHT(A2400,4)</f>
        <v>2018</v>
      </c>
      <c r="C2400" t="str">
        <f>LEFT(A2400,10)</f>
        <v>Mon Feb 12</v>
      </c>
      <c r="D2400" s="2">
        <f>DATE(B2400,F2400,G2400)</f>
        <v>43143</v>
      </c>
      <c r="E2400" t="str">
        <f>MID(C2400,5,3)</f>
        <v>Feb</v>
      </c>
      <c r="F2400">
        <f>MONTH(DATEVALUE(E2400&amp;" 1"))</f>
        <v>2</v>
      </c>
      <c r="G2400" t="str">
        <f>RIGHT(C2400,2)</f>
        <v>12</v>
      </c>
      <c r="H2400" t="str">
        <f>MID(A2400,12,2)</f>
        <v>13</v>
      </c>
      <c r="I2400" t="s">
        <v>5025</v>
      </c>
      <c r="J2400" t="s">
        <v>5026</v>
      </c>
      <c r="K2400" t="s">
        <v>5027</v>
      </c>
      <c r="L2400" t="s">
        <v>5028</v>
      </c>
      <c r="M2400" t="b">
        <f>NOT(ISNA(VLOOKUP(N2400,'account names'!A:A,1,FALSE)))</f>
        <v>1</v>
      </c>
      <c r="N2400" t="s">
        <v>1334</v>
      </c>
    </row>
    <row r="2401" spans="1:14" ht="15" x14ac:dyDescent="0.2">
      <c r="A2401" t="s">
        <v>5029</v>
      </c>
      <c r="B2401" t="str">
        <f>RIGHT(A2401,4)</f>
        <v>2018</v>
      </c>
      <c r="C2401" t="str">
        <f>LEFT(A2401,10)</f>
        <v>Mon Feb 12</v>
      </c>
      <c r="D2401" s="2">
        <f>DATE(B2401,F2401,G2401)</f>
        <v>43143</v>
      </c>
      <c r="E2401" t="str">
        <f>MID(C2401,5,3)</f>
        <v>Feb</v>
      </c>
      <c r="F2401">
        <f>MONTH(DATEVALUE(E2401&amp;" 1"))</f>
        <v>2</v>
      </c>
      <c r="G2401" t="str">
        <f>RIGHT(C2401,2)</f>
        <v>12</v>
      </c>
      <c r="H2401" t="str">
        <f>MID(A2401,12,2)</f>
        <v>14</v>
      </c>
      <c r="I2401" t="s">
        <v>5030</v>
      </c>
      <c r="J2401" t="s">
        <v>5031</v>
      </c>
      <c r="K2401" t="s">
        <v>5032</v>
      </c>
      <c r="L2401" t="s">
        <v>5033</v>
      </c>
      <c r="M2401" t="b">
        <f>NOT(ISNA(VLOOKUP(N2401,'account names'!A:A,1,FALSE)))</f>
        <v>0</v>
      </c>
      <c r="N2401" t="s">
        <v>1343</v>
      </c>
    </row>
    <row r="2402" spans="1:14" ht="15" x14ac:dyDescent="0.2">
      <c r="A2402" t="s">
        <v>5936</v>
      </c>
      <c r="B2402" t="str">
        <f>RIGHT(A2402,4)</f>
        <v>2018</v>
      </c>
      <c r="C2402" t="str">
        <f>LEFT(A2402,10)</f>
        <v>Mon Feb 12</v>
      </c>
      <c r="D2402" s="2">
        <f>DATE(B2402,F2402,G2402)</f>
        <v>43143</v>
      </c>
      <c r="E2402" t="str">
        <f>MID(C2402,5,3)</f>
        <v>Feb</v>
      </c>
      <c r="F2402">
        <f>MONTH(DATEVALUE(E2402&amp;" 1"))</f>
        <v>2</v>
      </c>
      <c r="G2402" t="str">
        <f>RIGHT(C2402,2)</f>
        <v>12</v>
      </c>
      <c r="H2402" t="str">
        <f>MID(A2402,12,2)</f>
        <v>17</v>
      </c>
      <c r="I2402" t="s">
        <v>5937</v>
      </c>
      <c r="J2402" t="s">
        <v>5938</v>
      </c>
      <c r="K2402" t="s">
        <v>5939</v>
      </c>
      <c r="L2402" t="s">
        <v>5940</v>
      </c>
      <c r="M2402" t="b">
        <f>NOT(ISNA(VLOOKUP(N2402,'account names'!A:A,1,FALSE)))</f>
        <v>0</v>
      </c>
      <c r="N2402" t="s">
        <v>1343</v>
      </c>
    </row>
    <row r="2403" spans="1:14" ht="15" x14ac:dyDescent="0.2">
      <c r="A2403" t="s">
        <v>7242</v>
      </c>
      <c r="B2403" t="str">
        <f>RIGHT(A2403,4)</f>
        <v>2018</v>
      </c>
      <c r="C2403" t="str">
        <f>LEFT(A2403,10)</f>
        <v>Mon Feb 12</v>
      </c>
      <c r="D2403" s="2">
        <f>DATE(B2403,F2403,G2403)</f>
        <v>43143</v>
      </c>
      <c r="E2403" t="str">
        <f>MID(C2403,5,3)</f>
        <v>Feb</v>
      </c>
      <c r="F2403">
        <f>MONTH(DATEVALUE(E2403&amp;" 1"))</f>
        <v>2</v>
      </c>
      <c r="G2403" t="str">
        <f>RIGHT(C2403,2)</f>
        <v>12</v>
      </c>
      <c r="H2403" t="str">
        <f>MID(A2403,12,2)</f>
        <v>11</v>
      </c>
      <c r="I2403" t="s">
        <v>7243</v>
      </c>
      <c r="J2403" t="s">
        <v>7244</v>
      </c>
      <c r="K2403" t="s">
        <v>7245</v>
      </c>
      <c r="L2403" t="s">
        <v>7246</v>
      </c>
      <c r="M2403" t="b">
        <f>NOT(ISNA(VLOOKUP(N2403,'account names'!A:A,1,FALSE)))</f>
        <v>0</v>
      </c>
      <c r="N2403" t="s">
        <v>7247</v>
      </c>
    </row>
    <row r="2404" spans="1:14" ht="15" x14ac:dyDescent="0.2">
      <c r="A2404" t="s">
        <v>9593</v>
      </c>
      <c r="B2404" t="str">
        <f>RIGHT(A2404,4)</f>
        <v>2018</v>
      </c>
      <c r="C2404" t="str">
        <f>LEFT(A2404,10)</f>
        <v>Mon Feb 12</v>
      </c>
      <c r="D2404" s="2">
        <f>DATE(B2404,F2404,G2404)</f>
        <v>43143</v>
      </c>
      <c r="E2404" t="str">
        <f>MID(C2404,5,3)</f>
        <v>Feb</v>
      </c>
      <c r="F2404">
        <f>MONTH(DATEVALUE(E2404&amp;" 1"))</f>
        <v>2</v>
      </c>
      <c r="G2404" t="str">
        <f>RIGHT(C2404,2)</f>
        <v>12</v>
      </c>
      <c r="H2404" t="str">
        <f>MID(A2404,12,2)</f>
        <v>21</v>
      </c>
      <c r="I2404" t="s">
        <v>9594</v>
      </c>
      <c r="J2404" t="s">
        <v>9595</v>
      </c>
      <c r="K2404" t="s">
        <v>9596</v>
      </c>
      <c r="L2404" t="s">
        <v>9597</v>
      </c>
      <c r="M2404" t="b">
        <f>NOT(ISNA(VLOOKUP(N2404,'account names'!A:A,1,FALSE)))</f>
        <v>1</v>
      </c>
      <c r="N2404" t="s">
        <v>2898</v>
      </c>
    </row>
    <row r="2405" spans="1:14" ht="15" x14ac:dyDescent="0.2">
      <c r="A2405" t="s">
        <v>9598</v>
      </c>
      <c r="B2405" t="str">
        <f>RIGHT(A2405,4)</f>
        <v>2018</v>
      </c>
      <c r="C2405" t="str">
        <f>LEFT(A2405,10)</f>
        <v>Mon Feb 12</v>
      </c>
      <c r="D2405" s="2">
        <f>DATE(B2405,F2405,G2405)</f>
        <v>43143</v>
      </c>
      <c r="E2405" t="str">
        <f>MID(C2405,5,3)</f>
        <v>Feb</v>
      </c>
      <c r="F2405">
        <f>MONTH(DATEVALUE(E2405&amp;" 1"))</f>
        <v>2</v>
      </c>
      <c r="G2405" t="str">
        <f>RIGHT(C2405,2)</f>
        <v>12</v>
      </c>
      <c r="H2405" t="str">
        <f>MID(A2405,12,2)</f>
        <v>21</v>
      </c>
      <c r="I2405" t="s">
        <v>9599</v>
      </c>
      <c r="J2405" t="s">
        <v>9600</v>
      </c>
      <c r="K2405" t="s">
        <v>9601</v>
      </c>
      <c r="L2405" t="s">
        <v>9602</v>
      </c>
      <c r="M2405" t="b">
        <f>NOT(ISNA(VLOOKUP(N2405,'account names'!A:A,1,FALSE)))</f>
        <v>0</v>
      </c>
      <c r="N2405" t="s">
        <v>9603</v>
      </c>
    </row>
    <row r="2406" spans="1:14" ht="15" x14ac:dyDescent="0.2">
      <c r="A2406" t="s">
        <v>9604</v>
      </c>
      <c r="B2406" t="str">
        <f>RIGHT(A2406,4)</f>
        <v>2018</v>
      </c>
      <c r="C2406" t="str">
        <f>LEFT(A2406,10)</f>
        <v>Mon Feb 12</v>
      </c>
      <c r="D2406" s="2">
        <f>DATE(B2406,F2406,G2406)</f>
        <v>43143</v>
      </c>
      <c r="E2406" t="str">
        <f>MID(C2406,5,3)</f>
        <v>Feb</v>
      </c>
      <c r="F2406">
        <f>MONTH(DATEVALUE(E2406&amp;" 1"))</f>
        <v>2</v>
      </c>
      <c r="G2406" t="str">
        <f>RIGHT(C2406,2)</f>
        <v>12</v>
      </c>
      <c r="H2406" t="str">
        <f>MID(A2406,12,2)</f>
        <v>21</v>
      </c>
      <c r="I2406" t="s">
        <v>9605</v>
      </c>
      <c r="J2406" t="s">
        <v>9606</v>
      </c>
      <c r="K2406" t="s">
        <v>9607</v>
      </c>
      <c r="L2406" t="s">
        <v>9608</v>
      </c>
      <c r="M2406" t="b">
        <f>NOT(ISNA(VLOOKUP(N2406,'account names'!A:A,1,FALSE)))</f>
        <v>0</v>
      </c>
      <c r="N2406" t="s">
        <v>7217</v>
      </c>
    </row>
    <row r="2407" spans="1:14" ht="15" x14ac:dyDescent="0.2">
      <c r="A2407" t="s">
        <v>11854</v>
      </c>
      <c r="B2407" t="str">
        <f>RIGHT(A2407,4)</f>
        <v>2018</v>
      </c>
      <c r="C2407" t="str">
        <f>LEFT(A2407,10)</f>
        <v>Mon Feb 12</v>
      </c>
      <c r="D2407" s="2">
        <f>DATE(B2407,F2407,G2407)</f>
        <v>43143</v>
      </c>
      <c r="E2407" t="str">
        <f>MID(C2407,5,3)</f>
        <v>Feb</v>
      </c>
      <c r="F2407">
        <f>MONTH(DATEVALUE(E2407&amp;" 1"))</f>
        <v>2</v>
      </c>
      <c r="G2407" t="str">
        <f>RIGHT(C2407,2)</f>
        <v>12</v>
      </c>
      <c r="H2407" t="str">
        <f>MID(A2407,12,2)</f>
        <v>19</v>
      </c>
      <c r="I2407" t="s">
        <v>11855</v>
      </c>
      <c r="J2407" t="s">
        <v>11856</v>
      </c>
      <c r="K2407" t="s">
        <v>11857</v>
      </c>
      <c r="L2407" t="s">
        <v>11858</v>
      </c>
      <c r="M2407" t="b">
        <f>NOT(ISNA(VLOOKUP(N2407,'account names'!A:A,1,FALSE)))</f>
        <v>0</v>
      </c>
      <c r="N2407" t="s">
        <v>4288</v>
      </c>
    </row>
    <row r="2408" spans="1:14" ht="15" x14ac:dyDescent="0.2">
      <c r="A2408" t="s">
        <v>11859</v>
      </c>
      <c r="B2408" t="str">
        <f>RIGHT(A2408,4)</f>
        <v>2018</v>
      </c>
      <c r="C2408" t="str">
        <f>LEFT(A2408,10)</f>
        <v>Mon Feb 12</v>
      </c>
      <c r="D2408" s="2">
        <f>DATE(B2408,F2408,G2408)</f>
        <v>43143</v>
      </c>
      <c r="E2408" t="str">
        <f>MID(C2408,5,3)</f>
        <v>Feb</v>
      </c>
      <c r="F2408">
        <f>MONTH(DATEVALUE(E2408&amp;" 1"))</f>
        <v>2</v>
      </c>
      <c r="G2408" t="str">
        <f>RIGHT(C2408,2)</f>
        <v>12</v>
      </c>
      <c r="H2408" t="str">
        <f>MID(A2408,12,2)</f>
        <v>18</v>
      </c>
      <c r="I2408" t="s">
        <v>11860</v>
      </c>
      <c r="J2408" t="s">
        <v>11861</v>
      </c>
      <c r="K2408" t="s">
        <v>11862</v>
      </c>
      <c r="L2408" t="s">
        <v>11863</v>
      </c>
      <c r="M2408" t="b">
        <f>NOT(ISNA(VLOOKUP(N2408,'account names'!A:A,1,FALSE)))</f>
        <v>0</v>
      </c>
      <c r="N2408" t="s">
        <v>11864</v>
      </c>
    </row>
    <row r="2409" spans="1:14" ht="15" x14ac:dyDescent="0.2">
      <c r="A2409" t="s">
        <v>11865</v>
      </c>
      <c r="B2409" t="str">
        <f>RIGHT(A2409,4)</f>
        <v>2018</v>
      </c>
      <c r="C2409" t="str">
        <f>LEFT(A2409,10)</f>
        <v>Mon Feb 12</v>
      </c>
      <c r="D2409" s="2">
        <f>DATE(B2409,F2409,G2409)</f>
        <v>43143</v>
      </c>
      <c r="E2409" t="str">
        <f>MID(C2409,5,3)</f>
        <v>Feb</v>
      </c>
      <c r="F2409">
        <f>MONTH(DATEVALUE(E2409&amp;" 1"))</f>
        <v>2</v>
      </c>
      <c r="G2409" t="str">
        <f>RIGHT(C2409,2)</f>
        <v>12</v>
      </c>
      <c r="H2409" t="str">
        <f>MID(A2409,12,2)</f>
        <v>17</v>
      </c>
      <c r="I2409" t="s">
        <v>11866</v>
      </c>
      <c r="J2409" t="s">
        <v>11867</v>
      </c>
      <c r="K2409" t="s">
        <v>9458</v>
      </c>
      <c r="L2409" t="s">
        <v>11868</v>
      </c>
      <c r="M2409" t="b">
        <f>NOT(ISNA(VLOOKUP(N2409,'account names'!A:A,1,FALSE)))</f>
        <v>0</v>
      </c>
      <c r="N2409" t="s">
        <v>227</v>
      </c>
    </row>
    <row r="2410" spans="1:14" ht="15" x14ac:dyDescent="0.2">
      <c r="A2410" t="s">
        <v>11869</v>
      </c>
      <c r="B2410" t="str">
        <f>RIGHT(A2410,4)</f>
        <v>2018</v>
      </c>
      <c r="C2410" t="str">
        <f>LEFT(A2410,10)</f>
        <v>Mon Feb 12</v>
      </c>
      <c r="D2410" s="2">
        <f>DATE(B2410,F2410,G2410)</f>
        <v>43143</v>
      </c>
      <c r="E2410" t="str">
        <f>MID(C2410,5,3)</f>
        <v>Feb</v>
      </c>
      <c r="F2410">
        <f>MONTH(DATEVALUE(E2410&amp;" 1"))</f>
        <v>2</v>
      </c>
      <c r="G2410" t="str">
        <f>RIGHT(C2410,2)</f>
        <v>12</v>
      </c>
      <c r="H2410" t="str">
        <f>MID(A2410,12,2)</f>
        <v>14</v>
      </c>
      <c r="I2410" t="s">
        <v>11870</v>
      </c>
      <c r="J2410" t="s">
        <v>11871</v>
      </c>
      <c r="K2410" t="s">
        <v>11872</v>
      </c>
      <c r="L2410" t="s">
        <v>11873</v>
      </c>
      <c r="M2410" t="b">
        <f>NOT(ISNA(VLOOKUP(N2410,'account names'!A:A,1,FALSE)))</f>
        <v>0</v>
      </c>
      <c r="N2410" t="s">
        <v>4197</v>
      </c>
    </row>
    <row r="2411" spans="1:14" ht="15" x14ac:dyDescent="0.2">
      <c r="A2411" t="s">
        <v>11874</v>
      </c>
      <c r="B2411" t="str">
        <f>RIGHT(A2411,4)</f>
        <v>2018</v>
      </c>
      <c r="C2411" t="str">
        <f>LEFT(A2411,10)</f>
        <v>Mon Feb 12</v>
      </c>
      <c r="D2411" s="2">
        <f>DATE(B2411,F2411,G2411)</f>
        <v>43143</v>
      </c>
      <c r="E2411" t="str">
        <f>MID(C2411,5,3)</f>
        <v>Feb</v>
      </c>
      <c r="F2411">
        <f>MONTH(DATEVALUE(E2411&amp;" 1"))</f>
        <v>2</v>
      </c>
      <c r="G2411" t="str">
        <f>RIGHT(C2411,2)</f>
        <v>12</v>
      </c>
      <c r="H2411" t="str">
        <f>MID(A2411,12,2)</f>
        <v>10</v>
      </c>
      <c r="I2411" t="s">
        <v>11875</v>
      </c>
      <c r="J2411" t="s">
        <v>11876</v>
      </c>
      <c r="K2411" t="s">
        <v>11877</v>
      </c>
      <c r="L2411" t="s">
        <v>11878</v>
      </c>
      <c r="M2411" t="b">
        <f>NOT(ISNA(VLOOKUP(N2411,'account names'!A:A,1,FALSE)))</f>
        <v>0</v>
      </c>
      <c r="N2411" t="s">
        <v>11879</v>
      </c>
    </row>
    <row r="2412" spans="1:14" ht="15" x14ac:dyDescent="0.2">
      <c r="A2412" t="s">
        <v>11880</v>
      </c>
      <c r="B2412" t="str">
        <f>RIGHT(A2412,4)</f>
        <v>2018</v>
      </c>
      <c r="C2412" t="str">
        <f>LEFT(A2412,10)</f>
        <v>Mon Feb 12</v>
      </c>
      <c r="D2412" s="2">
        <f>DATE(B2412,F2412,G2412)</f>
        <v>43143</v>
      </c>
      <c r="E2412" t="str">
        <f>MID(C2412,5,3)</f>
        <v>Feb</v>
      </c>
      <c r="F2412">
        <f>MONTH(DATEVALUE(E2412&amp;" 1"))</f>
        <v>2</v>
      </c>
      <c r="G2412" t="str">
        <f>RIGHT(C2412,2)</f>
        <v>12</v>
      </c>
      <c r="H2412" t="str">
        <f>MID(A2412,12,2)</f>
        <v>18</v>
      </c>
      <c r="I2412" t="s">
        <v>11881</v>
      </c>
      <c r="J2412" t="s">
        <v>11882</v>
      </c>
      <c r="K2412" t="s">
        <v>11883</v>
      </c>
      <c r="L2412" t="s">
        <v>11884</v>
      </c>
      <c r="M2412" t="b">
        <f>NOT(ISNA(VLOOKUP(N2412,'account names'!A:A,1,FALSE)))</f>
        <v>0</v>
      </c>
      <c r="N2412" t="s">
        <v>34</v>
      </c>
    </row>
    <row r="2413" spans="1:14" ht="15" x14ac:dyDescent="0.2">
      <c r="A2413" t="s">
        <v>11885</v>
      </c>
      <c r="B2413" t="str">
        <f>RIGHT(A2413,4)</f>
        <v>2018</v>
      </c>
      <c r="C2413" t="str">
        <f>LEFT(A2413,10)</f>
        <v>Mon Feb 12</v>
      </c>
      <c r="D2413" s="2">
        <f>DATE(B2413,F2413,G2413)</f>
        <v>43143</v>
      </c>
      <c r="E2413" t="str">
        <f>MID(C2413,5,3)</f>
        <v>Feb</v>
      </c>
      <c r="F2413">
        <f>MONTH(DATEVALUE(E2413&amp;" 1"))</f>
        <v>2</v>
      </c>
      <c r="G2413" t="str">
        <f>RIGHT(C2413,2)</f>
        <v>12</v>
      </c>
      <c r="H2413" t="str">
        <f>MID(A2413,12,2)</f>
        <v>09</v>
      </c>
      <c r="I2413" t="s">
        <v>11886</v>
      </c>
      <c r="J2413" t="s">
        <v>11887</v>
      </c>
      <c r="K2413" t="s">
        <v>11888</v>
      </c>
      <c r="L2413" t="s">
        <v>11889</v>
      </c>
      <c r="M2413" t="b">
        <f>NOT(ISNA(VLOOKUP(N2413,'account names'!A:A,1,FALSE)))</f>
        <v>1</v>
      </c>
      <c r="N2413" t="s">
        <v>1288</v>
      </c>
    </row>
    <row r="2414" spans="1:14" ht="15" x14ac:dyDescent="0.2">
      <c r="A2414" t="s">
        <v>14858</v>
      </c>
      <c r="B2414" t="str">
        <f>RIGHT(A2414,4)</f>
        <v>2018</v>
      </c>
      <c r="C2414" t="str">
        <f>LEFT(A2414,10)</f>
        <v>Mon Feb 12</v>
      </c>
      <c r="D2414" s="2">
        <f>DATE(B2414,F2414,G2414)</f>
        <v>43143</v>
      </c>
      <c r="E2414" t="str">
        <f>MID(C2414,5,3)</f>
        <v>Feb</v>
      </c>
      <c r="F2414">
        <f>MONTH(DATEVALUE(E2414&amp;" 1"))</f>
        <v>2</v>
      </c>
      <c r="G2414" t="str">
        <f>RIGHT(C2414,2)</f>
        <v>12</v>
      </c>
      <c r="H2414" t="str">
        <f>MID(A2414,12,2)</f>
        <v>10</v>
      </c>
      <c r="I2414" t="s">
        <v>14859</v>
      </c>
      <c r="J2414" t="s">
        <v>14860</v>
      </c>
      <c r="K2414" t="s">
        <v>14861</v>
      </c>
      <c r="L2414" t="s">
        <v>14862</v>
      </c>
      <c r="M2414" t="b">
        <f>NOT(ISNA(VLOOKUP(N2414,'account names'!A:A,1,FALSE)))</f>
        <v>0</v>
      </c>
      <c r="N2414" t="s">
        <v>14863</v>
      </c>
    </row>
    <row r="2415" spans="1:14" ht="15" x14ac:dyDescent="0.2">
      <c r="A2415" t="s">
        <v>5024</v>
      </c>
      <c r="B2415" t="str">
        <f>RIGHT(A2415,4)</f>
        <v>2018</v>
      </c>
      <c r="C2415" t="str">
        <f>LEFT(A2415,10)</f>
        <v>Mon Feb 12</v>
      </c>
      <c r="D2415" s="2">
        <f>DATE(B2415,F2415,G2415)</f>
        <v>43143</v>
      </c>
      <c r="E2415" t="str">
        <f>MID(C2415,5,3)</f>
        <v>Feb</v>
      </c>
      <c r="F2415">
        <f>MONTH(DATEVALUE(E2415&amp;" 1"))</f>
        <v>2</v>
      </c>
      <c r="G2415" t="str">
        <f>RIGHT(C2415,2)</f>
        <v>12</v>
      </c>
      <c r="H2415" t="str">
        <f>MID(A2415,12,2)</f>
        <v>13</v>
      </c>
      <c r="I2415" t="s">
        <v>17728</v>
      </c>
      <c r="J2415" t="s">
        <v>17729</v>
      </c>
      <c r="K2415" t="s">
        <v>17730</v>
      </c>
      <c r="L2415" t="s">
        <v>17731</v>
      </c>
      <c r="M2415" t="b">
        <f>NOT(ISNA(VLOOKUP(N2415,'account names'!A:A,1,FALSE)))</f>
        <v>1</v>
      </c>
      <c r="N2415" t="s">
        <v>1334</v>
      </c>
    </row>
    <row r="2416" spans="1:14" ht="15" x14ac:dyDescent="0.2">
      <c r="A2416" t="s">
        <v>18827</v>
      </c>
      <c r="B2416" t="str">
        <f>RIGHT(A2416,4)</f>
        <v>2018</v>
      </c>
      <c r="C2416" t="str">
        <f>LEFT(A2416,10)</f>
        <v>Mon Feb 12</v>
      </c>
      <c r="D2416" s="2">
        <f>DATE(B2416,F2416,G2416)</f>
        <v>43143</v>
      </c>
      <c r="E2416" t="str">
        <f>MID(C2416,5,3)</f>
        <v>Feb</v>
      </c>
      <c r="F2416">
        <f>MONTH(DATEVALUE(E2416&amp;" 1"))</f>
        <v>2</v>
      </c>
      <c r="G2416" t="str">
        <f>RIGHT(C2416,2)</f>
        <v>12</v>
      </c>
      <c r="H2416" t="str">
        <f>MID(A2416,12,2)</f>
        <v>10</v>
      </c>
      <c r="I2416" t="s">
        <v>18828</v>
      </c>
      <c r="J2416" t="s">
        <v>18829</v>
      </c>
      <c r="K2416" t="s">
        <v>18830</v>
      </c>
      <c r="L2416" t="s">
        <v>18831</v>
      </c>
      <c r="M2416" t="b">
        <f>NOT(ISNA(VLOOKUP(N2416,'account names'!A:A,1,FALSE)))</f>
        <v>0</v>
      </c>
      <c r="N2416" t="s">
        <v>4499</v>
      </c>
    </row>
    <row r="2417" spans="1:14" ht="15" x14ac:dyDescent="0.2">
      <c r="A2417" t="s">
        <v>18832</v>
      </c>
      <c r="B2417" t="str">
        <f>RIGHT(A2417,4)</f>
        <v>2018</v>
      </c>
      <c r="C2417" t="str">
        <f>LEFT(A2417,10)</f>
        <v>Mon Feb 12</v>
      </c>
      <c r="D2417" s="2">
        <f>DATE(B2417,F2417,G2417)</f>
        <v>43143</v>
      </c>
      <c r="E2417" t="str">
        <f>MID(C2417,5,3)</f>
        <v>Feb</v>
      </c>
      <c r="F2417">
        <f>MONTH(DATEVALUE(E2417&amp;" 1"))</f>
        <v>2</v>
      </c>
      <c r="G2417" t="str">
        <f>RIGHT(C2417,2)</f>
        <v>12</v>
      </c>
      <c r="H2417" t="str">
        <f>MID(A2417,12,2)</f>
        <v>09</v>
      </c>
      <c r="I2417" t="s">
        <v>18833</v>
      </c>
      <c r="J2417" t="s">
        <v>18834</v>
      </c>
      <c r="K2417" t="s">
        <v>18835</v>
      </c>
      <c r="L2417" t="s">
        <v>18836</v>
      </c>
      <c r="M2417" t="b">
        <f>NOT(ISNA(VLOOKUP(N2417,'account names'!A:A,1,FALSE)))</f>
        <v>0</v>
      </c>
      <c r="N2417" t="s">
        <v>18837</v>
      </c>
    </row>
    <row r="2418" spans="1:14" ht="15" x14ac:dyDescent="0.2">
      <c r="A2418" t="s">
        <v>11874</v>
      </c>
      <c r="B2418" t="str">
        <f>RIGHT(A2418,4)</f>
        <v>2018</v>
      </c>
      <c r="C2418" t="str">
        <f>LEFT(A2418,10)</f>
        <v>Mon Feb 12</v>
      </c>
      <c r="D2418" s="2">
        <f>DATE(B2418,F2418,G2418)</f>
        <v>43143</v>
      </c>
      <c r="E2418" t="str">
        <f>MID(C2418,5,3)</f>
        <v>Feb</v>
      </c>
      <c r="F2418">
        <f>MONTH(DATEVALUE(E2418&amp;" 1"))</f>
        <v>2</v>
      </c>
      <c r="G2418" t="str">
        <f>RIGHT(C2418,2)</f>
        <v>12</v>
      </c>
      <c r="H2418" t="str">
        <f>MID(A2418,12,2)</f>
        <v>10</v>
      </c>
      <c r="I2418" t="s">
        <v>11875</v>
      </c>
      <c r="J2418" t="s">
        <v>18838</v>
      </c>
      <c r="K2418" t="s">
        <v>18839</v>
      </c>
      <c r="L2418" t="s">
        <v>18840</v>
      </c>
      <c r="M2418" t="b">
        <f>NOT(ISNA(VLOOKUP(N2418,'account names'!A:A,1,FALSE)))</f>
        <v>0</v>
      </c>
      <c r="N2418" t="s">
        <v>11879</v>
      </c>
    </row>
    <row r="2419" spans="1:14" ht="15" x14ac:dyDescent="0.2">
      <c r="A2419" t="s">
        <v>18841</v>
      </c>
      <c r="B2419" t="str">
        <f>RIGHT(A2419,4)</f>
        <v>2018</v>
      </c>
      <c r="C2419" t="str">
        <f>LEFT(A2419,10)</f>
        <v>Mon Feb 12</v>
      </c>
      <c r="D2419" s="2">
        <f>DATE(B2419,F2419,G2419)</f>
        <v>43143</v>
      </c>
      <c r="E2419" t="str">
        <f>MID(C2419,5,3)</f>
        <v>Feb</v>
      </c>
      <c r="F2419">
        <f>MONTH(DATEVALUE(E2419&amp;" 1"))</f>
        <v>2</v>
      </c>
      <c r="G2419" t="str">
        <f>RIGHT(C2419,2)</f>
        <v>12</v>
      </c>
      <c r="H2419" t="str">
        <f>MID(A2419,12,2)</f>
        <v>10</v>
      </c>
      <c r="I2419" t="s">
        <v>18842</v>
      </c>
      <c r="J2419" t="s">
        <v>18843</v>
      </c>
      <c r="K2419" t="s">
        <v>18844</v>
      </c>
      <c r="L2419" t="s">
        <v>18845</v>
      </c>
      <c r="M2419" t="b">
        <f>NOT(ISNA(VLOOKUP(N2419,'account names'!A:A,1,FALSE)))</f>
        <v>0</v>
      </c>
      <c r="N2419" t="s">
        <v>3414</v>
      </c>
    </row>
    <row r="2420" spans="1:14" ht="15" x14ac:dyDescent="0.2">
      <c r="A2420" t="s">
        <v>18846</v>
      </c>
      <c r="B2420" t="str">
        <f>RIGHT(A2420,4)</f>
        <v>2018</v>
      </c>
      <c r="C2420" t="str">
        <f>LEFT(A2420,10)</f>
        <v>Mon Feb 12</v>
      </c>
      <c r="D2420" s="2">
        <f>DATE(B2420,F2420,G2420)</f>
        <v>43143</v>
      </c>
      <c r="E2420" t="str">
        <f>MID(C2420,5,3)</f>
        <v>Feb</v>
      </c>
      <c r="F2420">
        <f>MONTH(DATEVALUE(E2420&amp;" 1"))</f>
        <v>2</v>
      </c>
      <c r="G2420" t="str">
        <f>RIGHT(C2420,2)</f>
        <v>12</v>
      </c>
      <c r="H2420" t="str">
        <f>MID(A2420,12,2)</f>
        <v>09</v>
      </c>
      <c r="I2420" t="s">
        <v>18847</v>
      </c>
      <c r="J2420" t="s">
        <v>18848</v>
      </c>
      <c r="K2420" t="s">
        <v>18849</v>
      </c>
      <c r="L2420" t="s">
        <v>18850</v>
      </c>
      <c r="M2420" t="b">
        <f>NOT(ISNA(VLOOKUP(N2420,'account names'!A:A,1,FALSE)))</f>
        <v>0</v>
      </c>
      <c r="N2420" t="s">
        <v>14863</v>
      </c>
    </row>
    <row r="2421" spans="1:14" ht="15" x14ac:dyDescent="0.2">
      <c r="A2421" t="s">
        <v>11885</v>
      </c>
      <c r="B2421" t="str">
        <f>RIGHT(A2421,4)</f>
        <v>2018</v>
      </c>
      <c r="C2421" t="str">
        <f>LEFT(A2421,10)</f>
        <v>Mon Feb 12</v>
      </c>
      <c r="D2421" s="2">
        <f>DATE(B2421,F2421,G2421)</f>
        <v>43143</v>
      </c>
      <c r="E2421" t="str">
        <f>MID(C2421,5,3)</f>
        <v>Feb</v>
      </c>
      <c r="F2421">
        <f>MONTH(DATEVALUE(E2421&amp;" 1"))</f>
        <v>2</v>
      </c>
      <c r="G2421" t="str">
        <f>RIGHT(C2421,2)</f>
        <v>12</v>
      </c>
      <c r="H2421" t="str">
        <f>MID(A2421,12,2)</f>
        <v>09</v>
      </c>
      <c r="I2421" t="s">
        <v>18851</v>
      </c>
      <c r="J2421" t="s">
        <v>18852</v>
      </c>
      <c r="K2421" t="s">
        <v>1286</v>
      </c>
      <c r="L2421" t="s">
        <v>18853</v>
      </c>
      <c r="M2421" t="b">
        <f>NOT(ISNA(VLOOKUP(N2421,'account names'!A:A,1,FALSE)))</f>
        <v>1</v>
      </c>
      <c r="N2421" t="s">
        <v>1288</v>
      </c>
    </row>
    <row r="2422" spans="1:14" ht="15" x14ac:dyDescent="0.2">
      <c r="A2422" t="s">
        <v>911</v>
      </c>
      <c r="B2422" t="str">
        <f>RIGHT(A2422,4)</f>
        <v>2018</v>
      </c>
      <c r="C2422" t="str">
        <f>LEFT(A2422,10)</f>
        <v>Sun Feb 11</v>
      </c>
      <c r="D2422" s="2">
        <f>DATE(B2422,F2422,G2422)</f>
        <v>43142</v>
      </c>
      <c r="E2422" t="str">
        <f>MID(C2422,5,3)</f>
        <v>Feb</v>
      </c>
      <c r="F2422">
        <f>MONTH(DATEVALUE(E2422&amp;" 1"))</f>
        <v>2</v>
      </c>
      <c r="G2422" t="str">
        <f>RIGHT(C2422,2)</f>
        <v>11</v>
      </c>
      <c r="H2422" t="str">
        <f>MID(A2422,12,2)</f>
        <v>19</v>
      </c>
      <c r="I2422" t="s">
        <v>912</v>
      </c>
      <c r="J2422" t="s">
        <v>913</v>
      </c>
      <c r="K2422" t="s">
        <v>914</v>
      </c>
      <c r="L2422" t="s">
        <v>915</v>
      </c>
      <c r="M2422" t="b">
        <f>NOT(ISNA(VLOOKUP(N2422,'account names'!A:A,1,FALSE)))</f>
        <v>0</v>
      </c>
      <c r="N2422" t="s">
        <v>89</v>
      </c>
    </row>
    <row r="2423" spans="1:14" ht="15" x14ac:dyDescent="0.2">
      <c r="A2423" t="s">
        <v>916</v>
      </c>
      <c r="B2423" t="str">
        <f>RIGHT(A2423,4)</f>
        <v>2018</v>
      </c>
      <c r="C2423" t="str">
        <f>LEFT(A2423,10)</f>
        <v>Sun Feb 11</v>
      </c>
      <c r="D2423" s="2">
        <f>DATE(B2423,F2423,G2423)</f>
        <v>43142</v>
      </c>
      <c r="E2423" t="str">
        <f>MID(C2423,5,3)</f>
        <v>Feb</v>
      </c>
      <c r="F2423">
        <f>MONTH(DATEVALUE(E2423&amp;" 1"))</f>
        <v>2</v>
      </c>
      <c r="G2423" t="str">
        <f>RIGHT(C2423,2)</f>
        <v>11</v>
      </c>
      <c r="H2423" t="str">
        <f>MID(A2423,12,2)</f>
        <v>23</v>
      </c>
      <c r="I2423" t="s">
        <v>917</v>
      </c>
      <c r="J2423" t="s">
        <v>918</v>
      </c>
      <c r="K2423" t="s">
        <v>919</v>
      </c>
      <c r="L2423" t="s">
        <v>920</v>
      </c>
      <c r="M2423" t="b">
        <f>NOT(ISNA(VLOOKUP(N2423,'account names'!A:A,1,FALSE)))</f>
        <v>0</v>
      </c>
      <c r="N2423" t="s">
        <v>921</v>
      </c>
    </row>
    <row r="2424" spans="1:14" ht="15" x14ac:dyDescent="0.2">
      <c r="A2424" t="s">
        <v>922</v>
      </c>
      <c r="B2424" t="str">
        <f>RIGHT(A2424,4)</f>
        <v>2018</v>
      </c>
      <c r="C2424" t="str">
        <f>LEFT(A2424,10)</f>
        <v>Sun Feb 11</v>
      </c>
      <c r="D2424" s="2">
        <f>DATE(B2424,F2424,G2424)</f>
        <v>43142</v>
      </c>
      <c r="E2424" t="str">
        <f>MID(C2424,5,3)</f>
        <v>Feb</v>
      </c>
      <c r="F2424">
        <f>MONTH(DATEVALUE(E2424&amp;" 1"))</f>
        <v>2</v>
      </c>
      <c r="G2424" t="str">
        <f>RIGHT(C2424,2)</f>
        <v>11</v>
      </c>
      <c r="H2424" t="str">
        <f>MID(A2424,12,2)</f>
        <v>13</v>
      </c>
      <c r="I2424" t="s">
        <v>923</v>
      </c>
      <c r="J2424" t="s">
        <v>924</v>
      </c>
      <c r="K2424" t="s">
        <v>925</v>
      </c>
      <c r="L2424" t="s">
        <v>926</v>
      </c>
      <c r="M2424" t="b">
        <f>NOT(ISNA(VLOOKUP(N2424,'account names'!A:A,1,FALSE)))</f>
        <v>0</v>
      </c>
      <c r="N2424" t="s">
        <v>927</v>
      </c>
    </row>
    <row r="2425" spans="1:14" ht="15" x14ac:dyDescent="0.2">
      <c r="A2425" t="s">
        <v>928</v>
      </c>
      <c r="B2425" t="str">
        <f>RIGHT(A2425,4)</f>
        <v>2018</v>
      </c>
      <c r="C2425" t="str">
        <f>LEFT(A2425,10)</f>
        <v>Sun Feb 11</v>
      </c>
      <c r="D2425" s="2">
        <f>DATE(B2425,F2425,G2425)</f>
        <v>43142</v>
      </c>
      <c r="E2425" t="str">
        <f>MID(C2425,5,3)</f>
        <v>Feb</v>
      </c>
      <c r="F2425">
        <f>MONTH(DATEVALUE(E2425&amp;" 1"))</f>
        <v>2</v>
      </c>
      <c r="G2425" t="str">
        <f>RIGHT(C2425,2)</f>
        <v>11</v>
      </c>
      <c r="H2425" t="str">
        <f>MID(A2425,12,2)</f>
        <v>13</v>
      </c>
      <c r="I2425" t="s">
        <v>929</v>
      </c>
      <c r="J2425" t="s">
        <v>930</v>
      </c>
      <c r="K2425" t="s">
        <v>931</v>
      </c>
      <c r="L2425" t="s">
        <v>932</v>
      </c>
      <c r="M2425" t="b">
        <f>NOT(ISNA(VLOOKUP(N2425,'account names'!A:A,1,FALSE)))</f>
        <v>0</v>
      </c>
      <c r="N2425" t="s">
        <v>927</v>
      </c>
    </row>
    <row r="2426" spans="1:14" ht="15" x14ac:dyDescent="0.2">
      <c r="A2426" t="s">
        <v>933</v>
      </c>
      <c r="B2426" t="str">
        <f>RIGHT(A2426,4)</f>
        <v>2018</v>
      </c>
      <c r="C2426" t="str">
        <f>LEFT(A2426,10)</f>
        <v>Sun Feb 11</v>
      </c>
      <c r="D2426" s="2">
        <f>DATE(B2426,F2426,G2426)</f>
        <v>43142</v>
      </c>
      <c r="E2426" t="str">
        <f>MID(C2426,5,3)</f>
        <v>Feb</v>
      </c>
      <c r="F2426">
        <f>MONTH(DATEVALUE(E2426&amp;" 1"))</f>
        <v>2</v>
      </c>
      <c r="G2426" t="str">
        <f>RIGHT(C2426,2)</f>
        <v>11</v>
      </c>
      <c r="H2426" t="str">
        <f>MID(A2426,12,2)</f>
        <v>13</v>
      </c>
      <c r="I2426" t="s">
        <v>934</v>
      </c>
      <c r="J2426" t="s">
        <v>935</v>
      </c>
      <c r="K2426" t="s">
        <v>936</v>
      </c>
      <c r="L2426" t="s">
        <v>937</v>
      </c>
      <c r="M2426" t="b">
        <f>NOT(ISNA(VLOOKUP(N2426,'account names'!A:A,1,FALSE)))</f>
        <v>0</v>
      </c>
      <c r="N2426" t="s">
        <v>135</v>
      </c>
    </row>
    <row r="2427" spans="1:14" ht="15" x14ac:dyDescent="0.2">
      <c r="A2427" t="s">
        <v>1210</v>
      </c>
      <c r="B2427" t="str">
        <f>RIGHT(A2427,4)</f>
        <v>2018</v>
      </c>
      <c r="C2427" t="str">
        <f>LEFT(A2427,10)</f>
        <v>Sun Feb 11</v>
      </c>
      <c r="D2427" s="2">
        <f>DATE(B2427,F2427,G2427)</f>
        <v>43142</v>
      </c>
      <c r="E2427" t="str">
        <f>MID(C2427,5,3)</f>
        <v>Feb</v>
      </c>
      <c r="F2427">
        <f>MONTH(DATEVALUE(E2427&amp;" 1"))</f>
        <v>2</v>
      </c>
      <c r="G2427" t="str">
        <f>RIGHT(C2427,2)</f>
        <v>11</v>
      </c>
      <c r="H2427" t="str">
        <f>MID(A2427,12,2)</f>
        <v>06</v>
      </c>
      <c r="I2427" t="s">
        <v>1211</v>
      </c>
      <c r="J2427" t="s">
        <v>1212</v>
      </c>
      <c r="K2427" t="s">
        <v>1213</v>
      </c>
      <c r="L2427" t="s">
        <v>1214</v>
      </c>
      <c r="M2427" t="b">
        <f>NOT(ISNA(VLOOKUP(N2427,'account names'!A:A,1,FALSE)))</f>
        <v>0</v>
      </c>
      <c r="N2427" t="s">
        <v>329</v>
      </c>
    </row>
    <row r="2428" spans="1:14" ht="15" x14ac:dyDescent="0.2">
      <c r="A2428" t="s">
        <v>1215</v>
      </c>
      <c r="B2428" t="str">
        <f>RIGHT(A2428,4)</f>
        <v>2018</v>
      </c>
      <c r="C2428" t="str">
        <f>LEFT(A2428,10)</f>
        <v>Sun Feb 11</v>
      </c>
      <c r="D2428" s="2">
        <f>DATE(B2428,F2428,G2428)</f>
        <v>43142</v>
      </c>
      <c r="E2428" t="str">
        <f>MID(C2428,5,3)</f>
        <v>Feb</v>
      </c>
      <c r="F2428">
        <f>MONTH(DATEVALUE(E2428&amp;" 1"))</f>
        <v>2</v>
      </c>
      <c r="G2428" t="str">
        <f>RIGHT(C2428,2)</f>
        <v>11</v>
      </c>
      <c r="H2428" t="str">
        <f>MID(A2428,12,2)</f>
        <v>06</v>
      </c>
      <c r="I2428" t="s">
        <v>1216</v>
      </c>
      <c r="J2428" t="s">
        <v>1217</v>
      </c>
      <c r="K2428" t="s">
        <v>1213</v>
      </c>
      <c r="L2428" t="s">
        <v>1218</v>
      </c>
      <c r="M2428" t="b">
        <f>NOT(ISNA(VLOOKUP(N2428,'account names'!A:A,1,FALSE)))</f>
        <v>0</v>
      </c>
      <c r="N2428" t="s">
        <v>329</v>
      </c>
    </row>
    <row r="2429" spans="1:14" ht="15" x14ac:dyDescent="0.2">
      <c r="A2429" t="s">
        <v>1619</v>
      </c>
      <c r="B2429" t="str">
        <f>RIGHT(A2429,4)</f>
        <v>2018</v>
      </c>
      <c r="C2429" t="str">
        <f>LEFT(A2429,10)</f>
        <v>Sun Feb 11</v>
      </c>
      <c r="D2429" s="2">
        <f>DATE(B2429,F2429,G2429)</f>
        <v>43142</v>
      </c>
      <c r="E2429" t="str">
        <f>MID(C2429,5,3)</f>
        <v>Feb</v>
      </c>
      <c r="F2429">
        <f>MONTH(DATEVALUE(E2429&amp;" 1"))</f>
        <v>2</v>
      </c>
      <c r="G2429" t="str">
        <f>RIGHT(C2429,2)</f>
        <v>11</v>
      </c>
      <c r="H2429" t="str">
        <f>MID(A2429,12,2)</f>
        <v>15</v>
      </c>
      <c r="I2429" t="s">
        <v>1620</v>
      </c>
      <c r="J2429" t="s">
        <v>1621</v>
      </c>
      <c r="K2429" t="s">
        <v>1622</v>
      </c>
      <c r="L2429" t="s">
        <v>1623</v>
      </c>
      <c r="M2429" t="b">
        <f>NOT(ISNA(VLOOKUP(N2429,'account names'!A:A,1,FALSE)))</f>
        <v>0</v>
      </c>
      <c r="N2429" t="s">
        <v>1624</v>
      </c>
    </row>
    <row r="2430" spans="1:14" ht="15" x14ac:dyDescent="0.2">
      <c r="A2430" t="s">
        <v>1631</v>
      </c>
      <c r="B2430" t="str">
        <f>RIGHT(A2430,4)</f>
        <v>2018</v>
      </c>
      <c r="C2430" t="str">
        <f>LEFT(A2430,10)</f>
        <v>Sun Feb 11</v>
      </c>
      <c r="D2430" s="2">
        <f>DATE(B2430,F2430,G2430)</f>
        <v>43142</v>
      </c>
      <c r="E2430" t="str">
        <f>MID(C2430,5,3)</f>
        <v>Feb</v>
      </c>
      <c r="F2430">
        <f>MONTH(DATEVALUE(E2430&amp;" 1"))</f>
        <v>2</v>
      </c>
      <c r="G2430" t="str">
        <f>RIGHT(C2430,2)</f>
        <v>11</v>
      </c>
      <c r="H2430" t="str">
        <f>MID(A2430,12,2)</f>
        <v>05</v>
      </c>
      <c r="I2430" t="s">
        <v>1632</v>
      </c>
      <c r="J2430" t="s">
        <v>1633</v>
      </c>
      <c r="K2430" t="s">
        <v>1634</v>
      </c>
      <c r="L2430" t="s">
        <v>1635</v>
      </c>
      <c r="M2430" t="b">
        <f>NOT(ISNA(VLOOKUP(N2430,'account names'!A:A,1,FALSE)))</f>
        <v>0</v>
      </c>
      <c r="N2430" t="s">
        <v>1636</v>
      </c>
    </row>
    <row r="2431" spans="1:14" ht="15" x14ac:dyDescent="0.2">
      <c r="A2431" t="s">
        <v>1637</v>
      </c>
      <c r="B2431" t="str">
        <f>RIGHT(A2431,4)</f>
        <v>2018</v>
      </c>
      <c r="C2431" t="str">
        <f>LEFT(A2431,10)</f>
        <v>Sun Feb 11</v>
      </c>
      <c r="D2431" s="2">
        <f>DATE(B2431,F2431,G2431)</f>
        <v>43142</v>
      </c>
      <c r="E2431" t="str">
        <f>MID(C2431,5,3)</f>
        <v>Feb</v>
      </c>
      <c r="F2431">
        <f>MONTH(DATEVALUE(E2431&amp;" 1"))</f>
        <v>2</v>
      </c>
      <c r="G2431" t="str">
        <f>RIGHT(C2431,2)</f>
        <v>11</v>
      </c>
      <c r="H2431" t="str">
        <f>MID(A2431,12,2)</f>
        <v>10</v>
      </c>
      <c r="I2431" t="s">
        <v>1638</v>
      </c>
      <c r="J2431" t="s">
        <v>1639</v>
      </c>
      <c r="K2431" t="s">
        <v>1640</v>
      </c>
      <c r="L2431" t="s">
        <v>1641</v>
      </c>
      <c r="M2431" t="b">
        <f>NOT(ISNA(VLOOKUP(N2431,'account names'!A:A,1,FALSE)))</f>
        <v>0</v>
      </c>
      <c r="N2431" t="s">
        <v>1642</v>
      </c>
    </row>
    <row r="2432" spans="1:14" ht="15" x14ac:dyDescent="0.2">
      <c r="A2432" t="s">
        <v>1643</v>
      </c>
      <c r="B2432" t="str">
        <f>RIGHT(A2432,4)</f>
        <v>2018</v>
      </c>
      <c r="C2432" t="str">
        <f>LEFT(A2432,10)</f>
        <v>Sun Feb 11</v>
      </c>
      <c r="D2432" s="2">
        <f>DATE(B2432,F2432,G2432)</f>
        <v>43142</v>
      </c>
      <c r="E2432" t="str">
        <f>MID(C2432,5,3)</f>
        <v>Feb</v>
      </c>
      <c r="F2432">
        <f>MONTH(DATEVALUE(E2432&amp;" 1"))</f>
        <v>2</v>
      </c>
      <c r="G2432" t="str">
        <f>RIGHT(C2432,2)</f>
        <v>11</v>
      </c>
      <c r="H2432" t="str">
        <f>MID(A2432,12,2)</f>
        <v>13</v>
      </c>
      <c r="I2432" t="s">
        <v>1644</v>
      </c>
      <c r="J2432" t="s">
        <v>1645</v>
      </c>
      <c r="K2432" t="s">
        <v>1646</v>
      </c>
      <c r="L2432" t="s">
        <v>1647</v>
      </c>
      <c r="M2432" t="b">
        <f>NOT(ISNA(VLOOKUP(N2432,'account names'!A:A,1,FALSE)))</f>
        <v>0</v>
      </c>
      <c r="N2432" t="s">
        <v>329</v>
      </c>
    </row>
    <row r="2433" spans="1:14" ht="15" x14ac:dyDescent="0.2">
      <c r="A2433" t="s">
        <v>1648</v>
      </c>
      <c r="B2433" t="str">
        <f>RIGHT(A2433,4)</f>
        <v>2018</v>
      </c>
      <c r="C2433" t="str">
        <f>LEFT(A2433,10)</f>
        <v>Sun Feb 11</v>
      </c>
      <c r="D2433" s="2">
        <f>DATE(B2433,F2433,G2433)</f>
        <v>43142</v>
      </c>
      <c r="E2433" t="str">
        <f>MID(C2433,5,3)</f>
        <v>Feb</v>
      </c>
      <c r="F2433">
        <f>MONTH(DATEVALUE(E2433&amp;" 1"))</f>
        <v>2</v>
      </c>
      <c r="G2433" t="str">
        <f>RIGHT(C2433,2)</f>
        <v>11</v>
      </c>
      <c r="H2433" t="str">
        <f>MID(A2433,12,2)</f>
        <v>07</v>
      </c>
      <c r="I2433" t="s">
        <v>1649</v>
      </c>
      <c r="J2433" t="s">
        <v>1650</v>
      </c>
      <c r="K2433" t="s">
        <v>1651</v>
      </c>
      <c r="L2433" t="s">
        <v>1652</v>
      </c>
      <c r="M2433" t="b">
        <f>NOT(ISNA(VLOOKUP(N2433,'account names'!A:A,1,FALSE)))</f>
        <v>0</v>
      </c>
      <c r="N2433" t="s">
        <v>1653</v>
      </c>
    </row>
    <row r="2434" spans="1:14" ht="15" x14ac:dyDescent="0.2">
      <c r="A2434" t="s">
        <v>1631</v>
      </c>
      <c r="B2434" t="str">
        <f>RIGHT(A2434,4)</f>
        <v>2018</v>
      </c>
      <c r="C2434" t="str">
        <f>LEFT(A2434,10)</f>
        <v>Sun Feb 11</v>
      </c>
      <c r="D2434" s="2">
        <f>DATE(B2434,F2434,G2434)</f>
        <v>43142</v>
      </c>
      <c r="E2434" t="str">
        <f>MID(C2434,5,3)</f>
        <v>Feb</v>
      </c>
      <c r="F2434">
        <f>MONTH(DATEVALUE(E2434&amp;" 1"))</f>
        <v>2</v>
      </c>
      <c r="G2434" t="str">
        <f>RIGHT(C2434,2)</f>
        <v>11</v>
      </c>
      <c r="H2434" t="str">
        <f>MID(A2434,12,2)</f>
        <v>05</v>
      </c>
      <c r="I2434" t="s">
        <v>1654</v>
      </c>
      <c r="J2434" t="s">
        <v>1655</v>
      </c>
      <c r="K2434" t="s">
        <v>1656</v>
      </c>
      <c r="L2434" t="s">
        <v>1657</v>
      </c>
      <c r="M2434" t="b">
        <f>NOT(ISNA(VLOOKUP(N2434,'account names'!A:A,1,FALSE)))</f>
        <v>0</v>
      </c>
      <c r="N2434" t="s">
        <v>34</v>
      </c>
    </row>
    <row r="2435" spans="1:14" ht="15" x14ac:dyDescent="0.2">
      <c r="A2435" t="s">
        <v>1658</v>
      </c>
      <c r="B2435" t="str">
        <f>RIGHT(A2435,4)</f>
        <v>2018</v>
      </c>
      <c r="C2435" t="str">
        <f>LEFT(A2435,10)</f>
        <v>Sun Feb 11</v>
      </c>
      <c r="D2435" s="2">
        <f>DATE(B2435,F2435,G2435)</f>
        <v>43142</v>
      </c>
      <c r="E2435" t="str">
        <f>MID(C2435,5,3)</f>
        <v>Feb</v>
      </c>
      <c r="F2435">
        <f>MONTH(DATEVALUE(E2435&amp;" 1"))</f>
        <v>2</v>
      </c>
      <c r="G2435" t="str">
        <f>RIGHT(C2435,2)</f>
        <v>11</v>
      </c>
      <c r="H2435" t="str">
        <f>MID(A2435,12,2)</f>
        <v>06</v>
      </c>
      <c r="I2435" t="s">
        <v>1659</v>
      </c>
      <c r="J2435" t="s">
        <v>1660</v>
      </c>
      <c r="K2435" t="s">
        <v>1213</v>
      </c>
      <c r="L2435" t="s">
        <v>1661</v>
      </c>
      <c r="M2435" t="b">
        <f>NOT(ISNA(VLOOKUP(N2435,'account names'!A:A,1,FALSE)))</f>
        <v>0</v>
      </c>
      <c r="N2435" t="s">
        <v>329</v>
      </c>
    </row>
    <row r="2436" spans="1:14" ht="15" x14ac:dyDescent="0.2">
      <c r="A2436" t="s">
        <v>2021</v>
      </c>
      <c r="B2436" t="str">
        <f>RIGHT(A2436,4)</f>
        <v>2018</v>
      </c>
      <c r="C2436" t="str">
        <f>LEFT(A2436,10)</f>
        <v>Sun Feb 11</v>
      </c>
      <c r="D2436" s="2">
        <f>DATE(B2436,F2436,G2436)</f>
        <v>43142</v>
      </c>
      <c r="E2436" t="str">
        <f>MID(C2436,5,3)</f>
        <v>Feb</v>
      </c>
      <c r="F2436">
        <f>MONTH(DATEVALUE(E2436&amp;" 1"))</f>
        <v>2</v>
      </c>
      <c r="G2436" t="str">
        <f>RIGHT(C2436,2)</f>
        <v>11</v>
      </c>
      <c r="H2436" t="str">
        <f>MID(A2436,12,2)</f>
        <v>21</v>
      </c>
      <c r="I2436" t="s">
        <v>2022</v>
      </c>
      <c r="J2436" t="s">
        <v>2023</v>
      </c>
      <c r="K2436" t="s">
        <v>2024</v>
      </c>
      <c r="L2436" t="s">
        <v>2025</v>
      </c>
      <c r="M2436" t="b">
        <f>NOT(ISNA(VLOOKUP(N2436,'account names'!A:A,1,FALSE)))</f>
        <v>0</v>
      </c>
      <c r="N2436" t="s">
        <v>1624</v>
      </c>
    </row>
    <row r="2437" spans="1:14" ht="15" x14ac:dyDescent="0.2">
      <c r="A2437" t="s">
        <v>2026</v>
      </c>
      <c r="B2437" t="str">
        <f>RIGHT(A2437,4)</f>
        <v>2018</v>
      </c>
      <c r="C2437" t="str">
        <f>LEFT(A2437,10)</f>
        <v>Sun Feb 11</v>
      </c>
      <c r="D2437" s="2">
        <f>DATE(B2437,F2437,G2437)</f>
        <v>43142</v>
      </c>
      <c r="E2437" t="str">
        <f>MID(C2437,5,3)</f>
        <v>Feb</v>
      </c>
      <c r="F2437">
        <f>MONTH(DATEVALUE(E2437&amp;" 1"))</f>
        <v>2</v>
      </c>
      <c r="G2437" t="str">
        <f>RIGHT(C2437,2)</f>
        <v>11</v>
      </c>
      <c r="H2437" t="str">
        <f>MID(A2437,12,2)</f>
        <v>14</v>
      </c>
      <c r="I2437" t="s">
        <v>2027</v>
      </c>
      <c r="J2437" t="s">
        <v>2028</v>
      </c>
      <c r="K2437" t="s">
        <v>2029</v>
      </c>
      <c r="L2437" t="s">
        <v>2030</v>
      </c>
      <c r="M2437" t="b">
        <f>NOT(ISNA(VLOOKUP(N2437,'account names'!A:A,1,FALSE)))</f>
        <v>0</v>
      </c>
      <c r="N2437" t="s">
        <v>77</v>
      </c>
    </row>
    <row r="2438" spans="1:14" ht="15" x14ac:dyDescent="0.2">
      <c r="A2438" t="s">
        <v>2031</v>
      </c>
      <c r="B2438" t="str">
        <f>RIGHT(A2438,4)</f>
        <v>2018</v>
      </c>
      <c r="C2438" t="str">
        <f>LEFT(A2438,10)</f>
        <v>Sun Feb 11</v>
      </c>
      <c r="D2438" s="2">
        <f>DATE(B2438,F2438,G2438)</f>
        <v>43142</v>
      </c>
      <c r="E2438" t="str">
        <f>MID(C2438,5,3)</f>
        <v>Feb</v>
      </c>
      <c r="F2438">
        <f>MONTH(DATEVALUE(E2438&amp;" 1"))</f>
        <v>2</v>
      </c>
      <c r="G2438" t="str">
        <f>RIGHT(C2438,2)</f>
        <v>11</v>
      </c>
      <c r="H2438" t="str">
        <f>MID(A2438,12,2)</f>
        <v>17</v>
      </c>
      <c r="I2438" t="s">
        <v>2032</v>
      </c>
      <c r="J2438" t="s">
        <v>2033</v>
      </c>
      <c r="K2438" t="s">
        <v>2034</v>
      </c>
      <c r="L2438" t="s">
        <v>2035</v>
      </c>
      <c r="M2438" t="b">
        <f>NOT(ISNA(VLOOKUP(N2438,'account names'!A:A,1,FALSE)))</f>
        <v>1</v>
      </c>
      <c r="N2438" t="s">
        <v>1334</v>
      </c>
    </row>
    <row r="2439" spans="1:14" ht="15" x14ac:dyDescent="0.2">
      <c r="A2439" t="s">
        <v>9588</v>
      </c>
      <c r="B2439" t="str">
        <f>RIGHT(A2439,4)</f>
        <v>2018</v>
      </c>
      <c r="C2439" t="str">
        <f>LEFT(A2439,10)</f>
        <v>Sun Feb 11</v>
      </c>
      <c r="D2439" s="2">
        <f>DATE(B2439,F2439,G2439)</f>
        <v>43142</v>
      </c>
      <c r="E2439" t="str">
        <f>MID(C2439,5,3)</f>
        <v>Feb</v>
      </c>
      <c r="F2439">
        <f>MONTH(DATEVALUE(E2439&amp;" 1"))</f>
        <v>2</v>
      </c>
      <c r="G2439" t="str">
        <f>RIGHT(C2439,2)</f>
        <v>11</v>
      </c>
      <c r="H2439" t="str">
        <f>MID(A2439,12,2)</f>
        <v>18</v>
      </c>
      <c r="I2439" t="s">
        <v>9589</v>
      </c>
      <c r="J2439" t="s">
        <v>9590</v>
      </c>
      <c r="K2439" t="s">
        <v>9591</v>
      </c>
      <c r="L2439" t="s">
        <v>9592</v>
      </c>
      <c r="M2439" t="b">
        <f>NOT(ISNA(VLOOKUP(N2439,'account names'!A:A,1,FALSE)))</f>
        <v>0</v>
      </c>
      <c r="N2439" t="s">
        <v>4076</v>
      </c>
    </row>
    <row r="2440" spans="1:14" ht="15" x14ac:dyDescent="0.2">
      <c r="A2440" t="s">
        <v>9609</v>
      </c>
      <c r="B2440" t="str">
        <f>RIGHT(A2440,4)</f>
        <v>2018</v>
      </c>
      <c r="C2440" t="str">
        <f>LEFT(A2440,10)</f>
        <v>Sun Feb 11</v>
      </c>
      <c r="D2440" s="2">
        <f>DATE(B2440,F2440,G2440)</f>
        <v>43142</v>
      </c>
      <c r="E2440" t="str">
        <f>MID(C2440,5,3)</f>
        <v>Feb</v>
      </c>
      <c r="F2440">
        <f>MONTH(DATEVALUE(E2440&amp;" 1"))</f>
        <v>2</v>
      </c>
      <c r="G2440" t="str">
        <f>RIGHT(C2440,2)</f>
        <v>11</v>
      </c>
      <c r="H2440" t="str">
        <f>MID(A2440,12,2)</f>
        <v>17</v>
      </c>
      <c r="I2440" t="s">
        <v>9610</v>
      </c>
      <c r="J2440" t="s">
        <v>9611</v>
      </c>
      <c r="K2440" t="s">
        <v>9612</v>
      </c>
      <c r="L2440" t="s">
        <v>9613</v>
      </c>
      <c r="M2440" t="b">
        <f>NOT(ISNA(VLOOKUP(N2440,'account names'!A:A,1,FALSE)))</f>
        <v>0</v>
      </c>
      <c r="N2440" t="s">
        <v>1343</v>
      </c>
    </row>
    <row r="2441" spans="1:14" ht="15" x14ac:dyDescent="0.2">
      <c r="A2441" t="s">
        <v>11805</v>
      </c>
      <c r="B2441" t="str">
        <f>RIGHT(A2441,4)</f>
        <v>2018</v>
      </c>
      <c r="C2441" t="str">
        <f>LEFT(A2441,10)</f>
        <v>Sun Feb 11</v>
      </c>
      <c r="D2441" s="2">
        <f>DATE(B2441,F2441,G2441)</f>
        <v>43142</v>
      </c>
      <c r="E2441" t="str">
        <f>MID(C2441,5,3)</f>
        <v>Feb</v>
      </c>
      <c r="F2441">
        <f>MONTH(DATEVALUE(E2441&amp;" 1"))</f>
        <v>2</v>
      </c>
      <c r="G2441" t="str">
        <f>RIGHT(C2441,2)</f>
        <v>11</v>
      </c>
      <c r="H2441" t="str">
        <f>MID(A2441,12,2)</f>
        <v>12</v>
      </c>
      <c r="I2441" t="s">
        <v>11806</v>
      </c>
      <c r="J2441" t="s">
        <v>11807</v>
      </c>
      <c r="K2441" t="s">
        <v>11808</v>
      </c>
      <c r="L2441" t="s">
        <v>11809</v>
      </c>
      <c r="M2441" t="b">
        <f>NOT(ISNA(VLOOKUP(N2441,'account names'!A:A,1,FALSE)))</f>
        <v>0</v>
      </c>
      <c r="N2441" t="s">
        <v>4478</v>
      </c>
    </row>
    <row r="2442" spans="1:14" ht="15" x14ac:dyDescent="0.2">
      <c r="A2442" t="s">
        <v>11893</v>
      </c>
      <c r="B2442" t="str">
        <f>RIGHT(A2442,4)</f>
        <v>2018</v>
      </c>
      <c r="C2442" t="str">
        <f>LEFT(A2442,10)</f>
        <v>Sun Feb 11</v>
      </c>
      <c r="D2442" s="2">
        <f>DATE(B2442,F2442,G2442)</f>
        <v>43142</v>
      </c>
      <c r="E2442" t="str">
        <f>MID(C2442,5,3)</f>
        <v>Feb</v>
      </c>
      <c r="F2442">
        <f>MONTH(DATEVALUE(E2442&amp;" 1"))</f>
        <v>2</v>
      </c>
      <c r="G2442" t="str">
        <f>RIGHT(C2442,2)</f>
        <v>11</v>
      </c>
      <c r="H2442" t="str">
        <f>MID(A2442,12,2)</f>
        <v>12</v>
      </c>
      <c r="I2442" t="s">
        <v>11894</v>
      </c>
      <c r="J2442" t="s">
        <v>11895</v>
      </c>
      <c r="K2442" t="s">
        <v>11896</v>
      </c>
      <c r="L2442" t="s">
        <v>11897</v>
      </c>
      <c r="M2442" t="b">
        <f>NOT(ISNA(VLOOKUP(N2442,'account names'!A:A,1,FALSE)))</f>
        <v>0</v>
      </c>
      <c r="N2442" t="s">
        <v>11898</v>
      </c>
    </row>
    <row r="2443" spans="1:14" ht="15" x14ac:dyDescent="0.2">
      <c r="A2443" t="s">
        <v>12503</v>
      </c>
      <c r="B2443" t="str">
        <f>RIGHT(A2443,4)</f>
        <v>2018</v>
      </c>
      <c r="C2443" t="str">
        <f>LEFT(A2443,10)</f>
        <v>Sun Feb 11</v>
      </c>
      <c r="D2443" s="2">
        <f>DATE(B2443,F2443,G2443)</f>
        <v>43142</v>
      </c>
      <c r="E2443" t="str">
        <f>MID(C2443,5,3)</f>
        <v>Feb</v>
      </c>
      <c r="F2443">
        <f>MONTH(DATEVALUE(E2443&amp;" 1"))</f>
        <v>2</v>
      </c>
      <c r="G2443" t="str">
        <f>RIGHT(C2443,2)</f>
        <v>11</v>
      </c>
      <c r="H2443" t="str">
        <f>MID(A2443,12,2)</f>
        <v>13</v>
      </c>
      <c r="I2443" t="s">
        <v>12504</v>
      </c>
      <c r="J2443" t="s">
        <v>12505</v>
      </c>
      <c r="K2443" t="s">
        <v>1201</v>
      </c>
      <c r="L2443" t="s">
        <v>12506</v>
      </c>
      <c r="M2443" t="b">
        <f>NOT(ISNA(VLOOKUP(N2443,'account names'!A:A,1,FALSE)))</f>
        <v>1</v>
      </c>
      <c r="N2443" t="s">
        <v>1203</v>
      </c>
    </row>
    <row r="2444" spans="1:14" ht="15" x14ac:dyDescent="0.2">
      <c r="A2444" t="s">
        <v>12507</v>
      </c>
      <c r="B2444" t="str">
        <f>RIGHT(A2444,4)</f>
        <v>2018</v>
      </c>
      <c r="C2444" t="str">
        <f>LEFT(A2444,10)</f>
        <v>Sun Feb 11</v>
      </c>
      <c r="D2444" s="2">
        <f>DATE(B2444,F2444,G2444)</f>
        <v>43142</v>
      </c>
      <c r="E2444" t="str">
        <f>MID(C2444,5,3)</f>
        <v>Feb</v>
      </c>
      <c r="F2444">
        <f>MONTH(DATEVALUE(E2444&amp;" 1"))</f>
        <v>2</v>
      </c>
      <c r="G2444" t="str">
        <f>RIGHT(C2444,2)</f>
        <v>11</v>
      </c>
      <c r="H2444" t="str">
        <f>MID(A2444,12,2)</f>
        <v>13</v>
      </c>
      <c r="I2444" t="s">
        <v>12508</v>
      </c>
      <c r="J2444" t="s">
        <v>12509</v>
      </c>
      <c r="K2444" t="s">
        <v>1201</v>
      </c>
      <c r="L2444" t="s">
        <v>12510</v>
      </c>
      <c r="M2444" t="b">
        <f>NOT(ISNA(VLOOKUP(N2444,'account names'!A:A,1,FALSE)))</f>
        <v>1</v>
      </c>
      <c r="N2444" t="s">
        <v>1203</v>
      </c>
    </row>
    <row r="2445" spans="1:14" ht="15" x14ac:dyDescent="0.2">
      <c r="A2445" t="s">
        <v>12511</v>
      </c>
      <c r="B2445" t="str">
        <f>RIGHT(A2445,4)</f>
        <v>2018</v>
      </c>
      <c r="C2445" t="str">
        <f>LEFT(A2445,10)</f>
        <v>Sun Feb 11</v>
      </c>
      <c r="D2445" s="2">
        <f>DATE(B2445,F2445,G2445)</f>
        <v>43142</v>
      </c>
      <c r="E2445" t="str">
        <f>MID(C2445,5,3)</f>
        <v>Feb</v>
      </c>
      <c r="F2445">
        <f>MONTH(DATEVALUE(E2445&amp;" 1"))</f>
        <v>2</v>
      </c>
      <c r="G2445" t="str">
        <f>RIGHT(C2445,2)</f>
        <v>11</v>
      </c>
      <c r="H2445" t="str">
        <f>MID(A2445,12,2)</f>
        <v>10</v>
      </c>
      <c r="I2445" t="s">
        <v>12512</v>
      </c>
      <c r="J2445" t="s">
        <v>12513</v>
      </c>
      <c r="K2445" t="s">
        <v>1848</v>
      </c>
      <c r="L2445" t="s">
        <v>12514</v>
      </c>
      <c r="M2445" t="b">
        <f>NOT(ISNA(VLOOKUP(N2445,'account names'!A:A,1,FALSE)))</f>
        <v>0</v>
      </c>
      <c r="N2445" t="s">
        <v>1850</v>
      </c>
    </row>
    <row r="2446" spans="1:14" ht="15" x14ac:dyDescent="0.2">
      <c r="A2446" t="s">
        <v>12515</v>
      </c>
      <c r="B2446" t="str">
        <f>RIGHT(A2446,4)</f>
        <v>2018</v>
      </c>
      <c r="C2446" t="str">
        <f>LEFT(A2446,10)</f>
        <v>Sun Feb 11</v>
      </c>
      <c r="D2446" s="2">
        <f>DATE(B2446,F2446,G2446)</f>
        <v>43142</v>
      </c>
      <c r="E2446" t="str">
        <f>MID(C2446,5,3)</f>
        <v>Feb</v>
      </c>
      <c r="F2446">
        <f>MONTH(DATEVALUE(E2446&amp;" 1"))</f>
        <v>2</v>
      </c>
      <c r="G2446" t="str">
        <f>RIGHT(C2446,2)</f>
        <v>11</v>
      </c>
      <c r="H2446" t="str">
        <f>MID(A2446,12,2)</f>
        <v>10</v>
      </c>
      <c r="I2446" t="s">
        <v>12516</v>
      </c>
      <c r="J2446" t="s">
        <v>12517</v>
      </c>
      <c r="K2446" t="s">
        <v>1201</v>
      </c>
      <c r="L2446" t="s">
        <v>12518</v>
      </c>
      <c r="M2446" t="b">
        <f>NOT(ISNA(VLOOKUP(N2446,'account names'!A:A,1,FALSE)))</f>
        <v>1</v>
      </c>
      <c r="N2446" t="s">
        <v>1203</v>
      </c>
    </row>
    <row r="2447" spans="1:14" ht="15" x14ac:dyDescent="0.2">
      <c r="A2447" t="s">
        <v>2031</v>
      </c>
      <c r="B2447" t="str">
        <f>RIGHT(A2447,4)</f>
        <v>2018</v>
      </c>
      <c r="C2447" t="str">
        <f>LEFT(A2447,10)</f>
        <v>Sun Feb 11</v>
      </c>
      <c r="D2447" s="2">
        <f>DATE(B2447,F2447,G2447)</f>
        <v>43142</v>
      </c>
      <c r="E2447" t="str">
        <f>MID(C2447,5,3)</f>
        <v>Feb</v>
      </c>
      <c r="F2447">
        <f>MONTH(DATEVALUE(E2447&amp;" 1"))</f>
        <v>2</v>
      </c>
      <c r="G2447" t="str">
        <f>RIGHT(C2447,2)</f>
        <v>11</v>
      </c>
      <c r="H2447" t="str">
        <f>MID(A2447,12,2)</f>
        <v>17</v>
      </c>
      <c r="I2447" t="s">
        <v>17732</v>
      </c>
      <c r="J2447" t="s">
        <v>17733</v>
      </c>
      <c r="K2447" t="s">
        <v>17734</v>
      </c>
      <c r="L2447" t="s">
        <v>17735</v>
      </c>
      <c r="M2447" t="b">
        <f>NOT(ISNA(VLOOKUP(N2447,'account names'!A:A,1,FALSE)))</f>
        <v>0</v>
      </c>
      <c r="N2447" t="s">
        <v>3896</v>
      </c>
    </row>
    <row r="2448" spans="1:14" ht="15" x14ac:dyDescent="0.2">
      <c r="A2448" t="s">
        <v>18854</v>
      </c>
      <c r="B2448" t="str">
        <f>RIGHT(A2448,4)</f>
        <v>2018</v>
      </c>
      <c r="C2448" t="str">
        <f>LEFT(A2448,10)</f>
        <v>Sun Feb 11</v>
      </c>
      <c r="D2448" s="2">
        <f>DATE(B2448,F2448,G2448)</f>
        <v>43142</v>
      </c>
      <c r="E2448" t="str">
        <f>MID(C2448,5,3)</f>
        <v>Feb</v>
      </c>
      <c r="F2448">
        <f>MONTH(DATEVALUE(E2448&amp;" 1"))</f>
        <v>2</v>
      </c>
      <c r="G2448" t="str">
        <f>RIGHT(C2448,2)</f>
        <v>11</v>
      </c>
      <c r="H2448" t="str">
        <f>MID(A2448,12,2)</f>
        <v>09</v>
      </c>
      <c r="I2448" t="s">
        <v>18855</v>
      </c>
      <c r="J2448" t="s">
        <v>18856</v>
      </c>
      <c r="K2448" t="s">
        <v>18857</v>
      </c>
      <c r="L2448" t="s">
        <v>18858</v>
      </c>
      <c r="M2448" t="b">
        <f>NOT(ISNA(VLOOKUP(N2448,'account names'!A:A,1,FALSE)))</f>
        <v>0</v>
      </c>
      <c r="N2448" t="s">
        <v>18859</v>
      </c>
    </row>
    <row r="2449" spans="1:14" ht="15" x14ac:dyDescent="0.2">
      <c r="A2449" t="s">
        <v>18860</v>
      </c>
      <c r="B2449" t="str">
        <f>RIGHT(A2449,4)</f>
        <v>2018</v>
      </c>
      <c r="C2449" t="str">
        <f>LEFT(A2449,10)</f>
        <v>Sun Feb 11</v>
      </c>
      <c r="D2449" s="2">
        <f>DATE(B2449,F2449,G2449)</f>
        <v>43142</v>
      </c>
      <c r="E2449" t="str">
        <f>MID(C2449,5,3)</f>
        <v>Feb</v>
      </c>
      <c r="F2449">
        <f>MONTH(DATEVALUE(E2449&amp;" 1"))</f>
        <v>2</v>
      </c>
      <c r="G2449" t="str">
        <f>RIGHT(C2449,2)</f>
        <v>11</v>
      </c>
      <c r="H2449" t="str">
        <f>MID(A2449,12,2)</f>
        <v>15</v>
      </c>
      <c r="I2449" t="s">
        <v>18861</v>
      </c>
      <c r="J2449" t="s">
        <v>18862</v>
      </c>
      <c r="K2449" t="s">
        <v>18863</v>
      </c>
      <c r="L2449" t="s">
        <v>18864</v>
      </c>
      <c r="M2449" t="b">
        <f>NOT(ISNA(VLOOKUP(N2449,'account names'!A:A,1,FALSE)))</f>
        <v>0</v>
      </c>
      <c r="N2449" t="s">
        <v>906</v>
      </c>
    </row>
    <row r="2450" spans="1:14" ht="15" x14ac:dyDescent="0.2">
      <c r="A2450" t="s">
        <v>1219</v>
      </c>
      <c r="B2450" t="str">
        <f>RIGHT(A2450,4)</f>
        <v>2018</v>
      </c>
      <c r="C2450" t="str">
        <f>LEFT(A2450,10)</f>
        <v>Sat Feb 10</v>
      </c>
      <c r="D2450" s="2">
        <f>DATE(B2450,F2450,G2450)</f>
        <v>43141</v>
      </c>
      <c r="E2450" t="str">
        <f>MID(C2450,5,3)</f>
        <v>Feb</v>
      </c>
      <c r="F2450">
        <f>MONTH(DATEVALUE(E2450&amp;" 1"))</f>
        <v>2</v>
      </c>
      <c r="G2450" t="str">
        <f>RIGHT(C2450,2)</f>
        <v>10</v>
      </c>
      <c r="H2450" t="str">
        <f>MID(A2450,12,2)</f>
        <v>21</v>
      </c>
      <c r="I2450" t="s">
        <v>1220</v>
      </c>
      <c r="J2450" t="s">
        <v>1221</v>
      </c>
      <c r="K2450" t="s">
        <v>1222</v>
      </c>
      <c r="L2450" t="s">
        <v>1223</v>
      </c>
      <c r="M2450" t="b">
        <f>NOT(ISNA(VLOOKUP(N2450,'account names'!A:A,1,FALSE)))</f>
        <v>1</v>
      </c>
      <c r="N2450" t="s">
        <v>1224</v>
      </c>
    </row>
    <row r="2451" spans="1:14" ht="15" x14ac:dyDescent="0.2">
      <c r="A2451" t="s">
        <v>1625</v>
      </c>
      <c r="B2451" t="str">
        <f>RIGHT(A2451,4)</f>
        <v>2018</v>
      </c>
      <c r="C2451" t="str">
        <f>LEFT(A2451,10)</f>
        <v>Sat Feb 10</v>
      </c>
      <c r="D2451" s="2">
        <f>DATE(B2451,F2451,G2451)</f>
        <v>43141</v>
      </c>
      <c r="E2451" t="str">
        <f>MID(C2451,5,3)</f>
        <v>Feb</v>
      </c>
      <c r="F2451">
        <f>MONTH(DATEVALUE(E2451&amp;" 1"))</f>
        <v>2</v>
      </c>
      <c r="G2451" t="str">
        <f>RIGHT(C2451,2)</f>
        <v>10</v>
      </c>
      <c r="H2451" t="str">
        <f>MID(A2451,12,2)</f>
        <v>11</v>
      </c>
      <c r="I2451" t="s">
        <v>1626</v>
      </c>
      <c r="J2451" t="s">
        <v>1627</v>
      </c>
      <c r="K2451" t="s">
        <v>1628</v>
      </c>
      <c r="L2451" t="s">
        <v>1629</v>
      </c>
      <c r="M2451" t="b">
        <f>NOT(ISNA(VLOOKUP(N2451,'account names'!A:A,1,FALSE)))</f>
        <v>0</v>
      </c>
      <c r="N2451" t="s">
        <v>1630</v>
      </c>
    </row>
    <row r="2452" spans="1:14" ht="15" x14ac:dyDescent="0.2">
      <c r="A2452" t="s">
        <v>1948</v>
      </c>
      <c r="B2452" t="str">
        <f>RIGHT(A2452,4)</f>
        <v>2018</v>
      </c>
      <c r="C2452" t="str">
        <f>LEFT(A2452,10)</f>
        <v>Sat Feb 10</v>
      </c>
      <c r="D2452" s="2">
        <f>DATE(B2452,F2452,G2452)</f>
        <v>43141</v>
      </c>
      <c r="E2452" t="str">
        <f>MID(C2452,5,3)</f>
        <v>Feb</v>
      </c>
      <c r="F2452">
        <f>MONTH(DATEVALUE(E2452&amp;" 1"))</f>
        <v>2</v>
      </c>
      <c r="G2452" t="str">
        <f>RIGHT(C2452,2)</f>
        <v>10</v>
      </c>
      <c r="H2452" t="str">
        <f>MID(A2452,12,2)</f>
        <v>11</v>
      </c>
      <c r="I2452" t="s">
        <v>1949</v>
      </c>
      <c r="J2452" t="s">
        <v>1950</v>
      </c>
      <c r="K2452" t="s">
        <v>1951</v>
      </c>
      <c r="L2452" t="s">
        <v>1952</v>
      </c>
      <c r="M2452" t="b">
        <f>NOT(ISNA(VLOOKUP(N2452,'account names'!A:A,1,FALSE)))</f>
        <v>0</v>
      </c>
      <c r="N2452" t="s">
        <v>1953</v>
      </c>
    </row>
    <row r="2453" spans="1:14" ht="15" x14ac:dyDescent="0.2">
      <c r="A2453" t="s">
        <v>2015</v>
      </c>
      <c r="B2453" t="str">
        <f>RIGHT(A2453,4)</f>
        <v>2018</v>
      </c>
      <c r="C2453" t="str">
        <f>LEFT(A2453,10)</f>
        <v>Sat Feb 10</v>
      </c>
      <c r="D2453" s="2">
        <f>DATE(B2453,F2453,G2453)</f>
        <v>43141</v>
      </c>
      <c r="E2453" t="str">
        <f>MID(C2453,5,3)</f>
        <v>Feb</v>
      </c>
      <c r="F2453">
        <f>MONTH(DATEVALUE(E2453&amp;" 1"))</f>
        <v>2</v>
      </c>
      <c r="G2453" t="str">
        <f>RIGHT(C2453,2)</f>
        <v>10</v>
      </c>
      <c r="H2453" t="str">
        <f>MID(A2453,12,2)</f>
        <v>16</v>
      </c>
      <c r="I2453" t="s">
        <v>2016</v>
      </c>
      <c r="J2453" t="s">
        <v>2017</v>
      </c>
      <c r="K2453" t="s">
        <v>2018</v>
      </c>
      <c r="L2453" t="s">
        <v>2019</v>
      </c>
      <c r="M2453" t="b">
        <f>NOT(ISNA(VLOOKUP(N2453,'account names'!A:A,1,FALSE)))</f>
        <v>0</v>
      </c>
      <c r="N2453" t="s">
        <v>2020</v>
      </c>
    </row>
    <row r="2454" spans="1:14" ht="15" x14ac:dyDescent="0.2">
      <c r="A2454" t="s">
        <v>1219</v>
      </c>
      <c r="B2454" t="str">
        <f>RIGHT(A2454,4)</f>
        <v>2018</v>
      </c>
      <c r="C2454" t="str">
        <f>LEFT(A2454,10)</f>
        <v>Sat Feb 10</v>
      </c>
      <c r="D2454" s="2">
        <f>DATE(B2454,F2454,G2454)</f>
        <v>43141</v>
      </c>
      <c r="E2454" t="str">
        <f>MID(C2454,5,3)</f>
        <v>Feb</v>
      </c>
      <c r="F2454">
        <f>MONTH(DATEVALUE(E2454&amp;" 1"))</f>
        <v>2</v>
      </c>
      <c r="G2454" t="str">
        <f>RIGHT(C2454,2)</f>
        <v>10</v>
      </c>
      <c r="H2454" t="str">
        <f>MID(A2454,12,2)</f>
        <v>21</v>
      </c>
      <c r="I2454" t="s">
        <v>4500</v>
      </c>
      <c r="J2454" t="s">
        <v>4501</v>
      </c>
      <c r="K2454" t="s">
        <v>2864</v>
      </c>
      <c r="L2454" t="s">
        <v>4502</v>
      </c>
      <c r="M2454" t="b">
        <f>NOT(ISNA(VLOOKUP(N2454,'account names'!A:A,1,FALSE)))</f>
        <v>1</v>
      </c>
      <c r="N2454" t="s">
        <v>1224</v>
      </c>
    </row>
    <row r="2455" spans="1:14" ht="15" x14ac:dyDescent="0.2">
      <c r="A2455" t="s">
        <v>11890</v>
      </c>
      <c r="B2455" t="str">
        <f>RIGHT(A2455,4)</f>
        <v>2018</v>
      </c>
      <c r="C2455" t="str">
        <f>LEFT(A2455,10)</f>
        <v>Sat Feb 10</v>
      </c>
      <c r="D2455" s="2">
        <f>DATE(B2455,F2455,G2455)</f>
        <v>43141</v>
      </c>
      <c r="E2455" t="str">
        <f>MID(C2455,5,3)</f>
        <v>Feb</v>
      </c>
      <c r="F2455">
        <f>MONTH(DATEVALUE(E2455&amp;" 1"))</f>
        <v>2</v>
      </c>
      <c r="G2455" t="str">
        <f>RIGHT(C2455,2)</f>
        <v>10</v>
      </c>
      <c r="H2455" t="str">
        <f>MID(A2455,12,2)</f>
        <v>16</v>
      </c>
      <c r="I2455" t="s">
        <v>5084</v>
      </c>
      <c r="J2455" t="s">
        <v>11891</v>
      </c>
      <c r="K2455" t="s">
        <v>5086</v>
      </c>
      <c r="L2455" t="s">
        <v>11892</v>
      </c>
      <c r="M2455" t="b">
        <f>NOT(ISNA(VLOOKUP(N2455,'account names'!A:A,1,FALSE)))</f>
        <v>1</v>
      </c>
      <c r="N2455" t="s">
        <v>1288</v>
      </c>
    </row>
    <row r="2456" spans="1:14" ht="15" x14ac:dyDescent="0.2">
      <c r="A2456" t="s">
        <v>11899</v>
      </c>
      <c r="B2456" t="str">
        <f>RIGHT(A2456,4)</f>
        <v>2018</v>
      </c>
      <c r="C2456" t="str">
        <f>LEFT(A2456,10)</f>
        <v>Sat Feb 10</v>
      </c>
      <c r="D2456" s="2">
        <f>DATE(B2456,F2456,G2456)</f>
        <v>43141</v>
      </c>
      <c r="E2456" t="str">
        <f>MID(C2456,5,3)</f>
        <v>Feb</v>
      </c>
      <c r="F2456">
        <f>MONTH(DATEVALUE(E2456&amp;" 1"))</f>
        <v>2</v>
      </c>
      <c r="G2456" t="str">
        <f>RIGHT(C2456,2)</f>
        <v>10</v>
      </c>
      <c r="H2456" t="str">
        <f>MID(A2456,12,2)</f>
        <v>13</v>
      </c>
      <c r="I2456" t="s">
        <v>11900</v>
      </c>
      <c r="J2456" t="s">
        <v>11901</v>
      </c>
      <c r="K2456" t="s">
        <v>11902</v>
      </c>
      <c r="L2456" t="s">
        <v>11903</v>
      </c>
      <c r="M2456" t="b">
        <f>NOT(ISNA(VLOOKUP(N2456,'account names'!A:A,1,FALSE)))</f>
        <v>0</v>
      </c>
      <c r="N2456" t="s">
        <v>9294</v>
      </c>
    </row>
    <row r="2457" spans="1:14" ht="15" x14ac:dyDescent="0.2">
      <c r="A2457" t="s">
        <v>17736</v>
      </c>
      <c r="B2457" t="str">
        <f>RIGHT(A2457,4)</f>
        <v>2018</v>
      </c>
      <c r="C2457" t="str">
        <f>LEFT(A2457,10)</f>
        <v>Sat Feb 10</v>
      </c>
      <c r="D2457" s="2">
        <f>DATE(B2457,F2457,G2457)</f>
        <v>43141</v>
      </c>
      <c r="E2457" t="str">
        <f>MID(C2457,5,3)</f>
        <v>Feb</v>
      </c>
      <c r="F2457">
        <f>MONTH(DATEVALUE(E2457&amp;" 1"))</f>
        <v>2</v>
      </c>
      <c r="G2457" t="str">
        <f>RIGHT(C2457,2)</f>
        <v>10</v>
      </c>
      <c r="H2457" t="str">
        <f>MID(A2457,12,2)</f>
        <v>17</v>
      </c>
      <c r="I2457" t="s">
        <v>17737</v>
      </c>
      <c r="J2457" t="s">
        <v>17738</v>
      </c>
      <c r="K2457" t="s">
        <v>17739</v>
      </c>
      <c r="L2457" t="s">
        <v>17740</v>
      </c>
      <c r="M2457" t="b">
        <f>NOT(ISNA(VLOOKUP(N2457,'account names'!A:A,1,FALSE)))</f>
        <v>0</v>
      </c>
      <c r="N2457" t="s">
        <v>3896</v>
      </c>
    </row>
    <row r="2458" spans="1:14" ht="15" x14ac:dyDescent="0.2">
      <c r="A2458" t="s">
        <v>17736</v>
      </c>
      <c r="B2458" t="str">
        <f>RIGHT(A2458,4)</f>
        <v>2018</v>
      </c>
      <c r="C2458" t="str">
        <f>LEFT(A2458,10)</f>
        <v>Sat Feb 10</v>
      </c>
      <c r="D2458" s="2">
        <f>DATE(B2458,F2458,G2458)</f>
        <v>43141</v>
      </c>
      <c r="E2458" t="str">
        <f>MID(C2458,5,3)</f>
        <v>Feb</v>
      </c>
      <c r="F2458">
        <f>MONTH(DATEVALUE(E2458&amp;" 1"))</f>
        <v>2</v>
      </c>
      <c r="G2458" t="str">
        <f>RIGHT(C2458,2)</f>
        <v>10</v>
      </c>
      <c r="H2458" t="str">
        <f>MID(A2458,12,2)</f>
        <v>17</v>
      </c>
      <c r="I2458" t="s">
        <v>17741</v>
      </c>
      <c r="J2458" t="s">
        <v>17742</v>
      </c>
      <c r="K2458" t="s">
        <v>17739</v>
      </c>
      <c r="L2458" t="s">
        <v>17743</v>
      </c>
      <c r="M2458" t="b">
        <f>NOT(ISNA(VLOOKUP(N2458,'account names'!A:A,1,FALSE)))</f>
        <v>0</v>
      </c>
      <c r="N2458" t="s">
        <v>3896</v>
      </c>
    </row>
    <row r="2459" spans="1:14" ht="15" x14ac:dyDescent="0.2">
      <c r="A2459" t="s">
        <v>11890</v>
      </c>
      <c r="B2459" t="str">
        <f>RIGHT(A2459,4)</f>
        <v>2018</v>
      </c>
      <c r="C2459" t="str">
        <f>LEFT(A2459,10)</f>
        <v>Sat Feb 10</v>
      </c>
      <c r="D2459" s="2">
        <f>DATE(B2459,F2459,G2459)</f>
        <v>43141</v>
      </c>
      <c r="E2459" t="str">
        <f>MID(C2459,5,3)</f>
        <v>Feb</v>
      </c>
      <c r="F2459">
        <f>MONTH(DATEVALUE(E2459&amp;" 1"))</f>
        <v>2</v>
      </c>
      <c r="G2459" t="str">
        <f>RIGHT(C2459,2)</f>
        <v>10</v>
      </c>
      <c r="H2459" t="str">
        <f>MID(A2459,12,2)</f>
        <v>16</v>
      </c>
      <c r="I2459" t="s">
        <v>18865</v>
      </c>
      <c r="J2459" t="s">
        <v>18866</v>
      </c>
      <c r="K2459" t="s">
        <v>18867</v>
      </c>
      <c r="L2459" t="s">
        <v>18868</v>
      </c>
      <c r="M2459" t="b">
        <f>NOT(ISNA(VLOOKUP(N2459,'account names'!A:A,1,FALSE)))</f>
        <v>0</v>
      </c>
      <c r="N2459" t="s">
        <v>4478</v>
      </c>
    </row>
    <row r="2460" spans="1:14" ht="15" x14ac:dyDescent="0.2">
      <c r="A2460" t="s">
        <v>18869</v>
      </c>
      <c r="B2460" t="str">
        <f>RIGHT(A2460,4)</f>
        <v>2018</v>
      </c>
      <c r="C2460" t="str">
        <f>LEFT(A2460,10)</f>
        <v>Sat Feb 10</v>
      </c>
      <c r="D2460" s="2">
        <f>DATE(B2460,F2460,G2460)</f>
        <v>43141</v>
      </c>
      <c r="E2460" t="str">
        <f>MID(C2460,5,3)</f>
        <v>Feb</v>
      </c>
      <c r="F2460">
        <f>MONTH(DATEVALUE(E2460&amp;" 1"))</f>
        <v>2</v>
      </c>
      <c r="G2460" t="str">
        <f>RIGHT(C2460,2)</f>
        <v>10</v>
      </c>
      <c r="H2460" t="str">
        <f>MID(A2460,12,2)</f>
        <v>09</v>
      </c>
      <c r="I2460" t="s">
        <v>18870</v>
      </c>
      <c r="J2460" t="s">
        <v>18871</v>
      </c>
      <c r="K2460" t="s">
        <v>18872</v>
      </c>
      <c r="L2460" t="s">
        <v>18873</v>
      </c>
      <c r="M2460" t="b">
        <f>NOT(ISNA(VLOOKUP(N2460,'account names'!A:A,1,FALSE)))</f>
        <v>0</v>
      </c>
      <c r="N2460" t="s">
        <v>2138</v>
      </c>
    </row>
    <row r="2461" spans="1:14" ht="15" x14ac:dyDescent="0.2">
      <c r="A2461" t="s">
        <v>18874</v>
      </c>
      <c r="B2461" t="str">
        <f>RIGHT(A2461,4)</f>
        <v>2018</v>
      </c>
      <c r="C2461" t="str">
        <f>LEFT(A2461,10)</f>
        <v>Sat Feb 10</v>
      </c>
      <c r="D2461" s="2">
        <f>DATE(B2461,F2461,G2461)</f>
        <v>43141</v>
      </c>
      <c r="E2461" t="str">
        <f>MID(C2461,5,3)</f>
        <v>Feb</v>
      </c>
      <c r="F2461">
        <f>MONTH(DATEVALUE(E2461&amp;" 1"))</f>
        <v>2</v>
      </c>
      <c r="G2461" t="str">
        <f>RIGHT(C2461,2)</f>
        <v>10</v>
      </c>
      <c r="H2461" t="str">
        <f>MID(A2461,12,2)</f>
        <v>09</v>
      </c>
      <c r="I2461" t="s">
        <v>18875</v>
      </c>
      <c r="J2461" t="s">
        <v>18876</v>
      </c>
      <c r="K2461" t="s">
        <v>18877</v>
      </c>
      <c r="L2461" t="s">
        <v>18878</v>
      </c>
      <c r="M2461" t="b">
        <f>NOT(ISNA(VLOOKUP(N2461,'account names'!A:A,1,FALSE)))</f>
        <v>0</v>
      </c>
      <c r="N2461" t="s">
        <v>4208</v>
      </c>
    </row>
    <row r="2462" spans="1:14" ht="15" x14ac:dyDescent="0.2">
      <c r="A2462" t="s">
        <v>18874</v>
      </c>
      <c r="B2462" t="str">
        <f>RIGHT(A2462,4)</f>
        <v>2018</v>
      </c>
      <c r="C2462" t="str">
        <f>LEFT(A2462,10)</f>
        <v>Sat Feb 10</v>
      </c>
      <c r="D2462" s="2">
        <f>DATE(B2462,F2462,G2462)</f>
        <v>43141</v>
      </c>
      <c r="E2462" t="str">
        <f>MID(C2462,5,3)</f>
        <v>Feb</v>
      </c>
      <c r="F2462">
        <f>MONTH(DATEVALUE(E2462&amp;" 1"))</f>
        <v>2</v>
      </c>
      <c r="G2462" t="str">
        <f>RIGHT(C2462,2)</f>
        <v>10</v>
      </c>
      <c r="H2462" t="str">
        <f>MID(A2462,12,2)</f>
        <v>09</v>
      </c>
      <c r="I2462" t="s">
        <v>18875</v>
      </c>
      <c r="J2462" t="s">
        <v>18980</v>
      </c>
      <c r="K2462" t="s">
        <v>18981</v>
      </c>
      <c r="L2462" t="s">
        <v>18982</v>
      </c>
      <c r="M2462" t="b">
        <f>NOT(ISNA(VLOOKUP(N2462,'account names'!A:A,1,FALSE)))</f>
        <v>0</v>
      </c>
      <c r="N2462" t="s">
        <v>4208</v>
      </c>
    </row>
    <row r="2463" spans="1:14" ht="15" x14ac:dyDescent="0.2">
      <c r="A2463" t="s">
        <v>938</v>
      </c>
      <c r="B2463" t="str">
        <f>RIGHT(A2463,4)</f>
        <v>2018</v>
      </c>
      <c r="C2463" t="str">
        <f>LEFT(A2463,10)</f>
        <v>Fri Feb 09</v>
      </c>
      <c r="D2463" s="2">
        <f>DATE(B2463,F2463,G2463)</f>
        <v>43140</v>
      </c>
      <c r="E2463" t="str">
        <f>MID(C2463,5,3)</f>
        <v>Feb</v>
      </c>
      <c r="F2463">
        <f>MONTH(DATEVALUE(E2463&amp;" 1"))</f>
        <v>2</v>
      </c>
      <c r="G2463" t="str">
        <f>RIGHT(C2463,2)</f>
        <v>09</v>
      </c>
      <c r="H2463" t="str">
        <f>MID(A2463,12,2)</f>
        <v>20</v>
      </c>
      <c r="I2463" t="s">
        <v>939</v>
      </c>
      <c r="J2463" t="s">
        <v>940</v>
      </c>
      <c r="K2463" t="s">
        <v>941</v>
      </c>
      <c r="L2463" t="s">
        <v>942</v>
      </c>
      <c r="M2463" t="b">
        <f>NOT(ISNA(VLOOKUP(N2463,'account names'!A:A,1,FALSE)))</f>
        <v>0</v>
      </c>
      <c r="N2463" t="s">
        <v>943</v>
      </c>
    </row>
    <row r="2464" spans="1:14" ht="15" x14ac:dyDescent="0.2">
      <c r="A2464" t="s">
        <v>944</v>
      </c>
      <c r="B2464" t="str">
        <f>RIGHT(A2464,4)</f>
        <v>2018</v>
      </c>
      <c r="C2464" t="str">
        <f>LEFT(A2464,10)</f>
        <v>Fri Feb 09</v>
      </c>
      <c r="D2464" s="2">
        <f>DATE(B2464,F2464,G2464)</f>
        <v>43140</v>
      </c>
      <c r="E2464" t="str">
        <f>MID(C2464,5,3)</f>
        <v>Feb</v>
      </c>
      <c r="F2464">
        <f>MONTH(DATEVALUE(E2464&amp;" 1"))</f>
        <v>2</v>
      </c>
      <c r="G2464" t="str">
        <f>RIGHT(C2464,2)</f>
        <v>09</v>
      </c>
      <c r="H2464" t="str">
        <f>MID(A2464,12,2)</f>
        <v>08</v>
      </c>
      <c r="I2464" t="s">
        <v>945</v>
      </c>
      <c r="J2464" t="s">
        <v>946</v>
      </c>
      <c r="K2464" t="s">
        <v>947</v>
      </c>
      <c r="L2464" t="s">
        <v>948</v>
      </c>
      <c r="M2464" t="b">
        <f>NOT(ISNA(VLOOKUP(N2464,'account names'!A:A,1,FALSE)))</f>
        <v>0</v>
      </c>
      <c r="N2464" t="s">
        <v>949</v>
      </c>
    </row>
    <row r="2465" spans="1:14" ht="15" x14ac:dyDescent="0.2">
      <c r="A2465" t="s">
        <v>950</v>
      </c>
      <c r="B2465" t="str">
        <f>RIGHT(A2465,4)</f>
        <v>2018</v>
      </c>
      <c r="C2465" t="str">
        <f>LEFT(A2465,10)</f>
        <v>Fri Feb 09</v>
      </c>
      <c r="D2465" s="2">
        <f>DATE(B2465,F2465,G2465)</f>
        <v>43140</v>
      </c>
      <c r="E2465" t="str">
        <f>MID(C2465,5,3)</f>
        <v>Feb</v>
      </c>
      <c r="F2465">
        <f>MONTH(DATEVALUE(E2465&amp;" 1"))</f>
        <v>2</v>
      </c>
      <c r="G2465" t="str">
        <f>RIGHT(C2465,2)</f>
        <v>09</v>
      </c>
      <c r="H2465" t="str">
        <f>MID(A2465,12,2)</f>
        <v>13</v>
      </c>
      <c r="I2465" t="s">
        <v>951</v>
      </c>
      <c r="J2465" t="s">
        <v>952</v>
      </c>
      <c r="K2465" t="s">
        <v>953</v>
      </c>
      <c r="L2465" t="s">
        <v>954</v>
      </c>
      <c r="M2465" t="b">
        <f>NOT(ISNA(VLOOKUP(N2465,'account names'!A:A,1,FALSE)))</f>
        <v>0</v>
      </c>
      <c r="N2465" t="s">
        <v>955</v>
      </c>
    </row>
    <row r="2466" spans="1:14" ht="15" x14ac:dyDescent="0.2">
      <c r="A2466" t="s">
        <v>4503</v>
      </c>
      <c r="B2466" t="str">
        <f>RIGHT(A2466,4)</f>
        <v>2018</v>
      </c>
      <c r="C2466" t="str">
        <f>LEFT(A2466,10)</f>
        <v>Fri Feb 09</v>
      </c>
      <c r="D2466" s="2">
        <f>DATE(B2466,F2466,G2466)</f>
        <v>43140</v>
      </c>
      <c r="E2466" t="str">
        <f>MID(C2466,5,3)</f>
        <v>Feb</v>
      </c>
      <c r="F2466">
        <f>MONTH(DATEVALUE(E2466&amp;" 1"))</f>
        <v>2</v>
      </c>
      <c r="G2466" t="str">
        <f>RIGHT(C2466,2)</f>
        <v>09</v>
      </c>
      <c r="H2466" t="str">
        <f>MID(A2466,12,2)</f>
        <v>20</v>
      </c>
      <c r="I2466" t="s">
        <v>4504</v>
      </c>
      <c r="J2466" t="s">
        <v>4505</v>
      </c>
      <c r="K2466" t="s">
        <v>4506</v>
      </c>
      <c r="L2466" t="s">
        <v>4507</v>
      </c>
      <c r="M2466" t="b">
        <f>NOT(ISNA(VLOOKUP(N2466,'account names'!A:A,1,FALSE)))</f>
        <v>1</v>
      </c>
      <c r="N2466" t="s">
        <v>1334</v>
      </c>
    </row>
    <row r="2467" spans="1:14" ht="15" x14ac:dyDescent="0.2">
      <c r="A2467" t="s">
        <v>4508</v>
      </c>
      <c r="B2467" t="str">
        <f>RIGHT(A2467,4)</f>
        <v>2018</v>
      </c>
      <c r="C2467" t="str">
        <f>LEFT(A2467,10)</f>
        <v>Fri Feb 09</v>
      </c>
      <c r="D2467" s="2">
        <f>DATE(B2467,F2467,G2467)</f>
        <v>43140</v>
      </c>
      <c r="E2467" t="str">
        <f>MID(C2467,5,3)</f>
        <v>Feb</v>
      </c>
      <c r="F2467">
        <f>MONTH(DATEVALUE(E2467&amp;" 1"))</f>
        <v>2</v>
      </c>
      <c r="G2467" t="str">
        <f>RIGHT(C2467,2)</f>
        <v>09</v>
      </c>
      <c r="H2467" t="str">
        <f>MID(A2467,12,2)</f>
        <v>18</v>
      </c>
      <c r="I2467" t="s">
        <v>4509</v>
      </c>
      <c r="J2467" t="s">
        <v>4510</v>
      </c>
      <c r="K2467" t="s">
        <v>4511</v>
      </c>
      <c r="L2467" t="s">
        <v>4512</v>
      </c>
      <c r="M2467" t="b">
        <f>NOT(ISNA(VLOOKUP(N2467,'account names'!A:A,1,FALSE)))</f>
        <v>0</v>
      </c>
      <c r="N2467" t="s">
        <v>329</v>
      </c>
    </row>
    <row r="2468" spans="1:14" ht="15" x14ac:dyDescent="0.2">
      <c r="A2468" t="s">
        <v>4508</v>
      </c>
      <c r="B2468" t="str">
        <f>RIGHT(A2468,4)</f>
        <v>2018</v>
      </c>
      <c r="C2468" t="str">
        <f>LEFT(A2468,10)</f>
        <v>Fri Feb 09</v>
      </c>
      <c r="D2468" s="2">
        <f>DATE(B2468,F2468,G2468)</f>
        <v>43140</v>
      </c>
      <c r="E2468" t="str">
        <f>MID(C2468,5,3)</f>
        <v>Feb</v>
      </c>
      <c r="F2468">
        <f>MONTH(DATEVALUE(E2468&amp;" 1"))</f>
        <v>2</v>
      </c>
      <c r="G2468" t="str">
        <f>RIGHT(C2468,2)</f>
        <v>09</v>
      </c>
      <c r="H2468" t="str">
        <f>MID(A2468,12,2)</f>
        <v>18</v>
      </c>
      <c r="I2468" t="s">
        <v>4513</v>
      </c>
      <c r="J2468" t="s">
        <v>4514</v>
      </c>
      <c r="K2468" t="s">
        <v>4515</v>
      </c>
      <c r="L2468" t="s">
        <v>4516</v>
      </c>
      <c r="M2468" t="b">
        <f>NOT(ISNA(VLOOKUP(N2468,'account names'!A:A,1,FALSE)))</f>
        <v>0</v>
      </c>
      <c r="N2468" t="s">
        <v>329</v>
      </c>
    </row>
    <row r="2469" spans="1:14" ht="15" x14ac:dyDescent="0.2">
      <c r="A2469" t="s">
        <v>4522</v>
      </c>
      <c r="B2469" t="str">
        <f>RIGHT(A2469,4)</f>
        <v>2018</v>
      </c>
      <c r="C2469" t="str">
        <f>LEFT(A2469,10)</f>
        <v>Fri Feb 09</v>
      </c>
      <c r="D2469" s="2">
        <f>DATE(B2469,F2469,G2469)</f>
        <v>43140</v>
      </c>
      <c r="E2469" t="str">
        <f>MID(C2469,5,3)</f>
        <v>Feb</v>
      </c>
      <c r="F2469">
        <f>MONTH(DATEVALUE(E2469&amp;" 1"))</f>
        <v>2</v>
      </c>
      <c r="G2469" t="str">
        <f>RIGHT(C2469,2)</f>
        <v>09</v>
      </c>
      <c r="H2469" t="str">
        <f>MID(A2469,12,2)</f>
        <v>07</v>
      </c>
      <c r="I2469" t="s">
        <v>4523</v>
      </c>
      <c r="J2469" t="s">
        <v>4524</v>
      </c>
      <c r="K2469" t="s">
        <v>4525</v>
      </c>
      <c r="L2469" t="s">
        <v>4526</v>
      </c>
      <c r="M2469" t="b">
        <f>NOT(ISNA(VLOOKUP(N2469,'account names'!A:A,1,FALSE)))</f>
        <v>1</v>
      </c>
      <c r="N2469" t="s">
        <v>1334</v>
      </c>
    </row>
    <row r="2470" spans="1:14" ht="15" x14ac:dyDescent="0.2">
      <c r="A2470" t="s">
        <v>4522</v>
      </c>
      <c r="B2470" t="str">
        <f>RIGHT(A2470,4)</f>
        <v>2018</v>
      </c>
      <c r="C2470" t="str">
        <f>LEFT(A2470,10)</f>
        <v>Fri Feb 09</v>
      </c>
      <c r="D2470" s="2">
        <f>DATE(B2470,F2470,G2470)</f>
        <v>43140</v>
      </c>
      <c r="E2470" t="str">
        <f>MID(C2470,5,3)</f>
        <v>Feb</v>
      </c>
      <c r="F2470">
        <f>MONTH(DATEVALUE(E2470&amp;" 1"))</f>
        <v>2</v>
      </c>
      <c r="G2470" t="str">
        <f>RIGHT(C2470,2)</f>
        <v>09</v>
      </c>
      <c r="H2470" t="str">
        <f>MID(A2470,12,2)</f>
        <v>07</v>
      </c>
      <c r="I2470" t="s">
        <v>4527</v>
      </c>
      <c r="J2470" t="s">
        <v>4528</v>
      </c>
      <c r="K2470" t="s">
        <v>4529</v>
      </c>
      <c r="L2470" t="s">
        <v>4530</v>
      </c>
      <c r="M2470" t="b">
        <f>NOT(ISNA(VLOOKUP(N2470,'account names'!A:A,1,FALSE)))</f>
        <v>0</v>
      </c>
      <c r="N2470" t="s">
        <v>3896</v>
      </c>
    </row>
    <row r="2471" spans="1:14" ht="15" x14ac:dyDescent="0.2">
      <c r="A2471" t="s">
        <v>9463</v>
      </c>
      <c r="B2471" t="str">
        <f>RIGHT(A2471,4)</f>
        <v>2018</v>
      </c>
      <c r="C2471" t="str">
        <f>LEFT(A2471,10)</f>
        <v>Fri Feb 09</v>
      </c>
      <c r="D2471" s="2">
        <f>DATE(B2471,F2471,G2471)</f>
        <v>43140</v>
      </c>
      <c r="E2471" t="str">
        <f>MID(C2471,5,3)</f>
        <v>Feb</v>
      </c>
      <c r="F2471">
        <f>MONTH(DATEVALUE(E2471&amp;" 1"))</f>
        <v>2</v>
      </c>
      <c r="G2471" t="str">
        <f>RIGHT(C2471,2)</f>
        <v>09</v>
      </c>
      <c r="H2471" t="str">
        <f>MID(A2471,12,2)</f>
        <v>10</v>
      </c>
      <c r="I2471" t="s">
        <v>9464</v>
      </c>
      <c r="J2471" t="s">
        <v>9465</v>
      </c>
      <c r="K2471" t="s">
        <v>9466</v>
      </c>
      <c r="L2471" t="s">
        <v>9467</v>
      </c>
      <c r="M2471" t="b">
        <f>NOT(ISNA(VLOOKUP(N2471,'account names'!A:A,1,FALSE)))</f>
        <v>0</v>
      </c>
      <c r="N2471" t="s">
        <v>1440</v>
      </c>
    </row>
    <row r="2472" spans="1:14" ht="15" x14ac:dyDescent="0.2">
      <c r="A2472" t="s">
        <v>9620</v>
      </c>
      <c r="B2472" t="str">
        <f>RIGHT(A2472,4)</f>
        <v>2018</v>
      </c>
      <c r="C2472" t="str">
        <f>LEFT(A2472,10)</f>
        <v>Fri Feb 09</v>
      </c>
      <c r="D2472" s="2">
        <f>DATE(B2472,F2472,G2472)</f>
        <v>43140</v>
      </c>
      <c r="E2472" t="str">
        <f>MID(C2472,5,3)</f>
        <v>Feb</v>
      </c>
      <c r="F2472">
        <f>MONTH(DATEVALUE(E2472&amp;" 1"))</f>
        <v>2</v>
      </c>
      <c r="G2472" t="str">
        <f>RIGHT(C2472,2)</f>
        <v>09</v>
      </c>
      <c r="H2472" t="str">
        <f>MID(A2472,12,2)</f>
        <v>17</v>
      </c>
      <c r="I2472" t="s">
        <v>9621</v>
      </c>
      <c r="J2472" t="s">
        <v>9622</v>
      </c>
      <c r="K2472" t="s">
        <v>9623</v>
      </c>
      <c r="L2472" t="s">
        <v>9624</v>
      </c>
      <c r="M2472" t="b">
        <f>NOT(ISNA(VLOOKUP(N2472,'account names'!A:A,1,FALSE)))</f>
        <v>0</v>
      </c>
      <c r="N2472" t="s">
        <v>1469</v>
      </c>
    </row>
    <row r="2473" spans="1:14" ht="15" x14ac:dyDescent="0.2">
      <c r="A2473" t="s">
        <v>9625</v>
      </c>
      <c r="B2473" t="str">
        <f>RIGHT(A2473,4)</f>
        <v>2018</v>
      </c>
      <c r="C2473" t="str">
        <f>LEFT(A2473,10)</f>
        <v>Fri Feb 09</v>
      </c>
      <c r="D2473" s="2">
        <f>DATE(B2473,F2473,G2473)</f>
        <v>43140</v>
      </c>
      <c r="E2473" t="str">
        <f>MID(C2473,5,3)</f>
        <v>Feb</v>
      </c>
      <c r="F2473">
        <f>MONTH(DATEVALUE(E2473&amp;" 1"))</f>
        <v>2</v>
      </c>
      <c r="G2473" t="str">
        <f>RIGHT(C2473,2)</f>
        <v>09</v>
      </c>
      <c r="H2473" t="str">
        <f>MID(A2473,12,2)</f>
        <v>16</v>
      </c>
      <c r="I2473" t="s">
        <v>9626</v>
      </c>
      <c r="J2473" t="s">
        <v>9627</v>
      </c>
      <c r="K2473" t="s">
        <v>9628</v>
      </c>
      <c r="L2473" t="s">
        <v>9629</v>
      </c>
      <c r="M2473" t="b">
        <f>NOT(ISNA(VLOOKUP(N2473,'account names'!A:A,1,FALSE)))</f>
        <v>0</v>
      </c>
      <c r="N2473" t="s">
        <v>497</v>
      </c>
    </row>
    <row r="2474" spans="1:14" ht="15" x14ac:dyDescent="0.2">
      <c r="A2474" t="s">
        <v>9630</v>
      </c>
      <c r="B2474" t="str">
        <f>RIGHT(A2474,4)</f>
        <v>2018</v>
      </c>
      <c r="C2474" t="str">
        <f>LEFT(A2474,10)</f>
        <v>Fri Feb 09</v>
      </c>
      <c r="D2474" s="2">
        <f>DATE(B2474,F2474,G2474)</f>
        <v>43140</v>
      </c>
      <c r="E2474" t="str">
        <f>MID(C2474,5,3)</f>
        <v>Feb</v>
      </c>
      <c r="F2474">
        <f>MONTH(DATEVALUE(E2474&amp;" 1"))</f>
        <v>2</v>
      </c>
      <c r="G2474" t="str">
        <f>RIGHT(C2474,2)</f>
        <v>09</v>
      </c>
      <c r="H2474" t="str">
        <f>MID(A2474,12,2)</f>
        <v>17</v>
      </c>
      <c r="I2474" t="s">
        <v>9631</v>
      </c>
      <c r="J2474" t="s">
        <v>9632</v>
      </c>
      <c r="K2474" t="s">
        <v>9633</v>
      </c>
      <c r="L2474" t="s">
        <v>9634</v>
      </c>
      <c r="M2474" t="b">
        <f>NOT(ISNA(VLOOKUP(N2474,'account names'!A:A,1,FALSE)))</f>
        <v>0</v>
      </c>
      <c r="N2474" t="s">
        <v>1343</v>
      </c>
    </row>
    <row r="2475" spans="1:14" ht="15" x14ac:dyDescent="0.2">
      <c r="A2475" t="s">
        <v>9635</v>
      </c>
      <c r="B2475" t="str">
        <f>RIGHT(A2475,4)</f>
        <v>2018</v>
      </c>
      <c r="C2475" t="str">
        <f>LEFT(A2475,10)</f>
        <v>Fri Feb 09</v>
      </c>
      <c r="D2475" s="2">
        <f>DATE(B2475,F2475,G2475)</f>
        <v>43140</v>
      </c>
      <c r="E2475" t="str">
        <f>MID(C2475,5,3)</f>
        <v>Feb</v>
      </c>
      <c r="F2475">
        <f>MONTH(DATEVALUE(E2475&amp;" 1"))</f>
        <v>2</v>
      </c>
      <c r="G2475" t="str">
        <f>RIGHT(C2475,2)</f>
        <v>09</v>
      </c>
      <c r="H2475" t="str">
        <f>MID(A2475,12,2)</f>
        <v>15</v>
      </c>
      <c r="I2475" t="s">
        <v>9636</v>
      </c>
      <c r="J2475" t="s">
        <v>9637</v>
      </c>
      <c r="K2475" t="s">
        <v>1137</v>
      </c>
      <c r="L2475" t="s">
        <v>9638</v>
      </c>
      <c r="M2475" t="b">
        <f>NOT(ISNA(VLOOKUP(N2475,'account names'!A:A,1,FALSE)))</f>
        <v>1</v>
      </c>
      <c r="N2475" t="s">
        <v>1139</v>
      </c>
    </row>
    <row r="2476" spans="1:14" ht="15" x14ac:dyDescent="0.2">
      <c r="A2476" t="s">
        <v>11904</v>
      </c>
      <c r="B2476" t="str">
        <f>RIGHT(A2476,4)</f>
        <v>2018</v>
      </c>
      <c r="C2476" t="str">
        <f>LEFT(A2476,10)</f>
        <v>Fri Feb 09</v>
      </c>
      <c r="D2476" s="2">
        <f>DATE(B2476,F2476,G2476)</f>
        <v>43140</v>
      </c>
      <c r="E2476" t="str">
        <f>MID(C2476,5,3)</f>
        <v>Feb</v>
      </c>
      <c r="F2476">
        <f>MONTH(DATEVALUE(E2476&amp;" 1"))</f>
        <v>2</v>
      </c>
      <c r="G2476" t="str">
        <f>RIGHT(C2476,2)</f>
        <v>09</v>
      </c>
      <c r="H2476" t="str">
        <f>MID(A2476,12,2)</f>
        <v>15</v>
      </c>
      <c r="I2476" t="s">
        <v>11905</v>
      </c>
      <c r="J2476" t="s">
        <v>11906</v>
      </c>
      <c r="K2476" t="s">
        <v>1158</v>
      </c>
      <c r="L2476" t="s">
        <v>11907</v>
      </c>
      <c r="M2476" t="b">
        <f>NOT(ISNA(VLOOKUP(N2476,'account names'!A:A,1,FALSE)))</f>
        <v>1</v>
      </c>
      <c r="N2476" t="s">
        <v>1160</v>
      </c>
    </row>
    <row r="2477" spans="1:14" ht="15" x14ac:dyDescent="0.2">
      <c r="A2477" t="s">
        <v>12519</v>
      </c>
      <c r="B2477" t="str">
        <f>RIGHT(A2477,4)</f>
        <v>2018</v>
      </c>
      <c r="C2477" t="str">
        <f>LEFT(A2477,10)</f>
        <v>Fri Feb 09</v>
      </c>
      <c r="D2477" s="2">
        <f>DATE(B2477,F2477,G2477)</f>
        <v>43140</v>
      </c>
      <c r="E2477" t="str">
        <f>MID(C2477,5,3)</f>
        <v>Feb</v>
      </c>
      <c r="F2477">
        <f>MONTH(DATEVALUE(E2477&amp;" 1"))</f>
        <v>2</v>
      </c>
      <c r="G2477" t="str">
        <f>RIGHT(C2477,2)</f>
        <v>09</v>
      </c>
      <c r="H2477" t="str">
        <f>MID(A2477,12,2)</f>
        <v>21</v>
      </c>
      <c r="I2477" t="s">
        <v>12520</v>
      </c>
      <c r="J2477" t="s">
        <v>12521</v>
      </c>
      <c r="K2477" t="s">
        <v>1387</v>
      </c>
      <c r="L2477" t="s">
        <v>12522</v>
      </c>
      <c r="M2477" t="b">
        <f>NOT(ISNA(VLOOKUP(N2477,'account names'!A:A,1,FALSE)))</f>
        <v>0</v>
      </c>
      <c r="N2477" t="s">
        <v>1389</v>
      </c>
    </row>
    <row r="2478" spans="1:14" ht="15" x14ac:dyDescent="0.2">
      <c r="A2478" t="s">
        <v>12523</v>
      </c>
      <c r="B2478" t="str">
        <f>RIGHT(A2478,4)</f>
        <v>2018</v>
      </c>
      <c r="C2478" t="str">
        <f>LEFT(A2478,10)</f>
        <v>Fri Feb 09</v>
      </c>
      <c r="D2478" s="2">
        <f>DATE(B2478,F2478,G2478)</f>
        <v>43140</v>
      </c>
      <c r="E2478" t="str">
        <f>MID(C2478,5,3)</f>
        <v>Feb</v>
      </c>
      <c r="F2478">
        <f>MONTH(DATEVALUE(E2478&amp;" 1"))</f>
        <v>2</v>
      </c>
      <c r="G2478" t="str">
        <f>RIGHT(C2478,2)</f>
        <v>09</v>
      </c>
      <c r="H2478" t="str">
        <f>MID(A2478,12,2)</f>
        <v>16</v>
      </c>
      <c r="I2478" t="s">
        <v>12524</v>
      </c>
      <c r="J2478" t="s">
        <v>12525</v>
      </c>
      <c r="K2478" t="s">
        <v>1387</v>
      </c>
      <c r="L2478" t="s">
        <v>12526</v>
      </c>
      <c r="M2478" t="b">
        <f>NOT(ISNA(VLOOKUP(N2478,'account names'!A:A,1,FALSE)))</f>
        <v>0</v>
      </c>
      <c r="N2478" t="s">
        <v>1389</v>
      </c>
    </row>
    <row r="2479" spans="1:14" ht="15" x14ac:dyDescent="0.2">
      <c r="A2479" t="s">
        <v>14864</v>
      </c>
      <c r="B2479" t="str">
        <f>RIGHT(A2479,4)</f>
        <v>2018</v>
      </c>
      <c r="C2479" t="str">
        <f>LEFT(A2479,10)</f>
        <v>Fri Feb 09</v>
      </c>
      <c r="D2479" s="2">
        <f>DATE(B2479,F2479,G2479)</f>
        <v>43140</v>
      </c>
      <c r="E2479" t="str">
        <f>MID(C2479,5,3)</f>
        <v>Feb</v>
      </c>
      <c r="F2479">
        <f>MONTH(DATEVALUE(E2479&amp;" 1"))</f>
        <v>2</v>
      </c>
      <c r="G2479" t="str">
        <f>RIGHT(C2479,2)</f>
        <v>09</v>
      </c>
      <c r="H2479" t="str">
        <f>MID(A2479,12,2)</f>
        <v>09</v>
      </c>
      <c r="I2479" t="s">
        <v>14865</v>
      </c>
      <c r="J2479" t="s">
        <v>14866</v>
      </c>
      <c r="K2479" t="s">
        <v>5488</v>
      </c>
      <c r="L2479" t="s">
        <v>14867</v>
      </c>
      <c r="M2479" t="b">
        <f>NOT(ISNA(VLOOKUP(N2479,'account names'!A:A,1,FALSE)))</f>
        <v>1</v>
      </c>
      <c r="N2479" t="s">
        <v>1533</v>
      </c>
    </row>
    <row r="2480" spans="1:14" ht="15" x14ac:dyDescent="0.2">
      <c r="A2480" t="s">
        <v>14868</v>
      </c>
      <c r="B2480" t="str">
        <f>RIGHT(A2480,4)</f>
        <v>2018</v>
      </c>
      <c r="C2480" t="str">
        <f>LEFT(A2480,10)</f>
        <v>Fri Feb 09</v>
      </c>
      <c r="D2480" s="2">
        <f>DATE(B2480,F2480,G2480)</f>
        <v>43140</v>
      </c>
      <c r="E2480" t="str">
        <f>MID(C2480,5,3)</f>
        <v>Feb</v>
      </c>
      <c r="F2480">
        <f>MONTH(DATEVALUE(E2480&amp;" 1"))</f>
        <v>2</v>
      </c>
      <c r="G2480" t="str">
        <f>RIGHT(C2480,2)</f>
        <v>09</v>
      </c>
      <c r="H2480" t="str">
        <f>MID(A2480,12,2)</f>
        <v>09</v>
      </c>
      <c r="I2480" t="s">
        <v>14869</v>
      </c>
      <c r="J2480" t="s">
        <v>14870</v>
      </c>
      <c r="K2480" t="s">
        <v>5488</v>
      </c>
      <c r="L2480" t="s">
        <v>14871</v>
      </c>
      <c r="M2480" t="b">
        <f>NOT(ISNA(VLOOKUP(N2480,'account names'!A:A,1,FALSE)))</f>
        <v>1</v>
      </c>
      <c r="N2480" t="s">
        <v>1533</v>
      </c>
    </row>
    <row r="2481" spans="1:14" ht="15" x14ac:dyDescent="0.2">
      <c r="A2481" t="s">
        <v>14872</v>
      </c>
      <c r="B2481" t="str">
        <f>RIGHT(A2481,4)</f>
        <v>2018</v>
      </c>
      <c r="C2481" t="str">
        <f>LEFT(A2481,10)</f>
        <v>Fri Feb 09</v>
      </c>
      <c r="D2481" s="2">
        <f>DATE(B2481,F2481,G2481)</f>
        <v>43140</v>
      </c>
      <c r="E2481" t="str">
        <f>MID(C2481,5,3)</f>
        <v>Feb</v>
      </c>
      <c r="F2481">
        <f>MONTH(DATEVALUE(E2481&amp;" 1"))</f>
        <v>2</v>
      </c>
      <c r="G2481" t="str">
        <f>RIGHT(C2481,2)</f>
        <v>09</v>
      </c>
      <c r="H2481" t="str">
        <f>MID(A2481,12,2)</f>
        <v>09</v>
      </c>
      <c r="I2481" t="s">
        <v>14873</v>
      </c>
      <c r="J2481" t="s">
        <v>14874</v>
      </c>
      <c r="K2481" t="s">
        <v>5488</v>
      </c>
      <c r="L2481" t="s">
        <v>14875</v>
      </c>
      <c r="M2481" t="b">
        <f>NOT(ISNA(VLOOKUP(N2481,'account names'!A:A,1,FALSE)))</f>
        <v>1</v>
      </c>
      <c r="N2481" t="s">
        <v>1533</v>
      </c>
    </row>
    <row r="2482" spans="1:14" ht="15" x14ac:dyDescent="0.2">
      <c r="A2482" t="s">
        <v>4503</v>
      </c>
      <c r="B2482" t="str">
        <f>RIGHT(A2482,4)</f>
        <v>2018</v>
      </c>
      <c r="C2482" t="str">
        <f>LEFT(A2482,10)</f>
        <v>Fri Feb 09</v>
      </c>
      <c r="D2482" s="2">
        <f>DATE(B2482,F2482,G2482)</f>
        <v>43140</v>
      </c>
      <c r="E2482" t="str">
        <f>MID(C2482,5,3)</f>
        <v>Feb</v>
      </c>
      <c r="F2482">
        <f>MONTH(DATEVALUE(E2482&amp;" 1"))</f>
        <v>2</v>
      </c>
      <c r="G2482" t="str">
        <f>RIGHT(C2482,2)</f>
        <v>09</v>
      </c>
      <c r="H2482" t="str">
        <f>MID(A2482,12,2)</f>
        <v>20</v>
      </c>
      <c r="I2482" t="s">
        <v>17744</v>
      </c>
      <c r="J2482" t="s">
        <v>17745</v>
      </c>
      <c r="K2482" t="s">
        <v>2361</v>
      </c>
      <c r="L2482" t="s">
        <v>17746</v>
      </c>
      <c r="M2482" t="b">
        <f>NOT(ISNA(VLOOKUP(N2482,'account names'!A:A,1,FALSE)))</f>
        <v>1</v>
      </c>
      <c r="N2482" t="s">
        <v>1334</v>
      </c>
    </row>
    <row r="2483" spans="1:14" ht="15" x14ac:dyDescent="0.2">
      <c r="A2483" t="s">
        <v>17747</v>
      </c>
      <c r="B2483" t="str">
        <f>RIGHT(A2483,4)</f>
        <v>2018</v>
      </c>
      <c r="C2483" t="str">
        <f>LEFT(A2483,10)</f>
        <v>Fri Feb 09</v>
      </c>
      <c r="D2483" s="2">
        <f>DATE(B2483,F2483,G2483)</f>
        <v>43140</v>
      </c>
      <c r="E2483" t="str">
        <f>MID(C2483,5,3)</f>
        <v>Feb</v>
      </c>
      <c r="F2483">
        <f>MONTH(DATEVALUE(E2483&amp;" 1"))</f>
        <v>2</v>
      </c>
      <c r="G2483" t="str">
        <f>RIGHT(C2483,2)</f>
        <v>09</v>
      </c>
      <c r="H2483" t="str">
        <f>MID(A2483,12,2)</f>
        <v>18</v>
      </c>
      <c r="I2483" t="s">
        <v>17748</v>
      </c>
      <c r="J2483" t="s">
        <v>17749</v>
      </c>
      <c r="K2483" t="s">
        <v>17750</v>
      </c>
      <c r="L2483" t="s">
        <v>17751</v>
      </c>
      <c r="M2483" t="b">
        <f>NOT(ISNA(VLOOKUP(N2483,'account names'!A:A,1,FALSE)))</f>
        <v>0</v>
      </c>
      <c r="N2483" t="s">
        <v>17752</v>
      </c>
    </row>
    <row r="2484" spans="1:14" ht="15" x14ac:dyDescent="0.2">
      <c r="A2484" t="s">
        <v>4503</v>
      </c>
      <c r="B2484" t="str">
        <f>RIGHT(A2484,4)</f>
        <v>2018</v>
      </c>
      <c r="C2484" t="str">
        <f>LEFT(A2484,10)</f>
        <v>Fri Feb 09</v>
      </c>
      <c r="D2484" s="2">
        <f>DATE(B2484,F2484,G2484)</f>
        <v>43140</v>
      </c>
      <c r="E2484" t="str">
        <f>MID(C2484,5,3)</f>
        <v>Feb</v>
      </c>
      <c r="F2484">
        <f>MONTH(DATEVALUE(E2484&amp;" 1"))</f>
        <v>2</v>
      </c>
      <c r="G2484" t="str">
        <f>RIGHT(C2484,2)</f>
        <v>09</v>
      </c>
      <c r="H2484" t="str">
        <f>MID(A2484,12,2)</f>
        <v>20</v>
      </c>
      <c r="I2484" t="s">
        <v>17753</v>
      </c>
      <c r="J2484" t="s">
        <v>17754</v>
      </c>
      <c r="K2484" t="s">
        <v>2361</v>
      </c>
      <c r="L2484" t="s">
        <v>17755</v>
      </c>
      <c r="M2484" t="b">
        <f>NOT(ISNA(VLOOKUP(N2484,'account names'!A:A,1,FALSE)))</f>
        <v>1</v>
      </c>
      <c r="N2484" t="s">
        <v>1334</v>
      </c>
    </row>
    <row r="2485" spans="1:14" ht="15" x14ac:dyDescent="0.2">
      <c r="A2485" t="s">
        <v>17756</v>
      </c>
      <c r="B2485" t="str">
        <f>RIGHT(A2485,4)</f>
        <v>2018</v>
      </c>
      <c r="C2485" t="str">
        <f>LEFT(A2485,10)</f>
        <v>Fri Feb 09</v>
      </c>
      <c r="D2485" s="2">
        <f>DATE(B2485,F2485,G2485)</f>
        <v>43140</v>
      </c>
      <c r="E2485" t="str">
        <f>MID(C2485,5,3)</f>
        <v>Feb</v>
      </c>
      <c r="F2485">
        <f>MONTH(DATEVALUE(E2485&amp;" 1"))</f>
        <v>2</v>
      </c>
      <c r="G2485" t="str">
        <f>RIGHT(C2485,2)</f>
        <v>09</v>
      </c>
      <c r="H2485" t="str">
        <f>MID(A2485,12,2)</f>
        <v>12</v>
      </c>
      <c r="I2485" t="s">
        <v>17757</v>
      </c>
      <c r="J2485" t="s">
        <v>17758</v>
      </c>
      <c r="K2485" t="s">
        <v>2126</v>
      </c>
      <c r="L2485" t="s">
        <v>17759</v>
      </c>
      <c r="M2485" t="b">
        <f>NOT(ISNA(VLOOKUP(N2485,'account names'!A:A,1,FALSE)))</f>
        <v>0</v>
      </c>
      <c r="N2485" t="s">
        <v>1099</v>
      </c>
    </row>
    <row r="2486" spans="1:14" ht="15" x14ac:dyDescent="0.2">
      <c r="A2486" t="s">
        <v>17760</v>
      </c>
      <c r="B2486" t="str">
        <f>RIGHT(A2486,4)</f>
        <v>2018</v>
      </c>
      <c r="C2486" t="str">
        <f>LEFT(A2486,10)</f>
        <v>Fri Feb 09</v>
      </c>
      <c r="D2486" s="2">
        <f>DATE(B2486,F2486,G2486)</f>
        <v>43140</v>
      </c>
      <c r="E2486" t="str">
        <f>MID(C2486,5,3)</f>
        <v>Feb</v>
      </c>
      <c r="F2486">
        <f>MONTH(DATEVALUE(E2486&amp;" 1"))</f>
        <v>2</v>
      </c>
      <c r="G2486" t="str">
        <f>RIGHT(C2486,2)</f>
        <v>09</v>
      </c>
      <c r="H2486" t="str">
        <f>MID(A2486,12,2)</f>
        <v>11</v>
      </c>
      <c r="I2486" t="s">
        <v>17761</v>
      </c>
      <c r="J2486" t="s">
        <v>17762</v>
      </c>
      <c r="K2486" t="s">
        <v>4587</v>
      </c>
      <c r="L2486" t="s">
        <v>17763</v>
      </c>
      <c r="M2486" t="b">
        <f>NOT(ISNA(VLOOKUP(N2486,'account names'!A:A,1,FALSE)))</f>
        <v>0</v>
      </c>
      <c r="N2486" t="s">
        <v>680</v>
      </c>
    </row>
    <row r="2487" spans="1:14" ht="15" x14ac:dyDescent="0.2">
      <c r="A2487" t="s">
        <v>4522</v>
      </c>
      <c r="B2487" t="str">
        <f>RIGHT(A2487,4)</f>
        <v>2018</v>
      </c>
      <c r="C2487" t="str">
        <f>LEFT(A2487,10)</f>
        <v>Fri Feb 09</v>
      </c>
      <c r="D2487" s="2">
        <f>DATE(B2487,F2487,G2487)</f>
        <v>43140</v>
      </c>
      <c r="E2487" t="str">
        <f>MID(C2487,5,3)</f>
        <v>Feb</v>
      </c>
      <c r="F2487">
        <f>MONTH(DATEVALUE(E2487&amp;" 1"))</f>
        <v>2</v>
      </c>
      <c r="G2487" t="str">
        <f>RIGHT(C2487,2)</f>
        <v>09</v>
      </c>
      <c r="H2487" t="str">
        <f>MID(A2487,12,2)</f>
        <v>07</v>
      </c>
      <c r="I2487" t="s">
        <v>17764</v>
      </c>
      <c r="J2487" t="s">
        <v>17765</v>
      </c>
      <c r="K2487" t="s">
        <v>17263</v>
      </c>
      <c r="L2487" t="s">
        <v>17766</v>
      </c>
      <c r="M2487" t="b">
        <f>NOT(ISNA(VLOOKUP(N2487,'account names'!A:A,1,FALSE)))</f>
        <v>0</v>
      </c>
      <c r="N2487" t="s">
        <v>3896</v>
      </c>
    </row>
    <row r="2488" spans="1:14" ht="15" x14ac:dyDescent="0.2">
      <c r="A2488" t="s">
        <v>18879</v>
      </c>
      <c r="B2488" t="str">
        <f>RIGHT(A2488,4)</f>
        <v>2018</v>
      </c>
      <c r="C2488" t="str">
        <f>LEFT(A2488,10)</f>
        <v>Fri Feb 09</v>
      </c>
      <c r="D2488" s="2">
        <f>DATE(B2488,F2488,G2488)</f>
        <v>43140</v>
      </c>
      <c r="E2488" t="str">
        <f>MID(C2488,5,3)</f>
        <v>Feb</v>
      </c>
      <c r="F2488">
        <f>MONTH(DATEVALUE(E2488&amp;" 1"))</f>
        <v>2</v>
      </c>
      <c r="G2488" t="str">
        <f>RIGHT(C2488,2)</f>
        <v>09</v>
      </c>
      <c r="H2488" t="str">
        <f>MID(A2488,12,2)</f>
        <v>20</v>
      </c>
      <c r="I2488" t="s">
        <v>18880</v>
      </c>
      <c r="J2488" t="s">
        <v>18881</v>
      </c>
      <c r="K2488" t="s">
        <v>18882</v>
      </c>
      <c r="L2488" t="s">
        <v>18883</v>
      </c>
      <c r="M2488" t="b">
        <f>NOT(ISNA(VLOOKUP(N2488,'account names'!A:A,1,FALSE)))</f>
        <v>0</v>
      </c>
      <c r="N2488" t="s">
        <v>1294</v>
      </c>
    </row>
    <row r="2489" spans="1:14" ht="15" x14ac:dyDescent="0.2">
      <c r="A2489" t="s">
        <v>18884</v>
      </c>
      <c r="B2489" t="str">
        <f>RIGHT(A2489,4)</f>
        <v>2018</v>
      </c>
      <c r="C2489" t="str">
        <f>LEFT(A2489,10)</f>
        <v>Fri Feb 09</v>
      </c>
      <c r="D2489" s="2">
        <f>DATE(B2489,F2489,G2489)</f>
        <v>43140</v>
      </c>
      <c r="E2489" t="str">
        <f>MID(C2489,5,3)</f>
        <v>Feb</v>
      </c>
      <c r="F2489">
        <f>MONTH(DATEVALUE(E2489&amp;" 1"))</f>
        <v>2</v>
      </c>
      <c r="G2489" t="str">
        <f>RIGHT(C2489,2)</f>
        <v>09</v>
      </c>
      <c r="H2489" t="str">
        <f>MID(A2489,12,2)</f>
        <v>16</v>
      </c>
      <c r="I2489" t="s">
        <v>18885</v>
      </c>
      <c r="J2489" t="s">
        <v>18886</v>
      </c>
      <c r="K2489" t="s">
        <v>18887</v>
      </c>
      <c r="L2489" t="s">
        <v>18888</v>
      </c>
      <c r="M2489" t="b">
        <f>NOT(ISNA(VLOOKUP(N2489,'account names'!A:A,1,FALSE)))</f>
        <v>0</v>
      </c>
      <c r="N2489" t="s">
        <v>2246</v>
      </c>
    </row>
    <row r="2490" spans="1:14" ht="15" x14ac:dyDescent="0.2">
      <c r="A2490" t="s">
        <v>18889</v>
      </c>
      <c r="B2490" t="str">
        <f>RIGHT(A2490,4)</f>
        <v>2018</v>
      </c>
      <c r="C2490" t="str">
        <f>LEFT(A2490,10)</f>
        <v>Fri Feb 09</v>
      </c>
      <c r="D2490" s="2">
        <f>DATE(B2490,F2490,G2490)</f>
        <v>43140</v>
      </c>
      <c r="E2490" t="str">
        <f>MID(C2490,5,3)</f>
        <v>Feb</v>
      </c>
      <c r="F2490">
        <f>MONTH(DATEVALUE(E2490&amp;" 1"))</f>
        <v>2</v>
      </c>
      <c r="G2490" t="str">
        <f>RIGHT(C2490,2)</f>
        <v>09</v>
      </c>
      <c r="H2490" t="str">
        <f>MID(A2490,12,2)</f>
        <v>14</v>
      </c>
      <c r="I2490" t="s">
        <v>18890</v>
      </c>
      <c r="J2490" t="s">
        <v>18891</v>
      </c>
      <c r="K2490" t="s">
        <v>18892</v>
      </c>
      <c r="L2490" t="s">
        <v>18893</v>
      </c>
      <c r="M2490" t="b">
        <f>NOT(ISNA(VLOOKUP(N2490,'account names'!A:A,1,FALSE)))</f>
        <v>0</v>
      </c>
      <c r="N2490" t="s">
        <v>6332</v>
      </c>
    </row>
    <row r="2491" spans="1:14" ht="15" x14ac:dyDescent="0.2">
      <c r="A2491" t="s">
        <v>14864</v>
      </c>
      <c r="B2491" t="str">
        <f>RIGHT(A2491,4)</f>
        <v>2018</v>
      </c>
      <c r="C2491" t="str">
        <f>LEFT(A2491,10)</f>
        <v>Fri Feb 09</v>
      </c>
      <c r="D2491" s="2">
        <f>DATE(B2491,F2491,G2491)</f>
        <v>43140</v>
      </c>
      <c r="E2491" t="str">
        <f>MID(C2491,5,3)</f>
        <v>Feb</v>
      </c>
      <c r="F2491">
        <f>MONTH(DATEVALUE(E2491&amp;" 1"))</f>
        <v>2</v>
      </c>
      <c r="G2491" t="str">
        <f>RIGHT(C2491,2)</f>
        <v>09</v>
      </c>
      <c r="H2491" t="str">
        <f>MID(A2491,12,2)</f>
        <v>09</v>
      </c>
      <c r="I2491" t="s">
        <v>18894</v>
      </c>
      <c r="J2491" t="s">
        <v>18895</v>
      </c>
      <c r="K2491" t="s">
        <v>18896</v>
      </c>
      <c r="L2491" t="s">
        <v>18897</v>
      </c>
      <c r="M2491" t="b">
        <f>NOT(ISNA(VLOOKUP(N2491,'account names'!A:A,1,FALSE)))</f>
        <v>1</v>
      </c>
      <c r="N2491" t="s">
        <v>1533</v>
      </c>
    </row>
    <row r="2492" spans="1:14" ht="15" x14ac:dyDescent="0.2">
      <c r="A2492" t="s">
        <v>18904</v>
      </c>
      <c r="B2492" t="str">
        <f>RIGHT(A2492,4)</f>
        <v>2018</v>
      </c>
      <c r="C2492" t="str">
        <f>LEFT(A2492,10)</f>
        <v>Fri Feb 09</v>
      </c>
      <c r="D2492" s="2">
        <f>DATE(B2492,F2492,G2492)</f>
        <v>43140</v>
      </c>
      <c r="E2492" t="str">
        <f>MID(C2492,5,3)</f>
        <v>Feb</v>
      </c>
      <c r="F2492">
        <f>MONTH(DATEVALUE(E2492&amp;" 1"))</f>
        <v>2</v>
      </c>
      <c r="G2492" t="str">
        <f>RIGHT(C2492,2)</f>
        <v>09</v>
      </c>
      <c r="H2492" t="str">
        <f>MID(A2492,12,2)</f>
        <v>06</v>
      </c>
      <c r="I2492" t="s">
        <v>18905</v>
      </c>
      <c r="J2492" t="s">
        <v>18906</v>
      </c>
      <c r="K2492" t="s">
        <v>18907</v>
      </c>
      <c r="L2492" t="s">
        <v>18908</v>
      </c>
      <c r="M2492" t="b">
        <f>NOT(ISNA(VLOOKUP(N2492,'account names'!A:A,1,FALSE)))</f>
        <v>0</v>
      </c>
      <c r="N2492" t="s">
        <v>18909</v>
      </c>
    </row>
    <row r="2493" spans="1:14" ht="15" x14ac:dyDescent="0.2">
      <c r="A2493" t="s">
        <v>956</v>
      </c>
      <c r="B2493" t="str">
        <f>RIGHT(A2493,4)</f>
        <v>2018</v>
      </c>
      <c r="C2493" t="str">
        <f>LEFT(A2493,10)</f>
        <v>Thu Feb 08</v>
      </c>
      <c r="D2493" s="2">
        <f>DATE(B2493,F2493,G2493)</f>
        <v>43139</v>
      </c>
      <c r="E2493" t="str">
        <f>MID(C2493,5,3)</f>
        <v>Feb</v>
      </c>
      <c r="F2493">
        <f>MONTH(DATEVALUE(E2493&amp;" 1"))</f>
        <v>2</v>
      </c>
      <c r="G2493" t="str">
        <f>RIGHT(C2493,2)</f>
        <v>08</v>
      </c>
      <c r="H2493" t="str">
        <f>MID(A2493,12,2)</f>
        <v>16</v>
      </c>
      <c r="I2493" t="s">
        <v>957</v>
      </c>
      <c r="J2493" t="s">
        <v>958</v>
      </c>
      <c r="K2493" t="s">
        <v>959</v>
      </c>
      <c r="L2493" t="s">
        <v>960</v>
      </c>
      <c r="M2493" t="b">
        <f>NOT(ISNA(VLOOKUP(N2493,'account names'!A:A,1,FALSE)))</f>
        <v>0</v>
      </c>
      <c r="N2493" t="s">
        <v>876</v>
      </c>
    </row>
    <row r="2494" spans="1:14" ht="15" x14ac:dyDescent="0.2">
      <c r="A2494" t="s">
        <v>961</v>
      </c>
      <c r="B2494" t="str">
        <f>RIGHT(A2494,4)</f>
        <v>2018</v>
      </c>
      <c r="C2494" t="str">
        <f>LEFT(A2494,10)</f>
        <v>Thu Feb 08</v>
      </c>
      <c r="D2494" s="2">
        <f>DATE(B2494,F2494,G2494)</f>
        <v>43139</v>
      </c>
      <c r="E2494" t="str">
        <f>MID(C2494,5,3)</f>
        <v>Feb</v>
      </c>
      <c r="F2494">
        <f>MONTH(DATEVALUE(E2494&amp;" 1"))</f>
        <v>2</v>
      </c>
      <c r="G2494" t="str">
        <f>RIGHT(C2494,2)</f>
        <v>08</v>
      </c>
      <c r="H2494" t="str">
        <f>MID(A2494,12,2)</f>
        <v>09</v>
      </c>
      <c r="I2494" t="s">
        <v>962</v>
      </c>
      <c r="J2494" t="s">
        <v>963</v>
      </c>
      <c r="K2494" t="s">
        <v>964</v>
      </c>
      <c r="L2494" t="s">
        <v>965</v>
      </c>
      <c r="M2494" t="b">
        <f>NOT(ISNA(VLOOKUP(N2494,'account names'!A:A,1,FALSE)))</f>
        <v>0</v>
      </c>
      <c r="N2494" t="s">
        <v>254</v>
      </c>
    </row>
    <row r="2495" spans="1:14" ht="15" x14ac:dyDescent="0.2">
      <c r="A2495" t="s">
        <v>1982</v>
      </c>
      <c r="B2495" t="str">
        <f>RIGHT(A2495,4)</f>
        <v>2018</v>
      </c>
      <c r="C2495" t="str">
        <f>LEFT(A2495,10)</f>
        <v>Thu Feb 08</v>
      </c>
      <c r="D2495" s="2">
        <f>DATE(B2495,F2495,G2495)</f>
        <v>43139</v>
      </c>
      <c r="E2495" t="str">
        <f>MID(C2495,5,3)</f>
        <v>Feb</v>
      </c>
      <c r="F2495">
        <f>MONTH(DATEVALUE(E2495&amp;" 1"))</f>
        <v>2</v>
      </c>
      <c r="G2495" t="str">
        <f>RIGHT(C2495,2)</f>
        <v>08</v>
      </c>
      <c r="H2495" t="str">
        <f>MID(A2495,12,2)</f>
        <v>16</v>
      </c>
      <c r="I2495" t="s">
        <v>1983</v>
      </c>
      <c r="J2495" t="s">
        <v>1984</v>
      </c>
      <c r="K2495" t="s">
        <v>1985</v>
      </c>
      <c r="L2495" t="s">
        <v>1986</v>
      </c>
      <c r="M2495" t="b">
        <f>NOT(ISNA(VLOOKUP(N2495,'account names'!A:A,1,FALSE)))</f>
        <v>0</v>
      </c>
      <c r="N2495" t="s">
        <v>1987</v>
      </c>
    </row>
    <row r="2496" spans="1:14" ht="15" x14ac:dyDescent="0.2">
      <c r="A2496" t="s">
        <v>4531</v>
      </c>
      <c r="B2496" t="str">
        <f>RIGHT(A2496,4)</f>
        <v>2018</v>
      </c>
      <c r="C2496" t="str">
        <f>LEFT(A2496,10)</f>
        <v>Thu Feb 08</v>
      </c>
      <c r="D2496" s="2">
        <f>DATE(B2496,F2496,G2496)</f>
        <v>43139</v>
      </c>
      <c r="E2496" t="str">
        <f>MID(C2496,5,3)</f>
        <v>Feb</v>
      </c>
      <c r="F2496">
        <f>MONTH(DATEVALUE(E2496&amp;" 1"))</f>
        <v>2</v>
      </c>
      <c r="G2496" t="str">
        <f>RIGHT(C2496,2)</f>
        <v>08</v>
      </c>
      <c r="H2496" t="str">
        <f>MID(A2496,12,2)</f>
        <v>06</v>
      </c>
      <c r="I2496" t="s">
        <v>4532</v>
      </c>
      <c r="J2496" t="s">
        <v>4533</v>
      </c>
      <c r="K2496" t="s">
        <v>4534</v>
      </c>
      <c r="L2496" t="s">
        <v>4535</v>
      </c>
      <c r="M2496" t="b">
        <f>NOT(ISNA(VLOOKUP(N2496,'account names'!A:A,1,FALSE)))</f>
        <v>0</v>
      </c>
      <c r="N2496" t="s">
        <v>4536</v>
      </c>
    </row>
    <row r="2497" spans="1:14" ht="15" x14ac:dyDescent="0.2">
      <c r="A2497" t="s">
        <v>4537</v>
      </c>
      <c r="B2497" t="str">
        <f>RIGHT(A2497,4)</f>
        <v>2018</v>
      </c>
      <c r="C2497" t="str">
        <f>LEFT(A2497,10)</f>
        <v>Thu Feb 08</v>
      </c>
      <c r="D2497" s="2">
        <f>DATE(B2497,F2497,G2497)</f>
        <v>43139</v>
      </c>
      <c r="E2497" t="str">
        <f>MID(C2497,5,3)</f>
        <v>Feb</v>
      </c>
      <c r="F2497">
        <f>MONTH(DATEVALUE(E2497&amp;" 1"))</f>
        <v>2</v>
      </c>
      <c r="G2497" t="str">
        <f>RIGHT(C2497,2)</f>
        <v>08</v>
      </c>
      <c r="H2497" t="str">
        <f>MID(A2497,12,2)</f>
        <v>22</v>
      </c>
      <c r="I2497" t="s">
        <v>4538</v>
      </c>
      <c r="J2497" t="s">
        <v>4539</v>
      </c>
      <c r="K2497" t="s">
        <v>4540</v>
      </c>
      <c r="L2497" t="s">
        <v>4541</v>
      </c>
      <c r="M2497" t="b">
        <f>NOT(ISNA(VLOOKUP(N2497,'account names'!A:A,1,FALSE)))</f>
        <v>0</v>
      </c>
      <c r="N2497" t="s">
        <v>4536</v>
      </c>
    </row>
    <row r="2498" spans="1:14" ht="15" x14ac:dyDescent="0.2">
      <c r="A2498" t="s">
        <v>4542</v>
      </c>
      <c r="B2498" t="str">
        <f>RIGHT(A2498,4)</f>
        <v>2018</v>
      </c>
      <c r="C2498" t="str">
        <f>LEFT(A2498,10)</f>
        <v>Thu Feb 08</v>
      </c>
      <c r="D2498" s="2">
        <f>DATE(B2498,F2498,G2498)</f>
        <v>43139</v>
      </c>
      <c r="E2498" t="str">
        <f>MID(C2498,5,3)</f>
        <v>Feb</v>
      </c>
      <c r="F2498">
        <f>MONTH(DATEVALUE(E2498&amp;" 1"))</f>
        <v>2</v>
      </c>
      <c r="G2498" t="str">
        <f>RIGHT(C2498,2)</f>
        <v>08</v>
      </c>
      <c r="H2498" t="str">
        <f>MID(A2498,12,2)</f>
        <v>22</v>
      </c>
      <c r="I2498" t="s">
        <v>4543</v>
      </c>
      <c r="J2498" t="s">
        <v>4544</v>
      </c>
      <c r="K2498" t="s">
        <v>2864</v>
      </c>
      <c r="L2498" t="s">
        <v>4545</v>
      </c>
      <c r="M2498" t="b">
        <f>NOT(ISNA(VLOOKUP(N2498,'account names'!A:A,1,FALSE)))</f>
        <v>1</v>
      </c>
      <c r="N2498" t="s">
        <v>1224</v>
      </c>
    </row>
    <row r="2499" spans="1:14" ht="15" x14ac:dyDescent="0.2">
      <c r="A2499" t="s">
        <v>4546</v>
      </c>
      <c r="B2499" t="str">
        <f>RIGHT(A2499,4)</f>
        <v>2018</v>
      </c>
      <c r="C2499" t="str">
        <f>LEFT(A2499,10)</f>
        <v>Thu Feb 08</v>
      </c>
      <c r="D2499" s="2">
        <f>DATE(B2499,F2499,G2499)</f>
        <v>43139</v>
      </c>
      <c r="E2499" t="str">
        <f>MID(C2499,5,3)</f>
        <v>Feb</v>
      </c>
      <c r="F2499">
        <f>MONTH(DATEVALUE(E2499&amp;" 1"))</f>
        <v>2</v>
      </c>
      <c r="G2499" t="str">
        <f>RIGHT(C2499,2)</f>
        <v>08</v>
      </c>
      <c r="H2499" t="str">
        <f>MID(A2499,12,2)</f>
        <v>19</v>
      </c>
      <c r="I2499" t="s">
        <v>4547</v>
      </c>
      <c r="J2499" t="s">
        <v>4548</v>
      </c>
      <c r="K2499" t="s">
        <v>4549</v>
      </c>
      <c r="L2499" t="s">
        <v>4550</v>
      </c>
      <c r="M2499" t="b">
        <f>NOT(ISNA(VLOOKUP(N2499,'account names'!A:A,1,FALSE)))</f>
        <v>1</v>
      </c>
      <c r="N2499" t="s">
        <v>1334</v>
      </c>
    </row>
    <row r="2500" spans="1:14" ht="15" x14ac:dyDescent="0.2">
      <c r="A2500" t="s">
        <v>4551</v>
      </c>
      <c r="B2500" t="str">
        <f>RIGHT(A2500,4)</f>
        <v>2018</v>
      </c>
      <c r="C2500" t="str">
        <f>LEFT(A2500,10)</f>
        <v>Thu Feb 08</v>
      </c>
      <c r="D2500" s="2">
        <f>DATE(B2500,F2500,G2500)</f>
        <v>43139</v>
      </c>
      <c r="E2500" t="str">
        <f>MID(C2500,5,3)</f>
        <v>Feb</v>
      </c>
      <c r="F2500">
        <f>MONTH(DATEVALUE(E2500&amp;" 1"))</f>
        <v>2</v>
      </c>
      <c r="G2500" t="str">
        <f>RIGHT(C2500,2)</f>
        <v>08</v>
      </c>
      <c r="H2500" t="str">
        <f>MID(A2500,12,2)</f>
        <v>10</v>
      </c>
      <c r="I2500" t="s">
        <v>4552</v>
      </c>
      <c r="J2500" t="s">
        <v>4553</v>
      </c>
      <c r="K2500" t="s">
        <v>4549</v>
      </c>
      <c r="L2500" t="s">
        <v>4554</v>
      </c>
      <c r="M2500" t="b">
        <f>NOT(ISNA(VLOOKUP(N2500,'account names'!A:A,1,FALSE)))</f>
        <v>1</v>
      </c>
      <c r="N2500" t="s">
        <v>1334</v>
      </c>
    </row>
    <row r="2501" spans="1:14" ht="15" x14ac:dyDescent="0.2">
      <c r="A2501" t="s">
        <v>7078</v>
      </c>
      <c r="B2501" t="str">
        <f>RIGHT(A2501,4)</f>
        <v>2018</v>
      </c>
      <c r="C2501" t="str">
        <f>LEFT(A2501,10)</f>
        <v>Thu Feb 08</v>
      </c>
      <c r="D2501" s="2">
        <f>DATE(B2501,F2501,G2501)</f>
        <v>43139</v>
      </c>
      <c r="E2501" t="str">
        <f>MID(C2501,5,3)</f>
        <v>Feb</v>
      </c>
      <c r="F2501">
        <f>MONTH(DATEVALUE(E2501&amp;" 1"))</f>
        <v>2</v>
      </c>
      <c r="G2501" t="str">
        <f>RIGHT(C2501,2)</f>
        <v>08</v>
      </c>
      <c r="H2501" t="str">
        <f>MID(A2501,12,2)</f>
        <v>09</v>
      </c>
      <c r="I2501" t="s">
        <v>7079</v>
      </c>
      <c r="J2501" t="s">
        <v>7080</v>
      </c>
      <c r="K2501" t="s">
        <v>1286</v>
      </c>
      <c r="L2501" t="s">
        <v>7081</v>
      </c>
      <c r="M2501" t="b">
        <f>NOT(ISNA(VLOOKUP(N2501,'account names'!A:A,1,FALSE)))</f>
        <v>1</v>
      </c>
      <c r="N2501" t="s">
        <v>1288</v>
      </c>
    </row>
    <row r="2502" spans="1:14" ht="15" x14ac:dyDescent="0.2">
      <c r="A2502" t="s">
        <v>9614</v>
      </c>
      <c r="B2502" t="str">
        <f>RIGHT(A2502,4)</f>
        <v>2018</v>
      </c>
      <c r="C2502" t="str">
        <f>LEFT(A2502,10)</f>
        <v>Thu Feb 08</v>
      </c>
      <c r="D2502" s="2">
        <f>DATE(B2502,F2502,G2502)</f>
        <v>43139</v>
      </c>
      <c r="E2502" t="str">
        <f>MID(C2502,5,3)</f>
        <v>Feb</v>
      </c>
      <c r="F2502">
        <f>MONTH(DATEVALUE(E2502&amp;" 1"))</f>
        <v>2</v>
      </c>
      <c r="G2502" t="str">
        <f>RIGHT(C2502,2)</f>
        <v>08</v>
      </c>
      <c r="H2502" t="str">
        <f>MID(A2502,12,2)</f>
        <v>11</v>
      </c>
      <c r="I2502" t="s">
        <v>9615</v>
      </c>
      <c r="J2502" t="s">
        <v>9616</v>
      </c>
      <c r="K2502" t="s">
        <v>9617</v>
      </c>
      <c r="L2502" t="s">
        <v>9618</v>
      </c>
      <c r="M2502" t="b">
        <f>NOT(ISNA(VLOOKUP(N2502,'account names'!A:A,1,FALSE)))</f>
        <v>0</v>
      </c>
      <c r="N2502" t="s">
        <v>9619</v>
      </c>
    </row>
    <row r="2503" spans="1:14" ht="15" x14ac:dyDescent="0.2">
      <c r="A2503" t="s">
        <v>9639</v>
      </c>
      <c r="B2503" t="str">
        <f>RIGHT(A2503,4)</f>
        <v>2018</v>
      </c>
      <c r="C2503" t="str">
        <f>LEFT(A2503,10)</f>
        <v>Thu Feb 08</v>
      </c>
      <c r="D2503" s="2">
        <f>DATE(B2503,F2503,G2503)</f>
        <v>43139</v>
      </c>
      <c r="E2503" t="str">
        <f>MID(C2503,5,3)</f>
        <v>Feb</v>
      </c>
      <c r="F2503">
        <f>MONTH(DATEVALUE(E2503&amp;" 1"))</f>
        <v>2</v>
      </c>
      <c r="G2503" t="str">
        <f>RIGHT(C2503,2)</f>
        <v>08</v>
      </c>
      <c r="H2503" t="str">
        <f>MID(A2503,12,2)</f>
        <v>13</v>
      </c>
      <c r="I2503" t="s">
        <v>9640</v>
      </c>
      <c r="J2503" t="s">
        <v>9641</v>
      </c>
      <c r="K2503" t="s">
        <v>9642</v>
      </c>
      <c r="L2503" t="s">
        <v>9643</v>
      </c>
      <c r="M2503" t="b">
        <f>NOT(ISNA(VLOOKUP(N2503,'account names'!A:A,1,FALSE)))</f>
        <v>0</v>
      </c>
      <c r="N2503" t="s">
        <v>1481</v>
      </c>
    </row>
    <row r="2504" spans="1:14" ht="15" x14ac:dyDescent="0.2">
      <c r="A2504" t="s">
        <v>9644</v>
      </c>
      <c r="B2504" t="str">
        <f>RIGHT(A2504,4)</f>
        <v>2018</v>
      </c>
      <c r="C2504" t="str">
        <f>LEFT(A2504,10)</f>
        <v>Thu Feb 08</v>
      </c>
      <c r="D2504" s="2">
        <f>DATE(B2504,F2504,G2504)</f>
        <v>43139</v>
      </c>
      <c r="E2504" t="str">
        <f>MID(C2504,5,3)</f>
        <v>Feb</v>
      </c>
      <c r="F2504">
        <f>MONTH(DATEVALUE(E2504&amp;" 1"))</f>
        <v>2</v>
      </c>
      <c r="G2504" t="str">
        <f>RIGHT(C2504,2)</f>
        <v>08</v>
      </c>
      <c r="H2504" t="str">
        <f>MID(A2504,12,2)</f>
        <v>15</v>
      </c>
      <c r="I2504" t="s">
        <v>9645</v>
      </c>
      <c r="J2504" t="s">
        <v>9646</v>
      </c>
      <c r="K2504" t="s">
        <v>9647</v>
      </c>
      <c r="L2504" t="s">
        <v>9648</v>
      </c>
      <c r="M2504" t="b">
        <f>NOT(ISNA(VLOOKUP(N2504,'account names'!A:A,1,FALSE)))</f>
        <v>0</v>
      </c>
      <c r="N2504" t="s">
        <v>2834</v>
      </c>
    </row>
    <row r="2505" spans="1:14" ht="15" x14ac:dyDescent="0.2">
      <c r="A2505" t="s">
        <v>9649</v>
      </c>
      <c r="B2505" t="str">
        <f>RIGHT(A2505,4)</f>
        <v>2018</v>
      </c>
      <c r="C2505" t="str">
        <f>LEFT(A2505,10)</f>
        <v>Thu Feb 08</v>
      </c>
      <c r="D2505" s="2">
        <f>DATE(B2505,F2505,G2505)</f>
        <v>43139</v>
      </c>
      <c r="E2505" t="str">
        <f>MID(C2505,5,3)</f>
        <v>Feb</v>
      </c>
      <c r="F2505">
        <f>MONTH(DATEVALUE(E2505&amp;" 1"))</f>
        <v>2</v>
      </c>
      <c r="G2505" t="str">
        <f>RIGHT(C2505,2)</f>
        <v>08</v>
      </c>
      <c r="H2505" t="str">
        <f>MID(A2505,12,2)</f>
        <v>17</v>
      </c>
      <c r="I2505" t="s">
        <v>9650</v>
      </c>
      <c r="J2505" t="s">
        <v>9651</v>
      </c>
      <c r="K2505" t="s">
        <v>1137</v>
      </c>
      <c r="L2505" t="s">
        <v>9652</v>
      </c>
      <c r="M2505" t="b">
        <f>NOT(ISNA(VLOOKUP(N2505,'account names'!A:A,1,FALSE)))</f>
        <v>1</v>
      </c>
      <c r="N2505" t="s">
        <v>1139</v>
      </c>
    </row>
    <row r="2506" spans="1:14" ht="15" x14ac:dyDescent="0.2">
      <c r="A2506" t="s">
        <v>961</v>
      </c>
      <c r="B2506" t="str">
        <f>RIGHT(A2506,4)</f>
        <v>2018</v>
      </c>
      <c r="C2506" t="str">
        <f>LEFT(A2506,10)</f>
        <v>Thu Feb 08</v>
      </c>
      <c r="D2506" s="2">
        <f>DATE(B2506,F2506,G2506)</f>
        <v>43139</v>
      </c>
      <c r="E2506" t="str">
        <f>MID(C2506,5,3)</f>
        <v>Feb</v>
      </c>
      <c r="F2506">
        <f>MONTH(DATEVALUE(E2506&amp;" 1"))</f>
        <v>2</v>
      </c>
      <c r="G2506" t="str">
        <f>RIGHT(C2506,2)</f>
        <v>08</v>
      </c>
      <c r="H2506" t="str">
        <f>MID(A2506,12,2)</f>
        <v>09</v>
      </c>
      <c r="I2506" t="s">
        <v>10213</v>
      </c>
      <c r="J2506" t="s">
        <v>10214</v>
      </c>
      <c r="K2506" t="s">
        <v>10215</v>
      </c>
      <c r="L2506" t="s">
        <v>10216</v>
      </c>
      <c r="M2506" t="b">
        <f>NOT(ISNA(VLOOKUP(N2506,'account names'!A:A,1,FALSE)))</f>
        <v>0</v>
      </c>
      <c r="N2506" t="s">
        <v>233</v>
      </c>
    </row>
    <row r="2507" spans="1:14" ht="15" x14ac:dyDescent="0.2">
      <c r="A2507" t="s">
        <v>14876</v>
      </c>
      <c r="B2507" t="str">
        <f>RIGHT(A2507,4)</f>
        <v>2018</v>
      </c>
      <c r="C2507" t="str">
        <f>LEFT(A2507,10)</f>
        <v>Thu Feb 08</v>
      </c>
      <c r="D2507" s="2">
        <f>DATE(B2507,F2507,G2507)</f>
        <v>43139</v>
      </c>
      <c r="E2507" t="str">
        <f>MID(C2507,5,3)</f>
        <v>Feb</v>
      </c>
      <c r="F2507">
        <f>MONTH(DATEVALUE(E2507&amp;" 1"))</f>
        <v>2</v>
      </c>
      <c r="G2507" t="str">
        <f>RIGHT(C2507,2)</f>
        <v>08</v>
      </c>
      <c r="H2507" t="str">
        <f>MID(A2507,12,2)</f>
        <v>07</v>
      </c>
      <c r="I2507" t="s">
        <v>14877</v>
      </c>
      <c r="J2507" t="s">
        <v>14878</v>
      </c>
      <c r="K2507" t="s">
        <v>14879</v>
      </c>
      <c r="L2507" t="s">
        <v>14880</v>
      </c>
      <c r="M2507" t="b">
        <f>NOT(ISNA(VLOOKUP(N2507,'account names'!A:A,1,FALSE)))</f>
        <v>0</v>
      </c>
      <c r="N2507" t="s">
        <v>14881</v>
      </c>
    </row>
    <row r="2508" spans="1:14" ht="15" x14ac:dyDescent="0.2">
      <c r="A2508" t="s">
        <v>17767</v>
      </c>
      <c r="B2508" t="str">
        <f>RIGHT(A2508,4)</f>
        <v>2018</v>
      </c>
      <c r="C2508" t="str">
        <f>LEFT(A2508,10)</f>
        <v>Thu Feb 08</v>
      </c>
      <c r="D2508" s="2">
        <f>DATE(B2508,F2508,G2508)</f>
        <v>43139</v>
      </c>
      <c r="E2508" t="str">
        <f>MID(C2508,5,3)</f>
        <v>Feb</v>
      </c>
      <c r="F2508">
        <f>MONTH(DATEVALUE(E2508&amp;" 1"))</f>
        <v>2</v>
      </c>
      <c r="G2508" t="str">
        <f>RIGHT(C2508,2)</f>
        <v>08</v>
      </c>
      <c r="H2508" t="str">
        <f>MID(A2508,12,2)</f>
        <v>11</v>
      </c>
      <c r="I2508" t="s">
        <v>17768</v>
      </c>
      <c r="J2508" t="s">
        <v>17769</v>
      </c>
      <c r="K2508" t="s">
        <v>11221</v>
      </c>
      <c r="L2508" t="s">
        <v>17770</v>
      </c>
      <c r="M2508" t="b">
        <f>NOT(ISNA(VLOOKUP(N2508,'account names'!A:A,1,FALSE)))</f>
        <v>0</v>
      </c>
      <c r="N2508" t="s">
        <v>95</v>
      </c>
    </row>
    <row r="2509" spans="1:14" ht="15" x14ac:dyDescent="0.2">
      <c r="A2509" t="s">
        <v>17776</v>
      </c>
      <c r="B2509" t="str">
        <f>RIGHT(A2509,4)</f>
        <v>2018</v>
      </c>
      <c r="C2509" t="str">
        <f>LEFT(A2509,10)</f>
        <v>Thu Feb 08</v>
      </c>
      <c r="D2509" s="2">
        <f>DATE(B2509,F2509,G2509)</f>
        <v>43139</v>
      </c>
      <c r="E2509" t="str">
        <f>MID(C2509,5,3)</f>
        <v>Feb</v>
      </c>
      <c r="F2509">
        <f>MONTH(DATEVALUE(E2509&amp;" 1"))</f>
        <v>2</v>
      </c>
      <c r="G2509" t="str">
        <f>RIGHT(C2509,2)</f>
        <v>08</v>
      </c>
      <c r="H2509" t="str">
        <f>MID(A2509,12,2)</f>
        <v>11</v>
      </c>
      <c r="I2509" t="s">
        <v>17777</v>
      </c>
      <c r="J2509" t="s">
        <v>17778</v>
      </c>
      <c r="K2509" t="s">
        <v>4176</v>
      </c>
      <c r="L2509" t="s">
        <v>17779</v>
      </c>
      <c r="M2509" t="b">
        <f>NOT(ISNA(VLOOKUP(N2509,'account names'!A:A,1,FALSE)))</f>
        <v>1</v>
      </c>
      <c r="N2509" t="s">
        <v>1224</v>
      </c>
    </row>
    <row r="2510" spans="1:14" ht="15" x14ac:dyDescent="0.2">
      <c r="A2510" t="s">
        <v>18898</v>
      </c>
      <c r="B2510" t="str">
        <f>RIGHT(A2510,4)</f>
        <v>2018</v>
      </c>
      <c r="C2510" t="str">
        <f>LEFT(A2510,10)</f>
        <v>Thu Feb 08</v>
      </c>
      <c r="D2510" s="2">
        <f>DATE(B2510,F2510,G2510)</f>
        <v>43139</v>
      </c>
      <c r="E2510" t="str">
        <f>MID(C2510,5,3)</f>
        <v>Feb</v>
      </c>
      <c r="F2510">
        <f>MONTH(DATEVALUE(E2510&amp;" 1"))</f>
        <v>2</v>
      </c>
      <c r="G2510" t="str">
        <f>RIGHT(C2510,2)</f>
        <v>08</v>
      </c>
      <c r="H2510" t="str">
        <f>MID(A2510,12,2)</f>
        <v>20</v>
      </c>
      <c r="I2510" t="s">
        <v>18899</v>
      </c>
      <c r="J2510" t="s">
        <v>18900</v>
      </c>
      <c r="K2510" t="s">
        <v>18901</v>
      </c>
      <c r="L2510" t="s">
        <v>18902</v>
      </c>
      <c r="M2510" t="b">
        <f>NOT(ISNA(VLOOKUP(N2510,'account names'!A:A,1,FALSE)))</f>
        <v>0</v>
      </c>
      <c r="N2510" t="s">
        <v>18903</v>
      </c>
    </row>
    <row r="2511" spans="1:14" ht="15" x14ac:dyDescent="0.2">
      <c r="A2511" t="s">
        <v>871</v>
      </c>
      <c r="B2511" t="str">
        <f>RIGHT(A2511,4)</f>
        <v>2018</v>
      </c>
      <c r="C2511" t="str">
        <f>LEFT(A2511,10)</f>
        <v>Wed Feb 07</v>
      </c>
      <c r="D2511" s="2">
        <f>DATE(B2511,F2511,G2511)</f>
        <v>43138</v>
      </c>
      <c r="E2511" t="str">
        <f>MID(C2511,5,3)</f>
        <v>Feb</v>
      </c>
      <c r="F2511">
        <f>MONTH(DATEVALUE(E2511&amp;" 1"))</f>
        <v>2</v>
      </c>
      <c r="G2511" t="str">
        <f>RIGHT(C2511,2)</f>
        <v>07</v>
      </c>
      <c r="H2511" t="str">
        <f>MID(A2511,12,2)</f>
        <v>09</v>
      </c>
      <c r="I2511" t="s">
        <v>872</v>
      </c>
      <c r="J2511" t="s">
        <v>873</v>
      </c>
      <c r="K2511" t="s">
        <v>874</v>
      </c>
      <c r="L2511" t="s">
        <v>875</v>
      </c>
      <c r="M2511" t="b">
        <f>NOT(ISNA(VLOOKUP(N2511,'account names'!A:A,1,FALSE)))</f>
        <v>0</v>
      </c>
      <c r="N2511" t="s">
        <v>876</v>
      </c>
    </row>
    <row r="2512" spans="1:14" ht="15" x14ac:dyDescent="0.2">
      <c r="A2512" t="s">
        <v>966</v>
      </c>
      <c r="B2512" t="str">
        <f>RIGHT(A2512,4)</f>
        <v>2018</v>
      </c>
      <c r="C2512" t="str">
        <f>LEFT(A2512,10)</f>
        <v>Wed Feb 07</v>
      </c>
      <c r="D2512" s="2">
        <f>DATE(B2512,F2512,G2512)</f>
        <v>43138</v>
      </c>
      <c r="E2512" t="str">
        <f>MID(C2512,5,3)</f>
        <v>Feb</v>
      </c>
      <c r="F2512">
        <f>MONTH(DATEVALUE(E2512&amp;" 1"))</f>
        <v>2</v>
      </c>
      <c r="G2512" t="str">
        <f>RIGHT(C2512,2)</f>
        <v>07</v>
      </c>
      <c r="H2512" t="str">
        <f>MID(A2512,12,2)</f>
        <v>16</v>
      </c>
      <c r="I2512" t="s">
        <v>967</v>
      </c>
      <c r="J2512" t="s">
        <v>968</v>
      </c>
      <c r="K2512" t="s">
        <v>969</v>
      </c>
      <c r="L2512" t="s">
        <v>970</v>
      </c>
      <c r="M2512" t="b">
        <f>NOT(ISNA(VLOOKUP(N2512,'account names'!A:A,1,FALSE)))</f>
        <v>0</v>
      </c>
      <c r="N2512" t="s">
        <v>971</v>
      </c>
    </row>
    <row r="2513" spans="1:14" ht="15" x14ac:dyDescent="0.2">
      <c r="A2513" t="s">
        <v>983</v>
      </c>
      <c r="B2513" t="str">
        <f>RIGHT(A2513,4)</f>
        <v>2018</v>
      </c>
      <c r="C2513" t="str">
        <f>LEFT(A2513,10)</f>
        <v>Wed Feb 07</v>
      </c>
      <c r="D2513" s="2">
        <f>DATE(B2513,F2513,G2513)</f>
        <v>43138</v>
      </c>
      <c r="E2513" t="str">
        <f>MID(C2513,5,3)</f>
        <v>Feb</v>
      </c>
      <c r="F2513">
        <f>MONTH(DATEVALUE(E2513&amp;" 1"))</f>
        <v>2</v>
      </c>
      <c r="G2513" t="str">
        <f>RIGHT(C2513,2)</f>
        <v>07</v>
      </c>
      <c r="H2513" t="str">
        <f>MID(A2513,12,2)</f>
        <v>11</v>
      </c>
      <c r="I2513" t="s">
        <v>984</v>
      </c>
      <c r="J2513" t="s">
        <v>985</v>
      </c>
      <c r="K2513" t="s">
        <v>986</v>
      </c>
      <c r="L2513" t="s">
        <v>987</v>
      </c>
      <c r="M2513" t="b">
        <f>NOT(ISNA(VLOOKUP(N2513,'account names'!A:A,1,FALSE)))</f>
        <v>0</v>
      </c>
      <c r="N2513" t="s">
        <v>988</v>
      </c>
    </row>
    <row r="2514" spans="1:14" ht="15" x14ac:dyDescent="0.2">
      <c r="A2514" t="s">
        <v>2514</v>
      </c>
      <c r="B2514" t="str">
        <f>RIGHT(A2514,4)</f>
        <v>2018</v>
      </c>
      <c r="C2514" t="str">
        <f>LEFT(A2514,10)</f>
        <v>Wed Feb 07</v>
      </c>
      <c r="D2514" s="2">
        <f>DATE(B2514,F2514,G2514)</f>
        <v>43138</v>
      </c>
      <c r="E2514" t="str">
        <f>MID(C2514,5,3)</f>
        <v>Feb</v>
      </c>
      <c r="F2514">
        <f>MONTH(DATEVALUE(E2514&amp;" 1"))</f>
        <v>2</v>
      </c>
      <c r="G2514" t="str">
        <f>RIGHT(C2514,2)</f>
        <v>07</v>
      </c>
      <c r="H2514" t="str">
        <f>MID(A2514,12,2)</f>
        <v>16</v>
      </c>
      <c r="I2514" t="s">
        <v>2515</v>
      </c>
      <c r="J2514" t="s">
        <v>2516</v>
      </c>
      <c r="K2514" t="s">
        <v>2517</v>
      </c>
      <c r="L2514" t="s">
        <v>2518</v>
      </c>
      <c r="M2514" t="b">
        <f>NOT(ISNA(VLOOKUP(N2514,'account names'!A:A,1,FALSE)))</f>
        <v>0</v>
      </c>
      <c r="N2514" t="s">
        <v>1750</v>
      </c>
    </row>
    <row r="2515" spans="1:14" ht="15" x14ac:dyDescent="0.2">
      <c r="A2515" t="s">
        <v>4517</v>
      </c>
      <c r="B2515" t="str">
        <f>RIGHT(A2515,4)</f>
        <v>2018</v>
      </c>
      <c r="C2515" t="str">
        <f>LEFT(A2515,10)</f>
        <v>Wed Feb 07</v>
      </c>
      <c r="D2515" s="2">
        <f>DATE(B2515,F2515,G2515)</f>
        <v>43138</v>
      </c>
      <c r="E2515" t="str">
        <f>MID(C2515,5,3)</f>
        <v>Feb</v>
      </c>
      <c r="F2515">
        <f>MONTH(DATEVALUE(E2515&amp;" 1"))</f>
        <v>2</v>
      </c>
      <c r="G2515" t="str">
        <f>RIGHT(C2515,2)</f>
        <v>07</v>
      </c>
      <c r="H2515" t="str">
        <f>MID(A2515,12,2)</f>
        <v>10</v>
      </c>
      <c r="I2515" t="s">
        <v>4518</v>
      </c>
      <c r="J2515" t="s">
        <v>4519</v>
      </c>
      <c r="K2515" t="s">
        <v>4520</v>
      </c>
      <c r="L2515" t="s">
        <v>4521</v>
      </c>
      <c r="M2515" t="b">
        <f>NOT(ISNA(VLOOKUP(N2515,'account names'!A:A,1,FALSE)))</f>
        <v>0</v>
      </c>
      <c r="N2515" t="s">
        <v>2649</v>
      </c>
    </row>
    <row r="2516" spans="1:14" ht="15" x14ac:dyDescent="0.2">
      <c r="A2516" t="s">
        <v>4555</v>
      </c>
      <c r="B2516" t="str">
        <f>RIGHT(A2516,4)</f>
        <v>2018</v>
      </c>
      <c r="C2516" t="str">
        <f>LEFT(A2516,10)</f>
        <v>Wed Feb 07</v>
      </c>
      <c r="D2516" s="2">
        <f>DATE(B2516,F2516,G2516)</f>
        <v>43138</v>
      </c>
      <c r="E2516" t="str">
        <f>MID(C2516,5,3)</f>
        <v>Feb</v>
      </c>
      <c r="F2516">
        <f>MONTH(DATEVALUE(E2516&amp;" 1"))</f>
        <v>2</v>
      </c>
      <c r="G2516" t="str">
        <f>RIGHT(C2516,2)</f>
        <v>07</v>
      </c>
      <c r="H2516" t="str">
        <f>MID(A2516,12,2)</f>
        <v>22</v>
      </c>
      <c r="I2516" t="s">
        <v>4556</v>
      </c>
      <c r="J2516" t="s">
        <v>4557</v>
      </c>
      <c r="K2516" t="s">
        <v>4558</v>
      </c>
      <c r="L2516" t="s">
        <v>4559</v>
      </c>
      <c r="M2516" t="b">
        <f>NOT(ISNA(VLOOKUP(N2516,'account names'!A:A,1,FALSE)))</f>
        <v>0</v>
      </c>
      <c r="N2516" t="s">
        <v>329</v>
      </c>
    </row>
    <row r="2517" spans="1:14" ht="15" x14ac:dyDescent="0.2">
      <c r="A2517" t="s">
        <v>4560</v>
      </c>
      <c r="B2517" t="str">
        <f>RIGHT(A2517,4)</f>
        <v>2018</v>
      </c>
      <c r="C2517" t="str">
        <f>LEFT(A2517,10)</f>
        <v>Wed Feb 07</v>
      </c>
      <c r="D2517" s="2">
        <f>DATE(B2517,F2517,G2517)</f>
        <v>43138</v>
      </c>
      <c r="E2517" t="str">
        <f>MID(C2517,5,3)</f>
        <v>Feb</v>
      </c>
      <c r="F2517">
        <f>MONTH(DATEVALUE(E2517&amp;" 1"))</f>
        <v>2</v>
      </c>
      <c r="G2517" t="str">
        <f>RIGHT(C2517,2)</f>
        <v>07</v>
      </c>
      <c r="H2517" t="str">
        <f>MID(A2517,12,2)</f>
        <v>22</v>
      </c>
      <c r="I2517" t="s">
        <v>4561</v>
      </c>
      <c r="J2517" t="s">
        <v>4562</v>
      </c>
      <c r="K2517" t="s">
        <v>4563</v>
      </c>
      <c r="L2517" t="s">
        <v>4564</v>
      </c>
      <c r="M2517" t="b">
        <f>NOT(ISNA(VLOOKUP(N2517,'account names'!A:A,1,FALSE)))</f>
        <v>0</v>
      </c>
      <c r="N2517" t="s">
        <v>1378</v>
      </c>
    </row>
    <row r="2518" spans="1:14" ht="15" x14ac:dyDescent="0.2">
      <c r="A2518" t="s">
        <v>4565</v>
      </c>
      <c r="B2518" t="str">
        <f>RIGHT(A2518,4)</f>
        <v>2018</v>
      </c>
      <c r="C2518" t="str">
        <f>LEFT(A2518,10)</f>
        <v>Wed Feb 07</v>
      </c>
      <c r="D2518" s="2">
        <f>DATE(B2518,F2518,G2518)</f>
        <v>43138</v>
      </c>
      <c r="E2518" t="str">
        <f>MID(C2518,5,3)</f>
        <v>Feb</v>
      </c>
      <c r="F2518">
        <f>MONTH(DATEVALUE(E2518&amp;" 1"))</f>
        <v>2</v>
      </c>
      <c r="G2518" t="str">
        <f>RIGHT(C2518,2)</f>
        <v>07</v>
      </c>
      <c r="H2518" t="str">
        <f>MID(A2518,12,2)</f>
        <v>17</v>
      </c>
      <c r="I2518" t="s">
        <v>4566</v>
      </c>
      <c r="J2518" t="s">
        <v>4567</v>
      </c>
      <c r="K2518" t="s">
        <v>4568</v>
      </c>
      <c r="L2518" t="s">
        <v>4569</v>
      </c>
      <c r="M2518" t="b">
        <f>NOT(ISNA(VLOOKUP(N2518,'account names'!A:A,1,FALSE)))</f>
        <v>0</v>
      </c>
      <c r="N2518" t="s">
        <v>1378</v>
      </c>
    </row>
    <row r="2519" spans="1:14" ht="15" x14ac:dyDescent="0.2">
      <c r="A2519" t="s">
        <v>4570</v>
      </c>
      <c r="B2519" t="str">
        <f>RIGHT(A2519,4)</f>
        <v>2018</v>
      </c>
      <c r="C2519" t="str">
        <f>LEFT(A2519,10)</f>
        <v>Wed Feb 07</v>
      </c>
      <c r="D2519" s="2">
        <f>DATE(B2519,F2519,G2519)</f>
        <v>43138</v>
      </c>
      <c r="E2519" t="str">
        <f>MID(C2519,5,3)</f>
        <v>Feb</v>
      </c>
      <c r="F2519">
        <f>MONTH(DATEVALUE(E2519&amp;" 1"))</f>
        <v>2</v>
      </c>
      <c r="G2519" t="str">
        <f>RIGHT(C2519,2)</f>
        <v>07</v>
      </c>
      <c r="H2519" t="str">
        <f>MID(A2519,12,2)</f>
        <v>16</v>
      </c>
      <c r="I2519" t="s">
        <v>4571</v>
      </c>
      <c r="J2519" t="s">
        <v>4572</v>
      </c>
      <c r="K2519" t="s">
        <v>4573</v>
      </c>
      <c r="L2519" t="s">
        <v>4574</v>
      </c>
      <c r="M2519" t="b">
        <f>NOT(ISNA(VLOOKUP(N2519,'account names'!A:A,1,FALSE)))</f>
        <v>0</v>
      </c>
      <c r="N2519" t="s">
        <v>4575</v>
      </c>
    </row>
    <row r="2520" spans="1:14" ht="15" x14ac:dyDescent="0.2">
      <c r="A2520" t="s">
        <v>4576</v>
      </c>
      <c r="B2520" t="str">
        <f>RIGHT(A2520,4)</f>
        <v>2018</v>
      </c>
      <c r="C2520" t="str">
        <f>LEFT(A2520,10)</f>
        <v>Wed Feb 07</v>
      </c>
      <c r="D2520" s="2">
        <f>DATE(B2520,F2520,G2520)</f>
        <v>43138</v>
      </c>
      <c r="E2520" t="str">
        <f>MID(C2520,5,3)</f>
        <v>Feb</v>
      </c>
      <c r="F2520">
        <f>MONTH(DATEVALUE(E2520&amp;" 1"))</f>
        <v>2</v>
      </c>
      <c r="G2520" t="str">
        <f>RIGHT(C2520,2)</f>
        <v>07</v>
      </c>
      <c r="H2520" t="str">
        <f>MID(A2520,12,2)</f>
        <v>08</v>
      </c>
      <c r="I2520" t="s">
        <v>4577</v>
      </c>
      <c r="J2520" t="s">
        <v>4578</v>
      </c>
      <c r="K2520" t="s">
        <v>1341</v>
      </c>
      <c r="L2520" t="s">
        <v>4579</v>
      </c>
      <c r="M2520" t="b">
        <f>NOT(ISNA(VLOOKUP(N2520,'account names'!A:A,1,FALSE)))</f>
        <v>0</v>
      </c>
      <c r="N2520" t="s">
        <v>1343</v>
      </c>
    </row>
    <row r="2521" spans="1:14" ht="15" x14ac:dyDescent="0.2">
      <c r="A2521" t="s">
        <v>4580</v>
      </c>
      <c r="B2521" t="str">
        <f>RIGHT(A2521,4)</f>
        <v>2018</v>
      </c>
      <c r="C2521" t="str">
        <f>LEFT(A2521,10)</f>
        <v>Wed Feb 07</v>
      </c>
      <c r="D2521" s="2">
        <f>DATE(B2521,F2521,G2521)</f>
        <v>43138</v>
      </c>
      <c r="E2521" t="str">
        <f>MID(C2521,5,3)</f>
        <v>Feb</v>
      </c>
      <c r="F2521">
        <f>MONTH(DATEVALUE(E2521&amp;" 1"))</f>
        <v>2</v>
      </c>
      <c r="G2521" t="str">
        <f>RIGHT(C2521,2)</f>
        <v>07</v>
      </c>
      <c r="H2521" t="str">
        <f>MID(A2521,12,2)</f>
        <v>08</v>
      </c>
      <c r="I2521" t="s">
        <v>4581</v>
      </c>
      <c r="J2521" t="s">
        <v>4582</v>
      </c>
      <c r="K2521" t="s">
        <v>1341</v>
      </c>
      <c r="L2521" t="s">
        <v>4583</v>
      </c>
      <c r="M2521" t="b">
        <f>NOT(ISNA(VLOOKUP(N2521,'account names'!A:A,1,FALSE)))</f>
        <v>0</v>
      </c>
      <c r="N2521" t="s">
        <v>1343</v>
      </c>
    </row>
    <row r="2522" spans="1:14" ht="15" x14ac:dyDescent="0.2">
      <c r="A2522" t="s">
        <v>4584</v>
      </c>
      <c r="B2522" t="str">
        <f>RIGHT(A2522,4)</f>
        <v>2018</v>
      </c>
      <c r="C2522" t="str">
        <f>LEFT(A2522,10)</f>
        <v>Wed Feb 07</v>
      </c>
      <c r="D2522" s="2">
        <f>DATE(B2522,F2522,G2522)</f>
        <v>43138</v>
      </c>
      <c r="E2522" t="str">
        <f>MID(C2522,5,3)</f>
        <v>Feb</v>
      </c>
      <c r="F2522">
        <f>MONTH(DATEVALUE(E2522&amp;" 1"))</f>
        <v>2</v>
      </c>
      <c r="G2522" t="str">
        <f>RIGHT(C2522,2)</f>
        <v>07</v>
      </c>
      <c r="H2522" t="str">
        <f>MID(A2522,12,2)</f>
        <v>07</v>
      </c>
      <c r="I2522" t="s">
        <v>4585</v>
      </c>
      <c r="J2522" t="s">
        <v>4586</v>
      </c>
      <c r="K2522" t="s">
        <v>4587</v>
      </c>
      <c r="L2522" t="s">
        <v>4588</v>
      </c>
      <c r="M2522" t="b">
        <f>NOT(ISNA(VLOOKUP(N2522,'account names'!A:A,1,FALSE)))</f>
        <v>0</v>
      </c>
      <c r="N2522" t="s">
        <v>680</v>
      </c>
    </row>
    <row r="2523" spans="1:14" ht="15" x14ac:dyDescent="0.2">
      <c r="A2523" t="s">
        <v>4589</v>
      </c>
      <c r="B2523" t="str">
        <f>RIGHT(A2523,4)</f>
        <v>2018</v>
      </c>
      <c r="C2523" t="str">
        <f>LEFT(A2523,10)</f>
        <v>Wed Feb 07</v>
      </c>
      <c r="D2523" s="2">
        <f>DATE(B2523,F2523,G2523)</f>
        <v>43138</v>
      </c>
      <c r="E2523" t="str">
        <f>MID(C2523,5,3)</f>
        <v>Feb</v>
      </c>
      <c r="F2523">
        <f>MONTH(DATEVALUE(E2523&amp;" 1"))</f>
        <v>2</v>
      </c>
      <c r="G2523" t="str">
        <f>RIGHT(C2523,2)</f>
        <v>07</v>
      </c>
      <c r="H2523" t="str">
        <f>MID(A2523,12,2)</f>
        <v>07</v>
      </c>
      <c r="I2523" t="s">
        <v>4590</v>
      </c>
      <c r="J2523" t="s">
        <v>4591</v>
      </c>
      <c r="K2523" t="s">
        <v>4492</v>
      </c>
      <c r="L2523" t="s">
        <v>4592</v>
      </c>
      <c r="M2523" t="b">
        <f>NOT(ISNA(VLOOKUP(N2523,'account names'!A:A,1,FALSE)))</f>
        <v>0</v>
      </c>
      <c r="N2523" t="s">
        <v>254</v>
      </c>
    </row>
    <row r="2524" spans="1:14" ht="15" x14ac:dyDescent="0.2">
      <c r="A2524" t="s">
        <v>6922</v>
      </c>
      <c r="B2524" t="str">
        <f>RIGHT(A2524,4)</f>
        <v>2018</v>
      </c>
      <c r="C2524" t="str">
        <f>LEFT(A2524,10)</f>
        <v>Wed Feb 07</v>
      </c>
      <c r="D2524" s="2">
        <f>DATE(B2524,F2524,G2524)</f>
        <v>43138</v>
      </c>
      <c r="E2524" t="str">
        <f>MID(C2524,5,3)</f>
        <v>Feb</v>
      </c>
      <c r="F2524">
        <f>MONTH(DATEVALUE(E2524&amp;" 1"))</f>
        <v>2</v>
      </c>
      <c r="G2524" t="str">
        <f>RIGHT(C2524,2)</f>
        <v>07</v>
      </c>
      <c r="H2524" t="str">
        <f>MID(A2524,12,2)</f>
        <v>15</v>
      </c>
      <c r="I2524" t="s">
        <v>6923</v>
      </c>
      <c r="J2524" t="s">
        <v>6924</v>
      </c>
      <c r="K2524" t="s">
        <v>6925</v>
      </c>
      <c r="L2524" t="s">
        <v>6926</v>
      </c>
      <c r="M2524" t="b">
        <f>NOT(ISNA(VLOOKUP(N2524,'account names'!A:A,1,FALSE)))</f>
        <v>1</v>
      </c>
      <c r="N2524" t="s">
        <v>1533</v>
      </c>
    </row>
    <row r="2525" spans="1:14" ht="15" x14ac:dyDescent="0.2">
      <c r="A2525" t="s">
        <v>6932</v>
      </c>
      <c r="B2525" t="str">
        <f>RIGHT(A2525,4)</f>
        <v>2018</v>
      </c>
      <c r="C2525" t="str">
        <f>LEFT(A2525,10)</f>
        <v>Wed Feb 07</v>
      </c>
      <c r="D2525" s="2">
        <f>DATE(B2525,F2525,G2525)</f>
        <v>43138</v>
      </c>
      <c r="E2525" t="str">
        <f>MID(C2525,5,3)</f>
        <v>Feb</v>
      </c>
      <c r="F2525">
        <f>MONTH(DATEVALUE(E2525&amp;" 1"))</f>
        <v>2</v>
      </c>
      <c r="G2525" t="str">
        <f>RIGHT(C2525,2)</f>
        <v>07</v>
      </c>
      <c r="H2525" t="str">
        <f>MID(A2525,12,2)</f>
        <v>09</v>
      </c>
      <c r="I2525" t="s">
        <v>6933</v>
      </c>
      <c r="J2525" t="s">
        <v>6934</v>
      </c>
      <c r="K2525" t="s">
        <v>6935</v>
      </c>
      <c r="L2525" t="s">
        <v>6936</v>
      </c>
      <c r="M2525" t="b">
        <f>NOT(ISNA(VLOOKUP(N2525,'account names'!A:A,1,FALSE)))</f>
        <v>0</v>
      </c>
      <c r="N2525" t="s">
        <v>6937</v>
      </c>
    </row>
    <row r="2526" spans="1:14" ht="15" x14ac:dyDescent="0.2">
      <c r="A2526" t="s">
        <v>7082</v>
      </c>
      <c r="B2526" t="str">
        <f>RIGHT(A2526,4)</f>
        <v>2018</v>
      </c>
      <c r="C2526" t="str">
        <f>LEFT(A2526,10)</f>
        <v>Wed Feb 07</v>
      </c>
      <c r="D2526" s="2">
        <f>DATE(B2526,F2526,G2526)</f>
        <v>43138</v>
      </c>
      <c r="E2526" t="str">
        <f>MID(C2526,5,3)</f>
        <v>Feb</v>
      </c>
      <c r="F2526">
        <f>MONTH(DATEVALUE(E2526&amp;" 1"))</f>
        <v>2</v>
      </c>
      <c r="G2526" t="str">
        <f>RIGHT(C2526,2)</f>
        <v>07</v>
      </c>
      <c r="H2526" t="str">
        <f>MID(A2526,12,2)</f>
        <v>20</v>
      </c>
      <c r="I2526" t="s">
        <v>7083</v>
      </c>
      <c r="J2526" t="s">
        <v>7084</v>
      </c>
      <c r="K2526" t="s">
        <v>1286</v>
      </c>
      <c r="L2526" t="s">
        <v>7085</v>
      </c>
      <c r="M2526" t="b">
        <f>NOT(ISNA(VLOOKUP(N2526,'account names'!A:A,1,FALSE)))</f>
        <v>1</v>
      </c>
      <c r="N2526" t="s">
        <v>1288</v>
      </c>
    </row>
    <row r="2527" spans="1:14" ht="15" x14ac:dyDescent="0.2">
      <c r="A2527" t="s">
        <v>11908</v>
      </c>
      <c r="B2527" t="str">
        <f>RIGHT(A2527,4)</f>
        <v>2018</v>
      </c>
      <c r="C2527" t="str">
        <f>LEFT(A2527,10)</f>
        <v>Wed Feb 07</v>
      </c>
      <c r="D2527" s="2">
        <f>DATE(B2527,F2527,G2527)</f>
        <v>43138</v>
      </c>
      <c r="E2527" t="str">
        <f>MID(C2527,5,3)</f>
        <v>Feb</v>
      </c>
      <c r="F2527">
        <f>MONTH(DATEVALUE(E2527&amp;" 1"))</f>
        <v>2</v>
      </c>
      <c r="G2527" t="str">
        <f>RIGHT(C2527,2)</f>
        <v>07</v>
      </c>
      <c r="H2527" t="str">
        <f>MID(A2527,12,2)</f>
        <v>14</v>
      </c>
      <c r="I2527" t="s">
        <v>11909</v>
      </c>
      <c r="J2527" t="s">
        <v>11910</v>
      </c>
      <c r="K2527" t="s">
        <v>11911</v>
      </c>
      <c r="L2527" t="s">
        <v>11912</v>
      </c>
      <c r="M2527" t="b">
        <f>NOT(ISNA(VLOOKUP(N2527,'account names'!A:A,1,FALSE)))</f>
        <v>0</v>
      </c>
      <c r="N2527" t="s">
        <v>2834</v>
      </c>
    </row>
    <row r="2528" spans="1:14" ht="15" x14ac:dyDescent="0.2">
      <c r="A2528" t="s">
        <v>12527</v>
      </c>
      <c r="B2528" t="str">
        <f>RIGHT(A2528,4)</f>
        <v>2018</v>
      </c>
      <c r="C2528" t="str">
        <f>LEFT(A2528,10)</f>
        <v>Wed Feb 07</v>
      </c>
      <c r="D2528" s="2">
        <f>DATE(B2528,F2528,G2528)</f>
        <v>43138</v>
      </c>
      <c r="E2528" t="str">
        <f>MID(C2528,5,3)</f>
        <v>Feb</v>
      </c>
      <c r="F2528">
        <f>MONTH(DATEVALUE(E2528&amp;" 1"))</f>
        <v>2</v>
      </c>
      <c r="G2528" t="str">
        <f>RIGHT(C2528,2)</f>
        <v>07</v>
      </c>
      <c r="H2528" t="str">
        <f>MID(A2528,12,2)</f>
        <v>18</v>
      </c>
      <c r="I2528" t="s">
        <v>12528</v>
      </c>
      <c r="J2528" t="s">
        <v>12529</v>
      </c>
      <c r="K2528" t="s">
        <v>1807</v>
      </c>
      <c r="L2528" t="s">
        <v>12530</v>
      </c>
      <c r="M2528" t="b">
        <f>NOT(ISNA(VLOOKUP(N2528,'account names'!A:A,1,FALSE)))</f>
        <v>0</v>
      </c>
      <c r="N2528" t="s">
        <v>350</v>
      </c>
    </row>
    <row r="2529" spans="1:14" ht="15" x14ac:dyDescent="0.2">
      <c r="A2529" t="s">
        <v>12531</v>
      </c>
      <c r="B2529" t="str">
        <f>RIGHT(A2529,4)</f>
        <v>2018</v>
      </c>
      <c r="C2529" t="str">
        <f>LEFT(A2529,10)</f>
        <v>Wed Feb 07</v>
      </c>
      <c r="D2529" s="2">
        <f>DATE(B2529,F2529,G2529)</f>
        <v>43138</v>
      </c>
      <c r="E2529" t="str">
        <f>MID(C2529,5,3)</f>
        <v>Feb</v>
      </c>
      <c r="F2529">
        <f>MONTH(DATEVALUE(E2529&amp;" 1"))</f>
        <v>2</v>
      </c>
      <c r="G2529" t="str">
        <f>RIGHT(C2529,2)</f>
        <v>07</v>
      </c>
      <c r="H2529" t="str">
        <f>MID(A2529,12,2)</f>
        <v>17</v>
      </c>
      <c r="I2529" t="s">
        <v>12532</v>
      </c>
      <c r="J2529" t="s">
        <v>12533</v>
      </c>
      <c r="K2529" t="s">
        <v>1807</v>
      </c>
      <c r="L2529" t="s">
        <v>12534</v>
      </c>
      <c r="M2529" t="b">
        <f>NOT(ISNA(VLOOKUP(N2529,'account names'!A:A,1,FALSE)))</f>
        <v>0</v>
      </c>
      <c r="N2529" t="s">
        <v>350</v>
      </c>
    </row>
    <row r="2530" spans="1:14" ht="15" x14ac:dyDescent="0.2">
      <c r="A2530" t="s">
        <v>6922</v>
      </c>
      <c r="B2530" t="str">
        <f>RIGHT(A2530,4)</f>
        <v>2018</v>
      </c>
      <c r="C2530" t="str">
        <f>LEFT(A2530,10)</f>
        <v>Wed Feb 07</v>
      </c>
      <c r="D2530" s="2">
        <f>DATE(B2530,F2530,G2530)</f>
        <v>43138</v>
      </c>
      <c r="E2530" t="str">
        <f>MID(C2530,5,3)</f>
        <v>Feb</v>
      </c>
      <c r="F2530">
        <f>MONTH(DATEVALUE(E2530&amp;" 1"))</f>
        <v>2</v>
      </c>
      <c r="G2530" t="str">
        <f>RIGHT(C2530,2)</f>
        <v>07</v>
      </c>
      <c r="H2530" t="str">
        <f>MID(A2530,12,2)</f>
        <v>15</v>
      </c>
      <c r="I2530" t="s">
        <v>6923</v>
      </c>
      <c r="J2530" t="s">
        <v>14855</v>
      </c>
      <c r="K2530" t="s">
        <v>14856</v>
      </c>
      <c r="L2530" t="s">
        <v>14857</v>
      </c>
      <c r="M2530" t="b">
        <f>NOT(ISNA(VLOOKUP(N2530,'account names'!A:A,1,FALSE)))</f>
        <v>1</v>
      </c>
      <c r="N2530" t="s">
        <v>1533</v>
      </c>
    </row>
    <row r="2531" spans="1:14" ht="15" x14ac:dyDescent="0.2">
      <c r="A2531" t="s">
        <v>6922</v>
      </c>
      <c r="B2531" t="str">
        <f>RIGHT(A2531,4)</f>
        <v>2018</v>
      </c>
      <c r="C2531" t="str">
        <f>LEFT(A2531,10)</f>
        <v>Wed Feb 07</v>
      </c>
      <c r="D2531" s="2">
        <f>DATE(B2531,F2531,G2531)</f>
        <v>43138</v>
      </c>
      <c r="E2531" t="str">
        <f>MID(C2531,5,3)</f>
        <v>Feb</v>
      </c>
      <c r="F2531">
        <f>MONTH(DATEVALUE(E2531&amp;" 1"))</f>
        <v>2</v>
      </c>
      <c r="G2531" t="str">
        <f>RIGHT(C2531,2)</f>
        <v>07</v>
      </c>
      <c r="H2531" t="str">
        <f>MID(A2531,12,2)</f>
        <v>15</v>
      </c>
      <c r="I2531" t="s">
        <v>14882</v>
      </c>
      <c r="J2531" t="s">
        <v>14883</v>
      </c>
      <c r="K2531" t="s">
        <v>5488</v>
      </c>
      <c r="L2531" t="s">
        <v>14884</v>
      </c>
      <c r="M2531" t="b">
        <f>NOT(ISNA(VLOOKUP(N2531,'account names'!A:A,1,FALSE)))</f>
        <v>1</v>
      </c>
      <c r="N2531" t="s">
        <v>1533</v>
      </c>
    </row>
    <row r="2532" spans="1:14" ht="15" x14ac:dyDescent="0.2">
      <c r="A2532" t="s">
        <v>17771</v>
      </c>
      <c r="B2532" t="str">
        <f>RIGHT(A2532,4)</f>
        <v>2018</v>
      </c>
      <c r="C2532" t="str">
        <f>LEFT(A2532,10)</f>
        <v>Wed Feb 07</v>
      </c>
      <c r="D2532" s="2">
        <f>DATE(B2532,F2532,G2532)</f>
        <v>43138</v>
      </c>
      <c r="E2532" t="str">
        <f>MID(C2532,5,3)</f>
        <v>Feb</v>
      </c>
      <c r="F2532">
        <f>MONTH(DATEVALUE(E2532&amp;" 1"))</f>
        <v>2</v>
      </c>
      <c r="G2532" t="str">
        <f>RIGHT(C2532,2)</f>
        <v>07</v>
      </c>
      <c r="H2532" t="str">
        <f>MID(A2532,12,2)</f>
        <v>15</v>
      </c>
      <c r="I2532" t="s">
        <v>17772</v>
      </c>
      <c r="J2532" t="s">
        <v>17773</v>
      </c>
      <c r="K2532" t="s">
        <v>17774</v>
      </c>
      <c r="L2532" t="s">
        <v>17775</v>
      </c>
      <c r="M2532" t="b">
        <f>NOT(ISNA(VLOOKUP(N2532,'account names'!A:A,1,FALSE)))</f>
        <v>0</v>
      </c>
      <c r="N2532" t="s">
        <v>1252</v>
      </c>
    </row>
    <row r="2533" spans="1:14" ht="15" x14ac:dyDescent="0.2">
      <c r="A2533" t="s">
        <v>17780</v>
      </c>
      <c r="B2533" t="str">
        <f>RIGHT(A2533,4)</f>
        <v>2018</v>
      </c>
      <c r="C2533" t="str">
        <f>LEFT(A2533,10)</f>
        <v>Wed Feb 07</v>
      </c>
      <c r="D2533" s="2">
        <f>DATE(B2533,F2533,G2533)</f>
        <v>43138</v>
      </c>
      <c r="E2533" t="str">
        <f>MID(C2533,5,3)</f>
        <v>Feb</v>
      </c>
      <c r="F2533">
        <f>MONTH(DATEVALUE(E2533&amp;" 1"))</f>
        <v>2</v>
      </c>
      <c r="G2533" t="str">
        <f>RIGHT(C2533,2)</f>
        <v>07</v>
      </c>
      <c r="H2533" t="str">
        <f>MID(A2533,12,2)</f>
        <v>17</v>
      </c>
      <c r="I2533" t="s">
        <v>17781</v>
      </c>
      <c r="J2533" t="s">
        <v>17782</v>
      </c>
      <c r="K2533" t="s">
        <v>2585</v>
      </c>
      <c r="L2533" t="s">
        <v>17783</v>
      </c>
      <c r="M2533" t="b">
        <f>NOT(ISNA(VLOOKUP(N2533,'account names'!A:A,1,FALSE)))</f>
        <v>0</v>
      </c>
      <c r="N2533" t="s">
        <v>2587</v>
      </c>
    </row>
    <row r="2534" spans="1:14" ht="15" x14ac:dyDescent="0.2">
      <c r="A2534" t="s">
        <v>17784</v>
      </c>
      <c r="B2534" t="str">
        <f>RIGHT(A2534,4)</f>
        <v>2018</v>
      </c>
      <c r="C2534" t="str">
        <f>LEFT(A2534,10)</f>
        <v>Wed Feb 07</v>
      </c>
      <c r="D2534" s="2">
        <f>DATE(B2534,F2534,G2534)</f>
        <v>43138</v>
      </c>
      <c r="E2534" t="str">
        <f>MID(C2534,5,3)</f>
        <v>Feb</v>
      </c>
      <c r="F2534">
        <f>MONTH(DATEVALUE(E2534&amp;" 1"))</f>
        <v>2</v>
      </c>
      <c r="G2534" t="str">
        <f>RIGHT(C2534,2)</f>
        <v>07</v>
      </c>
      <c r="H2534" t="str">
        <f>MID(A2534,12,2)</f>
        <v>12</v>
      </c>
      <c r="I2534" t="s">
        <v>17785</v>
      </c>
      <c r="J2534" t="s">
        <v>17786</v>
      </c>
      <c r="K2534" t="s">
        <v>17787</v>
      </c>
      <c r="L2534" t="s">
        <v>17788</v>
      </c>
      <c r="M2534" t="b">
        <f>NOT(ISNA(VLOOKUP(N2534,'account names'!A:A,1,FALSE)))</f>
        <v>1</v>
      </c>
      <c r="N2534" t="s">
        <v>1334</v>
      </c>
    </row>
    <row r="2535" spans="1:14" ht="15" x14ac:dyDescent="0.2">
      <c r="A2535" t="s">
        <v>17789</v>
      </c>
      <c r="B2535" t="str">
        <f>RIGHT(A2535,4)</f>
        <v>2018</v>
      </c>
      <c r="C2535" t="str">
        <f>LEFT(A2535,10)</f>
        <v>Wed Feb 07</v>
      </c>
      <c r="D2535" s="2">
        <f>DATE(B2535,F2535,G2535)</f>
        <v>43138</v>
      </c>
      <c r="E2535" t="str">
        <f>MID(C2535,5,3)</f>
        <v>Feb</v>
      </c>
      <c r="F2535">
        <f>MONTH(DATEVALUE(E2535&amp;" 1"))</f>
        <v>2</v>
      </c>
      <c r="G2535" t="str">
        <f>RIGHT(C2535,2)</f>
        <v>07</v>
      </c>
      <c r="H2535" t="str">
        <f>MID(A2535,12,2)</f>
        <v>13</v>
      </c>
      <c r="I2535" t="s">
        <v>17790</v>
      </c>
      <c r="J2535" t="s">
        <v>17791</v>
      </c>
      <c r="K2535" t="s">
        <v>17792</v>
      </c>
      <c r="L2535" t="s">
        <v>17793</v>
      </c>
      <c r="M2535" t="b">
        <f>NOT(ISNA(VLOOKUP(N2535,'account names'!A:A,1,FALSE)))</f>
        <v>0</v>
      </c>
      <c r="N2535" t="s">
        <v>6229</v>
      </c>
    </row>
    <row r="2536" spans="1:14" ht="15" x14ac:dyDescent="0.2">
      <c r="A2536" t="s">
        <v>17771</v>
      </c>
      <c r="B2536" t="str">
        <f>RIGHT(A2536,4)</f>
        <v>2018</v>
      </c>
      <c r="C2536" t="str">
        <f>LEFT(A2536,10)</f>
        <v>Wed Feb 07</v>
      </c>
      <c r="D2536" s="2">
        <f>DATE(B2536,F2536,G2536)</f>
        <v>43138</v>
      </c>
      <c r="E2536" t="str">
        <f>MID(C2536,5,3)</f>
        <v>Feb</v>
      </c>
      <c r="F2536">
        <f>MONTH(DATEVALUE(E2536&amp;" 1"))</f>
        <v>2</v>
      </c>
      <c r="G2536" t="str">
        <f>RIGHT(C2536,2)</f>
        <v>07</v>
      </c>
      <c r="H2536" t="str">
        <f>MID(A2536,12,2)</f>
        <v>15</v>
      </c>
      <c r="I2536" t="s">
        <v>18910</v>
      </c>
      <c r="J2536" t="s">
        <v>18911</v>
      </c>
      <c r="K2536" t="s">
        <v>18912</v>
      </c>
      <c r="L2536" t="s">
        <v>18913</v>
      </c>
      <c r="M2536" t="b">
        <f>NOT(ISNA(VLOOKUP(N2536,'account names'!A:A,1,FALSE)))</f>
        <v>0</v>
      </c>
      <c r="N2536" t="s">
        <v>18914</v>
      </c>
    </row>
    <row r="2537" spans="1:14" ht="15" x14ac:dyDescent="0.2">
      <c r="A2537" t="s">
        <v>18915</v>
      </c>
      <c r="B2537" t="str">
        <f>RIGHT(A2537,4)</f>
        <v>2018</v>
      </c>
      <c r="C2537" t="str">
        <f>LEFT(A2537,10)</f>
        <v>Wed Feb 07</v>
      </c>
      <c r="D2537" s="2">
        <f>DATE(B2537,F2537,G2537)</f>
        <v>43138</v>
      </c>
      <c r="E2537" t="str">
        <f>MID(C2537,5,3)</f>
        <v>Feb</v>
      </c>
      <c r="F2537">
        <f>MONTH(DATEVALUE(E2537&amp;" 1"))</f>
        <v>2</v>
      </c>
      <c r="G2537" t="str">
        <f>RIGHT(C2537,2)</f>
        <v>07</v>
      </c>
      <c r="H2537" t="str">
        <f>MID(A2537,12,2)</f>
        <v>14</v>
      </c>
      <c r="I2537" t="s">
        <v>18916</v>
      </c>
      <c r="J2537" t="s">
        <v>18917</v>
      </c>
      <c r="K2537" t="s">
        <v>18918</v>
      </c>
      <c r="L2537" t="s">
        <v>18919</v>
      </c>
      <c r="M2537" t="b">
        <f>NOT(ISNA(VLOOKUP(N2537,'account names'!A:A,1,FALSE)))</f>
        <v>0</v>
      </c>
      <c r="N2537" t="s">
        <v>18609</v>
      </c>
    </row>
    <row r="2538" spans="1:14" ht="15" x14ac:dyDescent="0.2">
      <c r="A2538" t="s">
        <v>18920</v>
      </c>
      <c r="B2538" t="str">
        <f>RIGHT(A2538,4)</f>
        <v>2018</v>
      </c>
      <c r="C2538" t="str">
        <f>LEFT(A2538,10)</f>
        <v>Wed Feb 07</v>
      </c>
      <c r="D2538" s="2">
        <f>DATE(B2538,F2538,G2538)</f>
        <v>43138</v>
      </c>
      <c r="E2538" t="str">
        <f>MID(C2538,5,3)</f>
        <v>Feb</v>
      </c>
      <c r="F2538">
        <f>MONTH(DATEVALUE(E2538&amp;" 1"))</f>
        <v>2</v>
      </c>
      <c r="G2538" t="str">
        <f>RIGHT(C2538,2)</f>
        <v>07</v>
      </c>
      <c r="H2538" t="str">
        <f>MID(A2538,12,2)</f>
        <v>17</v>
      </c>
      <c r="I2538" t="s">
        <v>18921</v>
      </c>
      <c r="J2538" t="s">
        <v>18922</v>
      </c>
      <c r="K2538" t="s">
        <v>18923</v>
      </c>
      <c r="L2538" t="s">
        <v>18924</v>
      </c>
      <c r="M2538" t="b">
        <f>NOT(ISNA(VLOOKUP(N2538,'account names'!A:A,1,FALSE)))</f>
        <v>0</v>
      </c>
      <c r="N2538" t="s">
        <v>654</v>
      </c>
    </row>
    <row r="2539" spans="1:14" ht="15" x14ac:dyDescent="0.2">
      <c r="A2539" t="s">
        <v>18925</v>
      </c>
      <c r="B2539" t="str">
        <f>RIGHT(A2539,4)</f>
        <v>2018</v>
      </c>
      <c r="C2539" t="str">
        <f>LEFT(A2539,10)</f>
        <v>Wed Feb 07</v>
      </c>
      <c r="D2539" s="2">
        <f>DATE(B2539,F2539,G2539)</f>
        <v>43138</v>
      </c>
      <c r="E2539" t="str">
        <f>MID(C2539,5,3)</f>
        <v>Feb</v>
      </c>
      <c r="F2539">
        <f>MONTH(DATEVALUE(E2539&amp;" 1"))</f>
        <v>2</v>
      </c>
      <c r="G2539" t="str">
        <f>RIGHT(C2539,2)</f>
        <v>07</v>
      </c>
      <c r="H2539" t="str">
        <f>MID(A2539,12,2)</f>
        <v>12</v>
      </c>
      <c r="I2539" t="s">
        <v>18926</v>
      </c>
      <c r="J2539" t="s">
        <v>18927</v>
      </c>
      <c r="K2539" t="s">
        <v>18928</v>
      </c>
      <c r="L2539" t="s">
        <v>18929</v>
      </c>
      <c r="M2539" t="b">
        <f>NOT(ISNA(VLOOKUP(N2539,'account names'!A:A,1,FALSE)))</f>
        <v>0</v>
      </c>
      <c r="N2539" t="s">
        <v>906</v>
      </c>
    </row>
    <row r="2540" spans="1:14" ht="15" x14ac:dyDescent="0.2">
      <c r="A2540" t="s">
        <v>7082</v>
      </c>
      <c r="B2540" t="str">
        <f>RIGHT(A2540,4)</f>
        <v>2018</v>
      </c>
      <c r="C2540" t="str">
        <f>LEFT(A2540,10)</f>
        <v>Wed Feb 07</v>
      </c>
      <c r="D2540" s="2">
        <f>DATE(B2540,F2540,G2540)</f>
        <v>43138</v>
      </c>
      <c r="E2540" t="str">
        <f>MID(C2540,5,3)</f>
        <v>Feb</v>
      </c>
      <c r="F2540">
        <f>MONTH(DATEVALUE(E2540&amp;" 1"))</f>
        <v>2</v>
      </c>
      <c r="G2540" t="str">
        <f>RIGHT(C2540,2)</f>
        <v>07</v>
      </c>
      <c r="H2540" t="str">
        <f>MID(A2540,12,2)</f>
        <v>20</v>
      </c>
      <c r="I2540" t="s">
        <v>18983</v>
      </c>
      <c r="J2540" t="s">
        <v>18984</v>
      </c>
      <c r="K2540" t="s">
        <v>18985</v>
      </c>
      <c r="L2540" t="s">
        <v>18986</v>
      </c>
      <c r="M2540" t="b">
        <f>NOT(ISNA(VLOOKUP(N2540,'account names'!A:A,1,FALSE)))</f>
        <v>1</v>
      </c>
      <c r="N2540" t="s">
        <v>1288</v>
      </c>
    </row>
    <row r="2541" spans="1:14" ht="15" x14ac:dyDescent="0.2">
      <c r="A2541" t="s">
        <v>22778</v>
      </c>
      <c r="B2541" t="str">
        <f>RIGHT(A2541,4)</f>
        <v>2018</v>
      </c>
      <c r="C2541" t="str">
        <f>LEFT(A2541,10)</f>
        <v>Wed Feb 07</v>
      </c>
      <c r="D2541" s="2">
        <f>DATE(B2541,F2541,G2541)</f>
        <v>43138</v>
      </c>
      <c r="E2541" t="str">
        <f>MID(C2541,5,3)</f>
        <v>Feb</v>
      </c>
      <c r="F2541">
        <f>MONTH(DATEVALUE(E2541&amp;" 1"))</f>
        <v>2</v>
      </c>
      <c r="G2541" t="str">
        <f>RIGHT(C2541,2)</f>
        <v>07</v>
      </c>
      <c r="H2541" t="str">
        <f>MID(A2541,12,2)</f>
        <v>12</v>
      </c>
      <c r="I2541" t="s">
        <v>22779</v>
      </c>
      <c r="J2541" t="s">
        <v>22780</v>
      </c>
      <c r="K2541" t="s">
        <v>22781</v>
      </c>
      <c r="L2541" t="s">
        <v>22782</v>
      </c>
      <c r="M2541" t="b">
        <f>NOT(ISNA(VLOOKUP(N2541,'account names'!A:A,1,FALSE)))</f>
        <v>0</v>
      </c>
      <c r="N2541" t="s">
        <v>101</v>
      </c>
    </row>
    <row r="2542" spans="1:14" ht="15" x14ac:dyDescent="0.2">
      <c r="A2542" t="s">
        <v>972</v>
      </c>
      <c r="B2542" t="str">
        <f>RIGHT(A2542,4)</f>
        <v>2018</v>
      </c>
      <c r="C2542" t="str">
        <f>LEFT(A2542,10)</f>
        <v>Tue Feb 06</v>
      </c>
      <c r="D2542" s="2">
        <f>DATE(B2542,F2542,G2542)</f>
        <v>43137</v>
      </c>
      <c r="E2542" t="str">
        <f>MID(C2542,5,3)</f>
        <v>Feb</v>
      </c>
      <c r="F2542">
        <f>MONTH(DATEVALUE(E2542&amp;" 1"))</f>
        <v>2</v>
      </c>
      <c r="G2542" t="str">
        <f>RIGHT(C2542,2)</f>
        <v>06</v>
      </c>
      <c r="H2542" t="str">
        <f>MID(A2542,12,2)</f>
        <v>20</v>
      </c>
      <c r="I2542" t="s">
        <v>973</v>
      </c>
      <c r="J2542" t="s">
        <v>974</v>
      </c>
      <c r="K2542" t="s">
        <v>975</v>
      </c>
      <c r="L2542" t="s">
        <v>976</v>
      </c>
      <c r="M2542" t="b">
        <f>NOT(ISNA(VLOOKUP(N2542,'account names'!A:A,1,FALSE)))</f>
        <v>0</v>
      </c>
      <c r="N2542" t="s">
        <v>977</v>
      </c>
    </row>
    <row r="2543" spans="1:14" ht="15" x14ac:dyDescent="0.2">
      <c r="A2543" t="s">
        <v>978</v>
      </c>
      <c r="B2543" t="str">
        <f>RIGHT(A2543,4)</f>
        <v>2018</v>
      </c>
      <c r="C2543" t="str">
        <f>LEFT(A2543,10)</f>
        <v>Tue Feb 06</v>
      </c>
      <c r="D2543" s="2">
        <f>DATE(B2543,F2543,G2543)</f>
        <v>43137</v>
      </c>
      <c r="E2543" t="str">
        <f>MID(C2543,5,3)</f>
        <v>Feb</v>
      </c>
      <c r="F2543">
        <f>MONTH(DATEVALUE(E2543&amp;" 1"))</f>
        <v>2</v>
      </c>
      <c r="G2543" t="str">
        <f>RIGHT(C2543,2)</f>
        <v>06</v>
      </c>
      <c r="H2543" t="str">
        <f>MID(A2543,12,2)</f>
        <v>11</v>
      </c>
      <c r="I2543" t="s">
        <v>979</v>
      </c>
      <c r="J2543" t="s">
        <v>980</v>
      </c>
      <c r="K2543" t="s">
        <v>981</v>
      </c>
      <c r="L2543" t="s">
        <v>982</v>
      </c>
      <c r="M2543" t="b">
        <f>NOT(ISNA(VLOOKUP(N2543,'account names'!A:A,1,FALSE)))</f>
        <v>0</v>
      </c>
      <c r="N2543" t="s">
        <v>906</v>
      </c>
    </row>
    <row r="2544" spans="1:14" ht="15" x14ac:dyDescent="0.2">
      <c r="A2544" t="s">
        <v>989</v>
      </c>
      <c r="B2544" t="str">
        <f>RIGHT(A2544,4)</f>
        <v>2018</v>
      </c>
      <c r="C2544" t="str">
        <f>LEFT(A2544,10)</f>
        <v>Tue Feb 06</v>
      </c>
      <c r="D2544" s="2">
        <f>DATE(B2544,F2544,G2544)</f>
        <v>43137</v>
      </c>
      <c r="E2544" t="str">
        <f>MID(C2544,5,3)</f>
        <v>Feb</v>
      </c>
      <c r="F2544">
        <f>MONTH(DATEVALUE(E2544&amp;" 1"))</f>
        <v>2</v>
      </c>
      <c r="G2544" t="str">
        <f>RIGHT(C2544,2)</f>
        <v>06</v>
      </c>
      <c r="H2544" t="str">
        <f>MID(A2544,12,2)</f>
        <v>16</v>
      </c>
      <c r="I2544" t="s">
        <v>990</v>
      </c>
      <c r="J2544" t="s">
        <v>991</v>
      </c>
      <c r="K2544" t="s">
        <v>992</v>
      </c>
      <c r="L2544" t="s">
        <v>993</v>
      </c>
      <c r="M2544" t="b">
        <f>NOT(ISNA(VLOOKUP(N2544,'account names'!A:A,1,FALSE)))</f>
        <v>0</v>
      </c>
      <c r="N2544" t="s">
        <v>95</v>
      </c>
    </row>
    <row r="2545" spans="1:14" ht="15" x14ac:dyDescent="0.2">
      <c r="A2545" t="s">
        <v>994</v>
      </c>
      <c r="B2545" t="str">
        <f>RIGHT(A2545,4)</f>
        <v>2018</v>
      </c>
      <c r="C2545" t="str">
        <f>LEFT(A2545,10)</f>
        <v>Tue Feb 06</v>
      </c>
      <c r="D2545" s="2">
        <f>DATE(B2545,F2545,G2545)</f>
        <v>43137</v>
      </c>
      <c r="E2545" t="str">
        <f>MID(C2545,5,3)</f>
        <v>Feb</v>
      </c>
      <c r="F2545">
        <f>MONTH(DATEVALUE(E2545&amp;" 1"))</f>
        <v>2</v>
      </c>
      <c r="G2545" t="str">
        <f>RIGHT(C2545,2)</f>
        <v>06</v>
      </c>
      <c r="H2545" t="str">
        <f>MID(A2545,12,2)</f>
        <v>17</v>
      </c>
      <c r="I2545" t="s">
        <v>995</v>
      </c>
      <c r="J2545" t="s">
        <v>996</v>
      </c>
      <c r="K2545" t="s">
        <v>997</v>
      </c>
      <c r="L2545" t="s">
        <v>998</v>
      </c>
      <c r="M2545" t="b">
        <f>NOT(ISNA(VLOOKUP(N2545,'account names'!A:A,1,FALSE)))</f>
        <v>0</v>
      </c>
      <c r="N2545" t="s">
        <v>227</v>
      </c>
    </row>
    <row r="2546" spans="1:14" ht="15" x14ac:dyDescent="0.2">
      <c r="A2546" t="s">
        <v>999</v>
      </c>
      <c r="B2546" t="str">
        <f>RIGHT(A2546,4)</f>
        <v>2018</v>
      </c>
      <c r="C2546" t="str">
        <f>LEFT(A2546,10)</f>
        <v>Tue Feb 06</v>
      </c>
      <c r="D2546" s="2">
        <f>DATE(B2546,F2546,G2546)</f>
        <v>43137</v>
      </c>
      <c r="E2546" t="str">
        <f>MID(C2546,5,3)</f>
        <v>Feb</v>
      </c>
      <c r="F2546">
        <f>MONTH(DATEVALUE(E2546&amp;" 1"))</f>
        <v>2</v>
      </c>
      <c r="G2546" t="str">
        <f>RIGHT(C2546,2)</f>
        <v>06</v>
      </c>
      <c r="H2546" t="str">
        <f>MID(A2546,12,2)</f>
        <v>16</v>
      </c>
      <c r="I2546" t="s">
        <v>1000</v>
      </c>
      <c r="J2546" t="s">
        <v>1001</v>
      </c>
      <c r="K2546" t="s">
        <v>1002</v>
      </c>
      <c r="L2546" t="s">
        <v>1003</v>
      </c>
      <c r="M2546" t="b">
        <f>NOT(ISNA(VLOOKUP(N2546,'account names'!A:A,1,FALSE)))</f>
        <v>0</v>
      </c>
      <c r="N2546" t="s">
        <v>1004</v>
      </c>
    </row>
    <row r="2547" spans="1:14" ht="15" x14ac:dyDescent="0.2">
      <c r="A2547" t="s">
        <v>1005</v>
      </c>
      <c r="B2547" t="str">
        <f>RIGHT(A2547,4)</f>
        <v>2018</v>
      </c>
      <c r="C2547" t="str">
        <f>LEFT(A2547,10)</f>
        <v>Tue Feb 06</v>
      </c>
      <c r="D2547" s="2">
        <f>DATE(B2547,F2547,G2547)</f>
        <v>43137</v>
      </c>
      <c r="E2547" t="str">
        <f>MID(C2547,5,3)</f>
        <v>Feb</v>
      </c>
      <c r="F2547">
        <f>MONTH(DATEVALUE(E2547&amp;" 1"))</f>
        <v>2</v>
      </c>
      <c r="G2547" t="str">
        <f>RIGHT(C2547,2)</f>
        <v>06</v>
      </c>
      <c r="H2547" t="str">
        <f>MID(A2547,12,2)</f>
        <v>14</v>
      </c>
      <c r="I2547" t="s">
        <v>1006</v>
      </c>
      <c r="J2547" t="s">
        <v>1007</v>
      </c>
      <c r="K2547" t="s">
        <v>1008</v>
      </c>
      <c r="L2547" t="s">
        <v>1009</v>
      </c>
      <c r="M2547" t="b">
        <f>NOT(ISNA(VLOOKUP(N2547,'account names'!A:A,1,FALSE)))</f>
        <v>0</v>
      </c>
      <c r="N2547" t="s">
        <v>955</v>
      </c>
    </row>
    <row r="2548" spans="1:14" ht="15" x14ac:dyDescent="0.2">
      <c r="A2548" t="s">
        <v>1010</v>
      </c>
      <c r="B2548" t="str">
        <f>RIGHT(A2548,4)</f>
        <v>2018</v>
      </c>
      <c r="C2548" t="str">
        <f>LEFT(A2548,10)</f>
        <v>Tue Feb 06</v>
      </c>
      <c r="D2548" s="2">
        <f>DATE(B2548,F2548,G2548)</f>
        <v>43137</v>
      </c>
      <c r="E2548" t="str">
        <f>MID(C2548,5,3)</f>
        <v>Feb</v>
      </c>
      <c r="F2548">
        <f>MONTH(DATEVALUE(E2548&amp;" 1"))</f>
        <v>2</v>
      </c>
      <c r="G2548" t="str">
        <f>RIGHT(C2548,2)</f>
        <v>06</v>
      </c>
      <c r="H2548" t="str">
        <f>MID(A2548,12,2)</f>
        <v>14</v>
      </c>
      <c r="I2548" t="s">
        <v>1011</v>
      </c>
      <c r="J2548" t="s">
        <v>1012</v>
      </c>
      <c r="K2548" t="s">
        <v>1013</v>
      </c>
      <c r="L2548" t="s">
        <v>1014</v>
      </c>
      <c r="M2548" t="b">
        <f>NOT(ISNA(VLOOKUP(N2548,'account names'!A:A,1,FALSE)))</f>
        <v>0</v>
      </c>
      <c r="N2548" t="s">
        <v>643</v>
      </c>
    </row>
    <row r="2549" spans="1:14" ht="15" x14ac:dyDescent="0.2">
      <c r="A2549" t="s">
        <v>1020</v>
      </c>
      <c r="B2549" t="str">
        <f>RIGHT(A2549,4)</f>
        <v>2018</v>
      </c>
      <c r="C2549" t="str">
        <f>LEFT(A2549,10)</f>
        <v>Tue Feb 06</v>
      </c>
      <c r="D2549" s="2">
        <f>DATE(B2549,F2549,G2549)</f>
        <v>43137</v>
      </c>
      <c r="E2549" t="str">
        <f>MID(C2549,5,3)</f>
        <v>Feb</v>
      </c>
      <c r="F2549">
        <f>MONTH(DATEVALUE(E2549&amp;" 1"))</f>
        <v>2</v>
      </c>
      <c r="G2549" t="str">
        <f>RIGHT(C2549,2)</f>
        <v>06</v>
      </c>
      <c r="H2549" t="str">
        <f>MID(A2549,12,2)</f>
        <v>14</v>
      </c>
      <c r="I2549" t="s">
        <v>1021</v>
      </c>
      <c r="J2549" t="s">
        <v>1022</v>
      </c>
      <c r="K2549" t="s">
        <v>1023</v>
      </c>
      <c r="L2549" t="s">
        <v>1024</v>
      </c>
      <c r="M2549" t="b">
        <f>NOT(ISNA(VLOOKUP(N2549,'account names'!A:A,1,FALSE)))</f>
        <v>0</v>
      </c>
      <c r="N2549" t="s">
        <v>1025</v>
      </c>
    </row>
    <row r="2550" spans="1:14" ht="15" x14ac:dyDescent="0.2">
      <c r="A2550" t="s">
        <v>1026</v>
      </c>
      <c r="B2550" t="str">
        <f>RIGHT(A2550,4)</f>
        <v>2018</v>
      </c>
      <c r="C2550" t="str">
        <f>LEFT(A2550,10)</f>
        <v>Tue Feb 06</v>
      </c>
      <c r="D2550" s="2">
        <f>DATE(B2550,F2550,G2550)</f>
        <v>43137</v>
      </c>
      <c r="E2550" t="str">
        <f>MID(C2550,5,3)</f>
        <v>Feb</v>
      </c>
      <c r="F2550">
        <f>MONTH(DATEVALUE(E2550&amp;" 1"))</f>
        <v>2</v>
      </c>
      <c r="G2550" t="str">
        <f>RIGHT(C2550,2)</f>
        <v>06</v>
      </c>
      <c r="H2550" t="str">
        <f>MID(A2550,12,2)</f>
        <v>10</v>
      </c>
      <c r="I2550" t="s">
        <v>1027</v>
      </c>
      <c r="J2550" t="s">
        <v>1028</v>
      </c>
      <c r="K2550" t="s">
        <v>1029</v>
      </c>
      <c r="L2550" t="s">
        <v>1030</v>
      </c>
      <c r="M2550" t="b">
        <f>NOT(ISNA(VLOOKUP(N2550,'account names'!A:A,1,FALSE)))</f>
        <v>0</v>
      </c>
      <c r="N2550" t="s">
        <v>1031</v>
      </c>
    </row>
    <row r="2551" spans="1:14" ht="15" x14ac:dyDescent="0.2">
      <c r="A2551" t="s">
        <v>1032</v>
      </c>
      <c r="B2551" t="str">
        <f>RIGHT(A2551,4)</f>
        <v>2018</v>
      </c>
      <c r="C2551" t="str">
        <f>LEFT(A2551,10)</f>
        <v>Tue Feb 06</v>
      </c>
      <c r="D2551" s="2">
        <f>DATE(B2551,F2551,G2551)</f>
        <v>43137</v>
      </c>
      <c r="E2551" t="str">
        <f>MID(C2551,5,3)</f>
        <v>Feb</v>
      </c>
      <c r="F2551">
        <f>MONTH(DATEVALUE(E2551&amp;" 1"))</f>
        <v>2</v>
      </c>
      <c r="G2551" t="str">
        <f>RIGHT(C2551,2)</f>
        <v>06</v>
      </c>
      <c r="H2551" t="str">
        <f>MID(A2551,12,2)</f>
        <v>14</v>
      </c>
      <c r="I2551" t="s">
        <v>1033</v>
      </c>
      <c r="J2551" t="s">
        <v>1034</v>
      </c>
      <c r="K2551" t="s">
        <v>1035</v>
      </c>
      <c r="L2551" t="s">
        <v>1036</v>
      </c>
      <c r="M2551" t="b">
        <f>NOT(ISNA(VLOOKUP(N2551,'account names'!A:A,1,FALSE)))</f>
        <v>0</v>
      </c>
      <c r="N2551" t="s">
        <v>77</v>
      </c>
    </row>
    <row r="2552" spans="1:14" ht="15" x14ac:dyDescent="0.2">
      <c r="A2552" t="s">
        <v>1037</v>
      </c>
      <c r="B2552" t="str">
        <f>RIGHT(A2552,4)</f>
        <v>2018</v>
      </c>
      <c r="C2552" t="str">
        <f>LEFT(A2552,10)</f>
        <v>Tue Feb 06</v>
      </c>
      <c r="D2552" s="2">
        <f>DATE(B2552,F2552,G2552)</f>
        <v>43137</v>
      </c>
      <c r="E2552" t="str">
        <f>MID(C2552,5,3)</f>
        <v>Feb</v>
      </c>
      <c r="F2552">
        <f>MONTH(DATEVALUE(E2552&amp;" 1"))</f>
        <v>2</v>
      </c>
      <c r="G2552" t="str">
        <f>RIGHT(C2552,2)</f>
        <v>06</v>
      </c>
      <c r="H2552" t="str">
        <f>MID(A2552,12,2)</f>
        <v>11</v>
      </c>
      <c r="I2552" t="s">
        <v>1038</v>
      </c>
      <c r="J2552" t="s">
        <v>1039</v>
      </c>
      <c r="K2552" t="s">
        <v>1040</v>
      </c>
      <c r="L2552" t="s">
        <v>1041</v>
      </c>
      <c r="M2552" t="b">
        <f>NOT(ISNA(VLOOKUP(N2552,'account names'!A:A,1,FALSE)))</f>
        <v>0</v>
      </c>
      <c r="N2552" t="s">
        <v>1042</v>
      </c>
    </row>
    <row r="2553" spans="1:14" ht="15" x14ac:dyDescent="0.2">
      <c r="A2553" t="s">
        <v>4593</v>
      </c>
      <c r="B2553" t="str">
        <f>RIGHT(A2553,4)</f>
        <v>2018</v>
      </c>
      <c r="C2553" t="str">
        <f>LEFT(A2553,10)</f>
        <v>Tue Feb 06</v>
      </c>
      <c r="D2553" s="2">
        <f>DATE(B2553,F2553,G2553)</f>
        <v>43137</v>
      </c>
      <c r="E2553" t="str">
        <f>MID(C2553,5,3)</f>
        <v>Feb</v>
      </c>
      <c r="F2553">
        <f>MONTH(DATEVALUE(E2553&amp;" 1"))</f>
        <v>2</v>
      </c>
      <c r="G2553" t="str">
        <f>RIGHT(C2553,2)</f>
        <v>06</v>
      </c>
      <c r="H2553" t="str">
        <f>MID(A2553,12,2)</f>
        <v>22</v>
      </c>
      <c r="I2553" t="s">
        <v>4594</v>
      </c>
      <c r="J2553" t="s">
        <v>4595</v>
      </c>
      <c r="K2553" t="s">
        <v>4596</v>
      </c>
      <c r="L2553" t="s">
        <v>4597</v>
      </c>
      <c r="M2553" t="b">
        <f>NOT(ISNA(VLOOKUP(N2553,'account names'!A:A,1,FALSE)))</f>
        <v>0</v>
      </c>
      <c r="N2553" t="s">
        <v>2563</v>
      </c>
    </row>
    <row r="2554" spans="1:14" ht="15" x14ac:dyDescent="0.2">
      <c r="A2554" t="s">
        <v>4598</v>
      </c>
      <c r="B2554" t="str">
        <f>RIGHT(A2554,4)</f>
        <v>2018</v>
      </c>
      <c r="C2554" t="str">
        <f>LEFT(A2554,10)</f>
        <v>Tue Feb 06</v>
      </c>
      <c r="D2554" s="2">
        <f>DATE(B2554,F2554,G2554)</f>
        <v>43137</v>
      </c>
      <c r="E2554" t="str">
        <f>MID(C2554,5,3)</f>
        <v>Feb</v>
      </c>
      <c r="F2554">
        <f>MONTH(DATEVALUE(E2554&amp;" 1"))</f>
        <v>2</v>
      </c>
      <c r="G2554" t="str">
        <f>RIGHT(C2554,2)</f>
        <v>06</v>
      </c>
      <c r="H2554" t="str">
        <f>MID(A2554,12,2)</f>
        <v>22</v>
      </c>
      <c r="I2554" t="s">
        <v>4599</v>
      </c>
      <c r="J2554" t="s">
        <v>4600</v>
      </c>
      <c r="K2554" t="s">
        <v>4601</v>
      </c>
      <c r="L2554" t="s">
        <v>4602</v>
      </c>
      <c r="M2554" t="b">
        <f>NOT(ISNA(VLOOKUP(N2554,'account names'!A:A,1,FALSE)))</f>
        <v>1</v>
      </c>
      <c r="N2554" t="s">
        <v>1224</v>
      </c>
    </row>
    <row r="2555" spans="1:14" ht="15" x14ac:dyDescent="0.2">
      <c r="A2555" t="s">
        <v>4603</v>
      </c>
      <c r="B2555" t="str">
        <f>RIGHT(A2555,4)</f>
        <v>2018</v>
      </c>
      <c r="C2555" t="str">
        <f>LEFT(A2555,10)</f>
        <v>Tue Feb 06</v>
      </c>
      <c r="D2555" s="2">
        <f>DATE(B2555,F2555,G2555)</f>
        <v>43137</v>
      </c>
      <c r="E2555" t="str">
        <f>MID(C2555,5,3)</f>
        <v>Feb</v>
      </c>
      <c r="F2555">
        <f>MONTH(DATEVALUE(E2555&amp;" 1"))</f>
        <v>2</v>
      </c>
      <c r="G2555" t="str">
        <f>RIGHT(C2555,2)</f>
        <v>06</v>
      </c>
      <c r="H2555" t="str">
        <f>MID(A2555,12,2)</f>
        <v>21</v>
      </c>
      <c r="I2555" t="s">
        <v>4604</v>
      </c>
      <c r="J2555" t="s">
        <v>4605</v>
      </c>
      <c r="K2555" t="s">
        <v>1321</v>
      </c>
      <c r="L2555" t="s">
        <v>4606</v>
      </c>
      <c r="M2555" t="b">
        <f>NOT(ISNA(VLOOKUP(N2555,'account names'!A:A,1,FALSE)))</f>
        <v>0</v>
      </c>
      <c r="N2555" t="s">
        <v>1099</v>
      </c>
    </row>
    <row r="2556" spans="1:14" ht="15" x14ac:dyDescent="0.2">
      <c r="A2556" t="s">
        <v>4617</v>
      </c>
      <c r="B2556" t="str">
        <f>RIGHT(A2556,4)</f>
        <v>2018</v>
      </c>
      <c r="C2556" t="str">
        <f>LEFT(A2556,10)</f>
        <v>Tue Feb 06</v>
      </c>
      <c r="D2556" s="2">
        <f>DATE(B2556,F2556,G2556)</f>
        <v>43137</v>
      </c>
      <c r="E2556" t="str">
        <f>MID(C2556,5,3)</f>
        <v>Feb</v>
      </c>
      <c r="F2556">
        <f>MONTH(DATEVALUE(E2556&amp;" 1"))</f>
        <v>2</v>
      </c>
      <c r="G2556" t="str">
        <f>RIGHT(C2556,2)</f>
        <v>06</v>
      </c>
      <c r="H2556" t="str">
        <f>MID(A2556,12,2)</f>
        <v>21</v>
      </c>
      <c r="I2556" t="s">
        <v>4618</v>
      </c>
      <c r="J2556" t="s">
        <v>4619</v>
      </c>
      <c r="K2556" t="s">
        <v>4620</v>
      </c>
      <c r="L2556" t="s">
        <v>4621</v>
      </c>
      <c r="M2556" t="b">
        <f>NOT(ISNA(VLOOKUP(N2556,'account names'!A:A,1,FALSE)))</f>
        <v>0</v>
      </c>
      <c r="N2556" t="s">
        <v>2563</v>
      </c>
    </row>
    <row r="2557" spans="1:14" ht="15" x14ac:dyDescent="0.2">
      <c r="A2557" t="s">
        <v>4622</v>
      </c>
      <c r="B2557" t="str">
        <f>RIGHT(A2557,4)</f>
        <v>2018</v>
      </c>
      <c r="C2557" t="str">
        <f>LEFT(A2557,10)</f>
        <v>Tue Feb 06</v>
      </c>
      <c r="D2557" s="2">
        <f>DATE(B2557,F2557,G2557)</f>
        <v>43137</v>
      </c>
      <c r="E2557" t="str">
        <f>MID(C2557,5,3)</f>
        <v>Feb</v>
      </c>
      <c r="F2557">
        <f>MONTH(DATEVALUE(E2557&amp;" 1"))</f>
        <v>2</v>
      </c>
      <c r="G2557" t="str">
        <f>RIGHT(C2557,2)</f>
        <v>06</v>
      </c>
      <c r="H2557" t="str">
        <f>MID(A2557,12,2)</f>
        <v>17</v>
      </c>
      <c r="I2557" t="s">
        <v>4623</v>
      </c>
      <c r="J2557" t="s">
        <v>4624</v>
      </c>
      <c r="K2557" t="s">
        <v>4625</v>
      </c>
      <c r="L2557" t="s">
        <v>4626</v>
      </c>
      <c r="M2557" t="b">
        <f>NOT(ISNA(VLOOKUP(N2557,'account names'!A:A,1,FALSE)))</f>
        <v>0</v>
      </c>
      <c r="N2557" t="s">
        <v>2563</v>
      </c>
    </row>
    <row r="2558" spans="1:14" ht="15" x14ac:dyDescent="0.2">
      <c r="A2558" t="s">
        <v>4633</v>
      </c>
      <c r="B2558" t="str">
        <f>RIGHT(A2558,4)</f>
        <v>2018</v>
      </c>
      <c r="C2558" t="str">
        <f>LEFT(A2558,10)</f>
        <v>Tue Feb 06</v>
      </c>
      <c r="D2558" s="2">
        <f>DATE(B2558,F2558,G2558)</f>
        <v>43137</v>
      </c>
      <c r="E2558" t="str">
        <f>MID(C2558,5,3)</f>
        <v>Feb</v>
      </c>
      <c r="F2558">
        <f>MONTH(DATEVALUE(E2558&amp;" 1"))</f>
        <v>2</v>
      </c>
      <c r="G2558" t="str">
        <f>RIGHT(C2558,2)</f>
        <v>06</v>
      </c>
      <c r="H2558" t="str">
        <f>MID(A2558,12,2)</f>
        <v>08</v>
      </c>
      <c r="I2558" t="s">
        <v>4634</v>
      </c>
      <c r="J2558" t="s">
        <v>4635</v>
      </c>
      <c r="K2558" t="s">
        <v>4492</v>
      </c>
      <c r="L2558" t="s">
        <v>4636</v>
      </c>
      <c r="M2558" t="b">
        <f>NOT(ISNA(VLOOKUP(N2558,'account names'!A:A,1,FALSE)))</f>
        <v>0</v>
      </c>
      <c r="N2558" t="s">
        <v>254</v>
      </c>
    </row>
    <row r="2559" spans="1:14" ht="15" x14ac:dyDescent="0.2">
      <c r="A2559" t="s">
        <v>6786</v>
      </c>
      <c r="B2559" t="str">
        <f>RIGHT(A2559,4)</f>
        <v>2018</v>
      </c>
      <c r="C2559" t="str">
        <f>LEFT(A2559,10)</f>
        <v>Tue Feb 06</v>
      </c>
      <c r="D2559" s="2">
        <f>DATE(B2559,F2559,G2559)</f>
        <v>43137</v>
      </c>
      <c r="E2559" t="str">
        <f>MID(C2559,5,3)</f>
        <v>Feb</v>
      </c>
      <c r="F2559">
        <f>MONTH(DATEVALUE(E2559&amp;" 1"))</f>
        <v>2</v>
      </c>
      <c r="G2559" t="str">
        <f>RIGHT(C2559,2)</f>
        <v>06</v>
      </c>
      <c r="H2559" t="str">
        <f>MID(A2559,12,2)</f>
        <v>08</v>
      </c>
      <c r="I2559" t="s">
        <v>6787</v>
      </c>
      <c r="J2559" t="s">
        <v>6788</v>
      </c>
      <c r="K2559" t="s">
        <v>6789</v>
      </c>
      <c r="L2559" t="s">
        <v>6790</v>
      </c>
      <c r="M2559" t="b">
        <f>NOT(ISNA(VLOOKUP(N2559,'account names'!A:A,1,FALSE)))</f>
        <v>0</v>
      </c>
      <c r="N2559" t="s">
        <v>2246</v>
      </c>
    </row>
    <row r="2560" spans="1:14" ht="15" x14ac:dyDescent="0.2">
      <c r="A2560" t="s">
        <v>6917</v>
      </c>
      <c r="B2560" t="str">
        <f>RIGHT(A2560,4)</f>
        <v>2018</v>
      </c>
      <c r="C2560" t="str">
        <f>LEFT(A2560,10)</f>
        <v>Tue Feb 06</v>
      </c>
      <c r="D2560" s="2">
        <f>DATE(B2560,F2560,G2560)</f>
        <v>43137</v>
      </c>
      <c r="E2560" t="str">
        <f>MID(C2560,5,3)</f>
        <v>Feb</v>
      </c>
      <c r="F2560">
        <f>MONTH(DATEVALUE(E2560&amp;" 1"))</f>
        <v>2</v>
      </c>
      <c r="G2560" t="str">
        <f>RIGHT(C2560,2)</f>
        <v>06</v>
      </c>
      <c r="H2560" t="str">
        <f>MID(A2560,12,2)</f>
        <v>16</v>
      </c>
      <c r="I2560" t="s">
        <v>6918</v>
      </c>
      <c r="J2560" t="s">
        <v>6919</v>
      </c>
      <c r="K2560" t="s">
        <v>6920</v>
      </c>
      <c r="L2560" t="s">
        <v>6921</v>
      </c>
      <c r="M2560" t="b">
        <f>NOT(ISNA(VLOOKUP(N2560,'account names'!A:A,1,FALSE)))</f>
        <v>1</v>
      </c>
      <c r="N2560" t="s">
        <v>1533</v>
      </c>
    </row>
    <row r="2561" spans="1:14" ht="15" x14ac:dyDescent="0.2">
      <c r="A2561" t="s">
        <v>6927</v>
      </c>
      <c r="B2561" t="str">
        <f>RIGHT(A2561,4)</f>
        <v>2018</v>
      </c>
      <c r="C2561" t="str">
        <f>LEFT(A2561,10)</f>
        <v>Tue Feb 06</v>
      </c>
      <c r="D2561" s="2">
        <f>DATE(B2561,F2561,G2561)</f>
        <v>43137</v>
      </c>
      <c r="E2561" t="str">
        <f>MID(C2561,5,3)</f>
        <v>Feb</v>
      </c>
      <c r="F2561">
        <f>MONTH(DATEVALUE(E2561&amp;" 1"))</f>
        <v>2</v>
      </c>
      <c r="G2561" t="str">
        <f>RIGHT(C2561,2)</f>
        <v>06</v>
      </c>
      <c r="H2561" t="str">
        <f>MID(A2561,12,2)</f>
        <v>09</v>
      </c>
      <c r="I2561" t="s">
        <v>6928</v>
      </c>
      <c r="J2561" t="s">
        <v>6929</v>
      </c>
      <c r="K2561" t="s">
        <v>6930</v>
      </c>
      <c r="L2561" t="s">
        <v>6931</v>
      </c>
      <c r="M2561" t="b">
        <f>NOT(ISNA(VLOOKUP(N2561,'account names'!A:A,1,FALSE)))</f>
        <v>0</v>
      </c>
      <c r="N2561" t="s">
        <v>4208</v>
      </c>
    </row>
    <row r="2562" spans="1:14" ht="15" x14ac:dyDescent="0.2">
      <c r="A2562" t="s">
        <v>6938</v>
      </c>
      <c r="B2562" t="str">
        <f>RIGHT(A2562,4)</f>
        <v>2018</v>
      </c>
      <c r="C2562" t="str">
        <f>LEFT(A2562,10)</f>
        <v>Tue Feb 06</v>
      </c>
      <c r="D2562" s="2">
        <f>DATE(B2562,F2562,G2562)</f>
        <v>43137</v>
      </c>
      <c r="E2562" t="str">
        <f>MID(C2562,5,3)</f>
        <v>Feb</v>
      </c>
      <c r="F2562">
        <f>MONTH(DATEVALUE(E2562&amp;" 1"))</f>
        <v>2</v>
      </c>
      <c r="G2562" t="str">
        <f>RIGHT(C2562,2)</f>
        <v>06</v>
      </c>
      <c r="H2562" t="str">
        <f>MID(A2562,12,2)</f>
        <v>10</v>
      </c>
      <c r="I2562" t="s">
        <v>6939</v>
      </c>
      <c r="J2562" t="s">
        <v>6940</v>
      </c>
      <c r="K2562" t="s">
        <v>6941</v>
      </c>
      <c r="L2562" t="s">
        <v>6942</v>
      </c>
      <c r="M2562" t="b">
        <f>NOT(ISNA(VLOOKUP(N2562,'account names'!A:A,1,FALSE)))</f>
        <v>0</v>
      </c>
      <c r="N2562" t="s">
        <v>2373</v>
      </c>
    </row>
    <row r="2563" spans="1:14" ht="15" x14ac:dyDescent="0.2">
      <c r="A2563" t="s">
        <v>7248</v>
      </c>
      <c r="B2563" t="str">
        <f>RIGHT(A2563,4)</f>
        <v>2018</v>
      </c>
      <c r="C2563" t="str">
        <f>LEFT(A2563,10)</f>
        <v>Tue Feb 06</v>
      </c>
      <c r="D2563" s="2">
        <f>DATE(B2563,F2563,G2563)</f>
        <v>43137</v>
      </c>
      <c r="E2563" t="str">
        <f>MID(C2563,5,3)</f>
        <v>Feb</v>
      </c>
      <c r="F2563">
        <f>MONTH(DATEVALUE(E2563&amp;" 1"))</f>
        <v>2</v>
      </c>
      <c r="G2563" t="str">
        <f>RIGHT(C2563,2)</f>
        <v>06</v>
      </c>
      <c r="H2563" t="str">
        <f>MID(A2563,12,2)</f>
        <v>09</v>
      </c>
      <c r="I2563" t="s">
        <v>7249</v>
      </c>
      <c r="J2563" t="s">
        <v>7250</v>
      </c>
      <c r="K2563" t="s">
        <v>7251</v>
      </c>
      <c r="L2563" t="s">
        <v>7252</v>
      </c>
      <c r="M2563" t="b">
        <f>NOT(ISNA(VLOOKUP(N2563,'account names'!A:A,1,FALSE)))</f>
        <v>0</v>
      </c>
      <c r="N2563" t="s">
        <v>89</v>
      </c>
    </row>
    <row r="2564" spans="1:14" ht="15" x14ac:dyDescent="0.2">
      <c r="A2564" t="s">
        <v>7253</v>
      </c>
      <c r="B2564" t="str">
        <f>RIGHT(A2564,4)</f>
        <v>2018</v>
      </c>
      <c r="C2564" t="str">
        <f>LEFT(A2564,10)</f>
        <v>Tue Feb 06</v>
      </c>
      <c r="D2564" s="2">
        <f>DATE(B2564,F2564,G2564)</f>
        <v>43137</v>
      </c>
      <c r="E2564" t="str">
        <f>MID(C2564,5,3)</f>
        <v>Feb</v>
      </c>
      <c r="F2564">
        <f>MONTH(DATEVALUE(E2564&amp;" 1"))</f>
        <v>2</v>
      </c>
      <c r="G2564" t="str">
        <f>RIGHT(C2564,2)</f>
        <v>06</v>
      </c>
      <c r="H2564" t="str">
        <f>MID(A2564,12,2)</f>
        <v>07</v>
      </c>
      <c r="I2564" t="s">
        <v>7254</v>
      </c>
      <c r="J2564" t="s">
        <v>7255</v>
      </c>
      <c r="K2564" t="s">
        <v>7256</v>
      </c>
      <c r="L2564" t="s">
        <v>7257</v>
      </c>
      <c r="M2564" t="b">
        <f>NOT(ISNA(VLOOKUP(N2564,'account names'!A:A,1,FALSE)))</f>
        <v>0</v>
      </c>
      <c r="N2564" t="s">
        <v>4134</v>
      </c>
    </row>
    <row r="2565" spans="1:14" ht="15" x14ac:dyDescent="0.2">
      <c r="A2565" t="s">
        <v>9653</v>
      </c>
      <c r="B2565" t="str">
        <f>RIGHT(A2565,4)</f>
        <v>2018</v>
      </c>
      <c r="C2565" t="str">
        <f>LEFT(A2565,10)</f>
        <v>Tue Feb 06</v>
      </c>
      <c r="D2565" s="2">
        <f>DATE(B2565,F2565,G2565)</f>
        <v>43137</v>
      </c>
      <c r="E2565" t="str">
        <f>MID(C2565,5,3)</f>
        <v>Feb</v>
      </c>
      <c r="F2565">
        <f>MONTH(DATEVALUE(E2565&amp;" 1"))</f>
        <v>2</v>
      </c>
      <c r="G2565" t="str">
        <f>RIGHT(C2565,2)</f>
        <v>06</v>
      </c>
      <c r="H2565" t="str">
        <f>MID(A2565,12,2)</f>
        <v>22</v>
      </c>
      <c r="I2565" t="s">
        <v>9654</v>
      </c>
      <c r="J2565" t="s">
        <v>9655</v>
      </c>
      <c r="K2565" t="s">
        <v>4251</v>
      </c>
      <c r="L2565" t="s">
        <v>9656</v>
      </c>
      <c r="M2565" t="b">
        <f>NOT(ISNA(VLOOKUP(N2565,'account names'!A:A,1,FALSE)))</f>
        <v>0</v>
      </c>
      <c r="N2565" t="s">
        <v>4253</v>
      </c>
    </row>
    <row r="2566" spans="1:14" ht="15" x14ac:dyDescent="0.2">
      <c r="A2566" t="s">
        <v>9657</v>
      </c>
      <c r="B2566" t="str">
        <f>RIGHT(A2566,4)</f>
        <v>2018</v>
      </c>
      <c r="C2566" t="str">
        <f>LEFT(A2566,10)</f>
        <v>Tue Feb 06</v>
      </c>
      <c r="D2566" s="2">
        <f>DATE(B2566,F2566,G2566)</f>
        <v>43137</v>
      </c>
      <c r="E2566" t="str">
        <f>MID(C2566,5,3)</f>
        <v>Feb</v>
      </c>
      <c r="F2566">
        <f>MONTH(DATEVALUE(E2566&amp;" 1"))</f>
        <v>2</v>
      </c>
      <c r="G2566" t="str">
        <f>RIGHT(C2566,2)</f>
        <v>06</v>
      </c>
      <c r="H2566" t="str">
        <f>MID(A2566,12,2)</f>
        <v>22</v>
      </c>
      <c r="I2566" t="s">
        <v>9658</v>
      </c>
      <c r="J2566" t="s">
        <v>9659</v>
      </c>
      <c r="K2566" t="s">
        <v>1137</v>
      </c>
      <c r="L2566" t="s">
        <v>9660</v>
      </c>
      <c r="M2566" t="b">
        <f>NOT(ISNA(VLOOKUP(N2566,'account names'!A:A,1,FALSE)))</f>
        <v>1</v>
      </c>
      <c r="N2566" t="s">
        <v>1139</v>
      </c>
    </row>
    <row r="2567" spans="1:14" ht="15" x14ac:dyDescent="0.2">
      <c r="A2567" t="s">
        <v>9661</v>
      </c>
      <c r="B2567" t="str">
        <f>RIGHT(A2567,4)</f>
        <v>2018</v>
      </c>
      <c r="C2567" t="str">
        <f>LEFT(A2567,10)</f>
        <v>Tue Feb 06</v>
      </c>
      <c r="D2567" s="2">
        <f>DATE(B2567,F2567,G2567)</f>
        <v>43137</v>
      </c>
      <c r="E2567" t="str">
        <f>MID(C2567,5,3)</f>
        <v>Feb</v>
      </c>
      <c r="F2567">
        <f>MONTH(DATEVALUE(E2567&amp;" 1"))</f>
        <v>2</v>
      </c>
      <c r="G2567" t="str">
        <f>RIGHT(C2567,2)</f>
        <v>06</v>
      </c>
      <c r="H2567" t="str">
        <f>MID(A2567,12,2)</f>
        <v>10</v>
      </c>
      <c r="I2567" t="s">
        <v>9662</v>
      </c>
      <c r="J2567" t="s">
        <v>9663</v>
      </c>
      <c r="K2567" t="s">
        <v>9664</v>
      </c>
      <c r="L2567" t="s">
        <v>9665</v>
      </c>
      <c r="M2567" t="b">
        <f>NOT(ISNA(VLOOKUP(N2567,'account names'!A:A,1,FALSE)))</f>
        <v>0</v>
      </c>
      <c r="N2567" t="s">
        <v>5996</v>
      </c>
    </row>
    <row r="2568" spans="1:14" ht="15" x14ac:dyDescent="0.2">
      <c r="A2568" t="s">
        <v>6917</v>
      </c>
      <c r="B2568" t="str">
        <f>RIGHT(A2568,4)</f>
        <v>2018</v>
      </c>
      <c r="C2568" t="str">
        <f>LEFT(A2568,10)</f>
        <v>Tue Feb 06</v>
      </c>
      <c r="D2568" s="2">
        <f>DATE(B2568,F2568,G2568)</f>
        <v>43137</v>
      </c>
      <c r="E2568" t="str">
        <f>MID(C2568,5,3)</f>
        <v>Feb</v>
      </c>
      <c r="F2568">
        <f>MONTH(DATEVALUE(E2568&amp;" 1"))</f>
        <v>2</v>
      </c>
      <c r="G2568" t="str">
        <f>RIGHT(C2568,2)</f>
        <v>06</v>
      </c>
      <c r="H2568" t="str">
        <f>MID(A2568,12,2)</f>
        <v>16</v>
      </c>
      <c r="I2568" t="s">
        <v>14885</v>
      </c>
      <c r="J2568" t="s">
        <v>14886</v>
      </c>
      <c r="K2568" t="s">
        <v>5488</v>
      </c>
      <c r="L2568" t="s">
        <v>14887</v>
      </c>
      <c r="M2568" t="b">
        <f>NOT(ISNA(VLOOKUP(N2568,'account names'!A:A,1,FALSE)))</f>
        <v>1</v>
      </c>
      <c r="N2568" t="s">
        <v>1533</v>
      </c>
    </row>
    <row r="2569" spans="1:14" ht="15" x14ac:dyDescent="0.2">
      <c r="A2569" t="s">
        <v>17794</v>
      </c>
      <c r="B2569" t="str">
        <f>RIGHT(A2569,4)</f>
        <v>2018</v>
      </c>
      <c r="C2569" t="str">
        <f>LEFT(A2569,10)</f>
        <v>Tue Feb 06</v>
      </c>
      <c r="D2569" s="2">
        <f>DATE(B2569,F2569,G2569)</f>
        <v>43137</v>
      </c>
      <c r="E2569" t="str">
        <f>MID(C2569,5,3)</f>
        <v>Feb</v>
      </c>
      <c r="F2569">
        <f>MONTH(DATEVALUE(E2569&amp;" 1"))</f>
        <v>2</v>
      </c>
      <c r="G2569" t="str">
        <f>RIGHT(C2569,2)</f>
        <v>06</v>
      </c>
      <c r="H2569" t="str">
        <f>MID(A2569,12,2)</f>
        <v>23</v>
      </c>
      <c r="I2569" t="s">
        <v>17795</v>
      </c>
      <c r="J2569" t="s">
        <v>17796</v>
      </c>
      <c r="K2569" t="s">
        <v>17797</v>
      </c>
      <c r="L2569" t="s">
        <v>17798</v>
      </c>
      <c r="M2569" t="b">
        <f>NOT(ISNA(VLOOKUP(N2569,'account names'!A:A,1,FALSE)))</f>
        <v>0</v>
      </c>
      <c r="N2569" t="s">
        <v>17799</v>
      </c>
    </row>
    <row r="2570" spans="1:14" ht="15" x14ac:dyDescent="0.2">
      <c r="A2570" t="s">
        <v>17800</v>
      </c>
      <c r="B2570" t="str">
        <f>RIGHT(A2570,4)</f>
        <v>2018</v>
      </c>
      <c r="C2570" t="str">
        <f>LEFT(A2570,10)</f>
        <v>Tue Feb 06</v>
      </c>
      <c r="D2570" s="2">
        <f>DATE(B2570,F2570,G2570)</f>
        <v>43137</v>
      </c>
      <c r="E2570" t="str">
        <f>MID(C2570,5,3)</f>
        <v>Feb</v>
      </c>
      <c r="F2570">
        <f>MONTH(DATEVALUE(E2570&amp;" 1"))</f>
        <v>2</v>
      </c>
      <c r="G2570" t="str">
        <f>RIGHT(C2570,2)</f>
        <v>06</v>
      </c>
      <c r="H2570" t="str">
        <f>MID(A2570,12,2)</f>
        <v>21</v>
      </c>
      <c r="I2570" t="s">
        <v>17801</v>
      </c>
      <c r="J2570" t="s">
        <v>17802</v>
      </c>
      <c r="K2570" t="s">
        <v>17575</v>
      </c>
      <c r="L2570" t="s">
        <v>17803</v>
      </c>
      <c r="M2570" t="b">
        <f>NOT(ISNA(VLOOKUP(N2570,'account names'!A:A,1,FALSE)))</f>
        <v>0</v>
      </c>
      <c r="N2570" t="s">
        <v>4130</v>
      </c>
    </row>
    <row r="2571" spans="1:14" ht="15" x14ac:dyDescent="0.2">
      <c r="A2571" t="s">
        <v>6938</v>
      </c>
      <c r="B2571" t="str">
        <f>RIGHT(A2571,4)</f>
        <v>2018</v>
      </c>
      <c r="C2571" t="str">
        <f>LEFT(A2571,10)</f>
        <v>Tue Feb 06</v>
      </c>
      <c r="D2571" s="2">
        <f>DATE(B2571,F2571,G2571)</f>
        <v>43137</v>
      </c>
      <c r="E2571" t="str">
        <f>MID(C2571,5,3)</f>
        <v>Feb</v>
      </c>
      <c r="F2571">
        <f>MONTH(DATEVALUE(E2571&amp;" 1"))</f>
        <v>2</v>
      </c>
      <c r="G2571" t="str">
        <f>RIGHT(C2571,2)</f>
        <v>06</v>
      </c>
      <c r="H2571" t="str">
        <f>MID(A2571,12,2)</f>
        <v>10</v>
      </c>
      <c r="I2571" t="s">
        <v>6939</v>
      </c>
      <c r="J2571" t="s">
        <v>17804</v>
      </c>
      <c r="K2571" t="s">
        <v>6941</v>
      </c>
      <c r="L2571" t="s">
        <v>17805</v>
      </c>
      <c r="M2571" t="b">
        <f>NOT(ISNA(VLOOKUP(N2571,'account names'!A:A,1,FALSE)))</f>
        <v>0</v>
      </c>
      <c r="N2571" t="s">
        <v>2373</v>
      </c>
    </row>
    <row r="2572" spans="1:14" ht="15" x14ac:dyDescent="0.2">
      <c r="A2572" t="s">
        <v>18987</v>
      </c>
      <c r="B2572" t="str">
        <f>RIGHT(A2572,4)</f>
        <v>2018</v>
      </c>
      <c r="C2572" t="str">
        <f>LEFT(A2572,10)</f>
        <v>Tue Feb 06</v>
      </c>
      <c r="D2572" s="2">
        <f>DATE(B2572,F2572,G2572)</f>
        <v>43137</v>
      </c>
      <c r="E2572" t="str">
        <f>MID(C2572,5,3)</f>
        <v>Feb</v>
      </c>
      <c r="F2572">
        <f>MONTH(DATEVALUE(E2572&amp;" 1"))</f>
        <v>2</v>
      </c>
      <c r="G2572" t="str">
        <f>RIGHT(C2572,2)</f>
        <v>06</v>
      </c>
      <c r="H2572" t="str">
        <f>MID(A2572,12,2)</f>
        <v>07</v>
      </c>
      <c r="I2572" t="s">
        <v>18988</v>
      </c>
      <c r="J2572" t="s">
        <v>18989</v>
      </c>
      <c r="K2572" t="s">
        <v>18990</v>
      </c>
      <c r="L2572" t="s">
        <v>18991</v>
      </c>
      <c r="M2572" t="b">
        <f>NOT(ISNA(VLOOKUP(N2572,'account names'!A:A,1,FALSE)))</f>
        <v>0</v>
      </c>
      <c r="N2572" t="s">
        <v>1099</v>
      </c>
    </row>
    <row r="2573" spans="1:14" ht="15" x14ac:dyDescent="0.2">
      <c r="A2573" t="s">
        <v>1015</v>
      </c>
      <c r="B2573" t="str">
        <f>RIGHT(A2573,4)</f>
        <v>2018</v>
      </c>
      <c r="C2573" t="str">
        <f>LEFT(A2573,10)</f>
        <v>Mon Feb 05</v>
      </c>
      <c r="D2573" s="2">
        <f>DATE(B2573,F2573,G2573)</f>
        <v>43136</v>
      </c>
      <c r="E2573" t="str">
        <f>MID(C2573,5,3)</f>
        <v>Feb</v>
      </c>
      <c r="F2573">
        <f>MONTH(DATEVALUE(E2573&amp;" 1"))</f>
        <v>2</v>
      </c>
      <c r="G2573" t="str">
        <f>RIGHT(C2573,2)</f>
        <v>05</v>
      </c>
      <c r="H2573" t="str">
        <f>MID(A2573,12,2)</f>
        <v>17</v>
      </c>
      <c r="I2573" t="s">
        <v>1016</v>
      </c>
      <c r="J2573" t="s">
        <v>1017</v>
      </c>
      <c r="K2573" t="s">
        <v>1018</v>
      </c>
      <c r="L2573" t="s">
        <v>1019</v>
      </c>
      <c r="M2573" t="b">
        <f>NOT(ISNA(VLOOKUP(N2573,'account names'!A:A,1,FALSE)))</f>
        <v>0</v>
      </c>
      <c r="N2573" t="s">
        <v>227</v>
      </c>
    </row>
    <row r="2574" spans="1:14" ht="15" x14ac:dyDescent="0.2">
      <c r="A2574" t="s">
        <v>1043</v>
      </c>
      <c r="B2574" t="str">
        <f>RIGHT(A2574,4)</f>
        <v>2018</v>
      </c>
      <c r="C2574" t="str">
        <f>LEFT(A2574,10)</f>
        <v>Mon Feb 05</v>
      </c>
      <c r="D2574" s="2">
        <f>DATE(B2574,F2574,G2574)</f>
        <v>43136</v>
      </c>
      <c r="E2574" t="str">
        <f>MID(C2574,5,3)</f>
        <v>Feb</v>
      </c>
      <c r="F2574">
        <f>MONTH(DATEVALUE(E2574&amp;" 1"))</f>
        <v>2</v>
      </c>
      <c r="G2574" t="str">
        <f>RIGHT(C2574,2)</f>
        <v>05</v>
      </c>
      <c r="H2574" t="str">
        <f>MID(A2574,12,2)</f>
        <v>12</v>
      </c>
      <c r="I2574" t="s">
        <v>1044</v>
      </c>
      <c r="J2574" t="s">
        <v>1045</v>
      </c>
      <c r="K2574" t="s">
        <v>1046</v>
      </c>
      <c r="L2574" t="s">
        <v>1047</v>
      </c>
      <c r="M2574" t="b">
        <f>NOT(ISNA(VLOOKUP(N2574,'account names'!A:A,1,FALSE)))</f>
        <v>0</v>
      </c>
      <c r="N2574" t="s">
        <v>1048</v>
      </c>
    </row>
    <row r="2575" spans="1:14" ht="15" x14ac:dyDescent="0.2">
      <c r="A2575" t="s">
        <v>1049</v>
      </c>
      <c r="B2575" t="str">
        <f>RIGHT(A2575,4)</f>
        <v>2018</v>
      </c>
      <c r="C2575" t="str">
        <f>LEFT(A2575,10)</f>
        <v>Mon Feb 05</v>
      </c>
      <c r="D2575" s="2">
        <f>DATE(B2575,F2575,G2575)</f>
        <v>43136</v>
      </c>
      <c r="E2575" t="str">
        <f>MID(C2575,5,3)</f>
        <v>Feb</v>
      </c>
      <c r="F2575">
        <f>MONTH(DATEVALUE(E2575&amp;" 1"))</f>
        <v>2</v>
      </c>
      <c r="G2575" t="str">
        <f>RIGHT(C2575,2)</f>
        <v>05</v>
      </c>
      <c r="H2575" t="str">
        <f>MID(A2575,12,2)</f>
        <v>17</v>
      </c>
      <c r="I2575" t="s">
        <v>1050</v>
      </c>
      <c r="J2575" t="s">
        <v>1051</v>
      </c>
      <c r="K2575" t="s">
        <v>1052</v>
      </c>
      <c r="L2575" t="s">
        <v>1053</v>
      </c>
      <c r="M2575" t="b">
        <f>NOT(ISNA(VLOOKUP(N2575,'account names'!A:A,1,FALSE)))</f>
        <v>0</v>
      </c>
      <c r="N2575" t="s">
        <v>1054</v>
      </c>
    </row>
    <row r="2576" spans="1:14" ht="15" x14ac:dyDescent="0.2">
      <c r="A2576" t="s">
        <v>1067</v>
      </c>
      <c r="B2576" t="str">
        <f>RIGHT(A2576,4)</f>
        <v>2018</v>
      </c>
      <c r="C2576" t="str">
        <f>LEFT(A2576,10)</f>
        <v>Mon Feb 05</v>
      </c>
      <c r="D2576" s="2">
        <f>DATE(B2576,F2576,G2576)</f>
        <v>43136</v>
      </c>
      <c r="E2576" t="str">
        <f>MID(C2576,5,3)</f>
        <v>Feb</v>
      </c>
      <c r="F2576">
        <f>MONTH(DATEVALUE(E2576&amp;" 1"))</f>
        <v>2</v>
      </c>
      <c r="G2576" t="str">
        <f>RIGHT(C2576,2)</f>
        <v>05</v>
      </c>
      <c r="H2576" t="str">
        <f>MID(A2576,12,2)</f>
        <v>08</v>
      </c>
      <c r="I2576" t="s">
        <v>1068</v>
      </c>
      <c r="J2576" t="s">
        <v>1069</v>
      </c>
      <c r="K2576" t="s">
        <v>1070</v>
      </c>
      <c r="L2576" t="s">
        <v>1071</v>
      </c>
      <c r="M2576" t="b">
        <f>NOT(ISNA(VLOOKUP(N2576,'account names'!A:A,1,FALSE)))</f>
        <v>0</v>
      </c>
      <c r="N2576" t="s">
        <v>28</v>
      </c>
    </row>
    <row r="2577" spans="1:14" ht="15" x14ac:dyDescent="0.2">
      <c r="A2577" t="s">
        <v>1078</v>
      </c>
      <c r="B2577" t="str">
        <f>RIGHT(A2577,4)</f>
        <v>2018</v>
      </c>
      <c r="C2577" t="str">
        <f>LEFT(A2577,10)</f>
        <v>Mon Feb 05</v>
      </c>
      <c r="D2577" s="2">
        <f>DATE(B2577,F2577,G2577)</f>
        <v>43136</v>
      </c>
      <c r="E2577" t="str">
        <f>MID(C2577,5,3)</f>
        <v>Feb</v>
      </c>
      <c r="F2577">
        <f>MONTH(DATEVALUE(E2577&amp;" 1"))</f>
        <v>2</v>
      </c>
      <c r="G2577" t="str">
        <f>RIGHT(C2577,2)</f>
        <v>05</v>
      </c>
      <c r="H2577" t="str">
        <f>MID(A2577,12,2)</f>
        <v>08</v>
      </c>
      <c r="I2577" t="s">
        <v>1079</v>
      </c>
      <c r="J2577" t="s">
        <v>1080</v>
      </c>
      <c r="K2577" t="s">
        <v>38</v>
      </c>
      <c r="L2577" t="s">
        <v>1081</v>
      </c>
      <c r="M2577" t="b">
        <f>NOT(ISNA(VLOOKUP(N2577,'account names'!A:A,1,FALSE)))</f>
        <v>0</v>
      </c>
      <c r="N2577" t="s">
        <v>40</v>
      </c>
    </row>
    <row r="2578" spans="1:14" ht="15" x14ac:dyDescent="0.2">
      <c r="A2578" t="s">
        <v>4607</v>
      </c>
      <c r="B2578" t="str">
        <f>RIGHT(A2578,4)</f>
        <v>2018</v>
      </c>
      <c r="C2578" t="str">
        <f>LEFT(A2578,10)</f>
        <v>Mon Feb 05</v>
      </c>
      <c r="D2578" s="2">
        <f>DATE(B2578,F2578,G2578)</f>
        <v>43136</v>
      </c>
      <c r="E2578" t="str">
        <f>MID(C2578,5,3)</f>
        <v>Feb</v>
      </c>
      <c r="F2578">
        <f>MONTH(DATEVALUE(E2578&amp;" 1"))</f>
        <v>2</v>
      </c>
      <c r="G2578" t="str">
        <f>RIGHT(C2578,2)</f>
        <v>05</v>
      </c>
      <c r="H2578" t="str">
        <f>MID(A2578,12,2)</f>
        <v>16</v>
      </c>
      <c r="I2578" t="s">
        <v>4608</v>
      </c>
      <c r="J2578" t="s">
        <v>4609</v>
      </c>
      <c r="K2578" t="s">
        <v>4610</v>
      </c>
      <c r="L2578" t="s">
        <v>4611</v>
      </c>
      <c r="M2578" t="b">
        <f>NOT(ISNA(VLOOKUP(N2578,'account names'!A:A,1,FALSE)))</f>
        <v>0</v>
      </c>
      <c r="N2578" t="s">
        <v>2563</v>
      </c>
    </row>
    <row r="2579" spans="1:14" ht="15" x14ac:dyDescent="0.2">
      <c r="A2579" t="s">
        <v>4612</v>
      </c>
      <c r="B2579" t="str">
        <f>RIGHT(A2579,4)</f>
        <v>2018</v>
      </c>
      <c r="C2579" t="str">
        <f>LEFT(A2579,10)</f>
        <v>Mon Feb 05</v>
      </c>
      <c r="D2579" s="2">
        <f>DATE(B2579,F2579,G2579)</f>
        <v>43136</v>
      </c>
      <c r="E2579" t="str">
        <f>MID(C2579,5,3)</f>
        <v>Feb</v>
      </c>
      <c r="F2579">
        <f>MONTH(DATEVALUE(E2579&amp;" 1"))</f>
        <v>2</v>
      </c>
      <c r="G2579" t="str">
        <f>RIGHT(C2579,2)</f>
        <v>05</v>
      </c>
      <c r="H2579" t="str">
        <f>MID(A2579,12,2)</f>
        <v>17</v>
      </c>
      <c r="I2579" t="s">
        <v>4613</v>
      </c>
      <c r="J2579" t="s">
        <v>4614</v>
      </c>
      <c r="K2579" t="s">
        <v>4615</v>
      </c>
      <c r="L2579" t="s">
        <v>4616</v>
      </c>
      <c r="M2579" t="b">
        <f>NOT(ISNA(VLOOKUP(N2579,'account names'!A:A,1,FALSE)))</f>
        <v>0</v>
      </c>
      <c r="N2579" t="s">
        <v>2563</v>
      </c>
    </row>
    <row r="2580" spans="1:14" ht="15" x14ac:dyDescent="0.2">
      <c r="A2580" t="s">
        <v>4637</v>
      </c>
      <c r="B2580" t="str">
        <f>RIGHT(A2580,4)</f>
        <v>2018</v>
      </c>
      <c r="C2580" t="str">
        <f>LEFT(A2580,10)</f>
        <v>Mon Feb 05</v>
      </c>
      <c r="D2580" s="2">
        <f>DATE(B2580,F2580,G2580)</f>
        <v>43136</v>
      </c>
      <c r="E2580" t="str">
        <f>MID(C2580,5,3)</f>
        <v>Feb</v>
      </c>
      <c r="F2580">
        <f>MONTH(DATEVALUE(E2580&amp;" 1"))</f>
        <v>2</v>
      </c>
      <c r="G2580" t="str">
        <f>RIGHT(C2580,2)</f>
        <v>05</v>
      </c>
      <c r="H2580" t="str">
        <f>MID(A2580,12,2)</f>
        <v>14</v>
      </c>
      <c r="I2580" t="s">
        <v>4638</v>
      </c>
      <c r="J2580" t="s">
        <v>4639</v>
      </c>
      <c r="K2580" t="s">
        <v>4640</v>
      </c>
      <c r="L2580" t="s">
        <v>4641</v>
      </c>
      <c r="M2580" t="b">
        <f>NOT(ISNA(VLOOKUP(N2580,'account names'!A:A,1,FALSE)))</f>
        <v>0</v>
      </c>
      <c r="N2580" t="s">
        <v>4642</v>
      </c>
    </row>
    <row r="2581" spans="1:14" ht="15" x14ac:dyDescent="0.2">
      <c r="A2581" t="s">
        <v>4643</v>
      </c>
      <c r="B2581" t="str">
        <f>RIGHT(A2581,4)</f>
        <v>2018</v>
      </c>
      <c r="C2581" t="str">
        <f>LEFT(A2581,10)</f>
        <v>Mon Feb 05</v>
      </c>
      <c r="D2581" s="2">
        <f>DATE(B2581,F2581,G2581)</f>
        <v>43136</v>
      </c>
      <c r="E2581" t="str">
        <f>MID(C2581,5,3)</f>
        <v>Feb</v>
      </c>
      <c r="F2581">
        <f>MONTH(DATEVALUE(E2581&amp;" 1"))</f>
        <v>2</v>
      </c>
      <c r="G2581" t="str">
        <f>RIGHT(C2581,2)</f>
        <v>05</v>
      </c>
      <c r="H2581" t="str">
        <f>MID(A2581,12,2)</f>
        <v>22</v>
      </c>
      <c r="I2581" t="s">
        <v>4644</v>
      </c>
      <c r="J2581" t="s">
        <v>4645</v>
      </c>
      <c r="K2581" t="s">
        <v>4646</v>
      </c>
      <c r="L2581" t="s">
        <v>4647</v>
      </c>
      <c r="M2581" t="b">
        <f>NOT(ISNA(VLOOKUP(N2581,'account names'!A:A,1,FALSE)))</f>
        <v>0</v>
      </c>
      <c r="N2581" t="s">
        <v>1378</v>
      </c>
    </row>
    <row r="2582" spans="1:14" ht="15" x14ac:dyDescent="0.2">
      <c r="A2582" t="s">
        <v>4648</v>
      </c>
      <c r="B2582" t="str">
        <f>RIGHT(A2582,4)</f>
        <v>2018</v>
      </c>
      <c r="C2582" t="str">
        <f>LEFT(A2582,10)</f>
        <v>Mon Feb 05</v>
      </c>
      <c r="D2582" s="2">
        <f>DATE(B2582,F2582,G2582)</f>
        <v>43136</v>
      </c>
      <c r="E2582" t="str">
        <f>MID(C2582,5,3)</f>
        <v>Feb</v>
      </c>
      <c r="F2582">
        <f>MONTH(DATEVALUE(E2582&amp;" 1"))</f>
        <v>2</v>
      </c>
      <c r="G2582" t="str">
        <f>RIGHT(C2582,2)</f>
        <v>05</v>
      </c>
      <c r="H2582" t="str">
        <f>MID(A2582,12,2)</f>
        <v>20</v>
      </c>
      <c r="I2582" t="s">
        <v>4649</v>
      </c>
      <c r="J2582" t="s">
        <v>4650</v>
      </c>
      <c r="K2582" t="s">
        <v>4651</v>
      </c>
      <c r="L2582" t="s">
        <v>4652</v>
      </c>
      <c r="M2582" t="b">
        <f>NOT(ISNA(VLOOKUP(N2582,'account names'!A:A,1,FALSE)))</f>
        <v>0</v>
      </c>
      <c r="N2582" t="s">
        <v>3734</v>
      </c>
    </row>
    <row r="2583" spans="1:14" ht="15" x14ac:dyDescent="0.2">
      <c r="A2583" t="s">
        <v>6525</v>
      </c>
      <c r="B2583" t="str">
        <f>RIGHT(A2583,4)</f>
        <v>2018</v>
      </c>
      <c r="C2583" t="str">
        <f>LEFT(A2583,10)</f>
        <v>Mon Feb 05</v>
      </c>
      <c r="D2583" s="2">
        <f>DATE(B2583,F2583,G2583)</f>
        <v>43136</v>
      </c>
      <c r="E2583" t="str">
        <f>MID(C2583,5,3)</f>
        <v>Feb</v>
      </c>
      <c r="F2583">
        <f>MONTH(DATEVALUE(E2583&amp;" 1"))</f>
        <v>2</v>
      </c>
      <c r="G2583" t="str">
        <f>RIGHT(C2583,2)</f>
        <v>05</v>
      </c>
      <c r="H2583" t="str">
        <f>MID(A2583,12,2)</f>
        <v>19</v>
      </c>
      <c r="I2583" t="s">
        <v>6526</v>
      </c>
      <c r="J2583" t="s">
        <v>6527</v>
      </c>
      <c r="K2583" t="s">
        <v>6528</v>
      </c>
      <c r="L2583" t="s">
        <v>6529</v>
      </c>
      <c r="M2583" t="b">
        <f>NOT(ISNA(VLOOKUP(N2583,'account names'!A:A,1,FALSE)))</f>
        <v>0</v>
      </c>
      <c r="N2583" t="s">
        <v>503</v>
      </c>
    </row>
    <row r="2584" spans="1:14" ht="15" x14ac:dyDescent="0.2">
      <c r="A2584" t="s">
        <v>6539</v>
      </c>
      <c r="B2584" t="str">
        <f>RIGHT(A2584,4)</f>
        <v>2018</v>
      </c>
      <c r="C2584" t="str">
        <f>LEFT(A2584,10)</f>
        <v>Mon Feb 05</v>
      </c>
      <c r="D2584" s="2">
        <f>DATE(B2584,F2584,G2584)</f>
        <v>43136</v>
      </c>
      <c r="E2584" t="str">
        <f>MID(C2584,5,3)</f>
        <v>Feb</v>
      </c>
      <c r="F2584">
        <f>MONTH(DATEVALUE(E2584&amp;" 1"))</f>
        <v>2</v>
      </c>
      <c r="G2584" t="str">
        <f>RIGHT(C2584,2)</f>
        <v>05</v>
      </c>
      <c r="H2584" t="str">
        <f>MID(A2584,12,2)</f>
        <v>10</v>
      </c>
      <c r="I2584" t="s">
        <v>6540</v>
      </c>
      <c r="J2584" t="s">
        <v>6541</v>
      </c>
      <c r="K2584" t="s">
        <v>6542</v>
      </c>
      <c r="L2584" t="s">
        <v>6543</v>
      </c>
      <c r="M2584" t="b">
        <f>NOT(ISNA(VLOOKUP(N2584,'account names'!A:A,1,FALSE)))</f>
        <v>0</v>
      </c>
      <c r="N2584" t="s">
        <v>3911</v>
      </c>
    </row>
    <row r="2585" spans="1:14" ht="15" x14ac:dyDescent="0.2">
      <c r="A2585" t="s">
        <v>6544</v>
      </c>
      <c r="B2585" t="str">
        <f>RIGHT(A2585,4)</f>
        <v>2018</v>
      </c>
      <c r="C2585" t="str">
        <f>LEFT(A2585,10)</f>
        <v>Mon Feb 05</v>
      </c>
      <c r="D2585" s="2">
        <f>DATE(B2585,F2585,G2585)</f>
        <v>43136</v>
      </c>
      <c r="E2585" t="str">
        <f>MID(C2585,5,3)</f>
        <v>Feb</v>
      </c>
      <c r="F2585">
        <f>MONTH(DATEVALUE(E2585&amp;" 1"))</f>
        <v>2</v>
      </c>
      <c r="G2585" t="str">
        <f>RIGHT(C2585,2)</f>
        <v>05</v>
      </c>
      <c r="H2585" t="str">
        <f>MID(A2585,12,2)</f>
        <v>14</v>
      </c>
      <c r="I2585" t="s">
        <v>6545</v>
      </c>
      <c r="J2585" t="s">
        <v>6546</v>
      </c>
      <c r="K2585" t="s">
        <v>6547</v>
      </c>
      <c r="L2585" t="s">
        <v>6548</v>
      </c>
      <c r="M2585" t="b">
        <f>NOT(ISNA(VLOOKUP(N2585,'account names'!A:A,1,FALSE)))</f>
        <v>0</v>
      </c>
      <c r="N2585" t="s">
        <v>2649</v>
      </c>
    </row>
    <row r="2586" spans="1:14" ht="15" x14ac:dyDescent="0.2">
      <c r="A2586" t="s">
        <v>6549</v>
      </c>
      <c r="B2586" t="str">
        <f>RIGHT(A2586,4)</f>
        <v>2018</v>
      </c>
      <c r="C2586" t="str">
        <f>LEFT(A2586,10)</f>
        <v>Mon Feb 05</v>
      </c>
      <c r="D2586" s="2">
        <f>DATE(B2586,F2586,G2586)</f>
        <v>43136</v>
      </c>
      <c r="E2586" t="str">
        <f>MID(C2586,5,3)</f>
        <v>Feb</v>
      </c>
      <c r="F2586">
        <f>MONTH(DATEVALUE(E2586&amp;" 1"))</f>
        <v>2</v>
      </c>
      <c r="G2586" t="str">
        <f>RIGHT(C2586,2)</f>
        <v>05</v>
      </c>
      <c r="H2586" t="str">
        <f>MID(A2586,12,2)</f>
        <v>08</v>
      </c>
      <c r="I2586" t="s">
        <v>6550</v>
      </c>
      <c r="J2586" t="s">
        <v>6551</v>
      </c>
      <c r="K2586" t="s">
        <v>6552</v>
      </c>
      <c r="L2586" t="s">
        <v>6553</v>
      </c>
      <c r="M2586" t="b">
        <f>NOT(ISNA(VLOOKUP(N2586,'account names'!A:A,1,FALSE)))</f>
        <v>0</v>
      </c>
      <c r="N2586" t="s">
        <v>6554</v>
      </c>
    </row>
    <row r="2587" spans="1:14" ht="15" x14ac:dyDescent="0.2">
      <c r="A2587" t="s">
        <v>6555</v>
      </c>
      <c r="B2587" t="str">
        <f>RIGHT(A2587,4)</f>
        <v>2018</v>
      </c>
      <c r="C2587" t="str">
        <f>LEFT(A2587,10)</f>
        <v>Mon Feb 05</v>
      </c>
      <c r="D2587" s="2">
        <f>DATE(B2587,F2587,G2587)</f>
        <v>43136</v>
      </c>
      <c r="E2587" t="str">
        <f>MID(C2587,5,3)</f>
        <v>Feb</v>
      </c>
      <c r="F2587">
        <f>MONTH(DATEVALUE(E2587&amp;" 1"))</f>
        <v>2</v>
      </c>
      <c r="G2587" t="str">
        <f>RIGHT(C2587,2)</f>
        <v>05</v>
      </c>
      <c r="H2587" t="str">
        <f>MID(A2587,12,2)</f>
        <v>12</v>
      </c>
      <c r="I2587" t="s">
        <v>6556</v>
      </c>
      <c r="J2587" t="s">
        <v>6557</v>
      </c>
      <c r="K2587" t="s">
        <v>1286</v>
      </c>
      <c r="L2587" t="s">
        <v>6558</v>
      </c>
      <c r="M2587" t="b">
        <f>NOT(ISNA(VLOOKUP(N2587,'account names'!A:A,1,FALSE)))</f>
        <v>1</v>
      </c>
      <c r="N2587" t="s">
        <v>1288</v>
      </c>
    </row>
    <row r="2588" spans="1:14" ht="15" x14ac:dyDescent="0.2">
      <c r="A2588" t="s">
        <v>6781</v>
      </c>
      <c r="B2588" t="str">
        <f>RIGHT(A2588,4)</f>
        <v>2018</v>
      </c>
      <c r="C2588" t="str">
        <f>LEFT(A2588,10)</f>
        <v>Mon Feb 05</v>
      </c>
      <c r="D2588" s="2">
        <f>DATE(B2588,F2588,G2588)</f>
        <v>43136</v>
      </c>
      <c r="E2588" t="str">
        <f>MID(C2588,5,3)</f>
        <v>Feb</v>
      </c>
      <c r="F2588">
        <f>MONTH(DATEVALUE(E2588&amp;" 1"))</f>
        <v>2</v>
      </c>
      <c r="G2588" t="str">
        <f>RIGHT(C2588,2)</f>
        <v>05</v>
      </c>
      <c r="H2588" t="str">
        <f>MID(A2588,12,2)</f>
        <v>11</v>
      </c>
      <c r="I2588" t="s">
        <v>6782</v>
      </c>
      <c r="J2588" t="s">
        <v>6783</v>
      </c>
      <c r="K2588" t="s">
        <v>6784</v>
      </c>
      <c r="L2588" t="s">
        <v>6785</v>
      </c>
      <c r="M2588" t="b">
        <f>NOT(ISNA(VLOOKUP(N2588,'account names'!A:A,1,FALSE)))</f>
        <v>0</v>
      </c>
      <c r="N2588" t="s">
        <v>2138</v>
      </c>
    </row>
    <row r="2589" spans="1:14" ht="15" x14ac:dyDescent="0.2">
      <c r="A2589" t="s">
        <v>6791</v>
      </c>
      <c r="B2589" t="str">
        <f>RIGHT(A2589,4)</f>
        <v>2018</v>
      </c>
      <c r="C2589" t="str">
        <f>LEFT(A2589,10)</f>
        <v>Mon Feb 05</v>
      </c>
      <c r="D2589" s="2">
        <f>DATE(B2589,F2589,G2589)</f>
        <v>43136</v>
      </c>
      <c r="E2589" t="str">
        <f>MID(C2589,5,3)</f>
        <v>Feb</v>
      </c>
      <c r="F2589">
        <f>MONTH(DATEVALUE(E2589&amp;" 1"))</f>
        <v>2</v>
      </c>
      <c r="G2589" t="str">
        <f>RIGHT(C2589,2)</f>
        <v>05</v>
      </c>
      <c r="H2589" t="str">
        <f>MID(A2589,12,2)</f>
        <v>12</v>
      </c>
      <c r="I2589" t="s">
        <v>6792</v>
      </c>
      <c r="J2589" t="s">
        <v>6793</v>
      </c>
      <c r="K2589" t="s">
        <v>6794</v>
      </c>
      <c r="L2589" t="s">
        <v>6795</v>
      </c>
      <c r="M2589" t="b">
        <f>NOT(ISNA(VLOOKUP(N2589,'account names'!A:A,1,FALSE)))</f>
        <v>0</v>
      </c>
      <c r="N2589" t="s">
        <v>6002</v>
      </c>
    </row>
    <row r="2590" spans="1:14" ht="15" x14ac:dyDescent="0.2">
      <c r="A2590" t="s">
        <v>6959</v>
      </c>
      <c r="B2590" t="str">
        <f>RIGHT(A2590,4)</f>
        <v>2018</v>
      </c>
      <c r="C2590" t="str">
        <f>LEFT(A2590,10)</f>
        <v>Mon Feb 05</v>
      </c>
      <c r="D2590" s="2">
        <f>DATE(B2590,F2590,G2590)</f>
        <v>43136</v>
      </c>
      <c r="E2590" t="str">
        <f>MID(C2590,5,3)</f>
        <v>Feb</v>
      </c>
      <c r="F2590">
        <f>MONTH(DATEVALUE(E2590&amp;" 1"))</f>
        <v>2</v>
      </c>
      <c r="G2590" t="str">
        <f>RIGHT(C2590,2)</f>
        <v>05</v>
      </c>
      <c r="H2590" t="str">
        <f>MID(A2590,12,2)</f>
        <v>11</v>
      </c>
      <c r="I2590" t="s">
        <v>6960</v>
      </c>
      <c r="J2590" t="s">
        <v>6961</v>
      </c>
      <c r="K2590" t="s">
        <v>6962</v>
      </c>
      <c r="L2590" t="s">
        <v>6963</v>
      </c>
      <c r="M2590" t="b">
        <f>NOT(ISNA(VLOOKUP(N2590,'account names'!A:A,1,FALSE)))</f>
        <v>1</v>
      </c>
      <c r="N2590" t="s">
        <v>1791</v>
      </c>
    </row>
    <row r="2591" spans="1:14" ht="15" x14ac:dyDescent="0.2">
      <c r="A2591" t="s">
        <v>9666</v>
      </c>
      <c r="B2591" t="str">
        <f>RIGHT(A2591,4)</f>
        <v>2018</v>
      </c>
      <c r="C2591" t="str">
        <f>LEFT(A2591,10)</f>
        <v>Mon Feb 05</v>
      </c>
      <c r="D2591" s="2">
        <f>DATE(B2591,F2591,G2591)</f>
        <v>43136</v>
      </c>
      <c r="E2591" t="str">
        <f>MID(C2591,5,3)</f>
        <v>Feb</v>
      </c>
      <c r="F2591">
        <f>MONTH(DATEVALUE(E2591&amp;" 1"))</f>
        <v>2</v>
      </c>
      <c r="G2591" t="str">
        <f>RIGHT(C2591,2)</f>
        <v>05</v>
      </c>
      <c r="H2591" t="str">
        <f>MID(A2591,12,2)</f>
        <v>11</v>
      </c>
      <c r="I2591" t="s">
        <v>9667</v>
      </c>
      <c r="J2591" t="s">
        <v>9668</v>
      </c>
      <c r="K2591" t="s">
        <v>1137</v>
      </c>
      <c r="L2591" t="s">
        <v>9669</v>
      </c>
      <c r="M2591" t="b">
        <f>NOT(ISNA(VLOOKUP(N2591,'account names'!A:A,1,FALSE)))</f>
        <v>1</v>
      </c>
      <c r="N2591" t="s">
        <v>1139</v>
      </c>
    </row>
    <row r="2592" spans="1:14" ht="15" x14ac:dyDescent="0.2">
      <c r="A2592" t="s">
        <v>6959</v>
      </c>
      <c r="B2592" t="str">
        <f>RIGHT(A2592,4)</f>
        <v>2018</v>
      </c>
      <c r="C2592" t="str">
        <f>LEFT(A2592,10)</f>
        <v>Mon Feb 05</v>
      </c>
      <c r="D2592" s="2">
        <f>DATE(B2592,F2592,G2592)</f>
        <v>43136</v>
      </c>
      <c r="E2592" t="str">
        <f>MID(C2592,5,3)</f>
        <v>Feb</v>
      </c>
      <c r="F2592">
        <f>MONTH(DATEVALUE(E2592&amp;" 1"))</f>
        <v>2</v>
      </c>
      <c r="G2592" t="str">
        <f>RIGHT(C2592,2)</f>
        <v>05</v>
      </c>
      <c r="H2592" t="str">
        <f>MID(A2592,12,2)</f>
        <v>11</v>
      </c>
      <c r="I2592" t="s">
        <v>6960</v>
      </c>
      <c r="J2592" t="s">
        <v>9670</v>
      </c>
      <c r="K2592" t="s">
        <v>6962</v>
      </c>
      <c r="L2592" t="s">
        <v>9671</v>
      </c>
      <c r="M2592" t="b">
        <f>NOT(ISNA(VLOOKUP(N2592,'account names'!A:A,1,FALSE)))</f>
        <v>1</v>
      </c>
      <c r="N2592" t="s">
        <v>1791</v>
      </c>
    </row>
    <row r="2593" spans="1:14" ht="15" x14ac:dyDescent="0.2">
      <c r="A2593" t="s">
        <v>9672</v>
      </c>
      <c r="B2593" t="str">
        <f>RIGHT(A2593,4)</f>
        <v>2018</v>
      </c>
      <c r="C2593" t="str">
        <f>LEFT(A2593,10)</f>
        <v>Mon Feb 05</v>
      </c>
      <c r="D2593" s="2">
        <f>DATE(B2593,F2593,G2593)</f>
        <v>43136</v>
      </c>
      <c r="E2593" t="str">
        <f>MID(C2593,5,3)</f>
        <v>Feb</v>
      </c>
      <c r="F2593">
        <f>MONTH(DATEVALUE(E2593&amp;" 1"))</f>
        <v>2</v>
      </c>
      <c r="G2593" t="str">
        <f>RIGHT(C2593,2)</f>
        <v>05</v>
      </c>
      <c r="H2593" t="str">
        <f>MID(A2593,12,2)</f>
        <v>11</v>
      </c>
      <c r="I2593" t="s">
        <v>9673</v>
      </c>
      <c r="J2593" t="s">
        <v>9674</v>
      </c>
      <c r="K2593" t="s">
        <v>9675</v>
      </c>
      <c r="L2593" t="s">
        <v>9676</v>
      </c>
      <c r="M2593" t="b">
        <f>NOT(ISNA(VLOOKUP(N2593,'account names'!A:A,1,FALSE)))</f>
        <v>0</v>
      </c>
      <c r="N2593" t="s">
        <v>1469</v>
      </c>
    </row>
    <row r="2594" spans="1:14" ht="15" x14ac:dyDescent="0.2">
      <c r="A2594" t="s">
        <v>9677</v>
      </c>
      <c r="B2594" t="str">
        <f>RIGHT(A2594,4)</f>
        <v>2018</v>
      </c>
      <c r="C2594" t="str">
        <f>LEFT(A2594,10)</f>
        <v>Mon Feb 05</v>
      </c>
      <c r="D2594" s="2">
        <f>DATE(B2594,F2594,G2594)</f>
        <v>43136</v>
      </c>
      <c r="E2594" t="str">
        <f>MID(C2594,5,3)</f>
        <v>Feb</v>
      </c>
      <c r="F2594">
        <f>MONTH(DATEVALUE(E2594&amp;" 1"))</f>
        <v>2</v>
      </c>
      <c r="G2594" t="str">
        <f>RIGHT(C2594,2)</f>
        <v>05</v>
      </c>
      <c r="H2594" t="str">
        <f>MID(A2594,12,2)</f>
        <v>00</v>
      </c>
      <c r="I2594" t="s">
        <v>9678</v>
      </c>
      <c r="J2594" t="s">
        <v>9679</v>
      </c>
      <c r="K2594" t="s">
        <v>9680</v>
      </c>
      <c r="L2594" t="s">
        <v>9681</v>
      </c>
      <c r="M2594" t="b">
        <f>NOT(ISNA(VLOOKUP(N2594,'account names'!A:A,1,FALSE)))</f>
        <v>0</v>
      </c>
      <c r="N2594" t="s">
        <v>1343</v>
      </c>
    </row>
    <row r="2595" spans="1:14" ht="15" x14ac:dyDescent="0.2">
      <c r="A2595" t="s">
        <v>10217</v>
      </c>
      <c r="B2595" t="str">
        <f>RIGHT(A2595,4)</f>
        <v>2018</v>
      </c>
      <c r="C2595" t="str">
        <f>LEFT(A2595,10)</f>
        <v>Mon Feb 05</v>
      </c>
      <c r="D2595" s="2">
        <f>DATE(B2595,F2595,G2595)</f>
        <v>43136</v>
      </c>
      <c r="E2595" t="str">
        <f>MID(C2595,5,3)</f>
        <v>Feb</v>
      </c>
      <c r="F2595">
        <f>MONTH(DATEVALUE(E2595&amp;" 1"))</f>
        <v>2</v>
      </c>
      <c r="G2595" t="str">
        <f>RIGHT(C2595,2)</f>
        <v>05</v>
      </c>
      <c r="H2595" t="str">
        <f>MID(A2595,12,2)</f>
        <v>17</v>
      </c>
      <c r="I2595" t="s">
        <v>10218</v>
      </c>
      <c r="J2595" t="s">
        <v>10219</v>
      </c>
      <c r="K2595" t="s">
        <v>1789</v>
      </c>
      <c r="L2595" t="s">
        <v>10220</v>
      </c>
      <c r="M2595" t="b">
        <f>NOT(ISNA(VLOOKUP(N2595,'account names'!A:A,1,FALSE)))</f>
        <v>1</v>
      </c>
      <c r="N2595" t="s">
        <v>1791</v>
      </c>
    </row>
    <row r="2596" spans="1:14" ht="15" x14ac:dyDescent="0.2">
      <c r="A2596" t="s">
        <v>10221</v>
      </c>
      <c r="B2596" t="str">
        <f>RIGHT(A2596,4)</f>
        <v>2018</v>
      </c>
      <c r="C2596" t="str">
        <f>LEFT(A2596,10)</f>
        <v>Mon Feb 05</v>
      </c>
      <c r="D2596" s="2">
        <f>DATE(B2596,F2596,G2596)</f>
        <v>43136</v>
      </c>
      <c r="E2596" t="str">
        <f>MID(C2596,5,3)</f>
        <v>Feb</v>
      </c>
      <c r="F2596">
        <f>MONTH(DATEVALUE(E2596&amp;" 1"))</f>
        <v>2</v>
      </c>
      <c r="G2596" t="str">
        <f>RIGHT(C2596,2)</f>
        <v>05</v>
      </c>
      <c r="H2596" t="str">
        <f>MID(A2596,12,2)</f>
        <v>12</v>
      </c>
      <c r="I2596" t="s">
        <v>10222</v>
      </c>
      <c r="J2596" t="s">
        <v>10223</v>
      </c>
      <c r="K2596" t="s">
        <v>10224</v>
      </c>
      <c r="L2596" t="s">
        <v>10225</v>
      </c>
      <c r="M2596" t="b">
        <f>NOT(ISNA(VLOOKUP(N2596,'account names'!A:A,1,FALSE)))</f>
        <v>0</v>
      </c>
      <c r="N2596" t="s">
        <v>1099</v>
      </c>
    </row>
    <row r="2597" spans="1:14" ht="15" x14ac:dyDescent="0.2">
      <c r="A2597" t="s">
        <v>6959</v>
      </c>
      <c r="B2597" t="str">
        <f>RIGHT(A2597,4)</f>
        <v>2018</v>
      </c>
      <c r="C2597" t="str">
        <f>LEFT(A2597,10)</f>
        <v>Mon Feb 05</v>
      </c>
      <c r="D2597" s="2">
        <f>DATE(B2597,F2597,G2597)</f>
        <v>43136</v>
      </c>
      <c r="E2597" t="str">
        <f>MID(C2597,5,3)</f>
        <v>Feb</v>
      </c>
      <c r="F2597">
        <f>MONTH(DATEVALUE(E2597&amp;" 1"))</f>
        <v>2</v>
      </c>
      <c r="G2597" t="str">
        <f>RIGHT(C2597,2)</f>
        <v>05</v>
      </c>
      <c r="H2597" t="str">
        <f>MID(A2597,12,2)</f>
        <v>11</v>
      </c>
      <c r="I2597" t="s">
        <v>10226</v>
      </c>
      <c r="J2597" t="s">
        <v>10227</v>
      </c>
      <c r="K2597" t="s">
        <v>1789</v>
      </c>
      <c r="L2597" t="s">
        <v>10228</v>
      </c>
      <c r="M2597" t="b">
        <f>NOT(ISNA(VLOOKUP(N2597,'account names'!A:A,1,FALSE)))</f>
        <v>1</v>
      </c>
      <c r="N2597" t="s">
        <v>1791</v>
      </c>
    </row>
    <row r="2598" spans="1:14" ht="15" x14ac:dyDescent="0.2">
      <c r="A2598" t="s">
        <v>11913</v>
      </c>
      <c r="B2598" t="str">
        <f>RIGHT(A2598,4)</f>
        <v>2018</v>
      </c>
      <c r="C2598" t="str">
        <f>LEFT(A2598,10)</f>
        <v>Mon Feb 05</v>
      </c>
      <c r="D2598" s="2">
        <f>DATE(B2598,F2598,G2598)</f>
        <v>43136</v>
      </c>
      <c r="E2598" t="str">
        <f>MID(C2598,5,3)</f>
        <v>Feb</v>
      </c>
      <c r="F2598">
        <f>MONTH(DATEVALUE(E2598&amp;" 1"))</f>
        <v>2</v>
      </c>
      <c r="G2598" t="str">
        <f>RIGHT(C2598,2)</f>
        <v>05</v>
      </c>
      <c r="H2598" t="str">
        <f>MID(A2598,12,2)</f>
        <v>15</v>
      </c>
      <c r="I2598" t="s">
        <v>11914</v>
      </c>
      <c r="J2598" t="s">
        <v>11915</v>
      </c>
      <c r="K2598" t="s">
        <v>11916</v>
      </c>
      <c r="L2598" t="s">
        <v>11917</v>
      </c>
      <c r="M2598" t="b">
        <f>NOT(ISNA(VLOOKUP(N2598,'account names'!A:A,1,FALSE)))</f>
        <v>0</v>
      </c>
      <c r="N2598" t="s">
        <v>215</v>
      </c>
    </row>
    <row r="2599" spans="1:14" ht="15" x14ac:dyDescent="0.2">
      <c r="A2599" t="s">
        <v>4607</v>
      </c>
      <c r="B2599" t="str">
        <f>RIGHT(A2599,4)</f>
        <v>2018</v>
      </c>
      <c r="C2599" t="str">
        <f>LEFT(A2599,10)</f>
        <v>Mon Feb 05</v>
      </c>
      <c r="D2599" s="2">
        <f>DATE(B2599,F2599,G2599)</f>
        <v>43136</v>
      </c>
      <c r="E2599" t="str">
        <f>MID(C2599,5,3)</f>
        <v>Feb</v>
      </c>
      <c r="F2599">
        <f>MONTH(DATEVALUE(E2599&amp;" 1"))</f>
        <v>2</v>
      </c>
      <c r="G2599" t="str">
        <f>RIGHT(C2599,2)</f>
        <v>05</v>
      </c>
      <c r="H2599" t="str">
        <f>MID(A2599,12,2)</f>
        <v>16</v>
      </c>
      <c r="I2599" t="s">
        <v>4608</v>
      </c>
      <c r="J2599" t="s">
        <v>11918</v>
      </c>
      <c r="K2599" t="s">
        <v>11919</v>
      </c>
      <c r="L2599" t="s">
        <v>11920</v>
      </c>
      <c r="M2599" t="b">
        <f>NOT(ISNA(VLOOKUP(N2599,'account names'!A:A,1,FALSE)))</f>
        <v>0</v>
      </c>
      <c r="N2599" t="s">
        <v>2563</v>
      </c>
    </row>
    <row r="2600" spans="1:14" ht="15" x14ac:dyDescent="0.2">
      <c r="A2600" t="s">
        <v>11921</v>
      </c>
      <c r="B2600" t="str">
        <f>RIGHT(A2600,4)</f>
        <v>2018</v>
      </c>
      <c r="C2600" t="str">
        <f>LEFT(A2600,10)</f>
        <v>Mon Feb 05</v>
      </c>
      <c r="D2600" s="2">
        <f>DATE(B2600,F2600,G2600)</f>
        <v>43136</v>
      </c>
      <c r="E2600" t="str">
        <f>MID(C2600,5,3)</f>
        <v>Feb</v>
      </c>
      <c r="F2600">
        <f>MONTH(DATEVALUE(E2600&amp;" 1"))</f>
        <v>2</v>
      </c>
      <c r="G2600" t="str">
        <f>RIGHT(C2600,2)</f>
        <v>05</v>
      </c>
      <c r="H2600" t="str">
        <f>MID(A2600,12,2)</f>
        <v>13</v>
      </c>
      <c r="I2600" t="s">
        <v>11922</v>
      </c>
      <c r="J2600" t="s">
        <v>11923</v>
      </c>
      <c r="K2600" t="s">
        <v>11924</v>
      </c>
      <c r="L2600" t="s">
        <v>11925</v>
      </c>
      <c r="M2600" t="b">
        <f>NOT(ISNA(VLOOKUP(N2600,'account names'!A:A,1,FALSE)))</f>
        <v>0</v>
      </c>
      <c r="N2600" t="s">
        <v>3155</v>
      </c>
    </row>
    <row r="2601" spans="1:14" ht="15" x14ac:dyDescent="0.2">
      <c r="A2601" t="s">
        <v>11926</v>
      </c>
      <c r="B2601" t="str">
        <f>RIGHT(A2601,4)</f>
        <v>2018</v>
      </c>
      <c r="C2601" t="str">
        <f>LEFT(A2601,10)</f>
        <v>Mon Feb 05</v>
      </c>
      <c r="D2601" s="2">
        <f>DATE(B2601,F2601,G2601)</f>
        <v>43136</v>
      </c>
      <c r="E2601" t="str">
        <f>MID(C2601,5,3)</f>
        <v>Feb</v>
      </c>
      <c r="F2601">
        <f>MONTH(DATEVALUE(E2601&amp;" 1"))</f>
        <v>2</v>
      </c>
      <c r="G2601" t="str">
        <f>RIGHT(C2601,2)</f>
        <v>05</v>
      </c>
      <c r="H2601" t="str">
        <f>MID(A2601,12,2)</f>
        <v>13</v>
      </c>
      <c r="I2601" t="s">
        <v>11927</v>
      </c>
      <c r="J2601" t="s">
        <v>11928</v>
      </c>
      <c r="K2601" t="s">
        <v>11929</v>
      </c>
      <c r="L2601" t="s">
        <v>11930</v>
      </c>
      <c r="M2601" t="b">
        <f>NOT(ISNA(VLOOKUP(N2601,'account names'!A:A,1,FALSE)))</f>
        <v>0</v>
      </c>
      <c r="N2601" t="s">
        <v>95</v>
      </c>
    </row>
    <row r="2602" spans="1:14" ht="15" x14ac:dyDescent="0.2">
      <c r="A2602" t="s">
        <v>6555</v>
      </c>
      <c r="B2602" t="str">
        <f>RIGHT(A2602,4)</f>
        <v>2018</v>
      </c>
      <c r="C2602" t="str">
        <f>LEFT(A2602,10)</f>
        <v>Mon Feb 05</v>
      </c>
      <c r="D2602" s="2">
        <f>DATE(B2602,F2602,G2602)</f>
        <v>43136</v>
      </c>
      <c r="E2602" t="str">
        <f>MID(C2602,5,3)</f>
        <v>Feb</v>
      </c>
      <c r="F2602">
        <f>MONTH(DATEVALUE(E2602&amp;" 1"))</f>
        <v>2</v>
      </c>
      <c r="G2602" t="str">
        <f>RIGHT(C2602,2)</f>
        <v>05</v>
      </c>
      <c r="H2602" t="str">
        <f>MID(A2602,12,2)</f>
        <v>12</v>
      </c>
      <c r="I2602" t="s">
        <v>11931</v>
      </c>
      <c r="J2602" t="s">
        <v>11932</v>
      </c>
      <c r="K2602" t="s">
        <v>11933</v>
      </c>
      <c r="L2602" t="s">
        <v>11934</v>
      </c>
      <c r="M2602" t="b">
        <f>NOT(ISNA(VLOOKUP(N2602,'account names'!A:A,1,FALSE)))</f>
        <v>1</v>
      </c>
      <c r="N2602" t="s">
        <v>1288</v>
      </c>
    </row>
    <row r="2603" spans="1:14" ht="15" x14ac:dyDescent="0.2">
      <c r="A2603" t="s">
        <v>6791</v>
      </c>
      <c r="B2603" t="str">
        <f>RIGHT(A2603,4)</f>
        <v>2018</v>
      </c>
      <c r="C2603" t="str">
        <f>LEFT(A2603,10)</f>
        <v>Mon Feb 05</v>
      </c>
      <c r="D2603" s="2">
        <f>DATE(B2603,F2603,G2603)</f>
        <v>43136</v>
      </c>
      <c r="E2603" t="str">
        <f>MID(C2603,5,3)</f>
        <v>Feb</v>
      </c>
      <c r="F2603">
        <f>MONTH(DATEVALUE(E2603&amp;" 1"))</f>
        <v>2</v>
      </c>
      <c r="G2603" t="str">
        <f>RIGHT(C2603,2)</f>
        <v>05</v>
      </c>
      <c r="H2603" t="str">
        <f>MID(A2603,12,2)</f>
        <v>12</v>
      </c>
      <c r="I2603" t="s">
        <v>6792</v>
      </c>
      <c r="J2603" t="s">
        <v>11935</v>
      </c>
      <c r="K2603" t="s">
        <v>11936</v>
      </c>
      <c r="L2603" t="s">
        <v>11937</v>
      </c>
      <c r="M2603" t="b">
        <f>NOT(ISNA(VLOOKUP(N2603,'account names'!A:A,1,FALSE)))</f>
        <v>0</v>
      </c>
      <c r="N2603" t="s">
        <v>6002</v>
      </c>
    </row>
    <row r="2604" spans="1:14" ht="15" x14ac:dyDescent="0.2">
      <c r="A2604" t="s">
        <v>12535</v>
      </c>
      <c r="B2604" t="str">
        <f>RIGHT(A2604,4)</f>
        <v>2018</v>
      </c>
      <c r="C2604" t="str">
        <f>LEFT(A2604,10)</f>
        <v>Mon Feb 05</v>
      </c>
      <c r="D2604" s="2">
        <f>DATE(B2604,F2604,G2604)</f>
        <v>43136</v>
      </c>
      <c r="E2604" t="str">
        <f>MID(C2604,5,3)</f>
        <v>Feb</v>
      </c>
      <c r="F2604">
        <f>MONTH(DATEVALUE(E2604&amp;" 1"))</f>
        <v>2</v>
      </c>
      <c r="G2604" t="str">
        <f>RIGHT(C2604,2)</f>
        <v>05</v>
      </c>
      <c r="H2604" t="str">
        <f>MID(A2604,12,2)</f>
        <v>20</v>
      </c>
      <c r="I2604" t="s">
        <v>12536</v>
      </c>
      <c r="J2604" t="s">
        <v>12537</v>
      </c>
      <c r="K2604" t="s">
        <v>2813</v>
      </c>
      <c r="L2604" t="s">
        <v>12538</v>
      </c>
      <c r="M2604" t="b">
        <f>NOT(ISNA(VLOOKUP(N2604,'account names'!A:A,1,FALSE)))</f>
        <v>0</v>
      </c>
      <c r="N2604" t="s">
        <v>2809</v>
      </c>
    </row>
    <row r="2605" spans="1:14" ht="15" x14ac:dyDescent="0.2">
      <c r="A2605" t="s">
        <v>12539</v>
      </c>
      <c r="B2605" t="str">
        <f>RIGHT(A2605,4)</f>
        <v>2018</v>
      </c>
      <c r="C2605" t="str">
        <f>LEFT(A2605,10)</f>
        <v>Mon Feb 05</v>
      </c>
      <c r="D2605" s="2">
        <f>DATE(B2605,F2605,G2605)</f>
        <v>43136</v>
      </c>
      <c r="E2605" t="str">
        <f>MID(C2605,5,3)</f>
        <v>Feb</v>
      </c>
      <c r="F2605">
        <f>MONTH(DATEVALUE(E2605&amp;" 1"))</f>
        <v>2</v>
      </c>
      <c r="G2605" t="str">
        <f>RIGHT(C2605,2)</f>
        <v>05</v>
      </c>
      <c r="H2605" t="str">
        <f>MID(A2605,12,2)</f>
        <v>19</v>
      </c>
      <c r="I2605" t="s">
        <v>12540</v>
      </c>
      <c r="J2605" t="s">
        <v>12541</v>
      </c>
      <c r="K2605" t="s">
        <v>12542</v>
      </c>
      <c r="L2605" t="s">
        <v>12543</v>
      </c>
      <c r="M2605" t="b">
        <f>NOT(ISNA(VLOOKUP(N2605,'account names'!A:A,1,FALSE)))</f>
        <v>0</v>
      </c>
      <c r="N2605" t="s">
        <v>12544</v>
      </c>
    </row>
    <row r="2606" spans="1:14" ht="15" x14ac:dyDescent="0.2">
      <c r="A2606" t="s">
        <v>12545</v>
      </c>
      <c r="B2606" t="str">
        <f>RIGHT(A2606,4)</f>
        <v>2018</v>
      </c>
      <c r="C2606" t="str">
        <f>LEFT(A2606,10)</f>
        <v>Mon Feb 05</v>
      </c>
      <c r="D2606" s="2">
        <f>DATE(B2606,F2606,G2606)</f>
        <v>43136</v>
      </c>
      <c r="E2606" t="str">
        <f>MID(C2606,5,3)</f>
        <v>Feb</v>
      </c>
      <c r="F2606">
        <f>MONTH(DATEVALUE(E2606&amp;" 1"))</f>
        <v>2</v>
      </c>
      <c r="G2606" t="str">
        <f>RIGHT(C2606,2)</f>
        <v>05</v>
      </c>
      <c r="H2606" t="str">
        <f>MID(A2606,12,2)</f>
        <v>13</v>
      </c>
      <c r="I2606" t="s">
        <v>12546</v>
      </c>
      <c r="J2606" t="s">
        <v>12547</v>
      </c>
      <c r="K2606" t="s">
        <v>12548</v>
      </c>
      <c r="L2606" t="s">
        <v>12549</v>
      </c>
      <c r="M2606" t="b">
        <f>NOT(ISNA(VLOOKUP(N2606,'account names'!A:A,1,FALSE)))</f>
        <v>0</v>
      </c>
      <c r="N2606" t="s">
        <v>12544</v>
      </c>
    </row>
    <row r="2607" spans="1:14" ht="15" x14ac:dyDescent="0.2">
      <c r="A2607" t="s">
        <v>4612</v>
      </c>
      <c r="B2607" t="str">
        <f>RIGHT(A2607,4)</f>
        <v>2018</v>
      </c>
      <c r="C2607" t="str">
        <f>LEFT(A2607,10)</f>
        <v>Mon Feb 05</v>
      </c>
      <c r="D2607" s="2">
        <f>DATE(B2607,F2607,G2607)</f>
        <v>43136</v>
      </c>
      <c r="E2607" t="str">
        <f>MID(C2607,5,3)</f>
        <v>Feb</v>
      </c>
      <c r="F2607">
        <f>MONTH(DATEVALUE(E2607&amp;" 1"))</f>
        <v>2</v>
      </c>
      <c r="G2607" t="str">
        <f>RIGHT(C2607,2)</f>
        <v>05</v>
      </c>
      <c r="H2607" t="str">
        <f>MID(A2607,12,2)</f>
        <v>17</v>
      </c>
      <c r="I2607" t="s">
        <v>17806</v>
      </c>
      <c r="J2607" t="s">
        <v>17807</v>
      </c>
      <c r="K2607" t="s">
        <v>4615</v>
      </c>
      <c r="L2607" t="s">
        <v>17808</v>
      </c>
      <c r="M2607" t="b">
        <f>NOT(ISNA(VLOOKUP(N2607,'account names'!A:A,1,FALSE)))</f>
        <v>0</v>
      </c>
      <c r="N2607" t="s">
        <v>2563</v>
      </c>
    </row>
    <row r="2608" spans="1:14" ht="15" x14ac:dyDescent="0.2">
      <c r="A2608" t="s">
        <v>4607</v>
      </c>
      <c r="B2608" t="str">
        <f>RIGHT(A2608,4)</f>
        <v>2018</v>
      </c>
      <c r="C2608" t="str">
        <f>LEFT(A2608,10)</f>
        <v>Mon Feb 05</v>
      </c>
      <c r="D2608" s="2">
        <f>DATE(B2608,F2608,G2608)</f>
        <v>43136</v>
      </c>
      <c r="E2608" t="str">
        <f>MID(C2608,5,3)</f>
        <v>Feb</v>
      </c>
      <c r="F2608">
        <f>MONTH(DATEVALUE(E2608&amp;" 1"))</f>
        <v>2</v>
      </c>
      <c r="G2608" t="str">
        <f>RIGHT(C2608,2)</f>
        <v>05</v>
      </c>
      <c r="H2608" t="str">
        <f>MID(A2608,12,2)</f>
        <v>16</v>
      </c>
      <c r="I2608" t="s">
        <v>17809</v>
      </c>
      <c r="J2608" t="s">
        <v>17810</v>
      </c>
      <c r="K2608" t="s">
        <v>4615</v>
      </c>
      <c r="L2608" t="s">
        <v>17811</v>
      </c>
      <c r="M2608" t="b">
        <f>NOT(ISNA(VLOOKUP(N2608,'account names'!A:A,1,FALSE)))</f>
        <v>0</v>
      </c>
      <c r="N2608" t="s">
        <v>2563</v>
      </c>
    </row>
    <row r="2609" spans="1:14" ht="15" x14ac:dyDescent="0.2">
      <c r="A2609" t="s">
        <v>6781</v>
      </c>
      <c r="B2609" t="str">
        <f>RIGHT(A2609,4)</f>
        <v>2018</v>
      </c>
      <c r="C2609" t="str">
        <f>LEFT(A2609,10)</f>
        <v>Mon Feb 05</v>
      </c>
      <c r="D2609" s="2">
        <f>DATE(B2609,F2609,G2609)</f>
        <v>43136</v>
      </c>
      <c r="E2609" t="str">
        <f>MID(C2609,5,3)</f>
        <v>Feb</v>
      </c>
      <c r="F2609">
        <f>MONTH(DATEVALUE(E2609&amp;" 1"))</f>
        <v>2</v>
      </c>
      <c r="G2609" t="str">
        <f>RIGHT(C2609,2)</f>
        <v>05</v>
      </c>
      <c r="H2609" t="str">
        <f>MID(A2609,12,2)</f>
        <v>11</v>
      </c>
      <c r="I2609" t="s">
        <v>6782</v>
      </c>
      <c r="J2609" t="s">
        <v>17812</v>
      </c>
      <c r="K2609" t="s">
        <v>17813</v>
      </c>
      <c r="L2609" t="s">
        <v>17814</v>
      </c>
      <c r="M2609" t="b">
        <f>NOT(ISNA(VLOOKUP(N2609,'account names'!A:A,1,FALSE)))</f>
        <v>0</v>
      </c>
      <c r="N2609" t="s">
        <v>2138</v>
      </c>
    </row>
    <row r="2610" spans="1:14" ht="15" x14ac:dyDescent="0.2">
      <c r="A2610" t="s">
        <v>1061</v>
      </c>
      <c r="B2610" t="str">
        <f>RIGHT(A2610,4)</f>
        <v>2018</v>
      </c>
      <c r="C2610" t="str">
        <f>LEFT(A2610,10)</f>
        <v>Sun Feb 04</v>
      </c>
      <c r="D2610" s="2">
        <f>DATE(B2610,F2610,G2610)</f>
        <v>43135</v>
      </c>
      <c r="E2610" t="str">
        <f>MID(C2610,5,3)</f>
        <v>Feb</v>
      </c>
      <c r="F2610">
        <f>MONTH(DATEVALUE(E2610&amp;" 1"))</f>
        <v>2</v>
      </c>
      <c r="G2610" t="str">
        <f>RIGHT(C2610,2)</f>
        <v>04</v>
      </c>
      <c r="H2610" t="str">
        <f>MID(A2610,12,2)</f>
        <v>07</v>
      </c>
      <c r="I2610" t="s">
        <v>1062</v>
      </c>
      <c r="J2610" t="s">
        <v>1063</v>
      </c>
      <c r="K2610" t="s">
        <v>1064</v>
      </c>
      <c r="L2610" t="s">
        <v>1065</v>
      </c>
      <c r="M2610" t="b">
        <f>NOT(ISNA(VLOOKUP(N2610,'account names'!A:A,1,FALSE)))</f>
        <v>0</v>
      </c>
      <c r="N2610" t="s">
        <v>1066</v>
      </c>
    </row>
    <row r="2611" spans="1:14" ht="15" x14ac:dyDescent="0.2">
      <c r="A2611" t="s">
        <v>1082</v>
      </c>
      <c r="B2611" t="str">
        <f>RIGHT(A2611,4)</f>
        <v>2018</v>
      </c>
      <c r="C2611" t="str">
        <f>LEFT(A2611,10)</f>
        <v>Sun Feb 04</v>
      </c>
      <c r="D2611" s="2">
        <f>DATE(B2611,F2611,G2611)</f>
        <v>43135</v>
      </c>
      <c r="E2611" t="str">
        <f>MID(C2611,5,3)</f>
        <v>Feb</v>
      </c>
      <c r="F2611">
        <f>MONTH(DATEVALUE(E2611&amp;" 1"))</f>
        <v>2</v>
      </c>
      <c r="G2611" t="str">
        <f>RIGHT(C2611,2)</f>
        <v>04</v>
      </c>
      <c r="H2611" t="str">
        <f>MID(A2611,12,2)</f>
        <v>12</v>
      </c>
      <c r="I2611" t="s">
        <v>1083</v>
      </c>
      <c r="J2611" t="s">
        <v>1084</v>
      </c>
      <c r="K2611" t="s">
        <v>1085</v>
      </c>
      <c r="L2611" t="s">
        <v>1086</v>
      </c>
      <c r="M2611" t="b">
        <f>NOT(ISNA(VLOOKUP(N2611,'account names'!A:A,1,FALSE)))</f>
        <v>0</v>
      </c>
      <c r="N2611" t="s">
        <v>1087</v>
      </c>
    </row>
    <row r="2612" spans="1:14" ht="15" x14ac:dyDescent="0.2">
      <c r="A2612" t="s">
        <v>1100</v>
      </c>
      <c r="B2612" t="str">
        <f>RIGHT(A2612,4)</f>
        <v>2018</v>
      </c>
      <c r="C2612" t="str">
        <f>LEFT(A2612,10)</f>
        <v>Sun Feb 04</v>
      </c>
      <c r="D2612" s="2">
        <f>DATE(B2612,F2612,G2612)</f>
        <v>43135</v>
      </c>
      <c r="E2612" t="str">
        <f>MID(C2612,5,3)</f>
        <v>Feb</v>
      </c>
      <c r="F2612">
        <f>MONTH(DATEVALUE(E2612&amp;" 1"))</f>
        <v>2</v>
      </c>
      <c r="G2612" t="str">
        <f>RIGHT(C2612,2)</f>
        <v>04</v>
      </c>
      <c r="H2612" t="str">
        <f>MID(A2612,12,2)</f>
        <v>18</v>
      </c>
      <c r="I2612" t="s">
        <v>1101</v>
      </c>
      <c r="J2612" t="s">
        <v>1102</v>
      </c>
      <c r="K2612" t="s">
        <v>1103</v>
      </c>
      <c r="L2612" t="s">
        <v>1104</v>
      </c>
      <c r="M2612" t="b">
        <f>NOT(ISNA(VLOOKUP(N2612,'account names'!A:A,1,FALSE)))</f>
        <v>0</v>
      </c>
      <c r="N2612" t="s">
        <v>287</v>
      </c>
    </row>
    <row r="2613" spans="1:14" ht="15" x14ac:dyDescent="0.2">
      <c r="A2613" t="s">
        <v>1105</v>
      </c>
      <c r="B2613" t="str">
        <f>RIGHT(A2613,4)</f>
        <v>2018</v>
      </c>
      <c r="C2613" t="str">
        <f>LEFT(A2613,10)</f>
        <v>Sun Feb 04</v>
      </c>
      <c r="D2613" s="2">
        <f>DATE(B2613,F2613,G2613)</f>
        <v>43135</v>
      </c>
      <c r="E2613" t="str">
        <f>MID(C2613,5,3)</f>
        <v>Feb</v>
      </c>
      <c r="F2613">
        <f>MONTH(DATEVALUE(E2613&amp;" 1"))</f>
        <v>2</v>
      </c>
      <c r="G2613" t="str">
        <f>RIGHT(C2613,2)</f>
        <v>04</v>
      </c>
      <c r="H2613" t="str">
        <f>MID(A2613,12,2)</f>
        <v>18</v>
      </c>
      <c r="I2613" t="s">
        <v>1106</v>
      </c>
      <c r="J2613" t="s">
        <v>1107</v>
      </c>
      <c r="K2613" t="s">
        <v>1108</v>
      </c>
      <c r="L2613" t="s">
        <v>1109</v>
      </c>
      <c r="M2613" t="b">
        <f>NOT(ISNA(VLOOKUP(N2613,'account names'!A:A,1,FALSE)))</f>
        <v>0</v>
      </c>
      <c r="N2613" t="s">
        <v>876</v>
      </c>
    </row>
    <row r="2614" spans="1:14" ht="15" x14ac:dyDescent="0.2">
      <c r="A2614" t="s">
        <v>1110</v>
      </c>
      <c r="B2614" t="str">
        <f>RIGHT(A2614,4)</f>
        <v>2018</v>
      </c>
      <c r="C2614" t="str">
        <f>LEFT(A2614,10)</f>
        <v>Sun Feb 04</v>
      </c>
      <c r="D2614" s="2">
        <f>DATE(B2614,F2614,G2614)</f>
        <v>43135</v>
      </c>
      <c r="E2614" t="str">
        <f>MID(C2614,5,3)</f>
        <v>Feb</v>
      </c>
      <c r="F2614">
        <f>MONTH(DATEVALUE(E2614&amp;" 1"))</f>
        <v>2</v>
      </c>
      <c r="G2614" t="str">
        <f>RIGHT(C2614,2)</f>
        <v>04</v>
      </c>
      <c r="H2614" t="str">
        <f>MID(A2614,12,2)</f>
        <v>18</v>
      </c>
      <c r="I2614" t="s">
        <v>1111</v>
      </c>
      <c r="J2614" t="s">
        <v>1112</v>
      </c>
      <c r="K2614" t="s">
        <v>1113</v>
      </c>
      <c r="L2614" t="s">
        <v>1114</v>
      </c>
      <c r="M2614" t="b">
        <f>NOT(ISNA(VLOOKUP(N2614,'account names'!A:A,1,FALSE)))</f>
        <v>0</v>
      </c>
      <c r="N2614" t="s">
        <v>1115</v>
      </c>
    </row>
    <row r="2615" spans="1:14" ht="15" x14ac:dyDescent="0.2">
      <c r="A2615" t="s">
        <v>1116</v>
      </c>
      <c r="B2615" t="str">
        <f>RIGHT(A2615,4)</f>
        <v>2018</v>
      </c>
      <c r="C2615" t="str">
        <f>LEFT(A2615,10)</f>
        <v>Sun Feb 04</v>
      </c>
      <c r="D2615" s="2">
        <f>DATE(B2615,F2615,G2615)</f>
        <v>43135</v>
      </c>
      <c r="E2615" t="str">
        <f>MID(C2615,5,3)</f>
        <v>Feb</v>
      </c>
      <c r="F2615">
        <f>MONTH(DATEVALUE(E2615&amp;" 1"))</f>
        <v>2</v>
      </c>
      <c r="G2615" t="str">
        <f>RIGHT(C2615,2)</f>
        <v>04</v>
      </c>
      <c r="H2615" t="str">
        <f>MID(A2615,12,2)</f>
        <v>17</v>
      </c>
      <c r="I2615" t="s">
        <v>1117</v>
      </c>
      <c r="J2615" t="s">
        <v>1118</v>
      </c>
      <c r="K2615" t="s">
        <v>1119</v>
      </c>
      <c r="L2615" t="s">
        <v>1120</v>
      </c>
      <c r="M2615" t="b">
        <f>NOT(ISNA(VLOOKUP(N2615,'account names'!A:A,1,FALSE)))</f>
        <v>0</v>
      </c>
      <c r="N2615" t="s">
        <v>1121</v>
      </c>
    </row>
    <row r="2616" spans="1:14" ht="15" x14ac:dyDescent="0.2">
      <c r="A2616" t="s">
        <v>4215</v>
      </c>
      <c r="B2616" t="str">
        <f>RIGHT(A2616,4)</f>
        <v>2018</v>
      </c>
      <c r="C2616" t="str">
        <f>LEFT(A2616,10)</f>
        <v>Sun Feb 04</v>
      </c>
      <c r="D2616" s="2">
        <f>DATE(B2616,F2616,G2616)</f>
        <v>43135</v>
      </c>
      <c r="E2616" t="str">
        <f>MID(C2616,5,3)</f>
        <v>Feb</v>
      </c>
      <c r="F2616">
        <f>MONTH(DATEVALUE(E2616&amp;" 1"))</f>
        <v>2</v>
      </c>
      <c r="G2616" t="str">
        <f>RIGHT(C2616,2)</f>
        <v>04</v>
      </c>
      <c r="H2616" t="str">
        <f>MID(A2616,12,2)</f>
        <v>16</v>
      </c>
      <c r="I2616" t="s">
        <v>4216</v>
      </c>
      <c r="J2616" t="s">
        <v>4217</v>
      </c>
      <c r="K2616" t="s">
        <v>4218</v>
      </c>
      <c r="L2616" t="s">
        <v>4219</v>
      </c>
      <c r="M2616" t="b">
        <f>NOT(ISNA(VLOOKUP(N2616,'account names'!A:A,1,FALSE)))</f>
        <v>0</v>
      </c>
      <c r="N2616" t="s">
        <v>329</v>
      </c>
    </row>
    <row r="2617" spans="1:14" ht="15" x14ac:dyDescent="0.2">
      <c r="A2617" t="s">
        <v>4220</v>
      </c>
      <c r="B2617" t="str">
        <f>RIGHT(A2617,4)</f>
        <v>2018</v>
      </c>
      <c r="C2617" t="str">
        <f>LEFT(A2617,10)</f>
        <v>Sun Feb 04</v>
      </c>
      <c r="D2617" s="2">
        <f>DATE(B2617,F2617,G2617)</f>
        <v>43135</v>
      </c>
      <c r="E2617" t="str">
        <f>MID(C2617,5,3)</f>
        <v>Feb</v>
      </c>
      <c r="F2617">
        <f>MONTH(DATEVALUE(E2617&amp;" 1"))</f>
        <v>2</v>
      </c>
      <c r="G2617" t="str">
        <f>RIGHT(C2617,2)</f>
        <v>04</v>
      </c>
      <c r="H2617" t="str">
        <f>MID(A2617,12,2)</f>
        <v>16</v>
      </c>
      <c r="I2617" t="s">
        <v>4221</v>
      </c>
      <c r="J2617" t="s">
        <v>4222</v>
      </c>
      <c r="K2617" t="s">
        <v>4223</v>
      </c>
      <c r="L2617" t="s">
        <v>4224</v>
      </c>
      <c r="M2617" t="b">
        <f>NOT(ISNA(VLOOKUP(N2617,'account names'!A:A,1,FALSE)))</f>
        <v>0</v>
      </c>
      <c r="N2617" t="s">
        <v>77</v>
      </c>
    </row>
    <row r="2618" spans="1:14" ht="15" x14ac:dyDescent="0.2">
      <c r="A2618" t="s">
        <v>4225</v>
      </c>
      <c r="B2618" t="str">
        <f>RIGHT(A2618,4)</f>
        <v>2018</v>
      </c>
      <c r="C2618" t="str">
        <f>LEFT(A2618,10)</f>
        <v>Sun Feb 04</v>
      </c>
      <c r="D2618" s="2">
        <f>DATE(B2618,F2618,G2618)</f>
        <v>43135</v>
      </c>
      <c r="E2618" t="str">
        <f>MID(C2618,5,3)</f>
        <v>Feb</v>
      </c>
      <c r="F2618">
        <f>MONTH(DATEVALUE(E2618&amp;" 1"))</f>
        <v>2</v>
      </c>
      <c r="G2618" t="str">
        <f>RIGHT(C2618,2)</f>
        <v>04</v>
      </c>
      <c r="H2618" t="str">
        <f>MID(A2618,12,2)</f>
        <v>13</v>
      </c>
      <c r="I2618" t="s">
        <v>4226</v>
      </c>
      <c r="J2618" t="s">
        <v>4227</v>
      </c>
      <c r="K2618" t="s">
        <v>4228</v>
      </c>
      <c r="L2618" t="s">
        <v>4229</v>
      </c>
      <c r="M2618" t="b">
        <f>NOT(ISNA(VLOOKUP(N2618,'account names'!A:A,1,FALSE)))</f>
        <v>0</v>
      </c>
      <c r="N2618" t="s">
        <v>1343</v>
      </c>
    </row>
    <row r="2619" spans="1:14" ht="15" x14ac:dyDescent="0.2">
      <c r="A2619" t="s">
        <v>4230</v>
      </c>
      <c r="B2619" t="str">
        <f>RIGHT(A2619,4)</f>
        <v>2018</v>
      </c>
      <c r="C2619" t="str">
        <f>LEFT(A2619,10)</f>
        <v>Sun Feb 04</v>
      </c>
      <c r="D2619" s="2">
        <f>DATE(B2619,F2619,G2619)</f>
        <v>43135</v>
      </c>
      <c r="E2619" t="str">
        <f>MID(C2619,5,3)</f>
        <v>Feb</v>
      </c>
      <c r="F2619">
        <f>MONTH(DATEVALUE(E2619&amp;" 1"))</f>
        <v>2</v>
      </c>
      <c r="G2619" t="str">
        <f>RIGHT(C2619,2)</f>
        <v>04</v>
      </c>
      <c r="H2619" t="str">
        <f>MID(A2619,12,2)</f>
        <v>15</v>
      </c>
      <c r="I2619" t="s">
        <v>4231</v>
      </c>
      <c r="J2619" t="s">
        <v>4232</v>
      </c>
      <c r="K2619" t="s">
        <v>4233</v>
      </c>
      <c r="L2619" t="s">
        <v>4234</v>
      </c>
      <c r="M2619" t="b">
        <f>NOT(ISNA(VLOOKUP(N2619,'account names'!A:A,1,FALSE)))</f>
        <v>0</v>
      </c>
      <c r="N2619" t="s">
        <v>1343</v>
      </c>
    </row>
    <row r="2620" spans="1:14" ht="15" x14ac:dyDescent="0.2">
      <c r="A2620" t="s">
        <v>4225</v>
      </c>
      <c r="B2620" t="str">
        <f>RIGHT(A2620,4)</f>
        <v>2018</v>
      </c>
      <c r="C2620" t="str">
        <f>LEFT(A2620,10)</f>
        <v>Sun Feb 04</v>
      </c>
      <c r="D2620" s="2">
        <f>DATE(B2620,F2620,G2620)</f>
        <v>43135</v>
      </c>
      <c r="E2620" t="str">
        <f>MID(C2620,5,3)</f>
        <v>Feb</v>
      </c>
      <c r="F2620">
        <f>MONTH(DATEVALUE(E2620&amp;" 1"))</f>
        <v>2</v>
      </c>
      <c r="G2620" t="str">
        <f>RIGHT(C2620,2)</f>
        <v>04</v>
      </c>
      <c r="H2620" t="str">
        <f>MID(A2620,12,2)</f>
        <v>13</v>
      </c>
      <c r="I2620" t="s">
        <v>4235</v>
      </c>
      <c r="J2620" t="s">
        <v>4236</v>
      </c>
      <c r="K2620" t="s">
        <v>4237</v>
      </c>
      <c r="L2620" t="s">
        <v>4238</v>
      </c>
      <c r="M2620" t="b">
        <f>NOT(ISNA(VLOOKUP(N2620,'account names'!A:A,1,FALSE)))</f>
        <v>1</v>
      </c>
      <c r="N2620" t="s">
        <v>1288</v>
      </c>
    </row>
    <row r="2621" spans="1:14" ht="15" x14ac:dyDescent="0.2">
      <c r="A2621" t="s">
        <v>4239</v>
      </c>
      <c r="B2621" t="str">
        <f>RIGHT(A2621,4)</f>
        <v>2018</v>
      </c>
      <c r="C2621" t="str">
        <f>LEFT(A2621,10)</f>
        <v>Sun Feb 04</v>
      </c>
      <c r="D2621" s="2">
        <f>DATE(B2621,F2621,G2621)</f>
        <v>43135</v>
      </c>
      <c r="E2621" t="str">
        <f>MID(C2621,5,3)</f>
        <v>Feb</v>
      </c>
      <c r="F2621">
        <f>MONTH(DATEVALUE(E2621&amp;" 1"))</f>
        <v>2</v>
      </c>
      <c r="G2621" t="str">
        <f>RIGHT(C2621,2)</f>
        <v>04</v>
      </c>
      <c r="H2621" t="str">
        <f>MID(A2621,12,2)</f>
        <v>09</v>
      </c>
      <c r="I2621" t="s">
        <v>4240</v>
      </c>
      <c r="J2621" t="s">
        <v>4241</v>
      </c>
      <c r="K2621" t="s">
        <v>4242</v>
      </c>
      <c r="L2621" t="s">
        <v>4243</v>
      </c>
      <c r="M2621" t="b">
        <f>NOT(ISNA(VLOOKUP(N2621,'account names'!A:A,1,FALSE)))</f>
        <v>0</v>
      </c>
      <c r="N2621" t="s">
        <v>1469</v>
      </c>
    </row>
    <row r="2622" spans="1:14" ht="15" x14ac:dyDescent="0.2">
      <c r="A2622" t="s">
        <v>4239</v>
      </c>
      <c r="B2622" t="str">
        <f>RIGHT(A2622,4)</f>
        <v>2018</v>
      </c>
      <c r="C2622" t="str">
        <f>LEFT(A2622,10)</f>
        <v>Sun Feb 04</v>
      </c>
      <c r="D2622" s="2">
        <f>DATE(B2622,F2622,G2622)</f>
        <v>43135</v>
      </c>
      <c r="E2622" t="str">
        <f>MID(C2622,5,3)</f>
        <v>Feb</v>
      </c>
      <c r="F2622">
        <f>MONTH(DATEVALUE(E2622&amp;" 1"))</f>
        <v>2</v>
      </c>
      <c r="G2622" t="str">
        <f>RIGHT(C2622,2)</f>
        <v>04</v>
      </c>
      <c r="H2622" t="str">
        <f>MID(A2622,12,2)</f>
        <v>09</v>
      </c>
      <c r="I2622" t="s">
        <v>4244</v>
      </c>
      <c r="J2622" t="s">
        <v>4245</v>
      </c>
      <c r="K2622" t="s">
        <v>4246</v>
      </c>
      <c r="L2622" t="s">
        <v>4247</v>
      </c>
      <c r="M2622" t="b">
        <f>NOT(ISNA(VLOOKUP(N2622,'account names'!A:A,1,FALSE)))</f>
        <v>0</v>
      </c>
      <c r="N2622" t="s">
        <v>1099</v>
      </c>
    </row>
    <row r="2623" spans="1:14" ht="15" x14ac:dyDescent="0.2">
      <c r="A2623" t="s">
        <v>4627</v>
      </c>
      <c r="B2623" t="str">
        <f>RIGHT(A2623,4)</f>
        <v>2018</v>
      </c>
      <c r="C2623" t="str">
        <f>LEFT(A2623,10)</f>
        <v>Sun Feb 04</v>
      </c>
      <c r="D2623" s="2">
        <f>DATE(B2623,F2623,G2623)</f>
        <v>43135</v>
      </c>
      <c r="E2623" t="str">
        <f>MID(C2623,5,3)</f>
        <v>Feb</v>
      </c>
      <c r="F2623">
        <f>MONTH(DATEVALUE(E2623&amp;" 1"))</f>
        <v>2</v>
      </c>
      <c r="G2623" t="str">
        <f>RIGHT(C2623,2)</f>
        <v>04</v>
      </c>
      <c r="H2623" t="str">
        <f>MID(A2623,12,2)</f>
        <v>19</v>
      </c>
      <c r="I2623" t="s">
        <v>4628</v>
      </c>
      <c r="J2623" t="s">
        <v>4629</v>
      </c>
      <c r="K2623" t="s">
        <v>4630</v>
      </c>
      <c r="L2623" t="s">
        <v>4631</v>
      </c>
      <c r="M2623" t="b">
        <f>NOT(ISNA(VLOOKUP(N2623,'account names'!A:A,1,FALSE)))</f>
        <v>0</v>
      </c>
      <c r="N2623" t="s">
        <v>4632</v>
      </c>
    </row>
    <row r="2624" spans="1:14" ht="15" x14ac:dyDescent="0.2">
      <c r="A2624" t="s">
        <v>4653</v>
      </c>
      <c r="B2624" t="str">
        <f>RIGHT(A2624,4)</f>
        <v>2018</v>
      </c>
      <c r="C2624" t="str">
        <f>LEFT(A2624,10)</f>
        <v>Sun Feb 04</v>
      </c>
      <c r="D2624" s="2">
        <f>DATE(B2624,F2624,G2624)</f>
        <v>43135</v>
      </c>
      <c r="E2624" t="str">
        <f>MID(C2624,5,3)</f>
        <v>Feb</v>
      </c>
      <c r="F2624">
        <f>MONTH(DATEVALUE(E2624&amp;" 1"))</f>
        <v>2</v>
      </c>
      <c r="G2624" t="str">
        <f>RIGHT(C2624,2)</f>
        <v>04</v>
      </c>
      <c r="H2624" t="str">
        <f>MID(A2624,12,2)</f>
        <v>20</v>
      </c>
      <c r="I2624" t="s">
        <v>4654</v>
      </c>
      <c r="J2624" t="s">
        <v>4655</v>
      </c>
      <c r="K2624" t="s">
        <v>4656</v>
      </c>
      <c r="L2624" t="s">
        <v>4657</v>
      </c>
      <c r="M2624" t="b">
        <f>NOT(ISNA(VLOOKUP(N2624,'account names'!A:A,1,FALSE)))</f>
        <v>0</v>
      </c>
      <c r="N2624" t="s">
        <v>503</v>
      </c>
    </row>
    <row r="2625" spans="1:14" ht="15" x14ac:dyDescent="0.2">
      <c r="A2625" t="s">
        <v>4653</v>
      </c>
      <c r="B2625" t="str">
        <f>RIGHT(A2625,4)</f>
        <v>2018</v>
      </c>
      <c r="C2625" t="str">
        <f>LEFT(A2625,10)</f>
        <v>Sun Feb 04</v>
      </c>
      <c r="D2625" s="2">
        <f>DATE(B2625,F2625,G2625)</f>
        <v>43135</v>
      </c>
      <c r="E2625" t="str">
        <f>MID(C2625,5,3)</f>
        <v>Feb</v>
      </c>
      <c r="F2625">
        <f>MONTH(DATEVALUE(E2625&amp;" 1"))</f>
        <v>2</v>
      </c>
      <c r="G2625" t="str">
        <f>RIGHT(C2625,2)</f>
        <v>04</v>
      </c>
      <c r="H2625" t="str">
        <f>MID(A2625,12,2)</f>
        <v>20</v>
      </c>
      <c r="I2625" t="s">
        <v>4658</v>
      </c>
      <c r="J2625" t="s">
        <v>4659</v>
      </c>
      <c r="K2625" t="s">
        <v>4660</v>
      </c>
      <c r="L2625" t="s">
        <v>4661</v>
      </c>
      <c r="M2625" t="b">
        <f>NOT(ISNA(VLOOKUP(N2625,'account names'!A:A,1,FALSE)))</f>
        <v>0</v>
      </c>
      <c r="N2625" t="s">
        <v>329</v>
      </c>
    </row>
    <row r="2626" spans="1:14" ht="15" x14ac:dyDescent="0.2">
      <c r="A2626" t="s">
        <v>4662</v>
      </c>
      <c r="B2626" t="str">
        <f>RIGHT(A2626,4)</f>
        <v>2018</v>
      </c>
      <c r="C2626" t="str">
        <f>LEFT(A2626,10)</f>
        <v>Sun Feb 04</v>
      </c>
      <c r="D2626" s="2">
        <f>DATE(B2626,F2626,G2626)</f>
        <v>43135</v>
      </c>
      <c r="E2626" t="str">
        <f>MID(C2626,5,3)</f>
        <v>Feb</v>
      </c>
      <c r="F2626">
        <f>MONTH(DATEVALUE(E2626&amp;" 1"))</f>
        <v>2</v>
      </c>
      <c r="G2626" t="str">
        <f>RIGHT(C2626,2)</f>
        <v>04</v>
      </c>
      <c r="H2626" t="str">
        <f>MID(A2626,12,2)</f>
        <v>17</v>
      </c>
      <c r="I2626" t="s">
        <v>4663</v>
      </c>
      <c r="J2626" t="s">
        <v>4664</v>
      </c>
      <c r="K2626" t="s">
        <v>4223</v>
      </c>
      <c r="L2626" t="s">
        <v>4665</v>
      </c>
      <c r="M2626" t="b">
        <f>NOT(ISNA(VLOOKUP(N2626,'account names'!A:A,1,FALSE)))</f>
        <v>0</v>
      </c>
      <c r="N2626" t="s">
        <v>77</v>
      </c>
    </row>
    <row r="2627" spans="1:14" ht="15" x14ac:dyDescent="0.2">
      <c r="A2627" t="s">
        <v>6530</v>
      </c>
      <c r="B2627" t="str">
        <f>RIGHT(A2627,4)</f>
        <v>2018</v>
      </c>
      <c r="C2627" t="str">
        <f>LEFT(A2627,10)</f>
        <v>Sun Feb 04</v>
      </c>
      <c r="D2627" s="2">
        <f>DATE(B2627,F2627,G2627)</f>
        <v>43135</v>
      </c>
      <c r="E2627" t="str">
        <f>MID(C2627,5,3)</f>
        <v>Feb</v>
      </c>
      <c r="F2627">
        <f>MONTH(DATEVALUE(E2627&amp;" 1"))</f>
        <v>2</v>
      </c>
      <c r="G2627" t="str">
        <f>RIGHT(C2627,2)</f>
        <v>04</v>
      </c>
      <c r="H2627" t="str">
        <f>MID(A2627,12,2)</f>
        <v>14</v>
      </c>
      <c r="I2627" t="s">
        <v>6531</v>
      </c>
      <c r="J2627" t="s">
        <v>6532</v>
      </c>
      <c r="K2627" t="s">
        <v>6533</v>
      </c>
      <c r="L2627" t="s">
        <v>6534</v>
      </c>
      <c r="M2627" t="b">
        <f>NOT(ISNA(VLOOKUP(N2627,'account names'!A:A,1,FALSE)))</f>
        <v>0</v>
      </c>
      <c r="N2627" t="s">
        <v>2094</v>
      </c>
    </row>
    <row r="2628" spans="1:14" ht="15" x14ac:dyDescent="0.2">
      <c r="A2628" t="s">
        <v>6535</v>
      </c>
      <c r="B2628" t="str">
        <f>RIGHT(A2628,4)</f>
        <v>2018</v>
      </c>
      <c r="C2628" t="str">
        <f>LEFT(A2628,10)</f>
        <v>Sun Feb 04</v>
      </c>
      <c r="D2628" s="2">
        <f>DATE(B2628,F2628,G2628)</f>
        <v>43135</v>
      </c>
      <c r="E2628" t="str">
        <f>MID(C2628,5,3)</f>
        <v>Feb</v>
      </c>
      <c r="F2628">
        <f>MONTH(DATEVALUE(E2628&amp;" 1"))</f>
        <v>2</v>
      </c>
      <c r="G2628" t="str">
        <f>RIGHT(C2628,2)</f>
        <v>04</v>
      </c>
      <c r="H2628" t="str">
        <f>MID(A2628,12,2)</f>
        <v>12</v>
      </c>
      <c r="I2628" t="s">
        <v>6536</v>
      </c>
      <c r="J2628" t="s">
        <v>6537</v>
      </c>
      <c r="K2628" t="s">
        <v>4206</v>
      </c>
      <c r="L2628" t="s">
        <v>6538</v>
      </c>
      <c r="M2628" t="b">
        <f>NOT(ISNA(VLOOKUP(N2628,'account names'!A:A,1,FALSE)))</f>
        <v>0</v>
      </c>
      <c r="N2628" t="s">
        <v>4208</v>
      </c>
    </row>
    <row r="2629" spans="1:14" ht="15" x14ac:dyDescent="0.2">
      <c r="A2629" t="s">
        <v>6559</v>
      </c>
      <c r="B2629" t="str">
        <f>RIGHT(A2629,4)</f>
        <v>2018</v>
      </c>
      <c r="C2629" t="str">
        <f>LEFT(A2629,10)</f>
        <v>Sun Feb 04</v>
      </c>
      <c r="D2629" s="2">
        <f>DATE(B2629,F2629,G2629)</f>
        <v>43135</v>
      </c>
      <c r="E2629" t="str">
        <f>MID(C2629,5,3)</f>
        <v>Feb</v>
      </c>
      <c r="F2629">
        <f>MONTH(DATEVALUE(E2629&amp;" 1"))</f>
        <v>2</v>
      </c>
      <c r="G2629" t="str">
        <f>RIGHT(C2629,2)</f>
        <v>04</v>
      </c>
      <c r="H2629" t="str">
        <f>MID(A2629,12,2)</f>
        <v>11</v>
      </c>
      <c r="I2629" t="s">
        <v>6560</v>
      </c>
      <c r="J2629" t="s">
        <v>6561</v>
      </c>
      <c r="K2629" t="s">
        <v>6562</v>
      </c>
      <c r="L2629" t="s">
        <v>6563</v>
      </c>
      <c r="M2629" t="b">
        <f>NOT(ISNA(VLOOKUP(N2629,'account names'!A:A,1,FALSE)))</f>
        <v>0</v>
      </c>
      <c r="N2629" t="s">
        <v>2106</v>
      </c>
    </row>
    <row r="2630" spans="1:14" ht="15" x14ac:dyDescent="0.2">
      <c r="A2630" t="s">
        <v>6564</v>
      </c>
      <c r="B2630" t="str">
        <f>RIGHT(A2630,4)</f>
        <v>2018</v>
      </c>
      <c r="C2630" t="str">
        <f>LEFT(A2630,10)</f>
        <v>Sun Feb 04</v>
      </c>
      <c r="D2630" s="2">
        <f>DATE(B2630,F2630,G2630)</f>
        <v>43135</v>
      </c>
      <c r="E2630" t="str">
        <f>MID(C2630,5,3)</f>
        <v>Feb</v>
      </c>
      <c r="F2630">
        <f>MONTH(DATEVALUE(E2630&amp;" 1"))</f>
        <v>2</v>
      </c>
      <c r="G2630" t="str">
        <f>RIGHT(C2630,2)</f>
        <v>04</v>
      </c>
      <c r="H2630" t="str">
        <f>MID(A2630,12,2)</f>
        <v>20</v>
      </c>
      <c r="I2630" t="s">
        <v>6565</v>
      </c>
      <c r="J2630" t="s">
        <v>6566</v>
      </c>
      <c r="K2630" t="s">
        <v>6567</v>
      </c>
      <c r="L2630" t="s">
        <v>6568</v>
      </c>
      <c r="M2630" t="b">
        <f>NOT(ISNA(VLOOKUP(N2630,'account names'!A:A,1,FALSE)))</f>
        <v>0</v>
      </c>
      <c r="N2630" t="s">
        <v>1549</v>
      </c>
    </row>
    <row r="2631" spans="1:14" ht="15" x14ac:dyDescent="0.2">
      <c r="A2631" t="s">
        <v>6569</v>
      </c>
      <c r="B2631" t="str">
        <f>RIGHT(A2631,4)</f>
        <v>2018</v>
      </c>
      <c r="C2631" t="str">
        <f>LEFT(A2631,10)</f>
        <v>Sun Feb 04</v>
      </c>
      <c r="D2631" s="2">
        <f>DATE(B2631,F2631,G2631)</f>
        <v>43135</v>
      </c>
      <c r="E2631" t="str">
        <f>MID(C2631,5,3)</f>
        <v>Feb</v>
      </c>
      <c r="F2631">
        <f>MONTH(DATEVALUE(E2631&amp;" 1"))</f>
        <v>2</v>
      </c>
      <c r="G2631" t="str">
        <f>RIGHT(C2631,2)</f>
        <v>04</v>
      </c>
      <c r="H2631" t="str">
        <f>MID(A2631,12,2)</f>
        <v>14</v>
      </c>
      <c r="I2631" t="s">
        <v>6570</v>
      </c>
      <c r="J2631" t="s">
        <v>6571</v>
      </c>
      <c r="K2631" t="s">
        <v>6572</v>
      </c>
      <c r="L2631" t="s">
        <v>6573</v>
      </c>
      <c r="M2631" t="b">
        <f>NOT(ISNA(VLOOKUP(N2631,'account names'!A:A,1,FALSE)))</f>
        <v>0</v>
      </c>
      <c r="N2631" t="s">
        <v>2637</v>
      </c>
    </row>
    <row r="2632" spans="1:14" ht="15" x14ac:dyDescent="0.2">
      <c r="A2632" t="s">
        <v>6574</v>
      </c>
      <c r="B2632" t="str">
        <f>RIGHT(A2632,4)</f>
        <v>2018</v>
      </c>
      <c r="C2632" t="str">
        <f>LEFT(A2632,10)</f>
        <v>Sun Feb 04</v>
      </c>
      <c r="D2632" s="2">
        <f>DATE(B2632,F2632,G2632)</f>
        <v>43135</v>
      </c>
      <c r="E2632" t="str">
        <f>MID(C2632,5,3)</f>
        <v>Feb</v>
      </c>
      <c r="F2632">
        <f>MONTH(DATEVALUE(E2632&amp;" 1"))</f>
        <v>2</v>
      </c>
      <c r="G2632" t="str">
        <f>RIGHT(C2632,2)</f>
        <v>04</v>
      </c>
      <c r="H2632" t="str">
        <f>MID(A2632,12,2)</f>
        <v>10</v>
      </c>
      <c r="I2632" t="s">
        <v>6575</v>
      </c>
      <c r="J2632" t="s">
        <v>6576</v>
      </c>
      <c r="K2632" t="s">
        <v>6577</v>
      </c>
      <c r="L2632" t="s">
        <v>6578</v>
      </c>
      <c r="M2632" t="b">
        <f>NOT(ISNA(VLOOKUP(N2632,'account names'!A:A,1,FALSE)))</f>
        <v>0</v>
      </c>
      <c r="N2632" t="s">
        <v>2094</v>
      </c>
    </row>
    <row r="2633" spans="1:14" ht="15" x14ac:dyDescent="0.2">
      <c r="A2633" t="s">
        <v>6621</v>
      </c>
      <c r="B2633" t="str">
        <f>RIGHT(A2633,4)</f>
        <v>2018</v>
      </c>
      <c r="C2633" t="str">
        <f>LEFT(A2633,10)</f>
        <v>Sun Feb 04</v>
      </c>
      <c r="D2633" s="2">
        <f>DATE(B2633,F2633,G2633)</f>
        <v>43135</v>
      </c>
      <c r="E2633" t="str">
        <f>MID(C2633,5,3)</f>
        <v>Feb</v>
      </c>
      <c r="F2633">
        <f>MONTH(DATEVALUE(E2633&amp;" 1"))</f>
        <v>2</v>
      </c>
      <c r="G2633" t="str">
        <f>RIGHT(C2633,2)</f>
        <v>04</v>
      </c>
      <c r="H2633" t="str">
        <f>MID(A2633,12,2)</f>
        <v>15</v>
      </c>
      <c r="I2633" t="s">
        <v>6622</v>
      </c>
      <c r="J2633" t="s">
        <v>6623</v>
      </c>
      <c r="K2633" t="s">
        <v>1158</v>
      </c>
      <c r="L2633" t="s">
        <v>6624</v>
      </c>
      <c r="M2633" t="b">
        <f>NOT(ISNA(VLOOKUP(N2633,'account names'!A:A,1,FALSE)))</f>
        <v>1</v>
      </c>
      <c r="N2633" t="s">
        <v>1160</v>
      </c>
    </row>
    <row r="2634" spans="1:14" ht="15" x14ac:dyDescent="0.2">
      <c r="A2634" t="s">
        <v>6625</v>
      </c>
      <c r="B2634" t="str">
        <f>RIGHT(A2634,4)</f>
        <v>2018</v>
      </c>
      <c r="C2634" t="str">
        <f>LEFT(A2634,10)</f>
        <v>Sun Feb 04</v>
      </c>
      <c r="D2634" s="2">
        <f>DATE(B2634,F2634,G2634)</f>
        <v>43135</v>
      </c>
      <c r="E2634" t="str">
        <f>MID(C2634,5,3)</f>
        <v>Feb</v>
      </c>
      <c r="F2634">
        <f>MONTH(DATEVALUE(E2634&amp;" 1"))</f>
        <v>2</v>
      </c>
      <c r="G2634" t="str">
        <f>RIGHT(C2634,2)</f>
        <v>04</v>
      </c>
      <c r="H2634" t="str">
        <f>MID(A2634,12,2)</f>
        <v>15</v>
      </c>
      <c r="I2634" t="s">
        <v>6626</v>
      </c>
      <c r="J2634" t="s">
        <v>6627</v>
      </c>
      <c r="K2634" t="s">
        <v>1158</v>
      </c>
      <c r="L2634" t="s">
        <v>6628</v>
      </c>
      <c r="M2634" t="b">
        <f>NOT(ISNA(VLOOKUP(N2634,'account names'!A:A,1,FALSE)))</f>
        <v>1</v>
      </c>
      <c r="N2634" t="s">
        <v>1160</v>
      </c>
    </row>
    <row r="2635" spans="1:14" ht="15" x14ac:dyDescent="0.2">
      <c r="A2635" t="s">
        <v>6830</v>
      </c>
      <c r="B2635" t="str">
        <f>RIGHT(A2635,4)</f>
        <v>2018</v>
      </c>
      <c r="C2635" t="str">
        <f>LEFT(A2635,10)</f>
        <v>Sun Feb 04</v>
      </c>
      <c r="D2635" s="2">
        <f>DATE(B2635,F2635,G2635)</f>
        <v>43135</v>
      </c>
      <c r="E2635" t="str">
        <f>MID(C2635,5,3)</f>
        <v>Feb</v>
      </c>
      <c r="F2635">
        <f>MONTH(DATEVALUE(E2635&amp;" 1"))</f>
        <v>2</v>
      </c>
      <c r="G2635" t="str">
        <f>RIGHT(C2635,2)</f>
        <v>04</v>
      </c>
      <c r="H2635" t="str">
        <f>MID(A2635,12,2)</f>
        <v>10</v>
      </c>
      <c r="I2635" t="s">
        <v>6831</v>
      </c>
      <c r="J2635" t="s">
        <v>6832</v>
      </c>
      <c r="K2635" t="s">
        <v>6833</v>
      </c>
      <c r="L2635" t="s">
        <v>6834</v>
      </c>
      <c r="M2635" t="b">
        <f>NOT(ISNA(VLOOKUP(N2635,'account names'!A:A,1,FALSE)))</f>
        <v>0</v>
      </c>
      <c r="N2635" t="s">
        <v>6835</v>
      </c>
    </row>
    <row r="2636" spans="1:14" ht="15" x14ac:dyDescent="0.2">
      <c r="A2636" t="s">
        <v>6972</v>
      </c>
      <c r="B2636" t="str">
        <f>RIGHT(A2636,4)</f>
        <v>2018</v>
      </c>
      <c r="C2636" t="str">
        <f>LEFT(A2636,10)</f>
        <v>Sun Feb 04</v>
      </c>
      <c r="D2636" s="2">
        <f>DATE(B2636,F2636,G2636)</f>
        <v>43135</v>
      </c>
      <c r="E2636" t="str">
        <f>MID(C2636,5,3)</f>
        <v>Feb</v>
      </c>
      <c r="F2636">
        <f>MONTH(DATEVALUE(E2636&amp;" 1"))</f>
        <v>2</v>
      </c>
      <c r="G2636" t="str">
        <f>RIGHT(C2636,2)</f>
        <v>04</v>
      </c>
      <c r="H2636" t="str">
        <f>MID(A2636,12,2)</f>
        <v>20</v>
      </c>
      <c r="I2636" t="s">
        <v>6973</v>
      </c>
      <c r="J2636" t="s">
        <v>6974</v>
      </c>
      <c r="K2636" t="s">
        <v>6975</v>
      </c>
      <c r="L2636" t="s">
        <v>6976</v>
      </c>
      <c r="M2636" t="b">
        <f>NOT(ISNA(VLOOKUP(N2636,'account names'!A:A,1,FALSE)))</f>
        <v>0</v>
      </c>
      <c r="N2636" t="s">
        <v>293</v>
      </c>
    </row>
    <row r="2637" spans="1:14" ht="15" x14ac:dyDescent="0.2">
      <c r="A2637" t="s">
        <v>7261</v>
      </c>
      <c r="B2637" t="str">
        <f>RIGHT(A2637,4)</f>
        <v>2018</v>
      </c>
      <c r="C2637" t="str">
        <f>LEFT(A2637,10)</f>
        <v>Sun Feb 04</v>
      </c>
      <c r="D2637" s="2">
        <f>DATE(B2637,F2637,G2637)</f>
        <v>43135</v>
      </c>
      <c r="E2637" t="str">
        <f>MID(C2637,5,3)</f>
        <v>Feb</v>
      </c>
      <c r="F2637">
        <f>MONTH(DATEVALUE(E2637&amp;" 1"))</f>
        <v>2</v>
      </c>
      <c r="G2637" t="str">
        <f>RIGHT(C2637,2)</f>
        <v>04</v>
      </c>
      <c r="H2637" t="str">
        <f>MID(A2637,12,2)</f>
        <v>12</v>
      </c>
      <c r="I2637" t="s">
        <v>7262</v>
      </c>
      <c r="J2637" t="s">
        <v>7263</v>
      </c>
      <c r="K2637" t="s">
        <v>1108</v>
      </c>
      <c r="L2637" t="s">
        <v>7264</v>
      </c>
      <c r="M2637" t="b">
        <f>NOT(ISNA(VLOOKUP(N2637,'account names'!A:A,1,FALSE)))</f>
        <v>0</v>
      </c>
      <c r="N2637" t="s">
        <v>876</v>
      </c>
    </row>
    <row r="2638" spans="1:14" ht="15" x14ac:dyDescent="0.2">
      <c r="A2638" t="s">
        <v>7265</v>
      </c>
      <c r="B2638" t="str">
        <f>RIGHT(A2638,4)</f>
        <v>2018</v>
      </c>
      <c r="C2638" t="str">
        <f>LEFT(A2638,10)</f>
        <v>Sun Feb 04</v>
      </c>
      <c r="D2638" s="2">
        <f>DATE(B2638,F2638,G2638)</f>
        <v>43135</v>
      </c>
      <c r="E2638" t="str">
        <f>MID(C2638,5,3)</f>
        <v>Feb</v>
      </c>
      <c r="F2638">
        <f>MONTH(DATEVALUE(E2638&amp;" 1"))</f>
        <v>2</v>
      </c>
      <c r="G2638" t="str">
        <f>RIGHT(C2638,2)</f>
        <v>04</v>
      </c>
      <c r="H2638" t="str">
        <f>MID(A2638,12,2)</f>
        <v>16</v>
      </c>
      <c r="I2638" t="s">
        <v>7266</v>
      </c>
      <c r="J2638" t="s">
        <v>7267</v>
      </c>
      <c r="K2638" t="s">
        <v>2907</v>
      </c>
      <c r="L2638" t="s">
        <v>7268</v>
      </c>
      <c r="M2638" t="b">
        <f>NOT(ISNA(VLOOKUP(N2638,'account names'!A:A,1,FALSE)))</f>
        <v>1</v>
      </c>
      <c r="N2638" t="s">
        <v>2909</v>
      </c>
    </row>
    <row r="2639" spans="1:14" ht="15" x14ac:dyDescent="0.2">
      <c r="A2639" t="s">
        <v>7269</v>
      </c>
      <c r="B2639" t="str">
        <f>RIGHT(A2639,4)</f>
        <v>2018</v>
      </c>
      <c r="C2639" t="str">
        <f>LEFT(A2639,10)</f>
        <v>Sun Feb 04</v>
      </c>
      <c r="D2639" s="2">
        <f>DATE(B2639,F2639,G2639)</f>
        <v>43135</v>
      </c>
      <c r="E2639" t="str">
        <f>MID(C2639,5,3)</f>
        <v>Feb</v>
      </c>
      <c r="F2639">
        <f>MONTH(DATEVALUE(E2639&amp;" 1"))</f>
        <v>2</v>
      </c>
      <c r="G2639" t="str">
        <f>RIGHT(C2639,2)</f>
        <v>04</v>
      </c>
      <c r="H2639" t="str">
        <f>MID(A2639,12,2)</f>
        <v>15</v>
      </c>
      <c r="I2639" t="s">
        <v>7270</v>
      </c>
      <c r="J2639" t="s">
        <v>7271</v>
      </c>
      <c r="K2639" t="s">
        <v>7272</v>
      </c>
      <c r="L2639" t="s">
        <v>7273</v>
      </c>
      <c r="M2639" t="b">
        <f>NOT(ISNA(VLOOKUP(N2639,'account names'!A:A,1,FALSE)))</f>
        <v>0</v>
      </c>
      <c r="N2639" t="s">
        <v>89</v>
      </c>
    </row>
    <row r="2640" spans="1:14" ht="15" x14ac:dyDescent="0.2">
      <c r="A2640" t="s">
        <v>7274</v>
      </c>
      <c r="B2640" t="str">
        <f>RIGHT(A2640,4)</f>
        <v>2018</v>
      </c>
      <c r="C2640" t="str">
        <f>LEFT(A2640,10)</f>
        <v>Sun Feb 04</v>
      </c>
      <c r="D2640" s="2">
        <f>DATE(B2640,F2640,G2640)</f>
        <v>43135</v>
      </c>
      <c r="E2640" t="str">
        <f>MID(C2640,5,3)</f>
        <v>Feb</v>
      </c>
      <c r="F2640">
        <f>MONTH(DATEVALUE(E2640&amp;" 1"))</f>
        <v>2</v>
      </c>
      <c r="G2640" t="str">
        <f>RIGHT(C2640,2)</f>
        <v>04</v>
      </c>
      <c r="H2640" t="str">
        <f>MID(A2640,12,2)</f>
        <v>11</v>
      </c>
      <c r="I2640" t="s">
        <v>7275</v>
      </c>
      <c r="J2640" t="s">
        <v>7276</v>
      </c>
      <c r="K2640" t="s">
        <v>7277</v>
      </c>
      <c r="L2640" t="s">
        <v>7278</v>
      </c>
      <c r="M2640" t="b">
        <f>NOT(ISNA(VLOOKUP(N2640,'account names'!A:A,1,FALSE)))</f>
        <v>0</v>
      </c>
      <c r="N2640" t="s">
        <v>988</v>
      </c>
    </row>
    <row r="2641" spans="1:14" ht="15" x14ac:dyDescent="0.2">
      <c r="A2641" t="s">
        <v>1082</v>
      </c>
      <c r="B2641" t="str">
        <f>RIGHT(A2641,4)</f>
        <v>2018</v>
      </c>
      <c r="C2641" t="str">
        <f>LEFT(A2641,10)</f>
        <v>Sun Feb 04</v>
      </c>
      <c r="D2641" s="2">
        <f>DATE(B2641,F2641,G2641)</f>
        <v>43135</v>
      </c>
      <c r="E2641" t="str">
        <f>MID(C2641,5,3)</f>
        <v>Feb</v>
      </c>
      <c r="F2641">
        <f>MONTH(DATEVALUE(E2641&amp;" 1"))</f>
        <v>2</v>
      </c>
      <c r="G2641" t="str">
        <f>RIGHT(C2641,2)</f>
        <v>04</v>
      </c>
      <c r="H2641" t="str">
        <f>MID(A2641,12,2)</f>
        <v>12</v>
      </c>
      <c r="I2641" t="s">
        <v>9682</v>
      </c>
      <c r="J2641" t="s">
        <v>9683</v>
      </c>
      <c r="K2641" t="s">
        <v>9684</v>
      </c>
      <c r="L2641" t="s">
        <v>9685</v>
      </c>
      <c r="M2641" t="b">
        <f>NOT(ISNA(VLOOKUP(N2641,'account names'!A:A,1,FALSE)))</f>
        <v>0</v>
      </c>
      <c r="N2641" t="s">
        <v>876</v>
      </c>
    </row>
    <row r="2642" spans="1:14" ht="15" x14ac:dyDescent="0.2">
      <c r="A2642" t="s">
        <v>9686</v>
      </c>
      <c r="B2642" t="str">
        <f>RIGHT(A2642,4)</f>
        <v>2018</v>
      </c>
      <c r="C2642" t="str">
        <f>LEFT(A2642,10)</f>
        <v>Sun Feb 04</v>
      </c>
      <c r="D2642" s="2">
        <f>DATE(B2642,F2642,G2642)</f>
        <v>43135</v>
      </c>
      <c r="E2642" t="str">
        <f>MID(C2642,5,3)</f>
        <v>Feb</v>
      </c>
      <c r="F2642">
        <f>MONTH(DATEVALUE(E2642&amp;" 1"))</f>
        <v>2</v>
      </c>
      <c r="G2642" t="str">
        <f>RIGHT(C2642,2)</f>
        <v>04</v>
      </c>
      <c r="H2642" t="str">
        <f>MID(A2642,12,2)</f>
        <v>23</v>
      </c>
      <c r="I2642" t="s">
        <v>9687</v>
      </c>
      <c r="J2642" t="s">
        <v>9688</v>
      </c>
      <c r="K2642" t="s">
        <v>9689</v>
      </c>
      <c r="L2642" t="s">
        <v>9690</v>
      </c>
      <c r="M2642" t="b">
        <f>NOT(ISNA(VLOOKUP(N2642,'account names'!A:A,1,FALSE)))</f>
        <v>0</v>
      </c>
      <c r="N2642" t="s">
        <v>1060</v>
      </c>
    </row>
    <row r="2643" spans="1:14" ht="15" x14ac:dyDescent="0.2">
      <c r="A2643" t="s">
        <v>12550</v>
      </c>
      <c r="B2643" t="str">
        <f>RIGHT(A2643,4)</f>
        <v>2018</v>
      </c>
      <c r="C2643" t="str">
        <f>LEFT(A2643,10)</f>
        <v>Sun Feb 04</v>
      </c>
      <c r="D2643" s="2">
        <f>DATE(B2643,F2643,G2643)</f>
        <v>43135</v>
      </c>
      <c r="E2643" t="str">
        <f>MID(C2643,5,3)</f>
        <v>Feb</v>
      </c>
      <c r="F2643">
        <f>MONTH(DATEVALUE(E2643&amp;" 1"))</f>
        <v>2</v>
      </c>
      <c r="G2643" t="str">
        <f>RIGHT(C2643,2)</f>
        <v>04</v>
      </c>
      <c r="H2643" t="str">
        <f>MID(A2643,12,2)</f>
        <v>18</v>
      </c>
      <c r="I2643" t="s">
        <v>12551</v>
      </c>
      <c r="J2643" t="s">
        <v>12552</v>
      </c>
      <c r="K2643" t="s">
        <v>12553</v>
      </c>
      <c r="L2643" t="s">
        <v>12554</v>
      </c>
      <c r="M2643" t="b">
        <f>NOT(ISNA(VLOOKUP(N2643,'account names'!A:A,1,FALSE)))</f>
        <v>0</v>
      </c>
      <c r="N2643" t="s">
        <v>12555</v>
      </c>
    </row>
    <row r="2644" spans="1:14" ht="15" x14ac:dyDescent="0.2">
      <c r="A2644" t="s">
        <v>12556</v>
      </c>
      <c r="B2644" t="str">
        <f>RIGHT(A2644,4)</f>
        <v>2018</v>
      </c>
      <c r="C2644" t="str">
        <f>LEFT(A2644,10)</f>
        <v>Sun Feb 04</v>
      </c>
      <c r="D2644" s="2">
        <f>DATE(B2644,F2644,G2644)</f>
        <v>43135</v>
      </c>
      <c r="E2644" t="str">
        <f>MID(C2644,5,3)</f>
        <v>Feb</v>
      </c>
      <c r="F2644">
        <f>MONTH(DATEVALUE(E2644&amp;" 1"))</f>
        <v>2</v>
      </c>
      <c r="G2644" t="str">
        <f>RIGHT(C2644,2)</f>
        <v>04</v>
      </c>
      <c r="H2644" t="str">
        <f>MID(A2644,12,2)</f>
        <v>18</v>
      </c>
      <c r="I2644" t="s">
        <v>12557</v>
      </c>
      <c r="J2644" t="s">
        <v>12558</v>
      </c>
      <c r="K2644" t="s">
        <v>1201</v>
      </c>
      <c r="L2644" t="s">
        <v>12559</v>
      </c>
      <c r="M2644" t="b">
        <f>NOT(ISNA(VLOOKUP(N2644,'account names'!A:A,1,FALSE)))</f>
        <v>1</v>
      </c>
      <c r="N2644" t="s">
        <v>1203</v>
      </c>
    </row>
    <row r="2645" spans="1:14" ht="15" x14ac:dyDescent="0.2">
      <c r="A2645" t="s">
        <v>12560</v>
      </c>
      <c r="B2645" t="str">
        <f>RIGHT(A2645,4)</f>
        <v>2018</v>
      </c>
      <c r="C2645" t="str">
        <f>LEFT(A2645,10)</f>
        <v>Sun Feb 04</v>
      </c>
      <c r="D2645" s="2">
        <f>DATE(B2645,F2645,G2645)</f>
        <v>43135</v>
      </c>
      <c r="E2645" t="str">
        <f>MID(C2645,5,3)</f>
        <v>Feb</v>
      </c>
      <c r="F2645">
        <f>MONTH(DATEVALUE(E2645&amp;" 1"))</f>
        <v>2</v>
      </c>
      <c r="G2645" t="str">
        <f>RIGHT(C2645,2)</f>
        <v>04</v>
      </c>
      <c r="H2645" t="str">
        <f>MID(A2645,12,2)</f>
        <v>18</v>
      </c>
      <c r="I2645" t="s">
        <v>12561</v>
      </c>
      <c r="J2645" t="s">
        <v>12562</v>
      </c>
      <c r="K2645" t="s">
        <v>2813</v>
      </c>
      <c r="L2645" t="s">
        <v>12563</v>
      </c>
      <c r="M2645" t="b">
        <f>NOT(ISNA(VLOOKUP(N2645,'account names'!A:A,1,FALSE)))</f>
        <v>0</v>
      </c>
      <c r="N2645" t="s">
        <v>2809</v>
      </c>
    </row>
    <row r="2646" spans="1:14" ht="15" x14ac:dyDescent="0.2">
      <c r="A2646" t="s">
        <v>12564</v>
      </c>
      <c r="B2646" t="str">
        <f>RIGHT(A2646,4)</f>
        <v>2018</v>
      </c>
      <c r="C2646" t="str">
        <f>LEFT(A2646,10)</f>
        <v>Sun Feb 04</v>
      </c>
      <c r="D2646" s="2">
        <f>DATE(B2646,F2646,G2646)</f>
        <v>43135</v>
      </c>
      <c r="E2646" t="str">
        <f>MID(C2646,5,3)</f>
        <v>Feb</v>
      </c>
      <c r="F2646">
        <f>MONTH(DATEVALUE(E2646&amp;" 1"))</f>
        <v>2</v>
      </c>
      <c r="G2646" t="str">
        <f>RIGHT(C2646,2)</f>
        <v>04</v>
      </c>
      <c r="H2646" t="str">
        <f>MID(A2646,12,2)</f>
        <v>17</v>
      </c>
      <c r="I2646" t="s">
        <v>12565</v>
      </c>
      <c r="J2646" t="s">
        <v>12566</v>
      </c>
      <c r="K2646" t="s">
        <v>2813</v>
      </c>
      <c r="L2646" t="s">
        <v>12567</v>
      </c>
      <c r="M2646" t="b">
        <f>NOT(ISNA(VLOOKUP(N2646,'account names'!A:A,1,FALSE)))</f>
        <v>0</v>
      </c>
      <c r="N2646" t="s">
        <v>2809</v>
      </c>
    </row>
    <row r="2647" spans="1:14" ht="15" x14ac:dyDescent="0.2">
      <c r="A2647" t="s">
        <v>12568</v>
      </c>
      <c r="B2647" t="str">
        <f>RIGHT(A2647,4)</f>
        <v>2018</v>
      </c>
      <c r="C2647" t="str">
        <f>LEFT(A2647,10)</f>
        <v>Sun Feb 04</v>
      </c>
      <c r="D2647" s="2">
        <f>DATE(B2647,F2647,G2647)</f>
        <v>43135</v>
      </c>
      <c r="E2647" t="str">
        <f>MID(C2647,5,3)</f>
        <v>Feb</v>
      </c>
      <c r="F2647">
        <f>MONTH(DATEVALUE(E2647&amp;" 1"))</f>
        <v>2</v>
      </c>
      <c r="G2647" t="str">
        <f>RIGHT(C2647,2)</f>
        <v>04</v>
      </c>
      <c r="H2647" t="str">
        <f>MID(A2647,12,2)</f>
        <v>16</v>
      </c>
      <c r="I2647" t="s">
        <v>12569</v>
      </c>
      <c r="J2647" t="s">
        <v>12570</v>
      </c>
      <c r="K2647" t="s">
        <v>12571</v>
      </c>
      <c r="L2647" t="s">
        <v>12572</v>
      </c>
      <c r="M2647" t="b">
        <f>NOT(ISNA(VLOOKUP(N2647,'account names'!A:A,1,FALSE)))</f>
        <v>0</v>
      </c>
      <c r="N2647" t="s">
        <v>2809</v>
      </c>
    </row>
    <row r="2648" spans="1:14" ht="15" x14ac:dyDescent="0.2">
      <c r="A2648" t="s">
        <v>12573</v>
      </c>
      <c r="B2648" t="str">
        <f>RIGHT(A2648,4)</f>
        <v>2018</v>
      </c>
      <c r="C2648" t="str">
        <f>LEFT(A2648,10)</f>
        <v>Sun Feb 04</v>
      </c>
      <c r="D2648" s="2">
        <f>DATE(B2648,F2648,G2648)</f>
        <v>43135</v>
      </c>
      <c r="E2648" t="str">
        <f>MID(C2648,5,3)</f>
        <v>Feb</v>
      </c>
      <c r="F2648">
        <f>MONTH(DATEVALUE(E2648&amp;" 1"))</f>
        <v>2</v>
      </c>
      <c r="G2648" t="str">
        <f>RIGHT(C2648,2)</f>
        <v>04</v>
      </c>
      <c r="H2648" t="str">
        <f>MID(A2648,12,2)</f>
        <v>13</v>
      </c>
      <c r="I2648" t="s">
        <v>12574</v>
      </c>
      <c r="J2648" t="s">
        <v>12575</v>
      </c>
      <c r="K2648" t="s">
        <v>2813</v>
      </c>
      <c r="L2648" t="s">
        <v>12576</v>
      </c>
      <c r="M2648" t="b">
        <f>NOT(ISNA(VLOOKUP(N2648,'account names'!A:A,1,FALSE)))</f>
        <v>0</v>
      </c>
      <c r="N2648" t="s">
        <v>2809</v>
      </c>
    </row>
    <row r="2649" spans="1:14" ht="15" x14ac:dyDescent="0.2">
      <c r="A2649" t="s">
        <v>12577</v>
      </c>
      <c r="B2649" t="str">
        <f>RIGHT(A2649,4)</f>
        <v>2018</v>
      </c>
      <c r="C2649" t="str">
        <f>LEFT(A2649,10)</f>
        <v>Sun Feb 04</v>
      </c>
      <c r="D2649" s="2">
        <f>DATE(B2649,F2649,G2649)</f>
        <v>43135</v>
      </c>
      <c r="E2649" t="str">
        <f>MID(C2649,5,3)</f>
        <v>Feb</v>
      </c>
      <c r="F2649">
        <f>MONTH(DATEVALUE(E2649&amp;" 1"))</f>
        <v>2</v>
      </c>
      <c r="G2649" t="str">
        <f>RIGHT(C2649,2)</f>
        <v>04</v>
      </c>
      <c r="H2649" t="str">
        <f>MID(A2649,12,2)</f>
        <v>13</v>
      </c>
      <c r="I2649" t="s">
        <v>12578</v>
      </c>
      <c r="J2649" t="s">
        <v>12579</v>
      </c>
      <c r="K2649" t="s">
        <v>2813</v>
      </c>
      <c r="L2649" t="s">
        <v>12580</v>
      </c>
      <c r="M2649" t="b">
        <f>NOT(ISNA(VLOOKUP(N2649,'account names'!A:A,1,FALSE)))</f>
        <v>0</v>
      </c>
      <c r="N2649" t="s">
        <v>2809</v>
      </c>
    </row>
    <row r="2650" spans="1:14" ht="15" x14ac:dyDescent="0.2">
      <c r="A2650" t="s">
        <v>12581</v>
      </c>
      <c r="B2650" t="str">
        <f>RIGHT(A2650,4)</f>
        <v>2018</v>
      </c>
      <c r="C2650" t="str">
        <f>LEFT(A2650,10)</f>
        <v>Sun Feb 04</v>
      </c>
      <c r="D2650" s="2">
        <f>DATE(B2650,F2650,G2650)</f>
        <v>43135</v>
      </c>
      <c r="E2650" t="str">
        <f>MID(C2650,5,3)</f>
        <v>Feb</v>
      </c>
      <c r="F2650">
        <f>MONTH(DATEVALUE(E2650&amp;" 1"))</f>
        <v>2</v>
      </c>
      <c r="G2650" t="str">
        <f>RIGHT(C2650,2)</f>
        <v>04</v>
      </c>
      <c r="H2650" t="str">
        <f>MID(A2650,12,2)</f>
        <v>13</v>
      </c>
      <c r="I2650" t="s">
        <v>12582</v>
      </c>
      <c r="J2650" t="s">
        <v>12583</v>
      </c>
      <c r="K2650" t="s">
        <v>12584</v>
      </c>
      <c r="L2650" t="s">
        <v>12585</v>
      </c>
      <c r="M2650" t="b">
        <f>NOT(ISNA(VLOOKUP(N2650,'account names'!A:A,1,FALSE)))</f>
        <v>0</v>
      </c>
      <c r="N2650" t="s">
        <v>2809</v>
      </c>
    </row>
    <row r="2651" spans="1:14" ht="15" x14ac:dyDescent="0.2">
      <c r="A2651" t="s">
        <v>12586</v>
      </c>
      <c r="B2651" t="str">
        <f>RIGHT(A2651,4)</f>
        <v>2018</v>
      </c>
      <c r="C2651" t="str">
        <f>LEFT(A2651,10)</f>
        <v>Sun Feb 04</v>
      </c>
      <c r="D2651" s="2">
        <f>DATE(B2651,F2651,G2651)</f>
        <v>43135</v>
      </c>
      <c r="E2651" t="str">
        <f>MID(C2651,5,3)</f>
        <v>Feb</v>
      </c>
      <c r="F2651">
        <f>MONTH(DATEVALUE(E2651&amp;" 1"))</f>
        <v>2</v>
      </c>
      <c r="G2651" t="str">
        <f>RIGHT(C2651,2)</f>
        <v>04</v>
      </c>
      <c r="H2651" t="str">
        <f>MID(A2651,12,2)</f>
        <v>06</v>
      </c>
      <c r="I2651" t="s">
        <v>12587</v>
      </c>
      <c r="J2651" t="s">
        <v>12588</v>
      </c>
      <c r="K2651" t="s">
        <v>12589</v>
      </c>
      <c r="L2651" t="s">
        <v>12590</v>
      </c>
      <c r="M2651" t="b">
        <f>NOT(ISNA(VLOOKUP(N2651,'account names'!A:A,1,FALSE)))</f>
        <v>0</v>
      </c>
      <c r="N2651" t="s">
        <v>1824</v>
      </c>
    </row>
    <row r="2652" spans="1:14" ht="15" x14ac:dyDescent="0.2">
      <c r="A2652" t="s">
        <v>17815</v>
      </c>
      <c r="B2652" t="str">
        <f>RIGHT(A2652,4)</f>
        <v>2018</v>
      </c>
      <c r="C2652" t="str">
        <f>LEFT(A2652,10)</f>
        <v>Sun Feb 04</v>
      </c>
      <c r="D2652" s="2">
        <f>DATE(B2652,F2652,G2652)</f>
        <v>43135</v>
      </c>
      <c r="E2652" t="str">
        <f>MID(C2652,5,3)</f>
        <v>Feb</v>
      </c>
      <c r="F2652">
        <f>MONTH(DATEVALUE(E2652&amp;" 1"))</f>
        <v>2</v>
      </c>
      <c r="G2652" t="str">
        <f>RIGHT(C2652,2)</f>
        <v>04</v>
      </c>
      <c r="H2652" t="str">
        <f>MID(A2652,12,2)</f>
        <v>13</v>
      </c>
      <c r="I2652" t="s">
        <v>17816</v>
      </c>
      <c r="J2652" t="s">
        <v>17817</v>
      </c>
      <c r="K2652" t="s">
        <v>17575</v>
      </c>
      <c r="L2652" t="s">
        <v>17818</v>
      </c>
      <c r="M2652" t="b">
        <f>NOT(ISNA(VLOOKUP(N2652,'account names'!A:A,1,FALSE)))</f>
        <v>0</v>
      </c>
      <c r="N2652" t="s">
        <v>4130</v>
      </c>
    </row>
    <row r="2653" spans="1:14" ht="15" x14ac:dyDescent="0.2">
      <c r="A2653" t="s">
        <v>17819</v>
      </c>
      <c r="B2653" t="str">
        <f>RIGHT(A2653,4)</f>
        <v>2018</v>
      </c>
      <c r="C2653" t="str">
        <f>LEFT(A2653,10)</f>
        <v>Sun Feb 04</v>
      </c>
      <c r="D2653" s="2">
        <f>DATE(B2653,F2653,G2653)</f>
        <v>43135</v>
      </c>
      <c r="E2653" t="str">
        <f>MID(C2653,5,3)</f>
        <v>Feb</v>
      </c>
      <c r="F2653">
        <f>MONTH(DATEVALUE(E2653&amp;" 1"))</f>
        <v>2</v>
      </c>
      <c r="G2653" t="str">
        <f>RIGHT(C2653,2)</f>
        <v>04</v>
      </c>
      <c r="H2653" t="str">
        <f>MID(A2653,12,2)</f>
        <v>20</v>
      </c>
      <c r="I2653" t="s">
        <v>17820</v>
      </c>
      <c r="J2653" t="s">
        <v>17821</v>
      </c>
      <c r="K2653" t="s">
        <v>17822</v>
      </c>
      <c r="L2653" t="s">
        <v>17823</v>
      </c>
      <c r="M2653" t="b">
        <f>NOT(ISNA(VLOOKUP(N2653,'account names'!A:A,1,FALSE)))</f>
        <v>0</v>
      </c>
      <c r="N2653" t="s">
        <v>10135</v>
      </c>
    </row>
    <row r="2654" spans="1:14" ht="15" x14ac:dyDescent="0.2">
      <c r="A2654" t="s">
        <v>17824</v>
      </c>
      <c r="B2654" t="str">
        <f>RIGHT(A2654,4)</f>
        <v>2018</v>
      </c>
      <c r="C2654" t="str">
        <f>LEFT(A2654,10)</f>
        <v>Sun Feb 04</v>
      </c>
      <c r="D2654" s="2">
        <f>DATE(B2654,F2654,G2654)</f>
        <v>43135</v>
      </c>
      <c r="E2654" t="str">
        <f>MID(C2654,5,3)</f>
        <v>Feb</v>
      </c>
      <c r="F2654">
        <f>MONTH(DATEVALUE(E2654&amp;" 1"))</f>
        <v>2</v>
      </c>
      <c r="G2654" t="str">
        <f>RIGHT(C2654,2)</f>
        <v>04</v>
      </c>
      <c r="H2654" t="str">
        <f>MID(A2654,12,2)</f>
        <v>21</v>
      </c>
      <c r="I2654" t="s">
        <v>17825</v>
      </c>
      <c r="J2654" t="s">
        <v>17826</v>
      </c>
      <c r="K2654" t="s">
        <v>17827</v>
      </c>
      <c r="L2654" t="s">
        <v>17828</v>
      </c>
      <c r="M2654" t="b">
        <f>NOT(ISNA(VLOOKUP(N2654,'account names'!A:A,1,FALSE)))</f>
        <v>0</v>
      </c>
      <c r="N2654" t="s">
        <v>17829</v>
      </c>
    </row>
    <row r="2655" spans="1:14" ht="15" x14ac:dyDescent="0.2">
      <c r="A2655" t="s">
        <v>6564</v>
      </c>
      <c r="B2655" t="str">
        <f>RIGHT(A2655,4)</f>
        <v>2018</v>
      </c>
      <c r="C2655" t="str">
        <f>LEFT(A2655,10)</f>
        <v>Sun Feb 04</v>
      </c>
      <c r="D2655" s="2">
        <f>DATE(B2655,F2655,G2655)</f>
        <v>43135</v>
      </c>
      <c r="E2655" t="str">
        <f>MID(C2655,5,3)</f>
        <v>Feb</v>
      </c>
      <c r="F2655">
        <f>MONTH(DATEVALUE(E2655&amp;" 1"))</f>
        <v>2</v>
      </c>
      <c r="G2655" t="str">
        <f>RIGHT(C2655,2)</f>
        <v>04</v>
      </c>
      <c r="H2655" t="str">
        <f>MID(A2655,12,2)</f>
        <v>20</v>
      </c>
      <c r="I2655" t="s">
        <v>18647</v>
      </c>
      <c r="J2655" t="s">
        <v>18648</v>
      </c>
      <c r="K2655" t="s">
        <v>18649</v>
      </c>
      <c r="L2655" t="s">
        <v>18650</v>
      </c>
      <c r="M2655" t="b">
        <f>NOT(ISNA(VLOOKUP(N2655,'account names'!A:A,1,FALSE)))</f>
        <v>0</v>
      </c>
      <c r="N2655" t="s">
        <v>1549</v>
      </c>
    </row>
    <row r="2656" spans="1:14" ht="15" x14ac:dyDescent="0.2">
      <c r="A2656" t="s">
        <v>1072</v>
      </c>
      <c r="B2656" t="str">
        <f>RIGHT(A2656,4)</f>
        <v>2018</v>
      </c>
      <c r="C2656" t="str">
        <f>LEFT(A2656,10)</f>
        <v>Sat Feb 03</v>
      </c>
      <c r="D2656" s="2">
        <f>DATE(B2656,F2656,G2656)</f>
        <v>43134</v>
      </c>
      <c r="E2656" t="str">
        <f>MID(C2656,5,3)</f>
        <v>Feb</v>
      </c>
      <c r="F2656">
        <f>MONTH(DATEVALUE(E2656&amp;" 1"))</f>
        <v>2</v>
      </c>
      <c r="G2656" t="str">
        <f>RIGHT(C2656,2)</f>
        <v>03</v>
      </c>
      <c r="H2656" t="str">
        <f>MID(A2656,12,2)</f>
        <v>14</v>
      </c>
      <c r="I2656" t="s">
        <v>1073</v>
      </c>
      <c r="J2656" t="s">
        <v>1074</v>
      </c>
      <c r="K2656" t="s">
        <v>1075</v>
      </c>
      <c r="L2656" t="s">
        <v>1076</v>
      </c>
      <c r="M2656" t="b">
        <f>NOT(ISNA(VLOOKUP(N2656,'account names'!A:A,1,FALSE)))</f>
        <v>0</v>
      </c>
      <c r="N2656" t="s">
        <v>1077</v>
      </c>
    </row>
    <row r="2657" spans="1:14" ht="15" x14ac:dyDescent="0.2">
      <c r="A2657" t="s">
        <v>1993</v>
      </c>
      <c r="B2657" t="str">
        <f>RIGHT(A2657,4)</f>
        <v>2018</v>
      </c>
      <c r="C2657" t="str">
        <f>LEFT(A2657,10)</f>
        <v>Sat Feb 03</v>
      </c>
      <c r="D2657" s="2">
        <f>DATE(B2657,F2657,G2657)</f>
        <v>43134</v>
      </c>
      <c r="E2657" t="str">
        <f>MID(C2657,5,3)</f>
        <v>Feb</v>
      </c>
      <c r="F2657">
        <f>MONTH(DATEVALUE(E2657&amp;" 1"))</f>
        <v>2</v>
      </c>
      <c r="G2657" t="str">
        <f>RIGHT(C2657,2)</f>
        <v>03</v>
      </c>
      <c r="H2657" t="str">
        <f>MID(A2657,12,2)</f>
        <v>08</v>
      </c>
      <c r="I2657" t="s">
        <v>1994</v>
      </c>
      <c r="J2657" t="s">
        <v>1995</v>
      </c>
      <c r="K2657" t="s">
        <v>1996</v>
      </c>
      <c r="L2657" t="s">
        <v>1997</v>
      </c>
      <c r="M2657" t="b">
        <f>NOT(ISNA(VLOOKUP(N2657,'account names'!A:A,1,FALSE)))</f>
        <v>0</v>
      </c>
      <c r="N2657" t="s">
        <v>1998</v>
      </c>
    </row>
    <row r="2658" spans="1:14" ht="15" x14ac:dyDescent="0.2">
      <c r="A2658" t="s">
        <v>3729</v>
      </c>
      <c r="B2658" t="str">
        <f>RIGHT(A2658,4)</f>
        <v>2018</v>
      </c>
      <c r="C2658" t="str">
        <f>LEFT(A2658,10)</f>
        <v>Sat Feb 03</v>
      </c>
      <c r="D2658" s="2">
        <f>DATE(B2658,F2658,G2658)</f>
        <v>43134</v>
      </c>
      <c r="E2658" t="str">
        <f>MID(C2658,5,3)</f>
        <v>Feb</v>
      </c>
      <c r="F2658">
        <f>MONTH(DATEVALUE(E2658&amp;" 1"))</f>
        <v>2</v>
      </c>
      <c r="G2658" t="str">
        <f>RIGHT(C2658,2)</f>
        <v>03</v>
      </c>
      <c r="H2658" t="str">
        <f>MID(A2658,12,2)</f>
        <v>11</v>
      </c>
      <c r="I2658" t="s">
        <v>3730</v>
      </c>
      <c r="J2658" t="s">
        <v>3731</v>
      </c>
      <c r="K2658" t="s">
        <v>3732</v>
      </c>
      <c r="L2658" t="s">
        <v>3733</v>
      </c>
      <c r="M2658" t="b">
        <f>NOT(ISNA(VLOOKUP(N2658,'account names'!A:A,1,FALSE)))</f>
        <v>0</v>
      </c>
      <c r="N2658" t="s">
        <v>3734</v>
      </c>
    </row>
    <row r="2659" spans="1:14" ht="15" x14ac:dyDescent="0.2">
      <c r="A2659" t="s">
        <v>3735</v>
      </c>
      <c r="B2659" t="str">
        <f>RIGHT(A2659,4)</f>
        <v>2018</v>
      </c>
      <c r="C2659" t="str">
        <f>LEFT(A2659,10)</f>
        <v>Sat Feb 03</v>
      </c>
      <c r="D2659" s="2">
        <f>DATE(B2659,F2659,G2659)</f>
        <v>43134</v>
      </c>
      <c r="E2659" t="str">
        <f>MID(C2659,5,3)</f>
        <v>Feb</v>
      </c>
      <c r="F2659">
        <f>MONTH(DATEVALUE(E2659&amp;" 1"))</f>
        <v>2</v>
      </c>
      <c r="G2659" t="str">
        <f>RIGHT(C2659,2)</f>
        <v>03</v>
      </c>
      <c r="H2659" t="str">
        <f>MID(A2659,12,2)</f>
        <v>01</v>
      </c>
      <c r="I2659" t="s">
        <v>3736</v>
      </c>
      <c r="J2659" t="s">
        <v>3737</v>
      </c>
      <c r="K2659" t="s">
        <v>2126</v>
      </c>
      <c r="L2659" t="s">
        <v>3738</v>
      </c>
      <c r="M2659" t="b">
        <f>NOT(ISNA(VLOOKUP(N2659,'account names'!A:A,1,FALSE)))</f>
        <v>0</v>
      </c>
      <c r="N2659" t="s">
        <v>1099</v>
      </c>
    </row>
    <row r="2660" spans="1:14" ht="15" x14ac:dyDescent="0.2">
      <c r="A2660" t="s">
        <v>3945</v>
      </c>
      <c r="B2660" t="str">
        <f>RIGHT(A2660,4)</f>
        <v>2018</v>
      </c>
      <c r="C2660" t="str">
        <f>LEFT(A2660,10)</f>
        <v>Sat Feb 03</v>
      </c>
      <c r="D2660" s="2">
        <f>DATE(B2660,F2660,G2660)</f>
        <v>43134</v>
      </c>
      <c r="E2660" t="str">
        <f>MID(C2660,5,3)</f>
        <v>Feb</v>
      </c>
      <c r="F2660">
        <f>MONTH(DATEVALUE(E2660&amp;" 1"))</f>
        <v>2</v>
      </c>
      <c r="G2660" t="str">
        <f>RIGHT(C2660,2)</f>
        <v>03</v>
      </c>
      <c r="H2660" t="str">
        <f>MID(A2660,12,2)</f>
        <v>11</v>
      </c>
      <c r="I2660" t="s">
        <v>3946</v>
      </c>
      <c r="J2660" t="s">
        <v>3947</v>
      </c>
      <c r="K2660" t="s">
        <v>3948</v>
      </c>
      <c r="L2660" t="s">
        <v>3949</v>
      </c>
      <c r="M2660" t="b">
        <f>NOT(ISNA(VLOOKUP(N2660,'account names'!A:A,1,FALSE)))</f>
        <v>0</v>
      </c>
      <c r="N2660" t="s">
        <v>3734</v>
      </c>
    </row>
    <row r="2661" spans="1:14" ht="15" x14ac:dyDescent="0.2">
      <c r="A2661" t="s">
        <v>6011</v>
      </c>
      <c r="B2661" t="str">
        <f>RIGHT(A2661,4)</f>
        <v>2018</v>
      </c>
      <c r="C2661" t="str">
        <f>LEFT(A2661,10)</f>
        <v>Sat Feb 03</v>
      </c>
      <c r="D2661" s="2">
        <f>DATE(B2661,F2661,G2661)</f>
        <v>43134</v>
      </c>
      <c r="E2661" t="str">
        <f>MID(C2661,5,3)</f>
        <v>Feb</v>
      </c>
      <c r="F2661">
        <f>MONTH(DATEVALUE(E2661&amp;" 1"))</f>
        <v>2</v>
      </c>
      <c r="G2661" t="str">
        <f>RIGHT(C2661,2)</f>
        <v>03</v>
      </c>
      <c r="H2661" t="str">
        <f>MID(A2661,12,2)</f>
        <v>14</v>
      </c>
      <c r="I2661" t="s">
        <v>6012</v>
      </c>
      <c r="J2661" t="s">
        <v>6013</v>
      </c>
      <c r="K2661" t="s">
        <v>1789</v>
      </c>
      <c r="L2661" t="s">
        <v>6014</v>
      </c>
      <c r="M2661" t="b">
        <f>NOT(ISNA(VLOOKUP(N2661,'account names'!A:A,1,FALSE)))</f>
        <v>1</v>
      </c>
      <c r="N2661" t="s">
        <v>1791</v>
      </c>
    </row>
    <row r="2662" spans="1:14" ht="15" x14ac:dyDescent="0.2">
      <c r="A2662" t="s">
        <v>6020</v>
      </c>
      <c r="B2662" t="str">
        <f>RIGHT(A2662,4)</f>
        <v>2018</v>
      </c>
      <c r="C2662" t="str">
        <f>LEFT(A2662,10)</f>
        <v>Sat Feb 03</v>
      </c>
      <c r="D2662" s="2">
        <f>DATE(B2662,F2662,G2662)</f>
        <v>43134</v>
      </c>
      <c r="E2662" t="str">
        <f>MID(C2662,5,3)</f>
        <v>Feb</v>
      </c>
      <c r="F2662">
        <f>MONTH(DATEVALUE(E2662&amp;" 1"))</f>
        <v>2</v>
      </c>
      <c r="G2662" t="str">
        <f>RIGHT(C2662,2)</f>
        <v>03</v>
      </c>
      <c r="H2662" t="str">
        <f>MID(A2662,12,2)</f>
        <v>10</v>
      </c>
      <c r="I2662" t="s">
        <v>6021</v>
      </c>
      <c r="J2662" t="s">
        <v>6022</v>
      </c>
      <c r="K2662" t="s">
        <v>6023</v>
      </c>
      <c r="L2662" t="s">
        <v>6024</v>
      </c>
      <c r="M2662" t="b">
        <f>NOT(ISNA(VLOOKUP(N2662,'account names'!A:A,1,FALSE)))</f>
        <v>1</v>
      </c>
      <c r="N2662" t="s">
        <v>1533</v>
      </c>
    </row>
    <row r="2663" spans="1:14" ht="15" x14ac:dyDescent="0.2">
      <c r="A2663" t="s">
        <v>6025</v>
      </c>
      <c r="B2663" t="str">
        <f>RIGHT(A2663,4)</f>
        <v>2018</v>
      </c>
      <c r="C2663" t="str">
        <f>LEFT(A2663,10)</f>
        <v>Sat Feb 03</v>
      </c>
      <c r="D2663" s="2">
        <f>DATE(B2663,F2663,G2663)</f>
        <v>43134</v>
      </c>
      <c r="E2663" t="str">
        <f>MID(C2663,5,3)</f>
        <v>Feb</v>
      </c>
      <c r="F2663">
        <f>MONTH(DATEVALUE(E2663&amp;" 1"))</f>
        <v>2</v>
      </c>
      <c r="G2663" t="str">
        <f>RIGHT(C2663,2)</f>
        <v>03</v>
      </c>
      <c r="H2663" t="str">
        <f>MID(A2663,12,2)</f>
        <v>11</v>
      </c>
      <c r="I2663" t="s">
        <v>6026</v>
      </c>
      <c r="J2663" t="s">
        <v>6027</v>
      </c>
      <c r="K2663" t="s">
        <v>6028</v>
      </c>
      <c r="L2663" t="s">
        <v>6029</v>
      </c>
      <c r="M2663" t="b">
        <f>NOT(ISNA(VLOOKUP(N2663,'account names'!A:A,1,FALSE)))</f>
        <v>1</v>
      </c>
      <c r="N2663" t="s">
        <v>1533</v>
      </c>
    </row>
    <row r="2664" spans="1:14" ht="15" x14ac:dyDescent="0.2">
      <c r="A2664" t="s">
        <v>6025</v>
      </c>
      <c r="B2664" t="str">
        <f>RIGHT(A2664,4)</f>
        <v>2018</v>
      </c>
      <c r="C2664" t="str">
        <f>LEFT(A2664,10)</f>
        <v>Sat Feb 03</v>
      </c>
      <c r="D2664" s="2">
        <f>DATE(B2664,F2664,G2664)</f>
        <v>43134</v>
      </c>
      <c r="E2664" t="str">
        <f>MID(C2664,5,3)</f>
        <v>Feb</v>
      </c>
      <c r="F2664">
        <f>MONTH(DATEVALUE(E2664&amp;" 1"))</f>
        <v>2</v>
      </c>
      <c r="G2664" t="str">
        <f>RIGHT(C2664,2)</f>
        <v>03</v>
      </c>
      <c r="H2664" t="str">
        <f>MID(A2664,12,2)</f>
        <v>11</v>
      </c>
      <c r="I2664" t="s">
        <v>6026</v>
      </c>
      <c r="J2664" t="s">
        <v>6242</v>
      </c>
      <c r="K2664" t="s">
        <v>6243</v>
      </c>
      <c r="L2664" t="s">
        <v>6244</v>
      </c>
      <c r="M2664" t="b">
        <f>NOT(ISNA(VLOOKUP(N2664,'account names'!A:A,1,FALSE)))</f>
        <v>1</v>
      </c>
      <c r="N2664" t="s">
        <v>1533</v>
      </c>
    </row>
    <row r="2665" spans="1:14" ht="15" x14ac:dyDescent="0.2">
      <c r="A2665" t="s">
        <v>6020</v>
      </c>
      <c r="B2665" t="str">
        <f>RIGHT(A2665,4)</f>
        <v>2018</v>
      </c>
      <c r="C2665" t="str">
        <f>LEFT(A2665,10)</f>
        <v>Sat Feb 03</v>
      </c>
      <c r="D2665" s="2">
        <f>DATE(B2665,F2665,G2665)</f>
        <v>43134</v>
      </c>
      <c r="E2665" t="str">
        <f>MID(C2665,5,3)</f>
        <v>Feb</v>
      </c>
      <c r="F2665">
        <f>MONTH(DATEVALUE(E2665&amp;" 1"))</f>
        <v>2</v>
      </c>
      <c r="G2665" t="str">
        <f>RIGHT(C2665,2)</f>
        <v>03</v>
      </c>
      <c r="H2665" t="str">
        <f>MID(A2665,12,2)</f>
        <v>10</v>
      </c>
      <c r="I2665" t="s">
        <v>6021</v>
      </c>
      <c r="J2665" t="s">
        <v>6255</v>
      </c>
      <c r="K2665" t="s">
        <v>6023</v>
      </c>
      <c r="L2665" t="s">
        <v>6256</v>
      </c>
      <c r="M2665" t="b">
        <f>NOT(ISNA(VLOOKUP(N2665,'account names'!A:A,1,FALSE)))</f>
        <v>1</v>
      </c>
      <c r="N2665" t="s">
        <v>1533</v>
      </c>
    </row>
    <row r="2666" spans="1:14" ht="15" x14ac:dyDescent="0.2">
      <c r="A2666" t="s">
        <v>6313</v>
      </c>
      <c r="B2666" t="str">
        <f>RIGHT(A2666,4)</f>
        <v>2018</v>
      </c>
      <c r="C2666" t="str">
        <f>LEFT(A2666,10)</f>
        <v>Sat Feb 03</v>
      </c>
      <c r="D2666" s="2">
        <f>DATE(B2666,F2666,G2666)</f>
        <v>43134</v>
      </c>
      <c r="E2666" t="str">
        <f>MID(C2666,5,3)</f>
        <v>Feb</v>
      </c>
      <c r="F2666">
        <f>MONTH(DATEVALUE(E2666&amp;" 1"))</f>
        <v>2</v>
      </c>
      <c r="G2666" t="str">
        <f>RIGHT(C2666,2)</f>
        <v>03</v>
      </c>
      <c r="H2666" t="str">
        <f>MID(A2666,12,2)</f>
        <v>19</v>
      </c>
      <c r="I2666" t="s">
        <v>6314</v>
      </c>
      <c r="J2666" t="s">
        <v>6315</v>
      </c>
      <c r="K2666" t="s">
        <v>6316</v>
      </c>
      <c r="L2666" t="s">
        <v>6317</v>
      </c>
      <c r="M2666" t="b">
        <f>NOT(ISNA(VLOOKUP(N2666,'account names'!A:A,1,FALSE)))</f>
        <v>0</v>
      </c>
      <c r="N2666" t="s">
        <v>654</v>
      </c>
    </row>
    <row r="2667" spans="1:14" ht="15" x14ac:dyDescent="0.2">
      <c r="A2667" t="s">
        <v>6318</v>
      </c>
      <c r="B2667" t="str">
        <f>RIGHT(A2667,4)</f>
        <v>2018</v>
      </c>
      <c r="C2667" t="str">
        <f>LEFT(A2667,10)</f>
        <v>Sat Feb 03</v>
      </c>
      <c r="D2667" s="2">
        <f>DATE(B2667,F2667,G2667)</f>
        <v>43134</v>
      </c>
      <c r="E2667" t="str">
        <f>MID(C2667,5,3)</f>
        <v>Feb</v>
      </c>
      <c r="F2667">
        <f>MONTH(DATEVALUE(E2667&amp;" 1"))</f>
        <v>2</v>
      </c>
      <c r="G2667" t="str">
        <f>RIGHT(C2667,2)</f>
        <v>03</v>
      </c>
      <c r="H2667" t="str">
        <f>MID(A2667,12,2)</f>
        <v>19</v>
      </c>
      <c r="I2667" t="s">
        <v>6319</v>
      </c>
      <c r="J2667" t="s">
        <v>6320</v>
      </c>
      <c r="K2667" t="s">
        <v>6321</v>
      </c>
      <c r="L2667" t="s">
        <v>6322</v>
      </c>
      <c r="M2667" t="b">
        <f>NOT(ISNA(VLOOKUP(N2667,'account names'!A:A,1,FALSE)))</f>
        <v>0</v>
      </c>
      <c r="N2667" t="s">
        <v>654</v>
      </c>
    </row>
    <row r="2668" spans="1:14" ht="15" x14ac:dyDescent="0.2">
      <c r="A2668" t="s">
        <v>6323</v>
      </c>
      <c r="B2668" t="str">
        <f>RIGHT(A2668,4)</f>
        <v>2018</v>
      </c>
      <c r="C2668" t="str">
        <f>LEFT(A2668,10)</f>
        <v>Sat Feb 03</v>
      </c>
      <c r="D2668" s="2">
        <f>DATE(B2668,F2668,G2668)</f>
        <v>43134</v>
      </c>
      <c r="E2668" t="str">
        <f>MID(C2668,5,3)</f>
        <v>Feb</v>
      </c>
      <c r="F2668">
        <f>MONTH(DATEVALUE(E2668&amp;" 1"))</f>
        <v>2</v>
      </c>
      <c r="G2668" t="str">
        <f>RIGHT(C2668,2)</f>
        <v>03</v>
      </c>
      <c r="H2668" t="str">
        <f>MID(A2668,12,2)</f>
        <v>14</v>
      </c>
      <c r="I2668" t="s">
        <v>6324</v>
      </c>
      <c r="J2668" t="s">
        <v>6325</v>
      </c>
      <c r="K2668" t="s">
        <v>1192</v>
      </c>
      <c r="L2668" t="s">
        <v>6326</v>
      </c>
      <c r="M2668" t="b">
        <f>NOT(ISNA(VLOOKUP(N2668,'account names'!A:A,1,FALSE)))</f>
        <v>0</v>
      </c>
      <c r="N2668" t="s">
        <v>135</v>
      </c>
    </row>
    <row r="2669" spans="1:14" ht="15" x14ac:dyDescent="0.2">
      <c r="A2669" t="s">
        <v>6327</v>
      </c>
      <c r="B2669" t="str">
        <f>RIGHT(A2669,4)</f>
        <v>2018</v>
      </c>
      <c r="C2669" t="str">
        <f>LEFT(A2669,10)</f>
        <v>Sat Feb 03</v>
      </c>
      <c r="D2669" s="2">
        <f>DATE(B2669,F2669,G2669)</f>
        <v>43134</v>
      </c>
      <c r="E2669" t="str">
        <f>MID(C2669,5,3)</f>
        <v>Feb</v>
      </c>
      <c r="F2669">
        <f>MONTH(DATEVALUE(E2669&amp;" 1"))</f>
        <v>2</v>
      </c>
      <c r="G2669" t="str">
        <f>RIGHT(C2669,2)</f>
        <v>03</v>
      </c>
      <c r="H2669" t="str">
        <f>MID(A2669,12,2)</f>
        <v>14</v>
      </c>
      <c r="I2669" t="s">
        <v>6328</v>
      </c>
      <c r="J2669" t="s">
        <v>6329</v>
      </c>
      <c r="K2669" t="s">
        <v>6330</v>
      </c>
      <c r="L2669" t="s">
        <v>6331</v>
      </c>
      <c r="M2669" t="b">
        <f>NOT(ISNA(VLOOKUP(N2669,'account names'!A:A,1,FALSE)))</f>
        <v>0</v>
      </c>
      <c r="N2669" t="s">
        <v>6332</v>
      </c>
    </row>
    <row r="2670" spans="1:14" ht="15" x14ac:dyDescent="0.2">
      <c r="A2670" t="s">
        <v>6318</v>
      </c>
      <c r="B2670" t="str">
        <f>RIGHT(A2670,4)</f>
        <v>2018</v>
      </c>
      <c r="C2670" t="str">
        <f>LEFT(A2670,10)</f>
        <v>Sat Feb 03</v>
      </c>
      <c r="D2670" s="2">
        <f>DATE(B2670,F2670,G2670)</f>
        <v>43134</v>
      </c>
      <c r="E2670" t="str">
        <f>MID(C2670,5,3)</f>
        <v>Feb</v>
      </c>
      <c r="F2670">
        <f>MONTH(DATEVALUE(E2670&amp;" 1"))</f>
        <v>2</v>
      </c>
      <c r="G2670" t="str">
        <f>RIGHT(C2670,2)</f>
        <v>03</v>
      </c>
      <c r="H2670" t="str">
        <f>MID(A2670,12,2)</f>
        <v>19</v>
      </c>
      <c r="I2670" t="s">
        <v>6319</v>
      </c>
      <c r="J2670" t="s">
        <v>7258</v>
      </c>
      <c r="K2670" t="s">
        <v>7259</v>
      </c>
      <c r="L2670" t="s">
        <v>7260</v>
      </c>
      <c r="M2670" t="b">
        <f>NOT(ISNA(VLOOKUP(N2670,'account names'!A:A,1,FALSE)))</f>
        <v>0</v>
      </c>
      <c r="N2670" t="s">
        <v>654</v>
      </c>
    </row>
    <row r="2671" spans="1:14" ht="15" x14ac:dyDescent="0.2">
      <c r="A2671" t="s">
        <v>7285</v>
      </c>
      <c r="B2671" t="str">
        <f>RIGHT(A2671,4)</f>
        <v>2018</v>
      </c>
      <c r="C2671" t="str">
        <f>LEFT(A2671,10)</f>
        <v>Sat Feb 03</v>
      </c>
      <c r="D2671" s="2">
        <f>DATE(B2671,F2671,G2671)</f>
        <v>43134</v>
      </c>
      <c r="E2671" t="str">
        <f>MID(C2671,5,3)</f>
        <v>Feb</v>
      </c>
      <c r="F2671">
        <f>MONTH(DATEVALUE(E2671&amp;" 1"))</f>
        <v>2</v>
      </c>
      <c r="G2671" t="str">
        <f>RIGHT(C2671,2)</f>
        <v>03</v>
      </c>
      <c r="H2671" t="str">
        <f>MID(A2671,12,2)</f>
        <v>16</v>
      </c>
      <c r="I2671" t="s">
        <v>7286</v>
      </c>
      <c r="J2671" t="s">
        <v>7287</v>
      </c>
      <c r="K2671" t="s">
        <v>7288</v>
      </c>
      <c r="L2671" t="s">
        <v>7289</v>
      </c>
      <c r="M2671" t="b">
        <f>NOT(ISNA(VLOOKUP(N2671,'account names'!A:A,1,FALSE)))</f>
        <v>0</v>
      </c>
      <c r="N2671" t="s">
        <v>7149</v>
      </c>
    </row>
    <row r="2672" spans="1:14" ht="15" x14ac:dyDescent="0.2">
      <c r="A2672" t="s">
        <v>7290</v>
      </c>
      <c r="B2672" t="str">
        <f>RIGHT(A2672,4)</f>
        <v>2018</v>
      </c>
      <c r="C2672" t="str">
        <f>LEFT(A2672,10)</f>
        <v>Sat Feb 03</v>
      </c>
      <c r="D2672" s="2">
        <f>DATE(B2672,F2672,G2672)</f>
        <v>43134</v>
      </c>
      <c r="E2672" t="str">
        <f>MID(C2672,5,3)</f>
        <v>Feb</v>
      </c>
      <c r="F2672">
        <f>MONTH(DATEVALUE(E2672&amp;" 1"))</f>
        <v>2</v>
      </c>
      <c r="G2672" t="str">
        <f>RIGHT(C2672,2)</f>
        <v>03</v>
      </c>
      <c r="H2672" t="str">
        <f>MID(A2672,12,2)</f>
        <v>16</v>
      </c>
      <c r="I2672" t="s">
        <v>7291</v>
      </c>
      <c r="J2672" t="s">
        <v>7292</v>
      </c>
      <c r="K2672" t="s">
        <v>2907</v>
      </c>
      <c r="L2672" t="s">
        <v>7293</v>
      </c>
      <c r="M2672" t="b">
        <f>NOT(ISNA(VLOOKUP(N2672,'account names'!A:A,1,FALSE)))</f>
        <v>1</v>
      </c>
      <c r="N2672" t="s">
        <v>2909</v>
      </c>
    </row>
    <row r="2673" spans="1:14" ht="15" x14ac:dyDescent="0.2">
      <c r="A2673" t="s">
        <v>7294</v>
      </c>
      <c r="B2673" t="str">
        <f>RIGHT(A2673,4)</f>
        <v>2018</v>
      </c>
      <c r="C2673" t="str">
        <f>LEFT(A2673,10)</f>
        <v>Sat Feb 03</v>
      </c>
      <c r="D2673" s="2">
        <f>DATE(B2673,F2673,G2673)</f>
        <v>43134</v>
      </c>
      <c r="E2673" t="str">
        <f>MID(C2673,5,3)</f>
        <v>Feb</v>
      </c>
      <c r="F2673">
        <f>MONTH(DATEVALUE(E2673&amp;" 1"))</f>
        <v>2</v>
      </c>
      <c r="G2673" t="str">
        <f>RIGHT(C2673,2)</f>
        <v>03</v>
      </c>
      <c r="H2673" t="str">
        <f>MID(A2673,12,2)</f>
        <v>14</v>
      </c>
      <c r="I2673" t="s">
        <v>7295</v>
      </c>
      <c r="J2673" t="s">
        <v>7296</v>
      </c>
      <c r="K2673" t="s">
        <v>7297</v>
      </c>
      <c r="L2673" t="s">
        <v>7298</v>
      </c>
      <c r="M2673" t="b">
        <f>NOT(ISNA(VLOOKUP(N2673,'account names'!A:A,1,FALSE)))</f>
        <v>0</v>
      </c>
      <c r="N2673" t="s">
        <v>7149</v>
      </c>
    </row>
    <row r="2674" spans="1:14" ht="15" x14ac:dyDescent="0.2">
      <c r="A2674" t="s">
        <v>7299</v>
      </c>
      <c r="B2674" t="str">
        <f>RIGHT(A2674,4)</f>
        <v>2018</v>
      </c>
      <c r="C2674" t="str">
        <f>LEFT(A2674,10)</f>
        <v>Sat Feb 03</v>
      </c>
      <c r="D2674" s="2">
        <f>DATE(B2674,F2674,G2674)</f>
        <v>43134</v>
      </c>
      <c r="E2674" t="str">
        <f>MID(C2674,5,3)</f>
        <v>Feb</v>
      </c>
      <c r="F2674">
        <f>MONTH(DATEVALUE(E2674&amp;" 1"))</f>
        <v>2</v>
      </c>
      <c r="G2674" t="str">
        <f>RIGHT(C2674,2)</f>
        <v>03</v>
      </c>
      <c r="H2674" t="str">
        <f>MID(A2674,12,2)</f>
        <v>13</v>
      </c>
      <c r="I2674" t="s">
        <v>7300</v>
      </c>
      <c r="J2674" t="s">
        <v>7301</v>
      </c>
      <c r="K2674" t="s">
        <v>7302</v>
      </c>
      <c r="L2674" t="s">
        <v>7303</v>
      </c>
      <c r="M2674" t="b">
        <f>NOT(ISNA(VLOOKUP(N2674,'account names'!A:A,1,FALSE)))</f>
        <v>0</v>
      </c>
      <c r="N2674" t="s">
        <v>89</v>
      </c>
    </row>
    <row r="2675" spans="1:14" ht="15" x14ac:dyDescent="0.2">
      <c r="A2675" t="s">
        <v>6011</v>
      </c>
      <c r="B2675" t="str">
        <f>RIGHT(A2675,4)</f>
        <v>2018</v>
      </c>
      <c r="C2675" t="str">
        <f>LEFT(A2675,10)</f>
        <v>Sat Feb 03</v>
      </c>
      <c r="D2675" s="2">
        <f>DATE(B2675,F2675,G2675)</f>
        <v>43134</v>
      </c>
      <c r="E2675" t="str">
        <f>MID(C2675,5,3)</f>
        <v>Feb</v>
      </c>
      <c r="F2675">
        <f>MONTH(DATEVALUE(E2675&amp;" 1"))</f>
        <v>2</v>
      </c>
      <c r="G2675" t="str">
        <f>RIGHT(C2675,2)</f>
        <v>03</v>
      </c>
      <c r="H2675" t="str">
        <f>MID(A2675,12,2)</f>
        <v>14</v>
      </c>
      <c r="I2675" t="s">
        <v>10229</v>
      </c>
      <c r="J2675" t="s">
        <v>10230</v>
      </c>
      <c r="K2675" t="s">
        <v>10231</v>
      </c>
      <c r="L2675" t="s">
        <v>10232</v>
      </c>
      <c r="M2675" t="b">
        <f>NOT(ISNA(VLOOKUP(N2675,'account names'!A:A,1,FALSE)))</f>
        <v>1</v>
      </c>
      <c r="N2675" t="s">
        <v>1160</v>
      </c>
    </row>
    <row r="2676" spans="1:14" ht="15" x14ac:dyDescent="0.2">
      <c r="A2676" t="s">
        <v>6011</v>
      </c>
      <c r="B2676" t="str">
        <f>RIGHT(A2676,4)</f>
        <v>2018</v>
      </c>
      <c r="C2676" t="str">
        <f>LEFT(A2676,10)</f>
        <v>Sat Feb 03</v>
      </c>
      <c r="D2676" s="2">
        <f>DATE(B2676,F2676,G2676)</f>
        <v>43134</v>
      </c>
      <c r="E2676" t="str">
        <f>MID(C2676,5,3)</f>
        <v>Feb</v>
      </c>
      <c r="F2676">
        <f>MONTH(DATEVALUE(E2676&amp;" 1"))</f>
        <v>2</v>
      </c>
      <c r="G2676" t="str">
        <f>RIGHT(C2676,2)</f>
        <v>03</v>
      </c>
      <c r="H2676" t="str">
        <f>MID(A2676,12,2)</f>
        <v>14</v>
      </c>
      <c r="I2676" t="s">
        <v>10233</v>
      </c>
      <c r="J2676" t="s">
        <v>10234</v>
      </c>
      <c r="K2676" t="s">
        <v>1789</v>
      </c>
      <c r="L2676" t="s">
        <v>10235</v>
      </c>
      <c r="M2676" t="b">
        <f>NOT(ISNA(VLOOKUP(N2676,'account names'!A:A,1,FALSE)))</f>
        <v>1</v>
      </c>
      <c r="N2676" t="s">
        <v>1791</v>
      </c>
    </row>
    <row r="2677" spans="1:14" ht="15" x14ac:dyDescent="0.2">
      <c r="A2677" t="s">
        <v>12591</v>
      </c>
      <c r="B2677" t="str">
        <f>RIGHT(A2677,4)</f>
        <v>2018</v>
      </c>
      <c r="C2677" t="str">
        <f>LEFT(A2677,10)</f>
        <v>Sat Feb 03</v>
      </c>
      <c r="D2677" s="2">
        <f>DATE(B2677,F2677,G2677)</f>
        <v>43134</v>
      </c>
      <c r="E2677" t="str">
        <f>MID(C2677,5,3)</f>
        <v>Feb</v>
      </c>
      <c r="F2677">
        <f>MONTH(DATEVALUE(E2677&amp;" 1"))</f>
        <v>2</v>
      </c>
      <c r="G2677" t="str">
        <f>RIGHT(C2677,2)</f>
        <v>03</v>
      </c>
      <c r="H2677" t="str">
        <f>MID(A2677,12,2)</f>
        <v>21</v>
      </c>
      <c r="I2677" t="s">
        <v>12592</v>
      </c>
      <c r="J2677" t="s">
        <v>12593</v>
      </c>
      <c r="K2677" t="s">
        <v>10748</v>
      </c>
      <c r="L2677" t="s">
        <v>12594</v>
      </c>
      <c r="M2677" t="b">
        <f>NOT(ISNA(VLOOKUP(N2677,'account names'!A:A,1,FALSE)))</f>
        <v>1</v>
      </c>
      <c r="N2677" t="s">
        <v>2898</v>
      </c>
    </row>
    <row r="2678" spans="1:14" ht="15" x14ac:dyDescent="0.2">
      <c r="A2678" t="s">
        <v>12595</v>
      </c>
      <c r="B2678" t="str">
        <f>RIGHT(A2678,4)</f>
        <v>2018</v>
      </c>
      <c r="C2678" t="str">
        <f>LEFT(A2678,10)</f>
        <v>Sat Feb 03</v>
      </c>
      <c r="D2678" s="2">
        <f>DATE(B2678,F2678,G2678)</f>
        <v>43134</v>
      </c>
      <c r="E2678" t="str">
        <f>MID(C2678,5,3)</f>
        <v>Feb</v>
      </c>
      <c r="F2678">
        <f>MONTH(DATEVALUE(E2678&amp;" 1"))</f>
        <v>2</v>
      </c>
      <c r="G2678" t="str">
        <f>RIGHT(C2678,2)</f>
        <v>03</v>
      </c>
      <c r="H2678" t="str">
        <f>MID(A2678,12,2)</f>
        <v>08</v>
      </c>
      <c r="I2678" t="s">
        <v>12596</v>
      </c>
      <c r="J2678" t="s">
        <v>12597</v>
      </c>
      <c r="K2678" t="s">
        <v>1848</v>
      </c>
      <c r="L2678" t="s">
        <v>12598</v>
      </c>
      <c r="M2678" t="b">
        <f>NOT(ISNA(VLOOKUP(N2678,'account names'!A:A,1,FALSE)))</f>
        <v>0</v>
      </c>
      <c r="N2678" t="s">
        <v>1850</v>
      </c>
    </row>
    <row r="2679" spans="1:14" ht="15" x14ac:dyDescent="0.2">
      <c r="A2679" t="s">
        <v>6025</v>
      </c>
      <c r="B2679" t="str">
        <f>RIGHT(A2679,4)</f>
        <v>2018</v>
      </c>
      <c r="C2679" t="str">
        <f>LEFT(A2679,10)</f>
        <v>Sat Feb 03</v>
      </c>
      <c r="D2679" s="2">
        <f>DATE(B2679,F2679,G2679)</f>
        <v>43134</v>
      </c>
      <c r="E2679" t="str">
        <f>MID(C2679,5,3)</f>
        <v>Feb</v>
      </c>
      <c r="F2679">
        <f>MONTH(DATEVALUE(E2679&amp;" 1"))</f>
        <v>2</v>
      </c>
      <c r="G2679" t="str">
        <f>RIGHT(C2679,2)</f>
        <v>03</v>
      </c>
      <c r="H2679" t="str">
        <f>MID(A2679,12,2)</f>
        <v>11</v>
      </c>
      <c r="I2679" t="s">
        <v>14888</v>
      </c>
      <c r="J2679" t="s">
        <v>14889</v>
      </c>
      <c r="K2679" t="s">
        <v>5488</v>
      </c>
      <c r="L2679" t="s">
        <v>14890</v>
      </c>
      <c r="M2679" t="b">
        <f>NOT(ISNA(VLOOKUP(N2679,'account names'!A:A,1,FALSE)))</f>
        <v>1</v>
      </c>
      <c r="N2679" t="s">
        <v>1533</v>
      </c>
    </row>
    <row r="2680" spans="1:14" ht="15" x14ac:dyDescent="0.2">
      <c r="A2680" t="s">
        <v>14891</v>
      </c>
      <c r="B2680" t="str">
        <f>RIGHT(A2680,4)</f>
        <v>2018</v>
      </c>
      <c r="C2680" t="str">
        <f>LEFT(A2680,10)</f>
        <v>Sat Feb 03</v>
      </c>
      <c r="D2680" s="2">
        <f>DATE(B2680,F2680,G2680)</f>
        <v>43134</v>
      </c>
      <c r="E2680" t="str">
        <f>MID(C2680,5,3)</f>
        <v>Feb</v>
      </c>
      <c r="F2680">
        <f>MONTH(DATEVALUE(E2680&amp;" 1"))</f>
        <v>2</v>
      </c>
      <c r="G2680" t="str">
        <f>RIGHT(C2680,2)</f>
        <v>03</v>
      </c>
      <c r="H2680" t="str">
        <f>MID(A2680,12,2)</f>
        <v>08</v>
      </c>
      <c r="I2680" t="s">
        <v>14892</v>
      </c>
      <c r="J2680" t="s">
        <v>14893</v>
      </c>
      <c r="K2680" t="s">
        <v>14894</v>
      </c>
      <c r="L2680" t="s">
        <v>14895</v>
      </c>
      <c r="M2680" t="b">
        <f>NOT(ISNA(VLOOKUP(N2680,'account names'!A:A,1,FALSE)))</f>
        <v>1</v>
      </c>
      <c r="N2680" t="s">
        <v>1533</v>
      </c>
    </row>
    <row r="2681" spans="1:14" ht="15" x14ac:dyDescent="0.2">
      <c r="A2681" t="s">
        <v>14896</v>
      </c>
      <c r="B2681" t="str">
        <f>RIGHT(A2681,4)</f>
        <v>2018</v>
      </c>
      <c r="C2681" t="str">
        <f>LEFT(A2681,10)</f>
        <v>Sat Feb 03</v>
      </c>
      <c r="D2681" s="2">
        <f>DATE(B2681,F2681,G2681)</f>
        <v>43134</v>
      </c>
      <c r="E2681" t="str">
        <f>MID(C2681,5,3)</f>
        <v>Feb</v>
      </c>
      <c r="F2681">
        <f>MONTH(DATEVALUE(E2681&amp;" 1"))</f>
        <v>2</v>
      </c>
      <c r="G2681" t="str">
        <f>RIGHT(C2681,2)</f>
        <v>03</v>
      </c>
      <c r="H2681" t="str">
        <f>MID(A2681,12,2)</f>
        <v>01</v>
      </c>
      <c r="I2681" t="s">
        <v>14897</v>
      </c>
      <c r="J2681" t="s">
        <v>14898</v>
      </c>
      <c r="K2681" t="s">
        <v>14899</v>
      </c>
      <c r="L2681" t="s">
        <v>14900</v>
      </c>
      <c r="M2681" t="b">
        <f>NOT(ISNA(VLOOKUP(N2681,'account names'!A:A,1,FALSE)))</f>
        <v>0</v>
      </c>
      <c r="N2681" t="s">
        <v>4197</v>
      </c>
    </row>
    <row r="2682" spans="1:14" ht="15" x14ac:dyDescent="0.2">
      <c r="A2682" t="s">
        <v>6020</v>
      </c>
      <c r="B2682" t="str">
        <f>RIGHT(A2682,4)</f>
        <v>2018</v>
      </c>
      <c r="C2682" t="str">
        <f>LEFT(A2682,10)</f>
        <v>Sat Feb 03</v>
      </c>
      <c r="D2682" s="2">
        <f>DATE(B2682,F2682,G2682)</f>
        <v>43134</v>
      </c>
      <c r="E2682" t="str">
        <f>MID(C2682,5,3)</f>
        <v>Feb</v>
      </c>
      <c r="F2682">
        <f>MONTH(DATEVALUE(E2682&amp;" 1"))</f>
        <v>2</v>
      </c>
      <c r="G2682" t="str">
        <f>RIGHT(C2682,2)</f>
        <v>03</v>
      </c>
      <c r="H2682" t="str">
        <f>MID(A2682,12,2)</f>
        <v>10</v>
      </c>
      <c r="I2682" t="s">
        <v>14905</v>
      </c>
      <c r="J2682" t="s">
        <v>14906</v>
      </c>
      <c r="K2682" t="s">
        <v>14907</v>
      </c>
      <c r="L2682" t="s">
        <v>14908</v>
      </c>
      <c r="M2682" t="b">
        <f>NOT(ISNA(VLOOKUP(N2682,'account names'!A:A,1,FALSE)))</f>
        <v>0</v>
      </c>
      <c r="N2682" t="s">
        <v>1294</v>
      </c>
    </row>
    <row r="2683" spans="1:14" ht="15" x14ac:dyDescent="0.2">
      <c r="A2683" t="s">
        <v>17830</v>
      </c>
      <c r="B2683" t="str">
        <f>RIGHT(A2683,4)</f>
        <v>2018</v>
      </c>
      <c r="C2683" t="str">
        <f>LEFT(A2683,10)</f>
        <v>Sat Feb 03</v>
      </c>
      <c r="D2683" s="2">
        <f>DATE(B2683,F2683,G2683)</f>
        <v>43134</v>
      </c>
      <c r="E2683" t="str">
        <f>MID(C2683,5,3)</f>
        <v>Feb</v>
      </c>
      <c r="F2683">
        <f>MONTH(DATEVALUE(E2683&amp;" 1"))</f>
        <v>2</v>
      </c>
      <c r="G2683" t="str">
        <f>RIGHT(C2683,2)</f>
        <v>03</v>
      </c>
      <c r="H2683" t="str">
        <f>MID(A2683,12,2)</f>
        <v>09</v>
      </c>
      <c r="I2683" t="s">
        <v>17831</v>
      </c>
      <c r="J2683" t="s">
        <v>17832</v>
      </c>
      <c r="K2683" t="s">
        <v>6233</v>
      </c>
      <c r="L2683" t="s">
        <v>17833</v>
      </c>
      <c r="M2683" t="b">
        <f>NOT(ISNA(VLOOKUP(N2683,'account names'!A:A,1,FALSE)))</f>
        <v>0</v>
      </c>
      <c r="N2683" t="s">
        <v>6235</v>
      </c>
    </row>
    <row r="2684" spans="1:14" ht="15" x14ac:dyDescent="0.2">
      <c r="A2684" t="s">
        <v>6020</v>
      </c>
      <c r="B2684" t="str">
        <f>RIGHT(A2684,4)</f>
        <v>2018</v>
      </c>
      <c r="C2684" t="str">
        <f>LEFT(A2684,10)</f>
        <v>Sat Feb 03</v>
      </c>
      <c r="D2684" s="2">
        <f>DATE(B2684,F2684,G2684)</f>
        <v>43134</v>
      </c>
      <c r="E2684" t="str">
        <f>MID(C2684,5,3)</f>
        <v>Feb</v>
      </c>
      <c r="F2684">
        <f>MONTH(DATEVALUE(E2684&amp;" 1"))</f>
        <v>2</v>
      </c>
      <c r="G2684" t="str">
        <f>RIGHT(C2684,2)</f>
        <v>03</v>
      </c>
      <c r="H2684" t="str">
        <f>MID(A2684,12,2)</f>
        <v>10</v>
      </c>
      <c r="I2684" t="s">
        <v>6021</v>
      </c>
      <c r="J2684" t="s">
        <v>18992</v>
      </c>
      <c r="K2684" t="s">
        <v>6023</v>
      </c>
      <c r="L2684" t="s">
        <v>18993</v>
      </c>
      <c r="M2684" t="b">
        <f>NOT(ISNA(VLOOKUP(N2684,'account names'!A:A,1,FALSE)))</f>
        <v>1</v>
      </c>
      <c r="N2684" t="s">
        <v>1533</v>
      </c>
    </row>
    <row r="2685" spans="1:14" ht="15" x14ac:dyDescent="0.2">
      <c r="A2685" t="s">
        <v>1055</v>
      </c>
      <c r="B2685" t="str">
        <f>RIGHT(A2685,4)</f>
        <v>2018</v>
      </c>
      <c r="C2685" t="str">
        <f>LEFT(A2685,10)</f>
        <v>Fri Feb 02</v>
      </c>
      <c r="D2685" s="2">
        <f>DATE(B2685,F2685,G2685)</f>
        <v>43133</v>
      </c>
      <c r="E2685" t="str">
        <f>MID(C2685,5,3)</f>
        <v>Feb</v>
      </c>
      <c r="F2685">
        <f>MONTH(DATEVALUE(E2685&amp;" 1"))</f>
        <v>2</v>
      </c>
      <c r="G2685" t="str">
        <f>RIGHT(C2685,2)</f>
        <v>02</v>
      </c>
      <c r="H2685" t="str">
        <f>MID(A2685,12,2)</f>
        <v>11</v>
      </c>
      <c r="I2685" t="s">
        <v>1056</v>
      </c>
      <c r="J2685" t="s">
        <v>1057</v>
      </c>
      <c r="K2685" t="s">
        <v>1058</v>
      </c>
      <c r="L2685" t="s">
        <v>1059</v>
      </c>
      <c r="M2685" t="b">
        <f>NOT(ISNA(VLOOKUP(N2685,'account names'!A:A,1,FALSE)))</f>
        <v>0</v>
      </c>
      <c r="N2685" t="s">
        <v>1060</v>
      </c>
    </row>
    <row r="2686" spans="1:14" ht="15" x14ac:dyDescent="0.2">
      <c r="A2686" t="s">
        <v>1088</v>
      </c>
      <c r="B2686" t="str">
        <f>RIGHT(A2686,4)</f>
        <v>2018</v>
      </c>
      <c r="C2686" t="str">
        <f>LEFT(A2686,10)</f>
        <v>Fri Feb 02</v>
      </c>
      <c r="D2686" s="2">
        <f>DATE(B2686,F2686,G2686)</f>
        <v>43133</v>
      </c>
      <c r="E2686" t="str">
        <f>MID(C2686,5,3)</f>
        <v>Feb</v>
      </c>
      <c r="F2686">
        <f>MONTH(DATEVALUE(E2686&amp;" 1"))</f>
        <v>2</v>
      </c>
      <c r="G2686" t="str">
        <f>RIGHT(C2686,2)</f>
        <v>02</v>
      </c>
      <c r="H2686" t="str">
        <f>MID(A2686,12,2)</f>
        <v>20</v>
      </c>
      <c r="I2686" t="s">
        <v>1089</v>
      </c>
      <c r="J2686" t="s">
        <v>1090</v>
      </c>
      <c r="K2686" t="s">
        <v>1091</v>
      </c>
      <c r="L2686" t="s">
        <v>1092</v>
      </c>
      <c r="M2686" t="b">
        <f>NOT(ISNA(VLOOKUP(N2686,'account names'!A:A,1,FALSE)))</f>
        <v>0</v>
      </c>
      <c r="N2686" t="s">
        <v>1093</v>
      </c>
    </row>
    <row r="2687" spans="1:14" ht="15" x14ac:dyDescent="0.2">
      <c r="A2687" t="s">
        <v>1094</v>
      </c>
      <c r="B2687" t="str">
        <f>RIGHT(A2687,4)</f>
        <v>2018</v>
      </c>
      <c r="C2687" t="str">
        <f>LEFT(A2687,10)</f>
        <v>Fri Feb 02</v>
      </c>
      <c r="D2687" s="2">
        <f>DATE(B2687,F2687,G2687)</f>
        <v>43133</v>
      </c>
      <c r="E2687" t="str">
        <f>MID(C2687,5,3)</f>
        <v>Feb</v>
      </c>
      <c r="F2687">
        <f>MONTH(DATEVALUE(E2687&amp;" 1"))</f>
        <v>2</v>
      </c>
      <c r="G2687" t="str">
        <f>RIGHT(C2687,2)</f>
        <v>02</v>
      </c>
      <c r="H2687" t="str">
        <f>MID(A2687,12,2)</f>
        <v>19</v>
      </c>
      <c r="I2687" t="s">
        <v>1095</v>
      </c>
      <c r="J2687" t="s">
        <v>1096</v>
      </c>
      <c r="K2687" t="s">
        <v>1097</v>
      </c>
      <c r="L2687" t="s">
        <v>1098</v>
      </c>
      <c r="M2687" t="b">
        <f>NOT(ISNA(VLOOKUP(N2687,'account names'!A:A,1,FALSE)))</f>
        <v>0</v>
      </c>
      <c r="N2687" t="s">
        <v>1099</v>
      </c>
    </row>
    <row r="2688" spans="1:14" ht="15" x14ac:dyDescent="0.2">
      <c r="A2688" t="s">
        <v>3506</v>
      </c>
      <c r="B2688" t="str">
        <f>RIGHT(A2688,4)</f>
        <v>2018</v>
      </c>
      <c r="C2688" t="str">
        <f>LEFT(A2688,10)</f>
        <v>Fri Feb 02</v>
      </c>
      <c r="D2688" s="2">
        <f>DATE(B2688,F2688,G2688)</f>
        <v>43133</v>
      </c>
      <c r="E2688" t="str">
        <f>MID(C2688,5,3)</f>
        <v>Feb</v>
      </c>
      <c r="F2688">
        <f>MONTH(DATEVALUE(E2688&amp;" 1"))</f>
        <v>2</v>
      </c>
      <c r="G2688" t="str">
        <f>RIGHT(C2688,2)</f>
        <v>02</v>
      </c>
      <c r="H2688" t="str">
        <f>MID(A2688,12,2)</f>
        <v>21</v>
      </c>
      <c r="I2688" t="s">
        <v>3507</v>
      </c>
      <c r="J2688" t="s">
        <v>3508</v>
      </c>
      <c r="K2688" t="s">
        <v>1366</v>
      </c>
      <c r="L2688" t="s">
        <v>3509</v>
      </c>
      <c r="M2688" t="b">
        <f>NOT(ISNA(VLOOKUP(N2688,'account names'!A:A,1,FALSE)))</f>
        <v>0</v>
      </c>
      <c r="N2688" t="s">
        <v>1172</v>
      </c>
    </row>
    <row r="2689" spans="1:14" ht="15" x14ac:dyDescent="0.2">
      <c r="A2689" t="s">
        <v>3510</v>
      </c>
      <c r="B2689" t="str">
        <f>RIGHT(A2689,4)</f>
        <v>2018</v>
      </c>
      <c r="C2689" t="str">
        <f>LEFT(A2689,10)</f>
        <v>Fri Feb 02</v>
      </c>
      <c r="D2689" s="2">
        <f>DATE(B2689,F2689,G2689)</f>
        <v>43133</v>
      </c>
      <c r="E2689" t="str">
        <f>MID(C2689,5,3)</f>
        <v>Feb</v>
      </c>
      <c r="F2689">
        <f>MONTH(DATEVALUE(E2689&amp;" 1"))</f>
        <v>2</v>
      </c>
      <c r="G2689" t="str">
        <f>RIGHT(C2689,2)</f>
        <v>02</v>
      </c>
      <c r="H2689" t="str">
        <f>MID(A2689,12,2)</f>
        <v>01</v>
      </c>
      <c r="I2689" t="s">
        <v>3511</v>
      </c>
      <c r="J2689" t="s">
        <v>3512</v>
      </c>
      <c r="K2689" t="s">
        <v>3513</v>
      </c>
      <c r="L2689" t="s">
        <v>3514</v>
      </c>
      <c r="M2689" t="b">
        <f>NOT(ISNA(VLOOKUP(N2689,'account names'!A:A,1,FALSE)))</f>
        <v>0</v>
      </c>
      <c r="N2689" t="s">
        <v>2563</v>
      </c>
    </row>
    <row r="2690" spans="1:14" ht="15" x14ac:dyDescent="0.2">
      <c r="A2690" t="s">
        <v>3515</v>
      </c>
      <c r="B2690" t="str">
        <f>RIGHT(A2690,4)</f>
        <v>2018</v>
      </c>
      <c r="C2690" t="str">
        <f>LEFT(A2690,10)</f>
        <v>Fri Feb 02</v>
      </c>
      <c r="D2690" s="2">
        <f>DATE(B2690,F2690,G2690)</f>
        <v>43133</v>
      </c>
      <c r="E2690" t="str">
        <f>MID(C2690,5,3)</f>
        <v>Feb</v>
      </c>
      <c r="F2690">
        <f>MONTH(DATEVALUE(E2690&amp;" 1"))</f>
        <v>2</v>
      </c>
      <c r="G2690" t="str">
        <f>RIGHT(C2690,2)</f>
        <v>02</v>
      </c>
      <c r="H2690" t="str">
        <f>MID(A2690,12,2)</f>
        <v>00</v>
      </c>
      <c r="I2690" t="s">
        <v>3516</v>
      </c>
      <c r="J2690" t="s">
        <v>3517</v>
      </c>
      <c r="K2690" t="s">
        <v>1245</v>
      </c>
      <c r="L2690" t="s">
        <v>3518</v>
      </c>
      <c r="M2690" t="b">
        <f>NOT(ISNA(VLOOKUP(N2690,'account names'!A:A,1,FALSE)))</f>
        <v>0</v>
      </c>
      <c r="N2690" t="s">
        <v>329</v>
      </c>
    </row>
    <row r="2691" spans="1:14" ht="15" x14ac:dyDescent="0.2">
      <c r="A2691" t="s">
        <v>5686</v>
      </c>
      <c r="B2691" t="str">
        <f>RIGHT(A2691,4)</f>
        <v>2018</v>
      </c>
      <c r="C2691" t="str">
        <f>LEFT(A2691,10)</f>
        <v>Fri Feb 02</v>
      </c>
      <c r="D2691" s="2">
        <f>DATE(B2691,F2691,G2691)</f>
        <v>43133</v>
      </c>
      <c r="E2691" t="str">
        <f>MID(C2691,5,3)</f>
        <v>Feb</v>
      </c>
      <c r="F2691">
        <f>MONTH(DATEVALUE(E2691&amp;" 1"))</f>
        <v>2</v>
      </c>
      <c r="G2691" t="str">
        <f>RIGHT(C2691,2)</f>
        <v>02</v>
      </c>
      <c r="H2691" t="str">
        <f>MID(A2691,12,2)</f>
        <v>12</v>
      </c>
      <c r="I2691" t="s">
        <v>5687</v>
      </c>
      <c r="J2691" t="s">
        <v>5688</v>
      </c>
      <c r="K2691" t="s">
        <v>5689</v>
      </c>
      <c r="L2691" t="s">
        <v>5690</v>
      </c>
      <c r="M2691" t="b">
        <f>NOT(ISNA(VLOOKUP(N2691,'account names'!A:A,1,FALSE)))</f>
        <v>0</v>
      </c>
      <c r="N2691" t="s">
        <v>5691</v>
      </c>
    </row>
    <row r="2692" spans="1:14" ht="15" x14ac:dyDescent="0.2">
      <c r="A2692" t="s">
        <v>5692</v>
      </c>
      <c r="B2692" t="str">
        <f>RIGHT(A2692,4)</f>
        <v>2018</v>
      </c>
      <c r="C2692" t="str">
        <f>LEFT(A2692,10)</f>
        <v>Fri Feb 02</v>
      </c>
      <c r="D2692" s="2">
        <f>DATE(B2692,F2692,G2692)</f>
        <v>43133</v>
      </c>
      <c r="E2692" t="str">
        <f>MID(C2692,5,3)</f>
        <v>Feb</v>
      </c>
      <c r="F2692">
        <f>MONTH(DATEVALUE(E2692&amp;" 1"))</f>
        <v>2</v>
      </c>
      <c r="G2692" t="str">
        <f>RIGHT(C2692,2)</f>
        <v>02</v>
      </c>
      <c r="H2692" t="str">
        <f>MID(A2692,12,2)</f>
        <v>13</v>
      </c>
      <c r="I2692" t="s">
        <v>5693</v>
      </c>
      <c r="J2692" t="s">
        <v>5694</v>
      </c>
      <c r="K2692" t="s">
        <v>1158</v>
      </c>
      <c r="L2692" t="s">
        <v>5695</v>
      </c>
      <c r="M2692" t="b">
        <f>NOT(ISNA(VLOOKUP(N2692,'account names'!A:A,1,FALSE)))</f>
        <v>1</v>
      </c>
      <c r="N2692" t="s">
        <v>1160</v>
      </c>
    </row>
    <row r="2693" spans="1:14" ht="15" x14ac:dyDescent="0.2">
      <c r="A2693" t="s">
        <v>5837</v>
      </c>
      <c r="B2693" t="str">
        <f>RIGHT(A2693,4)</f>
        <v>2018</v>
      </c>
      <c r="C2693" t="str">
        <f>LEFT(A2693,10)</f>
        <v>Fri Feb 02</v>
      </c>
      <c r="D2693" s="2">
        <f>DATE(B2693,F2693,G2693)</f>
        <v>43133</v>
      </c>
      <c r="E2693" t="str">
        <f>MID(C2693,5,3)</f>
        <v>Feb</v>
      </c>
      <c r="F2693">
        <f>MONTH(DATEVALUE(E2693&amp;" 1"))</f>
        <v>2</v>
      </c>
      <c r="G2693" t="str">
        <f>RIGHT(C2693,2)</f>
        <v>02</v>
      </c>
      <c r="H2693" t="str">
        <f>MID(A2693,12,2)</f>
        <v>14</v>
      </c>
      <c r="I2693" t="s">
        <v>5838</v>
      </c>
      <c r="J2693" t="s">
        <v>5839</v>
      </c>
      <c r="K2693" t="s">
        <v>4864</v>
      </c>
      <c r="L2693" t="s">
        <v>5840</v>
      </c>
      <c r="M2693" t="b">
        <f>NOT(ISNA(VLOOKUP(N2693,'account names'!A:A,1,FALSE)))</f>
        <v>0</v>
      </c>
      <c r="N2693" t="s">
        <v>654</v>
      </c>
    </row>
    <row r="2694" spans="1:14" ht="15" x14ac:dyDescent="0.2">
      <c r="A2694" t="s">
        <v>5841</v>
      </c>
      <c r="B2694" t="str">
        <f>RIGHT(A2694,4)</f>
        <v>2018</v>
      </c>
      <c r="C2694" t="str">
        <f>LEFT(A2694,10)</f>
        <v>Fri Feb 02</v>
      </c>
      <c r="D2694" s="2">
        <f>DATE(B2694,F2694,G2694)</f>
        <v>43133</v>
      </c>
      <c r="E2694" t="str">
        <f>MID(C2694,5,3)</f>
        <v>Feb</v>
      </c>
      <c r="F2694">
        <f>MONTH(DATEVALUE(E2694&amp;" 1"))</f>
        <v>2</v>
      </c>
      <c r="G2694" t="str">
        <f>RIGHT(C2694,2)</f>
        <v>02</v>
      </c>
      <c r="H2694" t="str">
        <f>MID(A2694,12,2)</f>
        <v>11</v>
      </c>
      <c r="I2694" t="s">
        <v>5842</v>
      </c>
      <c r="J2694" t="s">
        <v>5843</v>
      </c>
      <c r="K2694" t="s">
        <v>5844</v>
      </c>
      <c r="L2694" t="s">
        <v>5845</v>
      </c>
      <c r="M2694" t="b">
        <f>NOT(ISNA(VLOOKUP(N2694,'account names'!A:A,1,FALSE)))</f>
        <v>0</v>
      </c>
      <c r="N2694" t="s">
        <v>5846</v>
      </c>
    </row>
    <row r="2695" spans="1:14" ht="15" x14ac:dyDescent="0.2">
      <c r="A2695" t="s">
        <v>5847</v>
      </c>
      <c r="B2695" t="str">
        <f>RIGHT(A2695,4)</f>
        <v>2018</v>
      </c>
      <c r="C2695" t="str">
        <f>LEFT(A2695,10)</f>
        <v>Fri Feb 02</v>
      </c>
      <c r="D2695" s="2">
        <f>DATE(B2695,F2695,G2695)</f>
        <v>43133</v>
      </c>
      <c r="E2695" t="str">
        <f>MID(C2695,5,3)</f>
        <v>Feb</v>
      </c>
      <c r="F2695">
        <f>MONTH(DATEVALUE(E2695&amp;" 1"))</f>
        <v>2</v>
      </c>
      <c r="G2695" t="str">
        <f>RIGHT(C2695,2)</f>
        <v>02</v>
      </c>
      <c r="H2695" t="str">
        <f>MID(A2695,12,2)</f>
        <v>12</v>
      </c>
      <c r="I2695" t="s">
        <v>5848</v>
      </c>
      <c r="J2695" t="s">
        <v>5849</v>
      </c>
      <c r="K2695" t="s">
        <v>5850</v>
      </c>
      <c r="L2695" t="s">
        <v>5851</v>
      </c>
      <c r="M2695" t="b">
        <f>NOT(ISNA(VLOOKUP(N2695,'account names'!A:A,1,FALSE)))</f>
        <v>0</v>
      </c>
      <c r="N2695" t="s">
        <v>5852</v>
      </c>
    </row>
    <row r="2696" spans="1:14" ht="15" x14ac:dyDescent="0.2">
      <c r="A2696" t="s">
        <v>5853</v>
      </c>
      <c r="B2696" t="str">
        <f>RIGHT(A2696,4)</f>
        <v>2018</v>
      </c>
      <c r="C2696" t="str">
        <f>LEFT(A2696,10)</f>
        <v>Fri Feb 02</v>
      </c>
      <c r="D2696" s="2">
        <f>DATE(B2696,F2696,G2696)</f>
        <v>43133</v>
      </c>
      <c r="E2696" t="str">
        <f>MID(C2696,5,3)</f>
        <v>Feb</v>
      </c>
      <c r="F2696">
        <f>MONTH(DATEVALUE(E2696&amp;" 1"))</f>
        <v>2</v>
      </c>
      <c r="G2696" t="str">
        <f>RIGHT(C2696,2)</f>
        <v>02</v>
      </c>
      <c r="H2696" t="str">
        <f>MID(A2696,12,2)</f>
        <v>11</v>
      </c>
      <c r="I2696" t="s">
        <v>5854</v>
      </c>
      <c r="J2696" t="s">
        <v>5855</v>
      </c>
      <c r="K2696" t="s">
        <v>5856</v>
      </c>
      <c r="L2696" t="s">
        <v>5857</v>
      </c>
      <c r="M2696" t="b">
        <f>NOT(ISNA(VLOOKUP(N2696,'account names'!A:A,1,FALSE)))</f>
        <v>0</v>
      </c>
      <c r="N2696" t="s">
        <v>4214</v>
      </c>
    </row>
    <row r="2697" spans="1:14" ht="15" x14ac:dyDescent="0.2">
      <c r="A2697" t="s">
        <v>6015</v>
      </c>
      <c r="B2697" t="str">
        <f>RIGHT(A2697,4)</f>
        <v>2018</v>
      </c>
      <c r="C2697" t="str">
        <f>LEFT(A2697,10)</f>
        <v>Fri Feb 02</v>
      </c>
      <c r="D2697" s="2">
        <f>DATE(B2697,F2697,G2697)</f>
        <v>43133</v>
      </c>
      <c r="E2697" t="str">
        <f>MID(C2697,5,3)</f>
        <v>Feb</v>
      </c>
      <c r="F2697">
        <f>MONTH(DATEVALUE(E2697&amp;" 1"))</f>
        <v>2</v>
      </c>
      <c r="G2697" t="str">
        <f>RIGHT(C2697,2)</f>
        <v>02</v>
      </c>
      <c r="H2697" t="str">
        <f>MID(A2697,12,2)</f>
        <v>18</v>
      </c>
      <c r="I2697" t="s">
        <v>6016</v>
      </c>
      <c r="J2697" t="s">
        <v>6017</v>
      </c>
      <c r="K2697" t="s">
        <v>6018</v>
      </c>
      <c r="L2697" t="s">
        <v>6019</v>
      </c>
      <c r="M2697" t="b">
        <f>NOT(ISNA(VLOOKUP(N2697,'account names'!A:A,1,FALSE)))</f>
        <v>0</v>
      </c>
      <c r="N2697" t="s">
        <v>1300</v>
      </c>
    </row>
    <row r="2698" spans="1:14" ht="15" x14ac:dyDescent="0.2">
      <c r="A2698" t="s">
        <v>6030</v>
      </c>
      <c r="B2698" t="str">
        <f>RIGHT(A2698,4)</f>
        <v>2018</v>
      </c>
      <c r="C2698" t="str">
        <f>LEFT(A2698,10)</f>
        <v>Fri Feb 02</v>
      </c>
      <c r="D2698" s="2">
        <f>DATE(B2698,F2698,G2698)</f>
        <v>43133</v>
      </c>
      <c r="E2698" t="str">
        <f>MID(C2698,5,3)</f>
        <v>Feb</v>
      </c>
      <c r="F2698">
        <f>MONTH(DATEVALUE(E2698&amp;" 1"))</f>
        <v>2</v>
      </c>
      <c r="G2698" t="str">
        <f>RIGHT(C2698,2)</f>
        <v>02</v>
      </c>
      <c r="H2698" t="str">
        <f>MID(A2698,12,2)</f>
        <v>14</v>
      </c>
      <c r="I2698" t="s">
        <v>6031</v>
      </c>
      <c r="J2698" t="s">
        <v>6032</v>
      </c>
      <c r="K2698" t="s">
        <v>6033</v>
      </c>
      <c r="L2698" t="s">
        <v>6034</v>
      </c>
      <c r="M2698" t="b">
        <f>NOT(ISNA(VLOOKUP(N2698,'account names'!A:A,1,FALSE)))</f>
        <v>0</v>
      </c>
      <c r="N2698" t="s">
        <v>95</v>
      </c>
    </row>
    <row r="2699" spans="1:14" ht="15" x14ac:dyDescent="0.2">
      <c r="A2699" t="s">
        <v>6245</v>
      </c>
      <c r="B2699" t="str">
        <f>RIGHT(A2699,4)</f>
        <v>2018</v>
      </c>
      <c r="C2699" t="str">
        <f>LEFT(A2699,10)</f>
        <v>Fri Feb 02</v>
      </c>
      <c r="D2699" s="2">
        <f>DATE(B2699,F2699,G2699)</f>
        <v>43133</v>
      </c>
      <c r="E2699" t="str">
        <f>MID(C2699,5,3)</f>
        <v>Feb</v>
      </c>
      <c r="F2699">
        <f>MONTH(DATEVALUE(E2699&amp;" 1"))</f>
        <v>2</v>
      </c>
      <c r="G2699" t="str">
        <f>RIGHT(C2699,2)</f>
        <v>02</v>
      </c>
      <c r="H2699" t="str">
        <f>MID(A2699,12,2)</f>
        <v>14</v>
      </c>
      <c r="I2699" t="s">
        <v>6246</v>
      </c>
      <c r="J2699" t="s">
        <v>6247</v>
      </c>
      <c r="K2699" t="s">
        <v>6248</v>
      </c>
      <c r="L2699" t="s">
        <v>6249</v>
      </c>
      <c r="M2699" t="b">
        <f>NOT(ISNA(VLOOKUP(N2699,'account names'!A:A,1,FALSE)))</f>
        <v>0</v>
      </c>
      <c r="N2699" t="s">
        <v>906</v>
      </c>
    </row>
    <row r="2700" spans="1:14" ht="15" x14ac:dyDescent="0.2">
      <c r="A2700" t="s">
        <v>6250</v>
      </c>
      <c r="B2700" t="str">
        <f>RIGHT(A2700,4)</f>
        <v>2018</v>
      </c>
      <c r="C2700" t="str">
        <f>LEFT(A2700,10)</f>
        <v>Fri Feb 02</v>
      </c>
      <c r="D2700" s="2">
        <f>DATE(B2700,F2700,G2700)</f>
        <v>43133</v>
      </c>
      <c r="E2700" t="str">
        <f>MID(C2700,5,3)</f>
        <v>Feb</v>
      </c>
      <c r="F2700">
        <f>MONTH(DATEVALUE(E2700&amp;" 1"))</f>
        <v>2</v>
      </c>
      <c r="G2700" t="str">
        <f>RIGHT(C2700,2)</f>
        <v>02</v>
      </c>
      <c r="H2700" t="str">
        <f>MID(A2700,12,2)</f>
        <v>16</v>
      </c>
      <c r="I2700" t="s">
        <v>6251</v>
      </c>
      <c r="J2700" t="s">
        <v>6252</v>
      </c>
      <c r="K2700" t="s">
        <v>6253</v>
      </c>
      <c r="L2700" t="s">
        <v>6254</v>
      </c>
      <c r="M2700" t="b">
        <f>NOT(ISNA(VLOOKUP(N2700,'account names'!A:A,1,FALSE)))</f>
        <v>0</v>
      </c>
      <c r="N2700" t="s">
        <v>4208</v>
      </c>
    </row>
    <row r="2701" spans="1:14" ht="15" x14ac:dyDescent="0.2">
      <c r="A2701" t="s">
        <v>6257</v>
      </c>
      <c r="B2701" t="str">
        <f>RIGHT(A2701,4)</f>
        <v>2018</v>
      </c>
      <c r="C2701" t="str">
        <f>LEFT(A2701,10)</f>
        <v>Fri Feb 02</v>
      </c>
      <c r="D2701" s="2">
        <f>DATE(B2701,F2701,G2701)</f>
        <v>43133</v>
      </c>
      <c r="E2701" t="str">
        <f>MID(C2701,5,3)</f>
        <v>Feb</v>
      </c>
      <c r="F2701">
        <f>MONTH(DATEVALUE(E2701&amp;" 1"))</f>
        <v>2</v>
      </c>
      <c r="G2701" t="str">
        <f>RIGHT(C2701,2)</f>
        <v>02</v>
      </c>
      <c r="H2701" t="str">
        <f>MID(A2701,12,2)</f>
        <v>21</v>
      </c>
      <c r="I2701" t="s">
        <v>6258</v>
      </c>
      <c r="J2701" t="s">
        <v>6259</v>
      </c>
      <c r="K2701" t="s">
        <v>6260</v>
      </c>
      <c r="L2701" t="s">
        <v>6261</v>
      </c>
      <c r="M2701" t="b">
        <f>NOT(ISNA(VLOOKUP(N2701,'account names'!A:A,1,FALSE)))</f>
        <v>0</v>
      </c>
      <c r="N2701" t="s">
        <v>654</v>
      </c>
    </row>
    <row r="2702" spans="1:14" ht="15" x14ac:dyDescent="0.2">
      <c r="A2702" t="s">
        <v>6262</v>
      </c>
      <c r="B2702" t="str">
        <f>RIGHT(A2702,4)</f>
        <v>2018</v>
      </c>
      <c r="C2702" t="str">
        <f>LEFT(A2702,10)</f>
        <v>Fri Feb 02</v>
      </c>
      <c r="D2702" s="2">
        <f>DATE(B2702,F2702,G2702)</f>
        <v>43133</v>
      </c>
      <c r="E2702" t="str">
        <f>MID(C2702,5,3)</f>
        <v>Feb</v>
      </c>
      <c r="F2702">
        <f>MONTH(DATEVALUE(E2702&amp;" 1"))</f>
        <v>2</v>
      </c>
      <c r="G2702" t="str">
        <f>RIGHT(C2702,2)</f>
        <v>02</v>
      </c>
      <c r="H2702" t="str">
        <f>MID(A2702,12,2)</f>
        <v>16</v>
      </c>
      <c r="I2702" t="s">
        <v>6263</v>
      </c>
      <c r="J2702" t="s">
        <v>6264</v>
      </c>
      <c r="K2702" t="s">
        <v>6265</v>
      </c>
      <c r="L2702" t="s">
        <v>6266</v>
      </c>
      <c r="M2702" t="b">
        <f>NOT(ISNA(VLOOKUP(N2702,'account names'!A:A,1,FALSE)))</f>
        <v>0</v>
      </c>
      <c r="N2702" t="s">
        <v>6267</v>
      </c>
    </row>
    <row r="2703" spans="1:14" ht="15" x14ac:dyDescent="0.2">
      <c r="A2703" t="s">
        <v>6579</v>
      </c>
      <c r="B2703" t="str">
        <f>RIGHT(A2703,4)</f>
        <v>2018</v>
      </c>
      <c r="C2703" t="str">
        <f>LEFT(A2703,10)</f>
        <v>Fri Feb 02</v>
      </c>
      <c r="D2703" s="2">
        <f>DATE(B2703,F2703,G2703)</f>
        <v>43133</v>
      </c>
      <c r="E2703" t="str">
        <f>MID(C2703,5,3)</f>
        <v>Feb</v>
      </c>
      <c r="F2703">
        <f>MONTH(DATEVALUE(E2703&amp;" 1"))</f>
        <v>2</v>
      </c>
      <c r="G2703" t="str">
        <f>RIGHT(C2703,2)</f>
        <v>02</v>
      </c>
      <c r="H2703" t="str">
        <f>MID(A2703,12,2)</f>
        <v>14</v>
      </c>
      <c r="I2703" t="s">
        <v>6580</v>
      </c>
      <c r="J2703" t="s">
        <v>6581</v>
      </c>
      <c r="K2703" t="s">
        <v>6582</v>
      </c>
      <c r="L2703" t="s">
        <v>6583</v>
      </c>
      <c r="M2703" t="b">
        <f>NOT(ISNA(VLOOKUP(N2703,'account names'!A:A,1,FALSE)))</f>
        <v>0</v>
      </c>
      <c r="N2703" t="s">
        <v>4208</v>
      </c>
    </row>
    <row r="2704" spans="1:14" ht="15" x14ac:dyDescent="0.2">
      <c r="A2704" t="s">
        <v>6629</v>
      </c>
      <c r="B2704" t="str">
        <f>RIGHT(A2704,4)</f>
        <v>2018</v>
      </c>
      <c r="C2704" t="str">
        <f>LEFT(A2704,10)</f>
        <v>Fri Feb 02</v>
      </c>
      <c r="D2704" s="2">
        <f>DATE(B2704,F2704,G2704)</f>
        <v>43133</v>
      </c>
      <c r="E2704" t="str">
        <f>MID(C2704,5,3)</f>
        <v>Feb</v>
      </c>
      <c r="F2704">
        <f>MONTH(DATEVALUE(E2704&amp;" 1"))</f>
        <v>2</v>
      </c>
      <c r="G2704" t="str">
        <f>RIGHT(C2704,2)</f>
        <v>02</v>
      </c>
      <c r="H2704" t="str">
        <f>MID(A2704,12,2)</f>
        <v>19</v>
      </c>
      <c r="I2704" t="s">
        <v>6630</v>
      </c>
      <c r="J2704" t="s">
        <v>6631</v>
      </c>
      <c r="K2704" t="s">
        <v>6632</v>
      </c>
      <c r="L2704" t="s">
        <v>6633</v>
      </c>
      <c r="M2704" t="b">
        <f>NOT(ISNA(VLOOKUP(N2704,'account names'!A:A,1,FALSE)))</f>
        <v>0</v>
      </c>
      <c r="N2704" t="s">
        <v>6634</v>
      </c>
    </row>
    <row r="2705" spans="1:14" ht="15" x14ac:dyDescent="0.2">
      <c r="A2705" t="s">
        <v>1055</v>
      </c>
      <c r="B2705" t="str">
        <f>RIGHT(A2705,4)</f>
        <v>2018</v>
      </c>
      <c r="C2705" t="str">
        <f>LEFT(A2705,10)</f>
        <v>Fri Feb 02</v>
      </c>
      <c r="D2705" s="2">
        <f>DATE(B2705,F2705,G2705)</f>
        <v>43133</v>
      </c>
      <c r="E2705" t="str">
        <f>MID(C2705,5,3)</f>
        <v>Feb</v>
      </c>
      <c r="F2705">
        <f>MONTH(DATEVALUE(E2705&amp;" 1"))</f>
        <v>2</v>
      </c>
      <c r="G2705" t="str">
        <f>RIGHT(C2705,2)</f>
        <v>02</v>
      </c>
      <c r="H2705" t="str">
        <f>MID(A2705,12,2)</f>
        <v>11</v>
      </c>
      <c r="I2705" t="s">
        <v>1056</v>
      </c>
      <c r="J2705" t="s">
        <v>6969</v>
      </c>
      <c r="K2705" t="s">
        <v>6970</v>
      </c>
      <c r="L2705" t="s">
        <v>6971</v>
      </c>
      <c r="M2705" t="b">
        <f>NOT(ISNA(VLOOKUP(N2705,'account names'!A:A,1,FALSE)))</f>
        <v>0</v>
      </c>
      <c r="N2705" t="s">
        <v>1060</v>
      </c>
    </row>
    <row r="2706" spans="1:14" ht="15" x14ac:dyDescent="0.2">
      <c r="A2706" t="s">
        <v>7279</v>
      </c>
      <c r="B2706" t="str">
        <f>RIGHT(A2706,4)</f>
        <v>2018</v>
      </c>
      <c r="C2706" t="str">
        <f>LEFT(A2706,10)</f>
        <v>Fri Feb 02</v>
      </c>
      <c r="D2706" s="2">
        <f>DATE(B2706,F2706,G2706)</f>
        <v>43133</v>
      </c>
      <c r="E2706" t="str">
        <f>MID(C2706,5,3)</f>
        <v>Feb</v>
      </c>
      <c r="F2706">
        <f>MONTH(DATEVALUE(E2706&amp;" 1"))</f>
        <v>2</v>
      </c>
      <c r="G2706" t="str">
        <f>RIGHT(C2706,2)</f>
        <v>02</v>
      </c>
      <c r="H2706" t="str">
        <f>MID(A2706,12,2)</f>
        <v>23</v>
      </c>
      <c r="I2706" t="s">
        <v>7280</v>
      </c>
      <c r="J2706" t="s">
        <v>7281</v>
      </c>
      <c r="K2706" t="s">
        <v>7282</v>
      </c>
      <c r="L2706" t="s">
        <v>7283</v>
      </c>
      <c r="M2706" t="b">
        <f>NOT(ISNA(VLOOKUP(N2706,'account names'!A:A,1,FALSE)))</f>
        <v>0</v>
      </c>
      <c r="N2706" t="s">
        <v>7284</v>
      </c>
    </row>
    <row r="2707" spans="1:14" ht="15" x14ac:dyDescent="0.2">
      <c r="A2707" t="s">
        <v>7304</v>
      </c>
      <c r="B2707" t="str">
        <f>RIGHT(A2707,4)</f>
        <v>2018</v>
      </c>
      <c r="C2707" t="str">
        <f>LEFT(A2707,10)</f>
        <v>Fri Feb 02</v>
      </c>
      <c r="D2707" s="2">
        <f>DATE(B2707,F2707,G2707)</f>
        <v>43133</v>
      </c>
      <c r="E2707" t="str">
        <f>MID(C2707,5,3)</f>
        <v>Feb</v>
      </c>
      <c r="F2707">
        <f>MONTH(DATEVALUE(E2707&amp;" 1"))</f>
        <v>2</v>
      </c>
      <c r="G2707" t="str">
        <f>RIGHT(C2707,2)</f>
        <v>02</v>
      </c>
      <c r="H2707" t="str">
        <f>MID(A2707,12,2)</f>
        <v>21</v>
      </c>
      <c r="I2707" t="s">
        <v>7305</v>
      </c>
      <c r="J2707" t="s">
        <v>7306</v>
      </c>
      <c r="K2707" t="s">
        <v>7307</v>
      </c>
      <c r="L2707" t="s">
        <v>7308</v>
      </c>
      <c r="M2707" t="b">
        <f>NOT(ISNA(VLOOKUP(N2707,'account names'!A:A,1,FALSE)))</f>
        <v>0</v>
      </c>
      <c r="N2707" t="s">
        <v>7309</v>
      </c>
    </row>
    <row r="2708" spans="1:14" ht="15" x14ac:dyDescent="0.2">
      <c r="A2708" t="s">
        <v>5837</v>
      </c>
      <c r="B2708" t="str">
        <f>RIGHT(A2708,4)</f>
        <v>2018</v>
      </c>
      <c r="C2708" t="str">
        <f>LEFT(A2708,10)</f>
        <v>Fri Feb 02</v>
      </c>
      <c r="D2708" s="2">
        <f>DATE(B2708,F2708,G2708)</f>
        <v>43133</v>
      </c>
      <c r="E2708" t="str">
        <f>MID(C2708,5,3)</f>
        <v>Feb</v>
      </c>
      <c r="F2708">
        <f>MONTH(DATEVALUE(E2708&amp;" 1"))</f>
        <v>2</v>
      </c>
      <c r="G2708" t="str">
        <f>RIGHT(C2708,2)</f>
        <v>02</v>
      </c>
      <c r="H2708" t="str">
        <f>MID(A2708,12,2)</f>
        <v>14</v>
      </c>
      <c r="I2708" t="s">
        <v>7310</v>
      </c>
      <c r="J2708" t="s">
        <v>7311</v>
      </c>
      <c r="K2708" t="s">
        <v>4864</v>
      </c>
      <c r="L2708" t="s">
        <v>7312</v>
      </c>
      <c r="M2708" t="b">
        <f>NOT(ISNA(VLOOKUP(N2708,'account names'!A:A,1,FALSE)))</f>
        <v>0</v>
      </c>
      <c r="N2708" t="s">
        <v>654</v>
      </c>
    </row>
    <row r="2709" spans="1:14" ht="15" x14ac:dyDescent="0.2">
      <c r="A2709" t="s">
        <v>5837</v>
      </c>
      <c r="B2709" t="str">
        <f>RIGHT(A2709,4)</f>
        <v>2018</v>
      </c>
      <c r="C2709" t="str">
        <f>LEFT(A2709,10)</f>
        <v>Fri Feb 02</v>
      </c>
      <c r="D2709" s="2">
        <f>DATE(B2709,F2709,G2709)</f>
        <v>43133</v>
      </c>
      <c r="E2709" t="str">
        <f>MID(C2709,5,3)</f>
        <v>Feb</v>
      </c>
      <c r="F2709">
        <f>MONTH(DATEVALUE(E2709&amp;" 1"))</f>
        <v>2</v>
      </c>
      <c r="G2709" t="str">
        <f>RIGHT(C2709,2)</f>
        <v>02</v>
      </c>
      <c r="H2709" t="str">
        <f>MID(A2709,12,2)</f>
        <v>14</v>
      </c>
      <c r="I2709" t="s">
        <v>7313</v>
      </c>
      <c r="J2709" t="s">
        <v>7314</v>
      </c>
      <c r="K2709" t="s">
        <v>4864</v>
      </c>
      <c r="L2709" t="s">
        <v>7315</v>
      </c>
      <c r="M2709" t="b">
        <f>NOT(ISNA(VLOOKUP(N2709,'account names'!A:A,1,FALSE)))</f>
        <v>0</v>
      </c>
      <c r="N2709" t="s">
        <v>654</v>
      </c>
    </row>
    <row r="2710" spans="1:14" ht="15" x14ac:dyDescent="0.2">
      <c r="A2710" t="s">
        <v>9691</v>
      </c>
      <c r="B2710" t="str">
        <f>RIGHT(A2710,4)</f>
        <v>2018</v>
      </c>
      <c r="C2710" t="str">
        <f>LEFT(A2710,10)</f>
        <v>Fri Feb 02</v>
      </c>
      <c r="D2710" s="2">
        <f>DATE(B2710,F2710,G2710)</f>
        <v>43133</v>
      </c>
      <c r="E2710" t="str">
        <f>MID(C2710,5,3)</f>
        <v>Feb</v>
      </c>
      <c r="F2710">
        <f>MONTH(DATEVALUE(E2710&amp;" 1"))</f>
        <v>2</v>
      </c>
      <c r="G2710" t="str">
        <f>RIGHT(C2710,2)</f>
        <v>02</v>
      </c>
      <c r="H2710" t="str">
        <f>MID(A2710,12,2)</f>
        <v>20</v>
      </c>
      <c r="I2710" t="s">
        <v>9692</v>
      </c>
      <c r="J2710" t="s">
        <v>9693</v>
      </c>
      <c r="K2710" t="s">
        <v>9303</v>
      </c>
      <c r="L2710" t="s">
        <v>9694</v>
      </c>
      <c r="M2710" t="b">
        <f>NOT(ISNA(VLOOKUP(N2710,'account names'!A:A,1,FALSE)))</f>
        <v>0</v>
      </c>
      <c r="N2710" t="s">
        <v>8066</v>
      </c>
    </row>
    <row r="2711" spans="1:14" ht="15" x14ac:dyDescent="0.2">
      <c r="A2711" t="s">
        <v>7304</v>
      </c>
      <c r="B2711" t="str">
        <f>RIGHT(A2711,4)</f>
        <v>2018</v>
      </c>
      <c r="C2711" t="str">
        <f>LEFT(A2711,10)</f>
        <v>Fri Feb 02</v>
      </c>
      <c r="D2711" s="2">
        <f>DATE(B2711,F2711,G2711)</f>
        <v>43133</v>
      </c>
      <c r="E2711" t="str">
        <f>MID(C2711,5,3)</f>
        <v>Feb</v>
      </c>
      <c r="F2711">
        <f>MONTH(DATEVALUE(E2711&amp;" 1"))</f>
        <v>2</v>
      </c>
      <c r="G2711" t="str">
        <f>RIGHT(C2711,2)</f>
        <v>02</v>
      </c>
      <c r="H2711" t="str">
        <f>MID(A2711,12,2)</f>
        <v>21</v>
      </c>
      <c r="I2711" t="s">
        <v>7305</v>
      </c>
      <c r="J2711" t="s">
        <v>9695</v>
      </c>
      <c r="K2711" t="s">
        <v>7307</v>
      </c>
      <c r="L2711" t="s">
        <v>9696</v>
      </c>
      <c r="M2711" t="b">
        <f>NOT(ISNA(VLOOKUP(N2711,'account names'!A:A,1,FALSE)))</f>
        <v>0</v>
      </c>
      <c r="N2711" t="s">
        <v>7309</v>
      </c>
    </row>
    <row r="2712" spans="1:14" ht="15" x14ac:dyDescent="0.2">
      <c r="A2712" t="s">
        <v>9697</v>
      </c>
      <c r="B2712" t="str">
        <f>RIGHT(A2712,4)</f>
        <v>2018</v>
      </c>
      <c r="C2712" t="str">
        <f>LEFT(A2712,10)</f>
        <v>Fri Feb 02</v>
      </c>
      <c r="D2712" s="2">
        <f>DATE(B2712,F2712,G2712)</f>
        <v>43133</v>
      </c>
      <c r="E2712" t="str">
        <f>MID(C2712,5,3)</f>
        <v>Feb</v>
      </c>
      <c r="F2712">
        <f>MONTH(DATEVALUE(E2712&amp;" 1"))</f>
        <v>2</v>
      </c>
      <c r="G2712" t="str">
        <f>RIGHT(C2712,2)</f>
        <v>02</v>
      </c>
      <c r="H2712" t="str">
        <f>MID(A2712,12,2)</f>
        <v>21</v>
      </c>
      <c r="I2712" t="s">
        <v>9698</v>
      </c>
      <c r="J2712" t="s">
        <v>9699</v>
      </c>
      <c r="K2712" t="s">
        <v>9700</v>
      </c>
      <c r="L2712" t="s">
        <v>9701</v>
      </c>
      <c r="M2712" t="b">
        <f>NOT(ISNA(VLOOKUP(N2712,'account names'!A:A,1,FALSE)))</f>
        <v>0</v>
      </c>
      <c r="N2712" t="s">
        <v>9702</v>
      </c>
    </row>
    <row r="2713" spans="1:14" ht="15" x14ac:dyDescent="0.2">
      <c r="A2713" t="s">
        <v>9703</v>
      </c>
      <c r="B2713" t="str">
        <f>RIGHT(A2713,4)</f>
        <v>2018</v>
      </c>
      <c r="C2713" t="str">
        <f>LEFT(A2713,10)</f>
        <v>Fri Feb 02</v>
      </c>
      <c r="D2713" s="2">
        <f>DATE(B2713,F2713,G2713)</f>
        <v>43133</v>
      </c>
      <c r="E2713" t="str">
        <f>MID(C2713,5,3)</f>
        <v>Feb</v>
      </c>
      <c r="F2713">
        <f>MONTH(DATEVALUE(E2713&amp;" 1"))</f>
        <v>2</v>
      </c>
      <c r="G2713" t="str">
        <f>RIGHT(C2713,2)</f>
        <v>02</v>
      </c>
      <c r="H2713" t="str">
        <f>MID(A2713,12,2)</f>
        <v>10</v>
      </c>
      <c r="I2713" t="s">
        <v>9704</v>
      </c>
      <c r="J2713" t="s">
        <v>9705</v>
      </c>
      <c r="K2713" t="s">
        <v>9706</v>
      </c>
      <c r="L2713" t="s">
        <v>9707</v>
      </c>
      <c r="M2713" t="b">
        <f>NOT(ISNA(VLOOKUP(N2713,'account names'!A:A,1,FALSE)))</f>
        <v>0</v>
      </c>
      <c r="N2713" t="s">
        <v>1048</v>
      </c>
    </row>
    <row r="2714" spans="1:14" ht="15" x14ac:dyDescent="0.2">
      <c r="A2714" t="s">
        <v>6030</v>
      </c>
      <c r="B2714" t="str">
        <f>RIGHT(A2714,4)</f>
        <v>2018</v>
      </c>
      <c r="C2714" t="str">
        <f>LEFT(A2714,10)</f>
        <v>Fri Feb 02</v>
      </c>
      <c r="D2714" s="2">
        <f>DATE(B2714,F2714,G2714)</f>
        <v>43133</v>
      </c>
      <c r="E2714" t="str">
        <f>MID(C2714,5,3)</f>
        <v>Feb</v>
      </c>
      <c r="F2714">
        <f>MONTH(DATEVALUE(E2714&amp;" 1"))</f>
        <v>2</v>
      </c>
      <c r="G2714" t="str">
        <f>RIGHT(C2714,2)</f>
        <v>02</v>
      </c>
      <c r="H2714" t="str">
        <f>MID(A2714,12,2)</f>
        <v>14</v>
      </c>
      <c r="I2714" t="s">
        <v>6031</v>
      </c>
      <c r="J2714" t="s">
        <v>9708</v>
      </c>
      <c r="K2714" t="s">
        <v>9709</v>
      </c>
      <c r="L2714" t="s">
        <v>9710</v>
      </c>
      <c r="M2714" t="b">
        <f>NOT(ISNA(VLOOKUP(N2714,'account names'!A:A,1,FALSE)))</f>
        <v>0</v>
      </c>
      <c r="N2714" t="s">
        <v>95</v>
      </c>
    </row>
    <row r="2715" spans="1:14" ht="15" x14ac:dyDescent="0.2">
      <c r="A2715" t="s">
        <v>9711</v>
      </c>
      <c r="B2715" t="str">
        <f>RIGHT(A2715,4)</f>
        <v>2018</v>
      </c>
      <c r="C2715" t="str">
        <f>LEFT(A2715,10)</f>
        <v>Fri Feb 02</v>
      </c>
      <c r="D2715" s="2">
        <f>DATE(B2715,F2715,G2715)</f>
        <v>43133</v>
      </c>
      <c r="E2715" t="str">
        <f>MID(C2715,5,3)</f>
        <v>Feb</v>
      </c>
      <c r="F2715">
        <f>MONTH(DATEVALUE(E2715&amp;" 1"))</f>
        <v>2</v>
      </c>
      <c r="G2715" t="str">
        <f>RIGHT(C2715,2)</f>
        <v>02</v>
      </c>
      <c r="H2715" t="str">
        <f>MID(A2715,12,2)</f>
        <v>15</v>
      </c>
      <c r="I2715" t="s">
        <v>9712</v>
      </c>
      <c r="J2715" t="s">
        <v>9713</v>
      </c>
      <c r="K2715" t="s">
        <v>1137</v>
      </c>
      <c r="L2715" t="s">
        <v>9714</v>
      </c>
      <c r="M2715" t="b">
        <f>NOT(ISNA(VLOOKUP(N2715,'account names'!A:A,1,FALSE)))</f>
        <v>1</v>
      </c>
      <c r="N2715" t="s">
        <v>1139</v>
      </c>
    </row>
    <row r="2716" spans="1:14" ht="15" x14ac:dyDescent="0.2">
      <c r="A2716" t="s">
        <v>12599</v>
      </c>
      <c r="B2716" t="str">
        <f>RIGHT(A2716,4)</f>
        <v>2018</v>
      </c>
      <c r="C2716" t="str">
        <f>LEFT(A2716,10)</f>
        <v>Fri Feb 02</v>
      </c>
      <c r="D2716" s="2">
        <f>DATE(B2716,F2716,G2716)</f>
        <v>43133</v>
      </c>
      <c r="E2716" t="str">
        <f>MID(C2716,5,3)</f>
        <v>Feb</v>
      </c>
      <c r="F2716">
        <f>MONTH(DATEVALUE(E2716&amp;" 1"))</f>
        <v>2</v>
      </c>
      <c r="G2716" t="str">
        <f>RIGHT(C2716,2)</f>
        <v>02</v>
      </c>
      <c r="H2716" t="str">
        <f>MID(A2716,12,2)</f>
        <v>21</v>
      </c>
      <c r="I2716" t="s">
        <v>12600</v>
      </c>
      <c r="J2716" t="s">
        <v>12601</v>
      </c>
      <c r="K2716" t="s">
        <v>652</v>
      </c>
      <c r="L2716" t="s">
        <v>12602</v>
      </c>
      <c r="M2716" t="b">
        <f>NOT(ISNA(VLOOKUP(N2716,'account names'!A:A,1,FALSE)))</f>
        <v>0</v>
      </c>
      <c r="N2716" t="s">
        <v>654</v>
      </c>
    </row>
    <row r="2717" spans="1:14" ht="15" x14ac:dyDescent="0.2">
      <c r="A2717" t="s">
        <v>12603</v>
      </c>
      <c r="B2717" t="str">
        <f>RIGHT(A2717,4)</f>
        <v>2018</v>
      </c>
      <c r="C2717" t="str">
        <f>LEFT(A2717,10)</f>
        <v>Fri Feb 02</v>
      </c>
      <c r="D2717" s="2">
        <f>DATE(B2717,F2717,G2717)</f>
        <v>43133</v>
      </c>
      <c r="E2717" t="str">
        <f>MID(C2717,5,3)</f>
        <v>Feb</v>
      </c>
      <c r="F2717">
        <f>MONTH(DATEVALUE(E2717&amp;" 1"))</f>
        <v>2</v>
      </c>
      <c r="G2717" t="str">
        <f>RIGHT(C2717,2)</f>
        <v>02</v>
      </c>
      <c r="H2717" t="str">
        <f>MID(A2717,12,2)</f>
        <v>20</v>
      </c>
      <c r="I2717" t="s">
        <v>12604</v>
      </c>
      <c r="J2717" t="s">
        <v>12605</v>
      </c>
      <c r="K2717" t="s">
        <v>12606</v>
      </c>
      <c r="L2717" t="s">
        <v>12607</v>
      </c>
      <c r="M2717" t="b">
        <f>NOT(ISNA(VLOOKUP(N2717,'account names'!A:A,1,FALSE)))</f>
        <v>0</v>
      </c>
      <c r="N2717" t="s">
        <v>12608</v>
      </c>
    </row>
    <row r="2718" spans="1:14" ht="15" x14ac:dyDescent="0.2">
      <c r="A2718" t="s">
        <v>12609</v>
      </c>
      <c r="B2718" t="str">
        <f>RIGHT(A2718,4)</f>
        <v>2018</v>
      </c>
      <c r="C2718" t="str">
        <f>LEFT(A2718,10)</f>
        <v>Fri Feb 02</v>
      </c>
      <c r="D2718" s="2">
        <f>DATE(B2718,F2718,G2718)</f>
        <v>43133</v>
      </c>
      <c r="E2718" t="str">
        <f>MID(C2718,5,3)</f>
        <v>Feb</v>
      </c>
      <c r="F2718">
        <f>MONTH(DATEVALUE(E2718&amp;" 1"))</f>
        <v>2</v>
      </c>
      <c r="G2718" t="str">
        <f>RIGHT(C2718,2)</f>
        <v>02</v>
      </c>
      <c r="H2718" t="str">
        <f>MID(A2718,12,2)</f>
        <v>20</v>
      </c>
      <c r="I2718" t="s">
        <v>12610</v>
      </c>
      <c r="J2718" t="s">
        <v>12611</v>
      </c>
      <c r="K2718" t="s">
        <v>652</v>
      </c>
      <c r="L2718" t="s">
        <v>12612</v>
      </c>
      <c r="M2718" t="b">
        <f>NOT(ISNA(VLOOKUP(N2718,'account names'!A:A,1,FALSE)))</f>
        <v>0</v>
      </c>
      <c r="N2718" t="s">
        <v>654</v>
      </c>
    </row>
    <row r="2719" spans="1:14" ht="15" x14ac:dyDescent="0.2">
      <c r="A2719" t="s">
        <v>12613</v>
      </c>
      <c r="B2719" t="str">
        <f>RIGHT(A2719,4)</f>
        <v>2018</v>
      </c>
      <c r="C2719" t="str">
        <f>LEFT(A2719,10)</f>
        <v>Fri Feb 02</v>
      </c>
      <c r="D2719" s="2">
        <f>DATE(B2719,F2719,G2719)</f>
        <v>43133</v>
      </c>
      <c r="E2719" t="str">
        <f>MID(C2719,5,3)</f>
        <v>Feb</v>
      </c>
      <c r="F2719">
        <f>MONTH(DATEVALUE(E2719&amp;" 1"))</f>
        <v>2</v>
      </c>
      <c r="G2719" t="str">
        <f>RIGHT(C2719,2)</f>
        <v>02</v>
      </c>
      <c r="H2719" t="str">
        <f>MID(A2719,12,2)</f>
        <v>19</v>
      </c>
      <c r="I2719" t="s">
        <v>12614</v>
      </c>
      <c r="J2719" t="s">
        <v>12615</v>
      </c>
      <c r="K2719" t="s">
        <v>12616</v>
      </c>
      <c r="L2719" t="s">
        <v>12617</v>
      </c>
      <c r="M2719" t="b">
        <f>NOT(ISNA(VLOOKUP(N2719,'account names'!A:A,1,FALSE)))</f>
        <v>0</v>
      </c>
      <c r="N2719" t="s">
        <v>2809</v>
      </c>
    </row>
    <row r="2720" spans="1:14" ht="15" x14ac:dyDescent="0.2">
      <c r="A2720" t="s">
        <v>12618</v>
      </c>
      <c r="B2720" t="str">
        <f>RIGHT(A2720,4)</f>
        <v>2018</v>
      </c>
      <c r="C2720" t="str">
        <f>LEFT(A2720,10)</f>
        <v>Fri Feb 02</v>
      </c>
      <c r="D2720" s="2">
        <f>DATE(B2720,F2720,G2720)</f>
        <v>43133</v>
      </c>
      <c r="E2720" t="str">
        <f>MID(C2720,5,3)</f>
        <v>Feb</v>
      </c>
      <c r="F2720">
        <f>MONTH(DATEVALUE(E2720&amp;" 1"))</f>
        <v>2</v>
      </c>
      <c r="G2720" t="str">
        <f>RIGHT(C2720,2)</f>
        <v>02</v>
      </c>
      <c r="H2720" t="str">
        <f>MID(A2720,12,2)</f>
        <v>18</v>
      </c>
      <c r="I2720" t="s">
        <v>12619</v>
      </c>
      <c r="J2720" t="s">
        <v>12620</v>
      </c>
      <c r="K2720" t="s">
        <v>12621</v>
      </c>
      <c r="L2720" t="s">
        <v>12622</v>
      </c>
      <c r="M2720" t="b">
        <f>NOT(ISNA(VLOOKUP(N2720,'account names'!A:A,1,FALSE)))</f>
        <v>0</v>
      </c>
      <c r="N2720" t="s">
        <v>654</v>
      </c>
    </row>
    <row r="2721" spans="1:14" ht="15" x14ac:dyDescent="0.2">
      <c r="A2721" t="s">
        <v>5837</v>
      </c>
      <c r="B2721" t="str">
        <f>RIGHT(A2721,4)</f>
        <v>2018</v>
      </c>
      <c r="C2721" t="str">
        <f>LEFT(A2721,10)</f>
        <v>Fri Feb 02</v>
      </c>
      <c r="D2721" s="2">
        <f>DATE(B2721,F2721,G2721)</f>
        <v>43133</v>
      </c>
      <c r="E2721" t="str">
        <f>MID(C2721,5,3)</f>
        <v>Feb</v>
      </c>
      <c r="F2721">
        <f>MONTH(DATEVALUE(E2721&amp;" 1"))</f>
        <v>2</v>
      </c>
      <c r="G2721" t="str">
        <f>RIGHT(C2721,2)</f>
        <v>02</v>
      </c>
      <c r="H2721" t="str">
        <f>MID(A2721,12,2)</f>
        <v>14</v>
      </c>
      <c r="I2721" t="s">
        <v>14901</v>
      </c>
      <c r="J2721" t="s">
        <v>14902</v>
      </c>
      <c r="K2721" t="s">
        <v>14903</v>
      </c>
      <c r="L2721" t="s">
        <v>14904</v>
      </c>
      <c r="M2721" t="b">
        <f>NOT(ISNA(VLOOKUP(N2721,'account names'!A:A,1,FALSE)))</f>
        <v>0</v>
      </c>
      <c r="N2721" t="s">
        <v>654</v>
      </c>
    </row>
    <row r="2722" spans="1:14" ht="15" x14ac:dyDescent="0.2">
      <c r="A2722" t="s">
        <v>17834</v>
      </c>
      <c r="B2722" t="str">
        <f>RIGHT(A2722,4)</f>
        <v>2018</v>
      </c>
      <c r="C2722" t="str">
        <f>LEFT(A2722,10)</f>
        <v>Fri Feb 02</v>
      </c>
      <c r="D2722" s="2">
        <f>DATE(B2722,F2722,G2722)</f>
        <v>43133</v>
      </c>
      <c r="E2722" t="str">
        <f>MID(C2722,5,3)</f>
        <v>Feb</v>
      </c>
      <c r="F2722">
        <f>MONTH(DATEVALUE(E2722&amp;" 1"))</f>
        <v>2</v>
      </c>
      <c r="G2722" t="str">
        <f>RIGHT(C2722,2)</f>
        <v>02</v>
      </c>
      <c r="H2722" t="str">
        <f>MID(A2722,12,2)</f>
        <v>14</v>
      </c>
      <c r="I2722" t="s">
        <v>17835</v>
      </c>
      <c r="J2722" t="s">
        <v>17836</v>
      </c>
      <c r="K2722" t="s">
        <v>17443</v>
      </c>
      <c r="L2722" t="s">
        <v>17837</v>
      </c>
      <c r="M2722" t="b">
        <f>NOT(ISNA(VLOOKUP(N2722,'account names'!A:A,1,FALSE)))</f>
        <v>0</v>
      </c>
      <c r="N2722" t="s">
        <v>2840</v>
      </c>
    </row>
    <row r="2723" spans="1:14" ht="15" x14ac:dyDescent="0.2">
      <c r="A2723" t="s">
        <v>861</v>
      </c>
      <c r="B2723" t="str">
        <f>RIGHT(A2723,4)</f>
        <v>2018</v>
      </c>
      <c r="C2723" t="str">
        <f>LEFT(A2723,10)</f>
        <v>Thu Feb 01</v>
      </c>
      <c r="D2723" s="2">
        <f>DATE(B2723,F2723,G2723)</f>
        <v>43132</v>
      </c>
      <c r="E2723" t="str">
        <f>MID(C2723,5,3)</f>
        <v>Feb</v>
      </c>
      <c r="F2723">
        <f>MONTH(DATEVALUE(E2723&amp;" 1"))</f>
        <v>2</v>
      </c>
      <c r="G2723" t="str">
        <f>RIGHT(C2723,2)</f>
        <v>01</v>
      </c>
      <c r="H2723" t="str">
        <f>MID(A2723,12,2)</f>
        <v>18</v>
      </c>
      <c r="I2723" t="s">
        <v>862</v>
      </c>
      <c r="J2723" t="s">
        <v>863</v>
      </c>
      <c r="K2723" t="s">
        <v>864</v>
      </c>
      <c r="L2723" t="s">
        <v>865</v>
      </c>
      <c r="M2723" t="b">
        <f>NOT(ISNA(VLOOKUP(N2723,'account names'!A:A,1,FALSE)))</f>
        <v>0</v>
      </c>
      <c r="N2723" t="s">
        <v>579</v>
      </c>
    </row>
    <row r="2724" spans="1:14" ht="15" x14ac:dyDescent="0.2">
      <c r="A2724" t="s">
        <v>3254</v>
      </c>
      <c r="B2724" t="str">
        <f>RIGHT(A2724,4)</f>
        <v>2018</v>
      </c>
      <c r="C2724" t="str">
        <f>LEFT(A2724,10)</f>
        <v>Thu Feb 01</v>
      </c>
      <c r="D2724" s="2">
        <f>DATE(B2724,F2724,G2724)</f>
        <v>43132</v>
      </c>
      <c r="E2724" t="str">
        <f>MID(C2724,5,3)</f>
        <v>Feb</v>
      </c>
      <c r="F2724">
        <f>MONTH(DATEVALUE(E2724&amp;" 1"))</f>
        <v>2</v>
      </c>
      <c r="G2724" t="str">
        <f>RIGHT(C2724,2)</f>
        <v>01</v>
      </c>
      <c r="H2724" t="str">
        <f>MID(A2724,12,2)</f>
        <v>07</v>
      </c>
      <c r="I2724" t="s">
        <v>3255</v>
      </c>
      <c r="J2724" t="s">
        <v>3256</v>
      </c>
      <c r="K2724" t="s">
        <v>3257</v>
      </c>
      <c r="L2724" t="s">
        <v>3258</v>
      </c>
      <c r="M2724" t="b">
        <f>NOT(ISNA(VLOOKUP(N2724,'account names'!A:A,1,FALSE)))</f>
        <v>0</v>
      </c>
      <c r="N2724" t="s">
        <v>2082</v>
      </c>
    </row>
    <row r="2725" spans="1:14" ht="15" x14ac:dyDescent="0.2">
      <c r="A2725" t="s">
        <v>3519</v>
      </c>
      <c r="B2725" t="str">
        <f>RIGHT(A2725,4)</f>
        <v>2018</v>
      </c>
      <c r="C2725" t="str">
        <f>LEFT(A2725,10)</f>
        <v>Thu Feb 01</v>
      </c>
      <c r="D2725" s="2">
        <f>DATE(B2725,F2725,G2725)</f>
        <v>43132</v>
      </c>
      <c r="E2725" t="str">
        <f>MID(C2725,5,3)</f>
        <v>Feb</v>
      </c>
      <c r="F2725">
        <f>MONTH(DATEVALUE(E2725&amp;" 1"))</f>
        <v>2</v>
      </c>
      <c r="G2725" t="str">
        <f>RIGHT(C2725,2)</f>
        <v>01</v>
      </c>
      <c r="H2725" t="str">
        <f>MID(A2725,12,2)</f>
        <v>18</v>
      </c>
      <c r="I2725" t="s">
        <v>3520</v>
      </c>
      <c r="J2725" t="s">
        <v>3521</v>
      </c>
      <c r="K2725" t="s">
        <v>3522</v>
      </c>
      <c r="L2725" t="s">
        <v>3523</v>
      </c>
      <c r="M2725" t="b">
        <f>NOT(ISNA(VLOOKUP(N2725,'account names'!A:A,1,FALSE)))</f>
        <v>1</v>
      </c>
      <c r="N2725" t="s">
        <v>1334</v>
      </c>
    </row>
    <row r="2726" spans="1:14" ht="15" x14ac:dyDescent="0.2">
      <c r="A2726" t="s">
        <v>3524</v>
      </c>
      <c r="B2726" t="str">
        <f>RIGHT(A2726,4)</f>
        <v>2018</v>
      </c>
      <c r="C2726" t="str">
        <f>LEFT(A2726,10)</f>
        <v>Thu Feb 01</v>
      </c>
      <c r="D2726" s="2">
        <f>DATE(B2726,F2726,G2726)</f>
        <v>43132</v>
      </c>
      <c r="E2726" t="str">
        <f>MID(C2726,5,3)</f>
        <v>Feb</v>
      </c>
      <c r="F2726">
        <f>MONTH(DATEVALUE(E2726&amp;" 1"))</f>
        <v>2</v>
      </c>
      <c r="G2726" t="str">
        <f>RIGHT(C2726,2)</f>
        <v>01</v>
      </c>
      <c r="H2726" t="str">
        <f>MID(A2726,12,2)</f>
        <v>17</v>
      </c>
      <c r="I2726" t="s">
        <v>3525</v>
      </c>
      <c r="J2726" t="s">
        <v>3526</v>
      </c>
      <c r="K2726" t="s">
        <v>3527</v>
      </c>
      <c r="L2726" t="s">
        <v>3528</v>
      </c>
      <c r="M2726" t="b">
        <f>NOT(ISNA(VLOOKUP(N2726,'account names'!A:A,1,FALSE)))</f>
        <v>1</v>
      </c>
      <c r="N2726" t="s">
        <v>1317</v>
      </c>
    </row>
    <row r="2727" spans="1:14" ht="15" x14ac:dyDescent="0.2">
      <c r="A2727" t="s">
        <v>3529</v>
      </c>
      <c r="B2727" t="str">
        <f>RIGHT(A2727,4)</f>
        <v>2018</v>
      </c>
      <c r="C2727" t="str">
        <f>LEFT(A2727,10)</f>
        <v>Thu Feb 01</v>
      </c>
      <c r="D2727" s="2">
        <f>DATE(B2727,F2727,G2727)</f>
        <v>43132</v>
      </c>
      <c r="E2727" t="str">
        <f>MID(C2727,5,3)</f>
        <v>Feb</v>
      </c>
      <c r="F2727">
        <f>MONTH(DATEVALUE(E2727&amp;" 1"))</f>
        <v>2</v>
      </c>
      <c r="G2727" t="str">
        <f>RIGHT(C2727,2)</f>
        <v>01</v>
      </c>
      <c r="H2727" t="str">
        <f>MID(A2727,12,2)</f>
        <v>15</v>
      </c>
      <c r="I2727" t="s">
        <v>3530</v>
      </c>
      <c r="J2727" t="s">
        <v>3531</v>
      </c>
      <c r="K2727" t="s">
        <v>3532</v>
      </c>
      <c r="L2727" t="s">
        <v>3533</v>
      </c>
      <c r="M2727" t="b">
        <f>NOT(ISNA(VLOOKUP(N2727,'account names'!A:A,1,FALSE)))</f>
        <v>0</v>
      </c>
      <c r="N2727" t="s">
        <v>3534</v>
      </c>
    </row>
    <row r="2728" spans="1:14" ht="15" x14ac:dyDescent="0.2">
      <c r="A2728" t="s">
        <v>3535</v>
      </c>
      <c r="B2728" t="str">
        <f>RIGHT(A2728,4)</f>
        <v>2018</v>
      </c>
      <c r="C2728" t="str">
        <f>LEFT(A2728,10)</f>
        <v>Thu Feb 01</v>
      </c>
      <c r="D2728" s="2">
        <f>DATE(B2728,F2728,G2728)</f>
        <v>43132</v>
      </c>
      <c r="E2728" t="str">
        <f>MID(C2728,5,3)</f>
        <v>Feb</v>
      </c>
      <c r="F2728">
        <f>MONTH(DATEVALUE(E2728&amp;" 1"))</f>
        <v>2</v>
      </c>
      <c r="G2728" t="str">
        <f>RIGHT(C2728,2)</f>
        <v>01</v>
      </c>
      <c r="H2728" t="str">
        <f>MID(A2728,12,2)</f>
        <v>08</v>
      </c>
      <c r="I2728" t="s">
        <v>3536</v>
      </c>
      <c r="J2728" t="s">
        <v>3537</v>
      </c>
      <c r="K2728" t="s">
        <v>3257</v>
      </c>
      <c r="L2728" t="s">
        <v>3538</v>
      </c>
      <c r="M2728" t="b">
        <f>NOT(ISNA(VLOOKUP(N2728,'account names'!A:A,1,FALSE)))</f>
        <v>0</v>
      </c>
      <c r="N2728" t="s">
        <v>2082</v>
      </c>
    </row>
    <row r="2729" spans="1:14" ht="15" x14ac:dyDescent="0.2">
      <c r="A2729" t="s">
        <v>3539</v>
      </c>
      <c r="B2729" t="str">
        <f>RIGHT(A2729,4)</f>
        <v>2018</v>
      </c>
      <c r="C2729" t="str">
        <f>LEFT(A2729,10)</f>
        <v>Thu Feb 01</v>
      </c>
      <c r="D2729" s="2">
        <f>DATE(B2729,F2729,G2729)</f>
        <v>43132</v>
      </c>
      <c r="E2729" t="str">
        <f>MID(C2729,5,3)</f>
        <v>Feb</v>
      </c>
      <c r="F2729">
        <f>MONTH(DATEVALUE(E2729&amp;" 1"))</f>
        <v>2</v>
      </c>
      <c r="G2729" t="str">
        <f>RIGHT(C2729,2)</f>
        <v>01</v>
      </c>
      <c r="H2729" t="str">
        <f>MID(A2729,12,2)</f>
        <v>07</v>
      </c>
      <c r="I2729" t="s">
        <v>3540</v>
      </c>
      <c r="J2729" t="s">
        <v>3541</v>
      </c>
      <c r="K2729" t="s">
        <v>2864</v>
      </c>
      <c r="L2729" t="s">
        <v>3542</v>
      </c>
      <c r="M2729" t="b">
        <f>NOT(ISNA(VLOOKUP(N2729,'account names'!A:A,1,FALSE)))</f>
        <v>1</v>
      </c>
      <c r="N2729" t="s">
        <v>1224</v>
      </c>
    </row>
    <row r="2730" spans="1:14" ht="15" x14ac:dyDescent="0.2">
      <c r="A2730" t="s">
        <v>5272</v>
      </c>
      <c r="B2730" t="str">
        <f>RIGHT(A2730,4)</f>
        <v>2018</v>
      </c>
      <c r="C2730" t="str">
        <f>LEFT(A2730,10)</f>
        <v>Thu Feb 01</v>
      </c>
      <c r="D2730" s="2">
        <f>DATE(B2730,F2730,G2730)</f>
        <v>43132</v>
      </c>
      <c r="E2730" t="str">
        <f>MID(C2730,5,3)</f>
        <v>Feb</v>
      </c>
      <c r="F2730">
        <f>MONTH(DATEVALUE(E2730&amp;" 1"))</f>
        <v>2</v>
      </c>
      <c r="G2730" t="str">
        <f>RIGHT(C2730,2)</f>
        <v>01</v>
      </c>
      <c r="H2730" t="str">
        <f>MID(A2730,12,2)</f>
        <v>16</v>
      </c>
      <c r="I2730" t="s">
        <v>5273</v>
      </c>
      <c r="J2730" t="s">
        <v>5274</v>
      </c>
      <c r="K2730" t="s">
        <v>5275</v>
      </c>
      <c r="L2730" t="s">
        <v>5276</v>
      </c>
      <c r="M2730" t="b">
        <f>NOT(ISNA(VLOOKUP(N2730,'account names'!A:A,1,FALSE)))</f>
        <v>0</v>
      </c>
      <c r="N2730" t="s">
        <v>2649</v>
      </c>
    </row>
    <row r="2731" spans="1:14" ht="15" x14ac:dyDescent="0.2">
      <c r="A2731" t="s">
        <v>5277</v>
      </c>
      <c r="B2731" t="str">
        <f>RIGHT(A2731,4)</f>
        <v>2018</v>
      </c>
      <c r="C2731" t="str">
        <f>LEFT(A2731,10)</f>
        <v>Thu Feb 01</v>
      </c>
      <c r="D2731" s="2">
        <f>DATE(B2731,F2731,G2731)</f>
        <v>43132</v>
      </c>
      <c r="E2731" t="str">
        <f>MID(C2731,5,3)</f>
        <v>Feb</v>
      </c>
      <c r="F2731">
        <f>MONTH(DATEVALUE(E2731&amp;" 1"))</f>
        <v>2</v>
      </c>
      <c r="G2731" t="str">
        <f>RIGHT(C2731,2)</f>
        <v>01</v>
      </c>
      <c r="H2731" t="str">
        <f>MID(A2731,12,2)</f>
        <v>12</v>
      </c>
      <c r="I2731" t="s">
        <v>5278</v>
      </c>
      <c r="J2731" t="s">
        <v>5279</v>
      </c>
      <c r="K2731" t="s">
        <v>5280</v>
      </c>
      <c r="L2731" t="s">
        <v>5281</v>
      </c>
      <c r="M2731" t="b">
        <f>NOT(ISNA(VLOOKUP(N2731,'account names'!A:A,1,FALSE)))</f>
        <v>0</v>
      </c>
      <c r="N2731" t="s">
        <v>2649</v>
      </c>
    </row>
    <row r="2732" spans="1:14" ht="15" x14ac:dyDescent="0.2">
      <c r="A2732" t="s">
        <v>5282</v>
      </c>
      <c r="B2732" t="str">
        <f>RIGHT(A2732,4)</f>
        <v>2018</v>
      </c>
      <c r="C2732" t="str">
        <f>LEFT(A2732,10)</f>
        <v>Thu Feb 01</v>
      </c>
      <c r="D2732" s="2">
        <f>DATE(B2732,F2732,G2732)</f>
        <v>43132</v>
      </c>
      <c r="E2732" t="str">
        <f>MID(C2732,5,3)</f>
        <v>Feb</v>
      </c>
      <c r="F2732">
        <f>MONTH(DATEVALUE(E2732&amp;" 1"))</f>
        <v>2</v>
      </c>
      <c r="G2732" t="str">
        <f>RIGHT(C2732,2)</f>
        <v>01</v>
      </c>
      <c r="H2732" t="str">
        <f>MID(A2732,12,2)</f>
        <v>11</v>
      </c>
      <c r="I2732" t="s">
        <v>5283</v>
      </c>
      <c r="J2732" t="s">
        <v>5284</v>
      </c>
      <c r="K2732" t="s">
        <v>5285</v>
      </c>
      <c r="L2732" t="s">
        <v>5286</v>
      </c>
      <c r="M2732" t="b">
        <f>NOT(ISNA(VLOOKUP(N2732,'account names'!A:A,1,FALSE)))</f>
        <v>0</v>
      </c>
      <c r="N2732" t="s">
        <v>1343</v>
      </c>
    </row>
    <row r="2733" spans="1:14" ht="15" x14ac:dyDescent="0.2">
      <c r="A2733" t="s">
        <v>5293</v>
      </c>
      <c r="B2733" t="str">
        <f>RIGHT(A2733,4)</f>
        <v>2018</v>
      </c>
      <c r="C2733" t="str">
        <f>LEFT(A2733,10)</f>
        <v>Thu Feb 01</v>
      </c>
      <c r="D2733" s="2">
        <f>DATE(B2733,F2733,G2733)</f>
        <v>43132</v>
      </c>
      <c r="E2733" t="str">
        <f>MID(C2733,5,3)</f>
        <v>Feb</v>
      </c>
      <c r="F2733">
        <f>MONTH(DATEVALUE(E2733&amp;" 1"))</f>
        <v>2</v>
      </c>
      <c r="G2733" t="str">
        <f>RIGHT(C2733,2)</f>
        <v>01</v>
      </c>
      <c r="H2733" t="str">
        <f>MID(A2733,12,2)</f>
        <v>08</v>
      </c>
      <c r="I2733" t="s">
        <v>5294</v>
      </c>
      <c r="J2733" t="s">
        <v>5295</v>
      </c>
      <c r="K2733" t="s">
        <v>5296</v>
      </c>
      <c r="L2733" t="s">
        <v>5297</v>
      </c>
      <c r="M2733" t="b">
        <f>NOT(ISNA(VLOOKUP(N2733,'account names'!A:A,1,FALSE)))</f>
        <v>0</v>
      </c>
      <c r="N2733" t="s">
        <v>5298</v>
      </c>
    </row>
    <row r="2734" spans="1:14" ht="15" x14ac:dyDescent="0.2">
      <c r="A2734" t="s">
        <v>5415</v>
      </c>
      <c r="B2734" t="str">
        <f>RIGHT(A2734,4)</f>
        <v>2018</v>
      </c>
      <c r="C2734" t="str">
        <f>LEFT(A2734,10)</f>
        <v>Thu Feb 01</v>
      </c>
      <c r="D2734" s="2">
        <f>DATE(B2734,F2734,G2734)</f>
        <v>43132</v>
      </c>
      <c r="E2734" t="str">
        <f>MID(C2734,5,3)</f>
        <v>Feb</v>
      </c>
      <c r="F2734">
        <f>MONTH(DATEVALUE(E2734&amp;" 1"))</f>
        <v>2</v>
      </c>
      <c r="G2734" t="str">
        <f>RIGHT(C2734,2)</f>
        <v>01</v>
      </c>
      <c r="H2734" t="str">
        <f>MID(A2734,12,2)</f>
        <v>20</v>
      </c>
      <c r="I2734" t="s">
        <v>5416</v>
      </c>
      <c r="J2734" t="s">
        <v>5417</v>
      </c>
      <c r="K2734" t="s">
        <v>1286</v>
      </c>
      <c r="L2734" t="s">
        <v>5418</v>
      </c>
      <c r="M2734" t="b">
        <f>NOT(ISNA(VLOOKUP(N2734,'account names'!A:A,1,FALSE)))</f>
        <v>1</v>
      </c>
      <c r="N2734" t="s">
        <v>1288</v>
      </c>
    </row>
    <row r="2735" spans="1:14" ht="15" x14ac:dyDescent="0.2">
      <c r="A2735" t="s">
        <v>5419</v>
      </c>
      <c r="B2735" t="str">
        <f>RIGHT(A2735,4)</f>
        <v>2018</v>
      </c>
      <c r="C2735" t="str">
        <f>LEFT(A2735,10)</f>
        <v>Thu Feb 01</v>
      </c>
      <c r="D2735" s="2">
        <f>DATE(B2735,F2735,G2735)</f>
        <v>43132</v>
      </c>
      <c r="E2735" t="str">
        <f>MID(C2735,5,3)</f>
        <v>Feb</v>
      </c>
      <c r="F2735">
        <f>MONTH(DATEVALUE(E2735&amp;" 1"))</f>
        <v>2</v>
      </c>
      <c r="G2735" t="str">
        <f>RIGHT(C2735,2)</f>
        <v>01</v>
      </c>
      <c r="H2735" t="str">
        <f>MID(A2735,12,2)</f>
        <v>17</v>
      </c>
      <c r="I2735" t="s">
        <v>5420</v>
      </c>
      <c r="J2735" t="s">
        <v>5421</v>
      </c>
      <c r="K2735" t="s">
        <v>1286</v>
      </c>
      <c r="L2735" t="s">
        <v>5422</v>
      </c>
      <c r="M2735" t="b">
        <f>NOT(ISNA(VLOOKUP(N2735,'account names'!A:A,1,FALSE)))</f>
        <v>1</v>
      </c>
      <c r="N2735" t="s">
        <v>1288</v>
      </c>
    </row>
    <row r="2736" spans="1:14" ht="15" x14ac:dyDescent="0.2">
      <c r="A2736" t="s">
        <v>5696</v>
      </c>
      <c r="B2736" t="str">
        <f>RIGHT(A2736,4)</f>
        <v>2018</v>
      </c>
      <c r="C2736" t="str">
        <f>LEFT(A2736,10)</f>
        <v>Thu Feb 01</v>
      </c>
      <c r="D2736" s="2">
        <f>DATE(B2736,F2736,G2736)</f>
        <v>43132</v>
      </c>
      <c r="E2736" t="str">
        <f>MID(C2736,5,3)</f>
        <v>Feb</v>
      </c>
      <c r="F2736">
        <f>MONTH(DATEVALUE(E2736&amp;" 1"))</f>
        <v>2</v>
      </c>
      <c r="G2736" t="str">
        <f>RIGHT(C2736,2)</f>
        <v>01</v>
      </c>
      <c r="H2736" t="str">
        <f>MID(A2736,12,2)</f>
        <v>21</v>
      </c>
      <c r="I2736" t="s">
        <v>5697</v>
      </c>
      <c r="J2736" t="s">
        <v>5698</v>
      </c>
      <c r="K2736" t="s">
        <v>5699</v>
      </c>
      <c r="L2736" t="s">
        <v>5700</v>
      </c>
      <c r="M2736" t="b">
        <f>NOT(ISNA(VLOOKUP(N2736,'account names'!A:A,1,FALSE)))</f>
        <v>0</v>
      </c>
      <c r="N2736" t="s">
        <v>3233</v>
      </c>
    </row>
    <row r="2737" spans="1:14" ht="15" x14ac:dyDescent="0.2">
      <c r="A2737" t="s">
        <v>5701</v>
      </c>
      <c r="B2737" t="str">
        <f>RIGHT(A2737,4)</f>
        <v>2018</v>
      </c>
      <c r="C2737" t="str">
        <f>LEFT(A2737,10)</f>
        <v>Thu Feb 01</v>
      </c>
      <c r="D2737" s="2">
        <f>DATE(B2737,F2737,G2737)</f>
        <v>43132</v>
      </c>
      <c r="E2737" t="str">
        <f>MID(C2737,5,3)</f>
        <v>Feb</v>
      </c>
      <c r="F2737">
        <f>MONTH(DATEVALUE(E2737&amp;" 1"))</f>
        <v>2</v>
      </c>
      <c r="G2737" t="str">
        <f>RIGHT(C2737,2)</f>
        <v>01</v>
      </c>
      <c r="H2737" t="str">
        <f>MID(A2737,12,2)</f>
        <v>14</v>
      </c>
      <c r="I2737" t="s">
        <v>5702</v>
      </c>
      <c r="J2737" t="s">
        <v>5703</v>
      </c>
      <c r="K2737" t="s">
        <v>5704</v>
      </c>
      <c r="L2737" t="s">
        <v>5705</v>
      </c>
      <c r="M2737" t="b">
        <f>NOT(ISNA(VLOOKUP(N2737,'account names'!A:A,1,FALSE)))</f>
        <v>0</v>
      </c>
      <c r="N2737" t="s">
        <v>5706</v>
      </c>
    </row>
    <row r="2738" spans="1:14" ht="15" x14ac:dyDescent="0.2">
      <c r="A2738" t="s">
        <v>5707</v>
      </c>
      <c r="B2738" t="str">
        <f>RIGHT(A2738,4)</f>
        <v>2018</v>
      </c>
      <c r="C2738" t="str">
        <f>LEFT(A2738,10)</f>
        <v>Thu Feb 01</v>
      </c>
      <c r="D2738" s="2">
        <f>DATE(B2738,F2738,G2738)</f>
        <v>43132</v>
      </c>
      <c r="E2738" t="str">
        <f>MID(C2738,5,3)</f>
        <v>Feb</v>
      </c>
      <c r="F2738">
        <f>MONTH(DATEVALUE(E2738&amp;" 1"))</f>
        <v>2</v>
      </c>
      <c r="G2738" t="str">
        <f>RIGHT(C2738,2)</f>
        <v>01</v>
      </c>
      <c r="H2738" t="str">
        <f>MID(A2738,12,2)</f>
        <v>12</v>
      </c>
      <c r="I2738" t="s">
        <v>5708</v>
      </c>
      <c r="J2738" t="s">
        <v>5709</v>
      </c>
      <c r="K2738" t="s">
        <v>1158</v>
      </c>
      <c r="L2738" t="s">
        <v>5710</v>
      </c>
      <c r="M2738" t="b">
        <f>NOT(ISNA(VLOOKUP(N2738,'account names'!A:A,1,FALSE)))</f>
        <v>1</v>
      </c>
      <c r="N2738" t="s">
        <v>1160</v>
      </c>
    </row>
    <row r="2739" spans="1:14" ht="15" x14ac:dyDescent="0.2">
      <c r="A2739" t="s">
        <v>5858</v>
      </c>
      <c r="B2739" t="str">
        <f>RIGHT(A2739,4)</f>
        <v>2018</v>
      </c>
      <c r="C2739" t="str">
        <f>LEFT(A2739,10)</f>
        <v>Thu Feb 01</v>
      </c>
      <c r="D2739" s="2">
        <f>DATE(B2739,F2739,G2739)</f>
        <v>43132</v>
      </c>
      <c r="E2739" t="str">
        <f>MID(C2739,5,3)</f>
        <v>Feb</v>
      </c>
      <c r="F2739">
        <f>MONTH(DATEVALUE(E2739&amp;" 1"))</f>
        <v>2</v>
      </c>
      <c r="G2739" t="str">
        <f>RIGHT(C2739,2)</f>
        <v>01</v>
      </c>
      <c r="H2739" t="str">
        <f>MID(A2739,12,2)</f>
        <v>14</v>
      </c>
      <c r="I2739" t="s">
        <v>5859</v>
      </c>
      <c r="J2739" t="s">
        <v>5860</v>
      </c>
      <c r="K2739" t="s">
        <v>5861</v>
      </c>
      <c r="L2739" t="s">
        <v>5862</v>
      </c>
      <c r="M2739" t="b">
        <f>NOT(ISNA(VLOOKUP(N2739,'account names'!A:A,1,FALSE)))</f>
        <v>0</v>
      </c>
      <c r="N2739" t="s">
        <v>2373</v>
      </c>
    </row>
    <row r="2740" spans="1:14" ht="15" x14ac:dyDescent="0.2">
      <c r="A2740" t="s">
        <v>9715</v>
      </c>
      <c r="B2740" t="str">
        <f>RIGHT(A2740,4)</f>
        <v>2018</v>
      </c>
      <c r="C2740" t="str">
        <f>LEFT(A2740,10)</f>
        <v>Thu Feb 01</v>
      </c>
      <c r="D2740" s="2">
        <f>DATE(B2740,F2740,G2740)</f>
        <v>43132</v>
      </c>
      <c r="E2740" t="str">
        <f>MID(C2740,5,3)</f>
        <v>Feb</v>
      </c>
      <c r="F2740">
        <f>MONTH(DATEVALUE(E2740&amp;" 1"))</f>
        <v>2</v>
      </c>
      <c r="G2740" t="str">
        <f>RIGHT(C2740,2)</f>
        <v>01</v>
      </c>
      <c r="H2740" t="str">
        <f>MID(A2740,12,2)</f>
        <v>18</v>
      </c>
      <c r="I2740" t="s">
        <v>9716</v>
      </c>
      <c r="J2740" t="s">
        <v>9717</v>
      </c>
      <c r="K2740" t="s">
        <v>9718</v>
      </c>
      <c r="L2740" t="s">
        <v>9719</v>
      </c>
      <c r="M2740" t="b">
        <f>NOT(ISNA(VLOOKUP(N2740,'account names'!A:A,1,FALSE)))</f>
        <v>0</v>
      </c>
      <c r="N2740" t="s">
        <v>1343</v>
      </c>
    </row>
    <row r="2741" spans="1:14" ht="15" x14ac:dyDescent="0.2">
      <c r="A2741" t="s">
        <v>9720</v>
      </c>
      <c r="B2741" t="str">
        <f>RIGHT(A2741,4)</f>
        <v>2018</v>
      </c>
      <c r="C2741" t="str">
        <f>LEFT(A2741,10)</f>
        <v>Thu Feb 01</v>
      </c>
      <c r="D2741" s="2">
        <f>DATE(B2741,F2741,G2741)</f>
        <v>43132</v>
      </c>
      <c r="E2741" t="str">
        <f>MID(C2741,5,3)</f>
        <v>Feb</v>
      </c>
      <c r="F2741">
        <f>MONTH(DATEVALUE(E2741&amp;" 1"))</f>
        <v>2</v>
      </c>
      <c r="G2741" t="str">
        <f>RIGHT(C2741,2)</f>
        <v>01</v>
      </c>
      <c r="H2741" t="str">
        <f>MID(A2741,12,2)</f>
        <v>18</v>
      </c>
      <c r="I2741" t="s">
        <v>9721</v>
      </c>
      <c r="J2741" t="s">
        <v>9722</v>
      </c>
      <c r="K2741" t="s">
        <v>9718</v>
      </c>
      <c r="L2741" t="s">
        <v>9723</v>
      </c>
      <c r="M2741" t="b">
        <f>NOT(ISNA(VLOOKUP(N2741,'account names'!A:A,1,FALSE)))</f>
        <v>0</v>
      </c>
      <c r="N2741" t="s">
        <v>1343</v>
      </c>
    </row>
    <row r="2742" spans="1:14" ht="15" x14ac:dyDescent="0.2">
      <c r="A2742" t="s">
        <v>9730</v>
      </c>
      <c r="B2742" t="str">
        <f>RIGHT(A2742,4)</f>
        <v>2018</v>
      </c>
      <c r="C2742" t="str">
        <f>LEFT(A2742,10)</f>
        <v>Thu Feb 01</v>
      </c>
      <c r="D2742" s="2">
        <f>DATE(B2742,F2742,G2742)</f>
        <v>43132</v>
      </c>
      <c r="E2742" t="str">
        <f>MID(C2742,5,3)</f>
        <v>Feb</v>
      </c>
      <c r="F2742">
        <f>MONTH(DATEVALUE(E2742&amp;" 1"))</f>
        <v>2</v>
      </c>
      <c r="G2742" t="str">
        <f>RIGHT(C2742,2)</f>
        <v>01</v>
      </c>
      <c r="H2742" t="str">
        <f>MID(A2742,12,2)</f>
        <v>10</v>
      </c>
      <c r="I2742" t="s">
        <v>9731</v>
      </c>
      <c r="J2742" t="s">
        <v>9732</v>
      </c>
      <c r="K2742" t="s">
        <v>9733</v>
      </c>
      <c r="L2742" t="s">
        <v>9734</v>
      </c>
      <c r="M2742" t="b">
        <f>NOT(ISNA(VLOOKUP(N2742,'account names'!A:A,1,FALSE)))</f>
        <v>0</v>
      </c>
      <c r="N2742" t="s">
        <v>9735</v>
      </c>
    </row>
    <row r="2743" spans="1:14" ht="15" x14ac:dyDescent="0.2">
      <c r="A2743" t="s">
        <v>17840</v>
      </c>
      <c r="B2743" t="str">
        <f>RIGHT(A2743,4)</f>
        <v>2018</v>
      </c>
      <c r="C2743" t="str">
        <f>LEFT(A2743,10)</f>
        <v>Thu Feb 01</v>
      </c>
      <c r="D2743" s="2">
        <f>DATE(B2743,F2743,G2743)</f>
        <v>43132</v>
      </c>
      <c r="E2743" t="str">
        <f>MID(C2743,5,3)</f>
        <v>Feb</v>
      </c>
      <c r="F2743">
        <f>MONTH(DATEVALUE(E2743&amp;" 1"))</f>
        <v>2</v>
      </c>
      <c r="G2743" t="str">
        <f>RIGHT(C2743,2)</f>
        <v>01</v>
      </c>
      <c r="H2743" t="str">
        <f>MID(A2743,12,2)</f>
        <v>22</v>
      </c>
      <c r="I2743" t="s">
        <v>17841</v>
      </c>
      <c r="J2743" t="s">
        <v>17842</v>
      </c>
      <c r="K2743" t="s">
        <v>17843</v>
      </c>
      <c r="L2743" t="s">
        <v>17844</v>
      </c>
      <c r="M2743" t="b">
        <f>NOT(ISNA(VLOOKUP(N2743,'account names'!A:A,1,FALSE)))</f>
        <v>0</v>
      </c>
      <c r="N2743" t="s">
        <v>654</v>
      </c>
    </row>
    <row r="2744" spans="1:14" ht="15" x14ac:dyDescent="0.2">
      <c r="A2744" t="s">
        <v>17845</v>
      </c>
      <c r="B2744" t="str">
        <f>RIGHT(A2744,4)</f>
        <v>2018</v>
      </c>
      <c r="C2744" t="str">
        <f>LEFT(A2744,10)</f>
        <v>Thu Feb 01</v>
      </c>
      <c r="D2744" s="2">
        <f>DATE(B2744,F2744,G2744)</f>
        <v>43132</v>
      </c>
      <c r="E2744" t="str">
        <f>MID(C2744,5,3)</f>
        <v>Feb</v>
      </c>
      <c r="F2744">
        <f>MONTH(DATEVALUE(E2744&amp;" 1"))</f>
        <v>2</v>
      </c>
      <c r="G2744" t="str">
        <f>RIGHT(C2744,2)</f>
        <v>01</v>
      </c>
      <c r="H2744" t="str">
        <f>MID(A2744,12,2)</f>
        <v>22</v>
      </c>
      <c r="I2744" t="s">
        <v>17846</v>
      </c>
      <c r="J2744" t="s">
        <v>17847</v>
      </c>
      <c r="K2744" t="s">
        <v>17848</v>
      </c>
      <c r="L2744" t="s">
        <v>17849</v>
      </c>
      <c r="M2744" t="b">
        <f>NOT(ISNA(VLOOKUP(N2744,'account names'!A:A,1,FALSE)))</f>
        <v>0</v>
      </c>
      <c r="N2744" t="s">
        <v>13251</v>
      </c>
    </row>
    <row r="2745" spans="1:14" ht="15" x14ac:dyDescent="0.2">
      <c r="A2745" t="s">
        <v>17850</v>
      </c>
      <c r="B2745" t="str">
        <f>RIGHT(A2745,4)</f>
        <v>2018</v>
      </c>
      <c r="C2745" t="str">
        <f>LEFT(A2745,10)</f>
        <v>Thu Feb 01</v>
      </c>
      <c r="D2745" s="2">
        <f>DATE(B2745,F2745,G2745)</f>
        <v>43132</v>
      </c>
      <c r="E2745" t="str">
        <f>MID(C2745,5,3)</f>
        <v>Feb</v>
      </c>
      <c r="F2745">
        <f>MONTH(DATEVALUE(E2745&amp;" 1"))</f>
        <v>2</v>
      </c>
      <c r="G2745" t="str">
        <f>RIGHT(C2745,2)</f>
        <v>01</v>
      </c>
      <c r="H2745" t="str">
        <f>MID(A2745,12,2)</f>
        <v>18</v>
      </c>
      <c r="I2745" t="s">
        <v>17851</v>
      </c>
      <c r="J2745" t="s">
        <v>17852</v>
      </c>
      <c r="K2745" t="s">
        <v>3527</v>
      </c>
      <c r="L2745" t="s">
        <v>17853</v>
      </c>
      <c r="M2745" t="b">
        <f>NOT(ISNA(VLOOKUP(N2745,'account names'!A:A,1,FALSE)))</f>
        <v>1</v>
      </c>
      <c r="N2745" t="s">
        <v>1317</v>
      </c>
    </row>
    <row r="2746" spans="1:14" ht="15" x14ac:dyDescent="0.2">
      <c r="A2746" t="s">
        <v>5858</v>
      </c>
      <c r="B2746" t="str">
        <f>RIGHT(A2746,4)</f>
        <v>2018</v>
      </c>
      <c r="C2746" t="str">
        <f>LEFT(A2746,10)</f>
        <v>Thu Feb 01</v>
      </c>
      <c r="D2746" s="2">
        <f>DATE(B2746,F2746,G2746)</f>
        <v>43132</v>
      </c>
      <c r="E2746" t="str">
        <f>MID(C2746,5,3)</f>
        <v>Feb</v>
      </c>
      <c r="F2746">
        <f>MONTH(DATEVALUE(E2746&amp;" 1"))</f>
        <v>2</v>
      </c>
      <c r="G2746" t="str">
        <f>RIGHT(C2746,2)</f>
        <v>01</v>
      </c>
      <c r="H2746" t="str">
        <f>MID(A2746,12,2)</f>
        <v>14</v>
      </c>
      <c r="I2746" t="s">
        <v>17854</v>
      </c>
      <c r="J2746" t="s">
        <v>17855</v>
      </c>
      <c r="K2746" t="s">
        <v>17856</v>
      </c>
      <c r="L2746" t="s">
        <v>17857</v>
      </c>
      <c r="M2746" t="b">
        <f>NOT(ISNA(VLOOKUP(N2746,'account names'!A:A,1,FALSE)))</f>
        <v>0</v>
      </c>
      <c r="N2746" t="s">
        <v>2373</v>
      </c>
    </row>
    <row r="2747" spans="1:14" ht="15" x14ac:dyDescent="0.2">
      <c r="A2747" t="s">
        <v>17858</v>
      </c>
      <c r="B2747" t="str">
        <f>RIGHT(A2747,4)</f>
        <v>2018</v>
      </c>
      <c r="C2747" t="str">
        <f>LEFT(A2747,10)</f>
        <v>Thu Feb 01</v>
      </c>
      <c r="D2747" s="2">
        <f>DATE(B2747,F2747,G2747)</f>
        <v>43132</v>
      </c>
      <c r="E2747" t="str">
        <f>MID(C2747,5,3)</f>
        <v>Feb</v>
      </c>
      <c r="F2747">
        <f>MONTH(DATEVALUE(E2747&amp;" 1"))</f>
        <v>2</v>
      </c>
      <c r="G2747" t="str">
        <f>RIGHT(C2747,2)</f>
        <v>01</v>
      </c>
      <c r="H2747" t="str">
        <f>MID(A2747,12,2)</f>
        <v>17</v>
      </c>
      <c r="I2747" t="s">
        <v>17859</v>
      </c>
      <c r="J2747" t="s">
        <v>17860</v>
      </c>
      <c r="K2747" t="s">
        <v>17861</v>
      </c>
      <c r="L2747" t="s">
        <v>17862</v>
      </c>
      <c r="M2747" t="b">
        <f>NOT(ISNA(VLOOKUP(N2747,'account names'!A:A,1,FALSE)))</f>
        <v>0</v>
      </c>
      <c r="N2747" t="s">
        <v>1653</v>
      </c>
    </row>
    <row r="2748" spans="1:14" ht="15" x14ac:dyDescent="0.2">
      <c r="A2748" t="s">
        <v>17863</v>
      </c>
      <c r="B2748" t="str">
        <f>RIGHT(A2748,4)</f>
        <v>2018</v>
      </c>
      <c r="C2748" t="str">
        <f>LEFT(A2748,10)</f>
        <v>Thu Feb 01</v>
      </c>
      <c r="D2748" s="2">
        <f>DATE(B2748,F2748,G2748)</f>
        <v>43132</v>
      </c>
      <c r="E2748" t="str">
        <f>MID(C2748,5,3)</f>
        <v>Feb</v>
      </c>
      <c r="F2748">
        <f>MONTH(DATEVALUE(E2748&amp;" 1"))</f>
        <v>2</v>
      </c>
      <c r="G2748" t="str">
        <f>RIGHT(C2748,2)</f>
        <v>01</v>
      </c>
      <c r="H2748" t="str">
        <f>MID(A2748,12,2)</f>
        <v>18</v>
      </c>
      <c r="I2748" t="s">
        <v>17864</v>
      </c>
      <c r="J2748" t="s">
        <v>17865</v>
      </c>
      <c r="K2748" t="s">
        <v>2126</v>
      </c>
      <c r="L2748" t="s">
        <v>17866</v>
      </c>
      <c r="M2748" t="b">
        <f>NOT(ISNA(VLOOKUP(N2748,'account names'!A:A,1,FALSE)))</f>
        <v>0</v>
      </c>
      <c r="N2748" t="s">
        <v>1099</v>
      </c>
    </row>
    <row r="2749" spans="1:14" ht="15" x14ac:dyDescent="0.2">
      <c r="A2749" t="s">
        <v>17867</v>
      </c>
      <c r="B2749" t="str">
        <f>RIGHT(A2749,4)</f>
        <v>2018</v>
      </c>
      <c r="C2749" t="str">
        <f>LEFT(A2749,10)</f>
        <v>Thu Feb 01</v>
      </c>
      <c r="D2749" s="2">
        <f>DATE(B2749,F2749,G2749)</f>
        <v>43132</v>
      </c>
      <c r="E2749" t="str">
        <f>MID(C2749,5,3)</f>
        <v>Feb</v>
      </c>
      <c r="F2749">
        <f>MONTH(DATEVALUE(E2749&amp;" 1"))</f>
        <v>2</v>
      </c>
      <c r="G2749" t="str">
        <f>RIGHT(C2749,2)</f>
        <v>01</v>
      </c>
      <c r="H2749" t="str">
        <f>MID(A2749,12,2)</f>
        <v>16</v>
      </c>
      <c r="I2749" t="s">
        <v>17868</v>
      </c>
      <c r="J2749" t="s">
        <v>17869</v>
      </c>
      <c r="K2749" t="s">
        <v>17870</v>
      </c>
      <c r="L2749" t="s">
        <v>17871</v>
      </c>
      <c r="M2749" t="b">
        <f>NOT(ISNA(VLOOKUP(N2749,'account names'!A:A,1,FALSE)))</f>
        <v>0</v>
      </c>
      <c r="N2749" t="s">
        <v>1099</v>
      </c>
    </row>
    <row r="2750" spans="1:14" ht="15" x14ac:dyDescent="0.2">
      <c r="A2750" t="s">
        <v>17872</v>
      </c>
      <c r="B2750" t="str">
        <f>RIGHT(A2750,4)</f>
        <v>2018</v>
      </c>
      <c r="C2750" t="str">
        <f>LEFT(A2750,10)</f>
        <v>Thu Feb 01</v>
      </c>
      <c r="D2750" s="2">
        <f>DATE(B2750,F2750,G2750)</f>
        <v>43132</v>
      </c>
      <c r="E2750" t="str">
        <f>MID(C2750,5,3)</f>
        <v>Feb</v>
      </c>
      <c r="F2750">
        <f>MONTH(DATEVALUE(E2750&amp;" 1"))</f>
        <v>2</v>
      </c>
      <c r="G2750" t="str">
        <f>RIGHT(C2750,2)</f>
        <v>01</v>
      </c>
      <c r="H2750" t="str">
        <f>MID(A2750,12,2)</f>
        <v>14</v>
      </c>
      <c r="I2750" t="s">
        <v>17873</v>
      </c>
      <c r="J2750" t="s">
        <v>17874</v>
      </c>
      <c r="K2750" t="s">
        <v>2126</v>
      </c>
      <c r="L2750" t="s">
        <v>17875</v>
      </c>
      <c r="M2750" t="b">
        <f>NOT(ISNA(VLOOKUP(N2750,'account names'!A:A,1,FALSE)))</f>
        <v>0</v>
      </c>
      <c r="N2750" t="s">
        <v>1099</v>
      </c>
    </row>
    <row r="2751" spans="1:14" ht="15" x14ac:dyDescent="0.2">
      <c r="A2751" t="s">
        <v>2861</v>
      </c>
      <c r="B2751" t="str">
        <f>RIGHT(A2751,4)</f>
        <v>2018</v>
      </c>
      <c r="C2751" t="str">
        <f>LEFT(A2751,10)</f>
        <v>Wed Jan 31</v>
      </c>
      <c r="D2751" s="2">
        <f>DATE(B2751,F2751,G2751)</f>
        <v>43131</v>
      </c>
      <c r="E2751" t="str">
        <f>MID(C2751,5,3)</f>
        <v>Jan</v>
      </c>
      <c r="F2751">
        <f>MONTH(DATEVALUE(E2751&amp;" 1"))</f>
        <v>1</v>
      </c>
      <c r="G2751" t="str">
        <f>RIGHT(C2751,2)</f>
        <v>31</v>
      </c>
      <c r="H2751" t="str">
        <f>MID(A2751,12,2)</f>
        <v>14</v>
      </c>
      <c r="I2751" t="s">
        <v>2862</v>
      </c>
      <c r="J2751" t="s">
        <v>2863</v>
      </c>
      <c r="K2751" t="s">
        <v>2864</v>
      </c>
      <c r="L2751" t="s">
        <v>2865</v>
      </c>
      <c r="M2751" t="b">
        <f>NOT(ISNA(VLOOKUP(N2751,'account names'!A:A,1,FALSE)))</f>
        <v>1</v>
      </c>
      <c r="N2751" t="s">
        <v>1224</v>
      </c>
    </row>
    <row r="2752" spans="1:14" ht="15" x14ac:dyDescent="0.2">
      <c r="A2752" t="s">
        <v>2866</v>
      </c>
      <c r="B2752" t="str">
        <f>RIGHT(A2752,4)</f>
        <v>2018</v>
      </c>
      <c r="C2752" t="str">
        <f>LEFT(A2752,10)</f>
        <v>Wed Jan 31</v>
      </c>
      <c r="D2752" s="2">
        <f>DATE(B2752,F2752,G2752)</f>
        <v>43131</v>
      </c>
      <c r="E2752" t="str">
        <f>MID(C2752,5,3)</f>
        <v>Jan</v>
      </c>
      <c r="F2752">
        <f>MONTH(DATEVALUE(E2752&amp;" 1"))</f>
        <v>1</v>
      </c>
      <c r="G2752" t="str">
        <f>RIGHT(C2752,2)</f>
        <v>31</v>
      </c>
      <c r="H2752" t="str">
        <f>MID(A2752,12,2)</f>
        <v>12</v>
      </c>
      <c r="I2752" t="s">
        <v>2867</v>
      </c>
      <c r="J2752" t="s">
        <v>2868</v>
      </c>
      <c r="K2752" t="s">
        <v>2869</v>
      </c>
      <c r="L2752" t="s">
        <v>2870</v>
      </c>
      <c r="M2752" t="b">
        <f>NOT(ISNA(VLOOKUP(N2752,'account names'!A:A,1,FALSE)))</f>
        <v>0</v>
      </c>
      <c r="N2752" t="s">
        <v>1060</v>
      </c>
    </row>
    <row r="2753" spans="1:14" ht="15" x14ac:dyDescent="0.2">
      <c r="A2753" t="s">
        <v>2871</v>
      </c>
      <c r="B2753" t="str">
        <f>RIGHT(A2753,4)</f>
        <v>2018</v>
      </c>
      <c r="C2753" t="str">
        <f>LEFT(A2753,10)</f>
        <v>Wed Jan 31</v>
      </c>
      <c r="D2753" s="2">
        <f>DATE(B2753,F2753,G2753)</f>
        <v>43131</v>
      </c>
      <c r="E2753" t="str">
        <f>MID(C2753,5,3)</f>
        <v>Jan</v>
      </c>
      <c r="F2753">
        <f>MONTH(DATEVALUE(E2753&amp;" 1"))</f>
        <v>1</v>
      </c>
      <c r="G2753" t="str">
        <f>RIGHT(C2753,2)</f>
        <v>31</v>
      </c>
      <c r="H2753" t="str">
        <f>MID(A2753,12,2)</f>
        <v>13</v>
      </c>
      <c r="I2753" t="s">
        <v>2872</v>
      </c>
      <c r="J2753" t="s">
        <v>2873</v>
      </c>
      <c r="K2753" t="s">
        <v>2869</v>
      </c>
      <c r="L2753" t="s">
        <v>2874</v>
      </c>
      <c r="M2753" t="b">
        <f>NOT(ISNA(VLOOKUP(N2753,'account names'!A:A,1,FALSE)))</f>
        <v>0</v>
      </c>
      <c r="N2753" t="s">
        <v>1060</v>
      </c>
    </row>
    <row r="2754" spans="1:14" ht="15" x14ac:dyDescent="0.2">
      <c r="A2754" t="s">
        <v>2866</v>
      </c>
      <c r="B2754" t="str">
        <f>RIGHT(A2754,4)</f>
        <v>2018</v>
      </c>
      <c r="C2754" t="str">
        <f>LEFT(A2754,10)</f>
        <v>Wed Jan 31</v>
      </c>
      <c r="D2754" s="2">
        <f>DATE(B2754,F2754,G2754)</f>
        <v>43131</v>
      </c>
      <c r="E2754" t="str">
        <f>MID(C2754,5,3)</f>
        <v>Jan</v>
      </c>
      <c r="F2754">
        <f>MONTH(DATEVALUE(E2754&amp;" 1"))</f>
        <v>1</v>
      </c>
      <c r="G2754" t="str">
        <f>RIGHT(C2754,2)</f>
        <v>31</v>
      </c>
      <c r="H2754" t="str">
        <f>MID(A2754,12,2)</f>
        <v>12</v>
      </c>
      <c r="I2754" t="s">
        <v>2875</v>
      </c>
      <c r="J2754" t="s">
        <v>2876</v>
      </c>
      <c r="K2754" t="s">
        <v>2869</v>
      </c>
      <c r="L2754" t="s">
        <v>2877</v>
      </c>
      <c r="M2754" t="b">
        <f>NOT(ISNA(VLOOKUP(N2754,'account names'!A:A,1,FALSE)))</f>
        <v>0</v>
      </c>
      <c r="N2754" t="s">
        <v>1060</v>
      </c>
    </row>
    <row r="2755" spans="1:14" ht="15" x14ac:dyDescent="0.2">
      <c r="A2755" t="s">
        <v>3108</v>
      </c>
      <c r="B2755" t="str">
        <f>RIGHT(A2755,4)</f>
        <v>2018</v>
      </c>
      <c r="C2755" t="str">
        <f>LEFT(A2755,10)</f>
        <v>Wed Jan 31</v>
      </c>
      <c r="D2755" s="2">
        <f>DATE(B2755,F2755,G2755)</f>
        <v>43131</v>
      </c>
      <c r="E2755" t="str">
        <f>MID(C2755,5,3)</f>
        <v>Jan</v>
      </c>
      <c r="F2755">
        <f>MONTH(DATEVALUE(E2755&amp;" 1"))</f>
        <v>1</v>
      </c>
      <c r="G2755" t="str">
        <f>RIGHT(C2755,2)</f>
        <v>31</v>
      </c>
      <c r="H2755" t="str">
        <f>MID(A2755,12,2)</f>
        <v>15</v>
      </c>
      <c r="I2755" t="s">
        <v>3109</v>
      </c>
      <c r="J2755" t="s">
        <v>3110</v>
      </c>
      <c r="K2755" t="s">
        <v>3111</v>
      </c>
      <c r="L2755" t="s">
        <v>3112</v>
      </c>
      <c r="M2755" t="b">
        <f>NOT(ISNA(VLOOKUP(N2755,'account names'!A:A,1,FALSE)))</f>
        <v>0</v>
      </c>
      <c r="N2755" t="s">
        <v>2649</v>
      </c>
    </row>
    <row r="2756" spans="1:14" ht="15" x14ac:dyDescent="0.2">
      <c r="A2756" t="s">
        <v>3113</v>
      </c>
      <c r="B2756" t="str">
        <f>RIGHT(A2756,4)</f>
        <v>2018</v>
      </c>
      <c r="C2756" t="str">
        <f>LEFT(A2756,10)</f>
        <v>Wed Jan 31</v>
      </c>
      <c r="D2756" s="2">
        <f>DATE(B2756,F2756,G2756)</f>
        <v>43131</v>
      </c>
      <c r="E2756" t="str">
        <f>MID(C2756,5,3)</f>
        <v>Jan</v>
      </c>
      <c r="F2756">
        <f>MONTH(DATEVALUE(E2756&amp;" 1"))</f>
        <v>1</v>
      </c>
      <c r="G2756" t="str">
        <f>RIGHT(C2756,2)</f>
        <v>31</v>
      </c>
      <c r="H2756" t="str">
        <f>MID(A2756,12,2)</f>
        <v>12</v>
      </c>
      <c r="I2756" t="s">
        <v>3114</v>
      </c>
      <c r="J2756" t="s">
        <v>3115</v>
      </c>
      <c r="K2756" t="s">
        <v>3116</v>
      </c>
      <c r="L2756" t="s">
        <v>3117</v>
      </c>
      <c r="M2756" t="b">
        <f>NOT(ISNA(VLOOKUP(N2756,'account names'!A:A,1,FALSE)))</f>
        <v>0</v>
      </c>
      <c r="N2756" t="s">
        <v>3118</v>
      </c>
    </row>
    <row r="2757" spans="1:14" ht="15" x14ac:dyDescent="0.2">
      <c r="A2757" t="s">
        <v>3259</v>
      </c>
      <c r="B2757" t="str">
        <f>RIGHT(A2757,4)</f>
        <v>2018</v>
      </c>
      <c r="C2757" t="str">
        <f>LEFT(A2757,10)</f>
        <v>Wed Jan 31</v>
      </c>
      <c r="D2757" s="2">
        <f>DATE(B2757,F2757,G2757)</f>
        <v>43131</v>
      </c>
      <c r="E2757" t="str">
        <f>MID(C2757,5,3)</f>
        <v>Jan</v>
      </c>
      <c r="F2757">
        <f>MONTH(DATEVALUE(E2757&amp;" 1"))</f>
        <v>1</v>
      </c>
      <c r="G2757" t="str">
        <f>RIGHT(C2757,2)</f>
        <v>31</v>
      </c>
      <c r="H2757" t="str">
        <f>MID(A2757,12,2)</f>
        <v>19</v>
      </c>
      <c r="I2757" t="s">
        <v>3260</v>
      </c>
      <c r="J2757" t="s">
        <v>3261</v>
      </c>
      <c r="K2757" t="s">
        <v>3262</v>
      </c>
      <c r="L2757" t="s">
        <v>3263</v>
      </c>
      <c r="M2757" t="b">
        <f>NOT(ISNA(VLOOKUP(N2757,'account names'!A:A,1,FALSE)))</f>
        <v>0</v>
      </c>
      <c r="N2757" t="s">
        <v>3264</v>
      </c>
    </row>
    <row r="2758" spans="1:14" ht="15" x14ac:dyDescent="0.2">
      <c r="A2758" t="s">
        <v>3265</v>
      </c>
      <c r="B2758" t="str">
        <f>RIGHT(A2758,4)</f>
        <v>2018</v>
      </c>
      <c r="C2758" t="str">
        <f>LEFT(A2758,10)</f>
        <v>Wed Jan 31</v>
      </c>
      <c r="D2758" s="2">
        <f>DATE(B2758,F2758,G2758)</f>
        <v>43131</v>
      </c>
      <c r="E2758" t="str">
        <f>MID(C2758,5,3)</f>
        <v>Jan</v>
      </c>
      <c r="F2758">
        <f>MONTH(DATEVALUE(E2758&amp;" 1"))</f>
        <v>1</v>
      </c>
      <c r="G2758" t="str">
        <f>RIGHT(C2758,2)</f>
        <v>31</v>
      </c>
      <c r="H2758" t="str">
        <f>MID(A2758,12,2)</f>
        <v>19</v>
      </c>
      <c r="I2758" t="s">
        <v>3266</v>
      </c>
      <c r="J2758" t="s">
        <v>3267</v>
      </c>
      <c r="K2758" t="s">
        <v>3268</v>
      </c>
      <c r="L2758" t="s">
        <v>3269</v>
      </c>
      <c r="M2758" t="b">
        <f>NOT(ISNA(VLOOKUP(N2758,'account names'!A:A,1,FALSE)))</f>
        <v>0</v>
      </c>
      <c r="N2758" t="s">
        <v>3264</v>
      </c>
    </row>
    <row r="2759" spans="1:14" ht="15" x14ac:dyDescent="0.2">
      <c r="A2759" t="s">
        <v>3270</v>
      </c>
      <c r="B2759" t="str">
        <f>RIGHT(A2759,4)</f>
        <v>2018</v>
      </c>
      <c r="C2759" t="str">
        <f>LEFT(A2759,10)</f>
        <v>Wed Jan 31</v>
      </c>
      <c r="D2759" s="2">
        <f>DATE(B2759,F2759,G2759)</f>
        <v>43131</v>
      </c>
      <c r="E2759" t="str">
        <f>MID(C2759,5,3)</f>
        <v>Jan</v>
      </c>
      <c r="F2759">
        <f>MONTH(DATEVALUE(E2759&amp;" 1"))</f>
        <v>1</v>
      </c>
      <c r="G2759" t="str">
        <f>RIGHT(C2759,2)</f>
        <v>31</v>
      </c>
      <c r="H2759" t="str">
        <f>MID(A2759,12,2)</f>
        <v>15</v>
      </c>
      <c r="I2759" t="s">
        <v>3271</v>
      </c>
      <c r="J2759" t="s">
        <v>3272</v>
      </c>
      <c r="K2759" t="s">
        <v>3111</v>
      </c>
      <c r="L2759" t="s">
        <v>3273</v>
      </c>
      <c r="M2759" t="b">
        <f>NOT(ISNA(VLOOKUP(N2759,'account names'!A:A,1,FALSE)))</f>
        <v>0</v>
      </c>
      <c r="N2759" t="s">
        <v>2649</v>
      </c>
    </row>
    <row r="2760" spans="1:14" ht="15" x14ac:dyDescent="0.2">
      <c r="A2760" t="s">
        <v>4988</v>
      </c>
      <c r="B2760" t="str">
        <f>RIGHT(A2760,4)</f>
        <v>2018</v>
      </c>
      <c r="C2760" t="str">
        <f>LEFT(A2760,10)</f>
        <v>Wed Jan 31</v>
      </c>
      <c r="D2760" s="2">
        <f>DATE(B2760,F2760,G2760)</f>
        <v>43131</v>
      </c>
      <c r="E2760" t="str">
        <f>MID(C2760,5,3)</f>
        <v>Jan</v>
      </c>
      <c r="F2760">
        <f>MONTH(DATEVALUE(E2760&amp;" 1"))</f>
        <v>1</v>
      </c>
      <c r="G2760" t="str">
        <f>RIGHT(C2760,2)</f>
        <v>31</v>
      </c>
      <c r="H2760" t="str">
        <f>MID(A2760,12,2)</f>
        <v>08</v>
      </c>
      <c r="I2760" t="s">
        <v>4989</v>
      </c>
      <c r="J2760" t="s">
        <v>4990</v>
      </c>
      <c r="K2760" t="s">
        <v>4991</v>
      </c>
      <c r="L2760" t="s">
        <v>4992</v>
      </c>
      <c r="M2760" t="b">
        <f>NOT(ISNA(VLOOKUP(N2760,'account names'!A:A,1,FALSE)))</f>
        <v>0</v>
      </c>
      <c r="N2760" t="s">
        <v>4488</v>
      </c>
    </row>
    <row r="2761" spans="1:14" ht="15" x14ac:dyDescent="0.2">
      <c r="A2761" t="s">
        <v>5287</v>
      </c>
      <c r="B2761" t="str">
        <f>RIGHT(A2761,4)</f>
        <v>2018</v>
      </c>
      <c r="C2761" t="str">
        <f>LEFT(A2761,10)</f>
        <v>Wed Jan 31</v>
      </c>
      <c r="D2761" s="2">
        <f>DATE(B2761,F2761,G2761)</f>
        <v>43131</v>
      </c>
      <c r="E2761" t="str">
        <f>MID(C2761,5,3)</f>
        <v>Jan</v>
      </c>
      <c r="F2761">
        <f>MONTH(DATEVALUE(E2761&amp;" 1"))</f>
        <v>1</v>
      </c>
      <c r="G2761" t="str">
        <f>RIGHT(C2761,2)</f>
        <v>31</v>
      </c>
      <c r="H2761" t="str">
        <f>MID(A2761,12,2)</f>
        <v>18</v>
      </c>
      <c r="I2761" t="s">
        <v>5288</v>
      </c>
      <c r="J2761" t="s">
        <v>5289</v>
      </c>
      <c r="K2761" t="s">
        <v>5290</v>
      </c>
      <c r="L2761" t="s">
        <v>5291</v>
      </c>
      <c r="M2761" t="b">
        <f>NOT(ISNA(VLOOKUP(N2761,'account names'!A:A,1,FALSE)))</f>
        <v>0</v>
      </c>
      <c r="N2761" t="s">
        <v>5292</v>
      </c>
    </row>
    <row r="2762" spans="1:14" ht="15" x14ac:dyDescent="0.2">
      <c r="A2762" t="s">
        <v>5299</v>
      </c>
      <c r="B2762" t="str">
        <f>RIGHT(A2762,4)</f>
        <v>2018</v>
      </c>
      <c r="C2762" t="str">
        <f>LEFT(A2762,10)</f>
        <v>Wed Jan 31</v>
      </c>
      <c r="D2762" s="2">
        <f>DATE(B2762,F2762,G2762)</f>
        <v>43131</v>
      </c>
      <c r="E2762" t="str">
        <f>MID(C2762,5,3)</f>
        <v>Jan</v>
      </c>
      <c r="F2762">
        <f>MONTH(DATEVALUE(E2762&amp;" 1"))</f>
        <v>1</v>
      </c>
      <c r="G2762" t="str">
        <f>RIGHT(C2762,2)</f>
        <v>31</v>
      </c>
      <c r="H2762" t="str">
        <f>MID(A2762,12,2)</f>
        <v>15</v>
      </c>
      <c r="I2762" t="s">
        <v>5300</v>
      </c>
      <c r="J2762" t="s">
        <v>5301</v>
      </c>
      <c r="K2762" t="s">
        <v>5302</v>
      </c>
      <c r="L2762" t="s">
        <v>5303</v>
      </c>
      <c r="M2762" t="b">
        <f>NOT(ISNA(VLOOKUP(N2762,'account names'!A:A,1,FALSE)))</f>
        <v>0</v>
      </c>
      <c r="N2762" t="s">
        <v>2246</v>
      </c>
    </row>
    <row r="2763" spans="1:14" ht="15" x14ac:dyDescent="0.2">
      <c r="A2763" t="s">
        <v>3113</v>
      </c>
      <c r="B2763" t="str">
        <f>RIGHT(A2763,4)</f>
        <v>2018</v>
      </c>
      <c r="C2763" t="str">
        <f>LEFT(A2763,10)</f>
        <v>Wed Jan 31</v>
      </c>
      <c r="D2763" s="2">
        <f>DATE(B2763,F2763,G2763)</f>
        <v>43131</v>
      </c>
      <c r="E2763" t="str">
        <f>MID(C2763,5,3)</f>
        <v>Jan</v>
      </c>
      <c r="F2763">
        <f>MONTH(DATEVALUE(E2763&amp;" 1"))</f>
        <v>1</v>
      </c>
      <c r="G2763" t="str">
        <f>RIGHT(C2763,2)</f>
        <v>31</v>
      </c>
      <c r="H2763" t="str">
        <f>MID(A2763,12,2)</f>
        <v>12</v>
      </c>
      <c r="I2763" t="s">
        <v>3114</v>
      </c>
      <c r="J2763" t="s">
        <v>5304</v>
      </c>
      <c r="K2763" t="s">
        <v>5305</v>
      </c>
      <c r="L2763" t="s">
        <v>5306</v>
      </c>
      <c r="M2763" t="b">
        <f>NOT(ISNA(VLOOKUP(N2763,'account names'!A:A,1,FALSE)))</f>
        <v>0</v>
      </c>
      <c r="N2763" t="s">
        <v>3118</v>
      </c>
    </row>
    <row r="2764" spans="1:14" ht="15" x14ac:dyDescent="0.2">
      <c r="A2764" t="s">
        <v>2866</v>
      </c>
      <c r="B2764" t="str">
        <f>RIGHT(A2764,4)</f>
        <v>2018</v>
      </c>
      <c r="C2764" t="str">
        <f>LEFT(A2764,10)</f>
        <v>Wed Jan 31</v>
      </c>
      <c r="D2764" s="2">
        <f>DATE(B2764,F2764,G2764)</f>
        <v>43131</v>
      </c>
      <c r="E2764" t="str">
        <f>MID(C2764,5,3)</f>
        <v>Jan</v>
      </c>
      <c r="F2764">
        <f>MONTH(DATEVALUE(E2764&amp;" 1"))</f>
        <v>1</v>
      </c>
      <c r="G2764" t="str">
        <f>RIGHT(C2764,2)</f>
        <v>31</v>
      </c>
      <c r="H2764" t="str">
        <f>MID(A2764,12,2)</f>
        <v>12</v>
      </c>
      <c r="I2764" t="s">
        <v>5307</v>
      </c>
      <c r="J2764" t="s">
        <v>5308</v>
      </c>
      <c r="K2764" t="s">
        <v>5309</v>
      </c>
      <c r="L2764" t="s">
        <v>5310</v>
      </c>
      <c r="M2764" t="b">
        <f>NOT(ISNA(VLOOKUP(N2764,'account names'!A:A,1,FALSE)))</f>
        <v>0</v>
      </c>
      <c r="N2764" t="s">
        <v>1060</v>
      </c>
    </row>
    <row r="2765" spans="1:14" ht="15" x14ac:dyDescent="0.2">
      <c r="A2765" t="s">
        <v>5356</v>
      </c>
      <c r="B2765" t="str">
        <f>RIGHT(A2765,4)</f>
        <v>2018</v>
      </c>
      <c r="C2765" t="str">
        <f>LEFT(A2765,10)</f>
        <v>Wed Jan 31</v>
      </c>
      <c r="D2765" s="2">
        <f>DATE(B2765,F2765,G2765)</f>
        <v>43131</v>
      </c>
      <c r="E2765" t="str">
        <f>MID(C2765,5,3)</f>
        <v>Jan</v>
      </c>
      <c r="F2765">
        <f>MONTH(DATEVALUE(E2765&amp;" 1"))</f>
        <v>1</v>
      </c>
      <c r="G2765" t="str">
        <f>RIGHT(C2765,2)</f>
        <v>31</v>
      </c>
      <c r="H2765" t="str">
        <f>MID(A2765,12,2)</f>
        <v>06</v>
      </c>
      <c r="I2765" t="s">
        <v>5357</v>
      </c>
      <c r="J2765" t="s">
        <v>5358</v>
      </c>
      <c r="K2765" t="s">
        <v>5359</v>
      </c>
      <c r="L2765" t="s">
        <v>5360</v>
      </c>
      <c r="M2765" t="b">
        <f>NOT(ISNA(VLOOKUP(N2765,'account names'!A:A,1,FALSE)))</f>
        <v>0</v>
      </c>
      <c r="N2765" t="s">
        <v>2246</v>
      </c>
    </row>
    <row r="2766" spans="1:14" ht="15" x14ac:dyDescent="0.2">
      <c r="A2766" t="s">
        <v>5711</v>
      </c>
      <c r="B2766" t="str">
        <f>RIGHT(A2766,4)</f>
        <v>2018</v>
      </c>
      <c r="C2766" t="str">
        <f>LEFT(A2766,10)</f>
        <v>Wed Jan 31</v>
      </c>
      <c r="D2766" s="2">
        <f>DATE(B2766,F2766,G2766)</f>
        <v>43131</v>
      </c>
      <c r="E2766" t="str">
        <f>MID(C2766,5,3)</f>
        <v>Jan</v>
      </c>
      <c r="F2766">
        <f>MONTH(DATEVALUE(E2766&amp;" 1"))</f>
        <v>1</v>
      </c>
      <c r="G2766" t="str">
        <f>RIGHT(C2766,2)</f>
        <v>31</v>
      </c>
      <c r="H2766" t="str">
        <f>MID(A2766,12,2)</f>
        <v>19</v>
      </c>
      <c r="I2766" t="s">
        <v>5712</v>
      </c>
      <c r="J2766" t="s">
        <v>5713</v>
      </c>
      <c r="K2766" t="s">
        <v>5714</v>
      </c>
      <c r="L2766" t="s">
        <v>5715</v>
      </c>
      <c r="M2766" t="b">
        <f>NOT(ISNA(VLOOKUP(N2766,'account names'!A:A,1,FALSE)))</f>
        <v>0</v>
      </c>
      <c r="N2766" t="s">
        <v>5716</v>
      </c>
    </row>
    <row r="2767" spans="1:14" ht="15" x14ac:dyDescent="0.2">
      <c r="A2767" t="s">
        <v>5722</v>
      </c>
      <c r="B2767" t="str">
        <f>RIGHT(A2767,4)</f>
        <v>2018</v>
      </c>
      <c r="C2767" t="str">
        <f>LEFT(A2767,10)</f>
        <v>Wed Jan 31</v>
      </c>
      <c r="D2767" s="2">
        <f>DATE(B2767,F2767,G2767)</f>
        <v>43131</v>
      </c>
      <c r="E2767" t="str">
        <f>MID(C2767,5,3)</f>
        <v>Jan</v>
      </c>
      <c r="F2767">
        <f>MONTH(DATEVALUE(E2767&amp;" 1"))</f>
        <v>1</v>
      </c>
      <c r="G2767" t="str">
        <f>RIGHT(C2767,2)</f>
        <v>31</v>
      </c>
      <c r="H2767" t="str">
        <f>MID(A2767,12,2)</f>
        <v>10</v>
      </c>
      <c r="I2767" t="s">
        <v>5723</v>
      </c>
      <c r="J2767" t="s">
        <v>5724</v>
      </c>
      <c r="K2767" t="s">
        <v>1158</v>
      </c>
      <c r="L2767" t="s">
        <v>5725</v>
      </c>
      <c r="M2767" t="b">
        <f>NOT(ISNA(VLOOKUP(N2767,'account names'!A:A,1,FALSE)))</f>
        <v>1</v>
      </c>
      <c r="N2767" t="s">
        <v>1160</v>
      </c>
    </row>
    <row r="2768" spans="1:14" ht="15" x14ac:dyDescent="0.2">
      <c r="A2768" t="s">
        <v>7316</v>
      </c>
      <c r="B2768" t="str">
        <f>RIGHT(A2768,4)</f>
        <v>2018</v>
      </c>
      <c r="C2768" t="str">
        <f>LEFT(A2768,10)</f>
        <v>Wed Jan 31</v>
      </c>
      <c r="D2768" s="2">
        <f>DATE(B2768,F2768,G2768)</f>
        <v>43131</v>
      </c>
      <c r="E2768" t="str">
        <f>MID(C2768,5,3)</f>
        <v>Jan</v>
      </c>
      <c r="F2768">
        <f>MONTH(DATEVALUE(E2768&amp;" 1"))</f>
        <v>1</v>
      </c>
      <c r="G2768" t="str">
        <f>RIGHT(C2768,2)</f>
        <v>31</v>
      </c>
      <c r="H2768" t="str">
        <f>MID(A2768,12,2)</f>
        <v>22</v>
      </c>
      <c r="I2768" t="s">
        <v>7317</v>
      </c>
      <c r="J2768" t="s">
        <v>7318</v>
      </c>
      <c r="K2768" t="s">
        <v>4864</v>
      </c>
      <c r="L2768" t="s">
        <v>7319</v>
      </c>
      <c r="M2768" t="b">
        <f>NOT(ISNA(VLOOKUP(N2768,'account names'!A:A,1,FALSE)))</f>
        <v>0</v>
      </c>
      <c r="N2768" t="s">
        <v>654</v>
      </c>
    </row>
    <row r="2769" spans="1:14" ht="15" x14ac:dyDescent="0.2">
      <c r="A2769" t="s">
        <v>7320</v>
      </c>
      <c r="B2769" t="str">
        <f>RIGHT(A2769,4)</f>
        <v>2018</v>
      </c>
      <c r="C2769" t="str">
        <f>LEFT(A2769,10)</f>
        <v>Wed Jan 31</v>
      </c>
      <c r="D2769" s="2">
        <f>DATE(B2769,F2769,G2769)</f>
        <v>43131</v>
      </c>
      <c r="E2769" t="str">
        <f>MID(C2769,5,3)</f>
        <v>Jan</v>
      </c>
      <c r="F2769">
        <f>MONTH(DATEVALUE(E2769&amp;" 1"))</f>
        <v>1</v>
      </c>
      <c r="G2769" t="str">
        <f>RIGHT(C2769,2)</f>
        <v>31</v>
      </c>
      <c r="H2769" t="str">
        <f>MID(A2769,12,2)</f>
        <v>21</v>
      </c>
      <c r="I2769" t="s">
        <v>7321</v>
      </c>
      <c r="J2769" t="s">
        <v>7322</v>
      </c>
      <c r="K2769" t="s">
        <v>7323</v>
      </c>
      <c r="L2769" t="s">
        <v>7324</v>
      </c>
      <c r="M2769" t="b">
        <f>NOT(ISNA(VLOOKUP(N2769,'account names'!A:A,1,FALSE)))</f>
        <v>0</v>
      </c>
      <c r="N2769" t="s">
        <v>275</v>
      </c>
    </row>
    <row r="2770" spans="1:14" ht="15" x14ac:dyDescent="0.2">
      <c r="A2770" t="s">
        <v>9724</v>
      </c>
      <c r="B2770" t="str">
        <f>RIGHT(A2770,4)</f>
        <v>2018</v>
      </c>
      <c r="C2770" t="str">
        <f>LEFT(A2770,10)</f>
        <v>Wed Jan 31</v>
      </c>
      <c r="D2770" s="2">
        <f>DATE(B2770,F2770,G2770)</f>
        <v>43131</v>
      </c>
      <c r="E2770" t="str">
        <f>MID(C2770,5,3)</f>
        <v>Jan</v>
      </c>
      <c r="F2770">
        <f>MONTH(DATEVALUE(E2770&amp;" 1"))</f>
        <v>1</v>
      </c>
      <c r="G2770" t="str">
        <f>RIGHT(C2770,2)</f>
        <v>31</v>
      </c>
      <c r="H2770" t="str">
        <f>MID(A2770,12,2)</f>
        <v>20</v>
      </c>
      <c r="I2770" t="s">
        <v>9725</v>
      </c>
      <c r="J2770" t="s">
        <v>9726</v>
      </c>
      <c r="K2770" t="s">
        <v>9727</v>
      </c>
      <c r="L2770" t="s">
        <v>9728</v>
      </c>
      <c r="M2770" t="b">
        <f>NOT(ISNA(VLOOKUP(N2770,'account names'!A:A,1,FALSE)))</f>
        <v>0</v>
      </c>
      <c r="N2770" t="s">
        <v>9729</v>
      </c>
    </row>
    <row r="2771" spans="1:14" ht="15" x14ac:dyDescent="0.2">
      <c r="A2771" t="s">
        <v>12623</v>
      </c>
      <c r="B2771" t="str">
        <f>RIGHT(A2771,4)</f>
        <v>2018</v>
      </c>
      <c r="C2771" t="str">
        <f>LEFT(A2771,10)</f>
        <v>Wed Jan 31</v>
      </c>
      <c r="D2771" s="2">
        <f>DATE(B2771,F2771,G2771)</f>
        <v>43131</v>
      </c>
      <c r="E2771" t="str">
        <f>MID(C2771,5,3)</f>
        <v>Jan</v>
      </c>
      <c r="F2771">
        <f>MONTH(DATEVALUE(E2771&amp;" 1"))</f>
        <v>1</v>
      </c>
      <c r="G2771" t="str">
        <f>RIGHT(C2771,2)</f>
        <v>31</v>
      </c>
      <c r="H2771" t="str">
        <f>MID(A2771,12,2)</f>
        <v>21</v>
      </c>
      <c r="I2771" t="s">
        <v>12624</v>
      </c>
      <c r="J2771" t="s">
        <v>12625</v>
      </c>
      <c r="K2771" t="s">
        <v>1387</v>
      </c>
      <c r="L2771" t="s">
        <v>12626</v>
      </c>
      <c r="M2771" t="b">
        <f>NOT(ISNA(VLOOKUP(N2771,'account names'!A:A,1,FALSE)))</f>
        <v>0</v>
      </c>
      <c r="N2771" t="s">
        <v>1389</v>
      </c>
    </row>
    <row r="2772" spans="1:14" ht="15" x14ac:dyDescent="0.2">
      <c r="A2772" t="s">
        <v>12627</v>
      </c>
      <c r="B2772" t="str">
        <f>RIGHT(A2772,4)</f>
        <v>2018</v>
      </c>
      <c r="C2772" t="str">
        <f>LEFT(A2772,10)</f>
        <v>Wed Jan 31</v>
      </c>
      <c r="D2772" s="2">
        <f>DATE(B2772,F2772,G2772)</f>
        <v>43131</v>
      </c>
      <c r="E2772" t="str">
        <f>MID(C2772,5,3)</f>
        <v>Jan</v>
      </c>
      <c r="F2772">
        <f>MONTH(DATEVALUE(E2772&amp;" 1"))</f>
        <v>1</v>
      </c>
      <c r="G2772" t="str">
        <f>RIGHT(C2772,2)</f>
        <v>31</v>
      </c>
      <c r="H2772" t="str">
        <f>MID(A2772,12,2)</f>
        <v>16</v>
      </c>
      <c r="I2772" t="s">
        <v>12628</v>
      </c>
      <c r="J2772" t="s">
        <v>12629</v>
      </c>
      <c r="K2772" t="s">
        <v>1848</v>
      </c>
      <c r="L2772" t="s">
        <v>12630</v>
      </c>
      <c r="M2772" t="b">
        <f>NOT(ISNA(VLOOKUP(N2772,'account names'!A:A,1,FALSE)))</f>
        <v>0</v>
      </c>
      <c r="N2772" t="s">
        <v>1850</v>
      </c>
    </row>
    <row r="2773" spans="1:14" ht="15" x14ac:dyDescent="0.2">
      <c r="A2773" t="s">
        <v>12631</v>
      </c>
      <c r="B2773" t="str">
        <f>RIGHT(A2773,4)</f>
        <v>2018</v>
      </c>
      <c r="C2773" t="str">
        <f>LEFT(A2773,10)</f>
        <v>Wed Jan 31</v>
      </c>
      <c r="D2773" s="2">
        <f>DATE(B2773,F2773,G2773)</f>
        <v>43131</v>
      </c>
      <c r="E2773" t="str">
        <f>MID(C2773,5,3)</f>
        <v>Jan</v>
      </c>
      <c r="F2773">
        <f>MONTH(DATEVALUE(E2773&amp;" 1"))</f>
        <v>1</v>
      </c>
      <c r="G2773" t="str">
        <f>RIGHT(C2773,2)</f>
        <v>31</v>
      </c>
      <c r="H2773" t="str">
        <f>MID(A2773,12,2)</f>
        <v>09</v>
      </c>
      <c r="I2773" t="s">
        <v>12632</v>
      </c>
      <c r="J2773" t="s">
        <v>12633</v>
      </c>
      <c r="K2773" t="s">
        <v>11291</v>
      </c>
      <c r="L2773" t="s">
        <v>12634</v>
      </c>
      <c r="M2773" t="b">
        <f>NOT(ISNA(VLOOKUP(N2773,'account names'!A:A,1,FALSE)))</f>
        <v>0</v>
      </c>
      <c r="N2773" t="s">
        <v>95</v>
      </c>
    </row>
    <row r="2774" spans="1:14" ht="15" x14ac:dyDescent="0.2">
      <c r="A2774" t="s">
        <v>17876</v>
      </c>
      <c r="B2774" t="str">
        <f>RIGHT(A2774,4)</f>
        <v>2018</v>
      </c>
      <c r="C2774" t="str">
        <f>LEFT(A2774,10)</f>
        <v>Wed Jan 31</v>
      </c>
      <c r="D2774" s="2">
        <f>DATE(B2774,F2774,G2774)</f>
        <v>43131</v>
      </c>
      <c r="E2774" t="str">
        <f>MID(C2774,5,3)</f>
        <v>Jan</v>
      </c>
      <c r="F2774">
        <f>MONTH(DATEVALUE(E2774&amp;" 1"))</f>
        <v>1</v>
      </c>
      <c r="G2774" t="str">
        <f>RIGHT(C2774,2)</f>
        <v>31</v>
      </c>
      <c r="H2774" t="str">
        <f>MID(A2774,12,2)</f>
        <v>16</v>
      </c>
      <c r="I2774" t="s">
        <v>17877</v>
      </c>
      <c r="J2774" t="s">
        <v>17878</v>
      </c>
      <c r="K2774" t="s">
        <v>1245</v>
      </c>
      <c r="L2774" t="s">
        <v>17879</v>
      </c>
      <c r="M2774" t="b">
        <f>NOT(ISNA(VLOOKUP(N2774,'account names'!A:A,1,FALSE)))</f>
        <v>0</v>
      </c>
      <c r="N2774" t="s">
        <v>329</v>
      </c>
    </row>
    <row r="2775" spans="1:14" ht="15" x14ac:dyDescent="0.2">
      <c r="A2775" t="s">
        <v>2113</v>
      </c>
      <c r="B2775" t="str">
        <f>RIGHT(A2775,4)</f>
        <v>2018</v>
      </c>
      <c r="C2775" t="str">
        <f>LEFT(A2775,10)</f>
        <v>Tue Jan 30</v>
      </c>
      <c r="D2775" s="2">
        <f>DATE(B2775,F2775,G2775)</f>
        <v>43130</v>
      </c>
      <c r="E2775" t="str">
        <f>MID(C2775,5,3)</f>
        <v>Jan</v>
      </c>
      <c r="F2775">
        <f>MONTH(DATEVALUE(E2775&amp;" 1"))</f>
        <v>1</v>
      </c>
      <c r="G2775" t="str">
        <f>RIGHT(C2775,2)</f>
        <v>30</v>
      </c>
      <c r="H2775" t="str">
        <f>MID(A2775,12,2)</f>
        <v>21</v>
      </c>
      <c r="I2775" t="s">
        <v>2114</v>
      </c>
      <c r="J2775" t="s">
        <v>2115</v>
      </c>
      <c r="K2775" t="s">
        <v>2116</v>
      </c>
      <c r="L2775" t="s">
        <v>2117</v>
      </c>
      <c r="M2775" t="b">
        <f>NOT(ISNA(VLOOKUP(N2775,'account names'!A:A,1,FALSE)))</f>
        <v>1</v>
      </c>
      <c r="N2775" t="s">
        <v>1139</v>
      </c>
    </row>
    <row r="2776" spans="1:14" ht="15" x14ac:dyDescent="0.2">
      <c r="A2776" t="s">
        <v>2118</v>
      </c>
      <c r="B2776" t="str">
        <f>RIGHT(A2776,4)</f>
        <v>2018</v>
      </c>
      <c r="C2776" t="str">
        <f>LEFT(A2776,10)</f>
        <v>Tue Jan 30</v>
      </c>
      <c r="D2776" s="2">
        <f>DATE(B2776,F2776,G2776)</f>
        <v>43130</v>
      </c>
      <c r="E2776" t="str">
        <f>MID(C2776,5,3)</f>
        <v>Jan</v>
      </c>
      <c r="F2776">
        <f>MONTH(DATEVALUE(E2776&amp;" 1"))</f>
        <v>1</v>
      </c>
      <c r="G2776" t="str">
        <f>RIGHT(C2776,2)</f>
        <v>30</v>
      </c>
      <c r="H2776" t="str">
        <f>MID(A2776,12,2)</f>
        <v>21</v>
      </c>
      <c r="I2776" t="s">
        <v>2119</v>
      </c>
      <c r="J2776" t="s">
        <v>2120</v>
      </c>
      <c r="K2776" t="s">
        <v>2121</v>
      </c>
      <c r="L2776" t="s">
        <v>2122</v>
      </c>
      <c r="M2776" t="b">
        <f>NOT(ISNA(VLOOKUP(N2776,'account names'!A:A,1,FALSE)))</f>
        <v>0</v>
      </c>
      <c r="N2776" t="s">
        <v>1099</v>
      </c>
    </row>
    <row r="2777" spans="1:14" ht="15" x14ac:dyDescent="0.2">
      <c r="A2777" t="s">
        <v>2123</v>
      </c>
      <c r="B2777" t="str">
        <f>RIGHT(A2777,4)</f>
        <v>2018</v>
      </c>
      <c r="C2777" t="str">
        <f>LEFT(A2777,10)</f>
        <v>Tue Jan 30</v>
      </c>
      <c r="D2777" s="2">
        <f>DATE(B2777,F2777,G2777)</f>
        <v>43130</v>
      </c>
      <c r="E2777" t="str">
        <f>MID(C2777,5,3)</f>
        <v>Jan</v>
      </c>
      <c r="F2777">
        <f>MONTH(DATEVALUE(E2777&amp;" 1"))</f>
        <v>1</v>
      </c>
      <c r="G2777" t="str">
        <f>RIGHT(C2777,2)</f>
        <v>30</v>
      </c>
      <c r="H2777" t="str">
        <f>MID(A2777,12,2)</f>
        <v>20</v>
      </c>
      <c r="I2777" t="s">
        <v>2124</v>
      </c>
      <c r="J2777" t="s">
        <v>2125</v>
      </c>
      <c r="K2777" t="s">
        <v>2126</v>
      </c>
      <c r="L2777" t="s">
        <v>2127</v>
      </c>
      <c r="M2777" t="b">
        <f>NOT(ISNA(VLOOKUP(N2777,'account names'!A:A,1,FALSE)))</f>
        <v>0</v>
      </c>
      <c r="N2777" t="s">
        <v>1099</v>
      </c>
    </row>
    <row r="2778" spans="1:14" ht="15" x14ac:dyDescent="0.2">
      <c r="A2778" t="s">
        <v>2128</v>
      </c>
      <c r="B2778" t="str">
        <f>RIGHT(A2778,4)</f>
        <v>2018</v>
      </c>
      <c r="C2778" t="str">
        <f>LEFT(A2778,10)</f>
        <v>Tue Jan 30</v>
      </c>
      <c r="D2778" s="2">
        <f>DATE(B2778,F2778,G2778)</f>
        <v>43130</v>
      </c>
      <c r="E2778" t="str">
        <f>MID(C2778,5,3)</f>
        <v>Jan</v>
      </c>
      <c r="F2778">
        <f>MONTH(DATEVALUE(E2778&amp;" 1"))</f>
        <v>1</v>
      </c>
      <c r="G2778" t="str">
        <f>RIGHT(C2778,2)</f>
        <v>30</v>
      </c>
      <c r="H2778" t="str">
        <f>MID(A2778,12,2)</f>
        <v>20</v>
      </c>
      <c r="I2778" t="s">
        <v>2129</v>
      </c>
      <c r="J2778" t="s">
        <v>2130</v>
      </c>
      <c r="K2778" t="s">
        <v>2131</v>
      </c>
      <c r="L2778" t="s">
        <v>2132</v>
      </c>
      <c r="M2778" t="b">
        <f>NOT(ISNA(VLOOKUP(N2778,'account names'!A:A,1,FALSE)))</f>
        <v>0</v>
      </c>
      <c r="N2778" t="s">
        <v>654</v>
      </c>
    </row>
    <row r="2779" spans="1:14" ht="15" x14ac:dyDescent="0.2">
      <c r="A2779" t="s">
        <v>2133</v>
      </c>
      <c r="B2779" t="str">
        <f>RIGHT(A2779,4)</f>
        <v>2018</v>
      </c>
      <c r="C2779" t="str">
        <f>LEFT(A2779,10)</f>
        <v>Tue Jan 30</v>
      </c>
      <c r="D2779" s="2">
        <f>DATE(B2779,F2779,G2779)</f>
        <v>43130</v>
      </c>
      <c r="E2779" t="str">
        <f>MID(C2779,5,3)</f>
        <v>Jan</v>
      </c>
      <c r="F2779">
        <f>MONTH(DATEVALUE(E2779&amp;" 1"))</f>
        <v>1</v>
      </c>
      <c r="G2779" t="str">
        <f>RIGHT(C2779,2)</f>
        <v>30</v>
      </c>
      <c r="H2779" t="str">
        <f>MID(A2779,12,2)</f>
        <v>12</v>
      </c>
      <c r="I2779" t="s">
        <v>2134</v>
      </c>
      <c r="J2779" t="s">
        <v>2135</v>
      </c>
      <c r="K2779" t="s">
        <v>2136</v>
      </c>
      <c r="L2779" t="s">
        <v>2137</v>
      </c>
      <c r="M2779" t="b">
        <f>NOT(ISNA(VLOOKUP(N2779,'account names'!A:A,1,FALSE)))</f>
        <v>0</v>
      </c>
      <c r="N2779" t="s">
        <v>2138</v>
      </c>
    </row>
    <row r="2780" spans="1:14" ht="15" x14ac:dyDescent="0.2">
      <c r="A2780" t="s">
        <v>2410</v>
      </c>
      <c r="B2780" t="str">
        <f>RIGHT(A2780,4)</f>
        <v>2018</v>
      </c>
      <c r="C2780" t="str">
        <f>LEFT(A2780,10)</f>
        <v>Tue Jan 30</v>
      </c>
      <c r="D2780" s="2">
        <f>DATE(B2780,F2780,G2780)</f>
        <v>43130</v>
      </c>
      <c r="E2780" t="str">
        <f>MID(C2780,5,3)</f>
        <v>Jan</v>
      </c>
      <c r="F2780">
        <f>MONTH(DATEVALUE(E2780&amp;" 1"))</f>
        <v>1</v>
      </c>
      <c r="G2780" t="str">
        <f>RIGHT(C2780,2)</f>
        <v>30</v>
      </c>
      <c r="H2780" t="str">
        <f>MID(A2780,12,2)</f>
        <v>22</v>
      </c>
      <c r="I2780" t="s">
        <v>2411</v>
      </c>
      <c r="J2780" t="s">
        <v>2412</v>
      </c>
      <c r="K2780" t="s">
        <v>2413</v>
      </c>
      <c r="L2780" t="s">
        <v>2414</v>
      </c>
      <c r="M2780" t="b">
        <f>NOT(ISNA(VLOOKUP(N2780,'account names'!A:A,1,FALSE)))</f>
        <v>0</v>
      </c>
      <c r="N2780" t="s">
        <v>1172</v>
      </c>
    </row>
    <row r="2781" spans="1:14" ht="15" x14ac:dyDescent="0.2">
      <c r="A2781" t="s">
        <v>2415</v>
      </c>
      <c r="B2781" t="str">
        <f>RIGHT(A2781,4)</f>
        <v>2018</v>
      </c>
      <c r="C2781" t="str">
        <f>LEFT(A2781,10)</f>
        <v>Tue Jan 30</v>
      </c>
      <c r="D2781" s="2">
        <f>DATE(B2781,F2781,G2781)</f>
        <v>43130</v>
      </c>
      <c r="E2781" t="str">
        <f>MID(C2781,5,3)</f>
        <v>Jan</v>
      </c>
      <c r="F2781">
        <f>MONTH(DATEVALUE(E2781&amp;" 1"))</f>
        <v>1</v>
      </c>
      <c r="G2781" t="str">
        <f>RIGHT(C2781,2)</f>
        <v>30</v>
      </c>
      <c r="H2781" t="str">
        <f>MID(A2781,12,2)</f>
        <v>21</v>
      </c>
      <c r="I2781" t="s">
        <v>2416</v>
      </c>
      <c r="J2781" t="s">
        <v>2417</v>
      </c>
      <c r="K2781" t="s">
        <v>2418</v>
      </c>
      <c r="L2781" t="s">
        <v>2419</v>
      </c>
      <c r="M2781" t="b">
        <f>NOT(ISNA(VLOOKUP(N2781,'account names'!A:A,1,FALSE)))</f>
        <v>1</v>
      </c>
      <c r="N2781" t="s">
        <v>1317</v>
      </c>
    </row>
    <row r="2782" spans="1:14" ht="15" x14ac:dyDescent="0.2">
      <c r="A2782" t="s">
        <v>2622</v>
      </c>
      <c r="B2782" t="str">
        <f>RIGHT(A2782,4)</f>
        <v>2018</v>
      </c>
      <c r="C2782" t="str">
        <f>LEFT(A2782,10)</f>
        <v>Tue Jan 30</v>
      </c>
      <c r="D2782" s="2">
        <f>DATE(B2782,F2782,G2782)</f>
        <v>43130</v>
      </c>
      <c r="E2782" t="str">
        <f>MID(C2782,5,3)</f>
        <v>Jan</v>
      </c>
      <c r="F2782">
        <f>MONTH(DATEVALUE(E2782&amp;" 1"))</f>
        <v>1</v>
      </c>
      <c r="G2782" t="str">
        <f>RIGHT(C2782,2)</f>
        <v>30</v>
      </c>
      <c r="H2782" t="str">
        <f>MID(A2782,12,2)</f>
        <v>23</v>
      </c>
      <c r="I2782" t="s">
        <v>2623</v>
      </c>
      <c r="J2782" t="s">
        <v>2624</v>
      </c>
      <c r="K2782" t="s">
        <v>2625</v>
      </c>
      <c r="L2782" t="s">
        <v>2626</v>
      </c>
      <c r="M2782" t="b">
        <f>NOT(ISNA(VLOOKUP(N2782,'account names'!A:A,1,FALSE)))</f>
        <v>1</v>
      </c>
      <c r="N2782" t="s">
        <v>1160</v>
      </c>
    </row>
    <row r="2783" spans="1:14" ht="15" x14ac:dyDescent="0.2">
      <c r="A2783" t="s">
        <v>2627</v>
      </c>
      <c r="B2783" t="str">
        <f>RIGHT(A2783,4)</f>
        <v>2018</v>
      </c>
      <c r="C2783" t="str">
        <f>LEFT(A2783,10)</f>
        <v>Tue Jan 30</v>
      </c>
      <c r="D2783" s="2">
        <f>DATE(B2783,F2783,G2783)</f>
        <v>43130</v>
      </c>
      <c r="E2783" t="str">
        <f>MID(C2783,5,3)</f>
        <v>Jan</v>
      </c>
      <c r="F2783">
        <f>MONTH(DATEVALUE(E2783&amp;" 1"))</f>
        <v>1</v>
      </c>
      <c r="G2783" t="str">
        <f>RIGHT(C2783,2)</f>
        <v>30</v>
      </c>
      <c r="H2783" t="str">
        <f>MID(A2783,12,2)</f>
        <v>22</v>
      </c>
      <c r="I2783" t="s">
        <v>2628</v>
      </c>
      <c r="J2783" t="s">
        <v>2629</v>
      </c>
      <c r="K2783" t="s">
        <v>2630</v>
      </c>
      <c r="L2783" t="s">
        <v>2631</v>
      </c>
      <c r="M2783" t="b">
        <f>NOT(ISNA(VLOOKUP(N2783,'account names'!A:A,1,FALSE)))</f>
        <v>1</v>
      </c>
      <c r="N2783" t="s">
        <v>1160</v>
      </c>
    </row>
    <row r="2784" spans="1:14" ht="15" x14ac:dyDescent="0.2">
      <c r="A2784" t="s">
        <v>2878</v>
      </c>
      <c r="B2784" t="str">
        <f>RIGHT(A2784,4)</f>
        <v>2018</v>
      </c>
      <c r="C2784" t="str">
        <f>LEFT(A2784,10)</f>
        <v>Tue Jan 30</v>
      </c>
      <c r="D2784" s="2">
        <f>DATE(B2784,F2784,G2784)</f>
        <v>43130</v>
      </c>
      <c r="E2784" t="str">
        <f>MID(C2784,5,3)</f>
        <v>Jan</v>
      </c>
      <c r="F2784">
        <f>MONTH(DATEVALUE(E2784&amp;" 1"))</f>
        <v>1</v>
      </c>
      <c r="G2784" t="str">
        <f>RIGHT(C2784,2)</f>
        <v>30</v>
      </c>
      <c r="H2784" t="str">
        <f>MID(A2784,12,2)</f>
        <v>23</v>
      </c>
      <c r="I2784" t="s">
        <v>2879</v>
      </c>
      <c r="J2784" t="s">
        <v>2880</v>
      </c>
      <c r="K2784" t="s">
        <v>2881</v>
      </c>
      <c r="L2784" t="s">
        <v>2882</v>
      </c>
      <c r="M2784" t="b">
        <f>NOT(ISNA(VLOOKUP(N2784,'account names'!A:A,1,FALSE)))</f>
        <v>0</v>
      </c>
      <c r="N2784" t="s">
        <v>2883</v>
      </c>
    </row>
    <row r="2785" spans="1:14" ht="15" x14ac:dyDescent="0.2">
      <c r="A2785" t="s">
        <v>2884</v>
      </c>
      <c r="B2785" t="str">
        <f>RIGHT(A2785,4)</f>
        <v>2018</v>
      </c>
      <c r="C2785" t="str">
        <f>LEFT(A2785,10)</f>
        <v>Tue Jan 30</v>
      </c>
      <c r="D2785" s="2">
        <f>DATE(B2785,F2785,G2785)</f>
        <v>43130</v>
      </c>
      <c r="E2785" t="str">
        <f>MID(C2785,5,3)</f>
        <v>Jan</v>
      </c>
      <c r="F2785">
        <f>MONTH(DATEVALUE(E2785&amp;" 1"))</f>
        <v>1</v>
      </c>
      <c r="G2785" t="str">
        <f>RIGHT(C2785,2)</f>
        <v>30</v>
      </c>
      <c r="H2785" t="str">
        <f>MID(A2785,12,2)</f>
        <v>23</v>
      </c>
      <c r="I2785" t="s">
        <v>2885</v>
      </c>
      <c r="J2785" t="s">
        <v>2886</v>
      </c>
      <c r="K2785" t="s">
        <v>2887</v>
      </c>
      <c r="L2785" t="s">
        <v>2888</v>
      </c>
      <c r="M2785" t="b">
        <f>NOT(ISNA(VLOOKUP(N2785,'account names'!A:A,1,FALSE)))</f>
        <v>1</v>
      </c>
      <c r="N2785" t="s">
        <v>1160</v>
      </c>
    </row>
    <row r="2786" spans="1:14" ht="15" x14ac:dyDescent="0.2">
      <c r="A2786" t="s">
        <v>2889</v>
      </c>
      <c r="B2786" t="str">
        <f>RIGHT(A2786,4)</f>
        <v>2018</v>
      </c>
      <c r="C2786" t="str">
        <f>LEFT(A2786,10)</f>
        <v>Tue Jan 30</v>
      </c>
      <c r="D2786" s="2">
        <f>DATE(B2786,F2786,G2786)</f>
        <v>43130</v>
      </c>
      <c r="E2786" t="str">
        <f>MID(C2786,5,3)</f>
        <v>Jan</v>
      </c>
      <c r="F2786">
        <f>MONTH(DATEVALUE(E2786&amp;" 1"))</f>
        <v>1</v>
      </c>
      <c r="G2786" t="str">
        <f>RIGHT(C2786,2)</f>
        <v>30</v>
      </c>
      <c r="H2786" t="str">
        <f>MID(A2786,12,2)</f>
        <v>23</v>
      </c>
      <c r="I2786" t="s">
        <v>2890</v>
      </c>
      <c r="J2786" t="s">
        <v>2891</v>
      </c>
      <c r="K2786" t="s">
        <v>2864</v>
      </c>
      <c r="L2786" t="s">
        <v>2892</v>
      </c>
      <c r="M2786" t="b">
        <f>NOT(ISNA(VLOOKUP(N2786,'account names'!A:A,1,FALSE)))</f>
        <v>1</v>
      </c>
      <c r="N2786" t="s">
        <v>1224</v>
      </c>
    </row>
    <row r="2787" spans="1:14" ht="15" x14ac:dyDescent="0.2">
      <c r="A2787" t="s">
        <v>4473</v>
      </c>
      <c r="B2787" t="str">
        <f>RIGHT(A2787,4)</f>
        <v>2018</v>
      </c>
      <c r="C2787" t="str">
        <f>LEFT(A2787,10)</f>
        <v>Tue Jan 30</v>
      </c>
      <c r="D2787" s="2">
        <f>DATE(B2787,F2787,G2787)</f>
        <v>43130</v>
      </c>
      <c r="E2787" t="str">
        <f>MID(C2787,5,3)</f>
        <v>Jan</v>
      </c>
      <c r="F2787">
        <f>MONTH(DATEVALUE(E2787&amp;" 1"))</f>
        <v>1</v>
      </c>
      <c r="G2787" t="str">
        <f>RIGHT(C2787,2)</f>
        <v>30</v>
      </c>
      <c r="H2787" t="str">
        <f>MID(A2787,12,2)</f>
        <v>09</v>
      </c>
      <c r="I2787" t="s">
        <v>4474</v>
      </c>
      <c r="J2787" t="s">
        <v>4475</v>
      </c>
      <c r="K2787" t="s">
        <v>4476</v>
      </c>
      <c r="L2787" t="s">
        <v>4477</v>
      </c>
      <c r="M2787" t="b">
        <f>NOT(ISNA(VLOOKUP(N2787,'account names'!A:A,1,FALSE)))</f>
        <v>0</v>
      </c>
      <c r="N2787" t="s">
        <v>4478</v>
      </c>
    </row>
    <row r="2788" spans="1:14" ht="15" x14ac:dyDescent="0.2">
      <c r="A2788" t="s">
        <v>4993</v>
      </c>
      <c r="B2788" t="str">
        <f>RIGHT(A2788,4)</f>
        <v>2018</v>
      </c>
      <c r="C2788" t="str">
        <f>LEFT(A2788,10)</f>
        <v>Tue Jan 30</v>
      </c>
      <c r="D2788" s="2">
        <f>DATE(B2788,F2788,G2788)</f>
        <v>43130</v>
      </c>
      <c r="E2788" t="str">
        <f>MID(C2788,5,3)</f>
        <v>Jan</v>
      </c>
      <c r="F2788">
        <f>MONTH(DATEVALUE(E2788&amp;" 1"))</f>
        <v>1</v>
      </c>
      <c r="G2788" t="str">
        <f>RIGHT(C2788,2)</f>
        <v>30</v>
      </c>
      <c r="H2788" t="str">
        <f>MID(A2788,12,2)</f>
        <v>17</v>
      </c>
      <c r="I2788" t="s">
        <v>4994</v>
      </c>
      <c r="J2788" t="s">
        <v>4995</v>
      </c>
      <c r="K2788" t="s">
        <v>4996</v>
      </c>
      <c r="L2788" t="s">
        <v>4997</v>
      </c>
      <c r="M2788" t="b">
        <f>NOT(ISNA(VLOOKUP(N2788,'account names'!A:A,1,FALSE)))</f>
        <v>0</v>
      </c>
      <c r="N2788" t="s">
        <v>1328</v>
      </c>
    </row>
    <row r="2789" spans="1:14" ht="15" x14ac:dyDescent="0.2">
      <c r="A2789" t="s">
        <v>2133</v>
      </c>
      <c r="B2789" t="str">
        <f>RIGHT(A2789,4)</f>
        <v>2018</v>
      </c>
      <c r="C2789" t="str">
        <f>LEFT(A2789,10)</f>
        <v>Tue Jan 30</v>
      </c>
      <c r="D2789" s="2">
        <f>DATE(B2789,F2789,G2789)</f>
        <v>43130</v>
      </c>
      <c r="E2789" t="str">
        <f>MID(C2789,5,3)</f>
        <v>Jan</v>
      </c>
      <c r="F2789">
        <f>MONTH(DATEVALUE(E2789&amp;" 1"))</f>
        <v>1</v>
      </c>
      <c r="G2789" t="str">
        <f>RIGHT(C2789,2)</f>
        <v>30</v>
      </c>
      <c r="H2789" t="str">
        <f>MID(A2789,12,2)</f>
        <v>12</v>
      </c>
      <c r="I2789" t="s">
        <v>2134</v>
      </c>
      <c r="J2789" t="s">
        <v>4998</v>
      </c>
      <c r="K2789" t="s">
        <v>4999</v>
      </c>
      <c r="L2789" t="s">
        <v>5000</v>
      </c>
      <c r="M2789" t="b">
        <f>NOT(ISNA(VLOOKUP(N2789,'account names'!A:A,1,FALSE)))</f>
        <v>0</v>
      </c>
      <c r="N2789" t="s">
        <v>2138</v>
      </c>
    </row>
    <row r="2790" spans="1:14" ht="15" x14ac:dyDescent="0.2">
      <c r="A2790" t="s">
        <v>5001</v>
      </c>
      <c r="B2790" t="str">
        <f>RIGHT(A2790,4)</f>
        <v>2018</v>
      </c>
      <c r="C2790" t="str">
        <f>LEFT(A2790,10)</f>
        <v>Tue Jan 30</v>
      </c>
      <c r="D2790" s="2">
        <f>DATE(B2790,F2790,G2790)</f>
        <v>43130</v>
      </c>
      <c r="E2790" t="str">
        <f>MID(C2790,5,3)</f>
        <v>Jan</v>
      </c>
      <c r="F2790">
        <f>MONTH(DATEVALUE(E2790&amp;" 1"))</f>
        <v>1</v>
      </c>
      <c r="G2790" t="str">
        <f>RIGHT(C2790,2)</f>
        <v>30</v>
      </c>
      <c r="H2790" t="str">
        <f>MID(A2790,12,2)</f>
        <v>07</v>
      </c>
      <c r="I2790" t="s">
        <v>5002</v>
      </c>
      <c r="J2790" t="s">
        <v>5003</v>
      </c>
      <c r="K2790" t="s">
        <v>5004</v>
      </c>
      <c r="L2790" t="s">
        <v>5005</v>
      </c>
      <c r="M2790" t="b">
        <f>NOT(ISNA(VLOOKUP(N2790,'account names'!A:A,1,FALSE)))</f>
        <v>0</v>
      </c>
      <c r="N2790" t="s">
        <v>2246</v>
      </c>
    </row>
    <row r="2791" spans="1:14" ht="15" x14ac:dyDescent="0.2">
      <c r="A2791" t="s">
        <v>5062</v>
      </c>
      <c r="B2791" t="str">
        <f>RIGHT(A2791,4)</f>
        <v>2018</v>
      </c>
      <c r="C2791" t="str">
        <f>LEFT(A2791,10)</f>
        <v>Tue Jan 30</v>
      </c>
      <c r="D2791" s="2">
        <f>DATE(B2791,F2791,G2791)</f>
        <v>43130</v>
      </c>
      <c r="E2791" t="str">
        <f>MID(C2791,5,3)</f>
        <v>Jan</v>
      </c>
      <c r="F2791">
        <f>MONTH(DATEVALUE(E2791&amp;" 1"))</f>
        <v>1</v>
      </c>
      <c r="G2791" t="str">
        <f>RIGHT(C2791,2)</f>
        <v>30</v>
      </c>
      <c r="H2791" t="str">
        <f>MID(A2791,12,2)</f>
        <v>21</v>
      </c>
      <c r="I2791" t="s">
        <v>5063</v>
      </c>
      <c r="J2791" t="s">
        <v>5064</v>
      </c>
      <c r="K2791" t="s">
        <v>5065</v>
      </c>
      <c r="L2791" t="s">
        <v>5066</v>
      </c>
      <c r="M2791" t="b">
        <f>NOT(ISNA(VLOOKUP(N2791,'account names'!A:A,1,FALSE)))</f>
        <v>0</v>
      </c>
      <c r="N2791" t="s">
        <v>3242</v>
      </c>
    </row>
    <row r="2792" spans="1:14" ht="15" x14ac:dyDescent="0.2">
      <c r="A2792" t="s">
        <v>5067</v>
      </c>
      <c r="B2792" t="str">
        <f>RIGHT(A2792,4)</f>
        <v>2018</v>
      </c>
      <c r="C2792" t="str">
        <f>LEFT(A2792,10)</f>
        <v>Tue Jan 30</v>
      </c>
      <c r="D2792" s="2">
        <f>DATE(B2792,F2792,G2792)</f>
        <v>43130</v>
      </c>
      <c r="E2792" t="str">
        <f>MID(C2792,5,3)</f>
        <v>Jan</v>
      </c>
      <c r="F2792">
        <f>MONTH(DATEVALUE(E2792&amp;" 1"))</f>
        <v>1</v>
      </c>
      <c r="G2792" t="str">
        <f>RIGHT(C2792,2)</f>
        <v>30</v>
      </c>
      <c r="H2792" t="str">
        <f>MID(A2792,12,2)</f>
        <v>19</v>
      </c>
      <c r="I2792" t="s">
        <v>5068</v>
      </c>
      <c r="J2792" t="s">
        <v>5069</v>
      </c>
      <c r="K2792" t="s">
        <v>5070</v>
      </c>
      <c r="L2792" t="s">
        <v>5071</v>
      </c>
      <c r="M2792" t="b">
        <f>NOT(ISNA(VLOOKUP(N2792,'account names'!A:A,1,FALSE)))</f>
        <v>0</v>
      </c>
      <c r="N2792" t="s">
        <v>5072</v>
      </c>
    </row>
    <row r="2793" spans="1:14" ht="15" x14ac:dyDescent="0.2">
      <c r="A2793" t="s">
        <v>5073</v>
      </c>
      <c r="B2793" t="str">
        <f>RIGHT(A2793,4)</f>
        <v>2018</v>
      </c>
      <c r="C2793" t="str">
        <f>LEFT(A2793,10)</f>
        <v>Tue Jan 30</v>
      </c>
      <c r="D2793" s="2">
        <f>DATE(B2793,F2793,G2793)</f>
        <v>43130</v>
      </c>
      <c r="E2793" t="str">
        <f>MID(C2793,5,3)</f>
        <v>Jan</v>
      </c>
      <c r="F2793">
        <f>MONTH(DATEVALUE(E2793&amp;" 1"))</f>
        <v>1</v>
      </c>
      <c r="G2793" t="str">
        <f>RIGHT(C2793,2)</f>
        <v>30</v>
      </c>
      <c r="H2793" t="str">
        <f>MID(A2793,12,2)</f>
        <v>18</v>
      </c>
      <c r="I2793" t="s">
        <v>5074</v>
      </c>
      <c r="J2793" t="s">
        <v>5075</v>
      </c>
      <c r="K2793" t="s">
        <v>5076</v>
      </c>
      <c r="L2793" t="s">
        <v>5077</v>
      </c>
      <c r="M2793" t="b">
        <f>NOT(ISNA(VLOOKUP(N2793,'account names'!A:A,1,FALSE)))</f>
        <v>0</v>
      </c>
      <c r="N2793" t="s">
        <v>5078</v>
      </c>
    </row>
    <row r="2794" spans="1:14" ht="15" x14ac:dyDescent="0.2">
      <c r="A2794" t="s">
        <v>5079</v>
      </c>
      <c r="B2794" t="str">
        <f>RIGHT(A2794,4)</f>
        <v>2018</v>
      </c>
      <c r="C2794" t="str">
        <f>LEFT(A2794,10)</f>
        <v>Tue Jan 30</v>
      </c>
      <c r="D2794" s="2">
        <f>DATE(B2794,F2794,G2794)</f>
        <v>43130</v>
      </c>
      <c r="E2794" t="str">
        <f>MID(C2794,5,3)</f>
        <v>Jan</v>
      </c>
      <c r="F2794">
        <f>MONTH(DATEVALUE(E2794&amp;" 1"))</f>
        <v>1</v>
      </c>
      <c r="G2794" t="str">
        <f>RIGHT(C2794,2)</f>
        <v>30</v>
      </c>
      <c r="H2794" t="str">
        <f>MID(A2794,12,2)</f>
        <v>19</v>
      </c>
      <c r="I2794" t="s">
        <v>5080</v>
      </c>
      <c r="J2794" t="s">
        <v>5081</v>
      </c>
      <c r="K2794" t="s">
        <v>5082</v>
      </c>
      <c r="L2794" t="s">
        <v>5083</v>
      </c>
      <c r="M2794" t="b">
        <f>NOT(ISNA(VLOOKUP(N2794,'account names'!A:A,1,FALSE)))</f>
        <v>0</v>
      </c>
      <c r="N2794" t="s">
        <v>1099</v>
      </c>
    </row>
    <row r="2795" spans="1:14" ht="15" x14ac:dyDescent="0.2">
      <c r="A2795" t="s">
        <v>4473</v>
      </c>
      <c r="B2795" t="str">
        <f>RIGHT(A2795,4)</f>
        <v>2018</v>
      </c>
      <c r="C2795" t="str">
        <f>LEFT(A2795,10)</f>
        <v>Tue Jan 30</v>
      </c>
      <c r="D2795" s="2">
        <f>DATE(B2795,F2795,G2795)</f>
        <v>43130</v>
      </c>
      <c r="E2795" t="str">
        <f>MID(C2795,5,3)</f>
        <v>Jan</v>
      </c>
      <c r="F2795">
        <f>MONTH(DATEVALUE(E2795&amp;" 1"))</f>
        <v>1</v>
      </c>
      <c r="G2795" t="str">
        <f>RIGHT(C2795,2)</f>
        <v>30</v>
      </c>
      <c r="H2795" t="str">
        <f>MID(A2795,12,2)</f>
        <v>09</v>
      </c>
      <c r="I2795" t="s">
        <v>5084</v>
      </c>
      <c r="J2795" t="s">
        <v>5085</v>
      </c>
      <c r="K2795" t="s">
        <v>5086</v>
      </c>
      <c r="L2795" t="s">
        <v>5087</v>
      </c>
      <c r="M2795" t="b">
        <f>NOT(ISNA(VLOOKUP(N2795,'account names'!A:A,1,FALSE)))</f>
        <v>1</v>
      </c>
      <c r="N2795" t="s">
        <v>1288</v>
      </c>
    </row>
    <row r="2796" spans="1:14" ht="15" x14ac:dyDescent="0.2">
      <c r="A2796" t="s">
        <v>5088</v>
      </c>
      <c r="B2796" t="str">
        <f>RIGHT(A2796,4)</f>
        <v>2018</v>
      </c>
      <c r="C2796" t="str">
        <f>LEFT(A2796,10)</f>
        <v>Tue Jan 30</v>
      </c>
      <c r="D2796" s="2">
        <f>DATE(B2796,F2796,G2796)</f>
        <v>43130</v>
      </c>
      <c r="E2796" t="str">
        <f>MID(C2796,5,3)</f>
        <v>Jan</v>
      </c>
      <c r="F2796">
        <f>MONTH(DATEVALUE(E2796&amp;" 1"))</f>
        <v>1</v>
      </c>
      <c r="G2796" t="str">
        <f>RIGHT(C2796,2)</f>
        <v>30</v>
      </c>
      <c r="H2796" t="str">
        <f>MID(A2796,12,2)</f>
        <v>07</v>
      </c>
      <c r="I2796" t="s">
        <v>5089</v>
      </c>
      <c r="J2796" t="s">
        <v>5090</v>
      </c>
      <c r="K2796" t="s">
        <v>5091</v>
      </c>
      <c r="L2796" t="s">
        <v>5092</v>
      </c>
      <c r="M2796" t="b">
        <f>NOT(ISNA(VLOOKUP(N2796,'account names'!A:A,1,FALSE)))</f>
        <v>0</v>
      </c>
      <c r="N2796" t="s">
        <v>5093</v>
      </c>
    </row>
    <row r="2797" spans="1:14" ht="15" x14ac:dyDescent="0.2">
      <c r="A2797" t="s">
        <v>5094</v>
      </c>
      <c r="B2797" t="str">
        <f>RIGHT(A2797,4)</f>
        <v>2018</v>
      </c>
      <c r="C2797" t="str">
        <f>LEFT(A2797,10)</f>
        <v>Tue Jan 30</v>
      </c>
      <c r="D2797" s="2">
        <f>DATE(B2797,F2797,G2797)</f>
        <v>43130</v>
      </c>
      <c r="E2797" t="str">
        <f>MID(C2797,5,3)</f>
        <v>Jan</v>
      </c>
      <c r="F2797">
        <f>MONTH(DATEVALUE(E2797&amp;" 1"))</f>
        <v>1</v>
      </c>
      <c r="G2797" t="str">
        <f>RIGHT(C2797,2)</f>
        <v>30</v>
      </c>
      <c r="H2797" t="str">
        <f>MID(A2797,12,2)</f>
        <v>10</v>
      </c>
      <c r="I2797" t="s">
        <v>5095</v>
      </c>
      <c r="J2797" t="s">
        <v>5096</v>
      </c>
      <c r="K2797" t="s">
        <v>5097</v>
      </c>
      <c r="L2797" t="s">
        <v>5098</v>
      </c>
      <c r="M2797" t="b">
        <f>NOT(ISNA(VLOOKUP(N2797,'account names'!A:A,1,FALSE)))</f>
        <v>0</v>
      </c>
      <c r="N2797" t="s">
        <v>384</v>
      </c>
    </row>
    <row r="2798" spans="1:14" ht="15" x14ac:dyDescent="0.2">
      <c r="A2798" t="s">
        <v>5099</v>
      </c>
      <c r="B2798" t="str">
        <f>RIGHT(A2798,4)</f>
        <v>2018</v>
      </c>
      <c r="C2798" t="str">
        <f>LEFT(A2798,10)</f>
        <v>Tue Jan 30</v>
      </c>
      <c r="D2798" s="2">
        <f>DATE(B2798,F2798,G2798)</f>
        <v>43130</v>
      </c>
      <c r="E2798" t="str">
        <f>MID(C2798,5,3)</f>
        <v>Jan</v>
      </c>
      <c r="F2798">
        <f>MONTH(DATEVALUE(E2798&amp;" 1"))</f>
        <v>1</v>
      </c>
      <c r="G2798" t="str">
        <f>RIGHT(C2798,2)</f>
        <v>30</v>
      </c>
      <c r="H2798" t="str">
        <f>MID(A2798,12,2)</f>
        <v>10</v>
      </c>
      <c r="I2798" t="s">
        <v>5100</v>
      </c>
      <c r="J2798" t="s">
        <v>5101</v>
      </c>
      <c r="K2798" t="s">
        <v>5102</v>
      </c>
      <c r="L2798" t="s">
        <v>5103</v>
      </c>
      <c r="M2798" t="b">
        <f>NOT(ISNA(VLOOKUP(N2798,'account names'!A:A,1,FALSE)))</f>
        <v>0</v>
      </c>
      <c r="N2798" t="s">
        <v>275</v>
      </c>
    </row>
    <row r="2799" spans="1:14" ht="15" x14ac:dyDescent="0.2">
      <c r="A2799" t="s">
        <v>5104</v>
      </c>
      <c r="B2799" t="str">
        <f>RIGHT(A2799,4)</f>
        <v>2018</v>
      </c>
      <c r="C2799" t="str">
        <f>LEFT(A2799,10)</f>
        <v>Tue Jan 30</v>
      </c>
      <c r="D2799" s="2">
        <f>DATE(B2799,F2799,G2799)</f>
        <v>43130</v>
      </c>
      <c r="E2799" t="str">
        <f>MID(C2799,5,3)</f>
        <v>Jan</v>
      </c>
      <c r="F2799">
        <f>MONTH(DATEVALUE(E2799&amp;" 1"))</f>
        <v>1</v>
      </c>
      <c r="G2799" t="str">
        <f>RIGHT(C2799,2)</f>
        <v>30</v>
      </c>
      <c r="H2799" t="str">
        <f>MID(A2799,12,2)</f>
        <v>10</v>
      </c>
      <c r="I2799" t="s">
        <v>5105</v>
      </c>
      <c r="J2799" t="s">
        <v>5106</v>
      </c>
      <c r="K2799" t="s">
        <v>5107</v>
      </c>
      <c r="L2799" t="s">
        <v>5108</v>
      </c>
      <c r="M2799" t="b">
        <f>NOT(ISNA(VLOOKUP(N2799,'account names'!A:A,1,FALSE)))</f>
        <v>0</v>
      </c>
      <c r="N2799" t="s">
        <v>5109</v>
      </c>
    </row>
    <row r="2800" spans="1:14" ht="15" x14ac:dyDescent="0.2">
      <c r="A2800" t="s">
        <v>5001</v>
      </c>
      <c r="B2800" t="str">
        <f>RIGHT(A2800,4)</f>
        <v>2018</v>
      </c>
      <c r="C2800" t="str">
        <f>LEFT(A2800,10)</f>
        <v>Tue Jan 30</v>
      </c>
      <c r="D2800" s="2">
        <f>DATE(B2800,F2800,G2800)</f>
        <v>43130</v>
      </c>
      <c r="E2800" t="str">
        <f>MID(C2800,5,3)</f>
        <v>Jan</v>
      </c>
      <c r="F2800">
        <f>MONTH(DATEVALUE(E2800&amp;" 1"))</f>
        <v>1</v>
      </c>
      <c r="G2800" t="str">
        <f>RIGHT(C2800,2)</f>
        <v>30</v>
      </c>
      <c r="H2800" t="str">
        <f>MID(A2800,12,2)</f>
        <v>07</v>
      </c>
      <c r="I2800" t="s">
        <v>5002</v>
      </c>
      <c r="J2800" t="s">
        <v>5110</v>
      </c>
      <c r="K2800" t="s">
        <v>5111</v>
      </c>
      <c r="L2800" t="s">
        <v>5112</v>
      </c>
      <c r="M2800" t="b">
        <f>NOT(ISNA(VLOOKUP(N2800,'account names'!A:A,1,FALSE)))</f>
        <v>0</v>
      </c>
      <c r="N2800" t="s">
        <v>2246</v>
      </c>
    </row>
    <row r="2801" spans="1:14" ht="15" x14ac:dyDescent="0.2">
      <c r="A2801" t="s">
        <v>5350</v>
      </c>
      <c r="B2801" t="str">
        <f>RIGHT(A2801,4)</f>
        <v>2018</v>
      </c>
      <c r="C2801" t="str">
        <f>LEFT(A2801,10)</f>
        <v>Tue Jan 30</v>
      </c>
      <c r="D2801" s="2">
        <f>DATE(B2801,F2801,G2801)</f>
        <v>43130</v>
      </c>
      <c r="E2801" t="str">
        <f>MID(C2801,5,3)</f>
        <v>Jan</v>
      </c>
      <c r="F2801">
        <f>MONTH(DATEVALUE(E2801&amp;" 1"))</f>
        <v>1</v>
      </c>
      <c r="G2801" t="str">
        <f>RIGHT(C2801,2)</f>
        <v>30</v>
      </c>
      <c r="H2801" t="str">
        <f>MID(A2801,12,2)</f>
        <v>18</v>
      </c>
      <c r="I2801" t="s">
        <v>5351</v>
      </c>
      <c r="J2801" t="s">
        <v>5352</v>
      </c>
      <c r="K2801" t="s">
        <v>5353</v>
      </c>
      <c r="L2801" t="s">
        <v>5354</v>
      </c>
      <c r="M2801" t="b">
        <f>NOT(ISNA(VLOOKUP(N2801,'account names'!A:A,1,FALSE)))</f>
        <v>0</v>
      </c>
      <c r="N2801" t="s">
        <v>5355</v>
      </c>
    </row>
    <row r="2802" spans="1:14" ht="15" x14ac:dyDescent="0.2">
      <c r="A2802" t="s">
        <v>5361</v>
      </c>
      <c r="B2802" t="str">
        <f>RIGHT(A2802,4)</f>
        <v>2018</v>
      </c>
      <c r="C2802" t="str">
        <f>LEFT(A2802,10)</f>
        <v>Tue Jan 30</v>
      </c>
      <c r="D2802" s="2">
        <f>DATE(B2802,F2802,G2802)</f>
        <v>43130</v>
      </c>
      <c r="E2802" t="str">
        <f>MID(C2802,5,3)</f>
        <v>Jan</v>
      </c>
      <c r="F2802">
        <f>MONTH(DATEVALUE(E2802&amp;" 1"))</f>
        <v>1</v>
      </c>
      <c r="G2802" t="str">
        <f>RIGHT(C2802,2)</f>
        <v>30</v>
      </c>
      <c r="H2802" t="str">
        <f>MID(A2802,12,2)</f>
        <v>22</v>
      </c>
      <c r="I2802" t="s">
        <v>5362</v>
      </c>
      <c r="J2802" t="s">
        <v>5363</v>
      </c>
      <c r="K2802" t="s">
        <v>5364</v>
      </c>
      <c r="L2802" t="s">
        <v>5365</v>
      </c>
      <c r="M2802" t="b">
        <f>NOT(ISNA(VLOOKUP(N2802,'account names'!A:A,1,FALSE)))</f>
        <v>1</v>
      </c>
      <c r="N2802" t="s">
        <v>1224</v>
      </c>
    </row>
    <row r="2803" spans="1:14" ht="15" x14ac:dyDescent="0.2">
      <c r="A2803" t="s">
        <v>2410</v>
      </c>
      <c r="B2803" t="str">
        <f>RIGHT(A2803,4)</f>
        <v>2018</v>
      </c>
      <c r="C2803" t="str">
        <f>LEFT(A2803,10)</f>
        <v>Tue Jan 30</v>
      </c>
      <c r="D2803" s="2">
        <f>DATE(B2803,F2803,G2803)</f>
        <v>43130</v>
      </c>
      <c r="E2803" t="str">
        <f>MID(C2803,5,3)</f>
        <v>Jan</v>
      </c>
      <c r="F2803">
        <f>MONTH(DATEVALUE(E2803&amp;" 1"))</f>
        <v>1</v>
      </c>
      <c r="G2803" t="str">
        <f>RIGHT(C2803,2)</f>
        <v>30</v>
      </c>
      <c r="H2803" t="str">
        <f>MID(A2803,12,2)</f>
        <v>22</v>
      </c>
      <c r="I2803" t="s">
        <v>2411</v>
      </c>
      <c r="J2803" t="s">
        <v>9736</v>
      </c>
      <c r="K2803" t="s">
        <v>9737</v>
      </c>
      <c r="L2803" t="s">
        <v>9738</v>
      </c>
      <c r="M2803" t="b">
        <f>NOT(ISNA(VLOOKUP(N2803,'account names'!A:A,1,FALSE)))</f>
        <v>0</v>
      </c>
      <c r="N2803" t="s">
        <v>1172</v>
      </c>
    </row>
    <row r="2804" spans="1:14" ht="15" x14ac:dyDescent="0.2">
      <c r="A2804" t="s">
        <v>9739</v>
      </c>
      <c r="B2804" t="str">
        <f>RIGHT(A2804,4)</f>
        <v>2018</v>
      </c>
      <c r="C2804" t="str">
        <f>LEFT(A2804,10)</f>
        <v>Tue Jan 30</v>
      </c>
      <c r="D2804" s="2">
        <f>DATE(B2804,F2804,G2804)</f>
        <v>43130</v>
      </c>
      <c r="E2804" t="str">
        <f>MID(C2804,5,3)</f>
        <v>Jan</v>
      </c>
      <c r="F2804">
        <f>MONTH(DATEVALUE(E2804&amp;" 1"))</f>
        <v>1</v>
      </c>
      <c r="G2804" t="str">
        <f>RIGHT(C2804,2)</f>
        <v>30</v>
      </c>
      <c r="H2804" t="str">
        <f>MID(A2804,12,2)</f>
        <v>22</v>
      </c>
      <c r="I2804" t="s">
        <v>9740</v>
      </c>
      <c r="J2804" t="s">
        <v>9741</v>
      </c>
      <c r="K2804" t="s">
        <v>9742</v>
      </c>
      <c r="L2804" t="s">
        <v>9743</v>
      </c>
      <c r="M2804" t="b">
        <f>NOT(ISNA(VLOOKUP(N2804,'account names'!A:A,1,FALSE)))</f>
        <v>0</v>
      </c>
      <c r="N2804" t="s">
        <v>9744</v>
      </c>
    </row>
    <row r="2805" spans="1:14" ht="15" x14ac:dyDescent="0.2">
      <c r="A2805" t="s">
        <v>9745</v>
      </c>
      <c r="B2805" t="str">
        <f>RIGHT(A2805,4)</f>
        <v>2018</v>
      </c>
      <c r="C2805" t="str">
        <f>LEFT(A2805,10)</f>
        <v>Tue Jan 30</v>
      </c>
      <c r="D2805" s="2">
        <f>DATE(B2805,F2805,G2805)</f>
        <v>43130</v>
      </c>
      <c r="E2805" t="str">
        <f>MID(C2805,5,3)</f>
        <v>Jan</v>
      </c>
      <c r="F2805">
        <f>MONTH(DATEVALUE(E2805&amp;" 1"))</f>
        <v>1</v>
      </c>
      <c r="G2805" t="str">
        <f>RIGHT(C2805,2)</f>
        <v>30</v>
      </c>
      <c r="H2805" t="str">
        <f>MID(A2805,12,2)</f>
        <v>21</v>
      </c>
      <c r="I2805" t="s">
        <v>9746</v>
      </c>
      <c r="J2805" t="s">
        <v>9747</v>
      </c>
      <c r="K2805" t="s">
        <v>2121</v>
      </c>
      <c r="L2805" t="s">
        <v>9748</v>
      </c>
      <c r="M2805" t="b">
        <f>NOT(ISNA(VLOOKUP(N2805,'account names'!A:A,1,FALSE)))</f>
        <v>0</v>
      </c>
      <c r="N2805" t="s">
        <v>1099</v>
      </c>
    </row>
    <row r="2806" spans="1:14" ht="15" x14ac:dyDescent="0.2">
      <c r="A2806" t="s">
        <v>9749</v>
      </c>
      <c r="B2806" t="str">
        <f>RIGHT(A2806,4)</f>
        <v>2018</v>
      </c>
      <c r="C2806" t="str">
        <f>LEFT(A2806,10)</f>
        <v>Tue Jan 30</v>
      </c>
      <c r="D2806" s="2">
        <f>DATE(B2806,F2806,G2806)</f>
        <v>43130</v>
      </c>
      <c r="E2806" t="str">
        <f>MID(C2806,5,3)</f>
        <v>Jan</v>
      </c>
      <c r="F2806">
        <f>MONTH(DATEVALUE(E2806&amp;" 1"))</f>
        <v>1</v>
      </c>
      <c r="G2806" t="str">
        <f>RIGHT(C2806,2)</f>
        <v>30</v>
      </c>
      <c r="H2806" t="str">
        <f>MID(A2806,12,2)</f>
        <v>21</v>
      </c>
      <c r="I2806" t="s">
        <v>9750</v>
      </c>
      <c r="J2806" t="s">
        <v>9751</v>
      </c>
      <c r="K2806" t="s">
        <v>1245</v>
      </c>
      <c r="L2806" t="s">
        <v>9752</v>
      </c>
      <c r="M2806" t="b">
        <f>NOT(ISNA(VLOOKUP(N2806,'account names'!A:A,1,FALSE)))</f>
        <v>0</v>
      </c>
      <c r="N2806" t="s">
        <v>329</v>
      </c>
    </row>
    <row r="2807" spans="1:14" ht="15" x14ac:dyDescent="0.2">
      <c r="A2807" t="s">
        <v>9765</v>
      </c>
      <c r="B2807" t="str">
        <f>RIGHT(A2807,4)</f>
        <v>2018</v>
      </c>
      <c r="C2807" t="str">
        <f>LEFT(A2807,10)</f>
        <v>Tue Jan 30</v>
      </c>
      <c r="D2807" s="2">
        <f>DATE(B2807,F2807,G2807)</f>
        <v>43130</v>
      </c>
      <c r="E2807" t="str">
        <f>MID(C2807,5,3)</f>
        <v>Jan</v>
      </c>
      <c r="F2807">
        <f>MONTH(DATEVALUE(E2807&amp;" 1"))</f>
        <v>1</v>
      </c>
      <c r="G2807" t="str">
        <f>RIGHT(C2807,2)</f>
        <v>30</v>
      </c>
      <c r="H2807" t="str">
        <f>MID(A2807,12,2)</f>
        <v>19</v>
      </c>
      <c r="I2807" t="s">
        <v>9766</v>
      </c>
      <c r="J2807" t="s">
        <v>9767</v>
      </c>
      <c r="K2807" t="s">
        <v>1245</v>
      </c>
      <c r="L2807" t="s">
        <v>9768</v>
      </c>
      <c r="M2807" t="b">
        <f>NOT(ISNA(VLOOKUP(N2807,'account names'!A:A,1,FALSE)))</f>
        <v>0</v>
      </c>
      <c r="N2807" t="s">
        <v>329</v>
      </c>
    </row>
    <row r="2808" spans="1:14" ht="15" x14ac:dyDescent="0.2">
      <c r="A2808" t="s">
        <v>9769</v>
      </c>
      <c r="B2808" t="str">
        <f>RIGHT(A2808,4)</f>
        <v>2018</v>
      </c>
      <c r="C2808" t="str">
        <f>LEFT(A2808,10)</f>
        <v>Tue Jan 30</v>
      </c>
      <c r="D2808" s="2">
        <f>DATE(B2808,F2808,G2808)</f>
        <v>43130</v>
      </c>
      <c r="E2808" t="str">
        <f>MID(C2808,5,3)</f>
        <v>Jan</v>
      </c>
      <c r="F2808">
        <f>MONTH(DATEVALUE(E2808&amp;" 1"))</f>
        <v>1</v>
      </c>
      <c r="G2808" t="str">
        <f>RIGHT(C2808,2)</f>
        <v>30</v>
      </c>
      <c r="H2808" t="str">
        <f>MID(A2808,12,2)</f>
        <v>19</v>
      </c>
      <c r="I2808" t="s">
        <v>9770</v>
      </c>
      <c r="J2808" t="s">
        <v>9771</v>
      </c>
      <c r="K2808" t="s">
        <v>1137</v>
      </c>
      <c r="L2808" t="s">
        <v>9772</v>
      </c>
      <c r="M2808" t="b">
        <f>NOT(ISNA(VLOOKUP(N2808,'account names'!A:A,1,FALSE)))</f>
        <v>1</v>
      </c>
      <c r="N2808" t="s">
        <v>1139</v>
      </c>
    </row>
    <row r="2809" spans="1:14" ht="15" x14ac:dyDescent="0.2">
      <c r="A2809" t="s">
        <v>4473</v>
      </c>
      <c r="B2809" t="str">
        <f>RIGHT(A2809,4)</f>
        <v>2018</v>
      </c>
      <c r="C2809" t="str">
        <f>LEFT(A2809,10)</f>
        <v>Tue Jan 30</v>
      </c>
      <c r="D2809" s="2">
        <f>DATE(B2809,F2809,G2809)</f>
        <v>43130</v>
      </c>
      <c r="E2809" t="str">
        <f>MID(C2809,5,3)</f>
        <v>Jan</v>
      </c>
      <c r="F2809">
        <f>MONTH(DATEVALUE(E2809&amp;" 1"))</f>
        <v>1</v>
      </c>
      <c r="G2809" t="str">
        <f>RIGHT(C2809,2)</f>
        <v>30</v>
      </c>
      <c r="H2809" t="str">
        <f>MID(A2809,12,2)</f>
        <v>09</v>
      </c>
      <c r="I2809" t="s">
        <v>5084</v>
      </c>
      <c r="J2809" t="s">
        <v>12635</v>
      </c>
      <c r="K2809" t="s">
        <v>5086</v>
      </c>
      <c r="L2809" t="s">
        <v>12636</v>
      </c>
      <c r="M2809" t="b">
        <f>NOT(ISNA(VLOOKUP(N2809,'account names'!A:A,1,FALSE)))</f>
        <v>1</v>
      </c>
      <c r="N2809" t="s">
        <v>1288</v>
      </c>
    </row>
    <row r="2810" spans="1:14" ht="15" x14ac:dyDescent="0.2">
      <c r="A2810" t="s">
        <v>12637</v>
      </c>
      <c r="B2810" t="str">
        <f>RIGHT(A2810,4)</f>
        <v>2018</v>
      </c>
      <c r="C2810" t="str">
        <f>LEFT(A2810,10)</f>
        <v>Tue Jan 30</v>
      </c>
      <c r="D2810" s="2">
        <f>DATE(B2810,F2810,G2810)</f>
        <v>43130</v>
      </c>
      <c r="E2810" t="str">
        <f>MID(C2810,5,3)</f>
        <v>Jan</v>
      </c>
      <c r="F2810">
        <f>MONTH(DATEVALUE(E2810&amp;" 1"))</f>
        <v>1</v>
      </c>
      <c r="G2810" t="str">
        <f>RIGHT(C2810,2)</f>
        <v>30</v>
      </c>
      <c r="H2810" t="str">
        <f>MID(A2810,12,2)</f>
        <v>17</v>
      </c>
      <c r="I2810" t="s">
        <v>12638</v>
      </c>
      <c r="J2810" t="s">
        <v>12639</v>
      </c>
      <c r="K2810" t="s">
        <v>12640</v>
      </c>
      <c r="L2810" t="s">
        <v>12641</v>
      </c>
      <c r="M2810" t="b">
        <f>NOT(ISNA(VLOOKUP(N2810,'account names'!A:A,1,FALSE)))</f>
        <v>0</v>
      </c>
      <c r="N2810" t="s">
        <v>95</v>
      </c>
    </row>
    <row r="2811" spans="1:14" ht="15" x14ac:dyDescent="0.2">
      <c r="A2811" t="s">
        <v>12642</v>
      </c>
      <c r="B2811" t="str">
        <f>RIGHT(A2811,4)</f>
        <v>2018</v>
      </c>
      <c r="C2811" t="str">
        <f>LEFT(A2811,10)</f>
        <v>Tue Jan 30</v>
      </c>
      <c r="D2811" s="2">
        <f>DATE(B2811,F2811,G2811)</f>
        <v>43130</v>
      </c>
      <c r="E2811" t="str">
        <f>MID(C2811,5,3)</f>
        <v>Jan</v>
      </c>
      <c r="F2811">
        <f>MONTH(DATEVALUE(E2811&amp;" 1"))</f>
        <v>1</v>
      </c>
      <c r="G2811" t="str">
        <f>RIGHT(C2811,2)</f>
        <v>30</v>
      </c>
      <c r="H2811" t="str">
        <f>MID(A2811,12,2)</f>
        <v>16</v>
      </c>
      <c r="I2811" t="s">
        <v>12643</v>
      </c>
      <c r="J2811" t="s">
        <v>12644</v>
      </c>
      <c r="K2811" t="s">
        <v>12645</v>
      </c>
      <c r="L2811" t="s">
        <v>12646</v>
      </c>
      <c r="M2811" t="b">
        <f>NOT(ISNA(VLOOKUP(N2811,'account names'!A:A,1,FALSE)))</f>
        <v>0</v>
      </c>
      <c r="N2811" t="s">
        <v>95</v>
      </c>
    </row>
    <row r="2812" spans="1:14" ht="15" x14ac:dyDescent="0.2">
      <c r="A2812" t="s">
        <v>12647</v>
      </c>
      <c r="B2812" t="str">
        <f>RIGHT(A2812,4)</f>
        <v>2018</v>
      </c>
      <c r="C2812" t="str">
        <f>LEFT(A2812,10)</f>
        <v>Tue Jan 30</v>
      </c>
      <c r="D2812" s="2">
        <f>DATE(B2812,F2812,G2812)</f>
        <v>43130</v>
      </c>
      <c r="E2812" t="str">
        <f>MID(C2812,5,3)</f>
        <v>Jan</v>
      </c>
      <c r="F2812">
        <f>MONTH(DATEVALUE(E2812&amp;" 1"))</f>
        <v>1</v>
      </c>
      <c r="G2812" t="str">
        <f>RIGHT(C2812,2)</f>
        <v>30</v>
      </c>
      <c r="H2812" t="str">
        <f>MID(A2812,12,2)</f>
        <v>06</v>
      </c>
      <c r="I2812" t="s">
        <v>12648</v>
      </c>
      <c r="J2812" t="s">
        <v>12649</v>
      </c>
      <c r="K2812" t="s">
        <v>652</v>
      </c>
      <c r="L2812" t="s">
        <v>12650</v>
      </c>
      <c r="M2812" t="b">
        <f>NOT(ISNA(VLOOKUP(N2812,'account names'!A:A,1,FALSE)))</f>
        <v>0</v>
      </c>
      <c r="N2812" t="s">
        <v>654</v>
      </c>
    </row>
    <row r="2813" spans="1:14" ht="15" x14ac:dyDescent="0.2">
      <c r="A2813" t="s">
        <v>4473</v>
      </c>
      <c r="B2813" t="str">
        <f>RIGHT(A2813,4)</f>
        <v>2018</v>
      </c>
      <c r="C2813" t="str">
        <f>LEFT(A2813,10)</f>
        <v>Tue Jan 30</v>
      </c>
      <c r="D2813" s="2">
        <f>DATE(B2813,F2813,G2813)</f>
        <v>43130</v>
      </c>
      <c r="E2813" t="str">
        <f>MID(C2813,5,3)</f>
        <v>Jan</v>
      </c>
      <c r="F2813">
        <f>MONTH(DATEVALUE(E2813&amp;" 1"))</f>
        <v>1</v>
      </c>
      <c r="G2813" t="str">
        <f>RIGHT(C2813,2)</f>
        <v>30</v>
      </c>
      <c r="H2813" t="str">
        <f>MID(A2813,12,2)</f>
        <v>09</v>
      </c>
      <c r="I2813" t="s">
        <v>5084</v>
      </c>
      <c r="J2813" t="s">
        <v>14909</v>
      </c>
      <c r="K2813" t="s">
        <v>5086</v>
      </c>
      <c r="L2813" t="s">
        <v>14910</v>
      </c>
      <c r="M2813" t="b">
        <f>NOT(ISNA(VLOOKUP(N2813,'account names'!A:A,1,FALSE)))</f>
        <v>1</v>
      </c>
      <c r="N2813" t="s">
        <v>1288</v>
      </c>
    </row>
    <row r="2814" spans="1:14" ht="15" x14ac:dyDescent="0.2">
      <c r="A2814" t="s">
        <v>16271</v>
      </c>
      <c r="B2814" t="str">
        <f>RIGHT(A2814,4)</f>
        <v>2018</v>
      </c>
      <c r="C2814" t="str">
        <f>LEFT(A2814,10)</f>
        <v>Tue Jan 30</v>
      </c>
      <c r="D2814" s="2">
        <f>DATE(B2814,F2814,G2814)</f>
        <v>43130</v>
      </c>
      <c r="E2814" t="str">
        <f>MID(C2814,5,3)</f>
        <v>Jan</v>
      </c>
      <c r="F2814">
        <f>MONTH(DATEVALUE(E2814&amp;" 1"))</f>
        <v>1</v>
      </c>
      <c r="G2814" t="str">
        <f>RIGHT(C2814,2)</f>
        <v>30</v>
      </c>
      <c r="H2814" t="str">
        <f>MID(A2814,12,2)</f>
        <v>14</v>
      </c>
      <c r="I2814" t="s">
        <v>16272</v>
      </c>
      <c r="J2814" t="s">
        <v>16273</v>
      </c>
      <c r="K2814" t="s">
        <v>16274</v>
      </c>
      <c r="L2814" t="s">
        <v>16275</v>
      </c>
      <c r="M2814" t="b">
        <f>NOT(ISNA(VLOOKUP(N2814,'account names'!A:A,1,FALSE)))</f>
        <v>0</v>
      </c>
      <c r="N2814" t="s">
        <v>233</v>
      </c>
    </row>
    <row r="2815" spans="1:14" ht="15" x14ac:dyDescent="0.2">
      <c r="A2815" t="s">
        <v>4993</v>
      </c>
      <c r="B2815" t="str">
        <f>RIGHT(A2815,4)</f>
        <v>2018</v>
      </c>
      <c r="C2815" t="str">
        <f>LEFT(A2815,10)</f>
        <v>Tue Jan 30</v>
      </c>
      <c r="D2815" s="2">
        <f>DATE(B2815,F2815,G2815)</f>
        <v>43130</v>
      </c>
      <c r="E2815" t="str">
        <f>MID(C2815,5,3)</f>
        <v>Jan</v>
      </c>
      <c r="F2815">
        <f>MONTH(DATEVALUE(E2815&amp;" 1"))</f>
        <v>1</v>
      </c>
      <c r="G2815" t="str">
        <f>RIGHT(C2815,2)</f>
        <v>30</v>
      </c>
      <c r="H2815" t="str">
        <f>MID(A2815,12,2)</f>
        <v>17</v>
      </c>
      <c r="I2815" t="s">
        <v>4994</v>
      </c>
      <c r="J2815" t="s">
        <v>17838</v>
      </c>
      <c r="K2815" t="s">
        <v>4996</v>
      </c>
      <c r="L2815" t="s">
        <v>17839</v>
      </c>
      <c r="M2815" t="b">
        <f>NOT(ISNA(VLOOKUP(N2815,'account names'!A:A,1,FALSE)))</f>
        <v>0</v>
      </c>
      <c r="N2815" t="s">
        <v>1328</v>
      </c>
    </row>
    <row r="2816" spans="1:14" ht="15" x14ac:dyDescent="0.2">
      <c r="A2816" t="s">
        <v>2133</v>
      </c>
      <c r="B2816" t="str">
        <f>RIGHT(A2816,4)</f>
        <v>2018</v>
      </c>
      <c r="C2816" t="str">
        <f>LEFT(A2816,10)</f>
        <v>Tue Jan 30</v>
      </c>
      <c r="D2816" s="2">
        <f>DATE(B2816,F2816,G2816)</f>
        <v>43130</v>
      </c>
      <c r="E2816" t="str">
        <f>MID(C2816,5,3)</f>
        <v>Jan</v>
      </c>
      <c r="F2816">
        <f>MONTH(DATEVALUE(E2816&amp;" 1"))</f>
        <v>1</v>
      </c>
      <c r="G2816" t="str">
        <f>RIGHT(C2816,2)</f>
        <v>30</v>
      </c>
      <c r="H2816" t="str">
        <f>MID(A2816,12,2)</f>
        <v>12</v>
      </c>
      <c r="I2816" t="s">
        <v>2134</v>
      </c>
      <c r="J2816" t="s">
        <v>17880</v>
      </c>
      <c r="K2816" t="s">
        <v>17881</v>
      </c>
      <c r="L2816" t="s">
        <v>17882</v>
      </c>
      <c r="M2816" t="b">
        <f>NOT(ISNA(VLOOKUP(N2816,'account names'!A:A,1,FALSE)))</f>
        <v>0</v>
      </c>
      <c r="N2816" t="s">
        <v>2138</v>
      </c>
    </row>
    <row r="2817" spans="1:14" ht="15" x14ac:dyDescent="0.2">
      <c r="A2817" t="s">
        <v>17883</v>
      </c>
      <c r="B2817" t="str">
        <f>RIGHT(A2817,4)</f>
        <v>2018</v>
      </c>
      <c r="C2817" t="str">
        <f>LEFT(A2817,10)</f>
        <v>Tue Jan 30</v>
      </c>
      <c r="D2817" s="2">
        <f>DATE(B2817,F2817,G2817)</f>
        <v>43130</v>
      </c>
      <c r="E2817" t="str">
        <f>MID(C2817,5,3)</f>
        <v>Jan</v>
      </c>
      <c r="F2817">
        <f>MONTH(DATEVALUE(E2817&amp;" 1"))</f>
        <v>1</v>
      </c>
      <c r="G2817" t="str">
        <f>RIGHT(C2817,2)</f>
        <v>30</v>
      </c>
      <c r="H2817" t="str">
        <f>MID(A2817,12,2)</f>
        <v>18</v>
      </c>
      <c r="I2817" t="s">
        <v>17884</v>
      </c>
      <c r="J2817" t="s">
        <v>17885</v>
      </c>
      <c r="K2817" t="s">
        <v>2307</v>
      </c>
      <c r="L2817" t="s">
        <v>17886</v>
      </c>
      <c r="M2817" t="b">
        <f>NOT(ISNA(VLOOKUP(N2817,'account names'!A:A,1,FALSE)))</f>
        <v>0</v>
      </c>
      <c r="N2817" t="s">
        <v>2309</v>
      </c>
    </row>
    <row r="2818" spans="1:14" ht="15" x14ac:dyDescent="0.2">
      <c r="A2818" t="s">
        <v>17887</v>
      </c>
      <c r="B2818" t="str">
        <f>RIGHT(A2818,4)</f>
        <v>2018</v>
      </c>
      <c r="C2818" t="str">
        <f>LEFT(A2818,10)</f>
        <v>Tue Jan 30</v>
      </c>
      <c r="D2818" s="2">
        <f>DATE(B2818,F2818,G2818)</f>
        <v>43130</v>
      </c>
      <c r="E2818" t="str">
        <f>MID(C2818,5,3)</f>
        <v>Jan</v>
      </c>
      <c r="F2818">
        <f>MONTH(DATEVALUE(E2818&amp;" 1"))</f>
        <v>1</v>
      </c>
      <c r="G2818" t="str">
        <f>RIGHT(C2818,2)</f>
        <v>30</v>
      </c>
      <c r="H2818" t="str">
        <f>MID(A2818,12,2)</f>
        <v>23</v>
      </c>
      <c r="I2818" t="s">
        <v>17888</v>
      </c>
      <c r="J2818" t="s">
        <v>17889</v>
      </c>
      <c r="K2818" t="s">
        <v>17890</v>
      </c>
      <c r="L2818" t="s">
        <v>17891</v>
      </c>
      <c r="M2818" t="b">
        <f>NOT(ISNA(VLOOKUP(N2818,'account names'!A:A,1,FALSE)))</f>
        <v>0</v>
      </c>
      <c r="N2818" t="s">
        <v>1060</v>
      </c>
    </row>
    <row r="2819" spans="1:14" ht="15" x14ac:dyDescent="0.2">
      <c r="A2819" t="s">
        <v>5088</v>
      </c>
      <c r="B2819" t="str">
        <f>RIGHT(A2819,4)</f>
        <v>2018</v>
      </c>
      <c r="C2819" t="str">
        <f>LEFT(A2819,10)</f>
        <v>Tue Jan 30</v>
      </c>
      <c r="D2819" s="2">
        <f>DATE(B2819,F2819,G2819)</f>
        <v>43130</v>
      </c>
      <c r="E2819" t="str">
        <f>MID(C2819,5,3)</f>
        <v>Jan</v>
      </c>
      <c r="F2819">
        <f>MONTH(DATEVALUE(E2819&amp;" 1"))</f>
        <v>1</v>
      </c>
      <c r="G2819" t="str">
        <f>RIGHT(C2819,2)</f>
        <v>30</v>
      </c>
      <c r="H2819" t="str">
        <f>MID(A2819,12,2)</f>
        <v>07</v>
      </c>
      <c r="I2819" t="s">
        <v>17892</v>
      </c>
      <c r="J2819" t="s">
        <v>17893</v>
      </c>
      <c r="K2819" t="s">
        <v>5091</v>
      </c>
      <c r="L2819" t="s">
        <v>17894</v>
      </c>
      <c r="M2819" t="b">
        <f>NOT(ISNA(VLOOKUP(N2819,'account names'!A:A,1,FALSE)))</f>
        <v>0</v>
      </c>
      <c r="N2819" t="s">
        <v>5093</v>
      </c>
    </row>
    <row r="2820" spans="1:14" ht="15" x14ac:dyDescent="0.2">
      <c r="A2820" t="s">
        <v>5001</v>
      </c>
      <c r="B2820" t="str">
        <f>RIGHT(A2820,4)</f>
        <v>2018</v>
      </c>
      <c r="C2820" t="str">
        <f>LEFT(A2820,10)</f>
        <v>Tue Jan 30</v>
      </c>
      <c r="D2820" s="2">
        <f>DATE(B2820,F2820,G2820)</f>
        <v>43130</v>
      </c>
      <c r="E2820" t="str">
        <f>MID(C2820,5,3)</f>
        <v>Jan</v>
      </c>
      <c r="F2820">
        <f>MONTH(DATEVALUE(E2820&amp;" 1"))</f>
        <v>1</v>
      </c>
      <c r="G2820" t="str">
        <f>RIGHT(C2820,2)</f>
        <v>30</v>
      </c>
      <c r="H2820" t="str">
        <f>MID(A2820,12,2)</f>
        <v>07</v>
      </c>
      <c r="I2820" t="s">
        <v>5002</v>
      </c>
      <c r="J2820" t="s">
        <v>17895</v>
      </c>
      <c r="K2820" t="s">
        <v>17896</v>
      </c>
      <c r="L2820" t="s">
        <v>17897</v>
      </c>
      <c r="M2820" t="b">
        <f>NOT(ISNA(VLOOKUP(N2820,'account names'!A:A,1,FALSE)))</f>
        <v>0</v>
      </c>
      <c r="N2820" t="s">
        <v>2246</v>
      </c>
    </row>
    <row r="2821" spans="1:14" ht="15" x14ac:dyDescent="0.2">
      <c r="A2821" t="s">
        <v>2139</v>
      </c>
      <c r="B2821" t="str">
        <f>RIGHT(A2821,4)</f>
        <v>2018</v>
      </c>
      <c r="C2821" t="str">
        <f>LEFT(A2821,10)</f>
        <v>Mon Jan 29</v>
      </c>
      <c r="D2821" s="2">
        <f>DATE(B2821,F2821,G2821)</f>
        <v>43129</v>
      </c>
      <c r="E2821" t="str">
        <f>MID(C2821,5,3)</f>
        <v>Jan</v>
      </c>
      <c r="F2821">
        <f>MONTH(DATEVALUE(E2821&amp;" 1"))</f>
        <v>1</v>
      </c>
      <c r="G2821" t="str">
        <f>RIGHT(C2821,2)</f>
        <v>29</v>
      </c>
      <c r="H2821" t="str">
        <f>MID(A2821,12,2)</f>
        <v>11</v>
      </c>
      <c r="I2821" t="s">
        <v>2140</v>
      </c>
      <c r="J2821" t="s">
        <v>2141</v>
      </c>
      <c r="K2821" t="s">
        <v>2142</v>
      </c>
      <c r="L2821" t="s">
        <v>2143</v>
      </c>
      <c r="M2821" t="b">
        <f>NOT(ISNA(VLOOKUP(N2821,'account names'!A:A,1,FALSE)))</f>
        <v>0</v>
      </c>
      <c r="N2821" t="s">
        <v>2144</v>
      </c>
    </row>
    <row r="2822" spans="1:14" ht="15" x14ac:dyDescent="0.2">
      <c r="A2822" t="s">
        <v>4192</v>
      </c>
      <c r="B2822" t="str">
        <f>RIGHT(A2822,4)</f>
        <v>2018</v>
      </c>
      <c r="C2822" t="str">
        <f>LEFT(A2822,10)</f>
        <v>Mon Jan 29</v>
      </c>
      <c r="D2822" s="2">
        <f>DATE(B2822,F2822,G2822)</f>
        <v>43129</v>
      </c>
      <c r="E2822" t="str">
        <f>MID(C2822,5,3)</f>
        <v>Jan</v>
      </c>
      <c r="F2822">
        <f>MONTH(DATEVALUE(E2822&amp;" 1"))</f>
        <v>1</v>
      </c>
      <c r="G2822" t="str">
        <f>RIGHT(C2822,2)</f>
        <v>29</v>
      </c>
      <c r="H2822" t="str">
        <f>MID(A2822,12,2)</f>
        <v>09</v>
      </c>
      <c r="I2822" t="s">
        <v>4193</v>
      </c>
      <c r="J2822" t="s">
        <v>4194</v>
      </c>
      <c r="K2822" t="s">
        <v>4195</v>
      </c>
      <c r="L2822" t="s">
        <v>4196</v>
      </c>
      <c r="M2822" t="b">
        <f>NOT(ISNA(VLOOKUP(N2822,'account names'!A:A,1,FALSE)))</f>
        <v>0</v>
      </c>
      <c r="N2822" t="s">
        <v>4197</v>
      </c>
    </row>
    <row r="2823" spans="1:14" ht="15" x14ac:dyDescent="0.2">
      <c r="A2823" t="s">
        <v>4479</v>
      </c>
      <c r="B2823" t="str">
        <f>RIGHT(A2823,4)</f>
        <v>2018</v>
      </c>
      <c r="C2823" t="str">
        <f>LEFT(A2823,10)</f>
        <v>Mon Jan 29</v>
      </c>
      <c r="D2823" s="2">
        <f>DATE(B2823,F2823,G2823)</f>
        <v>43129</v>
      </c>
      <c r="E2823" t="str">
        <f>MID(C2823,5,3)</f>
        <v>Jan</v>
      </c>
      <c r="F2823">
        <f>MONTH(DATEVALUE(E2823&amp;" 1"))</f>
        <v>1</v>
      </c>
      <c r="G2823" t="str">
        <f>RIGHT(C2823,2)</f>
        <v>29</v>
      </c>
      <c r="H2823" t="str">
        <f>MID(A2823,12,2)</f>
        <v>20</v>
      </c>
      <c r="I2823" t="s">
        <v>4480</v>
      </c>
      <c r="J2823" t="s">
        <v>4481</v>
      </c>
      <c r="K2823" t="s">
        <v>1286</v>
      </c>
      <c r="L2823" t="s">
        <v>4482</v>
      </c>
      <c r="M2823" t="b">
        <f>NOT(ISNA(VLOOKUP(N2823,'account names'!A:A,1,FALSE)))</f>
        <v>1</v>
      </c>
      <c r="N2823" t="s">
        <v>1288</v>
      </c>
    </row>
    <row r="2824" spans="1:14" ht="15" x14ac:dyDescent="0.2">
      <c r="A2824" t="s">
        <v>4483</v>
      </c>
      <c r="B2824" t="str">
        <f>RIGHT(A2824,4)</f>
        <v>2018</v>
      </c>
      <c r="C2824" t="str">
        <f>LEFT(A2824,10)</f>
        <v>Mon Jan 29</v>
      </c>
      <c r="D2824" s="2">
        <f>DATE(B2824,F2824,G2824)</f>
        <v>43129</v>
      </c>
      <c r="E2824" t="str">
        <f>MID(C2824,5,3)</f>
        <v>Jan</v>
      </c>
      <c r="F2824">
        <f>MONTH(DATEVALUE(E2824&amp;" 1"))</f>
        <v>1</v>
      </c>
      <c r="G2824" t="str">
        <f>RIGHT(C2824,2)</f>
        <v>29</v>
      </c>
      <c r="H2824" t="str">
        <f>MID(A2824,12,2)</f>
        <v>17</v>
      </c>
      <c r="I2824" t="s">
        <v>4484</v>
      </c>
      <c r="J2824" t="s">
        <v>4485</v>
      </c>
      <c r="K2824" t="s">
        <v>4486</v>
      </c>
      <c r="L2824" t="s">
        <v>4487</v>
      </c>
      <c r="M2824" t="b">
        <f>NOT(ISNA(VLOOKUP(N2824,'account names'!A:A,1,FALSE)))</f>
        <v>0</v>
      </c>
      <c r="N2824" t="s">
        <v>4488</v>
      </c>
    </row>
    <row r="2825" spans="1:14" ht="15" x14ac:dyDescent="0.2">
      <c r="A2825" t="s">
        <v>4738</v>
      </c>
      <c r="B2825" t="str">
        <f>RIGHT(A2825,4)</f>
        <v>2018</v>
      </c>
      <c r="C2825" t="str">
        <f>LEFT(A2825,10)</f>
        <v>Mon Jan 29</v>
      </c>
      <c r="D2825" s="2">
        <f>DATE(B2825,F2825,G2825)</f>
        <v>43129</v>
      </c>
      <c r="E2825" t="str">
        <f>MID(C2825,5,3)</f>
        <v>Jan</v>
      </c>
      <c r="F2825">
        <f>MONTH(DATEVALUE(E2825&amp;" 1"))</f>
        <v>1</v>
      </c>
      <c r="G2825" t="str">
        <f>RIGHT(C2825,2)</f>
        <v>29</v>
      </c>
      <c r="H2825" t="str">
        <f>MID(A2825,12,2)</f>
        <v>08</v>
      </c>
      <c r="I2825" t="s">
        <v>4739</v>
      </c>
      <c r="J2825" t="s">
        <v>4740</v>
      </c>
      <c r="K2825" t="s">
        <v>4741</v>
      </c>
      <c r="L2825" t="s">
        <v>4742</v>
      </c>
      <c r="M2825" t="b">
        <f>NOT(ISNA(VLOOKUP(N2825,'account names'!A:A,1,FALSE)))</f>
        <v>0</v>
      </c>
      <c r="N2825" t="s">
        <v>4197</v>
      </c>
    </row>
    <row r="2826" spans="1:14" ht="15" x14ac:dyDescent="0.2">
      <c r="A2826" t="s">
        <v>4743</v>
      </c>
      <c r="B2826" t="str">
        <f>RIGHT(A2826,4)</f>
        <v>2018</v>
      </c>
      <c r="C2826" t="str">
        <f>LEFT(A2826,10)</f>
        <v>Mon Jan 29</v>
      </c>
      <c r="D2826" s="2">
        <f>DATE(B2826,F2826,G2826)</f>
        <v>43129</v>
      </c>
      <c r="E2826" t="str">
        <f>MID(C2826,5,3)</f>
        <v>Jan</v>
      </c>
      <c r="F2826">
        <f>MONTH(DATEVALUE(E2826&amp;" 1"))</f>
        <v>1</v>
      </c>
      <c r="G2826" t="str">
        <f>RIGHT(C2826,2)</f>
        <v>29</v>
      </c>
      <c r="H2826" t="str">
        <f>MID(A2826,12,2)</f>
        <v>14</v>
      </c>
      <c r="I2826" t="s">
        <v>4744</v>
      </c>
      <c r="J2826" t="s">
        <v>4745</v>
      </c>
      <c r="K2826" t="s">
        <v>4746</v>
      </c>
      <c r="L2826" t="s">
        <v>4747</v>
      </c>
      <c r="M2826" t="b">
        <f>NOT(ISNA(VLOOKUP(N2826,'account names'!A:A,1,FALSE)))</f>
        <v>1</v>
      </c>
      <c r="N2826" t="s">
        <v>1533</v>
      </c>
    </row>
    <row r="2827" spans="1:14" ht="15" x14ac:dyDescent="0.2">
      <c r="A2827" t="s">
        <v>4754</v>
      </c>
      <c r="B2827" t="str">
        <f>RIGHT(A2827,4)</f>
        <v>2018</v>
      </c>
      <c r="C2827" t="str">
        <f>LEFT(A2827,10)</f>
        <v>Mon Jan 29</v>
      </c>
      <c r="D2827" s="2">
        <f>DATE(B2827,F2827,G2827)</f>
        <v>43129</v>
      </c>
      <c r="E2827" t="str">
        <f>MID(C2827,5,3)</f>
        <v>Jan</v>
      </c>
      <c r="F2827">
        <f>MONTH(DATEVALUE(E2827&amp;" 1"))</f>
        <v>1</v>
      </c>
      <c r="G2827" t="str">
        <f>RIGHT(C2827,2)</f>
        <v>29</v>
      </c>
      <c r="H2827" t="str">
        <f>MID(A2827,12,2)</f>
        <v>06</v>
      </c>
      <c r="I2827" t="s">
        <v>4755</v>
      </c>
      <c r="J2827" t="s">
        <v>4756</v>
      </c>
      <c r="K2827" t="s">
        <v>4757</v>
      </c>
      <c r="L2827" t="s">
        <v>4758</v>
      </c>
      <c r="M2827" t="b">
        <f>NOT(ISNA(VLOOKUP(N2827,'account names'!A:A,1,FALSE)))</f>
        <v>0</v>
      </c>
      <c r="N2827" t="s">
        <v>4759</v>
      </c>
    </row>
    <row r="2828" spans="1:14" ht="15" x14ac:dyDescent="0.2">
      <c r="A2828" t="s">
        <v>4760</v>
      </c>
      <c r="B2828" t="str">
        <f>RIGHT(A2828,4)</f>
        <v>2018</v>
      </c>
      <c r="C2828" t="str">
        <f>LEFT(A2828,10)</f>
        <v>Mon Jan 29</v>
      </c>
      <c r="D2828" s="2">
        <f>DATE(B2828,F2828,G2828)</f>
        <v>43129</v>
      </c>
      <c r="E2828" t="str">
        <f>MID(C2828,5,3)</f>
        <v>Jan</v>
      </c>
      <c r="F2828">
        <f>MONTH(DATEVALUE(E2828&amp;" 1"))</f>
        <v>1</v>
      </c>
      <c r="G2828" t="str">
        <f>RIGHT(C2828,2)</f>
        <v>29</v>
      </c>
      <c r="H2828" t="str">
        <f>MID(A2828,12,2)</f>
        <v>06</v>
      </c>
      <c r="I2828" t="s">
        <v>4761</v>
      </c>
      <c r="J2828" t="s">
        <v>4762</v>
      </c>
      <c r="K2828" t="s">
        <v>4763</v>
      </c>
      <c r="L2828" t="s">
        <v>4764</v>
      </c>
      <c r="M2828" t="b">
        <f>NOT(ISNA(VLOOKUP(N2828,'account names'!A:A,1,FALSE)))</f>
        <v>0</v>
      </c>
      <c r="N2828" t="s">
        <v>4765</v>
      </c>
    </row>
    <row r="2829" spans="1:14" ht="15" x14ac:dyDescent="0.2">
      <c r="A2829" t="s">
        <v>5006</v>
      </c>
      <c r="B2829" t="str">
        <f>RIGHT(A2829,4)</f>
        <v>2018</v>
      </c>
      <c r="C2829" t="str">
        <f>LEFT(A2829,10)</f>
        <v>Mon Jan 29</v>
      </c>
      <c r="D2829" s="2">
        <f>DATE(B2829,F2829,G2829)</f>
        <v>43129</v>
      </c>
      <c r="E2829" t="str">
        <f>MID(C2829,5,3)</f>
        <v>Jan</v>
      </c>
      <c r="F2829">
        <f>MONTH(DATEVALUE(E2829&amp;" 1"))</f>
        <v>1</v>
      </c>
      <c r="G2829" t="str">
        <f>RIGHT(C2829,2)</f>
        <v>29</v>
      </c>
      <c r="H2829" t="str">
        <f>MID(A2829,12,2)</f>
        <v>14</v>
      </c>
      <c r="I2829" t="s">
        <v>5007</v>
      </c>
      <c r="J2829" t="s">
        <v>5008</v>
      </c>
      <c r="K2829" t="s">
        <v>5009</v>
      </c>
      <c r="L2829" t="s">
        <v>5010</v>
      </c>
      <c r="M2829" t="b">
        <f>NOT(ISNA(VLOOKUP(N2829,'account names'!A:A,1,FALSE)))</f>
        <v>0</v>
      </c>
      <c r="N2829" t="s">
        <v>2094</v>
      </c>
    </row>
    <row r="2830" spans="1:14" ht="15" x14ac:dyDescent="0.2">
      <c r="A2830" t="s">
        <v>4738</v>
      </c>
      <c r="B2830" t="str">
        <f>RIGHT(A2830,4)</f>
        <v>2018</v>
      </c>
      <c r="C2830" t="str">
        <f>LEFT(A2830,10)</f>
        <v>Mon Jan 29</v>
      </c>
      <c r="D2830" s="2">
        <f>DATE(B2830,F2830,G2830)</f>
        <v>43129</v>
      </c>
      <c r="E2830" t="str">
        <f>MID(C2830,5,3)</f>
        <v>Jan</v>
      </c>
      <c r="F2830">
        <f>MONTH(DATEVALUE(E2830&amp;" 1"))</f>
        <v>1</v>
      </c>
      <c r="G2830" t="str">
        <f>RIGHT(C2830,2)</f>
        <v>29</v>
      </c>
      <c r="H2830" t="str">
        <f>MID(A2830,12,2)</f>
        <v>08</v>
      </c>
      <c r="I2830" t="s">
        <v>4739</v>
      </c>
      <c r="J2830" t="s">
        <v>5011</v>
      </c>
      <c r="K2830" t="s">
        <v>4741</v>
      </c>
      <c r="L2830" t="s">
        <v>5012</v>
      </c>
      <c r="M2830" t="b">
        <f>NOT(ISNA(VLOOKUP(N2830,'account names'!A:A,1,FALSE)))</f>
        <v>0</v>
      </c>
      <c r="N2830" t="s">
        <v>4197</v>
      </c>
    </row>
    <row r="2831" spans="1:14" ht="15" x14ac:dyDescent="0.2">
      <c r="A2831" t="s">
        <v>5113</v>
      </c>
      <c r="B2831" t="str">
        <f>RIGHT(A2831,4)</f>
        <v>2018</v>
      </c>
      <c r="C2831" t="str">
        <f>LEFT(A2831,10)</f>
        <v>Mon Jan 29</v>
      </c>
      <c r="D2831" s="2">
        <f>DATE(B2831,F2831,G2831)</f>
        <v>43129</v>
      </c>
      <c r="E2831" t="str">
        <f>MID(C2831,5,3)</f>
        <v>Jan</v>
      </c>
      <c r="F2831">
        <f>MONTH(DATEVALUE(E2831&amp;" 1"))</f>
        <v>1</v>
      </c>
      <c r="G2831" t="str">
        <f>RIGHT(C2831,2)</f>
        <v>29</v>
      </c>
      <c r="H2831" t="str">
        <f>MID(A2831,12,2)</f>
        <v>14</v>
      </c>
      <c r="I2831" t="s">
        <v>5114</v>
      </c>
      <c r="J2831" t="s">
        <v>5115</v>
      </c>
      <c r="K2831" t="s">
        <v>5116</v>
      </c>
      <c r="L2831" t="s">
        <v>5117</v>
      </c>
      <c r="M2831" t="b">
        <f>NOT(ISNA(VLOOKUP(N2831,'account names'!A:A,1,FALSE)))</f>
        <v>0</v>
      </c>
      <c r="N2831" t="s">
        <v>5118</v>
      </c>
    </row>
    <row r="2832" spans="1:14" ht="15" x14ac:dyDescent="0.2">
      <c r="A2832" t="s">
        <v>9753</v>
      </c>
      <c r="B2832" t="str">
        <f>RIGHT(A2832,4)</f>
        <v>2018</v>
      </c>
      <c r="C2832" t="str">
        <f>LEFT(A2832,10)</f>
        <v>Mon Jan 29</v>
      </c>
      <c r="D2832" s="2">
        <f>DATE(B2832,F2832,G2832)</f>
        <v>43129</v>
      </c>
      <c r="E2832" t="str">
        <f>MID(C2832,5,3)</f>
        <v>Jan</v>
      </c>
      <c r="F2832">
        <f>MONTH(DATEVALUE(E2832&amp;" 1"))</f>
        <v>1</v>
      </c>
      <c r="G2832" t="str">
        <f>RIGHT(C2832,2)</f>
        <v>29</v>
      </c>
      <c r="H2832" t="str">
        <f>MID(A2832,12,2)</f>
        <v>10</v>
      </c>
      <c r="I2832" t="s">
        <v>9754</v>
      </c>
      <c r="J2832" t="s">
        <v>9755</v>
      </c>
      <c r="K2832" t="s">
        <v>9756</v>
      </c>
      <c r="L2832" t="s">
        <v>9757</v>
      </c>
      <c r="M2832" t="b">
        <f>NOT(ISNA(VLOOKUP(N2832,'account names'!A:A,1,FALSE)))</f>
        <v>0</v>
      </c>
      <c r="N2832" t="s">
        <v>9758</v>
      </c>
    </row>
    <row r="2833" spans="1:14" ht="15" x14ac:dyDescent="0.2">
      <c r="A2833" t="s">
        <v>9759</v>
      </c>
      <c r="B2833" t="str">
        <f>RIGHT(A2833,4)</f>
        <v>2018</v>
      </c>
      <c r="C2833" t="str">
        <f>LEFT(A2833,10)</f>
        <v>Mon Jan 29</v>
      </c>
      <c r="D2833" s="2">
        <f>DATE(B2833,F2833,G2833)</f>
        <v>43129</v>
      </c>
      <c r="E2833" t="str">
        <f>MID(C2833,5,3)</f>
        <v>Jan</v>
      </c>
      <c r="F2833">
        <f>MONTH(DATEVALUE(E2833&amp;" 1"))</f>
        <v>1</v>
      </c>
      <c r="G2833" t="str">
        <f>RIGHT(C2833,2)</f>
        <v>29</v>
      </c>
      <c r="H2833" t="str">
        <f>MID(A2833,12,2)</f>
        <v>13</v>
      </c>
      <c r="I2833" t="s">
        <v>9760</v>
      </c>
      <c r="J2833" t="s">
        <v>9761</v>
      </c>
      <c r="K2833" t="s">
        <v>9762</v>
      </c>
      <c r="L2833" t="s">
        <v>9763</v>
      </c>
      <c r="M2833" t="b">
        <f>NOT(ISNA(VLOOKUP(N2833,'account names'!A:A,1,FALSE)))</f>
        <v>0</v>
      </c>
      <c r="N2833" t="s">
        <v>9764</v>
      </c>
    </row>
    <row r="2834" spans="1:14" ht="15" x14ac:dyDescent="0.2">
      <c r="A2834" t="s">
        <v>9778</v>
      </c>
      <c r="B2834" t="str">
        <f>RIGHT(A2834,4)</f>
        <v>2018</v>
      </c>
      <c r="C2834" t="str">
        <f>LEFT(A2834,10)</f>
        <v>Mon Jan 29</v>
      </c>
      <c r="D2834" s="2">
        <f>DATE(B2834,F2834,G2834)</f>
        <v>43129</v>
      </c>
      <c r="E2834" t="str">
        <f>MID(C2834,5,3)</f>
        <v>Jan</v>
      </c>
      <c r="F2834">
        <f>MONTH(DATEVALUE(E2834&amp;" 1"))</f>
        <v>1</v>
      </c>
      <c r="G2834" t="str">
        <f>RIGHT(C2834,2)</f>
        <v>29</v>
      </c>
      <c r="H2834" t="str">
        <f>MID(A2834,12,2)</f>
        <v>13</v>
      </c>
      <c r="I2834" t="s">
        <v>9779</v>
      </c>
      <c r="J2834" t="s">
        <v>9780</v>
      </c>
      <c r="K2834" t="s">
        <v>9781</v>
      </c>
      <c r="L2834" t="s">
        <v>9782</v>
      </c>
      <c r="M2834" t="b">
        <f>NOT(ISNA(VLOOKUP(N2834,'account names'!A:A,1,FALSE)))</f>
        <v>0</v>
      </c>
      <c r="N2834" t="s">
        <v>9783</v>
      </c>
    </row>
    <row r="2835" spans="1:14" ht="15" x14ac:dyDescent="0.2">
      <c r="A2835" t="s">
        <v>9784</v>
      </c>
      <c r="B2835" t="str">
        <f>RIGHT(A2835,4)</f>
        <v>2018</v>
      </c>
      <c r="C2835" t="str">
        <f>LEFT(A2835,10)</f>
        <v>Mon Jan 29</v>
      </c>
      <c r="D2835" s="2">
        <f>DATE(B2835,F2835,G2835)</f>
        <v>43129</v>
      </c>
      <c r="E2835" t="str">
        <f>MID(C2835,5,3)</f>
        <v>Jan</v>
      </c>
      <c r="F2835">
        <f>MONTH(DATEVALUE(E2835&amp;" 1"))</f>
        <v>1</v>
      </c>
      <c r="G2835" t="str">
        <f>RIGHT(C2835,2)</f>
        <v>29</v>
      </c>
      <c r="H2835" t="str">
        <f>MID(A2835,12,2)</f>
        <v>13</v>
      </c>
      <c r="I2835" t="s">
        <v>9785</v>
      </c>
      <c r="J2835" t="s">
        <v>9786</v>
      </c>
      <c r="K2835" t="s">
        <v>1137</v>
      </c>
      <c r="L2835" t="s">
        <v>9787</v>
      </c>
      <c r="M2835" t="b">
        <f>NOT(ISNA(VLOOKUP(N2835,'account names'!A:A,1,FALSE)))</f>
        <v>1</v>
      </c>
      <c r="N2835" t="s">
        <v>1139</v>
      </c>
    </row>
    <row r="2836" spans="1:14" ht="15" x14ac:dyDescent="0.2">
      <c r="A2836" t="s">
        <v>12651</v>
      </c>
      <c r="B2836" t="str">
        <f>RIGHT(A2836,4)</f>
        <v>2018</v>
      </c>
      <c r="C2836" t="str">
        <f>LEFT(A2836,10)</f>
        <v>Mon Jan 29</v>
      </c>
      <c r="D2836" s="2">
        <f>DATE(B2836,F2836,G2836)</f>
        <v>43129</v>
      </c>
      <c r="E2836" t="str">
        <f>MID(C2836,5,3)</f>
        <v>Jan</v>
      </c>
      <c r="F2836">
        <f>MONTH(DATEVALUE(E2836&amp;" 1"))</f>
        <v>1</v>
      </c>
      <c r="G2836" t="str">
        <f>RIGHT(C2836,2)</f>
        <v>29</v>
      </c>
      <c r="H2836" t="str">
        <f>MID(A2836,12,2)</f>
        <v>22</v>
      </c>
      <c r="I2836" t="s">
        <v>12652</v>
      </c>
      <c r="J2836" t="s">
        <v>12653</v>
      </c>
      <c r="K2836" t="s">
        <v>12654</v>
      </c>
      <c r="L2836" t="s">
        <v>12655</v>
      </c>
      <c r="M2836" t="b">
        <f>NOT(ISNA(VLOOKUP(N2836,'account names'!A:A,1,FALSE)))</f>
        <v>0</v>
      </c>
      <c r="N2836" t="s">
        <v>654</v>
      </c>
    </row>
    <row r="2837" spans="1:14" ht="15" x14ac:dyDescent="0.2">
      <c r="A2837" t="s">
        <v>4743</v>
      </c>
      <c r="B2837" t="str">
        <f>RIGHT(A2837,4)</f>
        <v>2018</v>
      </c>
      <c r="C2837" t="str">
        <f>LEFT(A2837,10)</f>
        <v>Mon Jan 29</v>
      </c>
      <c r="D2837" s="2">
        <f>DATE(B2837,F2837,G2837)</f>
        <v>43129</v>
      </c>
      <c r="E2837" t="str">
        <f>MID(C2837,5,3)</f>
        <v>Jan</v>
      </c>
      <c r="F2837">
        <f>MONTH(DATEVALUE(E2837&amp;" 1"))</f>
        <v>1</v>
      </c>
      <c r="G2837" t="str">
        <f>RIGHT(C2837,2)</f>
        <v>29</v>
      </c>
      <c r="H2837" t="str">
        <f>MID(A2837,12,2)</f>
        <v>14</v>
      </c>
      <c r="I2837" t="s">
        <v>14911</v>
      </c>
      <c r="J2837" t="s">
        <v>14912</v>
      </c>
      <c r="K2837" t="s">
        <v>5488</v>
      </c>
      <c r="L2837" t="s">
        <v>14913</v>
      </c>
      <c r="M2837" t="b">
        <f>NOT(ISNA(VLOOKUP(N2837,'account names'!A:A,1,FALSE)))</f>
        <v>1</v>
      </c>
      <c r="N2837" t="s">
        <v>1533</v>
      </c>
    </row>
    <row r="2838" spans="1:14" ht="15" x14ac:dyDescent="0.2">
      <c r="A2838" t="s">
        <v>4738</v>
      </c>
      <c r="B2838" t="str">
        <f>RIGHT(A2838,4)</f>
        <v>2018</v>
      </c>
      <c r="C2838" t="str">
        <f>LEFT(A2838,10)</f>
        <v>Mon Jan 29</v>
      </c>
      <c r="D2838" s="2">
        <f>DATE(B2838,F2838,G2838)</f>
        <v>43129</v>
      </c>
      <c r="E2838" t="str">
        <f>MID(C2838,5,3)</f>
        <v>Jan</v>
      </c>
      <c r="F2838">
        <f>MONTH(DATEVALUE(E2838&amp;" 1"))</f>
        <v>1</v>
      </c>
      <c r="G2838" t="str">
        <f>RIGHT(C2838,2)</f>
        <v>29</v>
      </c>
      <c r="H2838" t="str">
        <f>MID(A2838,12,2)</f>
        <v>08</v>
      </c>
      <c r="I2838" t="s">
        <v>4739</v>
      </c>
      <c r="J2838" t="s">
        <v>14914</v>
      </c>
      <c r="K2838" t="s">
        <v>4741</v>
      </c>
      <c r="L2838" t="s">
        <v>14915</v>
      </c>
      <c r="M2838" t="b">
        <f>NOT(ISNA(VLOOKUP(N2838,'account names'!A:A,1,FALSE)))</f>
        <v>0</v>
      </c>
      <c r="N2838" t="s">
        <v>4197</v>
      </c>
    </row>
    <row r="2839" spans="1:14" ht="15" x14ac:dyDescent="0.2">
      <c r="A2839" t="s">
        <v>17898</v>
      </c>
      <c r="B2839" t="str">
        <f>RIGHT(A2839,4)</f>
        <v>2018</v>
      </c>
      <c r="C2839" t="str">
        <f>LEFT(A2839,10)</f>
        <v>Mon Jan 29</v>
      </c>
      <c r="D2839" s="2">
        <f>DATE(B2839,F2839,G2839)</f>
        <v>43129</v>
      </c>
      <c r="E2839" t="str">
        <f>MID(C2839,5,3)</f>
        <v>Jan</v>
      </c>
      <c r="F2839">
        <f>MONTH(DATEVALUE(E2839&amp;" 1"))</f>
        <v>1</v>
      </c>
      <c r="G2839" t="str">
        <f>RIGHT(C2839,2)</f>
        <v>29</v>
      </c>
      <c r="H2839" t="str">
        <f>MID(A2839,12,2)</f>
        <v>22</v>
      </c>
      <c r="I2839" t="s">
        <v>17899</v>
      </c>
      <c r="J2839" t="s">
        <v>17900</v>
      </c>
      <c r="K2839" t="s">
        <v>17901</v>
      </c>
      <c r="L2839" t="s">
        <v>17902</v>
      </c>
      <c r="M2839" t="b">
        <f>NOT(ISNA(VLOOKUP(N2839,'account names'!A:A,1,FALSE)))</f>
        <v>0</v>
      </c>
      <c r="N2839" t="s">
        <v>2563</v>
      </c>
    </row>
    <row r="2840" spans="1:14" ht="15" x14ac:dyDescent="0.2">
      <c r="A2840" t="s">
        <v>17903</v>
      </c>
      <c r="B2840" t="str">
        <f>RIGHT(A2840,4)</f>
        <v>2018</v>
      </c>
      <c r="C2840" t="str">
        <f>LEFT(A2840,10)</f>
        <v>Mon Jan 29</v>
      </c>
      <c r="D2840" s="2">
        <f>DATE(B2840,F2840,G2840)</f>
        <v>43129</v>
      </c>
      <c r="E2840" t="str">
        <f>MID(C2840,5,3)</f>
        <v>Jan</v>
      </c>
      <c r="F2840">
        <f>MONTH(DATEVALUE(E2840&amp;" 1"))</f>
        <v>1</v>
      </c>
      <c r="G2840" t="str">
        <f>RIGHT(C2840,2)</f>
        <v>29</v>
      </c>
      <c r="H2840" t="str">
        <f>MID(A2840,12,2)</f>
        <v>19</v>
      </c>
      <c r="I2840" t="s">
        <v>17904</v>
      </c>
      <c r="J2840" t="s">
        <v>17905</v>
      </c>
      <c r="K2840" t="s">
        <v>17906</v>
      </c>
      <c r="L2840" t="s">
        <v>17907</v>
      </c>
      <c r="M2840" t="b">
        <f>NOT(ISNA(VLOOKUP(N2840,'account names'!A:A,1,FALSE)))</f>
        <v>0</v>
      </c>
      <c r="N2840" t="s">
        <v>1252</v>
      </c>
    </row>
    <row r="2841" spans="1:14" ht="15" x14ac:dyDescent="0.2">
      <c r="A2841" t="s">
        <v>17908</v>
      </c>
      <c r="B2841" t="str">
        <f>RIGHT(A2841,4)</f>
        <v>2018</v>
      </c>
      <c r="C2841" t="str">
        <f>LEFT(A2841,10)</f>
        <v>Mon Jan 29</v>
      </c>
      <c r="D2841" s="2">
        <f>DATE(B2841,F2841,G2841)</f>
        <v>43129</v>
      </c>
      <c r="E2841" t="str">
        <f>MID(C2841,5,3)</f>
        <v>Jan</v>
      </c>
      <c r="F2841">
        <f>MONTH(DATEVALUE(E2841&amp;" 1"))</f>
        <v>1</v>
      </c>
      <c r="G2841" t="str">
        <f>RIGHT(C2841,2)</f>
        <v>29</v>
      </c>
      <c r="H2841" t="str">
        <f>MID(A2841,12,2)</f>
        <v>18</v>
      </c>
      <c r="I2841" t="s">
        <v>17909</v>
      </c>
      <c r="J2841" t="s">
        <v>17910</v>
      </c>
      <c r="K2841" t="s">
        <v>2361</v>
      </c>
      <c r="L2841" t="s">
        <v>17911</v>
      </c>
      <c r="M2841" t="b">
        <f>NOT(ISNA(VLOOKUP(N2841,'account names'!A:A,1,FALSE)))</f>
        <v>1</v>
      </c>
      <c r="N2841" t="s">
        <v>1334</v>
      </c>
    </row>
    <row r="2842" spans="1:14" ht="15" x14ac:dyDescent="0.2">
      <c r="A2842" t="s">
        <v>17912</v>
      </c>
      <c r="B2842" t="str">
        <f>RIGHT(A2842,4)</f>
        <v>2018</v>
      </c>
      <c r="C2842" t="str">
        <f>LEFT(A2842,10)</f>
        <v>Mon Jan 29</v>
      </c>
      <c r="D2842" s="2">
        <f>DATE(B2842,F2842,G2842)</f>
        <v>43129</v>
      </c>
      <c r="E2842" t="str">
        <f>MID(C2842,5,3)</f>
        <v>Jan</v>
      </c>
      <c r="F2842">
        <f>MONTH(DATEVALUE(E2842&amp;" 1"))</f>
        <v>1</v>
      </c>
      <c r="G2842" t="str">
        <f>RIGHT(C2842,2)</f>
        <v>29</v>
      </c>
      <c r="H2842" t="str">
        <f>MID(A2842,12,2)</f>
        <v>11</v>
      </c>
      <c r="I2842" t="s">
        <v>17913</v>
      </c>
      <c r="J2842" t="s">
        <v>17914</v>
      </c>
      <c r="K2842" t="s">
        <v>17915</v>
      </c>
      <c r="L2842" t="s">
        <v>17916</v>
      </c>
      <c r="M2842" t="b">
        <f>NOT(ISNA(VLOOKUP(N2842,'account names'!A:A,1,FALSE)))</f>
        <v>0</v>
      </c>
      <c r="N2842" t="s">
        <v>654</v>
      </c>
    </row>
    <row r="2843" spans="1:14" ht="15" x14ac:dyDescent="0.2">
      <c r="A2843" t="s">
        <v>1312</v>
      </c>
      <c r="B2843" t="str">
        <f>RIGHT(A2843,4)</f>
        <v>2018</v>
      </c>
      <c r="C2843" t="str">
        <f>LEFT(A2843,10)</f>
        <v>Sun Jan 28</v>
      </c>
      <c r="D2843" s="2">
        <f>DATE(B2843,F2843,G2843)</f>
        <v>43128</v>
      </c>
      <c r="E2843" t="str">
        <f>MID(C2843,5,3)</f>
        <v>Jan</v>
      </c>
      <c r="F2843">
        <f>MONTH(DATEVALUE(E2843&amp;" 1"))</f>
        <v>1</v>
      </c>
      <c r="G2843" t="str">
        <f>RIGHT(C2843,2)</f>
        <v>28</v>
      </c>
      <c r="H2843" t="str">
        <f>MID(A2843,12,2)</f>
        <v>21</v>
      </c>
      <c r="I2843" t="s">
        <v>1313</v>
      </c>
      <c r="J2843" t="s">
        <v>1314</v>
      </c>
      <c r="K2843" t="s">
        <v>1315</v>
      </c>
      <c r="L2843" t="s">
        <v>1316</v>
      </c>
      <c r="M2843" t="b">
        <f>NOT(ISNA(VLOOKUP(N2843,'account names'!A:A,1,FALSE)))</f>
        <v>1</v>
      </c>
      <c r="N2843" t="s">
        <v>1317</v>
      </c>
    </row>
    <row r="2844" spans="1:14" ht="15" x14ac:dyDescent="0.2">
      <c r="A2844" t="s">
        <v>1318</v>
      </c>
      <c r="B2844" t="str">
        <f>RIGHT(A2844,4)</f>
        <v>2018</v>
      </c>
      <c r="C2844" t="str">
        <f>LEFT(A2844,10)</f>
        <v>Sun Jan 28</v>
      </c>
      <c r="D2844" s="2">
        <f>DATE(B2844,F2844,G2844)</f>
        <v>43128</v>
      </c>
      <c r="E2844" t="str">
        <f>MID(C2844,5,3)</f>
        <v>Jan</v>
      </c>
      <c r="F2844">
        <f>MONTH(DATEVALUE(E2844&amp;" 1"))</f>
        <v>1</v>
      </c>
      <c r="G2844" t="str">
        <f>RIGHT(C2844,2)</f>
        <v>28</v>
      </c>
      <c r="H2844" t="str">
        <f>MID(A2844,12,2)</f>
        <v>19</v>
      </c>
      <c r="I2844" t="s">
        <v>1319</v>
      </c>
      <c r="J2844" t="s">
        <v>1320</v>
      </c>
      <c r="K2844" t="s">
        <v>1321</v>
      </c>
      <c r="L2844" t="s">
        <v>1322</v>
      </c>
      <c r="M2844" t="b">
        <f>NOT(ISNA(VLOOKUP(N2844,'account names'!A:A,1,FALSE)))</f>
        <v>0</v>
      </c>
      <c r="N2844" t="s">
        <v>1099</v>
      </c>
    </row>
    <row r="2845" spans="1:14" ht="15" x14ac:dyDescent="0.2">
      <c r="A2845" t="s">
        <v>1323</v>
      </c>
      <c r="B2845" t="str">
        <f>RIGHT(A2845,4)</f>
        <v>2018</v>
      </c>
      <c r="C2845" t="str">
        <f>LEFT(A2845,10)</f>
        <v>Sun Jan 28</v>
      </c>
      <c r="D2845" s="2">
        <f>DATE(B2845,F2845,G2845)</f>
        <v>43128</v>
      </c>
      <c r="E2845" t="str">
        <f>MID(C2845,5,3)</f>
        <v>Jan</v>
      </c>
      <c r="F2845">
        <f>MONTH(DATEVALUE(E2845&amp;" 1"))</f>
        <v>1</v>
      </c>
      <c r="G2845" t="str">
        <f>RIGHT(C2845,2)</f>
        <v>28</v>
      </c>
      <c r="H2845" t="str">
        <f>MID(A2845,12,2)</f>
        <v>09</v>
      </c>
      <c r="I2845" t="s">
        <v>1324</v>
      </c>
      <c r="J2845" t="s">
        <v>1325</v>
      </c>
      <c r="K2845" t="s">
        <v>1326</v>
      </c>
      <c r="L2845" t="s">
        <v>1327</v>
      </c>
      <c r="M2845" t="b">
        <f>NOT(ISNA(VLOOKUP(N2845,'account names'!A:A,1,FALSE)))</f>
        <v>0</v>
      </c>
      <c r="N2845" t="s">
        <v>1328</v>
      </c>
    </row>
    <row r="2846" spans="1:14" ht="15" x14ac:dyDescent="0.2">
      <c r="A2846" t="s">
        <v>1329</v>
      </c>
      <c r="B2846" t="str">
        <f>RIGHT(A2846,4)</f>
        <v>2018</v>
      </c>
      <c r="C2846" t="str">
        <f>LEFT(A2846,10)</f>
        <v>Sun Jan 28</v>
      </c>
      <c r="D2846" s="2">
        <f>DATE(B2846,F2846,G2846)</f>
        <v>43128</v>
      </c>
      <c r="E2846" t="str">
        <f>MID(C2846,5,3)</f>
        <v>Jan</v>
      </c>
      <c r="F2846">
        <f>MONTH(DATEVALUE(E2846&amp;" 1"))</f>
        <v>1</v>
      </c>
      <c r="G2846" t="str">
        <f>RIGHT(C2846,2)</f>
        <v>28</v>
      </c>
      <c r="H2846" t="str">
        <f>MID(A2846,12,2)</f>
        <v>12</v>
      </c>
      <c r="I2846" t="s">
        <v>1330</v>
      </c>
      <c r="J2846" t="s">
        <v>1331</v>
      </c>
      <c r="K2846" t="s">
        <v>1332</v>
      </c>
      <c r="L2846" t="s">
        <v>1333</v>
      </c>
      <c r="M2846" t="b">
        <f>NOT(ISNA(VLOOKUP(N2846,'account names'!A:A,1,FALSE)))</f>
        <v>1</v>
      </c>
      <c r="N2846" t="s">
        <v>1334</v>
      </c>
    </row>
    <row r="2847" spans="1:14" ht="15" x14ac:dyDescent="0.2">
      <c r="A2847" t="s">
        <v>1329</v>
      </c>
      <c r="B2847" t="str">
        <f>RIGHT(A2847,4)</f>
        <v>2018</v>
      </c>
      <c r="C2847" t="str">
        <f>LEFT(A2847,10)</f>
        <v>Sun Jan 28</v>
      </c>
      <c r="D2847" s="2">
        <f>DATE(B2847,F2847,G2847)</f>
        <v>43128</v>
      </c>
      <c r="E2847" t="str">
        <f>MID(C2847,5,3)</f>
        <v>Jan</v>
      </c>
      <c r="F2847">
        <f>MONTH(DATEVALUE(E2847&amp;" 1"))</f>
        <v>1</v>
      </c>
      <c r="G2847" t="str">
        <f>RIGHT(C2847,2)</f>
        <v>28</v>
      </c>
      <c r="H2847" t="str">
        <f>MID(A2847,12,2)</f>
        <v>12</v>
      </c>
      <c r="I2847" t="s">
        <v>1335</v>
      </c>
      <c r="J2847" t="s">
        <v>1336</v>
      </c>
      <c r="K2847" t="s">
        <v>1321</v>
      </c>
      <c r="L2847" t="s">
        <v>1337</v>
      </c>
      <c r="M2847" t="b">
        <f>NOT(ISNA(VLOOKUP(N2847,'account names'!A:A,1,FALSE)))</f>
        <v>0</v>
      </c>
      <c r="N2847" t="s">
        <v>1099</v>
      </c>
    </row>
    <row r="2848" spans="1:14" ht="15" x14ac:dyDescent="0.2">
      <c r="A2848" t="s">
        <v>1338</v>
      </c>
      <c r="B2848" t="str">
        <f>RIGHT(A2848,4)</f>
        <v>2018</v>
      </c>
      <c r="C2848" t="str">
        <f>LEFT(A2848,10)</f>
        <v>Sun Jan 28</v>
      </c>
      <c r="D2848" s="2">
        <f>DATE(B2848,F2848,G2848)</f>
        <v>43128</v>
      </c>
      <c r="E2848" t="str">
        <f>MID(C2848,5,3)</f>
        <v>Jan</v>
      </c>
      <c r="F2848">
        <f>MONTH(DATEVALUE(E2848&amp;" 1"))</f>
        <v>1</v>
      </c>
      <c r="G2848" t="str">
        <f>RIGHT(C2848,2)</f>
        <v>28</v>
      </c>
      <c r="H2848" t="str">
        <f>MID(A2848,12,2)</f>
        <v>00</v>
      </c>
      <c r="I2848" t="s">
        <v>1339</v>
      </c>
      <c r="J2848" t="s">
        <v>1340</v>
      </c>
      <c r="K2848" t="s">
        <v>1341</v>
      </c>
      <c r="L2848" t="s">
        <v>1342</v>
      </c>
      <c r="M2848" t="b">
        <f>NOT(ISNA(VLOOKUP(N2848,'account names'!A:A,1,FALSE)))</f>
        <v>0</v>
      </c>
      <c r="N2848" t="s">
        <v>1343</v>
      </c>
    </row>
    <row r="2849" spans="1:14" ht="15" x14ac:dyDescent="0.2">
      <c r="A2849" t="s">
        <v>1715</v>
      </c>
      <c r="B2849" t="str">
        <f>RIGHT(A2849,4)</f>
        <v>2018</v>
      </c>
      <c r="C2849" t="str">
        <f>LEFT(A2849,10)</f>
        <v>Sun Jan 28</v>
      </c>
      <c r="D2849" s="2">
        <f>DATE(B2849,F2849,G2849)</f>
        <v>43128</v>
      </c>
      <c r="E2849" t="str">
        <f>MID(C2849,5,3)</f>
        <v>Jan</v>
      </c>
      <c r="F2849">
        <f>MONTH(DATEVALUE(E2849&amp;" 1"))</f>
        <v>1</v>
      </c>
      <c r="G2849" t="str">
        <f>RIGHT(C2849,2)</f>
        <v>28</v>
      </c>
      <c r="H2849" t="str">
        <f>MID(A2849,12,2)</f>
        <v>22</v>
      </c>
      <c r="I2849" t="s">
        <v>1716</v>
      </c>
      <c r="J2849" t="s">
        <v>1717</v>
      </c>
      <c r="K2849" t="s">
        <v>1718</v>
      </c>
      <c r="L2849" t="s">
        <v>1719</v>
      </c>
      <c r="M2849" t="b">
        <f>NOT(ISNA(VLOOKUP(N2849,'account names'!A:A,1,FALSE)))</f>
        <v>0</v>
      </c>
      <c r="N2849" t="s">
        <v>1389</v>
      </c>
    </row>
    <row r="2850" spans="1:14" ht="15" x14ac:dyDescent="0.2">
      <c r="A2850" t="s">
        <v>1720</v>
      </c>
      <c r="B2850" t="str">
        <f>RIGHT(A2850,4)</f>
        <v>2018</v>
      </c>
      <c r="C2850" t="str">
        <f>LEFT(A2850,10)</f>
        <v>Sun Jan 28</v>
      </c>
      <c r="D2850" s="2">
        <f>DATE(B2850,F2850,G2850)</f>
        <v>43128</v>
      </c>
      <c r="E2850" t="str">
        <f>MID(C2850,5,3)</f>
        <v>Jan</v>
      </c>
      <c r="F2850">
        <f>MONTH(DATEVALUE(E2850&amp;" 1"))</f>
        <v>1</v>
      </c>
      <c r="G2850" t="str">
        <f>RIGHT(C2850,2)</f>
        <v>28</v>
      </c>
      <c r="H2850" t="str">
        <f>MID(A2850,12,2)</f>
        <v>22</v>
      </c>
      <c r="I2850" t="s">
        <v>1721</v>
      </c>
      <c r="J2850" t="s">
        <v>1722</v>
      </c>
      <c r="K2850" t="s">
        <v>1723</v>
      </c>
      <c r="L2850" t="s">
        <v>1724</v>
      </c>
      <c r="M2850" t="b">
        <f>NOT(ISNA(VLOOKUP(N2850,'account names'!A:A,1,FALSE)))</f>
        <v>0</v>
      </c>
      <c r="N2850" t="s">
        <v>1389</v>
      </c>
    </row>
    <row r="2851" spans="1:14" ht="15" x14ac:dyDescent="0.2">
      <c r="A2851" t="s">
        <v>1725</v>
      </c>
      <c r="B2851" t="str">
        <f>RIGHT(A2851,4)</f>
        <v>2018</v>
      </c>
      <c r="C2851" t="str">
        <f>LEFT(A2851,10)</f>
        <v>Sun Jan 28</v>
      </c>
      <c r="D2851" s="2">
        <f>DATE(B2851,F2851,G2851)</f>
        <v>43128</v>
      </c>
      <c r="E2851" t="str">
        <f>MID(C2851,5,3)</f>
        <v>Jan</v>
      </c>
      <c r="F2851">
        <f>MONTH(DATEVALUE(E2851&amp;" 1"))</f>
        <v>1</v>
      </c>
      <c r="G2851" t="str">
        <f>RIGHT(C2851,2)</f>
        <v>28</v>
      </c>
      <c r="H2851" t="str">
        <f>MID(A2851,12,2)</f>
        <v>22</v>
      </c>
      <c r="I2851" t="s">
        <v>1726</v>
      </c>
      <c r="J2851" t="s">
        <v>1727</v>
      </c>
      <c r="K2851" t="s">
        <v>1728</v>
      </c>
      <c r="L2851" t="s">
        <v>1729</v>
      </c>
      <c r="M2851" t="b">
        <f>NOT(ISNA(VLOOKUP(N2851,'account names'!A:A,1,FALSE)))</f>
        <v>0</v>
      </c>
      <c r="N2851" t="s">
        <v>1730</v>
      </c>
    </row>
    <row r="2852" spans="1:14" ht="15" x14ac:dyDescent="0.2">
      <c r="A2852" t="s">
        <v>1731</v>
      </c>
      <c r="B2852" t="str">
        <f>RIGHT(A2852,4)</f>
        <v>2018</v>
      </c>
      <c r="C2852" t="str">
        <f>LEFT(A2852,10)</f>
        <v>Sun Jan 28</v>
      </c>
      <c r="D2852" s="2">
        <f>DATE(B2852,F2852,G2852)</f>
        <v>43128</v>
      </c>
      <c r="E2852" t="str">
        <f>MID(C2852,5,3)</f>
        <v>Jan</v>
      </c>
      <c r="F2852">
        <f>MONTH(DATEVALUE(E2852&amp;" 1"))</f>
        <v>1</v>
      </c>
      <c r="G2852" t="str">
        <f>RIGHT(C2852,2)</f>
        <v>28</v>
      </c>
      <c r="H2852" t="str">
        <f>MID(A2852,12,2)</f>
        <v>22</v>
      </c>
      <c r="I2852" t="s">
        <v>1732</v>
      </c>
      <c r="J2852" t="s">
        <v>1733</v>
      </c>
      <c r="K2852" t="s">
        <v>1734</v>
      </c>
      <c r="L2852" t="s">
        <v>1735</v>
      </c>
      <c r="M2852" t="b">
        <f>NOT(ISNA(VLOOKUP(N2852,'account names'!A:A,1,FALSE)))</f>
        <v>0</v>
      </c>
      <c r="N2852" t="s">
        <v>329</v>
      </c>
    </row>
    <row r="2853" spans="1:14" ht="15" x14ac:dyDescent="0.2">
      <c r="A2853" t="s">
        <v>1736</v>
      </c>
      <c r="B2853" t="str">
        <f>RIGHT(A2853,4)</f>
        <v>2018</v>
      </c>
      <c r="C2853" t="str">
        <f>LEFT(A2853,10)</f>
        <v>Sun Jan 28</v>
      </c>
      <c r="D2853" s="2">
        <f>DATE(B2853,F2853,G2853)</f>
        <v>43128</v>
      </c>
      <c r="E2853" t="str">
        <f>MID(C2853,5,3)</f>
        <v>Jan</v>
      </c>
      <c r="F2853">
        <f>MONTH(DATEVALUE(E2853&amp;" 1"))</f>
        <v>1</v>
      </c>
      <c r="G2853" t="str">
        <f>RIGHT(C2853,2)</f>
        <v>28</v>
      </c>
      <c r="H2853" t="str">
        <f>MID(A2853,12,2)</f>
        <v>12</v>
      </c>
      <c r="I2853" t="s">
        <v>1737</v>
      </c>
      <c r="J2853" t="s">
        <v>1738</v>
      </c>
      <c r="K2853" t="s">
        <v>1739</v>
      </c>
      <c r="L2853" t="s">
        <v>1740</v>
      </c>
      <c r="M2853" t="b">
        <f>NOT(ISNA(VLOOKUP(N2853,'account names'!A:A,1,FALSE)))</f>
        <v>0</v>
      </c>
      <c r="N2853" t="s">
        <v>1741</v>
      </c>
    </row>
    <row r="2854" spans="1:14" ht="15" x14ac:dyDescent="0.2">
      <c r="A2854" t="s">
        <v>1736</v>
      </c>
      <c r="B2854" t="str">
        <f>RIGHT(A2854,4)</f>
        <v>2018</v>
      </c>
      <c r="C2854" t="str">
        <f>LEFT(A2854,10)</f>
        <v>Sun Jan 28</v>
      </c>
      <c r="D2854" s="2">
        <f>DATE(B2854,F2854,G2854)</f>
        <v>43128</v>
      </c>
      <c r="E2854" t="str">
        <f>MID(C2854,5,3)</f>
        <v>Jan</v>
      </c>
      <c r="F2854">
        <f>MONTH(DATEVALUE(E2854&amp;" 1"))</f>
        <v>1</v>
      </c>
      <c r="G2854" t="str">
        <f>RIGHT(C2854,2)</f>
        <v>28</v>
      </c>
      <c r="H2854" t="str">
        <f>MID(A2854,12,2)</f>
        <v>12</v>
      </c>
      <c r="I2854" t="s">
        <v>1742</v>
      </c>
      <c r="J2854" t="s">
        <v>1743</v>
      </c>
      <c r="K2854" t="s">
        <v>1739</v>
      </c>
      <c r="L2854" t="s">
        <v>1744</v>
      </c>
      <c r="M2854" t="b">
        <f>NOT(ISNA(VLOOKUP(N2854,'account names'!A:A,1,FALSE)))</f>
        <v>0</v>
      </c>
      <c r="N2854" t="s">
        <v>1741</v>
      </c>
    </row>
    <row r="2855" spans="1:14" ht="15" x14ac:dyDescent="0.2">
      <c r="A2855" t="s">
        <v>1745</v>
      </c>
      <c r="B2855" t="str">
        <f>RIGHT(A2855,4)</f>
        <v>2018</v>
      </c>
      <c r="C2855" t="str">
        <f>LEFT(A2855,10)</f>
        <v>Sun Jan 28</v>
      </c>
      <c r="D2855" s="2">
        <f>DATE(B2855,F2855,G2855)</f>
        <v>43128</v>
      </c>
      <c r="E2855" t="str">
        <f>MID(C2855,5,3)</f>
        <v>Jan</v>
      </c>
      <c r="F2855">
        <f>MONTH(DATEVALUE(E2855&amp;" 1"))</f>
        <v>1</v>
      </c>
      <c r="G2855" t="str">
        <f>RIGHT(C2855,2)</f>
        <v>28</v>
      </c>
      <c r="H2855" t="str">
        <f>MID(A2855,12,2)</f>
        <v>07</v>
      </c>
      <c r="I2855" t="s">
        <v>1746</v>
      </c>
      <c r="J2855" t="s">
        <v>1747</v>
      </c>
      <c r="K2855" t="s">
        <v>1748</v>
      </c>
      <c r="L2855" t="s">
        <v>1749</v>
      </c>
      <c r="M2855" t="b">
        <f>NOT(ISNA(VLOOKUP(N2855,'account names'!A:A,1,FALSE)))</f>
        <v>0</v>
      </c>
      <c r="N2855" t="s">
        <v>1750</v>
      </c>
    </row>
    <row r="2856" spans="1:14" ht="15" x14ac:dyDescent="0.2">
      <c r="A2856" t="s">
        <v>1751</v>
      </c>
      <c r="B2856" t="str">
        <f>RIGHT(A2856,4)</f>
        <v>2018</v>
      </c>
      <c r="C2856" t="str">
        <f>LEFT(A2856,10)</f>
        <v>Sun Jan 28</v>
      </c>
      <c r="D2856" s="2">
        <f>DATE(B2856,F2856,G2856)</f>
        <v>43128</v>
      </c>
      <c r="E2856" t="str">
        <f>MID(C2856,5,3)</f>
        <v>Jan</v>
      </c>
      <c r="F2856">
        <f>MONTH(DATEVALUE(E2856&amp;" 1"))</f>
        <v>1</v>
      </c>
      <c r="G2856" t="str">
        <f>RIGHT(C2856,2)</f>
        <v>28</v>
      </c>
      <c r="H2856" t="str">
        <f>MID(A2856,12,2)</f>
        <v>19</v>
      </c>
      <c r="I2856" t="s">
        <v>1752</v>
      </c>
      <c r="J2856" t="s">
        <v>1753</v>
      </c>
      <c r="K2856" t="s">
        <v>1754</v>
      </c>
      <c r="L2856" t="s">
        <v>1755</v>
      </c>
      <c r="M2856" t="b">
        <f>NOT(ISNA(VLOOKUP(N2856,'account names'!A:A,1,FALSE)))</f>
        <v>0</v>
      </c>
      <c r="N2856" t="s">
        <v>729</v>
      </c>
    </row>
    <row r="2857" spans="1:14" ht="15" x14ac:dyDescent="0.2">
      <c r="A2857" t="s">
        <v>1756</v>
      </c>
      <c r="B2857" t="str">
        <f>RIGHT(A2857,4)</f>
        <v>2018</v>
      </c>
      <c r="C2857" t="str">
        <f>LEFT(A2857,10)</f>
        <v>Sun Jan 28</v>
      </c>
      <c r="D2857" s="2">
        <f>DATE(B2857,F2857,G2857)</f>
        <v>43128</v>
      </c>
      <c r="E2857" t="str">
        <f>MID(C2857,5,3)</f>
        <v>Jan</v>
      </c>
      <c r="F2857">
        <f>MONTH(DATEVALUE(E2857&amp;" 1"))</f>
        <v>1</v>
      </c>
      <c r="G2857" t="str">
        <f>RIGHT(C2857,2)</f>
        <v>28</v>
      </c>
      <c r="H2857" t="str">
        <f>MID(A2857,12,2)</f>
        <v>12</v>
      </c>
      <c r="I2857" t="s">
        <v>1757</v>
      </c>
      <c r="J2857" t="s">
        <v>1758</v>
      </c>
      <c r="K2857" t="s">
        <v>1759</v>
      </c>
      <c r="L2857" t="s">
        <v>1760</v>
      </c>
      <c r="M2857" t="b">
        <f>NOT(ISNA(VLOOKUP(N2857,'account names'!A:A,1,FALSE)))</f>
        <v>0</v>
      </c>
      <c r="N2857" t="s">
        <v>1761</v>
      </c>
    </row>
    <row r="2858" spans="1:14" ht="15" x14ac:dyDescent="0.2">
      <c r="A2858" t="s">
        <v>1762</v>
      </c>
      <c r="B2858" t="str">
        <f>RIGHT(A2858,4)</f>
        <v>2018</v>
      </c>
      <c r="C2858" t="str">
        <f>LEFT(A2858,10)</f>
        <v>Sun Jan 28</v>
      </c>
      <c r="D2858" s="2">
        <f>DATE(B2858,F2858,G2858)</f>
        <v>43128</v>
      </c>
      <c r="E2858" t="str">
        <f>MID(C2858,5,3)</f>
        <v>Jan</v>
      </c>
      <c r="F2858">
        <f>MONTH(DATEVALUE(E2858&amp;" 1"))</f>
        <v>1</v>
      </c>
      <c r="G2858" t="str">
        <f>RIGHT(C2858,2)</f>
        <v>28</v>
      </c>
      <c r="H2858" t="str">
        <f>MID(A2858,12,2)</f>
        <v>21</v>
      </c>
      <c r="I2858" t="s">
        <v>1763</v>
      </c>
      <c r="J2858" t="s">
        <v>1764</v>
      </c>
      <c r="K2858" t="s">
        <v>1245</v>
      </c>
      <c r="L2858" t="s">
        <v>1765</v>
      </c>
      <c r="M2858" t="b">
        <f>NOT(ISNA(VLOOKUP(N2858,'account names'!A:A,1,FALSE)))</f>
        <v>0</v>
      </c>
      <c r="N2858" t="s">
        <v>329</v>
      </c>
    </row>
    <row r="2859" spans="1:14" ht="15" x14ac:dyDescent="0.2">
      <c r="A2859" t="s">
        <v>1736</v>
      </c>
      <c r="B2859" t="str">
        <f>RIGHT(A2859,4)</f>
        <v>2018</v>
      </c>
      <c r="C2859" t="str">
        <f>LEFT(A2859,10)</f>
        <v>Sun Jan 28</v>
      </c>
      <c r="D2859" s="2">
        <f>DATE(B2859,F2859,G2859)</f>
        <v>43128</v>
      </c>
      <c r="E2859" t="str">
        <f>MID(C2859,5,3)</f>
        <v>Jan</v>
      </c>
      <c r="F2859">
        <f>MONTH(DATEVALUE(E2859&amp;" 1"))</f>
        <v>1</v>
      </c>
      <c r="G2859" t="str">
        <f>RIGHT(C2859,2)</f>
        <v>28</v>
      </c>
      <c r="H2859" t="str">
        <f>MID(A2859,12,2)</f>
        <v>12</v>
      </c>
      <c r="I2859" t="s">
        <v>2145</v>
      </c>
      <c r="J2859" t="s">
        <v>2146</v>
      </c>
      <c r="K2859" t="s">
        <v>1739</v>
      </c>
      <c r="L2859" t="s">
        <v>2147</v>
      </c>
      <c r="M2859" t="b">
        <f>NOT(ISNA(VLOOKUP(N2859,'account names'!A:A,1,FALSE)))</f>
        <v>0</v>
      </c>
      <c r="N2859" t="s">
        <v>1741</v>
      </c>
    </row>
    <row r="2860" spans="1:14" ht="15" x14ac:dyDescent="0.2">
      <c r="A2860" t="s">
        <v>4187</v>
      </c>
      <c r="B2860" t="str">
        <f>RIGHT(A2860,4)</f>
        <v>2018</v>
      </c>
      <c r="C2860" t="str">
        <f>LEFT(A2860,10)</f>
        <v>Sun Jan 28</v>
      </c>
      <c r="D2860" s="2">
        <f>DATE(B2860,F2860,G2860)</f>
        <v>43128</v>
      </c>
      <c r="E2860" t="str">
        <f>MID(C2860,5,3)</f>
        <v>Jan</v>
      </c>
      <c r="F2860">
        <f>MONTH(DATEVALUE(E2860&amp;" 1"))</f>
        <v>1</v>
      </c>
      <c r="G2860" t="str">
        <f>RIGHT(C2860,2)</f>
        <v>28</v>
      </c>
      <c r="H2860" t="str">
        <f>MID(A2860,12,2)</f>
        <v>16</v>
      </c>
      <c r="I2860" t="s">
        <v>4188</v>
      </c>
      <c r="J2860" t="s">
        <v>4189</v>
      </c>
      <c r="K2860" t="s">
        <v>4190</v>
      </c>
      <c r="L2860" t="s">
        <v>4191</v>
      </c>
      <c r="M2860" t="b">
        <f>NOT(ISNA(VLOOKUP(N2860,'account names'!A:A,1,FALSE)))</f>
        <v>0</v>
      </c>
      <c r="N2860" t="s">
        <v>1549</v>
      </c>
    </row>
    <row r="2861" spans="1:14" ht="15" x14ac:dyDescent="0.2">
      <c r="A2861" t="s">
        <v>4198</v>
      </c>
      <c r="B2861" t="str">
        <f>RIGHT(A2861,4)</f>
        <v>2018</v>
      </c>
      <c r="C2861" t="str">
        <f>LEFT(A2861,10)</f>
        <v>Sun Jan 28</v>
      </c>
      <c r="D2861" s="2">
        <f>DATE(B2861,F2861,G2861)</f>
        <v>43128</v>
      </c>
      <c r="E2861" t="str">
        <f>MID(C2861,5,3)</f>
        <v>Jan</v>
      </c>
      <c r="F2861">
        <f>MONTH(DATEVALUE(E2861&amp;" 1"))</f>
        <v>1</v>
      </c>
      <c r="G2861" t="str">
        <f>RIGHT(C2861,2)</f>
        <v>28</v>
      </c>
      <c r="H2861" t="str">
        <f>MID(A2861,12,2)</f>
        <v>16</v>
      </c>
      <c r="I2861" t="s">
        <v>4199</v>
      </c>
      <c r="J2861" t="s">
        <v>4200</v>
      </c>
      <c r="K2861" t="s">
        <v>4201</v>
      </c>
      <c r="L2861" t="s">
        <v>4202</v>
      </c>
      <c r="M2861" t="b">
        <f>NOT(ISNA(VLOOKUP(N2861,'account names'!A:A,1,FALSE)))</f>
        <v>0</v>
      </c>
      <c r="N2861" t="s">
        <v>1702</v>
      </c>
    </row>
    <row r="2862" spans="1:14" ht="15" x14ac:dyDescent="0.2">
      <c r="A2862" t="s">
        <v>4203</v>
      </c>
      <c r="B2862" t="str">
        <f>RIGHT(A2862,4)</f>
        <v>2018</v>
      </c>
      <c r="C2862" t="str">
        <f>LEFT(A2862,10)</f>
        <v>Sun Jan 28</v>
      </c>
      <c r="D2862" s="2">
        <f>DATE(B2862,F2862,G2862)</f>
        <v>43128</v>
      </c>
      <c r="E2862" t="str">
        <f>MID(C2862,5,3)</f>
        <v>Jan</v>
      </c>
      <c r="F2862">
        <f>MONTH(DATEVALUE(E2862&amp;" 1"))</f>
        <v>1</v>
      </c>
      <c r="G2862" t="str">
        <f>RIGHT(C2862,2)</f>
        <v>28</v>
      </c>
      <c r="H2862" t="str">
        <f>MID(A2862,12,2)</f>
        <v>13</v>
      </c>
      <c r="I2862" t="s">
        <v>4204</v>
      </c>
      <c r="J2862" t="s">
        <v>4205</v>
      </c>
      <c r="K2862" t="s">
        <v>4206</v>
      </c>
      <c r="L2862" t="s">
        <v>4207</v>
      </c>
      <c r="M2862" t="b">
        <f>NOT(ISNA(VLOOKUP(N2862,'account names'!A:A,1,FALSE)))</f>
        <v>0</v>
      </c>
      <c r="N2862" t="s">
        <v>4208</v>
      </c>
    </row>
    <row r="2863" spans="1:14" ht="15" x14ac:dyDescent="0.2">
      <c r="A2863" t="s">
        <v>4209</v>
      </c>
      <c r="B2863" t="str">
        <f>RIGHT(A2863,4)</f>
        <v>2018</v>
      </c>
      <c r="C2863" t="str">
        <f>LEFT(A2863,10)</f>
        <v>Sun Jan 28</v>
      </c>
      <c r="D2863" s="2">
        <f>DATE(B2863,F2863,G2863)</f>
        <v>43128</v>
      </c>
      <c r="E2863" t="str">
        <f>MID(C2863,5,3)</f>
        <v>Jan</v>
      </c>
      <c r="F2863">
        <f>MONTH(DATEVALUE(E2863&amp;" 1"))</f>
        <v>1</v>
      </c>
      <c r="G2863" t="str">
        <f>RIGHT(C2863,2)</f>
        <v>28</v>
      </c>
      <c r="H2863" t="str">
        <f>MID(A2863,12,2)</f>
        <v>15</v>
      </c>
      <c r="I2863" t="s">
        <v>4210</v>
      </c>
      <c r="J2863" t="s">
        <v>4211</v>
      </c>
      <c r="K2863" t="s">
        <v>4212</v>
      </c>
      <c r="L2863" t="s">
        <v>4213</v>
      </c>
      <c r="M2863" t="b">
        <f>NOT(ISNA(VLOOKUP(N2863,'account names'!A:A,1,FALSE)))</f>
        <v>0</v>
      </c>
      <c r="N2863" t="s">
        <v>4214</v>
      </c>
    </row>
    <row r="2864" spans="1:14" ht="15" x14ac:dyDescent="0.2">
      <c r="A2864" t="s">
        <v>4209</v>
      </c>
      <c r="B2864" t="str">
        <f>RIGHT(A2864,4)</f>
        <v>2018</v>
      </c>
      <c r="C2864" t="str">
        <f>LEFT(A2864,10)</f>
        <v>Sun Jan 28</v>
      </c>
      <c r="D2864" s="2">
        <f>DATE(B2864,F2864,G2864)</f>
        <v>43128</v>
      </c>
      <c r="E2864" t="str">
        <f>MID(C2864,5,3)</f>
        <v>Jan</v>
      </c>
      <c r="F2864">
        <f>MONTH(DATEVALUE(E2864&amp;" 1"))</f>
        <v>1</v>
      </c>
      <c r="G2864" t="str">
        <f>RIGHT(C2864,2)</f>
        <v>28</v>
      </c>
      <c r="H2864" t="str">
        <f>MID(A2864,12,2)</f>
        <v>15</v>
      </c>
      <c r="I2864" t="s">
        <v>4210</v>
      </c>
      <c r="J2864" t="s">
        <v>4264</v>
      </c>
      <c r="K2864" t="s">
        <v>4212</v>
      </c>
      <c r="L2864" t="s">
        <v>4265</v>
      </c>
      <c r="M2864" t="b">
        <f>NOT(ISNA(VLOOKUP(N2864,'account names'!A:A,1,FALSE)))</f>
        <v>0</v>
      </c>
      <c r="N2864" t="s">
        <v>4214</v>
      </c>
    </row>
    <row r="2865" spans="1:14" ht="15" x14ac:dyDescent="0.2">
      <c r="A2865" t="s">
        <v>4266</v>
      </c>
      <c r="B2865" t="str">
        <f>RIGHT(A2865,4)</f>
        <v>2018</v>
      </c>
      <c r="C2865" t="str">
        <f>LEFT(A2865,10)</f>
        <v>Sun Jan 28</v>
      </c>
      <c r="D2865" s="2">
        <f>DATE(B2865,F2865,G2865)</f>
        <v>43128</v>
      </c>
      <c r="E2865" t="str">
        <f>MID(C2865,5,3)</f>
        <v>Jan</v>
      </c>
      <c r="F2865">
        <f>MONTH(DATEVALUE(E2865&amp;" 1"))</f>
        <v>1</v>
      </c>
      <c r="G2865" t="str">
        <f>RIGHT(C2865,2)</f>
        <v>28</v>
      </c>
      <c r="H2865" t="str">
        <f>MID(A2865,12,2)</f>
        <v>18</v>
      </c>
      <c r="I2865" t="s">
        <v>4267</v>
      </c>
      <c r="J2865" t="s">
        <v>4268</v>
      </c>
      <c r="K2865" t="s">
        <v>4269</v>
      </c>
      <c r="L2865" t="s">
        <v>4270</v>
      </c>
      <c r="M2865" t="b">
        <f>NOT(ISNA(VLOOKUP(N2865,'account names'!A:A,1,FALSE)))</f>
        <v>0</v>
      </c>
      <c r="N2865" t="s">
        <v>4271</v>
      </c>
    </row>
    <row r="2866" spans="1:14" ht="15" x14ac:dyDescent="0.2">
      <c r="A2866" t="s">
        <v>4283</v>
      </c>
      <c r="B2866" t="str">
        <f>RIGHT(A2866,4)</f>
        <v>2018</v>
      </c>
      <c r="C2866" t="str">
        <f>LEFT(A2866,10)</f>
        <v>Sun Jan 28</v>
      </c>
      <c r="D2866" s="2">
        <f>DATE(B2866,F2866,G2866)</f>
        <v>43128</v>
      </c>
      <c r="E2866" t="str">
        <f>MID(C2866,5,3)</f>
        <v>Jan</v>
      </c>
      <c r="F2866">
        <f>MONTH(DATEVALUE(E2866&amp;" 1"))</f>
        <v>1</v>
      </c>
      <c r="G2866" t="str">
        <f>RIGHT(C2866,2)</f>
        <v>28</v>
      </c>
      <c r="H2866" t="str">
        <f>MID(A2866,12,2)</f>
        <v>09</v>
      </c>
      <c r="I2866" t="s">
        <v>4284</v>
      </c>
      <c r="J2866" t="s">
        <v>4285</v>
      </c>
      <c r="K2866" t="s">
        <v>4286</v>
      </c>
      <c r="L2866" t="s">
        <v>4287</v>
      </c>
      <c r="M2866" t="b">
        <f>NOT(ISNA(VLOOKUP(N2866,'account names'!A:A,1,FALSE)))</f>
        <v>0</v>
      </c>
      <c r="N2866" t="s">
        <v>4288</v>
      </c>
    </row>
    <row r="2867" spans="1:14" ht="15" x14ac:dyDescent="0.2">
      <c r="A2867" t="s">
        <v>4289</v>
      </c>
      <c r="B2867" t="str">
        <f>RIGHT(A2867,4)</f>
        <v>2018</v>
      </c>
      <c r="C2867" t="str">
        <f>LEFT(A2867,10)</f>
        <v>Sun Jan 28</v>
      </c>
      <c r="D2867" s="2">
        <f>DATE(B2867,F2867,G2867)</f>
        <v>43128</v>
      </c>
      <c r="E2867" t="str">
        <f>MID(C2867,5,3)</f>
        <v>Jan</v>
      </c>
      <c r="F2867">
        <f>MONTH(DATEVALUE(E2867&amp;" 1"))</f>
        <v>1</v>
      </c>
      <c r="G2867" t="str">
        <f>RIGHT(C2867,2)</f>
        <v>28</v>
      </c>
      <c r="H2867" t="str">
        <f>MID(A2867,12,2)</f>
        <v>08</v>
      </c>
      <c r="I2867" t="s">
        <v>4290</v>
      </c>
      <c r="J2867" t="s">
        <v>4291</v>
      </c>
      <c r="K2867" t="s">
        <v>4292</v>
      </c>
      <c r="L2867" t="s">
        <v>4293</v>
      </c>
      <c r="M2867" t="b">
        <f>NOT(ISNA(VLOOKUP(N2867,'account names'!A:A,1,FALSE)))</f>
        <v>0</v>
      </c>
      <c r="N2867" t="s">
        <v>4288</v>
      </c>
    </row>
    <row r="2868" spans="1:14" ht="15" x14ac:dyDescent="0.2">
      <c r="A2868" t="s">
        <v>4303</v>
      </c>
      <c r="B2868" t="str">
        <f>RIGHT(A2868,4)</f>
        <v>2018</v>
      </c>
      <c r="C2868" t="str">
        <f>LEFT(A2868,10)</f>
        <v>Sun Jan 28</v>
      </c>
      <c r="D2868" s="2">
        <f>DATE(B2868,F2868,G2868)</f>
        <v>43128</v>
      </c>
      <c r="E2868" t="str">
        <f>MID(C2868,5,3)</f>
        <v>Jan</v>
      </c>
      <c r="F2868">
        <f>MONTH(DATEVALUE(E2868&amp;" 1"))</f>
        <v>1</v>
      </c>
      <c r="G2868" t="str">
        <f>RIGHT(C2868,2)</f>
        <v>28</v>
      </c>
      <c r="H2868" t="str">
        <f>MID(A2868,12,2)</f>
        <v>08</v>
      </c>
      <c r="I2868" t="s">
        <v>4304</v>
      </c>
      <c r="J2868" t="s">
        <v>4305</v>
      </c>
      <c r="K2868" t="s">
        <v>1192</v>
      </c>
      <c r="L2868" t="s">
        <v>4306</v>
      </c>
      <c r="M2868" t="b">
        <f>NOT(ISNA(VLOOKUP(N2868,'account names'!A:A,1,FALSE)))</f>
        <v>0</v>
      </c>
      <c r="N2868" t="s">
        <v>135</v>
      </c>
    </row>
    <row r="2869" spans="1:14" ht="15" x14ac:dyDescent="0.2">
      <c r="A2869" t="s">
        <v>7325</v>
      </c>
      <c r="B2869" t="str">
        <f>RIGHT(A2869,4)</f>
        <v>2018</v>
      </c>
      <c r="C2869" t="str">
        <f>LEFT(A2869,10)</f>
        <v>Sun Jan 28</v>
      </c>
      <c r="D2869" s="2">
        <f>DATE(B2869,F2869,G2869)</f>
        <v>43128</v>
      </c>
      <c r="E2869" t="str">
        <f>MID(C2869,5,3)</f>
        <v>Jan</v>
      </c>
      <c r="F2869">
        <f>MONTH(DATEVALUE(E2869&amp;" 1"))</f>
        <v>1</v>
      </c>
      <c r="G2869" t="str">
        <f>RIGHT(C2869,2)</f>
        <v>28</v>
      </c>
      <c r="H2869" t="str">
        <f>MID(A2869,12,2)</f>
        <v>08</v>
      </c>
      <c r="I2869" t="s">
        <v>7326</v>
      </c>
      <c r="J2869" t="s">
        <v>7327</v>
      </c>
      <c r="K2869" t="s">
        <v>7328</v>
      </c>
      <c r="L2869" t="s">
        <v>7329</v>
      </c>
      <c r="M2869" t="b">
        <f>NOT(ISNA(VLOOKUP(N2869,'account names'!A:A,1,FALSE)))</f>
        <v>0</v>
      </c>
      <c r="N2869" t="s">
        <v>227</v>
      </c>
    </row>
    <row r="2870" spans="1:14" ht="15" x14ac:dyDescent="0.2">
      <c r="A2870" t="s">
        <v>9773</v>
      </c>
      <c r="B2870" t="str">
        <f>RIGHT(A2870,4)</f>
        <v>2018</v>
      </c>
      <c r="C2870" t="str">
        <f>LEFT(A2870,10)</f>
        <v>Sun Jan 28</v>
      </c>
      <c r="D2870" s="2">
        <f>DATE(B2870,F2870,G2870)</f>
        <v>43128</v>
      </c>
      <c r="E2870" t="str">
        <f>MID(C2870,5,3)</f>
        <v>Jan</v>
      </c>
      <c r="F2870">
        <f>MONTH(DATEVALUE(E2870&amp;" 1"))</f>
        <v>1</v>
      </c>
      <c r="G2870" t="str">
        <f>RIGHT(C2870,2)</f>
        <v>28</v>
      </c>
      <c r="H2870" t="str">
        <f>MID(A2870,12,2)</f>
        <v>16</v>
      </c>
      <c r="I2870" t="s">
        <v>9774</v>
      </c>
      <c r="J2870" t="s">
        <v>9775</v>
      </c>
      <c r="K2870" t="s">
        <v>9776</v>
      </c>
      <c r="L2870" t="s">
        <v>9777</v>
      </c>
      <c r="M2870" t="b">
        <f>NOT(ISNA(VLOOKUP(N2870,'account names'!A:A,1,FALSE)))</f>
        <v>0</v>
      </c>
      <c r="N2870" t="s">
        <v>4208</v>
      </c>
    </row>
    <row r="2871" spans="1:14" ht="15" x14ac:dyDescent="0.2">
      <c r="A2871" t="s">
        <v>9799</v>
      </c>
      <c r="B2871" t="str">
        <f>RIGHT(A2871,4)</f>
        <v>2018</v>
      </c>
      <c r="C2871" t="str">
        <f>LEFT(A2871,10)</f>
        <v>Sun Jan 28</v>
      </c>
      <c r="D2871" s="2">
        <f>DATE(B2871,F2871,G2871)</f>
        <v>43128</v>
      </c>
      <c r="E2871" t="str">
        <f>MID(C2871,5,3)</f>
        <v>Jan</v>
      </c>
      <c r="F2871">
        <f>MONTH(DATEVALUE(E2871&amp;" 1"))</f>
        <v>1</v>
      </c>
      <c r="G2871" t="str">
        <f>RIGHT(C2871,2)</f>
        <v>28</v>
      </c>
      <c r="H2871" t="str">
        <f>MID(A2871,12,2)</f>
        <v>11</v>
      </c>
      <c r="I2871" t="s">
        <v>9800</v>
      </c>
      <c r="J2871" t="s">
        <v>9801</v>
      </c>
      <c r="K2871" t="s">
        <v>1137</v>
      </c>
      <c r="L2871" t="s">
        <v>9802</v>
      </c>
      <c r="M2871" t="b">
        <f>NOT(ISNA(VLOOKUP(N2871,'account names'!A:A,1,FALSE)))</f>
        <v>1</v>
      </c>
      <c r="N2871" t="s">
        <v>1139</v>
      </c>
    </row>
    <row r="2872" spans="1:14" ht="15" x14ac:dyDescent="0.2">
      <c r="A2872" t="s">
        <v>9803</v>
      </c>
      <c r="B2872" t="str">
        <f>RIGHT(A2872,4)</f>
        <v>2018</v>
      </c>
      <c r="C2872" t="str">
        <f>LEFT(A2872,10)</f>
        <v>Sun Jan 28</v>
      </c>
      <c r="D2872" s="2">
        <f>DATE(B2872,F2872,G2872)</f>
        <v>43128</v>
      </c>
      <c r="E2872" t="str">
        <f>MID(C2872,5,3)</f>
        <v>Jan</v>
      </c>
      <c r="F2872">
        <f>MONTH(DATEVALUE(E2872&amp;" 1"))</f>
        <v>1</v>
      </c>
      <c r="G2872" t="str">
        <f>RIGHT(C2872,2)</f>
        <v>28</v>
      </c>
      <c r="H2872" t="str">
        <f>MID(A2872,12,2)</f>
        <v>10</v>
      </c>
      <c r="I2872" t="s">
        <v>9804</v>
      </c>
      <c r="J2872" t="s">
        <v>9805</v>
      </c>
      <c r="K2872" t="s">
        <v>9806</v>
      </c>
      <c r="L2872" t="s">
        <v>9807</v>
      </c>
      <c r="M2872" t="b">
        <f>NOT(ISNA(VLOOKUP(N2872,'account names'!A:A,1,FALSE)))</f>
        <v>0</v>
      </c>
      <c r="N2872" t="s">
        <v>7223</v>
      </c>
    </row>
    <row r="2873" spans="1:14" ht="15" x14ac:dyDescent="0.2">
      <c r="A2873" t="s">
        <v>9808</v>
      </c>
      <c r="B2873" t="str">
        <f>RIGHT(A2873,4)</f>
        <v>2018</v>
      </c>
      <c r="C2873" t="str">
        <f>LEFT(A2873,10)</f>
        <v>Sun Jan 28</v>
      </c>
      <c r="D2873" s="2">
        <f>DATE(B2873,F2873,G2873)</f>
        <v>43128</v>
      </c>
      <c r="E2873" t="str">
        <f>MID(C2873,5,3)</f>
        <v>Jan</v>
      </c>
      <c r="F2873">
        <f>MONTH(DATEVALUE(E2873&amp;" 1"))</f>
        <v>1</v>
      </c>
      <c r="G2873" t="str">
        <f>RIGHT(C2873,2)</f>
        <v>28</v>
      </c>
      <c r="H2873" t="str">
        <f>MID(A2873,12,2)</f>
        <v>09</v>
      </c>
      <c r="I2873" t="s">
        <v>9809</v>
      </c>
      <c r="J2873" t="s">
        <v>9810</v>
      </c>
      <c r="K2873" t="s">
        <v>9811</v>
      </c>
      <c r="L2873" t="s">
        <v>9812</v>
      </c>
      <c r="M2873" t="b">
        <f>NOT(ISNA(VLOOKUP(N2873,'account names'!A:A,1,FALSE)))</f>
        <v>0</v>
      </c>
      <c r="N2873" t="s">
        <v>9813</v>
      </c>
    </row>
    <row r="2874" spans="1:14" ht="15" x14ac:dyDescent="0.2">
      <c r="A2874" t="s">
        <v>10236</v>
      </c>
      <c r="B2874" t="str">
        <f>RIGHT(A2874,4)</f>
        <v>2018</v>
      </c>
      <c r="C2874" t="str">
        <f>LEFT(A2874,10)</f>
        <v>Sun Jan 28</v>
      </c>
      <c r="D2874" s="2">
        <f>DATE(B2874,F2874,G2874)</f>
        <v>43128</v>
      </c>
      <c r="E2874" t="str">
        <f>MID(C2874,5,3)</f>
        <v>Jan</v>
      </c>
      <c r="F2874">
        <f>MONTH(DATEVALUE(E2874&amp;" 1"))</f>
        <v>1</v>
      </c>
      <c r="G2874" t="str">
        <f>RIGHT(C2874,2)</f>
        <v>28</v>
      </c>
      <c r="H2874" t="str">
        <f>MID(A2874,12,2)</f>
        <v>14</v>
      </c>
      <c r="I2874" t="s">
        <v>10237</v>
      </c>
      <c r="J2874" t="s">
        <v>10238</v>
      </c>
      <c r="K2874" t="s">
        <v>10239</v>
      </c>
      <c r="L2874" t="s">
        <v>10240</v>
      </c>
      <c r="M2874" t="b">
        <f>NOT(ISNA(VLOOKUP(N2874,'account names'!A:A,1,FALSE)))</f>
        <v>0</v>
      </c>
      <c r="N2874" t="s">
        <v>233</v>
      </c>
    </row>
    <row r="2875" spans="1:14" ht="15" x14ac:dyDescent="0.2">
      <c r="A2875" t="s">
        <v>10241</v>
      </c>
      <c r="B2875" t="str">
        <f>RIGHT(A2875,4)</f>
        <v>2018</v>
      </c>
      <c r="C2875" t="str">
        <f>LEFT(A2875,10)</f>
        <v>Sun Jan 28</v>
      </c>
      <c r="D2875" s="2">
        <f>DATE(B2875,F2875,G2875)</f>
        <v>43128</v>
      </c>
      <c r="E2875" t="str">
        <f>MID(C2875,5,3)</f>
        <v>Jan</v>
      </c>
      <c r="F2875">
        <f>MONTH(DATEVALUE(E2875&amp;" 1"))</f>
        <v>1</v>
      </c>
      <c r="G2875" t="str">
        <f>RIGHT(C2875,2)</f>
        <v>28</v>
      </c>
      <c r="H2875" t="str">
        <f>MID(A2875,12,2)</f>
        <v>13</v>
      </c>
      <c r="I2875" t="s">
        <v>10242</v>
      </c>
      <c r="J2875" t="s">
        <v>10243</v>
      </c>
      <c r="K2875" t="s">
        <v>1789</v>
      </c>
      <c r="L2875" t="s">
        <v>10244</v>
      </c>
      <c r="M2875" t="b">
        <f>NOT(ISNA(VLOOKUP(N2875,'account names'!A:A,1,FALSE)))</f>
        <v>1</v>
      </c>
      <c r="N2875" t="s">
        <v>1791</v>
      </c>
    </row>
    <row r="2876" spans="1:14" ht="15" x14ac:dyDescent="0.2">
      <c r="A2876" t="s">
        <v>12656</v>
      </c>
      <c r="B2876" t="str">
        <f>RIGHT(A2876,4)</f>
        <v>2018</v>
      </c>
      <c r="C2876" t="str">
        <f>LEFT(A2876,10)</f>
        <v>Sun Jan 28</v>
      </c>
      <c r="D2876" s="2">
        <f>DATE(B2876,F2876,G2876)</f>
        <v>43128</v>
      </c>
      <c r="E2876" t="str">
        <f>MID(C2876,5,3)</f>
        <v>Jan</v>
      </c>
      <c r="F2876">
        <f>MONTH(DATEVALUE(E2876&amp;" 1"))</f>
        <v>1</v>
      </c>
      <c r="G2876" t="str">
        <f>RIGHT(C2876,2)</f>
        <v>28</v>
      </c>
      <c r="H2876" t="str">
        <f>MID(A2876,12,2)</f>
        <v>12</v>
      </c>
      <c r="I2876" t="s">
        <v>12657</v>
      </c>
      <c r="J2876" t="s">
        <v>12658</v>
      </c>
      <c r="K2876" t="s">
        <v>12659</v>
      </c>
      <c r="L2876" t="s">
        <v>12660</v>
      </c>
      <c r="M2876" t="b">
        <f>NOT(ISNA(VLOOKUP(N2876,'account names'!A:A,1,FALSE)))</f>
        <v>0</v>
      </c>
      <c r="N2876" t="s">
        <v>12661</v>
      </c>
    </row>
    <row r="2877" spans="1:14" ht="15" x14ac:dyDescent="0.2">
      <c r="A2877" t="s">
        <v>12662</v>
      </c>
      <c r="B2877" t="str">
        <f>RIGHT(A2877,4)</f>
        <v>2018</v>
      </c>
      <c r="C2877" t="str">
        <f>LEFT(A2877,10)</f>
        <v>Sun Jan 28</v>
      </c>
      <c r="D2877" s="2">
        <f>DATE(B2877,F2877,G2877)</f>
        <v>43128</v>
      </c>
      <c r="E2877" t="str">
        <f>MID(C2877,5,3)</f>
        <v>Jan</v>
      </c>
      <c r="F2877">
        <f>MONTH(DATEVALUE(E2877&amp;" 1"))</f>
        <v>1</v>
      </c>
      <c r="G2877" t="str">
        <f>RIGHT(C2877,2)</f>
        <v>28</v>
      </c>
      <c r="H2877" t="str">
        <f>MID(A2877,12,2)</f>
        <v>12</v>
      </c>
      <c r="I2877" t="s">
        <v>12663</v>
      </c>
      <c r="J2877" t="s">
        <v>12664</v>
      </c>
      <c r="K2877" t="s">
        <v>1848</v>
      </c>
      <c r="L2877" t="s">
        <v>12665</v>
      </c>
      <c r="M2877" t="b">
        <f>NOT(ISNA(VLOOKUP(N2877,'account names'!A:A,1,FALSE)))</f>
        <v>0</v>
      </c>
      <c r="N2877" t="s">
        <v>1850</v>
      </c>
    </row>
    <row r="2878" spans="1:14" ht="15" x14ac:dyDescent="0.2">
      <c r="A2878" t="s">
        <v>16276</v>
      </c>
      <c r="B2878" t="str">
        <f>RIGHT(A2878,4)</f>
        <v>2018</v>
      </c>
      <c r="C2878" t="str">
        <f>LEFT(A2878,10)</f>
        <v>Sun Jan 28</v>
      </c>
      <c r="D2878" s="2">
        <f>DATE(B2878,F2878,G2878)</f>
        <v>43128</v>
      </c>
      <c r="E2878" t="str">
        <f>MID(C2878,5,3)</f>
        <v>Jan</v>
      </c>
      <c r="F2878">
        <f>MONTH(DATEVALUE(E2878&amp;" 1"))</f>
        <v>1</v>
      </c>
      <c r="G2878" t="str">
        <f>RIGHT(C2878,2)</f>
        <v>28</v>
      </c>
      <c r="H2878" t="str">
        <f>MID(A2878,12,2)</f>
        <v>16</v>
      </c>
      <c r="I2878" t="s">
        <v>16277</v>
      </c>
      <c r="J2878" t="s">
        <v>16278</v>
      </c>
      <c r="K2878" t="s">
        <v>1691</v>
      </c>
      <c r="L2878" t="s">
        <v>16279</v>
      </c>
      <c r="M2878" t="b">
        <f>NOT(ISNA(VLOOKUP(N2878,'account names'!A:A,1,FALSE)))</f>
        <v>1</v>
      </c>
      <c r="N2878" t="s">
        <v>1693</v>
      </c>
    </row>
    <row r="2879" spans="1:14" ht="15" x14ac:dyDescent="0.2">
      <c r="A2879" t="s">
        <v>17917</v>
      </c>
      <c r="B2879" t="str">
        <f>RIGHT(A2879,4)</f>
        <v>2018</v>
      </c>
      <c r="C2879" t="str">
        <f>LEFT(A2879,10)</f>
        <v>Sun Jan 28</v>
      </c>
      <c r="D2879" s="2">
        <f>DATE(B2879,F2879,G2879)</f>
        <v>43128</v>
      </c>
      <c r="E2879" t="str">
        <f>MID(C2879,5,3)</f>
        <v>Jan</v>
      </c>
      <c r="F2879">
        <f>MONTH(DATEVALUE(E2879&amp;" 1"))</f>
        <v>1</v>
      </c>
      <c r="G2879" t="str">
        <f>RIGHT(C2879,2)</f>
        <v>28</v>
      </c>
      <c r="H2879" t="str">
        <f>MID(A2879,12,2)</f>
        <v>19</v>
      </c>
      <c r="I2879" t="s">
        <v>17918</v>
      </c>
      <c r="J2879" t="s">
        <v>17919</v>
      </c>
      <c r="K2879" t="s">
        <v>17920</v>
      </c>
      <c r="L2879" t="s">
        <v>17921</v>
      </c>
      <c r="M2879" t="b">
        <f>NOT(ISNA(VLOOKUP(N2879,'account names'!A:A,1,FALSE)))</f>
        <v>0</v>
      </c>
      <c r="N2879" t="s">
        <v>4130</v>
      </c>
    </row>
    <row r="2880" spans="1:14" ht="15" x14ac:dyDescent="0.2">
      <c r="A2880" t="s">
        <v>17927</v>
      </c>
      <c r="B2880" t="str">
        <f>RIGHT(A2880,4)</f>
        <v>2018</v>
      </c>
      <c r="C2880" t="str">
        <f>LEFT(A2880,10)</f>
        <v>Sun Jan 28</v>
      </c>
      <c r="D2880" s="2">
        <f>DATE(B2880,F2880,G2880)</f>
        <v>43128</v>
      </c>
      <c r="E2880" t="str">
        <f>MID(C2880,5,3)</f>
        <v>Jan</v>
      </c>
      <c r="F2880">
        <f>MONTH(DATEVALUE(E2880&amp;" 1"))</f>
        <v>1</v>
      </c>
      <c r="G2880" t="str">
        <f>RIGHT(C2880,2)</f>
        <v>28</v>
      </c>
      <c r="H2880" t="str">
        <f>MID(A2880,12,2)</f>
        <v>10</v>
      </c>
      <c r="I2880" t="s">
        <v>17928</v>
      </c>
      <c r="J2880" t="s">
        <v>17929</v>
      </c>
      <c r="K2880" t="s">
        <v>17930</v>
      </c>
      <c r="L2880" t="s">
        <v>17931</v>
      </c>
      <c r="M2880" t="b">
        <f>NOT(ISNA(VLOOKUP(N2880,'account names'!A:A,1,FALSE)))</f>
        <v>0</v>
      </c>
      <c r="N2880" t="s">
        <v>1300</v>
      </c>
    </row>
    <row r="2881" spans="1:14" ht="15" x14ac:dyDescent="0.2">
      <c r="A2881" t="s">
        <v>1329</v>
      </c>
      <c r="B2881" t="str">
        <f>RIGHT(A2881,4)</f>
        <v>2018</v>
      </c>
      <c r="C2881" t="str">
        <f>LEFT(A2881,10)</f>
        <v>Sun Jan 28</v>
      </c>
      <c r="D2881" s="2">
        <f>DATE(B2881,F2881,G2881)</f>
        <v>43128</v>
      </c>
      <c r="E2881" t="str">
        <f>MID(C2881,5,3)</f>
        <v>Jan</v>
      </c>
      <c r="F2881">
        <f>MONTH(DATEVALUE(E2881&amp;" 1"))</f>
        <v>1</v>
      </c>
      <c r="G2881" t="str">
        <f>RIGHT(C2881,2)</f>
        <v>28</v>
      </c>
      <c r="H2881" t="str">
        <f>MID(A2881,12,2)</f>
        <v>12</v>
      </c>
      <c r="I2881" t="s">
        <v>17932</v>
      </c>
      <c r="J2881" t="s">
        <v>17933</v>
      </c>
      <c r="K2881" t="s">
        <v>1321</v>
      </c>
      <c r="L2881" t="s">
        <v>17934</v>
      </c>
      <c r="M2881" t="b">
        <f>NOT(ISNA(VLOOKUP(N2881,'account names'!A:A,1,FALSE)))</f>
        <v>0</v>
      </c>
      <c r="N2881" t="s">
        <v>1099</v>
      </c>
    </row>
    <row r="2882" spans="1:14" ht="15" x14ac:dyDescent="0.2">
      <c r="A2882" t="s">
        <v>1323</v>
      </c>
      <c r="B2882" t="str">
        <f>RIGHT(A2882,4)</f>
        <v>2018</v>
      </c>
      <c r="C2882" t="str">
        <f>LEFT(A2882,10)</f>
        <v>Sun Jan 28</v>
      </c>
      <c r="D2882" s="2">
        <f>DATE(B2882,F2882,G2882)</f>
        <v>43128</v>
      </c>
      <c r="E2882" t="str">
        <f>MID(C2882,5,3)</f>
        <v>Jan</v>
      </c>
      <c r="F2882">
        <f>MONTH(DATEVALUE(E2882&amp;" 1"))</f>
        <v>1</v>
      </c>
      <c r="G2882" t="str">
        <f>RIGHT(C2882,2)</f>
        <v>28</v>
      </c>
      <c r="H2882" t="str">
        <f>MID(A2882,12,2)</f>
        <v>09</v>
      </c>
      <c r="I2882" t="s">
        <v>17935</v>
      </c>
      <c r="J2882" t="s">
        <v>17936</v>
      </c>
      <c r="K2882" t="s">
        <v>1326</v>
      </c>
      <c r="L2882" t="s">
        <v>17937</v>
      </c>
      <c r="M2882" t="b">
        <f>NOT(ISNA(VLOOKUP(N2882,'account names'!A:A,1,FALSE)))</f>
        <v>0</v>
      </c>
      <c r="N2882" t="s">
        <v>1328</v>
      </c>
    </row>
    <row r="2883" spans="1:14" ht="15" x14ac:dyDescent="0.2">
      <c r="A2883" t="s">
        <v>4203</v>
      </c>
      <c r="B2883" t="str">
        <f>RIGHT(A2883,4)</f>
        <v>2018</v>
      </c>
      <c r="C2883" t="str">
        <f>LEFT(A2883,10)</f>
        <v>Sun Jan 28</v>
      </c>
      <c r="D2883" s="2">
        <f>DATE(B2883,F2883,G2883)</f>
        <v>43128</v>
      </c>
      <c r="E2883" t="str">
        <f>MID(C2883,5,3)</f>
        <v>Jan</v>
      </c>
      <c r="F2883">
        <f>MONTH(DATEVALUE(E2883&amp;" 1"))</f>
        <v>1</v>
      </c>
      <c r="G2883" t="str">
        <f>RIGHT(C2883,2)</f>
        <v>28</v>
      </c>
      <c r="H2883" t="str">
        <f>MID(A2883,12,2)</f>
        <v>13</v>
      </c>
      <c r="I2883" t="s">
        <v>18994</v>
      </c>
      <c r="J2883" t="s">
        <v>18995</v>
      </c>
      <c r="K2883" t="s">
        <v>18996</v>
      </c>
      <c r="L2883" t="s">
        <v>18997</v>
      </c>
      <c r="M2883" t="b">
        <f>NOT(ISNA(VLOOKUP(N2883,'account names'!A:A,1,FALSE)))</f>
        <v>1</v>
      </c>
      <c r="N2883" t="s">
        <v>1288</v>
      </c>
    </row>
    <row r="2884" spans="1:14" ht="15" x14ac:dyDescent="0.2">
      <c r="A2884" t="s">
        <v>18998</v>
      </c>
      <c r="B2884" t="str">
        <f>RIGHT(A2884,4)</f>
        <v>2018</v>
      </c>
      <c r="C2884" t="str">
        <f>LEFT(A2884,10)</f>
        <v>Sun Jan 28</v>
      </c>
      <c r="D2884" s="2">
        <f>DATE(B2884,F2884,G2884)</f>
        <v>43128</v>
      </c>
      <c r="E2884" t="str">
        <f>MID(C2884,5,3)</f>
        <v>Jan</v>
      </c>
      <c r="F2884">
        <f>MONTH(DATEVALUE(E2884&amp;" 1"))</f>
        <v>1</v>
      </c>
      <c r="G2884" t="str">
        <f>RIGHT(C2884,2)</f>
        <v>28</v>
      </c>
      <c r="H2884" t="str">
        <f>MID(A2884,12,2)</f>
        <v>16</v>
      </c>
      <c r="I2884" t="s">
        <v>18999</v>
      </c>
      <c r="J2884" t="s">
        <v>19000</v>
      </c>
      <c r="K2884" t="s">
        <v>19001</v>
      </c>
      <c r="L2884" t="s">
        <v>19002</v>
      </c>
      <c r="M2884" t="b">
        <f>NOT(ISNA(VLOOKUP(N2884,'account names'!A:A,1,FALSE)))</f>
        <v>0</v>
      </c>
      <c r="N2884" t="s">
        <v>680</v>
      </c>
    </row>
    <row r="2885" spans="1:14" ht="15" x14ac:dyDescent="0.2">
      <c r="A2885" t="s">
        <v>1122</v>
      </c>
      <c r="B2885" t="str">
        <f>RIGHT(A2885,4)</f>
        <v>2018</v>
      </c>
      <c r="C2885" t="str">
        <f>LEFT(A2885,10)</f>
        <v>Sat Jan 27</v>
      </c>
      <c r="D2885" s="2">
        <f>DATE(B2885,F2885,G2885)</f>
        <v>43127</v>
      </c>
      <c r="E2885" t="str">
        <f>MID(C2885,5,3)</f>
        <v>Jan</v>
      </c>
      <c r="F2885">
        <f>MONTH(DATEVALUE(E2885&amp;" 1"))</f>
        <v>1</v>
      </c>
      <c r="G2885" t="str">
        <f>RIGHT(C2885,2)</f>
        <v>27</v>
      </c>
      <c r="H2885" t="str">
        <f>MID(A2885,12,2)</f>
        <v>14</v>
      </c>
      <c r="I2885" t="s">
        <v>1123</v>
      </c>
      <c r="J2885" t="s">
        <v>1124</v>
      </c>
      <c r="K2885" t="s">
        <v>1125</v>
      </c>
      <c r="L2885" t="s">
        <v>1126</v>
      </c>
      <c r="M2885" t="b">
        <f>NOT(ISNA(VLOOKUP(N2885,'account names'!A:A,1,FALSE)))</f>
        <v>0</v>
      </c>
      <c r="N2885" t="s">
        <v>1127</v>
      </c>
    </row>
    <row r="2886" spans="1:14" ht="15" x14ac:dyDescent="0.2">
      <c r="A2886" t="s">
        <v>1344</v>
      </c>
      <c r="B2886" t="str">
        <f>RIGHT(A2886,4)</f>
        <v>2018</v>
      </c>
      <c r="C2886" t="str">
        <f>LEFT(A2886,10)</f>
        <v>Sat Jan 27</v>
      </c>
      <c r="D2886" s="2">
        <f>DATE(B2886,F2886,G2886)</f>
        <v>43127</v>
      </c>
      <c r="E2886" t="str">
        <f>MID(C2886,5,3)</f>
        <v>Jan</v>
      </c>
      <c r="F2886">
        <f>MONTH(DATEVALUE(E2886&amp;" 1"))</f>
        <v>1</v>
      </c>
      <c r="G2886" t="str">
        <f>RIGHT(C2886,2)</f>
        <v>27</v>
      </c>
      <c r="H2886" t="str">
        <f>MID(A2886,12,2)</f>
        <v>19</v>
      </c>
      <c r="I2886" t="s">
        <v>1345</v>
      </c>
      <c r="J2886" t="s">
        <v>1346</v>
      </c>
      <c r="K2886" t="s">
        <v>1341</v>
      </c>
      <c r="L2886" t="s">
        <v>1347</v>
      </c>
      <c r="M2886" t="b">
        <f>NOT(ISNA(VLOOKUP(N2886,'account names'!A:A,1,FALSE)))</f>
        <v>0</v>
      </c>
      <c r="N2886" t="s">
        <v>1343</v>
      </c>
    </row>
    <row r="2887" spans="1:14" ht="15" x14ac:dyDescent="0.2">
      <c r="A2887" t="s">
        <v>1348</v>
      </c>
      <c r="B2887" t="str">
        <f>RIGHT(A2887,4)</f>
        <v>2018</v>
      </c>
      <c r="C2887" t="str">
        <f>LEFT(A2887,10)</f>
        <v>Sat Jan 27</v>
      </c>
      <c r="D2887" s="2">
        <f>DATE(B2887,F2887,G2887)</f>
        <v>43127</v>
      </c>
      <c r="E2887" t="str">
        <f>MID(C2887,5,3)</f>
        <v>Jan</v>
      </c>
      <c r="F2887">
        <f>MONTH(DATEVALUE(E2887&amp;" 1"))</f>
        <v>1</v>
      </c>
      <c r="G2887" t="str">
        <f>RIGHT(C2887,2)</f>
        <v>27</v>
      </c>
      <c r="H2887" t="str">
        <f>MID(A2887,12,2)</f>
        <v>17</v>
      </c>
      <c r="I2887" t="s">
        <v>1349</v>
      </c>
      <c r="J2887" t="s">
        <v>1350</v>
      </c>
      <c r="K2887" t="s">
        <v>1351</v>
      </c>
      <c r="L2887" t="s">
        <v>1352</v>
      </c>
      <c r="M2887" t="b">
        <f>NOT(ISNA(VLOOKUP(N2887,'account names'!A:A,1,FALSE)))</f>
        <v>0</v>
      </c>
      <c r="N2887" t="s">
        <v>1353</v>
      </c>
    </row>
    <row r="2888" spans="1:14" ht="15" x14ac:dyDescent="0.2">
      <c r="A2888" t="s">
        <v>1354</v>
      </c>
      <c r="B2888" t="str">
        <f>RIGHT(A2888,4)</f>
        <v>2018</v>
      </c>
      <c r="C2888" t="str">
        <f>LEFT(A2888,10)</f>
        <v>Sat Jan 27</v>
      </c>
      <c r="D2888" s="2">
        <f>DATE(B2888,F2888,G2888)</f>
        <v>43127</v>
      </c>
      <c r="E2888" t="str">
        <f>MID(C2888,5,3)</f>
        <v>Jan</v>
      </c>
      <c r="F2888">
        <f>MONTH(DATEVALUE(E2888&amp;" 1"))</f>
        <v>1</v>
      </c>
      <c r="G2888" t="str">
        <f>RIGHT(C2888,2)</f>
        <v>27</v>
      </c>
      <c r="H2888" t="str">
        <f>MID(A2888,12,2)</f>
        <v>17</v>
      </c>
      <c r="I2888" t="s">
        <v>1355</v>
      </c>
      <c r="J2888" t="s">
        <v>1356</v>
      </c>
      <c r="K2888" t="s">
        <v>1357</v>
      </c>
      <c r="L2888" t="s">
        <v>1358</v>
      </c>
      <c r="M2888" t="b">
        <f>NOT(ISNA(VLOOKUP(N2888,'account names'!A:A,1,FALSE)))</f>
        <v>0</v>
      </c>
      <c r="N2888" t="s">
        <v>1172</v>
      </c>
    </row>
    <row r="2889" spans="1:14" ht="15" x14ac:dyDescent="0.2">
      <c r="A2889" t="s">
        <v>1359</v>
      </c>
      <c r="B2889" t="str">
        <f>RIGHT(A2889,4)</f>
        <v>2018</v>
      </c>
      <c r="C2889" t="str">
        <f>LEFT(A2889,10)</f>
        <v>Sat Jan 27</v>
      </c>
      <c r="D2889" s="2">
        <f>DATE(B2889,F2889,G2889)</f>
        <v>43127</v>
      </c>
      <c r="E2889" t="str">
        <f>MID(C2889,5,3)</f>
        <v>Jan</v>
      </c>
      <c r="F2889">
        <f>MONTH(DATEVALUE(E2889&amp;" 1"))</f>
        <v>1</v>
      </c>
      <c r="G2889" t="str">
        <f>RIGHT(C2889,2)</f>
        <v>27</v>
      </c>
      <c r="H2889" t="str">
        <f>MID(A2889,12,2)</f>
        <v>17</v>
      </c>
      <c r="I2889" t="s">
        <v>1360</v>
      </c>
      <c r="J2889" t="s">
        <v>1361</v>
      </c>
      <c r="K2889" t="s">
        <v>1170</v>
      </c>
      <c r="L2889" t="s">
        <v>1362</v>
      </c>
      <c r="M2889" t="b">
        <f>NOT(ISNA(VLOOKUP(N2889,'account names'!A:A,1,FALSE)))</f>
        <v>0</v>
      </c>
      <c r="N2889" t="s">
        <v>1172</v>
      </c>
    </row>
    <row r="2890" spans="1:14" ht="15" x14ac:dyDescent="0.2">
      <c r="A2890" t="s">
        <v>1363</v>
      </c>
      <c r="B2890" t="str">
        <f>RIGHT(A2890,4)</f>
        <v>2018</v>
      </c>
      <c r="C2890" t="str">
        <f>LEFT(A2890,10)</f>
        <v>Sat Jan 27</v>
      </c>
      <c r="D2890" s="2">
        <f>DATE(B2890,F2890,G2890)</f>
        <v>43127</v>
      </c>
      <c r="E2890" t="str">
        <f>MID(C2890,5,3)</f>
        <v>Jan</v>
      </c>
      <c r="F2890">
        <f>MONTH(DATEVALUE(E2890&amp;" 1"))</f>
        <v>1</v>
      </c>
      <c r="G2890" t="str">
        <f>RIGHT(C2890,2)</f>
        <v>27</v>
      </c>
      <c r="H2890" t="str">
        <f>MID(A2890,12,2)</f>
        <v>17</v>
      </c>
      <c r="I2890" t="s">
        <v>1364</v>
      </c>
      <c r="J2890" t="s">
        <v>1365</v>
      </c>
      <c r="K2890" t="s">
        <v>1366</v>
      </c>
      <c r="L2890" t="s">
        <v>1367</v>
      </c>
      <c r="M2890" t="b">
        <f>NOT(ISNA(VLOOKUP(N2890,'account names'!A:A,1,FALSE)))</f>
        <v>0</v>
      </c>
      <c r="N2890" t="s">
        <v>1172</v>
      </c>
    </row>
    <row r="2891" spans="1:14" ht="15" x14ac:dyDescent="0.2">
      <c r="A2891" t="s">
        <v>1368</v>
      </c>
      <c r="B2891" t="str">
        <f>RIGHT(A2891,4)</f>
        <v>2018</v>
      </c>
      <c r="C2891" t="str">
        <f>LEFT(A2891,10)</f>
        <v>Sat Jan 27</v>
      </c>
      <c r="D2891" s="2">
        <f>DATE(B2891,F2891,G2891)</f>
        <v>43127</v>
      </c>
      <c r="E2891" t="str">
        <f>MID(C2891,5,3)</f>
        <v>Jan</v>
      </c>
      <c r="F2891">
        <f>MONTH(DATEVALUE(E2891&amp;" 1"))</f>
        <v>1</v>
      </c>
      <c r="G2891" t="str">
        <f>RIGHT(C2891,2)</f>
        <v>27</v>
      </c>
      <c r="H2891" t="str">
        <f>MID(A2891,12,2)</f>
        <v>07</v>
      </c>
      <c r="I2891" t="s">
        <v>1369</v>
      </c>
      <c r="J2891" t="s">
        <v>1370</v>
      </c>
      <c r="K2891" t="s">
        <v>1371</v>
      </c>
      <c r="L2891" t="s">
        <v>1372</v>
      </c>
      <c r="M2891" t="b">
        <f>NOT(ISNA(VLOOKUP(N2891,'account names'!A:A,1,FALSE)))</f>
        <v>0</v>
      </c>
      <c r="N2891" t="s">
        <v>680</v>
      </c>
    </row>
    <row r="2892" spans="1:14" ht="15" x14ac:dyDescent="0.2">
      <c r="A2892" t="s">
        <v>1373</v>
      </c>
      <c r="B2892" t="str">
        <f>RIGHT(A2892,4)</f>
        <v>2018</v>
      </c>
      <c r="C2892" t="str">
        <f>LEFT(A2892,10)</f>
        <v>Sat Jan 27</v>
      </c>
      <c r="D2892" s="2">
        <f>DATE(B2892,F2892,G2892)</f>
        <v>43127</v>
      </c>
      <c r="E2892" t="str">
        <f>MID(C2892,5,3)</f>
        <v>Jan</v>
      </c>
      <c r="F2892">
        <f>MONTH(DATEVALUE(E2892&amp;" 1"))</f>
        <v>1</v>
      </c>
      <c r="G2892" t="str">
        <f>RIGHT(C2892,2)</f>
        <v>27</v>
      </c>
      <c r="H2892" t="str">
        <f>MID(A2892,12,2)</f>
        <v>17</v>
      </c>
      <c r="I2892" t="s">
        <v>1374</v>
      </c>
      <c r="J2892" t="s">
        <v>1375</v>
      </c>
      <c r="K2892" t="s">
        <v>1376</v>
      </c>
      <c r="L2892" t="s">
        <v>1377</v>
      </c>
      <c r="M2892" t="b">
        <f>NOT(ISNA(VLOOKUP(N2892,'account names'!A:A,1,FALSE)))</f>
        <v>0</v>
      </c>
      <c r="N2892" t="s">
        <v>1378</v>
      </c>
    </row>
    <row r="2893" spans="1:14" ht="15" x14ac:dyDescent="0.2">
      <c r="A2893" t="s">
        <v>1379</v>
      </c>
      <c r="B2893" t="str">
        <f>RIGHT(A2893,4)</f>
        <v>2018</v>
      </c>
      <c r="C2893" t="str">
        <f>LEFT(A2893,10)</f>
        <v>Sat Jan 27</v>
      </c>
      <c r="D2893" s="2">
        <f>DATE(B2893,F2893,G2893)</f>
        <v>43127</v>
      </c>
      <c r="E2893" t="str">
        <f>MID(C2893,5,3)</f>
        <v>Jan</v>
      </c>
      <c r="F2893">
        <f>MONTH(DATEVALUE(E2893&amp;" 1"))</f>
        <v>1</v>
      </c>
      <c r="G2893" t="str">
        <f>RIGHT(C2893,2)</f>
        <v>27</v>
      </c>
      <c r="H2893" t="str">
        <f>MID(A2893,12,2)</f>
        <v>17</v>
      </c>
      <c r="I2893" t="s">
        <v>1380</v>
      </c>
      <c r="J2893" t="s">
        <v>1381</v>
      </c>
      <c r="K2893" t="s">
        <v>1382</v>
      </c>
      <c r="L2893" t="s">
        <v>1383</v>
      </c>
      <c r="M2893" t="b">
        <f>NOT(ISNA(VLOOKUP(N2893,'account names'!A:A,1,FALSE)))</f>
        <v>0</v>
      </c>
      <c r="N2893" t="s">
        <v>1378</v>
      </c>
    </row>
    <row r="2894" spans="1:14" ht="15" x14ac:dyDescent="0.2">
      <c r="A2894" t="s">
        <v>1384</v>
      </c>
      <c r="B2894" t="str">
        <f>RIGHT(A2894,4)</f>
        <v>2018</v>
      </c>
      <c r="C2894" t="str">
        <f>LEFT(A2894,10)</f>
        <v>Sat Jan 27</v>
      </c>
      <c r="D2894" s="2">
        <f>DATE(B2894,F2894,G2894)</f>
        <v>43127</v>
      </c>
      <c r="E2894" t="str">
        <f>MID(C2894,5,3)</f>
        <v>Jan</v>
      </c>
      <c r="F2894">
        <f>MONTH(DATEVALUE(E2894&amp;" 1"))</f>
        <v>1</v>
      </c>
      <c r="G2894" t="str">
        <f>RIGHT(C2894,2)</f>
        <v>27</v>
      </c>
      <c r="H2894" t="str">
        <f>MID(A2894,12,2)</f>
        <v>17</v>
      </c>
      <c r="I2894" t="s">
        <v>1385</v>
      </c>
      <c r="J2894" t="s">
        <v>1386</v>
      </c>
      <c r="K2894" t="s">
        <v>1387</v>
      </c>
      <c r="L2894" t="s">
        <v>1388</v>
      </c>
      <c r="M2894" t="b">
        <f>NOT(ISNA(VLOOKUP(N2894,'account names'!A:A,1,FALSE)))</f>
        <v>0</v>
      </c>
      <c r="N2894" t="s">
        <v>1389</v>
      </c>
    </row>
    <row r="2895" spans="1:14" ht="15" x14ac:dyDescent="0.2">
      <c r="A2895" t="s">
        <v>1396</v>
      </c>
      <c r="B2895" t="str">
        <f>RIGHT(A2895,4)</f>
        <v>2018</v>
      </c>
      <c r="C2895" t="str">
        <f>LEFT(A2895,10)</f>
        <v>Sat Jan 27</v>
      </c>
      <c r="D2895" s="2">
        <f>DATE(B2895,F2895,G2895)</f>
        <v>43127</v>
      </c>
      <c r="E2895" t="str">
        <f>MID(C2895,5,3)</f>
        <v>Jan</v>
      </c>
      <c r="F2895">
        <f>MONTH(DATEVALUE(E2895&amp;" 1"))</f>
        <v>1</v>
      </c>
      <c r="G2895" t="str">
        <f>RIGHT(C2895,2)</f>
        <v>27</v>
      </c>
      <c r="H2895" t="str">
        <f>MID(A2895,12,2)</f>
        <v>16</v>
      </c>
      <c r="I2895" t="s">
        <v>1397</v>
      </c>
      <c r="J2895" t="s">
        <v>1398</v>
      </c>
      <c r="K2895" t="s">
        <v>1399</v>
      </c>
      <c r="L2895" t="s">
        <v>1400</v>
      </c>
      <c r="M2895" t="b">
        <f>NOT(ISNA(VLOOKUP(N2895,'account names'!A:A,1,FALSE)))</f>
        <v>0</v>
      </c>
      <c r="N2895" t="s">
        <v>1099</v>
      </c>
    </row>
    <row r="2896" spans="1:14" ht="15" x14ac:dyDescent="0.2">
      <c r="A2896" t="s">
        <v>1401</v>
      </c>
      <c r="B2896" t="str">
        <f>RIGHT(A2896,4)</f>
        <v>2018</v>
      </c>
      <c r="C2896" t="str">
        <f>LEFT(A2896,10)</f>
        <v>Sat Jan 27</v>
      </c>
      <c r="D2896" s="2">
        <f>DATE(B2896,F2896,G2896)</f>
        <v>43127</v>
      </c>
      <c r="E2896" t="str">
        <f>MID(C2896,5,3)</f>
        <v>Jan</v>
      </c>
      <c r="F2896">
        <f>MONTH(DATEVALUE(E2896&amp;" 1"))</f>
        <v>1</v>
      </c>
      <c r="G2896" t="str">
        <f>RIGHT(C2896,2)</f>
        <v>27</v>
      </c>
      <c r="H2896" t="str">
        <f>MID(A2896,12,2)</f>
        <v>15</v>
      </c>
      <c r="I2896" t="s">
        <v>1402</v>
      </c>
      <c r="J2896" t="s">
        <v>1403</v>
      </c>
      <c r="K2896" t="s">
        <v>1404</v>
      </c>
      <c r="L2896" t="s">
        <v>1405</v>
      </c>
      <c r="M2896" t="b">
        <f>NOT(ISNA(VLOOKUP(N2896,'account names'!A:A,1,FALSE)))</f>
        <v>0</v>
      </c>
      <c r="N2896" t="s">
        <v>1172</v>
      </c>
    </row>
    <row r="2897" spans="1:14" ht="15" x14ac:dyDescent="0.2">
      <c r="A2897" t="s">
        <v>2310</v>
      </c>
      <c r="B2897" t="str">
        <f>RIGHT(A2897,4)</f>
        <v>2018</v>
      </c>
      <c r="C2897" t="str">
        <f>LEFT(A2897,10)</f>
        <v>Sat Jan 27</v>
      </c>
      <c r="D2897" s="2">
        <f>DATE(B2897,F2897,G2897)</f>
        <v>43127</v>
      </c>
      <c r="E2897" t="str">
        <f>MID(C2897,5,3)</f>
        <v>Jan</v>
      </c>
      <c r="F2897">
        <f>MONTH(DATEVALUE(E2897&amp;" 1"))</f>
        <v>1</v>
      </c>
      <c r="G2897" t="str">
        <f>RIGHT(C2897,2)</f>
        <v>27</v>
      </c>
      <c r="H2897" t="str">
        <f>MID(A2897,12,2)</f>
        <v>11</v>
      </c>
      <c r="I2897" t="s">
        <v>2311</v>
      </c>
      <c r="J2897" t="s">
        <v>2312</v>
      </c>
      <c r="K2897" t="s">
        <v>2313</v>
      </c>
      <c r="L2897" t="s">
        <v>2314</v>
      </c>
      <c r="M2897" t="b">
        <f>NOT(ISNA(VLOOKUP(N2897,'account names'!A:A,1,FALSE)))</f>
        <v>0</v>
      </c>
      <c r="N2897" t="s">
        <v>2315</v>
      </c>
    </row>
    <row r="2898" spans="1:14" ht="15" x14ac:dyDescent="0.2">
      <c r="A2898" t="s">
        <v>3743</v>
      </c>
      <c r="B2898" t="str">
        <f>RIGHT(A2898,4)</f>
        <v>2018</v>
      </c>
      <c r="C2898" t="str">
        <f>LEFT(A2898,10)</f>
        <v>Sat Jan 27</v>
      </c>
      <c r="D2898" s="2">
        <f>DATE(B2898,F2898,G2898)</f>
        <v>43127</v>
      </c>
      <c r="E2898" t="str">
        <f>MID(C2898,5,3)</f>
        <v>Jan</v>
      </c>
      <c r="F2898">
        <f>MONTH(DATEVALUE(E2898&amp;" 1"))</f>
        <v>1</v>
      </c>
      <c r="G2898" t="str">
        <f>RIGHT(C2898,2)</f>
        <v>27</v>
      </c>
      <c r="H2898" t="str">
        <f>MID(A2898,12,2)</f>
        <v>09</v>
      </c>
      <c r="I2898" t="s">
        <v>3744</v>
      </c>
      <c r="J2898" t="s">
        <v>3745</v>
      </c>
      <c r="K2898" t="s">
        <v>3746</v>
      </c>
      <c r="L2898" t="s">
        <v>3747</v>
      </c>
      <c r="M2898" t="b">
        <f>NOT(ISNA(VLOOKUP(N2898,'account names'!A:A,1,FALSE)))</f>
        <v>0</v>
      </c>
      <c r="N2898" t="s">
        <v>2834</v>
      </c>
    </row>
    <row r="2899" spans="1:14" ht="15" x14ac:dyDescent="0.2">
      <c r="A2899" t="s">
        <v>3906</v>
      </c>
      <c r="B2899" t="str">
        <f>RIGHT(A2899,4)</f>
        <v>2018</v>
      </c>
      <c r="C2899" t="str">
        <f>LEFT(A2899,10)</f>
        <v>Sat Jan 27</v>
      </c>
      <c r="D2899" s="2">
        <f>DATE(B2899,F2899,G2899)</f>
        <v>43127</v>
      </c>
      <c r="E2899" t="str">
        <f>MID(C2899,5,3)</f>
        <v>Jan</v>
      </c>
      <c r="F2899">
        <f>MONTH(DATEVALUE(E2899&amp;" 1"))</f>
        <v>1</v>
      </c>
      <c r="G2899" t="str">
        <f>RIGHT(C2899,2)</f>
        <v>27</v>
      </c>
      <c r="H2899" t="str">
        <f>MID(A2899,12,2)</f>
        <v>17</v>
      </c>
      <c r="I2899" t="s">
        <v>3907</v>
      </c>
      <c r="J2899" t="s">
        <v>3908</v>
      </c>
      <c r="K2899" t="s">
        <v>3909</v>
      </c>
      <c r="L2899" t="s">
        <v>3910</v>
      </c>
      <c r="M2899" t="b">
        <f>NOT(ISNA(VLOOKUP(N2899,'account names'!A:A,1,FALSE)))</f>
        <v>0</v>
      </c>
      <c r="N2899" t="s">
        <v>3911</v>
      </c>
    </row>
    <row r="2900" spans="1:14" ht="15" x14ac:dyDescent="0.2">
      <c r="A2900" t="s">
        <v>3912</v>
      </c>
      <c r="B2900" t="str">
        <f>RIGHT(A2900,4)</f>
        <v>2018</v>
      </c>
      <c r="C2900" t="str">
        <f>LEFT(A2900,10)</f>
        <v>Sat Jan 27</v>
      </c>
      <c r="D2900" s="2">
        <f>DATE(B2900,F2900,G2900)</f>
        <v>43127</v>
      </c>
      <c r="E2900" t="str">
        <f>MID(C2900,5,3)</f>
        <v>Jan</v>
      </c>
      <c r="F2900">
        <f>MONTH(DATEVALUE(E2900&amp;" 1"))</f>
        <v>1</v>
      </c>
      <c r="G2900" t="str">
        <f>RIGHT(C2900,2)</f>
        <v>27</v>
      </c>
      <c r="H2900" t="str">
        <f>MID(A2900,12,2)</f>
        <v>11</v>
      </c>
      <c r="I2900" t="s">
        <v>3913</v>
      </c>
      <c r="J2900" t="s">
        <v>3914</v>
      </c>
      <c r="K2900" t="s">
        <v>3915</v>
      </c>
      <c r="L2900" t="s">
        <v>3916</v>
      </c>
      <c r="M2900" t="b">
        <f>NOT(ISNA(VLOOKUP(N2900,'account names'!A:A,1,FALSE)))</f>
        <v>0</v>
      </c>
      <c r="N2900" t="s">
        <v>1549</v>
      </c>
    </row>
    <row r="2901" spans="1:14" ht="15" x14ac:dyDescent="0.2">
      <c r="A2901" t="s">
        <v>4003</v>
      </c>
      <c r="B2901" t="str">
        <f>RIGHT(A2901,4)</f>
        <v>2018</v>
      </c>
      <c r="C2901" t="str">
        <f>LEFT(A2901,10)</f>
        <v>Sat Jan 27</v>
      </c>
      <c r="D2901" s="2">
        <f>DATE(B2901,F2901,G2901)</f>
        <v>43127</v>
      </c>
      <c r="E2901" t="str">
        <f>MID(C2901,5,3)</f>
        <v>Jan</v>
      </c>
      <c r="F2901">
        <f>MONTH(DATEVALUE(E2901&amp;" 1"))</f>
        <v>1</v>
      </c>
      <c r="G2901" t="str">
        <f>RIGHT(C2901,2)</f>
        <v>27</v>
      </c>
      <c r="H2901" t="str">
        <f>MID(A2901,12,2)</f>
        <v>13</v>
      </c>
      <c r="I2901" t="s">
        <v>4004</v>
      </c>
      <c r="J2901" t="s">
        <v>4005</v>
      </c>
      <c r="K2901" t="s">
        <v>4006</v>
      </c>
      <c r="L2901" t="s">
        <v>4007</v>
      </c>
      <c r="M2901" t="b">
        <f>NOT(ISNA(VLOOKUP(N2901,'account names'!A:A,1,FALSE)))</f>
        <v>0</v>
      </c>
      <c r="N2901" t="s">
        <v>4008</v>
      </c>
    </row>
    <row r="2902" spans="1:14" ht="15" x14ac:dyDescent="0.2">
      <c r="A2902" t="s">
        <v>4009</v>
      </c>
      <c r="B2902" t="str">
        <f>RIGHT(A2902,4)</f>
        <v>2018</v>
      </c>
      <c r="C2902" t="str">
        <f>LEFT(A2902,10)</f>
        <v>Sat Jan 27</v>
      </c>
      <c r="D2902" s="2">
        <f>DATE(B2902,F2902,G2902)</f>
        <v>43127</v>
      </c>
      <c r="E2902" t="str">
        <f>MID(C2902,5,3)</f>
        <v>Jan</v>
      </c>
      <c r="F2902">
        <f>MONTH(DATEVALUE(E2902&amp;" 1"))</f>
        <v>1</v>
      </c>
      <c r="G2902" t="str">
        <f>RIGHT(C2902,2)</f>
        <v>27</v>
      </c>
      <c r="H2902" t="str">
        <f>MID(A2902,12,2)</f>
        <v>14</v>
      </c>
      <c r="I2902" t="s">
        <v>4010</v>
      </c>
      <c r="J2902" t="s">
        <v>4011</v>
      </c>
      <c r="K2902" t="s">
        <v>4012</v>
      </c>
      <c r="L2902" t="s">
        <v>4013</v>
      </c>
      <c r="M2902" t="b">
        <f>NOT(ISNA(VLOOKUP(N2902,'account names'!A:A,1,FALSE)))</f>
        <v>0</v>
      </c>
      <c r="N2902" t="s">
        <v>4014</v>
      </c>
    </row>
    <row r="2903" spans="1:14" ht="15" x14ac:dyDescent="0.2">
      <c r="A2903" t="s">
        <v>4021</v>
      </c>
      <c r="B2903" t="str">
        <f>RIGHT(A2903,4)</f>
        <v>2018</v>
      </c>
      <c r="C2903" t="str">
        <f>LEFT(A2903,10)</f>
        <v>Sat Jan 27</v>
      </c>
      <c r="D2903" s="2">
        <f>DATE(B2903,F2903,G2903)</f>
        <v>43127</v>
      </c>
      <c r="E2903" t="str">
        <f>MID(C2903,5,3)</f>
        <v>Jan</v>
      </c>
      <c r="F2903">
        <f>MONTH(DATEVALUE(E2903&amp;" 1"))</f>
        <v>1</v>
      </c>
      <c r="G2903" t="str">
        <f>RIGHT(C2903,2)</f>
        <v>27</v>
      </c>
      <c r="H2903" t="str">
        <f>MID(A2903,12,2)</f>
        <v>14</v>
      </c>
      <c r="I2903" t="s">
        <v>4022</v>
      </c>
      <c r="J2903" t="s">
        <v>4023</v>
      </c>
      <c r="K2903" t="s">
        <v>4012</v>
      </c>
      <c r="L2903" t="s">
        <v>4024</v>
      </c>
      <c r="M2903" t="b">
        <f>NOT(ISNA(VLOOKUP(N2903,'account names'!A:A,1,FALSE)))</f>
        <v>0</v>
      </c>
      <c r="N2903" t="s">
        <v>4014</v>
      </c>
    </row>
    <row r="2904" spans="1:14" ht="15" x14ac:dyDescent="0.2">
      <c r="A2904" t="s">
        <v>4028</v>
      </c>
      <c r="B2904" t="str">
        <f>RIGHT(A2904,4)</f>
        <v>2018</v>
      </c>
      <c r="C2904" t="str">
        <f>LEFT(A2904,10)</f>
        <v>Sat Jan 27</v>
      </c>
      <c r="D2904" s="2">
        <f>DATE(B2904,F2904,G2904)</f>
        <v>43127</v>
      </c>
      <c r="E2904" t="str">
        <f>MID(C2904,5,3)</f>
        <v>Jan</v>
      </c>
      <c r="F2904">
        <f>MONTH(DATEVALUE(E2904&amp;" 1"))</f>
        <v>1</v>
      </c>
      <c r="G2904" t="str">
        <f>RIGHT(C2904,2)</f>
        <v>27</v>
      </c>
      <c r="H2904" t="str">
        <f>MID(A2904,12,2)</f>
        <v>12</v>
      </c>
      <c r="I2904" t="s">
        <v>4029</v>
      </c>
      <c r="J2904" t="s">
        <v>4030</v>
      </c>
      <c r="K2904" t="s">
        <v>4031</v>
      </c>
      <c r="L2904" t="s">
        <v>4032</v>
      </c>
      <c r="M2904" t="b">
        <f>NOT(ISNA(VLOOKUP(N2904,'account names'!A:A,1,FALSE)))</f>
        <v>0</v>
      </c>
      <c r="N2904" t="s">
        <v>680</v>
      </c>
    </row>
    <row r="2905" spans="1:14" ht="15" x14ac:dyDescent="0.2">
      <c r="A2905" t="s">
        <v>4278</v>
      </c>
      <c r="B2905" t="str">
        <f>RIGHT(A2905,4)</f>
        <v>2018</v>
      </c>
      <c r="C2905" t="str">
        <f>LEFT(A2905,10)</f>
        <v>Sat Jan 27</v>
      </c>
      <c r="D2905" s="2">
        <f>DATE(B2905,F2905,G2905)</f>
        <v>43127</v>
      </c>
      <c r="E2905" t="str">
        <f>MID(C2905,5,3)</f>
        <v>Jan</v>
      </c>
      <c r="F2905">
        <f>MONTH(DATEVALUE(E2905&amp;" 1"))</f>
        <v>1</v>
      </c>
      <c r="G2905" t="str">
        <f>RIGHT(C2905,2)</f>
        <v>27</v>
      </c>
      <c r="H2905" t="str">
        <f>MID(A2905,12,2)</f>
        <v>19</v>
      </c>
      <c r="I2905" t="s">
        <v>4279</v>
      </c>
      <c r="J2905" t="s">
        <v>4280</v>
      </c>
      <c r="K2905" t="s">
        <v>4281</v>
      </c>
      <c r="L2905" t="s">
        <v>4282</v>
      </c>
      <c r="M2905" t="b">
        <f>NOT(ISNA(VLOOKUP(N2905,'account names'!A:A,1,FALSE)))</f>
        <v>0</v>
      </c>
      <c r="N2905" t="s">
        <v>1300</v>
      </c>
    </row>
    <row r="2906" spans="1:14" ht="15" x14ac:dyDescent="0.2">
      <c r="A2906" t="s">
        <v>4294</v>
      </c>
      <c r="B2906" t="str">
        <f>RIGHT(A2906,4)</f>
        <v>2018</v>
      </c>
      <c r="C2906" t="str">
        <f>LEFT(A2906,10)</f>
        <v>Sat Jan 27</v>
      </c>
      <c r="D2906" s="2">
        <f>DATE(B2906,F2906,G2906)</f>
        <v>43127</v>
      </c>
      <c r="E2906" t="str">
        <f>MID(C2906,5,3)</f>
        <v>Jan</v>
      </c>
      <c r="F2906">
        <f>MONTH(DATEVALUE(E2906&amp;" 1"))</f>
        <v>1</v>
      </c>
      <c r="G2906" t="str">
        <f>RIGHT(C2906,2)</f>
        <v>27</v>
      </c>
      <c r="H2906" t="str">
        <f>MID(A2906,12,2)</f>
        <v>20</v>
      </c>
      <c r="I2906" t="s">
        <v>4295</v>
      </c>
      <c r="J2906" t="s">
        <v>4296</v>
      </c>
      <c r="K2906" t="s">
        <v>4297</v>
      </c>
      <c r="L2906" t="s">
        <v>4298</v>
      </c>
      <c r="M2906" t="b">
        <f>NOT(ISNA(VLOOKUP(N2906,'account names'!A:A,1,FALSE)))</f>
        <v>0</v>
      </c>
      <c r="N2906" t="s">
        <v>4299</v>
      </c>
    </row>
    <row r="2907" spans="1:14" ht="15" x14ac:dyDescent="0.2">
      <c r="A2907" t="s">
        <v>9814</v>
      </c>
      <c r="B2907" t="str">
        <f>RIGHT(A2907,4)</f>
        <v>2018</v>
      </c>
      <c r="C2907" t="str">
        <f>LEFT(A2907,10)</f>
        <v>Sat Jan 27</v>
      </c>
      <c r="D2907" s="2">
        <f>DATE(B2907,F2907,G2907)</f>
        <v>43127</v>
      </c>
      <c r="E2907" t="str">
        <f>MID(C2907,5,3)</f>
        <v>Jan</v>
      </c>
      <c r="F2907">
        <f>MONTH(DATEVALUE(E2907&amp;" 1"))</f>
        <v>1</v>
      </c>
      <c r="G2907" t="str">
        <f>RIGHT(C2907,2)</f>
        <v>27</v>
      </c>
      <c r="H2907" t="str">
        <f>MID(A2907,12,2)</f>
        <v>18</v>
      </c>
      <c r="I2907" t="s">
        <v>9815</v>
      </c>
      <c r="J2907" t="s">
        <v>9816</v>
      </c>
      <c r="K2907" t="s">
        <v>9817</v>
      </c>
      <c r="L2907" t="s">
        <v>9818</v>
      </c>
      <c r="M2907" t="b">
        <f>NOT(ISNA(VLOOKUP(N2907,'account names'!A:A,1,FALSE)))</f>
        <v>0</v>
      </c>
      <c r="N2907" t="s">
        <v>9819</v>
      </c>
    </row>
    <row r="2908" spans="1:14" ht="15" x14ac:dyDescent="0.2">
      <c r="A2908" t="s">
        <v>12666</v>
      </c>
      <c r="B2908" t="str">
        <f>RIGHT(A2908,4)</f>
        <v>2018</v>
      </c>
      <c r="C2908" t="str">
        <f>LEFT(A2908,10)</f>
        <v>Sat Jan 27</v>
      </c>
      <c r="D2908" s="2">
        <f>DATE(B2908,F2908,G2908)</f>
        <v>43127</v>
      </c>
      <c r="E2908" t="str">
        <f>MID(C2908,5,3)</f>
        <v>Jan</v>
      </c>
      <c r="F2908">
        <f>MONTH(DATEVALUE(E2908&amp;" 1"))</f>
        <v>1</v>
      </c>
      <c r="G2908" t="str">
        <f>RIGHT(C2908,2)</f>
        <v>27</v>
      </c>
      <c r="H2908" t="str">
        <f>MID(A2908,12,2)</f>
        <v>20</v>
      </c>
      <c r="I2908" t="s">
        <v>12667</v>
      </c>
      <c r="J2908" t="s">
        <v>12668</v>
      </c>
      <c r="K2908" t="s">
        <v>1387</v>
      </c>
      <c r="L2908" t="s">
        <v>12669</v>
      </c>
      <c r="M2908" t="b">
        <f>NOT(ISNA(VLOOKUP(N2908,'account names'!A:A,1,FALSE)))</f>
        <v>0</v>
      </c>
      <c r="N2908" t="s">
        <v>1389</v>
      </c>
    </row>
    <row r="2909" spans="1:14" ht="15" x14ac:dyDescent="0.2">
      <c r="A2909" t="s">
        <v>12670</v>
      </c>
      <c r="B2909" t="str">
        <f>RIGHT(A2909,4)</f>
        <v>2018</v>
      </c>
      <c r="C2909" t="str">
        <f>LEFT(A2909,10)</f>
        <v>Sat Jan 27</v>
      </c>
      <c r="D2909" s="2">
        <f>DATE(B2909,F2909,G2909)</f>
        <v>43127</v>
      </c>
      <c r="E2909" t="str">
        <f>MID(C2909,5,3)</f>
        <v>Jan</v>
      </c>
      <c r="F2909">
        <f>MONTH(DATEVALUE(E2909&amp;" 1"))</f>
        <v>1</v>
      </c>
      <c r="G2909" t="str">
        <f>RIGHT(C2909,2)</f>
        <v>27</v>
      </c>
      <c r="H2909" t="str">
        <f>MID(A2909,12,2)</f>
        <v>20</v>
      </c>
      <c r="I2909" t="s">
        <v>12671</v>
      </c>
      <c r="J2909" t="s">
        <v>12672</v>
      </c>
      <c r="K2909" t="s">
        <v>12673</v>
      </c>
      <c r="L2909" t="s">
        <v>12674</v>
      </c>
      <c r="M2909" t="b">
        <f>NOT(ISNA(VLOOKUP(N2909,'account names'!A:A,1,FALSE)))</f>
        <v>0</v>
      </c>
      <c r="N2909" t="s">
        <v>12661</v>
      </c>
    </row>
    <row r="2910" spans="1:14" ht="15" x14ac:dyDescent="0.2">
      <c r="A2910" t="s">
        <v>12675</v>
      </c>
      <c r="B2910" t="str">
        <f>RIGHT(A2910,4)</f>
        <v>2018</v>
      </c>
      <c r="C2910" t="str">
        <f>LEFT(A2910,10)</f>
        <v>Sat Jan 27</v>
      </c>
      <c r="D2910" s="2">
        <f>DATE(B2910,F2910,G2910)</f>
        <v>43127</v>
      </c>
      <c r="E2910" t="str">
        <f>MID(C2910,5,3)</f>
        <v>Jan</v>
      </c>
      <c r="F2910">
        <f>MONTH(DATEVALUE(E2910&amp;" 1"))</f>
        <v>1</v>
      </c>
      <c r="G2910" t="str">
        <f>RIGHT(C2910,2)</f>
        <v>27</v>
      </c>
      <c r="H2910" t="str">
        <f>MID(A2910,12,2)</f>
        <v>20</v>
      </c>
      <c r="I2910" t="s">
        <v>12676</v>
      </c>
      <c r="J2910" t="s">
        <v>12677</v>
      </c>
      <c r="K2910" t="s">
        <v>12659</v>
      </c>
      <c r="L2910" t="s">
        <v>12678</v>
      </c>
      <c r="M2910" t="b">
        <f>NOT(ISNA(VLOOKUP(N2910,'account names'!A:A,1,FALSE)))</f>
        <v>0</v>
      </c>
      <c r="N2910" t="s">
        <v>12661</v>
      </c>
    </row>
    <row r="2911" spans="1:14" ht="15" x14ac:dyDescent="0.2">
      <c r="A2911" t="s">
        <v>12679</v>
      </c>
      <c r="B2911" t="str">
        <f>RIGHT(A2911,4)</f>
        <v>2018</v>
      </c>
      <c r="C2911" t="str">
        <f>LEFT(A2911,10)</f>
        <v>Sat Jan 27</v>
      </c>
      <c r="D2911" s="2">
        <f>DATE(B2911,F2911,G2911)</f>
        <v>43127</v>
      </c>
      <c r="E2911" t="str">
        <f>MID(C2911,5,3)</f>
        <v>Jan</v>
      </c>
      <c r="F2911">
        <f>MONTH(DATEVALUE(E2911&amp;" 1"))</f>
        <v>1</v>
      </c>
      <c r="G2911" t="str">
        <f>RIGHT(C2911,2)</f>
        <v>27</v>
      </c>
      <c r="H2911" t="str">
        <f>MID(A2911,12,2)</f>
        <v>20</v>
      </c>
      <c r="I2911" t="s">
        <v>12680</v>
      </c>
      <c r="J2911" t="s">
        <v>12681</v>
      </c>
      <c r="K2911" t="s">
        <v>1201</v>
      </c>
      <c r="L2911" t="s">
        <v>12682</v>
      </c>
      <c r="M2911" t="b">
        <f>NOT(ISNA(VLOOKUP(N2911,'account names'!A:A,1,FALSE)))</f>
        <v>1</v>
      </c>
      <c r="N2911" t="s">
        <v>1203</v>
      </c>
    </row>
    <row r="2912" spans="1:14" ht="15" x14ac:dyDescent="0.2">
      <c r="A2912" t="s">
        <v>12683</v>
      </c>
      <c r="B2912" t="str">
        <f>RIGHT(A2912,4)</f>
        <v>2018</v>
      </c>
      <c r="C2912" t="str">
        <f>LEFT(A2912,10)</f>
        <v>Sat Jan 27</v>
      </c>
      <c r="D2912" s="2">
        <f>DATE(B2912,F2912,G2912)</f>
        <v>43127</v>
      </c>
      <c r="E2912" t="str">
        <f>MID(C2912,5,3)</f>
        <v>Jan</v>
      </c>
      <c r="F2912">
        <f>MONTH(DATEVALUE(E2912&amp;" 1"))</f>
        <v>1</v>
      </c>
      <c r="G2912" t="str">
        <f>RIGHT(C2912,2)</f>
        <v>27</v>
      </c>
      <c r="H2912" t="str">
        <f>MID(A2912,12,2)</f>
        <v>18</v>
      </c>
      <c r="I2912" t="s">
        <v>12684</v>
      </c>
      <c r="J2912" t="s">
        <v>12685</v>
      </c>
      <c r="K2912" t="s">
        <v>1366</v>
      </c>
      <c r="L2912" t="s">
        <v>12686</v>
      </c>
      <c r="M2912" t="b">
        <f>NOT(ISNA(VLOOKUP(N2912,'account names'!A:A,1,FALSE)))</f>
        <v>0</v>
      </c>
      <c r="N2912" t="s">
        <v>1172</v>
      </c>
    </row>
    <row r="2913" spans="1:14" ht="15" x14ac:dyDescent="0.2">
      <c r="A2913" t="s">
        <v>1359</v>
      </c>
      <c r="B2913" t="str">
        <f>RIGHT(A2913,4)</f>
        <v>2018</v>
      </c>
      <c r="C2913" t="str">
        <f>LEFT(A2913,10)</f>
        <v>Sat Jan 27</v>
      </c>
      <c r="D2913" s="2">
        <f>DATE(B2913,F2913,G2913)</f>
        <v>43127</v>
      </c>
      <c r="E2913" t="str">
        <f>MID(C2913,5,3)</f>
        <v>Jan</v>
      </c>
      <c r="F2913">
        <f>MONTH(DATEVALUE(E2913&amp;" 1"))</f>
        <v>1</v>
      </c>
      <c r="G2913" t="str">
        <f>RIGHT(C2913,2)</f>
        <v>27</v>
      </c>
      <c r="H2913" t="str">
        <f>MID(A2913,12,2)</f>
        <v>17</v>
      </c>
      <c r="I2913" t="s">
        <v>12687</v>
      </c>
      <c r="J2913" t="s">
        <v>12688</v>
      </c>
      <c r="K2913" t="s">
        <v>12689</v>
      </c>
      <c r="L2913" t="s">
        <v>12690</v>
      </c>
      <c r="M2913" t="b">
        <f>NOT(ISNA(VLOOKUP(N2913,'account names'!A:A,1,FALSE)))</f>
        <v>0</v>
      </c>
      <c r="N2913" t="s">
        <v>1172</v>
      </c>
    </row>
    <row r="2914" spans="1:14" ht="15" x14ac:dyDescent="0.2">
      <c r="A2914" t="s">
        <v>12691</v>
      </c>
      <c r="B2914" t="str">
        <f>RIGHT(A2914,4)</f>
        <v>2018</v>
      </c>
      <c r="C2914" t="str">
        <f>LEFT(A2914,10)</f>
        <v>Sat Jan 27</v>
      </c>
      <c r="D2914" s="2">
        <f>DATE(B2914,F2914,G2914)</f>
        <v>43127</v>
      </c>
      <c r="E2914" t="str">
        <f>MID(C2914,5,3)</f>
        <v>Jan</v>
      </c>
      <c r="F2914">
        <f>MONTH(DATEVALUE(E2914&amp;" 1"))</f>
        <v>1</v>
      </c>
      <c r="G2914" t="str">
        <f>RIGHT(C2914,2)</f>
        <v>27</v>
      </c>
      <c r="H2914" t="str">
        <f>MID(A2914,12,2)</f>
        <v>17</v>
      </c>
      <c r="I2914" t="s">
        <v>12692</v>
      </c>
      <c r="J2914" t="s">
        <v>12693</v>
      </c>
      <c r="K2914" t="s">
        <v>1201</v>
      </c>
      <c r="L2914" t="s">
        <v>12694</v>
      </c>
      <c r="M2914" t="b">
        <f>NOT(ISNA(VLOOKUP(N2914,'account names'!A:A,1,FALSE)))</f>
        <v>1</v>
      </c>
      <c r="N2914" t="s">
        <v>1203</v>
      </c>
    </row>
    <row r="2915" spans="1:14" ht="15" x14ac:dyDescent="0.2">
      <c r="A2915" t="s">
        <v>12701</v>
      </c>
      <c r="B2915" t="str">
        <f>RIGHT(A2915,4)</f>
        <v>2018</v>
      </c>
      <c r="C2915" t="str">
        <f>LEFT(A2915,10)</f>
        <v>Sat Jan 27</v>
      </c>
      <c r="D2915" s="2">
        <f>DATE(B2915,F2915,G2915)</f>
        <v>43127</v>
      </c>
      <c r="E2915" t="str">
        <f>MID(C2915,5,3)</f>
        <v>Jan</v>
      </c>
      <c r="F2915">
        <f>MONTH(DATEVALUE(E2915&amp;" 1"))</f>
        <v>1</v>
      </c>
      <c r="G2915" t="str">
        <f>RIGHT(C2915,2)</f>
        <v>27</v>
      </c>
      <c r="H2915" t="str">
        <f>MID(A2915,12,2)</f>
        <v>11</v>
      </c>
      <c r="I2915" t="s">
        <v>12702</v>
      </c>
      <c r="J2915" t="s">
        <v>12703</v>
      </c>
      <c r="K2915" t="s">
        <v>12704</v>
      </c>
      <c r="L2915" t="s">
        <v>12705</v>
      </c>
      <c r="M2915" t="b">
        <f>NOT(ISNA(VLOOKUP(N2915,'account names'!A:A,1,FALSE)))</f>
        <v>0</v>
      </c>
      <c r="N2915" t="s">
        <v>1581</v>
      </c>
    </row>
    <row r="2916" spans="1:14" ht="15" x14ac:dyDescent="0.2">
      <c r="A2916" t="s">
        <v>12706</v>
      </c>
      <c r="B2916" t="str">
        <f>RIGHT(A2916,4)</f>
        <v>2018</v>
      </c>
      <c r="C2916" t="str">
        <f>LEFT(A2916,10)</f>
        <v>Sat Jan 27</v>
      </c>
      <c r="D2916" s="2">
        <f>DATE(B2916,F2916,G2916)</f>
        <v>43127</v>
      </c>
      <c r="E2916" t="str">
        <f>MID(C2916,5,3)</f>
        <v>Jan</v>
      </c>
      <c r="F2916">
        <f>MONTH(DATEVALUE(E2916&amp;" 1"))</f>
        <v>1</v>
      </c>
      <c r="G2916" t="str">
        <f>RIGHT(C2916,2)</f>
        <v>27</v>
      </c>
      <c r="H2916" t="str">
        <f>MID(A2916,12,2)</f>
        <v>11</v>
      </c>
      <c r="I2916" t="s">
        <v>12707</v>
      </c>
      <c r="J2916" t="s">
        <v>12708</v>
      </c>
      <c r="K2916" t="s">
        <v>2813</v>
      </c>
      <c r="L2916" t="s">
        <v>12709</v>
      </c>
      <c r="M2916" t="b">
        <f>NOT(ISNA(VLOOKUP(N2916,'account names'!A:A,1,FALSE)))</f>
        <v>0</v>
      </c>
      <c r="N2916" t="s">
        <v>2809</v>
      </c>
    </row>
    <row r="2917" spans="1:14" ht="15" x14ac:dyDescent="0.2">
      <c r="A2917" t="s">
        <v>12710</v>
      </c>
      <c r="B2917" t="str">
        <f>RIGHT(A2917,4)</f>
        <v>2018</v>
      </c>
      <c r="C2917" t="str">
        <f>LEFT(A2917,10)</f>
        <v>Sat Jan 27</v>
      </c>
      <c r="D2917" s="2">
        <f>DATE(B2917,F2917,G2917)</f>
        <v>43127</v>
      </c>
      <c r="E2917" t="str">
        <f>MID(C2917,5,3)</f>
        <v>Jan</v>
      </c>
      <c r="F2917">
        <f>MONTH(DATEVALUE(E2917&amp;" 1"))</f>
        <v>1</v>
      </c>
      <c r="G2917" t="str">
        <f>RIGHT(C2917,2)</f>
        <v>27</v>
      </c>
      <c r="H2917" t="str">
        <f>MID(A2917,12,2)</f>
        <v>11</v>
      </c>
      <c r="I2917" t="s">
        <v>12711</v>
      </c>
      <c r="J2917" t="s">
        <v>12712</v>
      </c>
      <c r="K2917" t="s">
        <v>2813</v>
      </c>
      <c r="L2917" t="s">
        <v>12713</v>
      </c>
      <c r="M2917" t="b">
        <f>NOT(ISNA(VLOOKUP(N2917,'account names'!A:A,1,FALSE)))</f>
        <v>0</v>
      </c>
      <c r="N2917" t="s">
        <v>2809</v>
      </c>
    </row>
    <row r="2918" spans="1:14" ht="15" x14ac:dyDescent="0.2">
      <c r="A2918" t="s">
        <v>12714</v>
      </c>
      <c r="B2918" t="str">
        <f>RIGHT(A2918,4)</f>
        <v>2018</v>
      </c>
      <c r="C2918" t="str">
        <f>LEFT(A2918,10)</f>
        <v>Sat Jan 27</v>
      </c>
      <c r="D2918" s="2">
        <f>DATE(B2918,F2918,G2918)</f>
        <v>43127</v>
      </c>
      <c r="E2918" t="str">
        <f>MID(C2918,5,3)</f>
        <v>Jan</v>
      </c>
      <c r="F2918">
        <f>MONTH(DATEVALUE(E2918&amp;" 1"))</f>
        <v>1</v>
      </c>
      <c r="G2918" t="str">
        <f>RIGHT(C2918,2)</f>
        <v>27</v>
      </c>
      <c r="H2918" t="str">
        <f>MID(A2918,12,2)</f>
        <v>11</v>
      </c>
      <c r="I2918" t="s">
        <v>12715</v>
      </c>
      <c r="J2918" t="s">
        <v>12716</v>
      </c>
      <c r="K2918" t="s">
        <v>12717</v>
      </c>
      <c r="L2918" t="s">
        <v>12718</v>
      </c>
      <c r="M2918" t="b">
        <f>NOT(ISNA(VLOOKUP(N2918,'account names'!A:A,1,FALSE)))</f>
        <v>0</v>
      </c>
      <c r="N2918" t="s">
        <v>2468</v>
      </c>
    </row>
    <row r="2919" spans="1:14" ht="15" x14ac:dyDescent="0.2">
      <c r="A2919" t="s">
        <v>12719</v>
      </c>
      <c r="B2919" t="str">
        <f>RIGHT(A2919,4)</f>
        <v>2018</v>
      </c>
      <c r="C2919" t="str">
        <f>LEFT(A2919,10)</f>
        <v>Sat Jan 27</v>
      </c>
      <c r="D2919" s="2">
        <f>DATE(B2919,F2919,G2919)</f>
        <v>43127</v>
      </c>
      <c r="E2919" t="str">
        <f>MID(C2919,5,3)</f>
        <v>Jan</v>
      </c>
      <c r="F2919">
        <f>MONTH(DATEVALUE(E2919&amp;" 1"))</f>
        <v>1</v>
      </c>
      <c r="G2919" t="str">
        <f>RIGHT(C2919,2)</f>
        <v>27</v>
      </c>
      <c r="H2919" t="str">
        <f>MID(A2919,12,2)</f>
        <v>08</v>
      </c>
      <c r="I2919" t="s">
        <v>12720</v>
      </c>
      <c r="J2919" t="s">
        <v>12721</v>
      </c>
      <c r="K2919" t="s">
        <v>12722</v>
      </c>
      <c r="L2919" t="s">
        <v>12723</v>
      </c>
      <c r="M2919" t="b">
        <f>NOT(ISNA(VLOOKUP(N2919,'account names'!A:A,1,FALSE)))</f>
        <v>1</v>
      </c>
      <c r="N2919" t="s">
        <v>2898</v>
      </c>
    </row>
    <row r="2920" spans="1:14" ht="15" x14ac:dyDescent="0.2">
      <c r="A2920" t="s">
        <v>17922</v>
      </c>
      <c r="B2920" t="str">
        <f>RIGHT(A2920,4)</f>
        <v>2018</v>
      </c>
      <c r="C2920" t="str">
        <f>LEFT(A2920,10)</f>
        <v>Sat Jan 27</v>
      </c>
      <c r="D2920" s="2">
        <f>DATE(B2920,F2920,G2920)</f>
        <v>43127</v>
      </c>
      <c r="E2920" t="str">
        <f>MID(C2920,5,3)</f>
        <v>Jan</v>
      </c>
      <c r="F2920">
        <f>MONTH(DATEVALUE(E2920&amp;" 1"))</f>
        <v>1</v>
      </c>
      <c r="G2920" t="str">
        <f>RIGHT(C2920,2)</f>
        <v>27</v>
      </c>
      <c r="H2920" t="str">
        <f>MID(A2920,12,2)</f>
        <v>20</v>
      </c>
      <c r="I2920" t="s">
        <v>17923</v>
      </c>
      <c r="J2920" t="s">
        <v>17924</v>
      </c>
      <c r="K2920" t="s">
        <v>17925</v>
      </c>
      <c r="L2920" t="s">
        <v>17926</v>
      </c>
      <c r="M2920" t="b">
        <f>NOT(ISNA(VLOOKUP(N2920,'account names'!A:A,1,FALSE)))</f>
        <v>0</v>
      </c>
      <c r="N2920" t="s">
        <v>2138</v>
      </c>
    </row>
    <row r="2921" spans="1:14" ht="15" x14ac:dyDescent="0.2">
      <c r="A2921" t="s">
        <v>17938</v>
      </c>
      <c r="B2921" t="str">
        <f>RIGHT(A2921,4)</f>
        <v>2018</v>
      </c>
      <c r="C2921" t="str">
        <f>LEFT(A2921,10)</f>
        <v>Sat Jan 27</v>
      </c>
      <c r="D2921" s="2">
        <f>DATE(B2921,F2921,G2921)</f>
        <v>43127</v>
      </c>
      <c r="E2921" t="str">
        <f>MID(C2921,5,3)</f>
        <v>Jan</v>
      </c>
      <c r="F2921">
        <f>MONTH(DATEVALUE(E2921&amp;" 1"))</f>
        <v>1</v>
      </c>
      <c r="G2921" t="str">
        <f>RIGHT(C2921,2)</f>
        <v>27</v>
      </c>
      <c r="H2921" t="str">
        <f>MID(A2921,12,2)</f>
        <v>19</v>
      </c>
      <c r="I2921" t="s">
        <v>17939</v>
      </c>
      <c r="J2921" t="s">
        <v>17940</v>
      </c>
      <c r="K2921" t="s">
        <v>2361</v>
      </c>
      <c r="L2921" t="s">
        <v>17941</v>
      </c>
      <c r="M2921" t="b">
        <f>NOT(ISNA(VLOOKUP(N2921,'account names'!A:A,1,FALSE)))</f>
        <v>1</v>
      </c>
      <c r="N2921" t="s">
        <v>1334</v>
      </c>
    </row>
    <row r="2922" spans="1:14" ht="15" x14ac:dyDescent="0.2">
      <c r="A2922" t="s">
        <v>17942</v>
      </c>
      <c r="B2922" t="str">
        <f>RIGHT(A2922,4)</f>
        <v>2018</v>
      </c>
      <c r="C2922" t="str">
        <f>LEFT(A2922,10)</f>
        <v>Sat Jan 27</v>
      </c>
      <c r="D2922" s="2">
        <f>DATE(B2922,F2922,G2922)</f>
        <v>43127</v>
      </c>
      <c r="E2922" t="str">
        <f>MID(C2922,5,3)</f>
        <v>Jan</v>
      </c>
      <c r="F2922">
        <f>MONTH(DATEVALUE(E2922&amp;" 1"))</f>
        <v>1</v>
      </c>
      <c r="G2922" t="str">
        <f>RIGHT(C2922,2)</f>
        <v>27</v>
      </c>
      <c r="H2922" t="str">
        <f>MID(A2922,12,2)</f>
        <v>12</v>
      </c>
      <c r="I2922" t="s">
        <v>17943</v>
      </c>
      <c r="J2922" t="s">
        <v>17944</v>
      </c>
      <c r="K2922" t="s">
        <v>17945</v>
      </c>
      <c r="L2922" t="s">
        <v>17946</v>
      </c>
      <c r="M2922" t="b">
        <f>NOT(ISNA(VLOOKUP(N2922,'account names'!A:A,1,FALSE)))</f>
        <v>0</v>
      </c>
      <c r="N2922" t="s">
        <v>17947</v>
      </c>
    </row>
    <row r="2923" spans="1:14" ht="15" x14ac:dyDescent="0.2">
      <c r="A2923" t="s">
        <v>1128</v>
      </c>
      <c r="B2923" t="str">
        <f>RIGHT(A2923,4)</f>
        <v>2018</v>
      </c>
      <c r="C2923" t="str">
        <f>LEFT(A2923,10)</f>
        <v>Fri Jan 26</v>
      </c>
      <c r="D2923" s="2">
        <f>DATE(B2923,F2923,G2923)</f>
        <v>43126</v>
      </c>
      <c r="E2923" t="str">
        <f>MID(C2923,5,3)</f>
        <v>Jan</v>
      </c>
      <c r="F2923">
        <f>MONTH(DATEVALUE(E2923&amp;" 1"))</f>
        <v>1</v>
      </c>
      <c r="G2923" t="str">
        <f>RIGHT(C2923,2)</f>
        <v>26</v>
      </c>
      <c r="H2923" t="str">
        <f>MID(A2923,12,2)</f>
        <v>20</v>
      </c>
      <c r="I2923" t="s">
        <v>1129</v>
      </c>
      <c r="J2923" t="s">
        <v>1130</v>
      </c>
      <c r="K2923" t="s">
        <v>1131</v>
      </c>
      <c r="L2923" t="s">
        <v>1132</v>
      </c>
      <c r="M2923" t="b">
        <f>NOT(ISNA(VLOOKUP(N2923,'account names'!A:A,1,FALSE)))</f>
        <v>0</v>
      </c>
      <c r="N2923" t="s">
        <v>1133</v>
      </c>
    </row>
    <row r="2924" spans="1:14" ht="15" x14ac:dyDescent="0.2">
      <c r="A2924" t="s">
        <v>1390</v>
      </c>
      <c r="B2924" t="str">
        <f>RIGHT(A2924,4)</f>
        <v>2018</v>
      </c>
      <c r="C2924" t="str">
        <f>LEFT(A2924,10)</f>
        <v>Fri Jan 26</v>
      </c>
      <c r="D2924" s="2">
        <f>DATE(B2924,F2924,G2924)</f>
        <v>43126</v>
      </c>
      <c r="E2924" t="str">
        <f>MID(C2924,5,3)</f>
        <v>Jan</v>
      </c>
      <c r="F2924">
        <f>MONTH(DATEVALUE(E2924&amp;" 1"))</f>
        <v>1</v>
      </c>
      <c r="G2924" t="str">
        <f>RIGHT(C2924,2)</f>
        <v>26</v>
      </c>
      <c r="H2924" t="str">
        <f>MID(A2924,12,2)</f>
        <v>16</v>
      </c>
      <c r="I2924" t="s">
        <v>1391</v>
      </c>
      <c r="J2924" t="s">
        <v>1392</v>
      </c>
      <c r="K2924" t="s">
        <v>1393</v>
      </c>
      <c r="L2924" t="s">
        <v>1394</v>
      </c>
      <c r="M2924" t="b">
        <f>NOT(ISNA(VLOOKUP(N2924,'account names'!A:A,1,FALSE)))</f>
        <v>0</v>
      </c>
      <c r="N2924" t="s">
        <v>1395</v>
      </c>
    </row>
    <row r="2925" spans="1:14" ht="15" x14ac:dyDescent="0.2">
      <c r="A2925" t="s">
        <v>3490</v>
      </c>
      <c r="B2925" t="str">
        <f>RIGHT(A2925,4)</f>
        <v>2018</v>
      </c>
      <c r="C2925" t="str">
        <f>LEFT(A2925,10)</f>
        <v>Fri Jan 26</v>
      </c>
      <c r="D2925" s="2">
        <f>DATE(B2925,F2925,G2925)</f>
        <v>43126</v>
      </c>
      <c r="E2925" t="str">
        <f>MID(C2925,5,3)</f>
        <v>Jan</v>
      </c>
      <c r="F2925">
        <f>MONTH(DATEVALUE(E2925&amp;" 1"))</f>
        <v>1</v>
      </c>
      <c r="G2925" t="str">
        <f>RIGHT(C2925,2)</f>
        <v>26</v>
      </c>
      <c r="H2925" t="str">
        <f>MID(A2925,12,2)</f>
        <v>09</v>
      </c>
      <c r="I2925" t="s">
        <v>3491</v>
      </c>
      <c r="J2925" t="s">
        <v>3492</v>
      </c>
      <c r="K2925" t="s">
        <v>1286</v>
      </c>
      <c r="L2925" t="s">
        <v>3493</v>
      </c>
      <c r="M2925" t="b">
        <f>NOT(ISNA(VLOOKUP(N2925,'account names'!A:A,1,FALSE)))</f>
        <v>1</v>
      </c>
      <c r="N2925" t="s">
        <v>1288</v>
      </c>
    </row>
    <row r="2926" spans="1:14" ht="15" x14ac:dyDescent="0.2">
      <c r="A2926" t="s">
        <v>3748</v>
      </c>
      <c r="B2926" t="str">
        <f>RIGHT(A2926,4)</f>
        <v>2018</v>
      </c>
      <c r="C2926" t="str">
        <f>LEFT(A2926,10)</f>
        <v>Fri Jan 26</v>
      </c>
      <c r="D2926" s="2">
        <f>DATE(B2926,F2926,G2926)</f>
        <v>43126</v>
      </c>
      <c r="E2926" t="str">
        <f>MID(C2926,5,3)</f>
        <v>Jan</v>
      </c>
      <c r="F2926">
        <f>MONTH(DATEVALUE(E2926&amp;" 1"))</f>
        <v>1</v>
      </c>
      <c r="G2926" t="str">
        <f>RIGHT(C2926,2)</f>
        <v>26</v>
      </c>
      <c r="H2926" t="str">
        <f>MID(A2926,12,2)</f>
        <v>22</v>
      </c>
      <c r="I2926" t="s">
        <v>3749</v>
      </c>
      <c r="J2926" t="s">
        <v>3750</v>
      </c>
      <c r="K2926" t="s">
        <v>3751</v>
      </c>
      <c r="L2926" t="s">
        <v>3752</v>
      </c>
      <c r="M2926" t="b">
        <f>NOT(ISNA(VLOOKUP(N2926,'account names'!A:A,1,FALSE)))</f>
        <v>0</v>
      </c>
      <c r="N2926" t="s">
        <v>384</v>
      </c>
    </row>
    <row r="2927" spans="1:14" ht="15" x14ac:dyDescent="0.2">
      <c r="A2927" t="s">
        <v>3753</v>
      </c>
      <c r="B2927" t="str">
        <f>RIGHT(A2927,4)</f>
        <v>2018</v>
      </c>
      <c r="C2927" t="str">
        <f>LEFT(A2927,10)</f>
        <v>Fri Jan 26</v>
      </c>
      <c r="D2927" s="2">
        <f>DATE(B2927,F2927,G2927)</f>
        <v>43126</v>
      </c>
      <c r="E2927" t="str">
        <f>MID(C2927,5,3)</f>
        <v>Jan</v>
      </c>
      <c r="F2927">
        <f>MONTH(DATEVALUE(E2927&amp;" 1"))</f>
        <v>1</v>
      </c>
      <c r="G2927" t="str">
        <f>RIGHT(C2927,2)</f>
        <v>26</v>
      </c>
      <c r="H2927" t="str">
        <f>MID(A2927,12,2)</f>
        <v>20</v>
      </c>
      <c r="I2927" t="s">
        <v>3754</v>
      </c>
      <c r="J2927" t="s">
        <v>3755</v>
      </c>
      <c r="K2927" t="s">
        <v>2869</v>
      </c>
      <c r="L2927" t="s">
        <v>3756</v>
      </c>
      <c r="M2927" t="b">
        <f>NOT(ISNA(VLOOKUP(N2927,'account names'!A:A,1,FALSE)))</f>
        <v>0</v>
      </c>
      <c r="N2927" t="s">
        <v>1060</v>
      </c>
    </row>
    <row r="2928" spans="1:14" ht="15" x14ac:dyDescent="0.2">
      <c r="A2928" t="s">
        <v>3757</v>
      </c>
      <c r="B2928" t="str">
        <f>RIGHT(A2928,4)</f>
        <v>2018</v>
      </c>
      <c r="C2928" t="str">
        <f>LEFT(A2928,10)</f>
        <v>Fri Jan 26</v>
      </c>
      <c r="D2928" s="2">
        <f>DATE(B2928,F2928,G2928)</f>
        <v>43126</v>
      </c>
      <c r="E2928" t="str">
        <f>MID(C2928,5,3)</f>
        <v>Jan</v>
      </c>
      <c r="F2928">
        <f>MONTH(DATEVALUE(E2928&amp;" 1"))</f>
        <v>1</v>
      </c>
      <c r="G2928" t="str">
        <f>RIGHT(C2928,2)</f>
        <v>26</v>
      </c>
      <c r="H2928" t="str">
        <f>MID(A2928,12,2)</f>
        <v>22</v>
      </c>
      <c r="I2928" t="s">
        <v>3758</v>
      </c>
      <c r="J2928" t="s">
        <v>3759</v>
      </c>
      <c r="K2928" t="s">
        <v>3760</v>
      </c>
      <c r="L2928" t="s">
        <v>3761</v>
      </c>
      <c r="M2928" t="b">
        <f>NOT(ISNA(VLOOKUP(N2928,'account names'!A:A,1,FALSE)))</f>
        <v>0</v>
      </c>
      <c r="N2928" t="s">
        <v>1182</v>
      </c>
    </row>
    <row r="2929" spans="1:14" ht="15" x14ac:dyDescent="0.2">
      <c r="A2929" t="s">
        <v>3762</v>
      </c>
      <c r="B2929" t="str">
        <f>RIGHT(A2929,4)</f>
        <v>2018</v>
      </c>
      <c r="C2929" t="str">
        <f>LEFT(A2929,10)</f>
        <v>Fri Jan 26</v>
      </c>
      <c r="D2929" s="2">
        <f>DATE(B2929,F2929,G2929)</f>
        <v>43126</v>
      </c>
      <c r="E2929" t="str">
        <f>MID(C2929,5,3)</f>
        <v>Jan</v>
      </c>
      <c r="F2929">
        <f>MONTH(DATEVALUE(E2929&amp;" 1"))</f>
        <v>1</v>
      </c>
      <c r="G2929" t="str">
        <f>RIGHT(C2929,2)</f>
        <v>26</v>
      </c>
      <c r="H2929" t="str">
        <f>MID(A2929,12,2)</f>
        <v>22</v>
      </c>
      <c r="I2929" t="s">
        <v>3763</v>
      </c>
      <c r="J2929" t="s">
        <v>3764</v>
      </c>
      <c r="K2929" t="s">
        <v>1158</v>
      </c>
      <c r="L2929" t="s">
        <v>3765</v>
      </c>
      <c r="M2929" t="b">
        <f>NOT(ISNA(VLOOKUP(N2929,'account names'!A:A,1,FALSE)))</f>
        <v>1</v>
      </c>
      <c r="N2929" t="s">
        <v>1160</v>
      </c>
    </row>
    <row r="2930" spans="1:14" ht="15" x14ac:dyDescent="0.2">
      <c r="A2930" t="s">
        <v>3766</v>
      </c>
      <c r="B2930" t="str">
        <f>RIGHT(A2930,4)</f>
        <v>2018</v>
      </c>
      <c r="C2930" t="str">
        <f>LEFT(A2930,10)</f>
        <v>Fri Jan 26</v>
      </c>
      <c r="D2930" s="2">
        <f>DATE(B2930,F2930,G2930)</f>
        <v>43126</v>
      </c>
      <c r="E2930" t="str">
        <f>MID(C2930,5,3)</f>
        <v>Jan</v>
      </c>
      <c r="F2930">
        <f>MONTH(DATEVALUE(E2930&amp;" 1"))</f>
        <v>1</v>
      </c>
      <c r="G2930" t="str">
        <f>RIGHT(C2930,2)</f>
        <v>26</v>
      </c>
      <c r="H2930" t="str">
        <f>MID(A2930,12,2)</f>
        <v>20</v>
      </c>
      <c r="I2930" t="s">
        <v>3767</v>
      </c>
      <c r="J2930" t="s">
        <v>3768</v>
      </c>
      <c r="K2930" t="s">
        <v>3769</v>
      </c>
      <c r="L2930" t="s">
        <v>3770</v>
      </c>
      <c r="M2930" t="b">
        <f>NOT(ISNA(VLOOKUP(N2930,'account names'!A:A,1,FALSE)))</f>
        <v>1</v>
      </c>
      <c r="N2930" t="s">
        <v>1288</v>
      </c>
    </row>
    <row r="2931" spans="1:14" ht="15" x14ac:dyDescent="0.2">
      <c r="A2931" t="s">
        <v>3771</v>
      </c>
      <c r="B2931" t="str">
        <f>RIGHT(A2931,4)</f>
        <v>2018</v>
      </c>
      <c r="C2931" t="str">
        <f>LEFT(A2931,10)</f>
        <v>Fri Jan 26</v>
      </c>
      <c r="D2931" s="2">
        <f>DATE(B2931,F2931,G2931)</f>
        <v>43126</v>
      </c>
      <c r="E2931" t="str">
        <f>MID(C2931,5,3)</f>
        <v>Jan</v>
      </c>
      <c r="F2931">
        <f>MONTH(DATEVALUE(E2931&amp;" 1"))</f>
        <v>1</v>
      </c>
      <c r="G2931" t="str">
        <f>RIGHT(C2931,2)</f>
        <v>26</v>
      </c>
      <c r="H2931" t="str">
        <f>MID(A2931,12,2)</f>
        <v>22</v>
      </c>
      <c r="I2931" t="s">
        <v>3772</v>
      </c>
      <c r="J2931" t="s">
        <v>3773</v>
      </c>
      <c r="K2931" t="s">
        <v>1158</v>
      </c>
      <c r="L2931" t="s">
        <v>3774</v>
      </c>
      <c r="M2931" t="b">
        <f>NOT(ISNA(VLOOKUP(N2931,'account names'!A:A,1,FALSE)))</f>
        <v>1</v>
      </c>
      <c r="N2931" t="s">
        <v>1160</v>
      </c>
    </row>
    <row r="2932" spans="1:14" ht="15" x14ac:dyDescent="0.2">
      <c r="A2932" t="s">
        <v>3781</v>
      </c>
      <c r="B2932" t="str">
        <f>RIGHT(A2932,4)</f>
        <v>2018</v>
      </c>
      <c r="C2932" t="str">
        <f>LEFT(A2932,10)</f>
        <v>Fri Jan 26</v>
      </c>
      <c r="D2932" s="2">
        <f>DATE(B2932,F2932,G2932)</f>
        <v>43126</v>
      </c>
      <c r="E2932" t="str">
        <f>MID(C2932,5,3)</f>
        <v>Jan</v>
      </c>
      <c r="F2932">
        <f>MONTH(DATEVALUE(E2932&amp;" 1"))</f>
        <v>1</v>
      </c>
      <c r="G2932" t="str">
        <f>RIGHT(C2932,2)</f>
        <v>26</v>
      </c>
      <c r="H2932" t="str">
        <f>MID(A2932,12,2)</f>
        <v>12</v>
      </c>
      <c r="I2932" t="s">
        <v>3782</v>
      </c>
      <c r="J2932" t="s">
        <v>3783</v>
      </c>
      <c r="K2932" t="s">
        <v>3784</v>
      </c>
      <c r="L2932" t="s">
        <v>3785</v>
      </c>
      <c r="M2932" t="b">
        <f>NOT(ISNA(VLOOKUP(N2932,'account names'!A:A,1,FALSE)))</f>
        <v>0</v>
      </c>
      <c r="N2932" t="s">
        <v>227</v>
      </c>
    </row>
    <row r="2933" spans="1:14" ht="15" x14ac:dyDescent="0.2">
      <c r="A2933" t="s">
        <v>3786</v>
      </c>
      <c r="B2933" t="str">
        <f>RIGHT(A2933,4)</f>
        <v>2018</v>
      </c>
      <c r="C2933" t="str">
        <f>LEFT(A2933,10)</f>
        <v>Fri Jan 26</v>
      </c>
      <c r="D2933" s="2">
        <f>DATE(B2933,F2933,G2933)</f>
        <v>43126</v>
      </c>
      <c r="E2933" t="str">
        <f>MID(C2933,5,3)</f>
        <v>Jan</v>
      </c>
      <c r="F2933">
        <f>MONTH(DATEVALUE(E2933&amp;" 1"))</f>
        <v>1</v>
      </c>
      <c r="G2933" t="str">
        <f>RIGHT(C2933,2)</f>
        <v>26</v>
      </c>
      <c r="H2933" t="str">
        <f>MID(A2933,12,2)</f>
        <v>12</v>
      </c>
      <c r="I2933" t="s">
        <v>3787</v>
      </c>
      <c r="J2933" t="s">
        <v>3788</v>
      </c>
      <c r="K2933" t="s">
        <v>3789</v>
      </c>
      <c r="L2933" t="s">
        <v>3790</v>
      </c>
      <c r="M2933" t="b">
        <f>NOT(ISNA(VLOOKUP(N2933,'account names'!A:A,1,FALSE)))</f>
        <v>0</v>
      </c>
      <c r="N2933" t="s">
        <v>3791</v>
      </c>
    </row>
    <row r="2934" spans="1:14" ht="15" x14ac:dyDescent="0.2">
      <c r="A2934" t="s">
        <v>3490</v>
      </c>
      <c r="B2934" t="str">
        <f>RIGHT(A2934,4)</f>
        <v>2018</v>
      </c>
      <c r="C2934" t="str">
        <f>LEFT(A2934,10)</f>
        <v>Fri Jan 26</v>
      </c>
      <c r="D2934" s="2">
        <f>DATE(B2934,F2934,G2934)</f>
        <v>43126</v>
      </c>
      <c r="E2934" t="str">
        <f>MID(C2934,5,3)</f>
        <v>Jan</v>
      </c>
      <c r="F2934">
        <f>MONTH(DATEVALUE(E2934&amp;" 1"))</f>
        <v>1</v>
      </c>
      <c r="G2934" t="str">
        <f>RIGHT(C2934,2)</f>
        <v>26</v>
      </c>
      <c r="H2934" t="str">
        <f>MID(A2934,12,2)</f>
        <v>09</v>
      </c>
      <c r="I2934" t="s">
        <v>3792</v>
      </c>
      <c r="J2934" t="s">
        <v>3793</v>
      </c>
      <c r="K2934" t="s">
        <v>3794</v>
      </c>
      <c r="L2934" t="s">
        <v>3795</v>
      </c>
      <c r="M2934" t="b">
        <f>NOT(ISNA(VLOOKUP(N2934,'account names'!A:A,1,FALSE)))</f>
        <v>1</v>
      </c>
      <c r="N2934" t="s">
        <v>1288</v>
      </c>
    </row>
    <row r="2935" spans="1:14" ht="15" x14ac:dyDescent="0.2">
      <c r="A2935" t="s">
        <v>3917</v>
      </c>
      <c r="B2935" t="str">
        <f>RIGHT(A2935,4)</f>
        <v>2018</v>
      </c>
      <c r="C2935" t="str">
        <f>LEFT(A2935,10)</f>
        <v>Fri Jan 26</v>
      </c>
      <c r="D2935" s="2">
        <f>DATE(B2935,F2935,G2935)</f>
        <v>43126</v>
      </c>
      <c r="E2935" t="str">
        <f>MID(C2935,5,3)</f>
        <v>Jan</v>
      </c>
      <c r="F2935">
        <f>MONTH(DATEVALUE(E2935&amp;" 1"))</f>
        <v>1</v>
      </c>
      <c r="G2935" t="str">
        <f>RIGHT(C2935,2)</f>
        <v>26</v>
      </c>
      <c r="H2935" t="str">
        <f>MID(A2935,12,2)</f>
        <v>22</v>
      </c>
      <c r="I2935" t="s">
        <v>3918</v>
      </c>
      <c r="J2935" t="s">
        <v>3919</v>
      </c>
      <c r="K2935" t="s">
        <v>3920</v>
      </c>
      <c r="L2935" t="s">
        <v>3921</v>
      </c>
      <c r="M2935" t="b">
        <f>NOT(ISNA(VLOOKUP(N2935,'account names'!A:A,1,FALSE)))</f>
        <v>0</v>
      </c>
      <c r="N2935" t="s">
        <v>2403</v>
      </c>
    </row>
    <row r="2936" spans="1:14" ht="15" x14ac:dyDescent="0.2">
      <c r="A2936" t="s">
        <v>3766</v>
      </c>
      <c r="B2936" t="str">
        <f>RIGHT(A2936,4)</f>
        <v>2018</v>
      </c>
      <c r="C2936" t="str">
        <f>LEFT(A2936,10)</f>
        <v>Fri Jan 26</v>
      </c>
      <c r="D2936" s="2">
        <f>DATE(B2936,F2936,G2936)</f>
        <v>43126</v>
      </c>
      <c r="E2936" t="str">
        <f>MID(C2936,5,3)</f>
        <v>Jan</v>
      </c>
      <c r="F2936">
        <f>MONTH(DATEVALUE(E2936&amp;" 1"))</f>
        <v>1</v>
      </c>
      <c r="G2936" t="str">
        <f>RIGHT(C2936,2)</f>
        <v>26</v>
      </c>
      <c r="H2936" t="str">
        <f>MID(A2936,12,2)</f>
        <v>20</v>
      </c>
      <c r="I2936" t="s">
        <v>3922</v>
      </c>
      <c r="J2936" t="s">
        <v>3923</v>
      </c>
      <c r="K2936" t="s">
        <v>1286</v>
      </c>
      <c r="L2936" t="s">
        <v>3924</v>
      </c>
      <c r="M2936" t="b">
        <f>NOT(ISNA(VLOOKUP(N2936,'account names'!A:A,1,FALSE)))</f>
        <v>1</v>
      </c>
      <c r="N2936" t="s">
        <v>1288</v>
      </c>
    </row>
    <row r="2937" spans="1:14" ht="15" x14ac:dyDescent="0.2">
      <c r="A2937" t="s">
        <v>3925</v>
      </c>
      <c r="B2937" t="str">
        <f>RIGHT(A2937,4)</f>
        <v>2018</v>
      </c>
      <c r="C2937" t="str">
        <f>LEFT(A2937,10)</f>
        <v>Fri Jan 26</v>
      </c>
      <c r="D2937" s="2">
        <f>DATE(B2937,F2937,G2937)</f>
        <v>43126</v>
      </c>
      <c r="E2937" t="str">
        <f>MID(C2937,5,3)</f>
        <v>Jan</v>
      </c>
      <c r="F2937">
        <f>MONTH(DATEVALUE(E2937&amp;" 1"))</f>
        <v>1</v>
      </c>
      <c r="G2937" t="str">
        <f>RIGHT(C2937,2)</f>
        <v>26</v>
      </c>
      <c r="H2937" t="str">
        <f>MID(A2937,12,2)</f>
        <v>16</v>
      </c>
      <c r="I2937" t="s">
        <v>3926</v>
      </c>
      <c r="J2937" t="s">
        <v>3927</v>
      </c>
      <c r="K2937" t="s">
        <v>3928</v>
      </c>
      <c r="L2937" t="s">
        <v>3929</v>
      </c>
      <c r="M2937" t="b">
        <f>NOT(ISNA(VLOOKUP(N2937,'account names'!A:A,1,FALSE)))</f>
        <v>0</v>
      </c>
      <c r="N2937" t="s">
        <v>3930</v>
      </c>
    </row>
    <row r="2938" spans="1:14" ht="15" x14ac:dyDescent="0.2">
      <c r="A2938" t="s">
        <v>3931</v>
      </c>
      <c r="B2938" t="str">
        <f>RIGHT(A2938,4)</f>
        <v>2018</v>
      </c>
      <c r="C2938" t="str">
        <f>LEFT(A2938,10)</f>
        <v>Fri Jan 26</v>
      </c>
      <c r="D2938" s="2">
        <f>DATE(B2938,F2938,G2938)</f>
        <v>43126</v>
      </c>
      <c r="E2938" t="str">
        <f>MID(C2938,5,3)</f>
        <v>Jan</v>
      </c>
      <c r="F2938">
        <f>MONTH(DATEVALUE(E2938&amp;" 1"))</f>
        <v>1</v>
      </c>
      <c r="G2938" t="str">
        <f>RIGHT(C2938,2)</f>
        <v>26</v>
      </c>
      <c r="H2938" t="str">
        <f>MID(A2938,12,2)</f>
        <v>13</v>
      </c>
      <c r="I2938" t="s">
        <v>3932</v>
      </c>
      <c r="J2938" t="s">
        <v>3933</v>
      </c>
      <c r="K2938" t="s">
        <v>3934</v>
      </c>
      <c r="L2938" t="s">
        <v>3935</v>
      </c>
      <c r="M2938" t="b">
        <f>NOT(ISNA(VLOOKUP(N2938,'account names'!A:A,1,FALSE)))</f>
        <v>0</v>
      </c>
      <c r="N2938" t="s">
        <v>2138</v>
      </c>
    </row>
    <row r="2939" spans="1:14" ht="15" x14ac:dyDescent="0.2">
      <c r="A2939" t="s">
        <v>4015</v>
      </c>
      <c r="B2939" t="str">
        <f>RIGHT(A2939,4)</f>
        <v>2018</v>
      </c>
      <c r="C2939" t="str">
        <f>LEFT(A2939,10)</f>
        <v>Fri Jan 26</v>
      </c>
      <c r="D2939" s="2">
        <f>DATE(B2939,F2939,G2939)</f>
        <v>43126</v>
      </c>
      <c r="E2939" t="str">
        <f>MID(C2939,5,3)</f>
        <v>Jan</v>
      </c>
      <c r="F2939">
        <f>MONTH(DATEVALUE(E2939&amp;" 1"))</f>
        <v>1</v>
      </c>
      <c r="G2939" t="str">
        <f>RIGHT(C2939,2)</f>
        <v>26</v>
      </c>
      <c r="H2939" t="str">
        <f>MID(A2939,12,2)</f>
        <v>07</v>
      </c>
      <c r="I2939" t="s">
        <v>4016</v>
      </c>
      <c r="J2939" t="s">
        <v>4017</v>
      </c>
      <c r="K2939" t="s">
        <v>4018</v>
      </c>
      <c r="L2939" t="s">
        <v>4019</v>
      </c>
      <c r="M2939" t="b">
        <f>NOT(ISNA(VLOOKUP(N2939,'account names'!A:A,1,FALSE)))</f>
        <v>0</v>
      </c>
      <c r="N2939" t="s">
        <v>4020</v>
      </c>
    </row>
    <row r="2940" spans="1:14" ht="15" x14ac:dyDescent="0.2">
      <c r="A2940" t="s">
        <v>3931</v>
      </c>
      <c r="B2940" t="str">
        <f>RIGHT(A2940,4)</f>
        <v>2018</v>
      </c>
      <c r="C2940" t="str">
        <f>LEFT(A2940,10)</f>
        <v>Fri Jan 26</v>
      </c>
      <c r="D2940" s="2">
        <f>DATE(B2940,F2940,G2940)</f>
        <v>43126</v>
      </c>
      <c r="E2940" t="str">
        <f>MID(C2940,5,3)</f>
        <v>Jan</v>
      </c>
      <c r="F2940">
        <f>MONTH(DATEVALUE(E2940&amp;" 1"))</f>
        <v>1</v>
      </c>
      <c r="G2940" t="str">
        <f>RIGHT(C2940,2)</f>
        <v>26</v>
      </c>
      <c r="H2940" t="str">
        <f>MID(A2940,12,2)</f>
        <v>13</v>
      </c>
      <c r="I2940" t="s">
        <v>3932</v>
      </c>
      <c r="J2940" t="s">
        <v>4300</v>
      </c>
      <c r="K2940" t="s">
        <v>4301</v>
      </c>
      <c r="L2940" t="s">
        <v>4302</v>
      </c>
      <c r="M2940" t="b">
        <f>NOT(ISNA(VLOOKUP(N2940,'account names'!A:A,1,FALSE)))</f>
        <v>0</v>
      </c>
      <c r="N2940" t="s">
        <v>2138</v>
      </c>
    </row>
    <row r="2941" spans="1:14" ht="15" x14ac:dyDescent="0.2">
      <c r="A2941" t="s">
        <v>9793</v>
      </c>
      <c r="B2941" t="str">
        <f>RIGHT(A2941,4)</f>
        <v>2018</v>
      </c>
      <c r="C2941" t="str">
        <f>LEFT(A2941,10)</f>
        <v>Fri Jan 26</v>
      </c>
      <c r="D2941" s="2">
        <f>DATE(B2941,F2941,G2941)</f>
        <v>43126</v>
      </c>
      <c r="E2941" t="str">
        <f>MID(C2941,5,3)</f>
        <v>Jan</v>
      </c>
      <c r="F2941">
        <f>MONTH(DATEVALUE(E2941&amp;" 1"))</f>
        <v>1</v>
      </c>
      <c r="G2941" t="str">
        <f>RIGHT(C2941,2)</f>
        <v>26</v>
      </c>
      <c r="H2941" t="str">
        <f>MID(A2941,12,2)</f>
        <v>21</v>
      </c>
      <c r="I2941" t="s">
        <v>9794</v>
      </c>
      <c r="J2941" t="s">
        <v>9795</v>
      </c>
      <c r="K2941" t="s">
        <v>9796</v>
      </c>
      <c r="L2941" t="s">
        <v>9797</v>
      </c>
      <c r="M2941" t="b">
        <f>NOT(ISNA(VLOOKUP(N2941,'account names'!A:A,1,FALSE)))</f>
        <v>0</v>
      </c>
      <c r="N2941" t="s">
        <v>9798</v>
      </c>
    </row>
    <row r="2942" spans="1:14" ht="15" x14ac:dyDescent="0.2">
      <c r="A2942" t="s">
        <v>9820</v>
      </c>
      <c r="B2942" t="str">
        <f>RIGHT(A2942,4)</f>
        <v>2018</v>
      </c>
      <c r="C2942" t="str">
        <f>LEFT(A2942,10)</f>
        <v>Fri Jan 26</v>
      </c>
      <c r="D2942" s="2">
        <f>DATE(B2942,F2942,G2942)</f>
        <v>43126</v>
      </c>
      <c r="E2942" t="str">
        <f>MID(C2942,5,3)</f>
        <v>Jan</v>
      </c>
      <c r="F2942">
        <f>MONTH(DATEVALUE(E2942&amp;" 1"))</f>
        <v>1</v>
      </c>
      <c r="G2942" t="str">
        <f>RIGHT(C2942,2)</f>
        <v>26</v>
      </c>
      <c r="H2942" t="str">
        <f>MID(A2942,12,2)</f>
        <v>18</v>
      </c>
      <c r="I2942" t="s">
        <v>9821</v>
      </c>
      <c r="J2942" t="s">
        <v>9822</v>
      </c>
      <c r="K2942" t="s">
        <v>9823</v>
      </c>
      <c r="L2942" t="s">
        <v>9824</v>
      </c>
      <c r="M2942" t="b">
        <f>NOT(ISNA(VLOOKUP(N2942,'account names'!A:A,1,FALSE)))</f>
        <v>0</v>
      </c>
      <c r="N2942" t="s">
        <v>9825</v>
      </c>
    </row>
    <row r="2943" spans="1:14" ht="15" x14ac:dyDescent="0.2">
      <c r="A2943" t="s">
        <v>3762</v>
      </c>
      <c r="B2943" t="str">
        <f>RIGHT(A2943,4)</f>
        <v>2018</v>
      </c>
      <c r="C2943" t="str">
        <f>LEFT(A2943,10)</f>
        <v>Fri Jan 26</v>
      </c>
      <c r="D2943" s="2">
        <f>DATE(B2943,F2943,G2943)</f>
        <v>43126</v>
      </c>
      <c r="E2943" t="str">
        <f>MID(C2943,5,3)</f>
        <v>Jan</v>
      </c>
      <c r="F2943">
        <f>MONTH(DATEVALUE(E2943&amp;" 1"))</f>
        <v>1</v>
      </c>
      <c r="G2943" t="str">
        <f>RIGHT(C2943,2)</f>
        <v>26</v>
      </c>
      <c r="H2943" t="str">
        <f>MID(A2943,12,2)</f>
        <v>22</v>
      </c>
      <c r="I2943" t="s">
        <v>9826</v>
      </c>
      <c r="J2943" t="s">
        <v>9827</v>
      </c>
      <c r="K2943" t="s">
        <v>9828</v>
      </c>
      <c r="L2943" t="s">
        <v>9829</v>
      </c>
      <c r="M2943" t="b">
        <f>NOT(ISNA(VLOOKUP(N2943,'account names'!A:A,1,FALSE)))</f>
        <v>1</v>
      </c>
      <c r="N2943" t="s">
        <v>1160</v>
      </c>
    </row>
    <row r="2944" spans="1:14" ht="15" x14ac:dyDescent="0.2">
      <c r="A2944" t="s">
        <v>9830</v>
      </c>
      <c r="B2944" t="str">
        <f>RIGHT(A2944,4)</f>
        <v>2018</v>
      </c>
      <c r="C2944" t="str">
        <f>LEFT(A2944,10)</f>
        <v>Fri Jan 26</v>
      </c>
      <c r="D2944" s="2">
        <f>DATE(B2944,F2944,G2944)</f>
        <v>43126</v>
      </c>
      <c r="E2944" t="str">
        <f>MID(C2944,5,3)</f>
        <v>Jan</v>
      </c>
      <c r="F2944">
        <f>MONTH(DATEVALUE(E2944&amp;" 1"))</f>
        <v>1</v>
      </c>
      <c r="G2944" t="str">
        <f>RIGHT(C2944,2)</f>
        <v>26</v>
      </c>
      <c r="H2944" t="str">
        <f>MID(A2944,12,2)</f>
        <v>09</v>
      </c>
      <c r="I2944" t="s">
        <v>9831</v>
      </c>
      <c r="J2944" t="s">
        <v>9832</v>
      </c>
      <c r="K2944" t="s">
        <v>9833</v>
      </c>
      <c r="L2944" t="s">
        <v>9834</v>
      </c>
      <c r="M2944" t="b">
        <f>NOT(ISNA(VLOOKUP(N2944,'account names'!A:A,1,FALSE)))</f>
        <v>0</v>
      </c>
      <c r="N2944" t="s">
        <v>9835</v>
      </c>
    </row>
    <row r="2945" spans="1:14" ht="15" x14ac:dyDescent="0.2">
      <c r="A2945" t="s">
        <v>9842</v>
      </c>
      <c r="B2945" t="str">
        <f>RIGHT(A2945,4)</f>
        <v>2018</v>
      </c>
      <c r="C2945" t="str">
        <f>LEFT(A2945,10)</f>
        <v>Fri Jan 26</v>
      </c>
      <c r="D2945" s="2">
        <f>DATE(B2945,F2945,G2945)</f>
        <v>43126</v>
      </c>
      <c r="E2945" t="str">
        <f>MID(C2945,5,3)</f>
        <v>Jan</v>
      </c>
      <c r="F2945">
        <f>MONTH(DATEVALUE(E2945&amp;" 1"))</f>
        <v>1</v>
      </c>
      <c r="G2945" t="str">
        <f>RIGHT(C2945,2)</f>
        <v>26</v>
      </c>
      <c r="H2945" t="str">
        <f>MID(A2945,12,2)</f>
        <v>06</v>
      </c>
      <c r="I2945" t="s">
        <v>9843</v>
      </c>
      <c r="J2945" t="s">
        <v>9844</v>
      </c>
      <c r="K2945" t="s">
        <v>9845</v>
      </c>
      <c r="L2945" t="s">
        <v>9846</v>
      </c>
      <c r="M2945" t="b">
        <f>NOT(ISNA(VLOOKUP(N2945,'account names'!A:A,1,FALSE)))</f>
        <v>0</v>
      </c>
      <c r="N2945" t="s">
        <v>8066</v>
      </c>
    </row>
    <row r="2946" spans="1:14" ht="15" x14ac:dyDescent="0.2">
      <c r="A2946" t="s">
        <v>12695</v>
      </c>
      <c r="B2946" t="str">
        <f>RIGHT(A2946,4)</f>
        <v>2018</v>
      </c>
      <c r="C2946" t="str">
        <f>LEFT(A2946,10)</f>
        <v>Fri Jan 26</v>
      </c>
      <c r="D2946" s="2">
        <f>DATE(B2946,F2946,G2946)</f>
        <v>43126</v>
      </c>
      <c r="E2946" t="str">
        <f>MID(C2946,5,3)</f>
        <v>Jan</v>
      </c>
      <c r="F2946">
        <f>MONTH(DATEVALUE(E2946&amp;" 1"))</f>
        <v>1</v>
      </c>
      <c r="G2946" t="str">
        <f>RIGHT(C2946,2)</f>
        <v>26</v>
      </c>
      <c r="H2946" t="str">
        <f>MID(A2946,12,2)</f>
        <v>22</v>
      </c>
      <c r="I2946" t="s">
        <v>12696</v>
      </c>
      <c r="J2946" t="s">
        <v>12697</v>
      </c>
      <c r="K2946" t="s">
        <v>12698</v>
      </c>
      <c r="L2946" t="s">
        <v>12699</v>
      </c>
      <c r="M2946" t="b">
        <f>NOT(ISNA(VLOOKUP(N2946,'account names'!A:A,1,FALSE)))</f>
        <v>0</v>
      </c>
      <c r="N2946" t="s">
        <v>12700</v>
      </c>
    </row>
    <row r="2947" spans="1:14" ht="15" x14ac:dyDescent="0.2">
      <c r="A2947" t="s">
        <v>12724</v>
      </c>
      <c r="B2947" t="str">
        <f>RIGHT(A2947,4)</f>
        <v>2018</v>
      </c>
      <c r="C2947" t="str">
        <f>LEFT(A2947,10)</f>
        <v>Fri Jan 26</v>
      </c>
      <c r="D2947" s="2">
        <f>DATE(B2947,F2947,G2947)</f>
        <v>43126</v>
      </c>
      <c r="E2947" t="str">
        <f>MID(C2947,5,3)</f>
        <v>Jan</v>
      </c>
      <c r="F2947">
        <f>MONTH(DATEVALUE(E2947&amp;" 1"))</f>
        <v>1</v>
      </c>
      <c r="G2947" t="str">
        <f>RIGHT(C2947,2)</f>
        <v>26</v>
      </c>
      <c r="H2947" t="str">
        <f>MID(A2947,12,2)</f>
        <v>21</v>
      </c>
      <c r="I2947" t="s">
        <v>12725</v>
      </c>
      <c r="J2947" t="s">
        <v>12726</v>
      </c>
      <c r="K2947" t="s">
        <v>12717</v>
      </c>
      <c r="L2947" t="s">
        <v>12727</v>
      </c>
      <c r="M2947" t="b">
        <f>NOT(ISNA(VLOOKUP(N2947,'account names'!A:A,1,FALSE)))</f>
        <v>0</v>
      </c>
      <c r="N2947" t="s">
        <v>2468</v>
      </c>
    </row>
    <row r="2948" spans="1:14" ht="15" x14ac:dyDescent="0.2">
      <c r="A2948" t="s">
        <v>3762</v>
      </c>
      <c r="B2948" t="str">
        <f>RIGHT(A2948,4)</f>
        <v>2018</v>
      </c>
      <c r="C2948" t="str">
        <f>LEFT(A2948,10)</f>
        <v>Fri Jan 26</v>
      </c>
      <c r="D2948" s="2">
        <f>DATE(B2948,F2948,G2948)</f>
        <v>43126</v>
      </c>
      <c r="E2948" t="str">
        <f>MID(C2948,5,3)</f>
        <v>Jan</v>
      </c>
      <c r="F2948">
        <f>MONTH(DATEVALUE(E2948&amp;" 1"))</f>
        <v>1</v>
      </c>
      <c r="G2948" t="str">
        <f>RIGHT(C2948,2)</f>
        <v>26</v>
      </c>
      <c r="H2948" t="str">
        <f>MID(A2948,12,2)</f>
        <v>22</v>
      </c>
      <c r="I2948" t="s">
        <v>9826</v>
      </c>
      <c r="J2948" t="s">
        <v>13835</v>
      </c>
      <c r="K2948" t="s">
        <v>13836</v>
      </c>
      <c r="L2948" t="s">
        <v>13837</v>
      </c>
      <c r="M2948" t="b">
        <f>NOT(ISNA(VLOOKUP(N2948,'account names'!A:A,1,FALSE)))</f>
        <v>1</v>
      </c>
      <c r="N2948" t="s">
        <v>1160</v>
      </c>
    </row>
    <row r="2949" spans="1:14" ht="15" x14ac:dyDescent="0.2">
      <c r="A2949" t="s">
        <v>17948</v>
      </c>
      <c r="B2949" t="str">
        <f>RIGHT(A2949,4)</f>
        <v>2018</v>
      </c>
      <c r="C2949" t="str">
        <f>LEFT(A2949,10)</f>
        <v>Fri Jan 26</v>
      </c>
      <c r="D2949" s="2">
        <f>DATE(B2949,F2949,G2949)</f>
        <v>43126</v>
      </c>
      <c r="E2949" t="str">
        <f>MID(C2949,5,3)</f>
        <v>Jan</v>
      </c>
      <c r="F2949">
        <f>MONTH(DATEVALUE(E2949&amp;" 1"))</f>
        <v>1</v>
      </c>
      <c r="G2949" t="str">
        <f>RIGHT(C2949,2)</f>
        <v>26</v>
      </c>
      <c r="H2949" t="str">
        <f>MID(A2949,12,2)</f>
        <v>14</v>
      </c>
      <c r="I2949" t="s">
        <v>17949</v>
      </c>
      <c r="J2949" t="s">
        <v>17950</v>
      </c>
      <c r="K2949" t="s">
        <v>2361</v>
      </c>
      <c r="L2949" t="s">
        <v>17951</v>
      </c>
      <c r="M2949" t="b">
        <f>NOT(ISNA(VLOOKUP(N2949,'account names'!A:A,1,FALSE)))</f>
        <v>1</v>
      </c>
      <c r="N2949" t="s">
        <v>1334</v>
      </c>
    </row>
    <row r="2950" spans="1:14" ht="15" x14ac:dyDescent="0.2">
      <c r="A2950" t="s">
        <v>17957</v>
      </c>
      <c r="B2950" t="str">
        <f>RIGHT(A2950,4)</f>
        <v>2018</v>
      </c>
      <c r="C2950" t="str">
        <f>LEFT(A2950,10)</f>
        <v>Fri Jan 26</v>
      </c>
      <c r="D2950" s="2">
        <f>DATE(B2950,F2950,G2950)</f>
        <v>43126</v>
      </c>
      <c r="E2950" t="str">
        <f>MID(C2950,5,3)</f>
        <v>Jan</v>
      </c>
      <c r="F2950">
        <f>MONTH(DATEVALUE(E2950&amp;" 1"))</f>
        <v>1</v>
      </c>
      <c r="G2950" t="str">
        <f>RIGHT(C2950,2)</f>
        <v>26</v>
      </c>
      <c r="H2950" t="str">
        <f>MID(A2950,12,2)</f>
        <v>12</v>
      </c>
      <c r="I2950" t="s">
        <v>17958</v>
      </c>
      <c r="J2950" t="s">
        <v>17959</v>
      </c>
      <c r="K2950" t="s">
        <v>4864</v>
      </c>
      <c r="L2950" t="s">
        <v>17960</v>
      </c>
      <c r="M2950" t="b">
        <f>NOT(ISNA(VLOOKUP(N2950,'account names'!A:A,1,FALSE)))</f>
        <v>0</v>
      </c>
      <c r="N2950" t="s">
        <v>654</v>
      </c>
    </row>
    <row r="2951" spans="1:14" ht="15" x14ac:dyDescent="0.2">
      <c r="A2951" t="s">
        <v>17961</v>
      </c>
      <c r="B2951" t="str">
        <f>RIGHT(A2951,4)</f>
        <v>2018</v>
      </c>
      <c r="C2951" t="str">
        <f>LEFT(A2951,10)</f>
        <v>Fri Jan 26</v>
      </c>
      <c r="D2951" s="2">
        <f>DATE(B2951,F2951,G2951)</f>
        <v>43126</v>
      </c>
      <c r="E2951" t="str">
        <f>MID(C2951,5,3)</f>
        <v>Jan</v>
      </c>
      <c r="F2951">
        <f>MONTH(DATEVALUE(E2951&amp;" 1"))</f>
        <v>1</v>
      </c>
      <c r="G2951" t="str">
        <f>RIGHT(C2951,2)</f>
        <v>26</v>
      </c>
      <c r="H2951" t="str">
        <f>MID(A2951,12,2)</f>
        <v>12</v>
      </c>
      <c r="I2951" t="s">
        <v>17962</v>
      </c>
      <c r="J2951" t="s">
        <v>17963</v>
      </c>
      <c r="K2951" t="s">
        <v>17964</v>
      </c>
      <c r="L2951" t="s">
        <v>17965</v>
      </c>
      <c r="M2951" t="b">
        <f>NOT(ISNA(VLOOKUP(N2951,'account names'!A:A,1,FALSE)))</f>
        <v>0</v>
      </c>
      <c r="N2951" t="s">
        <v>2563</v>
      </c>
    </row>
    <row r="2952" spans="1:14" ht="15" x14ac:dyDescent="0.2">
      <c r="A2952" t="s">
        <v>3748</v>
      </c>
      <c r="B2952" t="str">
        <f>RIGHT(A2952,4)</f>
        <v>2018</v>
      </c>
      <c r="C2952" t="str">
        <f>LEFT(A2952,10)</f>
        <v>Fri Jan 26</v>
      </c>
      <c r="D2952" s="2">
        <f>DATE(B2952,F2952,G2952)</f>
        <v>43126</v>
      </c>
      <c r="E2952" t="str">
        <f>MID(C2952,5,3)</f>
        <v>Jan</v>
      </c>
      <c r="F2952">
        <f>MONTH(DATEVALUE(E2952&amp;" 1"))</f>
        <v>1</v>
      </c>
      <c r="G2952" t="str">
        <f>RIGHT(C2952,2)</f>
        <v>26</v>
      </c>
      <c r="H2952" t="str">
        <f>MID(A2952,12,2)</f>
        <v>22</v>
      </c>
      <c r="I2952" t="s">
        <v>3749</v>
      </c>
      <c r="J2952" t="s">
        <v>19003</v>
      </c>
      <c r="K2952" t="s">
        <v>19004</v>
      </c>
      <c r="L2952" t="s">
        <v>19005</v>
      </c>
      <c r="M2952" t="b">
        <f>NOT(ISNA(VLOOKUP(N2952,'account names'!A:A,1,FALSE)))</f>
        <v>0</v>
      </c>
      <c r="N2952" t="s">
        <v>384</v>
      </c>
    </row>
    <row r="2953" spans="1:14" ht="15" x14ac:dyDescent="0.2">
      <c r="A2953" t="s">
        <v>19006</v>
      </c>
      <c r="B2953" t="str">
        <f>RIGHT(A2953,4)</f>
        <v>2018</v>
      </c>
      <c r="C2953" t="str">
        <f>LEFT(A2953,10)</f>
        <v>Fri Jan 26</v>
      </c>
      <c r="D2953" s="2">
        <f>DATE(B2953,F2953,G2953)</f>
        <v>43126</v>
      </c>
      <c r="E2953" t="str">
        <f>MID(C2953,5,3)</f>
        <v>Jan</v>
      </c>
      <c r="F2953">
        <f>MONTH(DATEVALUE(E2953&amp;" 1"))</f>
        <v>1</v>
      </c>
      <c r="G2953" t="str">
        <f>RIGHT(C2953,2)</f>
        <v>26</v>
      </c>
      <c r="H2953" t="str">
        <f>MID(A2953,12,2)</f>
        <v>17</v>
      </c>
      <c r="I2953" t="s">
        <v>19007</v>
      </c>
      <c r="J2953" t="s">
        <v>19008</v>
      </c>
      <c r="K2953" t="s">
        <v>19009</v>
      </c>
      <c r="L2953" t="s">
        <v>19010</v>
      </c>
      <c r="M2953" t="b">
        <f>NOT(ISNA(VLOOKUP(N2953,'account names'!A:A,1,FALSE)))</f>
        <v>0</v>
      </c>
      <c r="N2953" t="s">
        <v>293</v>
      </c>
    </row>
    <row r="2954" spans="1:14" ht="15" x14ac:dyDescent="0.2">
      <c r="A2954" t="s">
        <v>3083</v>
      </c>
      <c r="B2954" t="str">
        <f>RIGHT(A2954,4)</f>
        <v>2018</v>
      </c>
      <c r="C2954" t="str">
        <f>LEFT(A2954,10)</f>
        <v>Thu Jan 25</v>
      </c>
      <c r="D2954" s="2">
        <f>DATE(B2954,F2954,G2954)</f>
        <v>43125</v>
      </c>
      <c r="E2954" t="str">
        <f>MID(C2954,5,3)</f>
        <v>Jan</v>
      </c>
      <c r="F2954">
        <f>MONTH(DATEVALUE(E2954&amp;" 1"))</f>
        <v>1</v>
      </c>
      <c r="G2954" t="str">
        <f>RIGHT(C2954,2)</f>
        <v>25</v>
      </c>
      <c r="H2954" t="str">
        <f>MID(A2954,12,2)</f>
        <v>09</v>
      </c>
      <c r="I2954" t="s">
        <v>3084</v>
      </c>
      <c r="J2954" t="s">
        <v>3085</v>
      </c>
      <c r="K2954" t="s">
        <v>3086</v>
      </c>
      <c r="L2954" t="s">
        <v>3087</v>
      </c>
      <c r="M2954" t="b">
        <f>NOT(ISNA(VLOOKUP(N2954,'account names'!A:A,1,FALSE)))</f>
        <v>0</v>
      </c>
      <c r="N2954" t="s">
        <v>2246</v>
      </c>
    </row>
    <row r="2955" spans="1:14" ht="15" x14ac:dyDescent="0.2">
      <c r="A2955" t="s">
        <v>3133</v>
      </c>
      <c r="B2955" t="str">
        <f>RIGHT(A2955,4)</f>
        <v>2018</v>
      </c>
      <c r="C2955" t="str">
        <f>LEFT(A2955,10)</f>
        <v>Thu Jan 25</v>
      </c>
      <c r="D2955" s="2">
        <f>DATE(B2955,F2955,G2955)</f>
        <v>43125</v>
      </c>
      <c r="E2955" t="str">
        <f>MID(C2955,5,3)</f>
        <v>Jan</v>
      </c>
      <c r="F2955">
        <f>MONTH(DATEVALUE(E2955&amp;" 1"))</f>
        <v>1</v>
      </c>
      <c r="G2955" t="str">
        <f>RIGHT(C2955,2)</f>
        <v>25</v>
      </c>
      <c r="H2955" t="str">
        <f>MID(A2955,12,2)</f>
        <v>09</v>
      </c>
      <c r="I2955" t="s">
        <v>3134</v>
      </c>
      <c r="J2955" t="s">
        <v>3135</v>
      </c>
      <c r="K2955" t="s">
        <v>3136</v>
      </c>
      <c r="L2955" t="s">
        <v>3137</v>
      </c>
      <c r="M2955" t="b">
        <f>NOT(ISNA(VLOOKUP(N2955,'account names'!A:A,1,FALSE)))</f>
        <v>1</v>
      </c>
      <c r="N2955" t="s">
        <v>1160</v>
      </c>
    </row>
    <row r="2956" spans="1:14" ht="15" x14ac:dyDescent="0.2">
      <c r="A2956" t="s">
        <v>3138</v>
      </c>
      <c r="B2956" t="str">
        <f>RIGHT(A2956,4)</f>
        <v>2018</v>
      </c>
      <c r="C2956" t="str">
        <f>LEFT(A2956,10)</f>
        <v>Thu Jan 25</v>
      </c>
      <c r="D2956" s="2">
        <f>DATE(B2956,F2956,G2956)</f>
        <v>43125</v>
      </c>
      <c r="E2956" t="str">
        <f>MID(C2956,5,3)</f>
        <v>Jan</v>
      </c>
      <c r="F2956">
        <f>MONTH(DATEVALUE(E2956&amp;" 1"))</f>
        <v>1</v>
      </c>
      <c r="G2956" t="str">
        <f>RIGHT(C2956,2)</f>
        <v>25</v>
      </c>
      <c r="H2956" t="str">
        <f>MID(A2956,12,2)</f>
        <v>09</v>
      </c>
      <c r="I2956" t="s">
        <v>3139</v>
      </c>
      <c r="J2956" t="s">
        <v>3140</v>
      </c>
      <c r="K2956" t="s">
        <v>3141</v>
      </c>
      <c r="L2956" t="s">
        <v>3142</v>
      </c>
      <c r="M2956" t="b">
        <f>NOT(ISNA(VLOOKUP(N2956,'account names'!A:A,1,FALSE)))</f>
        <v>0</v>
      </c>
      <c r="N2956" t="s">
        <v>3143</v>
      </c>
    </row>
    <row r="2957" spans="1:14" ht="15" x14ac:dyDescent="0.2">
      <c r="A2957" t="s">
        <v>3150</v>
      </c>
      <c r="B2957" t="str">
        <f>RIGHT(A2957,4)</f>
        <v>2018</v>
      </c>
      <c r="C2957" t="str">
        <f>LEFT(A2957,10)</f>
        <v>Thu Jan 25</v>
      </c>
      <c r="D2957" s="2">
        <f>DATE(B2957,F2957,G2957)</f>
        <v>43125</v>
      </c>
      <c r="E2957" t="str">
        <f>MID(C2957,5,3)</f>
        <v>Jan</v>
      </c>
      <c r="F2957">
        <f>MONTH(DATEVALUE(E2957&amp;" 1"))</f>
        <v>1</v>
      </c>
      <c r="G2957" t="str">
        <f>RIGHT(C2957,2)</f>
        <v>25</v>
      </c>
      <c r="H2957" t="str">
        <f>MID(A2957,12,2)</f>
        <v>09</v>
      </c>
      <c r="I2957" t="s">
        <v>3151</v>
      </c>
      <c r="J2957" t="s">
        <v>3152</v>
      </c>
      <c r="K2957" t="s">
        <v>3153</v>
      </c>
      <c r="L2957" t="s">
        <v>3154</v>
      </c>
      <c r="M2957" t="b">
        <f>NOT(ISNA(VLOOKUP(N2957,'account names'!A:A,1,FALSE)))</f>
        <v>0</v>
      </c>
      <c r="N2957" t="s">
        <v>3155</v>
      </c>
    </row>
    <row r="2958" spans="1:14" ht="15" x14ac:dyDescent="0.2">
      <c r="A2958" t="s">
        <v>3228</v>
      </c>
      <c r="B2958" t="str">
        <f>RIGHT(A2958,4)</f>
        <v>2018</v>
      </c>
      <c r="C2958" t="str">
        <f>LEFT(A2958,10)</f>
        <v>Thu Jan 25</v>
      </c>
      <c r="D2958" s="2">
        <f>DATE(B2958,F2958,G2958)</f>
        <v>43125</v>
      </c>
      <c r="E2958" t="str">
        <f>MID(C2958,5,3)</f>
        <v>Jan</v>
      </c>
      <c r="F2958">
        <f>MONTH(DATEVALUE(E2958&amp;" 1"))</f>
        <v>1</v>
      </c>
      <c r="G2958" t="str">
        <f>RIGHT(C2958,2)</f>
        <v>25</v>
      </c>
      <c r="H2958" t="str">
        <f>MID(A2958,12,2)</f>
        <v>13</v>
      </c>
      <c r="I2958" t="s">
        <v>3229</v>
      </c>
      <c r="J2958" t="s">
        <v>3230</v>
      </c>
      <c r="K2958" t="s">
        <v>3231</v>
      </c>
      <c r="L2958" t="s">
        <v>3232</v>
      </c>
      <c r="M2958" t="b">
        <f>NOT(ISNA(VLOOKUP(N2958,'account names'!A:A,1,FALSE)))</f>
        <v>0</v>
      </c>
      <c r="N2958" t="s">
        <v>3233</v>
      </c>
    </row>
    <row r="2959" spans="1:14" ht="15" x14ac:dyDescent="0.2">
      <c r="A2959" t="s">
        <v>3237</v>
      </c>
      <c r="B2959" t="str">
        <f>RIGHT(A2959,4)</f>
        <v>2018</v>
      </c>
      <c r="C2959" t="str">
        <f>LEFT(A2959,10)</f>
        <v>Thu Jan 25</v>
      </c>
      <c r="D2959" s="2">
        <f>DATE(B2959,F2959,G2959)</f>
        <v>43125</v>
      </c>
      <c r="E2959" t="str">
        <f>MID(C2959,5,3)</f>
        <v>Jan</v>
      </c>
      <c r="F2959">
        <f>MONTH(DATEVALUE(E2959&amp;" 1"))</f>
        <v>1</v>
      </c>
      <c r="G2959" t="str">
        <f>RIGHT(C2959,2)</f>
        <v>25</v>
      </c>
      <c r="H2959" t="str">
        <f>MID(A2959,12,2)</f>
        <v>11</v>
      </c>
      <c r="I2959" t="s">
        <v>3238</v>
      </c>
      <c r="J2959" t="s">
        <v>3239</v>
      </c>
      <c r="K2959" t="s">
        <v>3240</v>
      </c>
      <c r="L2959" t="s">
        <v>3241</v>
      </c>
      <c r="M2959" t="b">
        <f>NOT(ISNA(VLOOKUP(N2959,'account names'!A:A,1,FALSE)))</f>
        <v>0</v>
      </c>
      <c r="N2959" t="s">
        <v>3242</v>
      </c>
    </row>
    <row r="2960" spans="1:14" ht="15" x14ac:dyDescent="0.2">
      <c r="A2960" t="s">
        <v>3243</v>
      </c>
      <c r="B2960" t="str">
        <f>RIGHT(A2960,4)</f>
        <v>2018</v>
      </c>
      <c r="C2960" t="str">
        <f>LEFT(A2960,10)</f>
        <v>Thu Jan 25</v>
      </c>
      <c r="D2960" s="2">
        <f>DATE(B2960,F2960,G2960)</f>
        <v>43125</v>
      </c>
      <c r="E2960" t="str">
        <f>MID(C2960,5,3)</f>
        <v>Jan</v>
      </c>
      <c r="F2960">
        <f>MONTH(DATEVALUE(E2960&amp;" 1"))</f>
        <v>1</v>
      </c>
      <c r="G2960" t="str">
        <f>RIGHT(C2960,2)</f>
        <v>25</v>
      </c>
      <c r="H2960" t="str">
        <f>MID(A2960,12,2)</f>
        <v>10</v>
      </c>
      <c r="I2960" t="s">
        <v>3244</v>
      </c>
      <c r="J2960" t="s">
        <v>3245</v>
      </c>
      <c r="K2960" t="s">
        <v>3246</v>
      </c>
      <c r="L2960" t="s">
        <v>3247</v>
      </c>
      <c r="M2960" t="b">
        <f>NOT(ISNA(VLOOKUP(N2960,'account names'!A:A,1,FALSE)))</f>
        <v>0</v>
      </c>
      <c r="N2960" t="s">
        <v>3248</v>
      </c>
    </row>
    <row r="2961" spans="1:14" ht="15" x14ac:dyDescent="0.2">
      <c r="A2961" t="s">
        <v>3494</v>
      </c>
      <c r="B2961" t="str">
        <f>RIGHT(A2961,4)</f>
        <v>2018</v>
      </c>
      <c r="C2961" t="str">
        <f>LEFT(A2961,10)</f>
        <v>Thu Jan 25</v>
      </c>
      <c r="D2961" s="2">
        <f>DATE(B2961,F2961,G2961)</f>
        <v>43125</v>
      </c>
      <c r="E2961" t="str">
        <f>MID(C2961,5,3)</f>
        <v>Jan</v>
      </c>
      <c r="F2961">
        <f>MONTH(DATEVALUE(E2961&amp;" 1"))</f>
        <v>1</v>
      </c>
      <c r="G2961" t="str">
        <f>RIGHT(C2961,2)</f>
        <v>25</v>
      </c>
      <c r="H2961" t="str">
        <f>MID(A2961,12,2)</f>
        <v>15</v>
      </c>
      <c r="I2961" t="s">
        <v>3495</v>
      </c>
      <c r="J2961" t="s">
        <v>3496</v>
      </c>
      <c r="K2961" t="s">
        <v>3497</v>
      </c>
      <c r="L2961" t="s">
        <v>3498</v>
      </c>
      <c r="M2961" t="b">
        <f>NOT(ISNA(VLOOKUP(N2961,'account names'!A:A,1,FALSE)))</f>
        <v>0</v>
      </c>
      <c r="N2961" t="s">
        <v>3499</v>
      </c>
    </row>
    <row r="2962" spans="1:14" ht="15" x14ac:dyDescent="0.2">
      <c r="A2962" t="s">
        <v>3500</v>
      </c>
      <c r="B2962" t="str">
        <f>RIGHT(A2962,4)</f>
        <v>2018</v>
      </c>
      <c r="C2962" t="str">
        <f>LEFT(A2962,10)</f>
        <v>Thu Jan 25</v>
      </c>
      <c r="D2962" s="2">
        <f>DATE(B2962,F2962,G2962)</f>
        <v>43125</v>
      </c>
      <c r="E2962" t="str">
        <f>MID(C2962,5,3)</f>
        <v>Jan</v>
      </c>
      <c r="F2962">
        <f>MONTH(DATEVALUE(E2962&amp;" 1"))</f>
        <v>1</v>
      </c>
      <c r="G2962" t="str">
        <f>RIGHT(C2962,2)</f>
        <v>25</v>
      </c>
      <c r="H2962" t="str">
        <f>MID(A2962,12,2)</f>
        <v>14</v>
      </c>
      <c r="I2962" t="s">
        <v>3501</v>
      </c>
      <c r="J2962" t="s">
        <v>3502</v>
      </c>
      <c r="K2962" t="s">
        <v>3503</v>
      </c>
      <c r="L2962" t="s">
        <v>3504</v>
      </c>
      <c r="M2962" t="b">
        <f>NOT(ISNA(VLOOKUP(N2962,'account names'!A:A,1,FALSE)))</f>
        <v>0</v>
      </c>
      <c r="N2962" t="s">
        <v>3505</v>
      </c>
    </row>
    <row r="2963" spans="1:14" ht="15" x14ac:dyDescent="0.2">
      <c r="A2963" t="s">
        <v>3557</v>
      </c>
      <c r="B2963" t="str">
        <f>RIGHT(A2963,4)</f>
        <v>2018</v>
      </c>
      <c r="C2963" t="str">
        <f>LEFT(A2963,10)</f>
        <v>Thu Jan 25</v>
      </c>
      <c r="D2963" s="2">
        <f>DATE(B2963,F2963,G2963)</f>
        <v>43125</v>
      </c>
      <c r="E2963" t="str">
        <f>MID(C2963,5,3)</f>
        <v>Jan</v>
      </c>
      <c r="F2963">
        <f>MONTH(DATEVALUE(E2963&amp;" 1"))</f>
        <v>1</v>
      </c>
      <c r="G2963" t="str">
        <f>RIGHT(C2963,2)</f>
        <v>25</v>
      </c>
      <c r="H2963" t="str">
        <f>MID(A2963,12,2)</f>
        <v>19</v>
      </c>
      <c r="I2963" t="s">
        <v>3558</v>
      </c>
      <c r="J2963" t="s">
        <v>3559</v>
      </c>
      <c r="K2963" t="s">
        <v>3560</v>
      </c>
      <c r="L2963" t="s">
        <v>3561</v>
      </c>
      <c r="M2963" t="b">
        <f>NOT(ISNA(VLOOKUP(N2963,'account names'!A:A,1,FALSE)))</f>
        <v>0</v>
      </c>
      <c r="N2963" t="s">
        <v>2082</v>
      </c>
    </row>
    <row r="2964" spans="1:14" ht="15" x14ac:dyDescent="0.2">
      <c r="A2964" t="s">
        <v>3775</v>
      </c>
      <c r="B2964" t="str">
        <f>RIGHT(A2964,4)</f>
        <v>2018</v>
      </c>
      <c r="C2964" t="str">
        <f>LEFT(A2964,10)</f>
        <v>Thu Jan 25</v>
      </c>
      <c r="D2964" s="2">
        <f>DATE(B2964,F2964,G2964)</f>
        <v>43125</v>
      </c>
      <c r="E2964" t="str">
        <f>MID(C2964,5,3)</f>
        <v>Jan</v>
      </c>
      <c r="F2964">
        <f>MONTH(DATEVALUE(E2964&amp;" 1"))</f>
        <v>1</v>
      </c>
      <c r="G2964" t="str">
        <f>RIGHT(C2964,2)</f>
        <v>25</v>
      </c>
      <c r="H2964" t="str">
        <f>MID(A2964,12,2)</f>
        <v>13</v>
      </c>
      <c r="I2964" t="s">
        <v>3776</v>
      </c>
      <c r="J2964" t="s">
        <v>3777</v>
      </c>
      <c r="K2964" t="s">
        <v>3778</v>
      </c>
      <c r="L2964" t="s">
        <v>3779</v>
      </c>
      <c r="M2964" t="b">
        <f>NOT(ISNA(VLOOKUP(N2964,'account names'!A:A,1,FALSE)))</f>
        <v>0</v>
      </c>
      <c r="N2964" t="s">
        <v>3780</v>
      </c>
    </row>
    <row r="2965" spans="1:14" ht="15" x14ac:dyDescent="0.2">
      <c r="A2965" t="s">
        <v>3936</v>
      </c>
      <c r="B2965" t="str">
        <f>RIGHT(A2965,4)</f>
        <v>2018</v>
      </c>
      <c r="C2965" t="str">
        <f>LEFT(A2965,10)</f>
        <v>Thu Jan 25</v>
      </c>
      <c r="D2965" s="2">
        <f>DATE(B2965,F2965,G2965)</f>
        <v>43125</v>
      </c>
      <c r="E2965" t="str">
        <f>MID(C2965,5,3)</f>
        <v>Jan</v>
      </c>
      <c r="F2965">
        <f>MONTH(DATEVALUE(E2965&amp;" 1"))</f>
        <v>1</v>
      </c>
      <c r="G2965" t="str">
        <f>RIGHT(C2965,2)</f>
        <v>25</v>
      </c>
      <c r="H2965" t="str">
        <f>MID(A2965,12,2)</f>
        <v>15</v>
      </c>
      <c r="I2965" t="s">
        <v>3937</v>
      </c>
      <c r="J2965" t="s">
        <v>3938</v>
      </c>
      <c r="K2965" t="s">
        <v>3939</v>
      </c>
      <c r="L2965" t="s">
        <v>3940</v>
      </c>
      <c r="M2965" t="b">
        <f>NOT(ISNA(VLOOKUP(N2965,'account names'!A:A,1,FALSE)))</f>
        <v>0</v>
      </c>
      <c r="N2965" t="s">
        <v>1060</v>
      </c>
    </row>
    <row r="2966" spans="1:14" ht="15" x14ac:dyDescent="0.2">
      <c r="A2966" t="s">
        <v>3936</v>
      </c>
      <c r="B2966" t="str">
        <f>RIGHT(A2966,4)</f>
        <v>2018</v>
      </c>
      <c r="C2966" t="str">
        <f>LEFT(A2966,10)</f>
        <v>Thu Jan 25</v>
      </c>
      <c r="D2966" s="2">
        <f>DATE(B2966,F2966,G2966)</f>
        <v>43125</v>
      </c>
      <c r="E2966" t="str">
        <f>MID(C2966,5,3)</f>
        <v>Jan</v>
      </c>
      <c r="F2966">
        <f>MONTH(DATEVALUE(E2966&amp;" 1"))</f>
        <v>1</v>
      </c>
      <c r="G2966" t="str">
        <f>RIGHT(C2966,2)</f>
        <v>25</v>
      </c>
      <c r="H2966" t="str">
        <f>MID(A2966,12,2)</f>
        <v>15</v>
      </c>
      <c r="I2966" t="s">
        <v>3937</v>
      </c>
      <c r="J2966" t="s">
        <v>4025</v>
      </c>
      <c r="K2966" t="s">
        <v>4026</v>
      </c>
      <c r="L2966" t="s">
        <v>4027</v>
      </c>
      <c r="M2966" t="b">
        <f>NOT(ISNA(VLOOKUP(N2966,'account names'!A:A,1,FALSE)))</f>
        <v>0</v>
      </c>
      <c r="N2966" t="s">
        <v>1060</v>
      </c>
    </row>
    <row r="2967" spans="1:14" ht="15" x14ac:dyDescent="0.2">
      <c r="A2967" t="s">
        <v>9836</v>
      </c>
      <c r="B2967" t="str">
        <f>RIGHT(A2967,4)</f>
        <v>2018</v>
      </c>
      <c r="C2967" t="str">
        <f>LEFT(A2967,10)</f>
        <v>Thu Jan 25</v>
      </c>
      <c r="D2967" s="2">
        <f>DATE(B2967,F2967,G2967)</f>
        <v>43125</v>
      </c>
      <c r="E2967" t="str">
        <f>MID(C2967,5,3)</f>
        <v>Jan</v>
      </c>
      <c r="F2967">
        <f>MONTH(DATEVALUE(E2967&amp;" 1"))</f>
        <v>1</v>
      </c>
      <c r="G2967" t="str">
        <f>RIGHT(C2967,2)</f>
        <v>25</v>
      </c>
      <c r="H2967" t="str">
        <f>MID(A2967,12,2)</f>
        <v>22</v>
      </c>
      <c r="I2967" t="s">
        <v>9837</v>
      </c>
      <c r="J2967" t="s">
        <v>9838</v>
      </c>
      <c r="K2967" t="s">
        <v>9839</v>
      </c>
      <c r="L2967" t="s">
        <v>9840</v>
      </c>
      <c r="M2967" t="b">
        <f>NOT(ISNA(VLOOKUP(N2967,'account names'!A:A,1,FALSE)))</f>
        <v>0</v>
      </c>
      <c r="N2967" t="s">
        <v>9841</v>
      </c>
    </row>
    <row r="2968" spans="1:14" ht="15" x14ac:dyDescent="0.2">
      <c r="A2968" t="s">
        <v>9847</v>
      </c>
      <c r="B2968" t="str">
        <f>RIGHT(A2968,4)</f>
        <v>2018</v>
      </c>
      <c r="C2968" t="str">
        <f>LEFT(A2968,10)</f>
        <v>Thu Jan 25</v>
      </c>
      <c r="D2968" s="2">
        <f>DATE(B2968,F2968,G2968)</f>
        <v>43125</v>
      </c>
      <c r="E2968" t="str">
        <f>MID(C2968,5,3)</f>
        <v>Jan</v>
      </c>
      <c r="F2968">
        <f>MONTH(DATEVALUE(E2968&amp;" 1"))</f>
        <v>1</v>
      </c>
      <c r="G2968" t="str">
        <f>RIGHT(C2968,2)</f>
        <v>25</v>
      </c>
      <c r="H2968" t="str">
        <f>MID(A2968,12,2)</f>
        <v>11</v>
      </c>
      <c r="I2968" t="s">
        <v>9848</v>
      </c>
      <c r="J2968" t="s">
        <v>9849</v>
      </c>
      <c r="K2968" t="s">
        <v>9850</v>
      </c>
      <c r="L2968" t="s">
        <v>9851</v>
      </c>
      <c r="M2968" t="b">
        <f>NOT(ISNA(VLOOKUP(N2968,'account names'!A:A,1,FALSE)))</f>
        <v>0</v>
      </c>
      <c r="N2968" t="s">
        <v>9852</v>
      </c>
    </row>
    <row r="2969" spans="1:14" ht="15" x14ac:dyDescent="0.2">
      <c r="A2969" t="s">
        <v>9859</v>
      </c>
      <c r="B2969" t="str">
        <f>RIGHT(A2969,4)</f>
        <v>2018</v>
      </c>
      <c r="C2969" t="str">
        <f>LEFT(A2969,10)</f>
        <v>Thu Jan 25</v>
      </c>
      <c r="D2969" s="2">
        <f>DATE(B2969,F2969,G2969)</f>
        <v>43125</v>
      </c>
      <c r="E2969" t="str">
        <f>MID(C2969,5,3)</f>
        <v>Jan</v>
      </c>
      <c r="F2969">
        <f>MONTH(DATEVALUE(E2969&amp;" 1"))</f>
        <v>1</v>
      </c>
      <c r="G2969" t="str">
        <f>RIGHT(C2969,2)</f>
        <v>25</v>
      </c>
      <c r="H2969" t="str">
        <f>MID(A2969,12,2)</f>
        <v>09</v>
      </c>
      <c r="I2969" t="s">
        <v>9860</v>
      </c>
      <c r="J2969" t="s">
        <v>9861</v>
      </c>
      <c r="K2969" t="s">
        <v>1137</v>
      </c>
      <c r="L2969" t="s">
        <v>9862</v>
      </c>
      <c r="M2969" t="b">
        <f>NOT(ISNA(VLOOKUP(N2969,'account names'!A:A,1,FALSE)))</f>
        <v>1</v>
      </c>
      <c r="N2969" t="s">
        <v>1139</v>
      </c>
    </row>
    <row r="2970" spans="1:14" ht="15" x14ac:dyDescent="0.2">
      <c r="A2970" t="s">
        <v>9868</v>
      </c>
      <c r="B2970" t="str">
        <f>RIGHT(A2970,4)</f>
        <v>2018</v>
      </c>
      <c r="C2970" t="str">
        <f>LEFT(A2970,10)</f>
        <v>Thu Jan 25</v>
      </c>
      <c r="D2970" s="2">
        <f>DATE(B2970,F2970,G2970)</f>
        <v>43125</v>
      </c>
      <c r="E2970" t="str">
        <f>MID(C2970,5,3)</f>
        <v>Jan</v>
      </c>
      <c r="F2970">
        <f>MONTH(DATEVALUE(E2970&amp;" 1"))</f>
        <v>1</v>
      </c>
      <c r="G2970" t="str">
        <f>RIGHT(C2970,2)</f>
        <v>25</v>
      </c>
      <c r="H2970" t="str">
        <f>MID(A2970,12,2)</f>
        <v>07</v>
      </c>
      <c r="I2970" t="s">
        <v>9869</v>
      </c>
      <c r="J2970" t="s">
        <v>9870</v>
      </c>
      <c r="K2970" t="s">
        <v>9871</v>
      </c>
      <c r="L2970" t="s">
        <v>9872</v>
      </c>
      <c r="M2970" t="b">
        <f>NOT(ISNA(VLOOKUP(N2970,'account names'!A:A,1,FALSE)))</f>
        <v>0</v>
      </c>
      <c r="N2970" t="s">
        <v>28</v>
      </c>
    </row>
    <row r="2971" spans="1:14" ht="15" x14ac:dyDescent="0.2">
      <c r="A2971" t="s">
        <v>3243</v>
      </c>
      <c r="B2971" t="str">
        <f>RIGHT(A2971,4)</f>
        <v>2018</v>
      </c>
      <c r="C2971" t="str">
        <f>LEFT(A2971,10)</f>
        <v>Thu Jan 25</v>
      </c>
      <c r="D2971" s="2">
        <f>DATE(B2971,F2971,G2971)</f>
        <v>43125</v>
      </c>
      <c r="E2971" t="str">
        <f>MID(C2971,5,3)</f>
        <v>Jan</v>
      </c>
      <c r="F2971">
        <f>MONTH(DATEVALUE(E2971&amp;" 1"))</f>
        <v>1</v>
      </c>
      <c r="G2971" t="str">
        <f>RIGHT(C2971,2)</f>
        <v>25</v>
      </c>
      <c r="H2971" t="str">
        <f>MID(A2971,12,2)</f>
        <v>10</v>
      </c>
      <c r="I2971" t="s">
        <v>12728</v>
      </c>
      <c r="J2971" t="s">
        <v>12729</v>
      </c>
      <c r="K2971" t="s">
        <v>12730</v>
      </c>
      <c r="L2971" t="s">
        <v>12731</v>
      </c>
      <c r="M2971" t="b">
        <f>NOT(ISNA(VLOOKUP(N2971,'account names'!A:A,1,FALSE)))</f>
        <v>1</v>
      </c>
      <c r="N2971" t="s">
        <v>1288</v>
      </c>
    </row>
    <row r="2972" spans="1:14" ht="15" x14ac:dyDescent="0.2">
      <c r="A2972" t="s">
        <v>3083</v>
      </c>
      <c r="B2972" t="str">
        <f>RIGHT(A2972,4)</f>
        <v>2018</v>
      </c>
      <c r="C2972" t="str">
        <f>LEFT(A2972,10)</f>
        <v>Thu Jan 25</v>
      </c>
      <c r="D2972" s="2">
        <f>DATE(B2972,F2972,G2972)</f>
        <v>43125</v>
      </c>
      <c r="E2972" t="str">
        <f>MID(C2972,5,3)</f>
        <v>Jan</v>
      </c>
      <c r="F2972">
        <f>MONTH(DATEVALUE(E2972&amp;" 1"))</f>
        <v>1</v>
      </c>
      <c r="G2972" t="str">
        <f>RIGHT(C2972,2)</f>
        <v>25</v>
      </c>
      <c r="H2972" t="str">
        <f>MID(A2972,12,2)</f>
        <v>09</v>
      </c>
      <c r="I2972" t="s">
        <v>3084</v>
      </c>
      <c r="J2972" t="s">
        <v>12732</v>
      </c>
      <c r="K2972" t="s">
        <v>12733</v>
      </c>
      <c r="L2972" t="s">
        <v>12734</v>
      </c>
      <c r="M2972" t="b">
        <f>NOT(ISNA(VLOOKUP(N2972,'account names'!A:A,1,FALSE)))</f>
        <v>0</v>
      </c>
      <c r="N2972" t="s">
        <v>2246</v>
      </c>
    </row>
    <row r="2973" spans="1:14" ht="15" x14ac:dyDescent="0.2">
      <c r="A2973" t="s">
        <v>12735</v>
      </c>
      <c r="B2973" t="str">
        <f>RIGHT(A2973,4)</f>
        <v>2018</v>
      </c>
      <c r="C2973" t="str">
        <f>LEFT(A2973,10)</f>
        <v>Thu Jan 25</v>
      </c>
      <c r="D2973" s="2">
        <f>DATE(B2973,F2973,G2973)</f>
        <v>43125</v>
      </c>
      <c r="E2973" t="str">
        <f>MID(C2973,5,3)</f>
        <v>Jan</v>
      </c>
      <c r="F2973">
        <f>MONTH(DATEVALUE(E2973&amp;" 1"))</f>
        <v>1</v>
      </c>
      <c r="G2973" t="str">
        <f>RIGHT(C2973,2)</f>
        <v>25</v>
      </c>
      <c r="H2973" t="str">
        <f>MID(A2973,12,2)</f>
        <v>13</v>
      </c>
      <c r="I2973" t="s">
        <v>12736</v>
      </c>
      <c r="J2973" t="s">
        <v>12737</v>
      </c>
      <c r="K2973" t="s">
        <v>12738</v>
      </c>
      <c r="L2973" t="s">
        <v>12739</v>
      </c>
      <c r="M2973" t="b">
        <f>NOT(ISNA(VLOOKUP(N2973,'account names'!A:A,1,FALSE)))</f>
        <v>0</v>
      </c>
      <c r="N2973" t="s">
        <v>7394</v>
      </c>
    </row>
    <row r="2974" spans="1:14" ht="15" x14ac:dyDescent="0.2">
      <c r="A2974" t="s">
        <v>12740</v>
      </c>
      <c r="B2974" t="str">
        <f>RIGHT(A2974,4)</f>
        <v>2018</v>
      </c>
      <c r="C2974" t="str">
        <f>LEFT(A2974,10)</f>
        <v>Thu Jan 25</v>
      </c>
      <c r="D2974" s="2">
        <f>DATE(B2974,F2974,G2974)</f>
        <v>43125</v>
      </c>
      <c r="E2974" t="str">
        <f>MID(C2974,5,3)</f>
        <v>Jan</v>
      </c>
      <c r="F2974">
        <f>MONTH(DATEVALUE(E2974&amp;" 1"))</f>
        <v>1</v>
      </c>
      <c r="G2974" t="str">
        <f>RIGHT(C2974,2)</f>
        <v>25</v>
      </c>
      <c r="H2974" t="str">
        <f>MID(A2974,12,2)</f>
        <v>17</v>
      </c>
      <c r="I2974" t="s">
        <v>12741</v>
      </c>
      <c r="J2974" t="s">
        <v>12742</v>
      </c>
      <c r="K2974" t="s">
        <v>12743</v>
      </c>
      <c r="L2974" t="s">
        <v>12744</v>
      </c>
      <c r="M2974" t="b">
        <f>NOT(ISNA(VLOOKUP(N2974,'account names'!A:A,1,FALSE)))</f>
        <v>0</v>
      </c>
      <c r="N2974" t="s">
        <v>7394</v>
      </c>
    </row>
    <row r="2975" spans="1:14" ht="15" x14ac:dyDescent="0.2">
      <c r="A2975" t="s">
        <v>17952</v>
      </c>
      <c r="B2975" t="str">
        <f>RIGHT(A2975,4)</f>
        <v>2018</v>
      </c>
      <c r="C2975" t="str">
        <f>LEFT(A2975,10)</f>
        <v>Thu Jan 25</v>
      </c>
      <c r="D2975" s="2">
        <f>DATE(B2975,F2975,G2975)</f>
        <v>43125</v>
      </c>
      <c r="E2975" t="str">
        <f>MID(C2975,5,3)</f>
        <v>Jan</v>
      </c>
      <c r="F2975">
        <f>MONTH(DATEVALUE(E2975&amp;" 1"))</f>
        <v>1</v>
      </c>
      <c r="G2975" t="str">
        <f>RIGHT(C2975,2)</f>
        <v>25</v>
      </c>
      <c r="H2975" t="str">
        <f>MID(A2975,12,2)</f>
        <v>17</v>
      </c>
      <c r="I2975" t="s">
        <v>17953</v>
      </c>
      <c r="J2975" t="s">
        <v>17954</v>
      </c>
      <c r="K2975" t="s">
        <v>17955</v>
      </c>
      <c r="L2975" t="s">
        <v>17956</v>
      </c>
      <c r="M2975" t="b">
        <f>NOT(ISNA(VLOOKUP(N2975,'account names'!A:A,1,FALSE)))</f>
        <v>0</v>
      </c>
      <c r="N2975" t="s">
        <v>1702</v>
      </c>
    </row>
    <row r="2976" spans="1:14" ht="15" x14ac:dyDescent="0.2">
      <c r="A2976" t="s">
        <v>17966</v>
      </c>
      <c r="B2976" t="str">
        <f>RIGHT(A2976,4)</f>
        <v>2018</v>
      </c>
      <c r="C2976" t="str">
        <f>LEFT(A2976,10)</f>
        <v>Thu Jan 25</v>
      </c>
      <c r="D2976" s="2">
        <f>DATE(B2976,F2976,G2976)</f>
        <v>43125</v>
      </c>
      <c r="E2976" t="str">
        <f>MID(C2976,5,3)</f>
        <v>Jan</v>
      </c>
      <c r="F2976">
        <f>MONTH(DATEVALUE(E2976&amp;" 1"))</f>
        <v>1</v>
      </c>
      <c r="G2976" t="str">
        <f>RIGHT(C2976,2)</f>
        <v>25</v>
      </c>
      <c r="H2976" t="str">
        <f>MID(A2976,12,2)</f>
        <v>16</v>
      </c>
      <c r="I2976" t="s">
        <v>17967</v>
      </c>
      <c r="J2976" t="s">
        <v>17968</v>
      </c>
      <c r="K2976" t="s">
        <v>17969</v>
      </c>
      <c r="L2976" t="s">
        <v>17970</v>
      </c>
      <c r="M2976" t="b">
        <f>NOT(ISNA(VLOOKUP(N2976,'account names'!A:A,1,FALSE)))</f>
        <v>0</v>
      </c>
      <c r="N2976" t="s">
        <v>17971</v>
      </c>
    </row>
    <row r="2977" spans="1:14" ht="15" x14ac:dyDescent="0.2">
      <c r="A2977" t="s">
        <v>3083</v>
      </c>
      <c r="B2977" t="str">
        <f>RIGHT(A2977,4)</f>
        <v>2018</v>
      </c>
      <c r="C2977" t="str">
        <f>LEFT(A2977,10)</f>
        <v>Thu Jan 25</v>
      </c>
      <c r="D2977" s="2">
        <f>DATE(B2977,F2977,G2977)</f>
        <v>43125</v>
      </c>
      <c r="E2977" t="str">
        <f>MID(C2977,5,3)</f>
        <v>Jan</v>
      </c>
      <c r="F2977">
        <f>MONTH(DATEVALUE(E2977&amp;" 1"))</f>
        <v>1</v>
      </c>
      <c r="G2977" t="str">
        <f>RIGHT(C2977,2)</f>
        <v>25</v>
      </c>
      <c r="H2977" t="str">
        <f>MID(A2977,12,2)</f>
        <v>09</v>
      </c>
      <c r="I2977" t="s">
        <v>17972</v>
      </c>
      <c r="J2977" t="s">
        <v>17973</v>
      </c>
      <c r="K2977" t="s">
        <v>11793</v>
      </c>
      <c r="L2977" t="s">
        <v>17974</v>
      </c>
      <c r="M2977" t="b">
        <f>NOT(ISNA(VLOOKUP(N2977,'account names'!A:A,1,FALSE)))</f>
        <v>0</v>
      </c>
      <c r="N2977" t="s">
        <v>2246</v>
      </c>
    </row>
    <row r="2978" spans="1:14" ht="15" x14ac:dyDescent="0.2">
      <c r="A2978" t="s">
        <v>17975</v>
      </c>
      <c r="B2978" t="str">
        <f>RIGHT(A2978,4)</f>
        <v>2018</v>
      </c>
      <c r="C2978" t="str">
        <f>LEFT(A2978,10)</f>
        <v>Thu Jan 25</v>
      </c>
      <c r="D2978" s="2">
        <f>DATE(B2978,F2978,G2978)</f>
        <v>43125</v>
      </c>
      <c r="E2978" t="str">
        <f>MID(C2978,5,3)</f>
        <v>Jan</v>
      </c>
      <c r="F2978">
        <f>MONTH(DATEVALUE(E2978&amp;" 1"))</f>
        <v>1</v>
      </c>
      <c r="G2978" t="str">
        <f>RIGHT(C2978,2)</f>
        <v>25</v>
      </c>
      <c r="H2978" t="str">
        <f>MID(A2978,12,2)</f>
        <v>10</v>
      </c>
      <c r="I2978" t="s">
        <v>17976</v>
      </c>
      <c r="J2978" t="s">
        <v>17977</v>
      </c>
      <c r="K2978" t="s">
        <v>17978</v>
      </c>
      <c r="L2978" t="s">
        <v>17979</v>
      </c>
      <c r="M2978" t="b">
        <f>NOT(ISNA(VLOOKUP(N2978,'account names'!A:A,1,FALSE)))</f>
        <v>0</v>
      </c>
      <c r="N2978" t="s">
        <v>6241</v>
      </c>
    </row>
    <row r="2979" spans="1:14" ht="15" x14ac:dyDescent="0.2">
      <c r="A2979" t="s">
        <v>1504</v>
      </c>
      <c r="B2979" t="str">
        <f>RIGHT(A2979,4)</f>
        <v>2018</v>
      </c>
      <c r="C2979" t="str">
        <f>LEFT(A2979,10)</f>
        <v>Wed Jan 24</v>
      </c>
      <c r="D2979" s="2">
        <f>DATE(B2979,F2979,G2979)</f>
        <v>43124</v>
      </c>
      <c r="E2979" t="str">
        <f>MID(C2979,5,3)</f>
        <v>Jan</v>
      </c>
      <c r="F2979">
        <f>MONTH(DATEVALUE(E2979&amp;" 1"))</f>
        <v>1</v>
      </c>
      <c r="G2979" t="str">
        <f>RIGHT(C2979,2)</f>
        <v>24</v>
      </c>
      <c r="H2979" t="str">
        <f>MID(A2979,12,2)</f>
        <v>07</v>
      </c>
      <c r="I2979" t="s">
        <v>1505</v>
      </c>
      <c r="J2979" t="s">
        <v>1506</v>
      </c>
      <c r="K2979" t="s">
        <v>1158</v>
      </c>
      <c r="L2979" t="s">
        <v>1507</v>
      </c>
      <c r="M2979" t="b">
        <f>NOT(ISNA(VLOOKUP(N2979,'account names'!A:A,1,FALSE)))</f>
        <v>1</v>
      </c>
      <c r="N2979" t="s">
        <v>1160</v>
      </c>
    </row>
    <row r="2980" spans="1:14" ht="15" x14ac:dyDescent="0.2">
      <c r="A2980" t="s">
        <v>1508</v>
      </c>
      <c r="B2980" t="str">
        <f>RIGHT(A2980,4)</f>
        <v>2018</v>
      </c>
      <c r="C2980" t="str">
        <f>LEFT(A2980,10)</f>
        <v>Wed Jan 24</v>
      </c>
      <c r="D2980" s="2">
        <f>DATE(B2980,F2980,G2980)</f>
        <v>43124</v>
      </c>
      <c r="E2980" t="str">
        <f>MID(C2980,5,3)</f>
        <v>Jan</v>
      </c>
      <c r="F2980">
        <f>MONTH(DATEVALUE(E2980&amp;" 1"))</f>
        <v>1</v>
      </c>
      <c r="G2980" t="str">
        <f>RIGHT(C2980,2)</f>
        <v>24</v>
      </c>
      <c r="H2980" t="str">
        <f>MID(A2980,12,2)</f>
        <v>07</v>
      </c>
      <c r="I2980" t="s">
        <v>1509</v>
      </c>
      <c r="J2980" t="s">
        <v>1510</v>
      </c>
      <c r="K2980" t="s">
        <v>1158</v>
      </c>
      <c r="L2980" t="s">
        <v>1511</v>
      </c>
      <c r="M2980" t="b">
        <f>NOT(ISNA(VLOOKUP(N2980,'account names'!A:A,1,FALSE)))</f>
        <v>1</v>
      </c>
      <c r="N2980" t="s">
        <v>1160</v>
      </c>
    </row>
    <row r="2981" spans="1:14" ht="15" x14ac:dyDescent="0.2">
      <c r="A2981" t="s">
        <v>2163</v>
      </c>
      <c r="B2981" t="str">
        <f>RIGHT(A2981,4)</f>
        <v>2018</v>
      </c>
      <c r="C2981" t="str">
        <f>LEFT(A2981,10)</f>
        <v>Wed Jan 24</v>
      </c>
      <c r="D2981" s="2">
        <f>DATE(B2981,F2981,G2981)</f>
        <v>43124</v>
      </c>
      <c r="E2981" t="str">
        <f>MID(C2981,5,3)</f>
        <v>Jan</v>
      </c>
      <c r="F2981">
        <f>MONTH(DATEVALUE(E2981&amp;" 1"))</f>
        <v>1</v>
      </c>
      <c r="G2981" t="str">
        <f>RIGHT(C2981,2)</f>
        <v>24</v>
      </c>
      <c r="H2981" t="str">
        <f>MID(A2981,12,2)</f>
        <v>10</v>
      </c>
      <c r="I2981" t="s">
        <v>2164</v>
      </c>
      <c r="J2981" t="s">
        <v>2165</v>
      </c>
      <c r="K2981" t="s">
        <v>2166</v>
      </c>
      <c r="L2981" t="s">
        <v>2167</v>
      </c>
      <c r="M2981" t="b">
        <f>NOT(ISNA(VLOOKUP(N2981,'account names'!A:A,1,FALSE)))</f>
        <v>0</v>
      </c>
      <c r="N2981" t="s">
        <v>329</v>
      </c>
    </row>
    <row r="2982" spans="1:14" ht="15" x14ac:dyDescent="0.2">
      <c r="A2982" t="s">
        <v>2168</v>
      </c>
      <c r="B2982" t="str">
        <f>RIGHT(A2982,4)</f>
        <v>2018</v>
      </c>
      <c r="C2982" t="str">
        <f>LEFT(A2982,10)</f>
        <v>Wed Jan 24</v>
      </c>
      <c r="D2982" s="2">
        <f>DATE(B2982,F2982,G2982)</f>
        <v>43124</v>
      </c>
      <c r="E2982" t="str">
        <f>MID(C2982,5,3)</f>
        <v>Jan</v>
      </c>
      <c r="F2982">
        <f>MONTH(DATEVALUE(E2982&amp;" 1"))</f>
        <v>1</v>
      </c>
      <c r="G2982" t="str">
        <f>RIGHT(C2982,2)</f>
        <v>24</v>
      </c>
      <c r="H2982" t="str">
        <f>MID(A2982,12,2)</f>
        <v>07</v>
      </c>
      <c r="I2982" t="s">
        <v>2169</v>
      </c>
      <c r="J2982" t="s">
        <v>2170</v>
      </c>
      <c r="K2982" t="s">
        <v>2171</v>
      </c>
      <c r="L2982" t="s">
        <v>2172</v>
      </c>
      <c r="M2982" t="b">
        <f>NOT(ISNA(VLOOKUP(N2982,'account names'!A:A,1,FALSE)))</f>
        <v>0</v>
      </c>
      <c r="N2982" t="s">
        <v>2173</v>
      </c>
    </row>
    <row r="2983" spans="1:14" ht="15" x14ac:dyDescent="0.2">
      <c r="A2983" t="s">
        <v>2174</v>
      </c>
      <c r="B2983" t="str">
        <f>RIGHT(A2983,4)</f>
        <v>2018</v>
      </c>
      <c r="C2983" t="str">
        <f>LEFT(A2983,10)</f>
        <v>Wed Jan 24</v>
      </c>
      <c r="D2983" s="2">
        <f>DATE(B2983,F2983,G2983)</f>
        <v>43124</v>
      </c>
      <c r="E2983" t="str">
        <f>MID(C2983,5,3)</f>
        <v>Jan</v>
      </c>
      <c r="F2983">
        <f>MONTH(DATEVALUE(E2983&amp;" 1"))</f>
        <v>1</v>
      </c>
      <c r="G2983" t="str">
        <f>RIGHT(C2983,2)</f>
        <v>24</v>
      </c>
      <c r="H2983" t="str">
        <f>MID(A2983,12,2)</f>
        <v>09</v>
      </c>
      <c r="I2983" t="s">
        <v>2175</v>
      </c>
      <c r="J2983" t="s">
        <v>2176</v>
      </c>
      <c r="K2983" t="s">
        <v>2177</v>
      </c>
      <c r="L2983" t="s">
        <v>2178</v>
      </c>
      <c r="M2983" t="b">
        <f>NOT(ISNA(VLOOKUP(N2983,'account names'!A:A,1,FALSE)))</f>
        <v>0</v>
      </c>
      <c r="N2983" t="s">
        <v>2179</v>
      </c>
    </row>
    <row r="2984" spans="1:14" ht="15" x14ac:dyDescent="0.2">
      <c r="A2984" t="s">
        <v>2180</v>
      </c>
      <c r="B2984" t="str">
        <f>RIGHT(A2984,4)</f>
        <v>2018</v>
      </c>
      <c r="C2984" t="str">
        <f>LEFT(A2984,10)</f>
        <v>Wed Jan 24</v>
      </c>
      <c r="D2984" s="2">
        <f>DATE(B2984,F2984,G2984)</f>
        <v>43124</v>
      </c>
      <c r="E2984" t="str">
        <f>MID(C2984,5,3)</f>
        <v>Jan</v>
      </c>
      <c r="F2984">
        <f>MONTH(DATEVALUE(E2984&amp;" 1"))</f>
        <v>1</v>
      </c>
      <c r="G2984" t="str">
        <f>RIGHT(C2984,2)</f>
        <v>24</v>
      </c>
      <c r="H2984" t="str">
        <f>MID(A2984,12,2)</f>
        <v>01</v>
      </c>
      <c r="I2984" t="s">
        <v>2181</v>
      </c>
      <c r="J2984" t="s">
        <v>2182</v>
      </c>
      <c r="K2984" t="s">
        <v>2183</v>
      </c>
      <c r="L2984" t="s">
        <v>2184</v>
      </c>
      <c r="M2984" t="b">
        <f>NOT(ISNA(VLOOKUP(N2984,'account names'!A:A,1,FALSE)))</f>
        <v>0</v>
      </c>
      <c r="N2984" t="s">
        <v>2179</v>
      </c>
    </row>
    <row r="2985" spans="1:14" ht="15" x14ac:dyDescent="0.2">
      <c r="A2985" t="s">
        <v>2185</v>
      </c>
      <c r="B2985" t="str">
        <f>RIGHT(A2985,4)</f>
        <v>2018</v>
      </c>
      <c r="C2985" t="str">
        <f>LEFT(A2985,10)</f>
        <v>Wed Jan 24</v>
      </c>
      <c r="D2985" s="2">
        <f>DATE(B2985,F2985,G2985)</f>
        <v>43124</v>
      </c>
      <c r="E2985" t="str">
        <f>MID(C2985,5,3)</f>
        <v>Jan</v>
      </c>
      <c r="F2985">
        <f>MONTH(DATEVALUE(E2985&amp;" 1"))</f>
        <v>1</v>
      </c>
      <c r="G2985" t="str">
        <f>RIGHT(C2985,2)</f>
        <v>24</v>
      </c>
      <c r="H2985" t="str">
        <f>MID(A2985,12,2)</f>
        <v>08</v>
      </c>
      <c r="I2985" t="s">
        <v>2186</v>
      </c>
      <c r="J2985" t="s">
        <v>2187</v>
      </c>
      <c r="K2985" t="s">
        <v>2188</v>
      </c>
      <c r="L2985" t="s">
        <v>2189</v>
      </c>
      <c r="M2985" t="b">
        <f>NOT(ISNA(VLOOKUP(N2985,'account names'!A:A,1,FALSE)))</f>
        <v>0</v>
      </c>
      <c r="N2985" t="s">
        <v>2190</v>
      </c>
    </row>
    <row r="2986" spans="1:14" ht="15" x14ac:dyDescent="0.2">
      <c r="A2986" t="s">
        <v>2432</v>
      </c>
      <c r="B2986" t="str">
        <f>RIGHT(A2986,4)</f>
        <v>2018</v>
      </c>
      <c r="C2986" t="str">
        <f>LEFT(A2986,10)</f>
        <v>Wed Jan 24</v>
      </c>
      <c r="D2986" s="2">
        <f>DATE(B2986,F2986,G2986)</f>
        <v>43124</v>
      </c>
      <c r="E2986" t="str">
        <f>MID(C2986,5,3)</f>
        <v>Jan</v>
      </c>
      <c r="F2986">
        <f>MONTH(DATEVALUE(E2986&amp;" 1"))</f>
        <v>1</v>
      </c>
      <c r="G2986" t="str">
        <f>RIGHT(C2986,2)</f>
        <v>24</v>
      </c>
      <c r="H2986" t="str">
        <f>MID(A2986,12,2)</f>
        <v>10</v>
      </c>
      <c r="I2986" t="s">
        <v>2433</v>
      </c>
      <c r="J2986" t="s">
        <v>2434</v>
      </c>
      <c r="K2986" t="s">
        <v>2435</v>
      </c>
      <c r="L2986" t="s">
        <v>2436</v>
      </c>
      <c r="M2986" t="b">
        <f>NOT(ISNA(VLOOKUP(N2986,'account names'!A:A,1,FALSE)))</f>
        <v>0</v>
      </c>
      <c r="N2986" t="s">
        <v>654</v>
      </c>
    </row>
    <row r="2987" spans="1:14" ht="15" x14ac:dyDescent="0.2">
      <c r="A2987" t="s">
        <v>2437</v>
      </c>
      <c r="B2987" t="str">
        <f>RIGHT(A2987,4)</f>
        <v>2018</v>
      </c>
      <c r="C2987" t="str">
        <f>LEFT(A2987,10)</f>
        <v>Wed Jan 24</v>
      </c>
      <c r="D2987" s="2">
        <f>DATE(B2987,F2987,G2987)</f>
        <v>43124</v>
      </c>
      <c r="E2987" t="str">
        <f>MID(C2987,5,3)</f>
        <v>Jan</v>
      </c>
      <c r="F2987">
        <f>MONTH(DATEVALUE(E2987&amp;" 1"))</f>
        <v>1</v>
      </c>
      <c r="G2987" t="str">
        <f>RIGHT(C2987,2)</f>
        <v>24</v>
      </c>
      <c r="H2987" t="str">
        <f>MID(A2987,12,2)</f>
        <v>10</v>
      </c>
      <c r="I2987" t="s">
        <v>2438</v>
      </c>
      <c r="J2987" t="s">
        <v>2439</v>
      </c>
      <c r="K2987" t="s">
        <v>2440</v>
      </c>
      <c r="L2987" t="s">
        <v>2441</v>
      </c>
      <c r="M2987" t="b">
        <f>NOT(ISNA(VLOOKUP(N2987,'account names'!A:A,1,FALSE)))</f>
        <v>0</v>
      </c>
      <c r="N2987" t="s">
        <v>329</v>
      </c>
    </row>
    <row r="2988" spans="1:14" ht="15" x14ac:dyDescent="0.2">
      <c r="A2988" t="s">
        <v>2442</v>
      </c>
      <c r="B2988" t="str">
        <f>RIGHT(A2988,4)</f>
        <v>2018</v>
      </c>
      <c r="C2988" t="str">
        <f>LEFT(A2988,10)</f>
        <v>Wed Jan 24</v>
      </c>
      <c r="D2988" s="2">
        <f>DATE(B2988,F2988,G2988)</f>
        <v>43124</v>
      </c>
      <c r="E2988" t="str">
        <f>MID(C2988,5,3)</f>
        <v>Jan</v>
      </c>
      <c r="F2988">
        <f>MONTH(DATEVALUE(E2988&amp;" 1"))</f>
        <v>1</v>
      </c>
      <c r="G2988" t="str">
        <f>RIGHT(C2988,2)</f>
        <v>24</v>
      </c>
      <c r="H2988" t="str">
        <f>MID(A2988,12,2)</f>
        <v>10</v>
      </c>
      <c r="I2988" t="s">
        <v>2443</v>
      </c>
      <c r="J2988" t="s">
        <v>2444</v>
      </c>
      <c r="K2988" t="s">
        <v>2445</v>
      </c>
      <c r="L2988" t="s">
        <v>2446</v>
      </c>
      <c r="M2988" t="b">
        <f>NOT(ISNA(VLOOKUP(N2988,'account names'!A:A,1,FALSE)))</f>
        <v>0</v>
      </c>
      <c r="N2988" t="s">
        <v>329</v>
      </c>
    </row>
    <row r="2989" spans="1:14" ht="15" x14ac:dyDescent="0.2">
      <c r="A2989" t="s">
        <v>2638</v>
      </c>
      <c r="B2989" t="str">
        <f>RIGHT(A2989,4)</f>
        <v>2018</v>
      </c>
      <c r="C2989" t="str">
        <f>LEFT(A2989,10)</f>
        <v>Wed Jan 24</v>
      </c>
      <c r="D2989" s="2">
        <f>DATE(B2989,F2989,G2989)</f>
        <v>43124</v>
      </c>
      <c r="E2989" t="str">
        <f>MID(C2989,5,3)</f>
        <v>Jan</v>
      </c>
      <c r="F2989">
        <f>MONTH(DATEVALUE(E2989&amp;" 1"))</f>
        <v>1</v>
      </c>
      <c r="G2989" t="str">
        <f>RIGHT(C2989,2)</f>
        <v>24</v>
      </c>
      <c r="H2989" t="str">
        <f>MID(A2989,12,2)</f>
        <v>17</v>
      </c>
      <c r="I2989" t="s">
        <v>2639</v>
      </c>
      <c r="J2989" t="s">
        <v>2640</v>
      </c>
      <c r="K2989" t="s">
        <v>2641</v>
      </c>
      <c r="L2989" t="s">
        <v>2642</v>
      </c>
      <c r="M2989" t="b">
        <f>NOT(ISNA(VLOOKUP(N2989,'account names'!A:A,1,FALSE)))</f>
        <v>0</v>
      </c>
      <c r="N2989" t="s">
        <v>2643</v>
      </c>
    </row>
    <row r="2990" spans="1:14" ht="15" x14ac:dyDescent="0.2">
      <c r="A2990" t="s">
        <v>2644</v>
      </c>
      <c r="B2990" t="str">
        <f>RIGHT(A2990,4)</f>
        <v>2018</v>
      </c>
      <c r="C2990" t="str">
        <f>LEFT(A2990,10)</f>
        <v>Wed Jan 24</v>
      </c>
      <c r="D2990" s="2">
        <f>DATE(B2990,F2990,G2990)</f>
        <v>43124</v>
      </c>
      <c r="E2990" t="str">
        <f>MID(C2990,5,3)</f>
        <v>Jan</v>
      </c>
      <c r="F2990">
        <f>MONTH(DATEVALUE(E2990&amp;" 1"))</f>
        <v>1</v>
      </c>
      <c r="G2990" t="str">
        <f>RIGHT(C2990,2)</f>
        <v>24</v>
      </c>
      <c r="H2990" t="str">
        <f>MID(A2990,12,2)</f>
        <v>11</v>
      </c>
      <c r="I2990" t="s">
        <v>2645</v>
      </c>
      <c r="J2990" t="s">
        <v>2646</v>
      </c>
      <c r="K2990" t="s">
        <v>2647</v>
      </c>
      <c r="L2990" t="s">
        <v>2648</v>
      </c>
      <c r="M2990" t="b">
        <f>NOT(ISNA(VLOOKUP(N2990,'account names'!A:A,1,FALSE)))</f>
        <v>0</v>
      </c>
      <c r="N2990" t="s">
        <v>2649</v>
      </c>
    </row>
    <row r="2991" spans="1:14" ht="15" x14ac:dyDescent="0.2">
      <c r="A2991" t="s">
        <v>2650</v>
      </c>
      <c r="B2991" t="str">
        <f>RIGHT(A2991,4)</f>
        <v>2018</v>
      </c>
      <c r="C2991" t="str">
        <f>LEFT(A2991,10)</f>
        <v>Wed Jan 24</v>
      </c>
      <c r="D2991" s="2">
        <f>DATE(B2991,F2991,G2991)</f>
        <v>43124</v>
      </c>
      <c r="E2991" t="str">
        <f>MID(C2991,5,3)</f>
        <v>Jan</v>
      </c>
      <c r="F2991">
        <f>MONTH(DATEVALUE(E2991&amp;" 1"))</f>
        <v>1</v>
      </c>
      <c r="G2991" t="str">
        <f>RIGHT(C2991,2)</f>
        <v>24</v>
      </c>
      <c r="H2991" t="str">
        <f>MID(A2991,12,2)</f>
        <v>10</v>
      </c>
      <c r="I2991" t="s">
        <v>2651</v>
      </c>
      <c r="J2991" t="s">
        <v>2652</v>
      </c>
      <c r="K2991" t="s">
        <v>2647</v>
      </c>
      <c r="L2991" t="s">
        <v>2653</v>
      </c>
      <c r="M2991" t="b">
        <f>NOT(ISNA(VLOOKUP(N2991,'account names'!A:A,1,FALSE)))</f>
        <v>0</v>
      </c>
      <c r="N2991" t="s">
        <v>2649</v>
      </c>
    </row>
    <row r="2992" spans="1:14" ht="15" x14ac:dyDescent="0.2">
      <c r="A2992" t="s">
        <v>2654</v>
      </c>
      <c r="B2992" t="str">
        <f>RIGHT(A2992,4)</f>
        <v>2018</v>
      </c>
      <c r="C2992" t="str">
        <f>LEFT(A2992,10)</f>
        <v>Wed Jan 24</v>
      </c>
      <c r="D2992" s="2">
        <f>DATE(B2992,F2992,G2992)</f>
        <v>43124</v>
      </c>
      <c r="E2992" t="str">
        <f>MID(C2992,5,3)</f>
        <v>Jan</v>
      </c>
      <c r="F2992">
        <f>MONTH(DATEVALUE(E2992&amp;" 1"))</f>
        <v>1</v>
      </c>
      <c r="G2992" t="str">
        <f>RIGHT(C2992,2)</f>
        <v>24</v>
      </c>
      <c r="H2992" t="str">
        <f>MID(A2992,12,2)</f>
        <v>10</v>
      </c>
      <c r="I2992" t="s">
        <v>2655</v>
      </c>
      <c r="J2992" t="s">
        <v>2656</v>
      </c>
      <c r="K2992" t="s">
        <v>2657</v>
      </c>
      <c r="L2992" t="s">
        <v>2658</v>
      </c>
      <c r="M2992" t="b">
        <f>NOT(ISNA(VLOOKUP(N2992,'account names'!A:A,1,FALSE)))</f>
        <v>0</v>
      </c>
      <c r="N2992" t="s">
        <v>329</v>
      </c>
    </row>
    <row r="2993" spans="1:14" ht="15" x14ac:dyDescent="0.2">
      <c r="A2993" t="s">
        <v>2928</v>
      </c>
      <c r="B2993" t="str">
        <f>RIGHT(A2993,4)</f>
        <v>2018</v>
      </c>
      <c r="C2993" t="str">
        <f>LEFT(A2993,10)</f>
        <v>Wed Jan 24</v>
      </c>
      <c r="D2993" s="2">
        <f>DATE(B2993,F2993,G2993)</f>
        <v>43124</v>
      </c>
      <c r="E2993" t="str">
        <f>MID(C2993,5,3)</f>
        <v>Jan</v>
      </c>
      <c r="F2993">
        <f>MONTH(DATEVALUE(E2993&amp;" 1"))</f>
        <v>1</v>
      </c>
      <c r="G2993" t="str">
        <f>RIGHT(C2993,2)</f>
        <v>24</v>
      </c>
      <c r="H2993" t="str">
        <f>MID(A2993,12,2)</f>
        <v>13</v>
      </c>
      <c r="I2993" t="s">
        <v>2929</v>
      </c>
      <c r="J2993" t="s">
        <v>2930</v>
      </c>
      <c r="K2993" t="s">
        <v>2931</v>
      </c>
      <c r="L2993" t="s">
        <v>2932</v>
      </c>
      <c r="M2993" t="b">
        <f>NOT(ISNA(VLOOKUP(N2993,'account names'!A:A,1,FALSE)))</f>
        <v>0</v>
      </c>
      <c r="N2993" t="s">
        <v>1121</v>
      </c>
    </row>
    <row r="2994" spans="1:14" ht="15" x14ac:dyDescent="0.2">
      <c r="A2994" t="s">
        <v>2933</v>
      </c>
      <c r="B2994" t="str">
        <f>RIGHT(A2994,4)</f>
        <v>2018</v>
      </c>
      <c r="C2994" t="str">
        <f>LEFT(A2994,10)</f>
        <v>Wed Jan 24</v>
      </c>
      <c r="D2994" s="2">
        <f>DATE(B2994,F2994,G2994)</f>
        <v>43124</v>
      </c>
      <c r="E2994" t="str">
        <f>MID(C2994,5,3)</f>
        <v>Jan</v>
      </c>
      <c r="F2994">
        <f>MONTH(DATEVALUE(E2994&amp;" 1"))</f>
        <v>1</v>
      </c>
      <c r="G2994" t="str">
        <f>RIGHT(C2994,2)</f>
        <v>24</v>
      </c>
      <c r="H2994" t="str">
        <f>MID(A2994,12,2)</f>
        <v>17</v>
      </c>
      <c r="I2994" t="s">
        <v>2934</v>
      </c>
      <c r="J2994" t="s">
        <v>2935</v>
      </c>
      <c r="K2994" t="s">
        <v>1158</v>
      </c>
      <c r="L2994" t="s">
        <v>2936</v>
      </c>
      <c r="M2994" t="b">
        <f>NOT(ISNA(VLOOKUP(N2994,'account names'!A:A,1,FALSE)))</f>
        <v>1</v>
      </c>
      <c r="N2994" t="s">
        <v>1160</v>
      </c>
    </row>
    <row r="2995" spans="1:14" ht="15" x14ac:dyDescent="0.2">
      <c r="A2995" t="s">
        <v>2937</v>
      </c>
      <c r="B2995" t="str">
        <f>RIGHT(A2995,4)</f>
        <v>2018</v>
      </c>
      <c r="C2995" t="str">
        <f>LEFT(A2995,10)</f>
        <v>Wed Jan 24</v>
      </c>
      <c r="D2995" s="2">
        <f>DATE(B2995,F2995,G2995)</f>
        <v>43124</v>
      </c>
      <c r="E2995" t="str">
        <f>MID(C2995,5,3)</f>
        <v>Jan</v>
      </c>
      <c r="F2995">
        <f>MONTH(DATEVALUE(E2995&amp;" 1"))</f>
        <v>1</v>
      </c>
      <c r="G2995" t="str">
        <f>RIGHT(C2995,2)</f>
        <v>24</v>
      </c>
      <c r="H2995" t="str">
        <f>MID(A2995,12,2)</f>
        <v>15</v>
      </c>
      <c r="I2995" t="s">
        <v>2938</v>
      </c>
      <c r="J2995" t="s">
        <v>2939</v>
      </c>
      <c r="K2995" t="s">
        <v>2940</v>
      </c>
      <c r="L2995" t="s">
        <v>2941</v>
      </c>
      <c r="M2995" t="b">
        <f>NOT(ISNA(VLOOKUP(N2995,'account names'!A:A,1,FALSE)))</f>
        <v>0</v>
      </c>
      <c r="N2995" t="s">
        <v>2942</v>
      </c>
    </row>
    <row r="2996" spans="1:14" ht="15" x14ac:dyDescent="0.2">
      <c r="A2996" t="s">
        <v>2943</v>
      </c>
      <c r="B2996" t="str">
        <f>RIGHT(A2996,4)</f>
        <v>2018</v>
      </c>
      <c r="C2996" t="str">
        <f>LEFT(A2996,10)</f>
        <v>Wed Jan 24</v>
      </c>
      <c r="D2996" s="2">
        <f>DATE(B2996,F2996,G2996)</f>
        <v>43124</v>
      </c>
      <c r="E2996" t="str">
        <f>MID(C2996,5,3)</f>
        <v>Jan</v>
      </c>
      <c r="F2996">
        <f>MONTH(DATEVALUE(E2996&amp;" 1"))</f>
        <v>1</v>
      </c>
      <c r="G2996" t="str">
        <f>RIGHT(C2996,2)</f>
        <v>24</v>
      </c>
      <c r="H2996" t="str">
        <f>MID(A2996,12,2)</f>
        <v>17</v>
      </c>
      <c r="I2996" t="s">
        <v>2944</v>
      </c>
      <c r="J2996" t="s">
        <v>2945</v>
      </c>
      <c r="K2996" t="s">
        <v>2946</v>
      </c>
      <c r="L2996" t="s">
        <v>2947</v>
      </c>
      <c r="M2996" t="b">
        <f>NOT(ISNA(VLOOKUP(N2996,'account names'!A:A,1,FALSE)))</f>
        <v>0</v>
      </c>
      <c r="N2996" t="s">
        <v>2948</v>
      </c>
    </row>
    <row r="2997" spans="1:14" ht="15" x14ac:dyDescent="0.2">
      <c r="A2997" t="s">
        <v>3094</v>
      </c>
      <c r="B2997" t="str">
        <f>RIGHT(A2997,4)</f>
        <v>2018</v>
      </c>
      <c r="C2997" t="str">
        <f>LEFT(A2997,10)</f>
        <v>Wed Jan 24</v>
      </c>
      <c r="D2997" s="2">
        <f>DATE(B2997,F2997,G2997)</f>
        <v>43124</v>
      </c>
      <c r="E2997" t="str">
        <f>MID(C2997,5,3)</f>
        <v>Jan</v>
      </c>
      <c r="F2997">
        <f>MONTH(DATEVALUE(E2997&amp;" 1"))</f>
        <v>1</v>
      </c>
      <c r="G2997" t="str">
        <f>RIGHT(C2997,2)</f>
        <v>24</v>
      </c>
      <c r="H2997" t="str">
        <f>MID(A2997,12,2)</f>
        <v>10</v>
      </c>
      <c r="I2997" t="s">
        <v>3095</v>
      </c>
      <c r="J2997" t="s">
        <v>3096</v>
      </c>
      <c r="K2997" t="s">
        <v>3097</v>
      </c>
      <c r="L2997" t="s">
        <v>3098</v>
      </c>
      <c r="M2997" t="b">
        <f>NOT(ISNA(VLOOKUP(N2997,'account names'!A:A,1,FALSE)))</f>
        <v>0</v>
      </c>
      <c r="N2997" t="s">
        <v>3099</v>
      </c>
    </row>
    <row r="2998" spans="1:14" ht="15" x14ac:dyDescent="0.2">
      <c r="A2998" t="s">
        <v>3156</v>
      </c>
      <c r="B2998" t="str">
        <f>RIGHT(A2998,4)</f>
        <v>2018</v>
      </c>
      <c r="C2998" t="str">
        <f>LEFT(A2998,10)</f>
        <v>Wed Jan 24</v>
      </c>
      <c r="D2998" s="2">
        <f>DATE(B2998,F2998,G2998)</f>
        <v>43124</v>
      </c>
      <c r="E2998" t="str">
        <f>MID(C2998,5,3)</f>
        <v>Jan</v>
      </c>
      <c r="F2998">
        <f>MONTH(DATEVALUE(E2998&amp;" 1"))</f>
        <v>1</v>
      </c>
      <c r="G2998" t="str">
        <f>RIGHT(C2998,2)</f>
        <v>24</v>
      </c>
      <c r="H2998" t="str">
        <f>MID(A2998,12,2)</f>
        <v>17</v>
      </c>
      <c r="I2998" t="s">
        <v>3157</v>
      </c>
      <c r="J2998" t="s">
        <v>3158</v>
      </c>
      <c r="K2998" t="s">
        <v>3159</v>
      </c>
      <c r="L2998" t="s">
        <v>3160</v>
      </c>
      <c r="M2998" t="b">
        <f>NOT(ISNA(VLOOKUP(N2998,'account names'!A:A,1,FALSE)))</f>
        <v>0</v>
      </c>
      <c r="N2998" t="s">
        <v>3161</v>
      </c>
    </row>
    <row r="2999" spans="1:14" ht="15" x14ac:dyDescent="0.2">
      <c r="A2999" t="s">
        <v>5717</v>
      </c>
      <c r="B2999" t="str">
        <f>RIGHT(A2999,4)</f>
        <v>2018</v>
      </c>
      <c r="C2999" t="str">
        <f>LEFT(A2999,10)</f>
        <v>Wed Jan 24</v>
      </c>
      <c r="D2999" s="2">
        <f>DATE(B2999,F2999,G2999)</f>
        <v>43124</v>
      </c>
      <c r="E2999" t="str">
        <f>MID(C2999,5,3)</f>
        <v>Jan</v>
      </c>
      <c r="F2999">
        <f>MONTH(DATEVALUE(E2999&amp;" 1"))</f>
        <v>1</v>
      </c>
      <c r="G2999" t="str">
        <f>RIGHT(C2999,2)</f>
        <v>24</v>
      </c>
      <c r="H2999" t="str">
        <f>MID(A2999,12,2)</f>
        <v>13</v>
      </c>
      <c r="I2999" t="s">
        <v>5718</v>
      </c>
      <c r="J2999" t="s">
        <v>5719</v>
      </c>
      <c r="K2999" t="s">
        <v>5720</v>
      </c>
      <c r="L2999" t="s">
        <v>5721</v>
      </c>
      <c r="M2999" t="b">
        <f>NOT(ISNA(VLOOKUP(N2999,'account names'!A:A,1,FALSE)))</f>
        <v>0</v>
      </c>
      <c r="N2999" t="s">
        <v>654</v>
      </c>
    </row>
    <row r="3000" spans="1:14" ht="15" x14ac:dyDescent="0.2">
      <c r="A3000" t="s">
        <v>9853</v>
      </c>
      <c r="B3000" t="str">
        <f>RIGHT(A3000,4)</f>
        <v>2018</v>
      </c>
      <c r="C3000" t="str">
        <f>LEFT(A3000,10)</f>
        <v>Wed Jan 24</v>
      </c>
      <c r="D3000" s="2">
        <f>DATE(B3000,F3000,G3000)</f>
        <v>43124</v>
      </c>
      <c r="E3000" t="str">
        <f>MID(C3000,5,3)</f>
        <v>Jan</v>
      </c>
      <c r="F3000">
        <f>MONTH(DATEVALUE(E3000&amp;" 1"))</f>
        <v>1</v>
      </c>
      <c r="G3000" t="str">
        <f>RIGHT(C3000,2)</f>
        <v>24</v>
      </c>
      <c r="H3000" t="str">
        <f>MID(A3000,12,2)</f>
        <v>14</v>
      </c>
      <c r="I3000" t="s">
        <v>9854</v>
      </c>
      <c r="J3000" t="s">
        <v>9855</v>
      </c>
      <c r="K3000" t="s">
        <v>9856</v>
      </c>
      <c r="L3000" t="s">
        <v>9857</v>
      </c>
      <c r="M3000" t="b">
        <f>NOT(ISNA(VLOOKUP(N3000,'account names'!A:A,1,FALSE)))</f>
        <v>0</v>
      </c>
      <c r="N3000" t="s">
        <v>9858</v>
      </c>
    </row>
    <row r="3001" spans="1:14" ht="15" x14ac:dyDescent="0.2">
      <c r="A3001" t="s">
        <v>9863</v>
      </c>
      <c r="B3001" t="str">
        <f>RIGHT(A3001,4)</f>
        <v>2018</v>
      </c>
      <c r="C3001" t="str">
        <f>LEFT(A3001,10)</f>
        <v>Wed Jan 24</v>
      </c>
      <c r="D3001" s="2">
        <f>DATE(B3001,F3001,G3001)</f>
        <v>43124</v>
      </c>
      <c r="E3001" t="str">
        <f>MID(C3001,5,3)</f>
        <v>Jan</v>
      </c>
      <c r="F3001">
        <f>MONTH(DATEVALUE(E3001&amp;" 1"))</f>
        <v>1</v>
      </c>
      <c r="G3001" t="str">
        <f>RIGHT(C3001,2)</f>
        <v>24</v>
      </c>
      <c r="H3001" t="str">
        <f>MID(A3001,12,2)</f>
        <v>11</v>
      </c>
      <c r="I3001" t="s">
        <v>9864</v>
      </c>
      <c r="J3001" t="s">
        <v>9865</v>
      </c>
      <c r="K3001" t="s">
        <v>9866</v>
      </c>
      <c r="L3001" t="s">
        <v>9867</v>
      </c>
      <c r="M3001" t="b">
        <f>NOT(ISNA(VLOOKUP(N3001,'account names'!A:A,1,FALSE)))</f>
        <v>0</v>
      </c>
      <c r="N3001" t="s">
        <v>5990</v>
      </c>
    </row>
    <row r="3002" spans="1:14" ht="15" x14ac:dyDescent="0.2">
      <c r="A3002" t="s">
        <v>9873</v>
      </c>
      <c r="B3002" t="str">
        <f>RIGHT(A3002,4)</f>
        <v>2018</v>
      </c>
      <c r="C3002" t="str">
        <f>LEFT(A3002,10)</f>
        <v>Wed Jan 24</v>
      </c>
      <c r="D3002" s="2">
        <f>DATE(B3002,F3002,G3002)</f>
        <v>43124</v>
      </c>
      <c r="E3002" t="str">
        <f>MID(C3002,5,3)</f>
        <v>Jan</v>
      </c>
      <c r="F3002">
        <f>MONTH(DATEVALUE(E3002&amp;" 1"))</f>
        <v>1</v>
      </c>
      <c r="G3002" t="str">
        <f>RIGHT(C3002,2)</f>
        <v>24</v>
      </c>
      <c r="H3002" t="str">
        <f>MID(A3002,12,2)</f>
        <v>17</v>
      </c>
      <c r="I3002" t="s">
        <v>9874</v>
      </c>
      <c r="J3002" t="s">
        <v>9875</v>
      </c>
      <c r="K3002" t="s">
        <v>9876</v>
      </c>
      <c r="L3002" t="s">
        <v>9877</v>
      </c>
      <c r="M3002" t="b">
        <f>NOT(ISNA(VLOOKUP(N3002,'account names'!A:A,1,FALSE)))</f>
        <v>0</v>
      </c>
      <c r="N3002" t="s">
        <v>9878</v>
      </c>
    </row>
    <row r="3003" spans="1:14" ht="15" x14ac:dyDescent="0.2">
      <c r="A3003" t="s">
        <v>9885</v>
      </c>
      <c r="B3003" t="str">
        <f>RIGHT(A3003,4)</f>
        <v>2018</v>
      </c>
      <c r="C3003" t="str">
        <f>LEFT(A3003,10)</f>
        <v>Wed Jan 24</v>
      </c>
      <c r="D3003" s="2">
        <f>DATE(B3003,F3003,G3003)</f>
        <v>43124</v>
      </c>
      <c r="E3003" t="str">
        <f>MID(C3003,5,3)</f>
        <v>Jan</v>
      </c>
      <c r="F3003">
        <f>MONTH(DATEVALUE(E3003&amp;" 1"))</f>
        <v>1</v>
      </c>
      <c r="G3003" t="str">
        <f>RIGHT(C3003,2)</f>
        <v>24</v>
      </c>
      <c r="H3003" t="str">
        <f>MID(A3003,12,2)</f>
        <v>10</v>
      </c>
      <c r="I3003" t="s">
        <v>9886</v>
      </c>
      <c r="J3003" t="s">
        <v>9887</v>
      </c>
      <c r="K3003" t="s">
        <v>9888</v>
      </c>
      <c r="L3003" t="s">
        <v>9889</v>
      </c>
      <c r="M3003" t="b">
        <f>NOT(ISNA(VLOOKUP(N3003,'account names'!A:A,1,FALSE)))</f>
        <v>1</v>
      </c>
      <c r="N3003" t="s">
        <v>1224</v>
      </c>
    </row>
    <row r="3004" spans="1:14" ht="15" x14ac:dyDescent="0.2">
      <c r="A3004" t="s">
        <v>9890</v>
      </c>
      <c r="B3004" t="str">
        <f>RIGHT(A3004,4)</f>
        <v>2018</v>
      </c>
      <c r="C3004" t="str">
        <f>LEFT(A3004,10)</f>
        <v>Wed Jan 24</v>
      </c>
      <c r="D3004" s="2">
        <f>DATE(B3004,F3004,G3004)</f>
        <v>43124</v>
      </c>
      <c r="E3004" t="str">
        <f>MID(C3004,5,3)</f>
        <v>Jan</v>
      </c>
      <c r="F3004">
        <f>MONTH(DATEVALUE(E3004&amp;" 1"))</f>
        <v>1</v>
      </c>
      <c r="G3004" t="str">
        <f>RIGHT(C3004,2)</f>
        <v>24</v>
      </c>
      <c r="H3004" t="str">
        <f>MID(A3004,12,2)</f>
        <v>08</v>
      </c>
      <c r="I3004" t="s">
        <v>9891</v>
      </c>
      <c r="J3004" t="s">
        <v>9892</v>
      </c>
      <c r="K3004" t="s">
        <v>9893</v>
      </c>
      <c r="L3004" t="s">
        <v>9894</v>
      </c>
      <c r="M3004" t="b">
        <f>NOT(ISNA(VLOOKUP(N3004,'account names'!A:A,1,FALSE)))</f>
        <v>0</v>
      </c>
      <c r="N3004" t="s">
        <v>11</v>
      </c>
    </row>
    <row r="3005" spans="1:14" ht="15" x14ac:dyDescent="0.2">
      <c r="A3005" t="s">
        <v>9895</v>
      </c>
      <c r="B3005" t="str">
        <f>RIGHT(A3005,4)</f>
        <v>2018</v>
      </c>
      <c r="C3005" t="str">
        <f>LEFT(A3005,10)</f>
        <v>Wed Jan 24</v>
      </c>
      <c r="D3005" s="2">
        <f>DATE(B3005,F3005,G3005)</f>
        <v>43124</v>
      </c>
      <c r="E3005" t="str">
        <f>MID(C3005,5,3)</f>
        <v>Jan</v>
      </c>
      <c r="F3005">
        <f>MONTH(DATEVALUE(E3005&amp;" 1"))</f>
        <v>1</v>
      </c>
      <c r="G3005" t="str">
        <f>RIGHT(C3005,2)</f>
        <v>24</v>
      </c>
      <c r="H3005" t="str">
        <f>MID(A3005,12,2)</f>
        <v>10</v>
      </c>
      <c r="I3005" t="s">
        <v>9896</v>
      </c>
      <c r="J3005" t="s">
        <v>9897</v>
      </c>
      <c r="K3005" t="s">
        <v>9898</v>
      </c>
      <c r="L3005" t="s">
        <v>9899</v>
      </c>
      <c r="M3005" t="b">
        <f>NOT(ISNA(VLOOKUP(N3005,'account names'!A:A,1,FALSE)))</f>
        <v>0</v>
      </c>
      <c r="N3005" t="s">
        <v>9900</v>
      </c>
    </row>
    <row r="3006" spans="1:14" ht="15" x14ac:dyDescent="0.2">
      <c r="A3006" t="s">
        <v>9907</v>
      </c>
      <c r="B3006" t="str">
        <f>RIGHT(A3006,4)</f>
        <v>2018</v>
      </c>
      <c r="C3006" t="str">
        <f>LEFT(A3006,10)</f>
        <v>Wed Jan 24</v>
      </c>
      <c r="D3006" s="2">
        <f>DATE(B3006,F3006,G3006)</f>
        <v>43124</v>
      </c>
      <c r="E3006" t="str">
        <f>MID(C3006,5,3)</f>
        <v>Jan</v>
      </c>
      <c r="F3006">
        <f>MONTH(DATEVALUE(E3006&amp;" 1"))</f>
        <v>1</v>
      </c>
      <c r="G3006" t="str">
        <f>RIGHT(C3006,2)</f>
        <v>24</v>
      </c>
      <c r="H3006" t="str">
        <f>MID(A3006,12,2)</f>
        <v>10</v>
      </c>
      <c r="I3006" t="s">
        <v>9908</v>
      </c>
      <c r="J3006" t="s">
        <v>9909</v>
      </c>
      <c r="K3006" t="s">
        <v>1137</v>
      </c>
      <c r="L3006" t="s">
        <v>9910</v>
      </c>
      <c r="M3006" t="b">
        <f>NOT(ISNA(VLOOKUP(N3006,'account names'!A:A,1,FALSE)))</f>
        <v>1</v>
      </c>
      <c r="N3006" t="s">
        <v>1139</v>
      </c>
    </row>
    <row r="3007" spans="1:14" ht="15" x14ac:dyDescent="0.2">
      <c r="A3007" t="s">
        <v>12745</v>
      </c>
      <c r="B3007" t="str">
        <f>RIGHT(A3007,4)</f>
        <v>2018</v>
      </c>
      <c r="C3007" t="str">
        <f>LEFT(A3007,10)</f>
        <v>Wed Jan 24</v>
      </c>
      <c r="D3007" s="2">
        <f>DATE(B3007,F3007,G3007)</f>
        <v>43124</v>
      </c>
      <c r="E3007" t="str">
        <f>MID(C3007,5,3)</f>
        <v>Jan</v>
      </c>
      <c r="F3007">
        <f>MONTH(DATEVALUE(E3007&amp;" 1"))</f>
        <v>1</v>
      </c>
      <c r="G3007" t="str">
        <f>RIGHT(C3007,2)</f>
        <v>24</v>
      </c>
      <c r="H3007" t="str">
        <f>MID(A3007,12,2)</f>
        <v>20</v>
      </c>
      <c r="I3007" t="s">
        <v>12746</v>
      </c>
      <c r="J3007" t="s">
        <v>12747</v>
      </c>
      <c r="K3007" t="s">
        <v>2813</v>
      </c>
      <c r="L3007" t="s">
        <v>12748</v>
      </c>
      <c r="M3007" t="b">
        <f>NOT(ISNA(VLOOKUP(N3007,'account names'!A:A,1,FALSE)))</f>
        <v>0</v>
      </c>
      <c r="N3007" t="s">
        <v>2809</v>
      </c>
    </row>
    <row r="3008" spans="1:14" ht="15" x14ac:dyDescent="0.2">
      <c r="A3008" t="s">
        <v>12749</v>
      </c>
      <c r="B3008" t="str">
        <f>RIGHT(A3008,4)</f>
        <v>2018</v>
      </c>
      <c r="C3008" t="str">
        <f>LEFT(A3008,10)</f>
        <v>Wed Jan 24</v>
      </c>
      <c r="D3008" s="2">
        <f>DATE(B3008,F3008,G3008)</f>
        <v>43124</v>
      </c>
      <c r="E3008" t="str">
        <f>MID(C3008,5,3)</f>
        <v>Jan</v>
      </c>
      <c r="F3008">
        <f>MONTH(DATEVALUE(E3008&amp;" 1"))</f>
        <v>1</v>
      </c>
      <c r="G3008" t="str">
        <f>RIGHT(C3008,2)</f>
        <v>24</v>
      </c>
      <c r="H3008" t="str">
        <f>MID(A3008,12,2)</f>
        <v>20</v>
      </c>
      <c r="I3008" t="s">
        <v>12750</v>
      </c>
      <c r="J3008" t="s">
        <v>12751</v>
      </c>
      <c r="K3008" t="s">
        <v>12064</v>
      </c>
      <c r="L3008" t="s">
        <v>12752</v>
      </c>
      <c r="M3008" t="b">
        <f>NOT(ISNA(VLOOKUP(N3008,'account names'!A:A,1,FALSE)))</f>
        <v>0</v>
      </c>
      <c r="N3008" t="s">
        <v>350</v>
      </c>
    </row>
    <row r="3009" spans="1:14" ht="15" x14ac:dyDescent="0.2">
      <c r="A3009" t="s">
        <v>12753</v>
      </c>
      <c r="B3009" t="str">
        <f>RIGHT(A3009,4)</f>
        <v>2018</v>
      </c>
      <c r="C3009" t="str">
        <f>LEFT(A3009,10)</f>
        <v>Wed Jan 24</v>
      </c>
      <c r="D3009" s="2">
        <f>DATE(B3009,F3009,G3009)</f>
        <v>43124</v>
      </c>
      <c r="E3009" t="str">
        <f>MID(C3009,5,3)</f>
        <v>Jan</v>
      </c>
      <c r="F3009">
        <f>MONTH(DATEVALUE(E3009&amp;" 1"))</f>
        <v>1</v>
      </c>
      <c r="G3009" t="str">
        <f>RIGHT(C3009,2)</f>
        <v>24</v>
      </c>
      <c r="H3009" t="str">
        <f>MID(A3009,12,2)</f>
        <v>20</v>
      </c>
      <c r="I3009" t="s">
        <v>12754</v>
      </c>
      <c r="J3009" t="s">
        <v>12755</v>
      </c>
      <c r="K3009" t="s">
        <v>2813</v>
      </c>
      <c r="L3009" t="s">
        <v>12756</v>
      </c>
      <c r="M3009" t="b">
        <f>NOT(ISNA(VLOOKUP(N3009,'account names'!A:A,1,FALSE)))</f>
        <v>0</v>
      </c>
      <c r="N3009" t="s">
        <v>2809</v>
      </c>
    </row>
    <row r="3010" spans="1:14" ht="15" x14ac:dyDescent="0.2">
      <c r="A3010" t="s">
        <v>12757</v>
      </c>
      <c r="B3010" t="str">
        <f>RIGHT(A3010,4)</f>
        <v>2018</v>
      </c>
      <c r="C3010" t="str">
        <f>LEFT(A3010,10)</f>
        <v>Wed Jan 24</v>
      </c>
      <c r="D3010" s="2">
        <f>DATE(B3010,F3010,G3010)</f>
        <v>43124</v>
      </c>
      <c r="E3010" t="str">
        <f>MID(C3010,5,3)</f>
        <v>Jan</v>
      </c>
      <c r="F3010">
        <f>MONTH(DATEVALUE(E3010&amp;" 1"))</f>
        <v>1</v>
      </c>
      <c r="G3010" t="str">
        <f>RIGHT(C3010,2)</f>
        <v>24</v>
      </c>
      <c r="H3010" t="str">
        <f>MID(A3010,12,2)</f>
        <v>19</v>
      </c>
      <c r="I3010" t="s">
        <v>12758</v>
      </c>
      <c r="J3010" t="s">
        <v>12759</v>
      </c>
      <c r="K3010" t="s">
        <v>12064</v>
      </c>
      <c r="L3010" t="s">
        <v>12760</v>
      </c>
      <c r="M3010" t="b">
        <f>NOT(ISNA(VLOOKUP(N3010,'account names'!A:A,1,FALSE)))</f>
        <v>0</v>
      </c>
      <c r="N3010" t="s">
        <v>350</v>
      </c>
    </row>
    <row r="3011" spans="1:14" ht="15" x14ac:dyDescent="0.2">
      <c r="A3011" t="s">
        <v>12761</v>
      </c>
      <c r="B3011" t="str">
        <f>RIGHT(A3011,4)</f>
        <v>2018</v>
      </c>
      <c r="C3011" t="str">
        <f>LEFT(A3011,10)</f>
        <v>Wed Jan 24</v>
      </c>
      <c r="D3011" s="2">
        <f>DATE(B3011,F3011,G3011)</f>
        <v>43124</v>
      </c>
      <c r="E3011" t="str">
        <f>MID(C3011,5,3)</f>
        <v>Jan</v>
      </c>
      <c r="F3011">
        <f>MONTH(DATEVALUE(E3011&amp;" 1"))</f>
        <v>1</v>
      </c>
      <c r="G3011" t="str">
        <f>RIGHT(C3011,2)</f>
        <v>24</v>
      </c>
      <c r="H3011" t="str">
        <f>MID(A3011,12,2)</f>
        <v>11</v>
      </c>
      <c r="I3011" t="s">
        <v>12762</v>
      </c>
      <c r="J3011" t="s">
        <v>12763</v>
      </c>
      <c r="K3011" t="s">
        <v>2813</v>
      </c>
      <c r="L3011" t="s">
        <v>12764</v>
      </c>
      <c r="M3011" t="b">
        <f>NOT(ISNA(VLOOKUP(N3011,'account names'!A:A,1,FALSE)))</f>
        <v>0</v>
      </c>
      <c r="N3011" t="s">
        <v>2809</v>
      </c>
    </row>
    <row r="3012" spans="1:14" ht="15" x14ac:dyDescent="0.2">
      <c r="A3012" t="s">
        <v>17980</v>
      </c>
      <c r="B3012" t="str">
        <f>RIGHT(A3012,4)</f>
        <v>2018</v>
      </c>
      <c r="C3012" t="str">
        <f>LEFT(A3012,10)</f>
        <v>Wed Jan 24</v>
      </c>
      <c r="D3012" s="2">
        <f>DATE(B3012,F3012,G3012)</f>
        <v>43124</v>
      </c>
      <c r="E3012" t="str">
        <f>MID(C3012,5,3)</f>
        <v>Jan</v>
      </c>
      <c r="F3012">
        <f>MONTH(DATEVALUE(E3012&amp;" 1"))</f>
        <v>1</v>
      </c>
      <c r="G3012" t="str">
        <f>RIGHT(C3012,2)</f>
        <v>24</v>
      </c>
      <c r="H3012" t="str">
        <f>MID(A3012,12,2)</f>
        <v>13</v>
      </c>
      <c r="I3012" t="s">
        <v>17981</v>
      </c>
      <c r="J3012" t="s">
        <v>17982</v>
      </c>
      <c r="K3012" t="s">
        <v>17983</v>
      </c>
      <c r="L3012" t="s">
        <v>17984</v>
      </c>
      <c r="M3012" t="b">
        <f>NOT(ISNA(VLOOKUP(N3012,'account names'!A:A,1,FALSE)))</f>
        <v>0</v>
      </c>
      <c r="N3012" t="s">
        <v>6229</v>
      </c>
    </row>
    <row r="3013" spans="1:14" ht="15" x14ac:dyDescent="0.2">
      <c r="A3013" t="s">
        <v>17985</v>
      </c>
      <c r="B3013" t="str">
        <f>RIGHT(A3013,4)</f>
        <v>2018</v>
      </c>
      <c r="C3013" t="str">
        <f>LEFT(A3013,10)</f>
        <v>Wed Jan 24</v>
      </c>
      <c r="D3013" s="2">
        <f>DATE(B3013,F3013,G3013)</f>
        <v>43124</v>
      </c>
      <c r="E3013" t="str">
        <f>MID(C3013,5,3)</f>
        <v>Jan</v>
      </c>
      <c r="F3013">
        <f>MONTH(DATEVALUE(E3013&amp;" 1"))</f>
        <v>1</v>
      </c>
      <c r="G3013" t="str">
        <f>RIGHT(C3013,2)</f>
        <v>24</v>
      </c>
      <c r="H3013" t="str">
        <f>MID(A3013,12,2)</f>
        <v>13</v>
      </c>
      <c r="I3013" t="s">
        <v>17986</v>
      </c>
      <c r="J3013" t="s">
        <v>17987</v>
      </c>
      <c r="K3013" t="s">
        <v>17988</v>
      </c>
      <c r="L3013" t="s">
        <v>17989</v>
      </c>
      <c r="M3013" t="b">
        <f>NOT(ISNA(VLOOKUP(N3013,'account names'!A:A,1,FALSE)))</f>
        <v>0</v>
      </c>
      <c r="N3013" t="s">
        <v>2246</v>
      </c>
    </row>
    <row r="3014" spans="1:14" ht="15" x14ac:dyDescent="0.2">
      <c r="A3014" t="s">
        <v>1798</v>
      </c>
      <c r="B3014" t="str">
        <f>RIGHT(A3014,4)</f>
        <v>2018</v>
      </c>
      <c r="C3014" t="str">
        <f>LEFT(A3014,10)</f>
        <v>Tue Jan 23</v>
      </c>
      <c r="D3014" s="2">
        <f>DATE(B3014,F3014,G3014)</f>
        <v>43123</v>
      </c>
      <c r="E3014" t="str">
        <f>MID(C3014,5,3)</f>
        <v>Jan</v>
      </c>
      <c r="F3014">
        <f>MONTH(DATEVALUE(E3014&amp;" 1"))</f>
        <v>1</v>
      </c>
      <c r="G3014" t="str">
        <f>RIGHT(C3014,2)</f>
        <v>23</v>
      </c>
      <c r="H3014" t="str">
        <f>MID(A3014,12,2)</f>
        <v>17</v>
      </c>
      <c r="I3014" t="s">
        <v>1799</v>
      </c>
      <c r="J3014" t="s">
        <v>1800</v>
      </c>
      <c r="K3014" t="s">
        <v>1801</v>
      </c>
      <c r="L3014" t="s">
        <v>1802</v>
      </c>
      <c r="M3014" t="b">
        <f>NOT(ISNA(VLOOKUP(N3014,'account names'!A:A,1,FALSE)))</f>
        <v>0</v>
      </c>
      <c r="N3014" t="s">
        <v>1803</v>
      </c>
    </row>
    <row r="3015" spans="1:14" ht="15" x14ac:dyDescent="0.2">
      <c r="A3015" t="s">
        <v>2158</v>
      </c>
      <c r="B3015" t="str">
        <f>RIGHT(A3015,4)</f>
        <v>2018</v>
      </c>
      <c r="C3015" t="str">
        <f>LEFT(A3015,10)</f>
        <v>Tue Jan 23</v>
      </c>
      <c r="D3015" s="2">
        <f>DATE(B3015,F3015,G3015)</f>
        <v>43123</v>
      </c>
      <c r="E3015" t="str">
        <f>MID(C3015,5,3)</f>
        <v>Jan</v>
      </c>
      <c r="F3015">
        <f>MONTH(DATEVALUE(E3015&amp;" 1"))</f>
        <v>1</v>
      </c>
      <c r="G3015" t="str">
        <f>RIGHT(C3015,2)</f>
        <v>23</v>
      </c>
      <c r="H3015" t="str">
        <f>MID(A3015,12,2)</f>
        <v>11</v>
      </c>
      <c r="I3015" t="s">
        <v>2159</v>
      </c>
      <c r="J3015" t="s">
        <v>2160</v>
      </c>
      <c r="K3015" t="s">
        <v>2161</v>
      </c>
      <c r="L3015" t="s">
        <v>2162</v>
      </c>
      <c r="M3015" t="b">
        <f>NOT(ISNA(VLOOKUP(N3015,'account names'!A:A,1,FALSE)))</f>
        <v>1</v>
      </c>
      <c r="N3015" t="s">
        <v>1288</v>
      </c>
    </row>
    <row r="3016" spans="1:14" ht="15" x14ac:dyDescent="0.2">
      <c r="A3016" t="s">
        <v>2158</v>
      </c>
      <c r="B3016" t="str">
        <f>RIGHT(A3016,4)</f>
        <v>2018</v>
      </c>
      <c r="C3016" t="str">
        <f>LEFT(A3016,10)</f>
        <v>Tue Jan 23</v>
      </c>
      <c r="D3016" s="2">
        <f>DATE(B3016,F3016,G3016)</f>
        <v>43123</v>
      </c>
      <c r="E3016" t="str">
        <f>MID(C3016,5,3)</f>
        <v>Jan</v>
      </c>
      <c r="F3016">
        <f>MONTH(DATEVALUE(E3016&amp;" 1"))</f>
        <v>1</v>
      </c>
      <c r="G3016" t="str">
        <f>RIGHT(C3016,2)</f>
        <v>23</v>
      </c>
      <c r="H3016" t="str">
        <f>MID(A3016,12,2)</f>
        <v>11</v>
      </c>
      <c r="I3016" t="s">
        <v>2379</v>
      </c>
      <c r="J3016" t="s">
        <v>2380</v>
      </c>
      <c r="K3016" t="s">
        <v>1286</v>
      </c>
      <c r="L3016" t="s">
        <v>2381</v>
      </c>
      <c r="M3016" t="b">
        <f>NOT(ISNA(VLOOKUP(N3016,'account names'!A:A,1,FALSE)))</f>
        <v>1</v>
      </c>
      <c r="N3016" t="s">
        <v>1288</v>
      </c>
    </row>
    <row r="3017" spans="1:14" ht="15" x14ac:dyDescent="0.2">
      <c r="A3017" t="s">
        <v>2382</v>
      </c>
      <c r="B3017" t="str">
        <f>RIGHT(A3017,4)</f>
        <v>2018</v>
      </c>
      <c r="C3017" t="str">
        <f>LEFT(A3017,10)</f>
        <v>Tue Jan 23</v>
      </c>
      <c r="D3017" s="2">
        <f>DATE(B3017,F3017,G3017)</f>
        <v>43123</v>
      </c>
      <c r="E3017" t="str">
        <f>MID(C3017,5,3)</f>
        <v>Jan</v>
      </c>
      <c r="F3017">
        <f>MONTH(DATEVALUE(E3017&amp;" 1"))</f>
        <v>1</v>
      </c>
      <c r="G3017" t="str">
        <f>RIGHT(C3017,2)</f>
        <v>23</v>
      </c>
      <c r="H3017" t="str">
        <f>MID(A3017,12,2)</f>
        <v>05</v>
      </c>
      <c r="I3017" t="s">
        <v>2383</v>
      </c>
      <c r="J3017" t="s">
        <v>2384</v>
      </c>
      <c r="K3017" t="s">
        <v>2385</v>
      </c>
      <c r="L3017" t="s">
        <v>2386</v>
      </c>
      <c r="M3017" t="b">
        <f>NOT(ISNA(VLOOKUP(N3017,'account names'!A:A,1,FALSE)))</f>
        <v>0</v>
      </c>
      <c r="N3017" t="s">
        <v>2387</v>
      </c>
    </row>
    <row r="3018" spans="1:14" ht="15" x14ac:dyDescent="0.2">
      <c r="A3018" t="s">
        <v>2388</v>
      </c>
      <c r="B3018" t="str">
        <f>RIGHT(A3018,4)</f>
        <v>2018</v>
      </c>
      <c r="C3018" t="str">
        <f>LEFT(A3018,10)</f>
        <v>Tue Jan 23</v>
      </c>
      <c r="D3018" s="2">
        <f>DATE(B3018,F3018,G3018)</f>
        <v>43123</v>
      </c>
      <c r="E3018" t="str">
        <f>MID(C3018,5,3)</f>
        <v>Jan</v>
      </c>
      <c r="F3018">
        <f>MONTH(DATEVALUE(E3018&amp;" 1"))</f>
        <v>1</v>
      </c>
      <c r="G3018" t="str">
        <f>RIGHT(C3018,2)</f>
        <v>23</v>
      </c>
      <c r="H3018" t="str">
        <f>MID(A3018,12,2)</f>
        <v>08</v>
      </c>
      <c r="I3018" t="s">
        <v>2389</v>
      </c>
      <c r="J3018" t="s">
        <v>2390</v>
      </c>
      <c r="K3018" t="s">
        <v>2391</v>
      </c>
      <c r="L3018" t="s">
        <v>2392</v>
      </c>
      <c r="M3018" t="b">
        <f>NOT(ISNA(VLOOKUP(N3018,'account names'!A:A,1,FALSE)))</f>
        <v>0</v>
      </c>
      <c r="N3018" t="s">
        <v>2393</v>
      </c>
    </row>
    <row r="3019" spans="1:14" ht="15" x14ac:dyDescent="0.2">
      <c r="A3019" t="s">
        <v>2606</v>
      </c>
      <c r="B3019" t="str">
        <f>RIGHT(A3019,4)</f>
        <v>2018</v>
      </c>
      <c r="C3019" t="str">
        <f>LEFT(A3019,10)</f>
        <v>Tue Jan 23</v>
      </c>
      <c r="D3019" s="2">
        <f>DATE(B3019,F3019,G3019)</f>
        <v>43123</v>
      </c>
      <c r="E3019" t="str">
        <f>MID(C3019,5,3)</f>
        <v>Jan</v>
      </c>
      <c r="F3019">
        <f>MONTH(DATEVALUE(E3019&amp;" 1"))</f>
        <v>1</v>
      </c>
      <c r="G3019" t="str">
        <f>RIGHT(C3019,2)</f>
        <v>23</v>
      </c>
      <c r="H3019" t="str">
        <f>MID(A3019,12,2)</f>
        <v>11</v>
      </c>
      <c r="I3019" t="s">
        <v>2607</v>
      </c>
      <c r="J3019" t="s">
        <v>2608</v>
      </c>
      <c r="K3019" t="s">
        <v>2609</v>
      </c>
      <c r="L3019" t="s">
        <v>2610</v>
      </c>
      <c r="M3019" t="b">
        <f>NOT(ISNA(VLOOKUP(N3019,'account names'!A:A,1,FALSE)))</f>
        <v>0</v>
      </c>
      <c r="N3019" t="s">
        <v>2611</v>
      </c>
    </row>
    <row r="3020" spans="1:14" ht="15" x14ac:dyDescent="0.2">
      <c r="A3020" t="s">
        <v>2632</v>
      </c>
      <c r="B3020" t="str">
        <f>RIGHT(A3020,4)</f>
        <v>2018</v>
      </c>
      <c r="C3020" t="str">
        <f>LEFT(A3020,10)</f>
        <v>Tue Jan 23</v>
      </c>
      <c r="D3020" s="2">
        <f>DATE(B3020,F3020,G3020)</f>
        <v>43123</v>
      </c>
      <c r="E3020" t="str">
        <f>MID(C3020,5,3)</f>
        <v>Jan</v>
      </c>
      <c r="F3020">
        <f>MONTH(DATEVALUE(E3020&amp;" 1"))</f>
        <v>1</v>
      </c>
      <c r="G3020" t="str">
        <f>RIGHT(C3020,2)</f>
        <v>23</v>
      </c>
      <c r="H3020" t="str">
        <f>MID(A3020,12,2)</f>
        <v>21</v>
      </c>
      <c r="I3020" t="s">
        <v>2633</v>
      </c>
      <c r="J3020" t="s">
        <v>2634</v>
      </c>
      <c r="K3020" t="s">
        <v>2635</v>
      </c>
      <c r="L3020" t="s">
        <v>2636</v>
      </c>
      <c r="M3020" t="b">
        <f>NOT(ISNA(VLOOKUP(N3020,'account names'!A:A,1,FALSE)))</f>
        <v>0</v>
      </c>
      <c r="N3020" t="s">
        <v>2637</v>
      </c>
    </row>
    <row r="3021" spans="1:14" ht="15" x14ac:dyDescent="0.2">
      <c r="A3021" t="s">
        <v>2841</v>
      </c>
      <c r="B3021" t="str">
        <f>RIGHT(A3021,4)</f>
        <v>2018</v>
      </c>
      <c r="C3021" t="str">
        <f>LEFT(A3021,10)</f>
        <v>Tue Jan 23</v>
      </c>
      <c r="D3021" s="2">
        <f>DATE(B3021,F3021,G3021)</f>
        <v>43123</v>
      </c>
      <c r="E3021" t="str">
        <f>MID(C3021,5,3)</f>
        <v>Jan</v>
      </c>
      <c r="F3021">
        <f>MONTH(DATEVALUE(E3021&amp;" 1"))</f>
        <v>1</v>
      </c>
      <c r="G3021" t="str">
        <f>RIGHT(C3021,2)</f>
        <v>23</v>
      </c>
      <c r="H3021" t="str">
        <f>MID(A3021,12,2)</f>
        <v>15</v>
      </c>
      <c r="I3021" t="s">
        <v>2842</v>
      </c>
      <c r="J3021" t="s">
        <v>2843</v>
      </c>
      <c r="K3021" t="s">
        <v>2844</v>
      </c>
      <c r="L3021" t="s">
        <v>2845</v>
      </c>
      <c r="M3021" t="b">
        <f>NOT(ISNA(VLOOKUP(N3021,'account names'!A:A,1,FALSE)))</f>
        <v>0</v>
      </c>
      <c r="N3021" t="s">
        <v>906</v>
      </c>
    </row>
    <row r="3022" spans="1:14" ht="15" x14ac:dyDescent="0.2">
      <c r="A3022" t="s">
        <v>2846</v>
      </c>
      <c r="B3022" t="str">
        <f>RIGHT(A3022,4)</f>
        <v>2018</v>
      </c>
      <c r="C3022" t="str">
        <f>LEFT(A3022,10)</f>
        <v>Tue Jan 23</v>
      </c>
      <c r="D3022" s="2">
        <f>DATE(B3022,F3022,G3022)</f>
        <v>43123</v>
      </c>
      <c r="E3022" t="str">
        <f>MID(C3022,5,3)</f>
        <v>Jan</v>
      </c>
      <c r="F3022">
        <f>MONTH(DATEVALUE(E3022&amp;" 1"))</f>
        <v>1</v>
      </c>
      <c r="G3022" t="str">
        <f>RIGHT(C3022,2)</f>
        <v>23</v>
      </c>
      <c r="H3022" t="str">
        <f>MID(A3022,12,2)</f>
        <v>13</v>
      </c>
      <c r="I3022" t="s">
        <v>2847</v>
      </c>
      <c r="J3022" t="s">
        <v>2848</v>
      </c>
      <c r="K3022" t="s">
        <v>2849</v>
      </c>
      <c r="L3022" t="s">
        <v>2850</v>
      </c>
      <c r="M3022" t="b">
        <f>NOT(ISNA(VLOOKUP(N3022,'account names'!A:A,1,FALSE)))</f>
        <v>0</v>
      </c>
      <c r="N3022" t="s">
        <v>1060</v>
      </c>
    </row>
    <row r="3023" spans="1:14" ht="15" x14ac:dyDescent="0.2">
      <c r="A3023" t="s">
        <v>2851</v>
      </c>
      <c r="B3023" t="str">
        <f>RIGHT(A3023,4)</f>
        <v>2018</v>
      </c>
      <c r="C3023" t="str">
        <f>LEFT(A3023,10)</f>
        <v>Tue Jan 23</v>
      </c>
      <c r="D3023" s="2">
        <f>DATE(B3023,F3023,G3023)</f>
        <v>43123</v>
      </c>
      <c r="E3023" t="str">
        <f>MID(C3023,5,3)</f>
        <v>Jan</v>
      </c>
      <c r="F3023">
        <f>MONTH(DATEVALUE(E3023&amp;" 1"))</f>
        <v>1</v>
      </c>
      <c r="G3023" t="str">
        <f>RIGHT(C3023,2)</f>
        <v>23</v>
      </c>
      <c r="H3023" t="str">
        <f>MID(A3023,12,2)</f>
        <v>20</v>
      </c>
      <c r="I3023" t="s">
        <v>2852</v>
      </c>
      <c r="J3023" t="s">
        <v>2853</v>
      </c>
      <c r="K3023" t="s">
        <v>1286</v>
      </c>
      <c r="L3023" t="s">
        <v>2854</v>
      </c>
      <c r="M3023" t="b">
        <f>NOT(ISNA(VLOOKUP(N3023,'account names'!A:A,1,FALSE)))</f>
        <v>1</v>
      </c>
      <c r="N3023" t="s">
        <v>1288</v>
      </c>
    </row>
    <row r="3024" spans="1:14" ht="15" x14ac:dyDescent="0.2">
      <c r="A3024" t="s">
        <v>2632</v>
      </c>
      <c r="B3024" t="str">
        <f>RIGHT(A3024,4)</f>
        <v>2018</v>
      </c>
      <c r="C3024" t="str">
        <f>LEFT(A3024,10)</f>
        <v>Tue Jan 23</v>
      </c>
      <c r="D3024" s="2">
        <f>DATE(B3024,F3024,G3024)</f>
        <v>43123</v>
      </c>
      <c r="E3024" t="str">
        <f>MID(C3024,5,3)</f>
        <v>Jan</v>
      </c>
      <c r="F3024">
        <f>MONTH(DATEVALUE(E3024&amp;" 1"))</f>
        <v>1</v>
      </c>
      <c r="G3024" t="str">
        <f>RIGHT(C3024,2)</f>
        <v>23</v>
      </c>
      <c r="H3024" t="str">
        <f>MID(A3024,12,2)</f>
        <v>21</v>
      </c>
      <c r="I3024" t="s">
        <v>2633</v>
      </c>
      <c r="J3024" t="s">
        <v>3100</v>
      </c>
      <c r="K3024" t="s">
        <v>2635</v>
      </c>
      <c r="L3024" t="s">
        <v>3101</v>
      </c>
      <c r="M3024" t="b">
        <f>NOT(ISNA(VLOOKUP(N3024,'account names'!A:A,1,FALSE)))</f>
        <v>0</v>
      </c>
      <c r="N3024" t="s">
        <v>2637</v>
      </c>
    </row>
    <row r="3025" spans="1:14" ht="15" x14ac:dyDescent="0.2">
      <c r="A3025" t="s">
        <v>3144</v>
      </c>
      <c r="B3025" t="str">
        <f>RIGHT(A3025,4)</f>
        <v>2018</v>
      </c>
      <c r="C3025" t="str">
        <f>LEFT(A3025,10)</f>
        <v>Tue Jan 23</v>
      </c>
      <c r="D3025" s="2">
        <f>DATE(B3025,F3025,G3025)</f>
        <v>43123</v>
      </c>
      <c r="E3025" t="str">
        <f>MID(C3025,5,3)</f>
        <v>Jan</v>
      </c>
      <c r="F3025">
        <f>MONTH(DATEVALUE(E3025&amp;" 1"))</f>
        <v>1</v>
      </c>
      <c r="G3025" t="str">
        <f>RIGHT(C3025,2)</f>
        <v>23</v>
      </c>
      <c r="H3025" t="str">
        <f>MID(A3025,12,2)</f>
        <v>13</v>
      </c>
      <c r="I3025" t="s">
        <v>3145</v>
      </c>
      <c r="J3025" t="s">
        <v>3146</v>
      </c>
      <c r="K3025" t="s">
        <v>3147</v>
      </c>
      <c r="L3025" t="s">
        <v>3148</v>
      </c>
      <c r="M3025" t="b">
        <f>NOT(ISNA(VLOOKUP(N3025,'account names'!A:A,1,FALSE)))</f>
        <v>0</v>
      </c>
      <c r="N3025" t="s">
        <v>3149</v>
      </c>
    </row>
    <row r="3026" spans="1:14" ht="15" x14ac:dyDescent="0.2">
      <c r="A3026" t="s">
        <v>3551</v>
      </c>
      <c r="B3026" t="str">
        <f>RIGHT(A3026,4)</f>
        <v>2018</v>
      </c>
      <c r="C3026" t="str">
        <f>LEFT(A3026,10)</f>
        <v>Tue Jan 23</v>
      </c>
      <c r="D3026" s="2">
        <f>DATE(B3026,F3026,G3026)</f>
        <v>43123</v>
      </c>
      <c r="E3026" t="str">
        <f>MID(C3026,5,3)</f>
        <v>Jan</v>
      </c>
      <c r="F3026">
        <f>MONTH(DATEVALUE(E3026&amp;" 1"))</f>
        <v>1</v>
      </c>
      <c r="G3026" t="str">
        <f>RIGHT(C3026,2)</f>
        <v>23</v>
      </c>
      <c r="H3026" t="str">
        <f>MID(A3026,12,2)</f>
        <v>11</v>
      </c>
      <c r="I3026" t="s">
        <v>3552</v>
      </c>
      <c r="J3026" t="s">
        <v>3553</v>
      </c>
      <c r="K3026" t="s">
        <v>3554</v>
      </c>
      <c r="L3026" t="s">
        <v>3555</v>
      </c>
      <c r="M3026" t="b">
        <f>NOT(ISNA(VLOOKUP(N3026,'account names'!A:A,1,FALSE)))</f>
        <v>0</v>
      </c>
      <c r="N3026" t="s">
        <v>3556</v>
      </c>
    </row>
    <row r="3027" spans="1:14" ht="15" x14ac:dyDescent="0.2">
      <c r="A3027" t="s">
        <v>7330</v>
      </c>
      <c r="B3027" t="str">
        <f>RIGHT(A3027,4)</f>
        <v>2018</v>
      </c>
      <c r="C3027" t="str">
        <f>LEFT(A3027,10)</f>
        <v>Tue Jan 23</v>
      </c>
      <c r="D3027" s="2">
        <f>DATE(B3027,F3027,G3027)</f>
        <v>43123</v>
      </c>
      <c r="E3027" t="str">
        <f>MID(C3027,5,3)</f>
        <v>Jan</v>
      </c>
      <c r="F3027">
        <f>MONTH(DATEVALUE(E3027&amp;" 1"))</f>
        <v>1</v>
      </c>
      <c r="G3027" t="str">
        <f>RIGHT(C3027,2)</f>
        <v>23</v>
      </c>
      <c r="H3027" t="str">
        <f>MID(A3027,12,2)</f>
        <v>20</v>
      </c>
      <c r="I3027" t="s">
        <v>7331</v>
      </c>
      <c r="J3027" t="s">
        <v>7332</v>
      </c>
      <c r="K3027" t="s">
        <v>7333</v>
      </c>
      <c r="L3027" t="s">
        <v>7334</v>
      </c>
      <c r="M3027" t="b">
        <f>NOT(ISNA(VLOOKUP(N3027,'account names'!A:A,1,FALSE)))</f>
        <v>0</v>
      </c>
      <c r="N3027" t="s">
        <v>876</v>
      </c>
    </row>
    <row r="3028" spans="1:14" ht="15" x14ac:dyDescent="0.2">
      <c r="A3028" t="s">
        <v>2632</v>
      </c>
      <c r="B3028" t="str">
        <f>RIGHT(A3028,4)</f>
        <v>2018</v>
      </c>
      <c r="C3028" t="str">
        <f>LEFT(A3028,10)</f>
        <v>Tue Jan 23</v>
      </c>
      <c r="D3028" s="2">
        <f>DATE(B3028,F3028,G3028)</f>
        <v>43123</v>
      </c>
      <c r="E3028" t="str">
        <f>MID(C3028,5,3)</f>
        <v>Jan</v>
      </c>
      <c r="F3028">
        <f>MONTH(DATEVALUE(E3028&amp;" 1"))</f>
        <v>1</v>
      </c>
      <c r="G3028" t="str">
        <f>RIGHT(C3028,2)</f>
        <v>23</v>
      </c>
      <c r="H3028" t="str">
        <f>MID(A3028,12,2)</f>
        <v>21</v>
      </c>
      <c r="I3028" t="s">
        <v>2633</v>
      </c>
      <c r="J3028" t="s">
        <v>9883</v>
      </c>
      <c r="K3028" t="s">
        <v>2635</v>
      </c>
      <c r="L3028" t="s">
        <v>9884</v>
      </c>
      <c r="M3028" t="b">
        <f>NOT(ISNA(VLOOKUP(N3028,'account names'!A:A,1,FALSE)))</f>
        <v>0</v>
      </c>
      <c r="N3028" t="s">
        <v>2637</v>
      </c>
    </row>
    <row r="3029" spans="1:14" ht="15" x14ac:dyDescent="0.2">
      <c r="A3029" t="s">
        <v>9901</v>
      </c>
      <c r="B3029" t="str">
        <f>RIGHT(A3029,4)</f>
        <v>2018</v>
      </c>
      <c r="C3029" t="str">
        <f>LEFT(A3029,10)</f>
        <v>Tue Jan 23</v>
      </c>
      <c r="D3029" s="2">
        <f>DATE(B3029,F3029,G3029)</f>
        <v>43123</v>
      </c>
      <c r="E3029" t="str">
        <f>MID(C3029,5,3)</f>
        <v>Jan</v>
      </c>
      <c r="F3029">
        <f>MONTH(DATEVALUE(E3029&amp;" 1"))</f>
        <v>1</v>
      </c>
      <c r="G3029" t="str">
        <f>RIGHT(C3029,2)</f>
        <v>23</v>
      </c>
      <c r="H3029" t="str">
        <f>MID(A3029,12,2)</f>
        <v>13</v>
      </c>
      <c r="I3029" t="s">
        <v>9902</v>
      </c>
      <c r="J3029" t="s">
        <v>9903</v>
      </c>
      <c r="K3029" t="s">
        <v>9904</v>
      </c>
      <c r="L3029" t="s">
        <v>9905</v>
      </c>
      <c r="M3029" t="b">
        <f>NOT(ISNA(VLOOKUP(N3029,'account names'!A:A,1,FALSE)))</f>
        <v>0</v>
      </c>
      <c r="N3029" t="s">
        <v>9906</v>
      </c>
    </row>
    <row r="3030" spans="1:14" ht="15" x14ac:dyDescent="0.2">
      <c r="A3030" t="s">
        <v>12765</v>
      </c>
      <c r="B3030" t="str">
        <f>RIGHT(A3030,4)</f>
        <v>2018</v>
      </c>
      <c r="C3030" t="str">
        <f>LEFT(A3030,10)</f>
        <v>Tue Jan 23</v>
      </c>
      <c r="D3030" s="2">
        <f>DATE(B3030,F3030,G3030)</f>
        <v>43123</v>
      </c>
      <c r="E3030" t="str">
        <f>MID(C3030,5,3)</f>
        <v>Jan</v>
      </c>
      <c r="F3030">
        <f>MONTH(DATEVALUE(E3030&amp;" 1"))</f>
        <v>1</v>
      </c>
      <c r="G3030" t="str">
        <f>RIGHT(C3030,2)</f>
        <v>23</v>
      </c>
      <c r="H3030" t="str">
        <f>MID(A3030,12,2)</f>
        <v>21</v>
      </c>
      <c r="I3030" t="s">
        <v>12766</v>
      </c>
      <c r="J3030" t="s">
        <v>12767</v>
      </c>
      <c r="K3030" t="s">
        <v>10748</v>
      </c>
      <c r="L3030" t="s">
        <v>12768</v>
      </c>
      <c r="M3030" t="b">
        <f>NOT(ISNA(VLOOKUP(N3030,'account names'!A:A,1,FALSE)))</f>
        <v>1</v>
      </c>
      <c r="N3030" t="s">
        <v>2898</v>
      </c>
    </row>
    <row r="3031" spans="1:14" ht="15" x14ac:dyDescent="0.2">
      <c r="A3031" t="s">
        <v>12769</v>
      </c>
      <c r="B3031" t="str">
        <f>RIGHT(A3031,4)</f>
        <v>2018</v>
      </c>
      <c r="C3031" t="str">
        <f>LEFT(A3031,10)</f>
        <v>Tue Jan 23</v>
      </c>
      <c r="D3031" s="2">
        <f>DATE(B3031,F3031,G3031)</f>
        <v>43123</v>
      </c>
      <c r="E3031" t="str">
        <f>MID(C3031,5,3)</f>
        <v>Jan</v>
      </c>
      <c r="F3031">
        <f>MONTH(DATEVALUE(E3031&amp;" 1"))</f>
        <v>1</v>
      </c>
      <c r="G3031" t="str">
        <f>RIGHT(C3031,2)</f>
        <v>23</v>
      </c>
      <c r="H3031" t="str">
        <f>MID(A3031,12,2)</f>
        <v>21</v>
      </c>
      <c r="I3031" t="s">
        <v>12770</v>
      </c>
      <c r="J3031" t="s">
        <v>12771</v>
      </c>
      <c r="K3031" t="s">
        <v>1201</v>
      </c>
      <c r="L3031" t="s">
        <v>12772</v>
      </c>
      <c r="M3031" t="b">
        <f>NOT(ISNA(VLOOKUP(N3031,'account names'!A:A,1,FALSE)))</f>
        <v>1</v>
      </c>
      <c r="N3031" t="s">
        <v>1203</v>
      </c>
    </row>
    <row r="3032" spans="1:14" ht="15" x14ac:dyDescent="0.2">
      <c r="A3032" t="s">
        <v>12773</v>
      </c>
      <c r="B3032" t="str">
        <f>RIGHT(A3032,4)</f>
        <v>2018</v>
      </c>
      <c r="C3032" t="str">
        <f>LEFT(A3032,10)</f>
        <v>Tue Jan 23</v>
      </c>
      <c r="D3032" s="2">
        <f>DATE(B3032,F3032,G3032)</f>
        <v>43123</v>
      </c>
      <c r="E3032" t="str">
        <f>MID(C3032,5,3)</f>
        <v>Jan</v>
      </c>
      <c r="F3032">
        <f>MONTH(DATEVALUE(E3032&amp;" 1"))</f>
        <v>1</v>
      </c>
      <c r="G3032" t="str">
        <f>RIGHT(C3032,2)</f>
        <v>23</v>
      </c>
      <c r="H3032" t="str">
        <f>MID(A3032,12,2)</f>
        <v>18</v>
      </c>
      <c r="I3032" t="s">
        <v>12774</v>
      </c>
      <c r="J3032" t="s">
        <v>12775</v>
      </c>
      <c r="K3032" t="s">
        <v>2126</v>
      </c>
      <c r="L3032" t="s">
        <v>12776</v>
      </c>
      <c r="M3032" t="b">
        <f>NOT(ISNA(VLOOKUP(N3032,'account names'!A:A,1,FALSE)))</f>
        <v>0</v>
      </c>
      <c r="N3032" t="s">
        <v>1099</v>
      </c>
    </row>
    <row r="3033" spans="1:14" ht="15" x14ac:dyDescent="0.2">
      <c r="A3033" t="s">
        <v>12777</v>
      </c>
      <c r="B3033" t="str">
        <f>RIGHT(A3033,4)</f>
        <v>2018</v>
      </c>
      <c r="C3033" t="str">
        <f>LEFT(A3033,10)</f>
        <v>Tue Jan 23</v>
      </c>
      <c r="D3033" s="2">
        <f>DATE(B3033,F3033,G3033)</f>
        <v>43123</v>
      </c>
      <c r="E3033" t="str">
        <f>MID(C3033,5,3)</f>
        <v>Jan</v>
      </c>
      <c r="F3033">
        <f>MONTH(DATEVALUE(E3033&amp;" 1"))</f>
        <v>1</v>
      </c>
      <c r="G3033" t="str">
        <f>RIGHT(C3033,2)</f>
        <v>23</v>
      </c>
      <c r="H3033" t="str">
        <f>MID(A3033,12,2)</f>
        <v>17</v>
      </c>
      <c r="I3033" t="s">
        <v>12778</v>
      </c>
      <c r="J3033" t="s">
        <v>12779</v>
      </c>
      <c r="K3033" t="s">
        <v>1201</v>
      </c>
      <c r="L3033" t="s">
        <v>12780</v>
      </c>
      <c r="M3033" t="b">
        <f>NOT(ISNA(VLOOKUP(N3033,'account names'!A:A,1,FALSE)))</f>
        <v>1</v>
      </c>
      <c r="N3033" t="s">
        <v>1203</v>
      </c>
    </row>
    <row r="3034" spans="1:14" ht="15" x14ac:dyDescent="0.2">
      <c r="A3034" t="s">
        <v>12781</v>
      </c>
      <c r="B3034" t="str">
        <f>RIGHT(A3034,4)</f>
        <v>2018</v>
      </c>
      <c r="C3034" t="str">
        <f>LEFT(A3034,10)</f>
        <v>Tue Jan 23</v>
      </c>
      <c r="D3034" s="2">
        <f>DATE(B3034,F3034,G3034)</f>
        <v>43123</v>
      </c>
      <c r="E3034" t="str">
        <f>MID(C3034,5,3)</f>
        <v>Jan</v>
      </c>
      <c r="F3034">
        <f>MONTH(DATEVALUE(E3034&amp;" 1"))</f>
        <v>1</v>
      </c>
      <c r="G3034" t="str">
        <f>RIGHT(C3034,2)</f>
        <v>23</v>
      </c>
      <c r="H3034" t="str">
        <f>MID(A3034,12,2)</f>
        <v>16</v>
      </c>
      <c r="I3034" t="s">
        <v>12782</v>
      </c>
      <c r="J3034" t="s">
        <v>12783</v>
      </c>
      <c r="K3034" t="s">
        <v>12784</v>
      </c>
      <c r="L3034" t="s">
        <v>12785</v>
      </c>
      <c r="M3034" t="b">
        <f>NOT(ISNA(VLOOKUP(N3034,'account names'!A:A,1,FALSE)))</f>
        <v>0</v>
      </c>
      <c r="N3034" t="s">
        <v>654</v>
      </c>
    </row>
    <row r="3035" spans="1:14" ht="15" x14ac:dyDescent="0.2">
      <c r="A3035" t="s">
        <v>17990</v>
      </c>
      <c r="B3035" t="str">
        <f>RIGHT(A3035,4)</f>
        <v>2018</v>
      </c>
      <c r="C3035" t="str">
        <f>LEFT(A3035,10)</f>
        <v>Tue Jan 23</v>
      </c>
      <c r="D3035" s="2">
        <f>DATE(B3035,F3035,G3035)</f>
        <v>43123</v>
      </c>
      <c r="E3035" t="str">
        <f>MID(C3035,5,3)</f>
        <v>Jan</v>
      </c>
      <c r="F3035">
        <f>MONTH(DATEVALUE(E3035&amp;" 1"))</f>
        <v>1</v>
      </c>
      <c r="G3035" t="str">
        <f>RIGHT(C3035,2)</f>
        <v>23</v>
      </c>
      <c r="H3035" t="str">
        <f>MID(A3035,12,2)</f>
        <v>23</v>
      </c>
      <c r="I3035" t="s">
        <v>17991</v>
      </c>
      <c r="J3035" t="s">
        <v>17992</v>
      </c>
      <c r="K3035" t="s">
        <v>2864</v>
      </c>
      <c r="L3035" t="s">
        <v>17993</v>
      </c>
      <c r="M3035" t="b">
        <f>NOT(ISNA(VLOOKUP(N3035,'account names'!A:A,1,FALSE)))</f>
        <v>1</v>
      </c>
      <c r="N3035" t="s">
        <v>1224</v>
      </c>
    </row>
    <row r="3036" spans="1:14" ht="15" x14ac:dyDescent="0.2">
      <c r="A3036" t="s">
        <v>2851</v>
      </c>
      <c r="B3036" t="str">
        <f>RIGHT(A3036,4)</f>
        <v>2018</v>
      </c>
      <c r="C3036" t="str">
        <f>LEFT(A3036,10)</f>
        <v>Tue Jan 23</v>
      </c>
      <c r="D3036" s="2">
        <f>DATE(B3036,F3036,G3036)</f>
        <v>43123</v>
      </c>
      <c r="E3036" t="str">
        <f>MID(C3036,5,3)</f>
        <v>Jan</v>
      </c>
      <c r="F3036">
        <f>MONTH(DATEVALUE(E3036&amp;" 1"))</f>
        <v>1</v>
      </c>
      <c r="G3036" t="str">
        <f>RIGHT(C3036,2)</f>
        <v>23</v>
      </c>
      <c r="H3036" t="str">
        <f>MID(A3036,12,2)</f>
        <v>20</v>
      </c>
      <c r="I3036" t="s">
        <v>17994</v>
      </c>
      <c r="J3036" t="s">
        <v>17995</v>
      </c>
      <c r="K3036" t="s">
        <v>1286</v>
      </c>
      <c r="L3036" t="s">
        <v>17996</v>
      </c>
      <c r="M3036" t="b">
        <f>NOT(ISNA(VLOOKUP(N3036,'account names'!A:A,1,FALSE)))</f>
        <v>1</v>
      </c>
      <c r="N3036" t="s">
        <v>1288</v>
      </c>
    </row>
    <row r="3037" spans="1:14" ht="15" x14ac:dyDescent="0.2">
      <c r="A3037" t="s">
        <v>17997</v>
      </c>
      <c r="B3037" t="str">
        <f>RIGHT(A3037,4)</f>
        <v>2018</v>
      </c>
      <c r="C3037" t="str">
        <f>LEFT(A3037,10)</f>
        <v>Tue Jan 23</v>
      </c>
      <c r="D3037" s="2">
        <f>DATE(B3037,F3037,G3037)</f>
        <v>43123</v>
      </c>
      <c r="E3037" t="str">
        <f>MID(C3037,5,3)</f>
        <v>Jan</v>
      </c>
      <c r="F3037">
        <f>MONTH(DATEVALUE(E3037&amp;" 1"))</f>
        <v>1</v>
      </c>
      <c r="G3037" t="str">
        <f>RIGHT(C3037,2)</f>
        <v>23</v>
      </c>
      <c r="H3037" t="str">
        <f>MID(A3037,12,2)</f>
        <v>19</v>
      </c>
      <c r="I3037" t="s">
        <v>17998</v>
      </c>
      <c r="J3037" t="s">
        <v>17999</v>
      </c>
      <c r="K3037" t="s">
        <v>4864</v>
      </c>
      <c r="L3037" t="s">
        <v>18000</v>
      </c>
      <c r="M3037" t="b">
        <f>NOT(ISNA(VLOOKUP(N3037,'account names'!A:A,1,FALSE)))</f>
        <v>0</v>
      </c>
      <c r="N3037" t="s">
        <v>654</v>
      </c>
    </row>
    <row r="3038" spans="1:14" ht="15" x14ac:dyDescent="0.2">
      <c r="A3038" t="s">
        <v>18001</v>
      </c>
      <c r="B3038" t="str">
        <f>RIGHT(A3038,4)</f>
        <v>2018</v>
      </c>
      <c r="C3038" t="str">
        <f>LEFT(A3038,10)</f>
        <v>Tue Jan 23</v>
      </c>
      <c r="D3038" s="2">
        <f>DATE(B3038,F3038,G3038)</f>
        <v>43123</v>
      </c>
      <c r="E3038" t="str">
        <f>MID(C3038,5,3)</f>
        <v>Jan</v>
      </c>
      <c r="F3038">
        <f>MONTH(DATEVALUE(E3038&amp;" 1"))</f>
        <v>1</v>
      </c>
      <c r="G3038" t="str">
        <f>RIGHT(C3038,2)</f>
        <v>23</v>
      </c>
      <c r="H3038" t="str">
        <f>MID(A3038,12,2)</f>
        <v>15</v>
      </c>
      <c r="I3038" t="s">
        <v>18002</v>
      </c>
      <c r="J3038" t="s">
        <v>18003</v>
      </c>
      <c r="K3038" t="s">
        <v>18004</v>
      </c>
      <c r="L3038" t="s">
        <v>18005</v>
      </c>
      <c r="M3038" t="b">
        <f>NOT(ISNA(VLOOKUP(N3038,'account names'!A:A,1,FALSE)))</f>
        <v>0</v>
      </c>
      <c r="N3038" t="s">
        <v>18006</v>
      </c>
    </row>
    <row r="3039" spans="1:14" ht="15" x14ac:dyDescent="0.2">
      <c r="A3039" t="s">
        <v>18007</v>
      </c>
      <c r="B3039" t="str">
        <f>RIGHT(A3039,4)</f>
        <v>2018</v>
      </c>
      <c r="C3039" t="str">
        <f>LEFT(A3039,10)</f>
        <v>Tue Jan 23</v>
      </c>
      <c r="D3039" s="2">
        <f>DATE(B3039,F3039,G3039)</f>
        <v>43123</v>
      </c>
      <c r="E3039" t="str">
        <f>MID(C3039,5,3)</f>
        <v>Jan</v>
      </c>
      <c r="F3039">
        <f>MONTH(DATEVALUE(E3039&amp;" 1"))</f>
        <v>1</v>
      </c>
      <c r="G3039" t="str">
        <f>RIGHT(C3039,2)</f>
        <v>23</v>
      </c>
      <c r="H3039" t="str">
        <f>MID(A3039,12,2)</f>
        <v>12</v>
      </c>
      <c r="I3039" t="s">
        <v>18008</v>
      </c>
      <c r="J3039" t="s">
        <v>18009</v>
      </c>
      <c r="K3039" t="s">
        <v>18010</v>
      </c>
      <c r="L3039" t="s">
        <v>18011</v>
      </c>
      <c r="M3039" t="b">
        <f>NOT(ISNA(VLOOKUP(N3039,'account names'!A:A,1,FALSE)))</f>
        <v>0</v>
      </c>
      <c r="N3039" t="s">
        <v>18012</v>
      </c>
    </row>
    <row r="3040" spans="1:14" ht="15" x14ac:dyDescent="0.2">
      <c r="A3040" t="s">
        <v>2158</v>
      </c>
      <c r="B3040" t="str">
        <f>RIGHT(A3040,4)</f>
        <v>2018</v>
      </c>
      <c r="C3040" t="str">
        <f>LEFT(A3040,10)</f>
        <v>Tue Jan 23</v>
      </c>
      <c r="D3040" s="2">
        <f>DATE(B3040,F3040,G3040)</f>
        <v>43123</v>
      </c>
      <c r="E3040" t="str">
        <f>MID(C3040,5,3)</f>
        <v>Jan</v>
      </c>
      <c r="F3040">
        <f>MONTH(DATEVALUE(E3040&amp;" 1"))</f>
        <v>1</v>
      </c>
      <c r="G3040" t="str">
        <f>RIGHT(C3040,2)</f>
        <v>23</v>
      </c>
      <c r="H3040" t="str">
        <f>MID(A3040,12,2)</f>
        <v>11</v>
      </c>
      <c r="I3040" t="s">
        <v>2159</v>
      </c>
      <c r="J3040" t="s">
        <v>19011</v>
      </c>
      <c r="K3040" t="s">
        <v>19012</v>
      </c>
      <c r="L3040" t="s">
        <v>19013</v>
      </c>
      <c r="M3040" t="b">
        <f>NOT(ISNA(VLOOKUP(N3040,'account names'!A:A,1,FALSE)))</f>
        <v>1</v>
      </c>
      <c r="N3040" t="s">
        <v>1288</v>
      </c>
    </row>
    <row r="3041" spans="1:14" ht="15" x14ac:dyDescent="0.2">
      <c r="A3041" t="s">
        <v>1283</v>
      </c>
      <c r="B3041" t="str">
        <f>RIGHT(A3041,4)</f>
        <v>2018</v>
      </c>
      <c r="C3041" t="str">
        <f>LEFT(A3041,10)</f>
        <v>Mon Jan 22</v>
      </c>
      <c r="D3041" s="2">
        <f>DATE(B3041,F3041,G3041)</f>
        <v>43122</v>
      </c>
      <c r="E3041" t="str">
        <f>MID(C3041,5,3)</f>
        <v>Jan</v>
      </c>
      <c r="F3041">
        <f>MONTH(DATEVALUE(E3041&amp;" 1"))</f>
        <v>1</v>
      </c>
      <c r="G3041" t="str">
        <f>RIGHT(C3041,2)</f>
        <v>22</v>
      </c>
      <c r="H3041" t="str">
        <f>MID(A3041,12,2)</f>
        <v>09</v>
      </c>
      <c r="I3041" t="s">
        <v>1284</v>
      </c>
      <c r="J3041" t="s">
        <v>1285</v>
      </c>
      <c r="K3041" t="s">
        <v>1286</v>
      </c>
      <c r="L3041" t="s">
        <v>1287</v>
      </c>
      <c r="M3041" t="b">
        <f>NOT(ISNA(VLOOKUP(N3041,'account names'!A:A,1,FALSE)))</f>
        <v>1</v>
      </c>
      <c r="N3041" t="s">
        <v>1288</v>
      </c>
    </row>
    <row r="3042" spans="1:14" ht="15" x14ac:dyDescent="0.2">
      <c r="A3042" t="s">
        <v>1512</v>
      </c>
      <c r="B3042" t="str">
        <f>RIGHT(A3042,4)</f>
        <v>2018</v>
      </c>
      <c r="C3042" t="str">
        <f>LEFT(A3042,10)</f>
        <v>Mon Jan 22</v>
      </c>
      <c r="D3042" s="2">
        <f>DATE(B3042,F3042,G3042)</f>
        <v>43122</v>
      </c>
      <c r="E3042" t="str">
        <f>MID(C3042,5,3)</f>
        <v>Jan</v>
      </c>
      <c r="F3042">
        <f>MONTH(DATEVALUE(E3042&amp;" 1"))</f>
        <v>1</v>
      </c>
      <c r="G3042" t="str">
        <f>RIGHT(C3042,2)</f>
        <v>22</v>
      </c>
      <c r="H3042" t="str">
        <f>MID(A3042,12,2)</f>
        <v>11</v>
      </c>
      <c r="I3042" t="s">
        <v>1513</v>
      </c>
      <c r="J3042" t="s">
        <v>1514</v>
      </c>
      <c r="K3042" t="s">
        <v>1515</v>
      </c>
      <c r="L3042" t="s">
        <v>1516</v>
      </c>
      <c r="M3042" t="b">
        <f>NOT(ISNA(VLOOKUP(N3042,'account names'!A:A,1,FALSE)))</f>
        <v>0</v>
      </c>
      <c r="N3042" t="s">
        <v>1517</v>
      </c>
    </row>
    <row r="3043" spans="1:14" ht="15" x14ac:dyDescent="0.2">
      <c r="A3043" t="s">
        <v>1518</v>
      </c>
      <c r="B3043" t="str">
        <f>RIGHT(A3043,4)</f>
        <v>2018</v>
      </c>
      <c r="C3043" t="str">
        <f>LEFT(A3043,10)</f>
        <v>Mon Jan 22</v>
      </c>
      <c r="D3043" s="2">
        <f>DATE(B3043,F3043,G3043)</f>
        <v>43122</v>
      </c>
      <c r="E3043" t="str">
        <f>MID(C3043,5,3)</f>
        <v>Jan</v>
      </c>
      <c r="F3043">
        <f>MONTH(DATEVALUE(E3043&amp;" 1"))</f>
        <v>1</v>
      </c>
      <c r="G3043" t="str">
        <f>RIGHT(C3043,2)</f>
        <v>22</v>
      </c>
      <c r="H3043" t="str">
        <f>MID(A3043,12,2)</f>
        <v>21</v>
      </c>
      <c r="I3043" t="s">
        <v>1519</v>
      </c>
      <c r="J3043" t="s">
        <v>1520</v>
      </c>
      <c r="K3043" t="s">
        <v>1521</v>
      </c>
      <c r="L3043" t="s">
        <v>1522</v>
      </c>
      <c r="M3043" t="b">
        <f>NOT(ISNA(VLOOKUP(N3043,'account names'!A:A,1,FALSE)))</f>
        <v>0</v>
      </c>
      <c r="N3043" t="s">
        <v>1523</v>
      </c>
    </row>
    <row r="3044" spans="1:14" ht="15" x14ac:dyDescent="0.2">
      <c r="A3044" t="s">
        <v>1524</v>
      </c>
      <c r="B3044" t="str">
        <f>RIGHT(A3044,4)</f>
        <v>2018</v>
      </c>
      <c r="C3044" t="str">
        <f>LEFT(A3044,10)</f>
        <v>Mon Jan 22</v>
      </c>
      <c r="D3044" s="2">
        <f>DATE(B3044,F3044,G3044)</f>
        <v>43122</v>
      </c>
      <c r="E3044" t="str">
        <f>MID(C3044,5,3)</f>
        <v>Jan</v>
      </c>
      <c r="F3044">
        <f>MONTH(DATEVALUE(E3044&amp;" 1"))</f>
        <v>1</v>
      </c>
      <c r="G3044" t="str">
        <f>RIGHT(C3044,2)</f>
        <v>22</v>
      </c>
      <c r="H3044" t="str">
        <f>MID(A3044,12,2)</f>
        <v>17</v>
      </c>
      <c r="I3044" t="s">
        <v>1525</v>
      </c>
      <c r="J3044" t="s">
        <v>1526</v>
      </c>
      <c r="K3044" t="s">
        <v>1527</v>
      </c>
      <c r="L3044" t="s">
        <v>1528</v>
      </c>
      <c r="M3044" t="b">
        <f>NOT(ISNA(VLOOKUP(N3044,'account names'!A:A,1,FALSE)))</f>
        <v>0</v>
      </c>
      <c r="N3044" t="s">
        <v>1172</v>
      </c>
    </row>
    <row r="3045" spans="1:14" ht="15" x14ac:dyDescent="0.2">
      <c r="A3045" t="s">
        <v>1534</v>
      </c>
      <c r="B3045" t="str">
        <f>RIGHT(A3045,4)</f>
        <v>2018</v>
      </c>
      <c r="C3045" t="str">
        <f>LEFT(A3045,10)</f>
        <v>Mon Jan 22</v>
      </c>
      <c r="D3045" s="2">
        <f>DATE(B3045,F3045,G3045)</f>
        <v>43122</v>
      </c>
      <c r="E3045" t="str">
        <f>MID(C3045,5,3)</f>
        <v>Jan</v>
      </c>
      <c r="F3045">
        <f>MONTH(DATEVALUE(E3045&amp;" 1"))</f>
        <v>1</v>
      </c>
      <c r="G3045" t="str">
        <f>RIGHT(C3045,2)</f>
        <v>22</v>
      </c>
      <c r="H3045" t="str">
        <f>MID(A3045,12,2)</f>
        <v>10</v>
      </c>
      <c r="I3045" t="s">
        <v>1535</v>
      </c>
      <c r="J3045" t="s">
        <v>1536</v>
      </c>
      <c r="K3045" t="s">
        <v>1537</v>
      </c>
      <c r="L3045" t="s">
        <v>1538</v>
      </c>
      <c r="M3045" t="b">
        <f>NOT(ISNA(VLOOKUP(N3045,'account names'!A:A,1,FALSE)))</f>
        <v>1</v>
      </c>
      <c r="N3045" t="s">
        <v>1533</v>
      </c>
    </row>
    <row r="3046" spans="1:14" ht="15" x14ac:dyDescent="0.2">
      <c r="A3046" t="s">
        <v>1539</v>
      </c>
      <c r="B3046" t="str">
        <f>RIGHT(A3046,4)</f>
        <v>2018</v>
      </c>
      <c r="C3046" t="str">
        <f>LEFT(A3046,10)</f>
        <v>Mon Jan 22</v>
      </c>
      <c r="D3046" s="2">
        <f>DATE(B3046,F3046,G3046)</f>
        <v>43122</v>
      </c>
      <c r="E3046" t="str">
        <f>MID(C3046,5,3)</f>
        <v>Jan</v>
      </c>
      <c r="F3046">
        <f>MONTH(DATEVALUE(E3046&amp;" 1"))</f>
        <v>1</v>
      </c>
      <c r="G3046" t="str">
        <f>RIGHT(C3046,2)</f>
        <v>22</v>
      </c>
      <c r="H3046" t="str">
        <f>MID(A3046,12,2)</f>
        <v>07</v>
      </c>
      <c r="I3046" t="s">
        <v>1540</v>
      </c>
      <c r="J3046" t="s">
        <v>1541</v>
      </c>
      <c r="K3046" t="s">
        <v>1542</v>
      </c>
      <c r="L3046" t="s">
        <v>1543</v>
      </c>
      <c r="M3046" t="b">
        <f>NOT(ISNA(VLOOKUP(N3046,'account names'!A:A,1,FALSE)))</f>
        <v>0</v>
      </c>
      <c r="N3046" t="s">
        <v>1149</v>
      </c>
    </row>
    <row r="3047" spans="1:14" ht="15" x14ac:dyDescent="0.2">
      <c r="A3047" t="s">
        <v>1534</v>
      </c>
      <c r="B3047" t="str">
        <f>RIGHT(A3047,4)</f>
        <v>2018</v>
      </c>
      <c r="C3047" t="str">
        <f>LEFT(A3047,10)</f>
        <v>Mon Jan 22</v>
      </c>
      <c r="D3047" s="2">
        <f>DATE(B3047,F3047,G3047)</f>
        <v>43122</v>
      </c>
      <c r="E3047" t="str">
        <f>MID(C3047,5,3)</f>
        <v>Jan</v>
      </c>
      <c r="F3047">
        <f>MONTH(DATEVALUE(E3047&amp;" 1"))</f>
        <v>1</v>
      </c>
      <c r="G3047" t="str">
        <f>RIGHT(C3047,2)</f>
        <v>22</v>
      </c>
      <c r="H3047" t="str">
        <f>MID(A3047,12,2)</f>
        <v>10</v>
      </c>
      <c r="I3047" t="s">
        <v>1535</v>
      </c>
      <c r="J3047" t="s">
        <v>1694</v>
      </c>
      <c r="K3047" t="s">
        <v>1695</v>
      </c>
      <c r="L3047" t="s">
        <v>1696</v>
      </c>
      <c r="M3047" t="b">
        <f>NOT(ISNA(VLOOKUP(N3047,'account names'!A:A,1,FALSE)))</f>
        <v>1</v>
      </c>
      <c r="N3047" t="s">
        <v>1533</v>
      </c>
    </row>
    <row r="3048" spans="1:14" ht="15" x14ac:dyDescent="0.2">
      <c r="A3048" t="s">
        <v>1703</v>
      </c>
      <c r="B3048" t="str">
        <f>RIGHT(A3048,4)</f>
        <v>2018</v>
      </c>
      <c r="C3048" t="str">
        <f>LEFT(A3048,10)</f>
        <v>Mon Jan 22</v>
      </c>
      <c r="D3048" s="2">
        <f>DATE(B3048,F3048,G3048)</f>
        <v>43122</v>
      </c>
      <c r="E3048" t="str">
        <f>MID(C3048,5,3)</f>
        <v>Jan</v>
      </c>
      <c r="F3048">
        <f>MONTH(DATEVALUE(E3048&amp;" 1"))</f>
        <v>1</v>
      </c>
      <c r="G3048" t="str">
        <f>RIGHT(C3048,2)</f>
        <v>22</v>
      </c>
      <c r="H3048" t="str">
        <f>MID(A3048,12,2)</f>
        <v>11</v>
      </c>
      <c r="I3048" t="s">
        <v>1704</v>
      </c>
      <c r="J3048" t="s">
        <v>1705</v>
      </c>
      <c r="K3048" t="s">
        <v>1706</v>
      </c>
      <c r="L3048" t="s">
        <v>1707</v>
      </c>
      <c r="M3048" t="b">
        <f>NOT(ISNA(VLOOKUP(N3048,'account names'!A:A,1,FALSE)))</f>
        <v>0</v>
      </c>
      <c r="N3048" t="s">
        <v>1708</v>
      </c>
    </row>
    <row r="3049" spans="1:14" ht="15" x14ac:dyDescent="0.2">
      <c r="A3049" t="s">
        <v>2089</v>
      </c>
      <c r="B3049" t="str">
        <f>RIGHT(A3049,4)</f>
        <v>2018</v>
      </c>
      <c r="C3049" t="str">
        <f>LEFT(A3049,10)</f>
        <v>Mon Jan 22</v>
      </c>
      <c r="D3049" s="2">
        <f>DATE(B3049,F3049,G3049)</f>
        <v>43122</v>
      </c>
      <c r="E3049" t="str">
        <f>MID(C3049,5,3)</f>
        <v>Jan</v>
      </c>
      <c r="F3049">
        <f>MONTH(DATEVALUE(E3049&amp;" 1"))</f>
        <v>1</v>
      </c>
      <c r="G3049" t="str">
        <f>RIGHT(C3049,2)</f>
        <v>22</v>
      </c>
      <c r="H3049" t="str">
        <f>MID(A3049,12,2)</f>
        <v>15</v>
      </c>
      <c r="I3049" t="s">
        <v>2090</v>
      </c>
      <c r="J3049" t="s">
        <v>2091</v>
      </c>
      <c r="K3049" t="s">
        <v>2092</v>
      </c>
      <c r="L3049" t="s">
        <v>2093</v>
      </c>
      <c r="M3049" t="b">
        <f>NOT(ISNA(VLOOKUP(N3049,'account names'!A:A,1,FALSE)))</f>
        <v>0</v>
      </c>
      <c r="N3049" t="s">
        <v>2094</v>
      </c>
    </row>
    <row r="3050" spans="1:14" ht="15" x14ac:dyDescent="0.2">
      <c r="A3050" t="s">
        <v>2095</v>
      </c>
      <c r="B3050" t="str">
        <f>RIGHT(A3050,4)</f>
        <v>2018</v>
      </c>
      <c r="C3050" t="str">
        <f>LEFT(A3050,10)</f>
        <v>Mon Jan 22</v>
      </c>
      <c r="D3050" s="2">
        <f>DATE(B3050,F3050,G3050)</f>
        <v>43122</v>
      </c>
      <c r="E3050" t="str">
        <f>MID(C3050,5,3)</f>
        <v>Jan</v>
      </c>
      <c r="F3050">
        <f>MONTH(DATEVALUE(E3050&amp;" 1"))</f>
        <v>1</v>
      </c>
      <c r="G3050" t="str">
        <f>RIGHT(C3050,2)</f>
        <v>22</v>
      </c>
      <c r="H3050" t="str">
        <f>MID(A3050,12,2)</f>
        <v>13</v>
      </c>
      <c r="I3050" t="s">
        <v>2096</v>
      </c>
      <c r="J3050" t="s">
        <v>2097</v>
      </c>
      <c r="K3050" t="s">
        <v>2098</v>
      </c>
      <c r="L3050" t="s">
        <v>2099</v>
      </c>
      <c r="M3050" t="b">
        <f>NOT(ISNA(VLOOKUP(N3050,'account names'!A:A,1,FALSE)))</f>
        <v>0</v>
      </c>
      <c r="N3050" t="s">
        <v>2100</v>
      </c>
    </row>
    <row r="3051" spans="1:14" ht="15" x14ac:dyDescent="0.2">
      <c r="A3051" t="s">
        <v>2374</v>
      </c>
      <c r="B3051" t="str">
        <f>RIGHT(A3051,4)</f>
        <v>2018</v>
      </c>
      <c r="C3051" t="str">
        <f>LEFT(A3051,10)</f>
        <v>Mon Jan 22</v>
      </c>
      <c r="D3051" s="2">
        <f>DATE(B3051,F3051,G3051)</f>
        <v>43122</v>
      </c>
      <c r="E3051" t="str">
        <f>MID(C3051,5,3)</f>
        <v>Jan</v>
      </c>
      <c r="F3051">
        <f>MONTH(DATEVALUE(E3051&amp;" 1"))</f>
        <v>1</v>
      </c>
      <c r="G3051" t="str">
        <f>RIGHT(C3051,2)</f>
        <v>22</v>
      </c>
      <c r="H3051" t="str">
        <f>MID(A3051,12,2)</f>
        <v>19</v>
      </c>
      <c r="I3051" t="s">
        <v>2375</v>
      </c>
      <c r="J3051" t="s">
        <v>2376</v>
      </c>
      <c r="K3051" t="s">
        <v>2377</v>
      </c>
      <c r="L3051" t="s">
        <v>2378</v>
      </c>
      <c r="M3051" t="b">
        <f>NOT(ISNA(VLOOKUP(N3051,'account names'!A:A,1,FALSE)))</f>
        <v>0</v>
      </c>
      <c r="N3051" t="s">
        <v>2106</v>
      </c>
    </row>
    <row r="3052" spans="1:14" ht="15" x14ac:dyDescent="0.2">
      <c r="A3052" t="s">
        <v>2394</v>
      </c>
      <c r="B3052" t="str">
        <f>RIGHT(A3052,4)</f>
        <v>2018</v>
      </c>
      <c r="C3052" t="str">
        <f>LEFT(A3052,10)</f>
        <v>Mon Jan 22</v>
      </c>
      <c r="D3052" s="2">
        <f>DATE(B3052,F3052,G3052)</f>
        <v>43122</v>
      </c>
      <c r="E3052" t="str">
        <f>MID(C3052,5,3)</f>
        <v>Jan</v>
      </c>
      <c r="F3052">
        <f>MONTH(DATEVALUE(E3052&amp;" 1"))</f>
        <v>1</v>
      </c>
      <c r="G3052" t="str">
        <f>RIGHT(C3052,2)</f>
        <v>22</v>
      </c>
      <c r="H3052" t="str">
        <f>MID(A3052,12,2)</f>
        <v>20</v>
      </c>
      <c r="I3052" t="s">
        <v>2395</v>
      </c>
      <c r="J3052" t="s">
        <v>2396</v>
      </c>
      <c r="K3052" t="s">
        <v>1286</v>
      </c>
      <c r="L3052" t="s">
        <v>2397</v>
      </c>
      <c r="M3052" t="b">
        <f>NOT(ISNA(VLOOKUP(N3052,'account names'!A:A,1,FALSE)))</f>
        <v>1</v>
      </c>
      <c r="N3052" t="s">
        <v>1288</v>
      </c>
    </row>
    <row r="3053" spans="1:14" ht="15" x14ac:dyDescent="0.2">
      <c r="A3053" t="s">
        <v>2398</v>
      </c>
      <c r="B3053" t="str">
        <f>RIGHT(A3053,4)</f>
        <v>2018</v>
      </c>
      <c r="C3053" t="str">
        <f>LEFT(A3053,10)</f>
        <v>Mon Jan 22</v>
      </c>
      <c r="D3053" s="2">
        <f>DATE(B3053,F3053,G3053)</f>
        <v>43122</v>
      </c>
      <c r="E3053" t="str">
        <f>MID(C3053,5,3)</f>
        <v>Jan</v>
      </c>
      <c r="F3053">
        <f>MONTH(DATEVALUE(E3053&amp;" 1"))</f>
        <v>1</v>
      </c>
      <c r="G3053" t="str">
        <f>RIGHT(C3053,2)</f>
        <v>22</v>
      </c>
      <c r="H3053" t="str">
        <f>MID(A3053,12,2)</f>
        <v>10</v>
      </c>
      <c r="I3053" t="s">
        <v>2399</v>
      </c>
      <c r="J3053" t="s">
        <v>2400</v>
      </c>
      <c r="K3053" t="s">
        <v>2401</v>
      </c>
      <c r="L3053" t="s">
        <v>2402</v>
      </c>
      <c r="M3053" t="b">
        <f>NOT(ISNA(VLOOKUP(N3053,'account names'!A:A,1,FALSE)))</f>
        <v>0</v>
      </c>
      <c r="N3053" t="s">
        <v>2403</v>
      </c>
    </row>
    <row r="3054" spans="1:14" ht="15" x14ac:dyDescent="0.2">
      <c r="A3054" t="s">
        <v>1518</v>
      </c>
      <c r="B3054" t="str">
        <f>RIGHT(A3054,4)</f>
        <v>2018</v>
      </c>
      <c r="C3054" t="str">
        <f>LEFT(A3054,10)</f>
        <v>Mon Jan 22</v>
      </c>
      <c r="D3054" s="2">
        <f>DATE(B3054,F3054,G3054)</f>
        <v>43122</v>
      </c>
      <c r="E3054" t="str">
        <f>MID(C3054,5,3)</f>
        <v>Jan</v>
      </c>
      <c r="F3054">
        <f>MONTH(DATEVALUE(E3054&amp;" 1"))</f>
        <v>1</v>
      </c>
      <c r="G3054" t="str">
        <f>RIGHT(C3054,2)</f>
        <v>22</v>
      </c>
      <c r="H3054" t="str">
        <f>MID(A3054,12,2)</f>
        <v>21</v>
      </c>
      <c r="I3054" t="s">
        <v>2612</v>
      </c>
      <c r="J3054" t="s">
        <v>2613</v>
      </c>
      <c r="K3054" t="s">
        <v>2614</v>
      </c>
      <c r="L3054" t="s">
        <v>2615</v>
      </c>
      <c r="M3054" t="b">
        <f>NOT(ISNA(VLOOKUP(N3054,'account names'!A:A,1,FALSE)))</f>
        <v>0</v>
      </c>
      <c r="N3054" t="s">
        <v>1523</v>
      </c>
    </row>
    <row r="3055" spans="1:14" ht="15" x14ac:dyDescent="0.2">
      <c r="A3055" t="s">
        <v>2616</v>
      </c>
      <c r="B3055" t="str">
        <f>RIGHT(A3055,4)</f>
        <v>2018</v>
      </c>
      <c r="C3055" t="str">
        <f>LEFT(A3055,10)</f>
        <v>Mon Jan 22</v>
      </c>
      <c r="D3055" s="2">
        <f>DATE(B3055,F3055,G3055)</f>
        <v>43122</v>
      </c>
      <c r="E3055" t="str">
        <f>MID(C3055,5,3)</f>
        <v>Jan</v>
      </c>
      <c r="F3055">
        <f>MONTH(DATEVALUE(E3055&amp;" 1"))</f>
        <v>1</v>
      </c>
      <c r="G3055" t="str">
        <f>RIGHT(C3055,2)</f>
        <v>22</v>
      </c>
      <c r="H3055" t="str">
        <f>MID(A3055,12,2)</f>
        <v>20</v>
      </c>
      <c r="I3055" t="s">
        <v>2617</v>
      </c>
      <c r="J3055" t="s">
        <v>2618</v>
      </c>
      <c r="K3055" t="s">
        <v>2619</v>
      </c>
      <c r="L3055" t="s">
        <v>2620</v>
      </c>
      <c r="M3055" t="b">
        <f>NOT(ISNA(VLOOKUP(N3055,'account names'!A:A,1,FALSE)))</f>
        <v>0</v>
      </c>
      <c r="N3055" t="s">
        <v>2621</v>
      </c>
    </row>
    <row r="3056" spans="1:14" ht="15" x14ac:dyDescent="0.2">
      <c r="A3056" t="s">
        <v>2855</v>
      </c>
      <c r="B3056" t="str">
        <f>RIGHT(A3056,4)</f>
        <v>2018</v>
      </c>
      <c r="C3056" t="str">
        <f>LEFT(A3056,10)</f>
        <v>Mon Jan 22</v>
      </c>
      <c r="D3056" s="2">
        <f>DATE(B3056,F3056,G3056)</f>
        <v>43122</v>
      </c>
      <c r="E3056" t="str">
        <f>MID(C3056,5,3)</f>
        <v>Jan</v>
      </c>
      <c r="F3056">
        <f>MONTH(DATEVALUE(E3056&amp;" 1"))</f>
        <v>1</v>
      </c>
      <c r="G3056" t="str">
        <f>RIGHT(C3056,2)</f>
        <v>22</v>
      </c>
      <c r="H3056" t="str">
        <f>MID(A3056,12,2)</f>
        <v>22</v>
      </c>
      <c r="I3056" t="s">
        <v>2856</v>
      </c>
      <c r="J3056" t="s">
        <v>2857</v>
      </c>
      <c r="K3056" t="s">
        <v>2858</v>
      </c>
      <c r="L3056" t="s">
        <v>2859</v>
      </c>
      <c r="M3056" t="b">
        <f>NOT(ISNA(VLOOKUP(N3056,'account names'!A:A,1,FALSE)))</f>
        <v>0</v>
      </c>
      <c r="N3056" t="s">
        <v>2860</v>
      </c>
    </row>
    <row r="3057" spans="1:14" ht="15" x14ac:dyDescent="0.2">
      <c r="A3057" t="s">
        <v>4258</v>
      </c>
      <c r="B3057" t="str">
        <f>RIGHT(A3057,4)</f>
        <v>2018</v>
      </c>
      <c r="C3057" t="str">
        <f>LEFT(A3057,10)</f>
        <v>Mon Jan 22</v>
      </c>
      <c r="D3057" s="2">
        <f>DATE(B3057,F3057,G3057)</f>
        <v>43122</v>
      </c>
      <c r="E3057" t="str">
        <f>MID(C3057,5,3)</f>
        <v>Jan</v>
      </c>
      <c r="F3057">
        <f>MONTH(DATEVALUE(E3057&amp;" 1"))</f>
        <v>1</v>
      </c>
      <c r="G3057" t="str">
        <f>RIGHT(C3057,2)</f>
        <v>22</v>
      </c>
      <c r="H3057" t="str">
        <f>MID(A3057,12,2)</f>
        <v>10</v>
      </c>
      <c r="I3057" t="s">
        <v>4259</v>
      </c>
      <c r="J3057" t="s">
        <v>4260</v>
      </c>
      <c r="K3057" t="s">
        <v>4261</v>
      </c>
      <c r="L3057" t="s">
        <v>4262</v>
      </c>
      <c r="M3057" t="b">
        <f>NOT(ISNA(VLOOKUP(N3057,'account names'!A:A,1,FALSE)))</f>
        <v>0</v>
      </c>
      <c r="N3057" t="s">
        <v>4263</v>
      </c>
    </row>
    <row r="3058" spans="1:14" ht="15" x14ac:dyDescent="0.2">
      <c r="A3058" t="s">
        <v>12786</v>
      </c>
      <c r="B3058" t="str">
        <f>RIGHT(A3058,4)</f>
        <v>2018</v>
      </c>
      <c r="C3058" t="str">
        <f>LEFT(A3058,10)</f>
        <v>Mon Jan 22</v>
      </c>
      <c r="D3058" s="2">
        <f>DATE(B3058,F3058,G3058)</f>
        <v>43122</v>
      </c>
      <c r="E3058" t="str">
        <f>MID(C3058,5,3)</f>
        <v>Jan</v>
      </c>
      <c r="F3058">
        <f>MONTH(DATEVALUE(E3058&amp;" 1"))</f>
        <v>1</v>
      </c>
      <c r="G3058" t="str">
        <f>RIGHT(C3058,2)</f>
        <v>22</v>
      </c>
      <c r="H3058" t="str">
        <f>MID(A3058,12,2)</f>
        <v>22</v>
      </c>
      <c r="I3058" t="s">
        <v>12787</v>
      </c>
      <c r="J3058" t="s">
        <v>12788</v>
      </c>
      <c r="K3058" t="s">
        <v>1201</v>
      </c>
      <c r="L3058" t="s">
        <v>12789</v>
      </c>
      <c r="M3058" t="b">
        <f>NOT(ISNA(VLOOKUP(N3058,'account names'!A:A,1,FALSE)))</f>
        <v>1</v>
      </c>
      <c r="N3058" t="s">
        <v>1203</v>
      </c>
    </row>
    <row r="3059" spans="1:14" ht="15" x14ac:dyDescent="0.2">
      <c r="A3059" t="s">
        <v>1534</v>
      </c>
      <c r="B3059" t="str">
        <f>RIGHT(A3059,4)</f>
        <v>2018</v>
      </c>
      <c r="C3059" t="str">
        <f>LEFT(A3059,10)</f>
        <v>Mon Jan 22</v>
      </c>
      <c r="D3059" s="2">
        <f>DATE(B3059,F3059,G3059)</f>
        <v>43122</v>
      </c>
      <c r="E3059" t="str">
        <f>MID(C3059,5,3)</f>
        <v>Jan</v>
      </c>
      <c r="F3059">
        <f>MONTH(DATEVALUE(E3059&amp;" 1"))</f>
        <v>1</v>
      </c>
      <c r="G3059" t="str">
        <f>RIGHT(C3059,2)</f>
        <v>22</v>
      </c>
      <c r="H3059" t="str">
        <f>MID(A3059,12,2)</f>
        <v>10</v>
      </c>
      <c r="I3059" t="s">
        <v>14916</v>
      </c>
      <c r="J3059" t="s">
        <v>14917</v>
      </c>
      <c r="K3059" t="s">
        <v>5488</v>
      </c>
      <c r="L3059" t="s">
        <v>14918</v>
      </c>
      <c r="M3059" t="b">
        <f>NOT(ISNA(VLOOKUP(N3059,'account names'!A:A,1,FALSE)))</f>
        <v>1</v>
      </c>
      <c r="N3059" t="s">
        <v>1533</v>
      </c>
    </row>
    <row r="3060" spans="1:14" ht="15" x14ac:dyDescent="0.2">
      <c r="A3060" t="s">
        <v>1518</v>
      </c>
      <c r="B3060" t="str">
        <f>RIGHT(A3060,4)</f>
        <v>2018</v>
      </c>
      <c r="C3060" t="str">
        <f>LEFT(A3060,10)</f>
        <v>Mon Jan 22</v>
      </c>
      <c r="D3060" s="2">
        <f>DATE(B3060,F3060,G3060)</f>
        <v>43122</v>
      </c>
      <c r="E3060" t="str">
        <f>MID(C3060,5,3)</f>
        <v>Jan</v>
      </c>
      <c r="F3060">
        <f>MONTH(DATEVALUE(E3060&amp;" 1"))</f>
        <v>1</v>
      </c>
      <c r="G3060" t="str">
        <f>RIGHT(C3060,2)</f>
        <v>22</v>
      </c>
      <c r="H3060" t="str">
        <f>MID(A3060,12,2)</f>
        <v>21</v>
      </c>
      <c r="I3060" t="s">
        <v>18013</v>
      </c>
      <c r="J3060" t="s">
        <v>18014</v>
      </c>
      <c r="K3060" t="s">
        <v>1521</v>
      </c>
      <c r="L3060" t="s">
        <v>18015</v>
      </c>
      <c r="M3060" t="b">
        <f>NOT(ISNA(VLOOKUP(N3060,'account names'!A:A,1,FALSE)))</f>
        <v>0</v>
      </c>
      <c r="N3060" t="s">
        <v>1523</v>
      </c>
    </row>
    <row r="3061" spans="1:14" ht="15" x14ac:dyDescent="0.2">
      <c r="A3061" t="s">
        <v>18016</v>
      </c>
      <c r="B3061" t="str">
        <f>RIGHT(A3061,4)</f>
        <v>2018</v>
      </c>
      <c r="C3061" t="str">
        <f>LEFT(A3061,10)</f>
        <v>Mon Jan 22</v>
      </c>
      <c r="D3061" s="2">
        <f>DATE(B3061,F3061,G3061)</f>
        <v>43122</v>
      </c>
      <c r="E3061" t="str">
        <f>MID(C3061,5,3)</f>
        <v>Jan</v>
      </c>
      <c r="F3061">
        <f>MONTH(DATEVALUE(E3061&amp;" 1"))</f>
        <v>1</v>
      </c>
      <c r="G3061" t="str">
        <f>RIGHT(C3061,2)</f>
        <v>22</v>
      </c>
      <c r="H3061" t="str">
        <f>MID(A3061,12,2)</f>
        <v>19</v>
      </c>
      <c r="I3061" t="s">
        <v>18017</v>
      </c>
      <c r="J3061" t="s">
        <v>18018</v>
      </c>
      <c r="K3061" t="s">
        <v>18019</v>
      </c>
      <c r="L3061" t="s">
        <v>18020</v>
      </c>
      <c r="M3061" t="b">
        <f>NOT(ISNA(VLOOKUP(N3061,'account names'!A:A,1,FALSE)))</f>
        <v>0</v>
      </c>
      <c r="N3061" t="s">
        <v>2649</v>
      </c>
    </row>
    <row r="3062" spans="1:14" ht="15" x14ac:dyDescent="0.2">
      <c r="A3062" t="s">
        <v>18021</v>
      </c>
      <c r="B3062" t="str">
        <f>RIGHT(A3062,4)</f>
        <v>2018</v>
      </c>
      <c r="C3062" t="str">
        <f>LEFT(A3062,10)</f>
        <v>Mon Jan 22</v>
      </c>
      <c r="D3062" s="2">
        <f>DATE(B3062,F3062,G3062)</f>
        <v>43122</v>
      </c>
      <c r="E3062" t="str">
        <f>MID(C3062,5,3)</f>
        <v>Jan</v>
      </c>
      <c r="F3062">
        <f>MONTH(DATEVALUE(E3062&amp;" 1"))</f>
        <v>1</v>
      </c>
      <c r="G3062" t="str">
        <f>RIGHT(C3062,2)</f>
        <v>22</v>
      </c>
      <c r="H3062" t="str">
        <f>MID(A3062,12,2)</f>
        <v>19</v>
      </c>
      <c r="I3062" t="s">
        <v>18022</v>
      </c>
      <c r="J3062" t="s">
        <v>18023</v>
      </c>
      <c r="K3062" t="s">
        <v>1321</v>
      </c>
      <c r="L3062" t="s">
        <v>18024</v>
      </c>
      <c r="M3062" t="b">
        <f>NOT(ISNA(VLOOKUP(N3062,'account names'!A:A,1,FALSE)))</f>
        <v>0</v>
      </c>
      <c r="N3062" t="s">
        <v>1099</v>
      </c>
    </row>
    <row r="3063" spans="1:14" ht="15" x14ac:dyDescent="0.2">
      <c r="A3063" t="s">
        <v>18025</v>
      </c>
      <c r="B3063" t="str">
        <f>RIGHT(A3063,4)</f>
        <v>2018</v>
      </c>
      <c r="C3063" t="str">
        <f>LEFT(A3063,10)</f>
        <v>Mon Jan 22</v>
      </c>
      <c r="D3063" s="2">
        <f>DATE(B3063,F3063,G3063)</f>
        <v>43122</v>
      </c>
      <c r="E3063" t="str">
        <f>MID(C3063,5,3)</f>
        <v>Jan</v>
      </c>
      <c r="F3063">
        <f>MONTH(DATEVALUE(E3063&amp;" 1"))</f>
        <v>1</v>
      </c>
      <c r="G3063" t="str">
        <f>RIGHT(C3063,2)</f>
        <v>22</v>
      </c>
      <c r="H3063" t="str">
        <f>MID(A3063,12,2)</f>
        <v>13</v>
      </c>
      <c r="I3063" t="s">
        <v>18026</v>
      </c>
      <c r="J3063" t="s">
        <v>18027</v>
      </c>
      <c r="K3063" t="s">
        <v>18028</v>
      </c>
      <c r="L3063" t="s">
        <v>18029</v>
      </c>
      <c r="M3063" t="b">
        <f>NOT(ISNA(VLOOKUP(N3063,'account names'!A:A,1,FALSE)))</f>
        <v>0</v>
      </c>
      <c r="N3063" t="s">
        <v>1133</v>
      </c>
    </row>
    <row r="3064" spans="1:14" ht="15" x14ac:dyDescent="0.2">
      <c r="A3064" t="s">
        <v>18036</v>
      </c>
      <c r="B3064" t="str">
        <f>RIGHT(A3064,4)</f>
        <v>2018</v>
      </c>
      <c r="C3064" t="str">
        <f>LEFT(A3064,10)</f>
        <v>Mon Jan 22</v>
      </c>
      <c r="D3064" s="2">
        <f>DATE(B3064,F3064,G3064)</f>
        <v>43122</v>
      </c>
      <c r="E3064" t="str">
        <f>MID(C3064,5,3)</f>
        <v>Jan</v>
      </c>
      <c r="F3064">
        <f>MONTH(DATEVALUE(E3064&amp;" 1"))</f>
        <v>1</v>
      </c>
      <c r="G3064" t="str">
        <f>RIGHT(C3064,2)</f>
        <v>22</v>
      </c>
      <c r="H3064" t="str">
        <f>MID(A3064,12,2)</f>
        <v>12</v>
      </c>
      <c r="I3064" t="s">
        <v>18037</v>
      </c>
      <c r="J3064" t="s">
        <v>18038</v>
      </c>
      <c r="K3064" t="s">
        <v>18039</v>
      </c>
      <c r="L3064" t="s">
        <v>18040</v>
      </c>
      <c r="M3064" t="b">
        <f>NOT(ISNA(VLOOKUP(N3064,'account names'!A:A,1,FALSE)))</f>
        <v>0</v>
      </c>
      <c r="N3064" t="s">
        <v>1121</v>
      </c>
    </row>
    <row r="3065" spans="1:14" ht="15" x14ac:dyDescent="0.2">
      <c r="A3065" t="s">
        <v>1518</v>
      </c>
      <c r="B3065" t="str">
        <f>RIGHT(A3065,4)</f>
        <v>2018</v>
      </c>
      <c r="C3065" t="str">
        <f>LEFT(A3065,10)</f>
        <v>Mon Jan 22</v>
      </c>
      <c r="D3065" s="2">
        <f>DATE(B3065,F3065,G3065)</f>
        <v>43122</v>
      </c>
      <c r="E3065" t="str">
        <f>MID(C3065,5,3)</f>
        <v>Jan</v>
      </c>
      <c r="F3065">
        <f>MONTH(DATEVALUE(E3065&amp;" 1"))</f>
        <v>1</v>
      </c>
      <c r="G3065" t="str">
        <f>RIGHT(C3065,2)</f>
        <v>22</v>
      </c>
      <c r="H3065" t="str">
        <f>MID(A3065,12,2)</f>
        <v>21</v>
      </c>
      <c r="I3065" t="s">
        <v>2612</v>
      </c>
      <c r="J3065" t="s">
        <v>19014</v>
      </c>
      <c r="K3065" t="s">
        <v>2614</v>
      </c>
      <c r="L3065" t="s">
        <v>19015</v>
      </c>
      <c r="M3065" t="b">
        <f>NOT(ISNA(VLOOKUP(N3065,'account names'!A:A,1,FALSE)))</f>
        <v>0</v>
      </c>
      <c r="N3065" t="s">
        <v>1523</v>
      </c>
    </row>
    <row r="3066" spans="1:14" ht="15" x14ac:dyDescent="0.2">
      <c r="A3066" t="s">
        <v>1144</v>
      </c>
      <c r="B3066" t="str">
        <f>RIGHT(A3066,4)</f>
        <v>2018</v>
      </c>
      <c r="C3066" t="str">
        <f>LEFT(A3066,10)</f>
        <v>Sun Jan 21</v>
      </c>
      <c r="D3066" s="2">
        <f>DATE(B3066,F3066,G3066)</f>
        <v>43121</v>
      </c>
      <c r="E3066" t="str">
        <f>MID(C3066,5,3)</f>
        <v>Jan</v>
      </c>
      <c r="F3066">
        <f>MONTH(DATEVALUE(E3066&amp;" 1"))</f>
        <v>1</v>
      </c>
      <c r="G3066" t="str">
        <f>RIGHT(C3066,2)</f>
        <v>21</v>
      </c>
      <c r="H3066" t="str">
        <f>MID(A3066,12,2)</f>
        <v>21</v>
      </c>
      <c r="I3066" t="s">
        <v>1145</v>
      </c>
      <c r="J3066" t="s">
        <v>1146</v>
      </c>
      <c r="K3066" t="s">
        <v>1147</v>
      </c>
      <c r="L3066" t="s">
        <v>1148</v>
      </c>
      <c r="M3066" t="b">
        <f>NOT(ISNA(VLOOKUP(N3066,'account names'!A:A,1,FALSE)))</f>
        <v>0</v>
      </c>
      <c r="N3066" t="s">
        <v>1149</v>
      </c>
    </row>
    <row r="3067" spans="1:14" ht="15" x14ac:dyDescent="0.2">
      <c r="A3067" t="s">
        <v>1150</v>
      </c>
      <c r="B3067" t="str">
        <f>RIGHT(A3067,4)</f>
        <v>2018</v>
      </c>
      <c r="C3067" t="str">
        <f>LEFT(A3067,10)</f>
        <v>Sun Jan 21</v>
      </c>
      <c r="D3067" s="2">
        <f>DATE(B3067,F3067,G3067)</f>
        <v>43121</v>
      </c>
      <c r="E3067" t="str">
        <f>MID(C3067,5,3)</f>
        <v>Jan</v>
      </c>
      <c r="F3067">
        <f>MONTH(DATEVALUE(E3067&amp;" 1"))</f>
        <v>1</v>
      </c>
      <c r="G3067" t="str">
        <f>RIGHT(C3067,2)</f>
        <v>21</v>
      </c>
      <c r="H3067" t="str">
        <f>MID(A3067,12,2)</f>
        <v>18</v>
      </c>
      <c r="I3067" t="s">
        <v>1151</v>
      </c>
      <c r="J3067" t="s">
        <v>1152</v>
      </c>
      <c r="K3067" t="s">
        <v>1153</v>
      </c>
      <c r="L3067" t="s">
        <v>1154</v>
      </c>
      <c r="M3067" t="b">
        <f>NOT(ISNA(VLOOKUP(N3067,'account names'!A:A,1,FALSE)))</f>
        <v>0</v>
      </c>
      <c r="N3067" t="s">
        <v>680</v>
      </c>
    </row>
    <row r="3068" spans="1:14" ht="15" x14ac:dyDescent="0.2">
      <c r="A3068" t="s">
        <v>1155</v>
      </c>
      <c r="B3068" t="str">
        <f>RIGHT(A3068,4)</f>
        <v>2018</v>
      </c>
      <c r="C3068" t="str">
        <f>LEFT(A3068,10)</f>
        <v>Sun Jan 21</v>
      </c>
      <c r="D3068" s="2">
        <f>DATE(B3068,F3068,G3068)</f>
        <v>43121</v>
      </c>
      <c r="E3068" t="str">
        <f>MID(C3068,5,3)</f>
        <v>Jan</v>
      </c>
      <c r="F3068">
        <f>MONTH(DATEVALUE(E3068&amp;" 1"))</f>
        <v>1</v>
      </c>
      <c r="G3068" t="str">
        <f>RIGHT(C3068,2)</f>
        <v>21</v>
      </c>
      <c r="H3068" t="str">
        <f>MID(A3068,12,2)</f>
        <v>20</v>
      </c>
      <c r="I3068" t="s">
        <v>1156</v>
      </c>
      <c r="J3068" t="s">
        <v>1157</v>
      </c>
      <c r="K3068" t="s">
        <v>1158</v>
      </c>
      <c r="L3068" t="s">
        <v>1159</v>
      </c>
      <c r="M3068" t="b">
        <f>NOT(ISNA(VLOOKUP(N3068,'account names'!A:A,1,FALSE)))</f>
        <v>1</v>
      </c>
      <c r="N3068" t="s">
        <v>1160</v>
      </c>
    </row>
    <row r="3069" spans="1:14" ht="15" x14ac:dyDescent="0.2">
      <c r="A3069" t="s">
        <v>1173</v>
      </c>
      <c r="B3069" t="str">
        <f>RIGHT(A3069,4)</f>
        <v>2018</v>
      </c>
      <c r="C3069" t="str">
        <f>LEFT(A3069,10)</f>
        <v>Sun Jan 21</v>
      </c>
      <c r="D3069" s="2">
        <f>DATE(B3069,F3069,G3069)</f>
        <v>43121</v>
      </c>
      <c r="E3069" t="str">
        <f>MID(C3069,5,3)</f>
        <v>Jan</v>
      </c>
      <c r="F3069">
        <f>MONTH(DATEVALUE(E3069&amp;" 1"))</f>
        <v>1</v>
      </c>
      <c r="G3069" t="str">
        <f>RIGHT(C3069,2)</f>
        <v>21</v>
      </c>
      <c r="H3069" t="str">
        <f>MID(A3069,12,2)</f>
        <v>06</v>
      </c>
      <c r="I3069" t="s">
        <v>1174</v>
      </c>
      <c r="J3069" t="s">
        <v>1175</v>
      </c>
      <c r="K3069" t="s">
        <v>1158</v>
      </c>
      <c r="L3069" t="s">
        <v>1176</v>
      </c>
      <c r="M3069" t="b">
        <f>NOT(ISNA(VLOOKUP(N3069,'account names'!A:A,1,FALSE)))</f>
        <v>1</v>
      </c>
      <c r="N3069" t="s">
        <v>1160</v>
      </c>
    </row>
    <row r="3070" spans="1:14" ht="15" x14ac:dyDescent="0.2">
      <c r="A3070" t="s">
        <v>1177</v>
      </c>
      <c r="B3070" t="str">
        <f>RIGHT(A3070,4)</f>
        <v>2018</v>
      </c>
      <c r="C3070" t="str">
        <f>LEFT(A3070,10)</f>
        <v>Sun Jan 21</v>
      </c>
      <c r="D3070" s="2">
        <f>DATE(B3070,F3070,G3070)</f>
        <v>43121</v>
      </c>
      <c r="E3070" t="str">
        <f>MID(C3070,5,3)</f>
        <v>Jan</v>
      </c>
      <c r="F3070">
        <f>MONTH(DATEVALUE(E3070&amp;" 1"))</f>
        <v>1</v>
      </c>
      <c r="G3070" t="str">
        <f>RIGHT(C3070,2)</f>
        <v>21</v>
      </c>
      <c r="H3070" t="str">
        <f>MID(A3070,12,2)</f>
        <v>02</v>
      </c>
      <c r="I3070" t="s">
        <v>1178</v>
      </c>
      <c r="J3070" t="s">
        <v>1179</v>
      </c>
      <c r="K3070" t="s">
        <v>1180</v>
      </c>
      <c r="L3070" t="s">
        <v>1181</v>
      </c>
      <c r="M3070" t="b">
        <f>NOT(ISNA(VLOOKUP(N3070,'account names'!A:A,1,FALSE)))</f>
        <v>0</v>
      </c>
      <c r="N3070" t="s">
        <v>1182</v>
      </c>
    </row>
    <row r="3071" spans="1:14" ht="15" x14ac:dyDescent="0.2">
      <c r="A3071" t="s">
        <v>1183</v>
      </c>
      <c r="B3071" t="str">
        <f>RIGHT(A3071,4)</f>
        <v>2018</v>
      </c>
      <c r="C3071" t="str">
        <f>LEFT(A3071,10)</f>
        <v>Sun Jan 21</v>
      </c>
      <c r="D3071" s="2">
        <f>DATE(B3071,F3071,G3071)</f>
        <v>43121</v>
      </c>
      <c r="E3071" t="str">
        <f>MID(C3071,5,3)</f>
        <v>Jan</v>
      </c>
      <c r="F3071">
        <f>MONTH(DATEVALUE(E3071&amp;" 1"))</f>
        <v>1</v>
      </c>
      <c r="G3071" t="str">
        <f>RIGHT(C3071,2)</f>
        <v>21</v>
      </c>
      <c r="H3071" t="str">
        <f>MID(A3071,12,2)</f>
        <v>06</v>
      </c>
      <c r="I3071" t="s">
        <v>1184</v>
      </c>
      <c r="J3071" t="s">
        <v>1185</v>
      </c>
      <c r="K3071" t="s">
        <v>1186</v>
      </c>
      <c r="L3071" t="s">
        <v>1187</v>
      </c>
      <c r="M3071" t="b">
        <f>NOT(ISNA(VLOOKUP(N3071,'account names'!A:A,1,FALSE)))</f>
        <v>0</v>
      </c>
      <c r="N3071" t="s">
        <v>1188</v>
      </c>
    </row>
    <row r="3072" spans="1:14" ht="15" x14ac:dyDescent="0.2">
      <c r="A3072" t="s">
        <v>1289</v>
      </c>
      <c r="B3072" t="str">
        <f>RIGHT(A3072,4)</f>
        <v>2018</v>
      </c>
      <c r="C3072" t="str">
        <f>LEFT(A3072,10)</f>
        <v>Sun Jan 21</v>
      </c>
      <c r="D3072" s="2">
        <f>DATE(B3072,F3072,G3072)</f>
        <v>43121</v>
      </c>
      <c r="E3072" t="str">
        <f>MID(C3072,5,3)</f>
        <v>Jan</v>
      </c>
      <c r="F3072">
        <f>MONTH(DATEVALUE(E3072&amp;" 1"))</f>
        <v>1</v>
      </c>
      <c r="G3072" t="str">
        <f>RIGHT(C3072,2)</f>
        <v>21</v>
      </c>
      <c r="H3072" t="str">
        <f>MID(A3072,12,2)</f>
        <v>12</v>
      </c>
      <c r="I3072" t="s">
        <v>1290</v>
      </c>
      <c r="J3072" t="s">
        <v>1291</v>
      </c>
      <c r="K3072" t="s">
        <v>1292</v>
      </c>
      <c r="L3072" t="s">
        <v>1293</v>
      </c>
      <c r="M3072" t="b">
        <f>NOT(ISNA(VLOOKUP(N3072,'account names'!A:A,1,FALSE)))</f>
        <v>0</v>
      </c>
      <c r="N3072" t="s">
        <v>1294</v>
      </c>
    </row>
    <row r="3073" spans="1:14" ht="15" x14ac:dyDescent="0.2">
      <c r="A3073" t="s">
        <v>1289</v>
      </c>
      <c r="B3073" t="str">
        <f>RIGHT(A3073,4)</f>
        <v>2018</v>
      </c>
      <c r="C3073" t="str">
        <f>LEFT(A3073,10)</f>
        <v>Sun Jan 21</v>
      </c>
      <c r="D3073" s="2">
        <f>DATE(B3073,F3073,G3073)</f>
        <v>43121</v>
      </c>
      <c r="E3073" t="str">
        <f>MID(C3073,5,3)</f>
        <v>Jan</v>
      </c>
      <c r="F3073">
        <f>MONTH(DATEVALUE(E3073&amp;" 1"))</f>
        <v>1</v>
      </c>
      <c r="G3073" t="str">
        <f>RIGHT(C3073,2)</f>
        <v>21</v>
      </c>
      <c r="H3073" t="str">
        <f>MID(A3073,12,2)</f>
        <v>12</v>
      </c>
      <c r="I3073" t="s">
        <v>1529</v>
      </c>
      <c r="J3073" t="s">
        <v>1530</v>
      </c>
      <c r="K3073" t="s">
        <v>1531</v>
      </c>
      <c r="L3073" t="s">
        <v>1532</v>
      </c>
      <c r="M3073" t="b">
        <f>NOT(ISNA(VLOOKUP(N3073,'account names'!A:A,1,FALSE)))</f>
        <v>1</v>
      </c>
      <c r="N3073" t="s">
        <v>1533</v>
      </c>
    </row>
    <row r="3074" spans="1:14" ht="15" x14ac:dyDescent="0.2">
      <c r="A3074" t="s">
        <v>1544</v>
      </c>
      <c r="B3074" t="str">
        <f>RIGHT(A3074,4)</f>
        <v>2018</v>
      </c>
      <c r="C3074" t="str">
        <f>LEFT(A3074,10)</f>
        <v>Sun Jan 21</v>
      </c>
      <c r="D3074" s="2">
        <f>DATE(B3074,F3074,G3074)</f>
        <v>43121</v>
      </c>
      <c r="E3074" t="str">
        <f>MID(C3074,5,3)</f>
        <v>Jan</v>
      </c>
      <c r="F3074">
        <f>MONTH(DATEVALUE(E3074&amp;" 1"))</f>
        <v>1</v>
      </c>
      <c r="G3074" t="str">
        <f>RIGHT(C3074,2)</f>
        <v>21</v>
      </c>
      <c r="H3074" t="str">
        <f>MID(A3074,12,2)</f>
        <v>13</v>
      </c>
      <c r="I3074" t="s">
        <v>1545</v>
      </c>
      <c r="J3074" t="s">
        <v>1546</v>
      </c>
      <c r="K3074" t="s">
        <v>1547</v>
      </c>
      <c r="L3074" t="s">
        <v>1548</v>
      </c>
      <c r="M3074" t="b">
        <f>NOT(ISNA(VLOOKUP(N3074,'account names'!A:A,1,FALSE)))</f>
        <v>0</v>
      </c>
      <c r="N3074" t="s">
        <v>1549</v>
      </c>
    </row>
    <row r="3075" spans="1:14" ht="15" x14ac:dyDescent="0.2">
      <c r="A3075" t="s">
        <v>1697</v>
      </c>
      <c r="B3075" t="str">
        <f>RIGHT(A3075,4)</f>
        <v>2018</v>
      </c>
      <c r="C3075" t="str">
        <f>LEFT(A3075,10)</f>
        <v>Sun Jan 21</v>
      </c>
      <c r="D3075" s="2">
        <f>DATE(B3075,F3075,G3075)</f>
        <v>43121</v>
      </c>
      <c r="E3075" t="str">
        <f>MID(C3075,5,3)</f>
        <v>Jan</v>
      </c>
      <c r="F3075">
        <f>MONTH(DATEVALUE(E3075&amp;" 1"))</f>
        <v>1</v>
      </c>
      <c r="G3075" t="str">
        <f>RIGHT(C3075,2)</f>
        <v>21</v>
      </c>
      <c r="H3075" t="str">
        <f>MID(A3075,12,2)</f>
        <v>22</v>
      </c>
      <c r="I3075" t="s">
        <v>1698</v>
      </c>
      <c r="J3075" t="s">
        <v>1699</v>
      </c>
      <c r="K3075" t="s">
        <v>1700</v>
      </c>
      <c r="L3075" t="s">
        <v>1701</v>
      </c>
      <c r="M3075" t="b">
        <f>NOT(ISNA(VLOOKUP(N3075,'account names'!A:A,1,FALSE)))</f>
        <v>0</v>
      </c>
      <c r="N3075" t="s">
        <v>1702</v>
      </c>
    </row>
    <row r="3076" spans="1:14" ht="15" x14ac:dyDescent="0.2">
      <c r="A3076" t="s">
        <v>2101</v>
      </c>
      <c r="B3076" t="str">
        <f>RIGHT(A3076,4)</f>
        <v>2018</v>
      </c>
      <c r="C3076" t="str">
        <f>LEFT(A3076,10)</f>
        <v>Sun Jan 21</v>
      </c>
      <c r="D3076" s="2">
        <f>DATE(B3076,F3076,G3076)</f>
        <v>43121</v>
      </c>
      <c r="E3076" t="str">
        <f>MID(C3076,5,3)</f>
        <v>Jan</v>
      </c>
      <c r="F3076">
        <f>MONTH(DATEVALUE(E3076&amp;" 1"))</f>
        <v>1</v>
      </c>
      <c r="G3076" t="str">
        <f>RIGHT(C3076,2)</f>
        <v>21</v>
      </c>
      <c r="H3076" t="str">
        <f>MID(A3076,12,2)</f>
        <v>18</v>
      </c>
      <c r="I3076" t="s">
        <v>2102</v>
      </c>
      <c r="J3076" t="s">
        <v>2103</v>
      </c>
      <c r="K3076" t="s">
        <v>2104</v>
      </c>
      <c r="L3076" t="s">
        <v>2105</v>
      </c>
      <c r="M3076" t="b">
        <f>NOT(ISNA(VLOOKUP(N3076,'account names'!A:A,1,FALSE)))</f>
        <v>0</v>
      </c>
      <c r="N3076" t="s">
        <v>2106</v>
      </c>
    </row>
    <row r="3077" spans="1:14" ht="15" x14ac:dyDescent="0.2">
      <c r="A3077" t="s">
        <v>1289</v>
      </c>
      <c r="B3077" t="str">
        <f>RIGHT(A3077,4)</f>
        <v>2018</v>
      </c>
      <c r="C3077" t="str">
        <f>LEFT(A3077,10)</f>
        <v>Sun Jan 21</v>
      </c>
      <c r="D3077" s="2">
        <f>DATE(B3077,F3077,G3077)</f>
        <v>43121</v>
      </c>
      <c r="E3077" t="str">
        <f>MID(C3077,5,3)</f>
        <v>Jan</v>
      </c>
      <c r="F3077">
        <f>MONTH(DATEVALUE(E3077&amp;" 1"))</f>
        <v>1</v>
      </c>
      <c r="G3077" t="str">
        <f>RIGHT(C3077,2)</f>
        <v>21</v>
      </c>
      <c r="H3077" t="str">
        <f>MID(A3077,12,2)</f>
        <v>12</v>
      </c>
      <c r="I3077" t="s">
        <v>3234</v>
      </c>
      <c r="J3077" t="s">
        <v>3235</v>
      </c>
      <c r="K3077" t="s">
        <v>1292</v>
      </c>
      <c r="L3077" t="s">
        <v>3236</v>
      </c>
      <c r="M3077" t="b">
        <f>NOT(ISNA(VLOOKUP(N3077,'account names'!A:A,1,FALSE)))</f>
        <v>0</v>
      </c>
      <c r="N3077" t="s">
        <v>1294</v>
      </c>
    </row>
    <row r="3078" spans="1:14" ht="15" x14ac:dyDescent="0.2">
      <c r="A3078" t="s">
        <v>1144</v>
      </c>
      <c r="B3078" t="str">
        <f>RIGHT(A3078,4)</f>
        <v>2018</v>
      </c>
      <c r="C3078" t="str">
        <f>LEFT(A3078,10)</f>
        <v>Sun Jan 21</v>
      </c>
      <c r="D3078" s="2">
        <f>DATE(B3078,F3078,G3078)</f>
        <v>43121</v>
      </c>
      <c r="E3078" t="str">
        <f>MID(C3078,5,3)</f>
        <v>Jan</v>
      </c>
      <c r="F3078">
        <f>MONTH(DATEVALUE(E3078&amp;" 1"))</f>
        <v>1</v>
      </c>
      <c r="G3078" t="str">
        <f>RIGHT(C3078,2)</f>
        <v>21</v>
      </c>
      <c r="H3078" t="str">
        <f>MID(A3078,12,2)</f>
        <v>21</v>
      </c>
      <c r="I3078" t="s">
        <v>9911</v>
      </c>
      <c r="J3078" t="s">
        <v>9912</v>
      </c>
      <c r="K3078" t="s">
        <v>1147</v>
      </c>
      <c r="L3078" t="s">
        <v>9913</v>
      </c>
      <c r="M3078" t="b">
        <f>NOT(ISNA(VLOOKUP(N3078,'account names'!A:A,1,FALSE)))</f>
        <v>0</v>
      </c>
      <c r="N3078" t="s">
        <v>1149</v>
      </c>
    </row>
    <row r="3079" spans="1:14" ht="15" x14ac:dyDescent="0.2">
      <c r="A3079" t="s">
        <v>9914</v>
      </c>
      <c r="B3079" t="str">
        <f>RIGHT(A3079,4)</f>
        <v>2018</v>
      </c>
      <c r="C3079" t="str">
        <f>LEFT(A3079,10)</f>
        <v>Sun Jan 21</v>
      </c>
      <c r="D3079" s="2">
        <f>DATE(B3079,F3079,G3079)</f>
        <v>43121</v>
      </c>
      <c r="E3079" t="str">
        <f>MID(C3079,5,3)</f>
        <v>Jan</v>
      </c>
      <c r="F3079">
        <f>MONTH(DATEVALUE(E3079&amp;" 1"))</f>
        <v>1</v>
      </c>
      <c r="G3079" t="str">
        <f>RIGHT(C3079,2)</f>
        <v>21</v>
      </c>
      <c r="H3079" t="str">
        <f>MID(A3079,12,2)</f>
        <v>12</v>
      </c>
      <c r="I3079" t="s">
        <v>9915</v>
      </c>
      <c r="J3079" t="s">
        <v>9916</v>
      </c>
      <c r="K3079" t="s">
        <v>9917</v>
      </c>
      <c r="L3079" t="s">
        <v>9918</v>
      </c>
      <c r="M3079" t="b">
        <f>NOT(ISNA(VLOOKUP(N3079,'account names'!A:A,1,FALSE)))</f>
        <v>0</v>
      </c>
      <c r="N3079" t="s">
        <v>9919</v>
      </c>
    </row>
    <row r="3080" spans="1:14" ht="15" x14ac:dyDescent="0.2">
      <c r="A3080" t="s">
        <v>1183</v>
      </c>
      <c r="B3080" t="str">
        <f>RIGHT(A3080,4)</f>
        <v>2018</v>
      </c>
      <c r="C3080" t="str">
        <f>LEFT(A3080,10)</f>
        <v>Sun Jan 21</v>
      </c>
      <c r="D3080" s="2">
        <f>DATE(B3080,F3080,G3080)</f>
        <v>43121</v>
      </c>
      <c r="E3080" t="str">
        <f>MID(C3080,5,3)</f>
        <v>Jan</v>
      </c>
      <c r="F3080">
        <f>MONTH(DATEVALUE(E3080&amp;" 1"))</f>
        <v>1</v>
      </c>
      <c r="G3080" t="str">
        <f>RIGHT(C3080,2)</f>
        <v>21</v>
      </c>
      <c r="H3080" t="str">
        <f>MID(A3080,12,2)</f>
        <v>06</v>
      </c>
      <c r="I3080" t="s">
        <v>9920</v>
      </c>
      <c r="J3080" t="s">
        <v>9921</v>
      </c>
      <c r="K3080" t="s">
        <v>1188</v>
      </c>
      <c r="L3080" t="s">
        <v>9922</v>
      </c>
      <c r="M3080" t="b">
        <f>NOT(ISNA(VLOOKUP(N3080,'account names'!A:A,1,FALSE)))</f>
        <v>0</v>
      </c>
      <c r="N3080" t="s">
        <v>1188</v>
      </c>
    </row>
    <row r="3081" spans="1:14" ht="15" x14ac:dyDescent="0.2">
      <c r="A3081" t="s">
        <v>9934</v>
      </c>
      <c r="B3081" t="str">
        <f>RIGHT(A3081,4)</f>
        <v>2018</v>
      </c>
      <c r="C3081" t="str">
        <f>LEFT(A3081,10)</f>
        <v>Sun Jan 21</v>
      </c>
      <c r="D3081" s="2">
        <f>DATE(B3081,F3081,G3081)</f>
        <v>43121</v>
      </c>
      <c r="E3081" t="str">
        <f>MID(C3081,5,3)</f>
        <v>Jan</v>
      </c>
      <c r="F3081">
        <f>MONTH(DATEVALUE(E3081&amp;" 1"))</f>
        <v>1</v>
      </c>
      <c r="G3081" t="str">
        <f>RIGHT(C3081,2)</f>
        <v>21</v>
      </c>
      <c r="H3081" t="str">
        <f>MID(A3081,12,2)</f>
        <v>06</v>
      </c>
      <c r="I3081" t="s">
        <v>9935</v>
      </c>
      <c r="J3081" t="s">
        <v>9936</v>
      </c>
      <c r="K3081" t="s">
        <v>1137</v>
      </c>
      <c r="L3081" t="s">
        <v>9937</v>
      </c>
      <c r="M3081" t="b">
        <f>NOT(ISNA(VLOOKUP(N3081,'account names'!A:A,1,FALSE)))</f>
        <v>1</v>
      </c>
      <c r="N3081" t="s">
        <v>1139</v>
      </c>
    </row>
    <row r="3082" spans="1:14" ht="15" x14ac:dyDescent="0.2">
      <c r="A3082" t="s">
        <v>12796</v>
      </c>
      <c r="B3082" t="str">
        <f>RIGHT(A3082,4)</f>
        <v>2018</v>
      </c>
      <c r="C3082" t="str">
        <f>LEFT(A3082,10)</f>
        <v>Sun Jan 21</v>
      </c>
      <c r="D3082" s="2">
        <f>DATE(B3082,F3082,G3082)</f>
        <v>43121</v>
      </c>
      <c r="E3082" t="str">
        <f>MID(C3082,5,3)</f>
        <v>Jan</v>
      </c>
      <c r="F3082">
        <f>MONTH(DATEVALUE(E3082&amp;" 1"))</f>
        <v>1</v>
      </c>
      <c r="G3082" t="str">
        <f>RIGHT(C3082,2)</f>
        <v>21</v>
      </c>
      <c r="H3082" t="str">
        <f>MID(A3082,12,2)</f>
        <v>12</v>
      </c>
      <c r="I3082" t="s">
        <v>12797</v>
      </c>
      <c r="J3082" t="s">
        <v>12798</v>
      </c>
      <c r="K3082" t="s">
        <v>1201</v>
      </c>
      <c r="L3082" t="s">
        <v>12799</v>
      </c>
      <c r="M3082" t="b">
        <f>NOT(ISNA(VLOOKUP(N3082,'account names'!A:A,1,FALSE)))</f>
        <v>1</v>
      </c>
      <c r="N3082" t="s">
        <v>1203</v>
      </c>
    </row>
    <row r="3083" spans="1:14" ht="15" x14ac:dyDescent="0.2">
      <c r="A3083" t="s">
        <v>1289</v>
      </c>
      <c r="B3083" t="str">
        <f>RIGHT(A3083,4)</f>
        <v>2018</v>
      </c>
      <c r="C3083" t="str">
        <f>LEFT(A3083,10)</f>
        <v>Sun Jan 21</v>
      </c>
      <c r="D3083" s="2">
        <f>DATE(B3083,F3083,G3083)</f>
        <v>43121</v>
      </c>
      <c r="E3083" t="str">
        <f>MID(C3083,5,3)</f>
        <v>Jan</v>
      </c>
      <c r="F3083">
        <f>MONTH(DATEVALUE(E3083&amp;" 1"))</f>
        <v>1</v>
      </c>
      <c r="G3083" t="str">
        <f>RIGHT(C3083,2)</f>
        <v>21</v>
      </c>
      <c r="H3083" t="str">
        <f>MID(A3083,12,2)</f>
        <v>12</v>
      </c>
      <c r="I3083" t="s">
        <v>14919</v>
      </c>
      <c r="J3083" t="s">
        <v>14920</v>
      </c>
      <c r="K3083" t="s">
        <v>1292</v>
      </c>
      <c r="L3083" t="s">
        <v>14921</v>
      </c>
      <c r="M3083" t="b">
        <f>NOT(ISNA(VLOOKUP(N3083,'account names'!A:A,1,FALSE)))</f>
        <v>0</v>
      </c>
      <c r="N3083" t="s">
        <v>1294</v>
      </c>
    </row>
    <row r="3084" spans="1:14" ht="15" x14ac:dyDescent="0.2">
      <c r="A3084" t="s">
        <v>18030</v>
      </c>
      <c r="B3084" t="str">
        <f>RIGHT(A3084,4)</f>
        <v>2018</v>
      </c>
      <c r="C3084" t="str">
        <f>LEFT(A3084,10)</f>
        <v>Sun Jan 21</v>
      </c>
      <c r="D3084" s="2">
        <f>DATE(B3084,F3084,G3084)</f>
        <v>43121</v>
      </c>
      <c r="E3084" t="str">
        <f>MID(C3084,5,3)</f>
        <v>Jan</v>
      </c>
      <c r="F3084">
        <f>MONTH(DATEVALUE(E3084&amp;" 1"))</f>
        <v>1</v>
      </c>
      <c r="G3084" t="str">
        <f>RIGHT(C3084,2)</f>
        <v>21</v>
      </c>
      <c r="H3084" t="str">
        <f>MID(A3084,12,2)</f>
        <v>15</v>
      </c>
      <c r="I3084" t="s">
        <v>18031</v>
      </c>
      <c r="J3084" t="s">
        <v>18032</v>
      </c>
      <c r="K3084" t="s">
        <v>18033</v>
      </c>
      <c r="L3084" t="s">
        <v>18034</v>
      </c>
      <c r="M3084" t="b">
        <f>NOT(ISNA(VLOOKUP(N3084,'account names'!A:A,1,FALSE)))</f>
        <v>0</v>
      </c>
      <c r="N3084" t="s">
        <v>18035</v>
      </c>
    </row>
    <row r="3085" spans="1:14" ht="15" x14ac:dyDescent="0.2">
      <c r="A3085" t="s">
        <v>1144</v>
      </c>
      <c r="B3085" t="str">
        <f>RIGHT(A3085,4)</f>
        <v>2018</v>
      </c>
      <c r="C3085" t="str">
        <f>LEFT(A3085,10)</f>
        <v>Sun Jan 21</v>
      </c>
      <c r="D3085" s="2">
        <f>DATE(B3085,F3085,G3085)</f>
        <v>43121</v>
      </c>
      <c r="E3085" t="str">
        <f>MID(C3085,5,3)</f>
        <v>Jan</v>
      </c>
      <c r="F3085">
        <f>MONTH(DATEVALUE(E3085&amp;" 1"))</f>
        <v>1</v>
      </c>
      <c r="G3085" t="str">
        <f>RIGHT(C3085,2)</f>
        <v>21</v>
      </c>
      <c r="H3085" t="str">
        <f>MID(A3085,12,2)</f>
        <v>21</v>
      </c>
      <c r="I3085" t="s">
        <v>18041</v>
      </c>
      <c r="J3085" t="s">
        <v>18042</v>
      </c>
      <c r="K3085" t="s">
        <v>1147</v>
      </c>
      <c r="L3085" t="s">
        <v>18043</v>
      </c>
      <c r="M3085" t="b">
        <f>NOT(ISNA(VLOOKUP(N3085,'account names'!A:A,1,FALSE)))</f>
        <v>0</v>
      </c>
      <c r="N3085" t="s">
        <v>1149</v>
      </c>
    </row>
    <row r="3086" spans="1:14" ht="15" x14ac:dyDescent="0.2">
      <c r="A3086" t="s">
        <v>18044</v>
      </c>
      <c r="B3086" t="str">
        <f>RIGHT(A3086,4)</f>
        <v>2018</v>
      </c>
      <c r="C3086" t="str">
        <f>LEFT(A3086,10)</f>
        <v>Sun Jan 21</v>
      </c>
      <c r="D3086" s="2">
        <f>DATE(B3086,F3086,G3086)</f>
        <v>43121</v>
      </c>
      <c r="E3086" t="str">
        <f>MID(C3086,5,3)</f>
        <v>Jan</v>
      </c>
      <c r="F3086">
        <f>MONTH(DATEVALUE(E3086&amp;" 1"))</f>
        <v>1</v>
      </c>
      <c r="G3086" t="str">
        <f>RIGHT(C3086,2)</f>
        <v>21</v>
      </c>
      <c r="H3086" t="str">
        <f>MID(A3086,12,2)</f>
        <v>22</v>
      </c>
      <c r="I3086" t="s">
        <v>18045</v>
      </c>
      <c r="J3086" t="s">
        <v>18046</v>
      </c>
      <c r="K3086" t="s">
        <v>18047</v>
      </c>
      <c r="L3086" t="s">
        <v>18048</v>
      </c>
      <c r="M3086" t="b">
        <f>NOT(ISNA(VLOOKUP(N3086,'account names'!A:A,1,FALSE)))</f>
        <v>0</v>
      </c>
      <c r="N3086" t="s">
        <v>2321</v>
      </c>
    </row>
    <row r="3087" spans="1:14" ht="15" x14ac:dyDescent="0.2">
      <c r="A3087" t="s">
        <v>18049</v>
      </c>
      <c r="B3087" t="str">
        <f>RIGHT(A3087,4)</f>
        <v>2018</v>
      </c>
      <c r="C3087" t="str">
        <f>LEFT(A3087,10)</f>
        <v>Sun Jan 21</v>
      </c>
      <c r="D3087" s="2">
        <f>DATE(B3087,F3087,G3087)</f>
        <v>43121</v>
      </c>
      <c r="E3087" t="str">
        <f>MID(C3087,5,3)</f>
        <v>Jan</v>
      </c>
      <c r="F3087">
        <f>MONTH(DATEVALUE(E3087&amp;" 1"))</f>
        <v>1</v>
      </c>
      <c r="G3087" t="str">
        <f>RIGHT(C3087,2)</f>
        <v>21</v>
      </c>
      <c r="H3087" t="str">
        <f>MID(A3087,12,2)</f>
        <v>20</v>
      </c>
      <c r="I3087" t="s">
        <v>18050</v>
      </c>
      <c r="J3087" t="s">
        <v>18051</v>
      </c>
      <c r="K3087" t="s">
        <v>18052</v>
      </c>
      <c r="L3087" t="s">
        <v>18053</v>
      </c>
      <c r="M3087" t="b">
        <f>NOT(ISNA(VLOOKUP(N3087,'account names'!A:A,1,FALSE)))</f>
        <v>0</v>
      </c>
      <c r="N3087" t="s">
        <v>1149</v>
      </c>
    </row>
    <row r="3088" spans="1:14" ht="15" x14ac:dyDescent="0.2">
      <c r="A3088" t="s">
        <v>18054</v>
      </c>
      <c r="B3088" t="str">
        <f>RIGHT(A3088,4)</f>
        <v>2018</v>
      </c>
      <c r="C3088" t="str">
        <f>LEFT(A3088,10)</f>
        <v>Sun Jan 21</v>
      </c>
      <c r="D3088" s="2">
        <f>DATE(B3088,F3088,G3088)</f>
        <v>43121</v>
      </c>
      <c r="E3088" t="str">
        <f>MID(C3088,5,3)</f>
        <v>Jan</v>
      </c>
      <c r="F3088">
        <f>MONTH(DATEVALUE(E3088&amp;" 1"))</f>
        <v>1</v>
      </c>
      <c r="G3088" t="str">
        <f>RIGHT(C3088,2)</f>
        <v>21</v>
      </c>
      <c r="H3088" t="str">
        <f>MID(A3088,12,2)</f>
        <v>19</v>
      </c>
      <c r="I3088" t="s">
        <v>18055</v>
      </c>
      <c r="J3088" t="s">
        <v>18056</v>
      </c>
      <c r="K3088" t="s">
        <v>17575</v>
      </c>
      <c r="L3088" t="s">
        <v>18057</v>
      </c>
      <c r="M3088" t="b">
        <f>NOT(ISNA(VLOOKUP(N3088,'account names'!A:A,1,FALSE)))</f>
        <v>0</v>
      </c>
      <c r="N3088" t="s">
        <v>4130</v>
      </c>
    </row>
    <row r="3089" spans="1:14" ht="15" x14ac:dyDescent="0.2">
      <c r="A3089" t="s">
        <v>1161</v>
      </c>
      <c r="B3089" t="str">
        <f>RIGHT(A3089,4)</f>
        <v>2018</v>
      </c>
      <c r="C3089" t="str">
        <f>LEFT(A3089,10)</f>
        <v>Sat Jan 20</v>
      </c>
      <c r="D3089" s="2">
        <f>DATE(B3089,F3089,G3089)</f>
        <v>43120</v>
      </c>
      <c r="E3089" t="str">
        <f>MID(C3089,5,3)</f>
        <v>Jan</v>
      </c>
      <c r="F3089">
        <f>MONTH(DATEVALUE(E3089&amp;" 1"))</f>
        <v>1</v>
      </c>
      <c r="G3089" t="str">
        <f>RIGHT(C3089,2)</f>
        <v>20</v>
      </c>
      <c r="H3089" t="str">
        <f>MID(A3089,12,2)</f>
        <v>18</v>
      </c>
      <c r="I3089" t="s">
        <v>1162</v>
      </c>
      <c r="J3089" t="s">
        <v>1163</v>
      </c>
      <c r="K3089" t="s">
        <v>1164</v>
      </c>
      <c r="L3089" t="s">
        <v>1165</v>
      </c>
      <c r="M3089" t="b">
        <f>NOT(ISNA(VLOOKUP(N3089,'account names'!A:A,1,FALSE)))</f>
        <v>0</v>
      </c>
      <c r="N3089" t="s">
        <v>1166</v>
      </c>
    </row>
    <row r="3090" spans="1:14" ht="15" x14ac:dyDescent="0.2">
      <c r="A3090" t="s">
        <v>1167</v>
      </c>
      <c r="B3090" t="str">
        <f>RIGHT(A3090,4)</f>
        <v>2018</v>
      </c>
      <c r="C3090" t="str">
        <f>LEFT(A3090,10)</f>
        <v>Sat Jan 20</v>
      </c>
      <c r="D3090" s="2">
        <f>DATE(B3090,F3090,G3090)</f>
        <v>43120</v>
      </c>
      <c r="E3090" t="str">
        <f>MID(C3090,5,3)</f>
        <v>Jan</v>
      </c>
      <c r="F3090">
        <f>MONTH(DATEVALUE(E3090&amp;" 1"))</f>
        <v>1</v>
      </c>
      <c r="G3090" t="str">
        <f>RIGHT(C3090,2)</f>
        <v>20</v>
      </c>
      <c r="H3090" t="str">
        <f>MID(A3090,12,2)</f>
        <v>13</v>
      </c>
      <c r="I3090" t="s">
        <v>1168</v>
      </c>
      <c r="J3090" t="s">
        <v>1169</v>
      </c>
      <c r="K3090" t="s">
        <v>1170</v>
      </c>
      <c r="L3090" t="s">
        <v>1171</v>
      </c>
      <c r="M3090" t="b">
        <f>NOT(ISNA(VLOOKUP(N3090,'account names'!A:A,1,FALSE)))</f>
        <v>0</v>
      </c>
      <c r="N3090" t="s">
        <v>1172</v>
      </c>
    </row>
    <row r="3091" spans="1:14" ht="15" x14ac:dyDescent="0.2">
      <c r="A3091" t="s">
        <v>1189</v>
      </c>
      <c r="B3091" t="str">
        <f>RIGHT(A3091,4)</f>
        <v>2018</v>
      </c>
      <c r="C3091" t="str">
        <f>LEFT(A3091,10)</f>
        <v>Sat Jan 20</v>
      </c>
      <c r="D3091" s="2">
        <f>DATE(B3091,F3091,G3091)</f>
        <v>43120</v>
      </c>
      <c r="E3091" t="str">
        <f>MID(C3091,5,3)</f>
        <v>Jan</v>
      </c>
      <c r="F3091">
        <f>MONTH(DATEVALUE(E3091&amp;" 1"))</f>
        <v>1</v>
      </c>
      <c r="G3091" t="str">
        <f>RIGHT(C3091,2)</f>
        <v>20</v>
      </c>
      <c r="H3091" t="str">
        <f>MID(A3091,12,2)</f>
        <v>20</v>
      </c>
      <c r="I3091" t="s">
        <v>1190</v>
      </c>
      <c r="J3091" t="s">
        <v>1191</v>
      </c>
      <c r="K3091" t="s">
        <v>1192</v>
      </c>
      <c r="L3091" t="s">
        <v>1193</v>
      </c>
      <c r="M3091" t="b">
        <f>NOT(ISNA(VLOOKUP(N3091,'account names'!A:A,1,FALSE)))</f>
        <v>0</v>
      </c>
      <c r="N3091" t="s">
        <v>135</v>
      </c>
    </row>
    <row r="3092" spans="1:14" ht="15" x14ac:dyDescent="0.2">
      <c r="A3092" t="s">
        <v>1301</v>
      </c>
      <c r="B3092" t="str">
        <f>RIGHT(A3092,4)</f>
        <v>2018</v>
      </c>
      <c r="C3092" t="str">
        <f>LEFT(A3092,10)</f>
        <v>Sat Jan 20</v>
      </c>
      <c r="D3092" s="2">
        <f>DATE(B3092,F3092,G3092)</f>
        <v>43120</v>
      </c>
      <c r="E3092" t="str">
        <f>MID(C3092,5,3)</f>
        <v>Jan</v>
      </c>
      <c r="F3092">
        <f>MONTH(DATEVALUE(E3092&amp;" 1"))</f>
        <v>1</v>
      </c>
      <c r="G3092" t="str">
        <f>RIGHT(C3092,2)</f>
        <v>20</v>
      </c>
      <c r="H3092" t="str">
        <f>MID(A3092,12,2)</f>
        <v>09</v>
      </c>
      <c r="I3092" t="s">
        <v>1302</v>
      </c>
      <c r="J3092" t="s">
        <v>1303</v>
      </c>
      <c r="K3092" t="s">
        <v>1304</v>
      </c>
      <c r="L3092" t="s">
        <v>1305</v>
      </c>
      <c r="M3092" t="b">
        <f>NOT(ISNA(VLOOKUP(N3092,'account names'!A:A,1,FALSE)))</f>
        <v>0</v>
      </c>
      <c r="N3092" t="s">
        <v>1306</v>
      </c>
    </row>
    <row r="3093" spans="1:14" ht="15" x14ac:dyDescent="0.2">
      <c r="A3093" t="s">
        <v>10245</v>
      </c>
      <c r="B3093" t="str">
        <f>RIGHT(A3093,4)</f>
        <v>2018</v>
      </c>
      <c r="C3093" t="str">
        <f>LEFT(A3093,10)</f>
        <v>Sat Jan 20</v>
      </c>
      <c r="D3093" s="2">
        <f>DATE(B3093,F3093,G3093)</f>
        <v>43120</v>
      </c>
      <c r="E3093" t="str">
        <f>MID(C3093,5,3)</f>
        <v>Jan</v>
      </c>
      <c r="F3093">
        <f>MONTH(DATEVALUE(E3093&amp;" 1"))</f>
        <v>1</v>
      </c>
      <c r="G3093" t="str">
        <f>RIGHT(C3093,2)</f>
        <v>20</v>
      </c>
      <c r="H3093" t="str">
        <f>MID(A3093,12,2)</f>
        <v>14</v>
      </c>
      <c r="I3093" t="s">
        <v>10246</v>
      </c>
      <c r="J3093" t="s">
        <v>10247</v>
      </c>
      <c r="K3093" t="s">
        <v>10248</v>
      </c>
      <c r="L3093" t="s">
        <v>10249</v>
      </c>
      <c r="M3093" t="b">
        <f>NOT(ISNA(VLOOKUP(N3093,'account names'!A:A,1,FALSE)))</f>
        <v>0</v>
      </c>
      <c r="N3093" t="s">
        <v>2058</v>
      </c>
    </row>
    <row r="3094" spans="1:14" ht="15" x14ac:dyDescent="0.2">
      <c r="A3094" t="s">
        <v>10250</v>
      </c>
      <c r="B3094" t="str">
        <f>RIGHT(A3094,4)</f>
        <v>2018</v>
      </c>
      <c r="C3094" t="str">
        <f>LEFT(A3094,10)</f>
        <v>Sat Jan 20</v>
      </c>
      <c r="D3094" s="2">
        <f>DATE(B3094,F3094,G3094)</f>
        <v>43120</v>
      </c>
      <c r="E3094" t="str">
        <f>MID(C3094,5,3)</f>
        <v>Jan</v>
      </c>
      <c r="F3094">
        <f>MONTH(DATEVALUE(E3094&amp;" 1"))</f>
        <v>1</v>
      </c>
      <c r="G3094" t="str">
        <f>RIGHT(C3094,2)</f>
        <v>20</v>
      </c>
      <c r="H3094" t="str">
        <f>MID(A3094,12,2)</f>
        <v>14</v>
      </c>
      <c r="I3094" t="s">
        <v>10251</v>
      </c>
      <c r="J3094" t="s">
        <v>10252</v>
      </c>
      <c r="K3094" t="s">
        <v>10253</v>
      </c>
      <c r="L3094" t="s">
        <v>10254</v>
      </c>
      <c r="M3094" t="b">
        <f>NOT(ISNA(VLOOKUP(N3094,'account names'!A:A,1,FALSE)))</f>
        <v>0</v>
      </c>
      <c r="N3094" t="s">
        <v>233</v>
      </c>
    </row>
    <row r="3095" spans="1:14" ht="15" x14ac:dyDescent="0.2">
      <c r="A3095" t="s">
        <v>12790</v>
      </c>
      <c r="B3095" t="str">
        <f>RIGHT(A3095,4)</f>
        <v>2018</v>
      </c>
      <c r="C3095" t="str">
        <f>LEFT(A3095,10)</f>
        <v>Sat Jan 20</v>
      </c>
      <c r="D3095" s="2">
        <f>DATE(B3095,F3095,G3095)</f>
        <v>43120</v>
      </c>
      <c r="E3095" t="str">
        <f>MID(C3095,5,3)</f>
        <v>Jan</v>
      </c>
      <c r="F3095">
        <f>MONTH(DATEVALUE(E3095&amp;" 1"))</f>
        <v>1</v>
      </c>
      <c r="G3095" t="str">
        <f>RIGHT(C3095,2)</f>
        <v>20</v>
      </c>
      <c r="H3095" t="str">
        <f>MID(A3095,12,2)</f>
        <v>15</v>
      </c>
      <c r="I3095" t="s">
        <v>12791</v>
      </c>
      <c r="J3095" t="s">
        <v>12792</v>
      </c>
      <c r="K3095" t="s">
        <v>12793</v>
      </c>
      <c r="L3095" t="s">
        <v>12794</v>
      </c>
      <c r="M3095" t="b">
        <f>NOT(ISNA(VLOOKUP(N3095,'account names'!A:A,1,FALSE)))</f>
        <v>0</v>
      </c>
      <c r="N3095" t="s">
        <v>12795</v>
      </c>
    </row>
    <row r="3096" spans="1:14" ht="15" x14ac:dyDescent="0.2">
      <c r="A3096" t="s">
        <v>12800</v>
      </c>
      <c r="B3096" t="str">
        <f>RIGHT(A3096,4)</f>
        <v>2018</v>
      </c>
      <c r="C3096" t="str">
        <f>LEFT(A3096,10)</f>
        <v>Sat Jan 20</v>
      </c>
      <c r="D3096" s="2">
        <f>DATE(B3096,F3096,G3096)</f>
        <v>43120</v>
      </c>
      <c r="E3096" t="str">
        <f>MID(C3096,5,3)</f>
        <v>Jan</v>
      </c>
      <c r="F3096">
        <f>MONTH(DATEVALUE(E3096&amp;" 1"))</f>
        <v>1</v>
      </c>
      <c r="G3096" t="str">
        <f>RIGHT(C3096,2)</f>
        <v>20</v>
      </c>
      <c r="H3096" t="str">
        <f>MID(A3096,12,2)</f>
        <v>23</v>
      </c>
      <c r="I3096" t="s">
        <v>12801</v>
      </c>
      <c r="J3096" t="s">
        <v>12802</v>
      </c>
      <c r="K3096" t="s">
        <v>1201</v>
      </c>
      <c r="L3096" t="s">
        <v>12803</v>
      </c>
      <c r="M3096" t="b">
        <f>NOT(ISNA(VLOOKUP(N3096,'account names'!A:A,1,FALSE)))</f>
        <v>1</v>
      </c>
      <c r="N3096" t="s">
        <v>1203</v>
      </c>
    </row>
    <row r="3097" spans="1:14" ht="15" x14ac:dyDescent="0.2">
      <c r="A3097" t="s">
        <v>12804</v>
      </c>
      <c r="B3097" t="str">
        <f>RIGHT(A3097,4)</f>
        <v>2018</v>
      </c>
      <c r="C3097" t="str">
        <f>LEFT(A3097,10)</f>
        <v>Sat Jan 20</v>
      </c>
      <c r="D3097" s="2">
        <f>DATE(B3097,F3097,G3097)</f>
        <v>43120</v>
      </c>
      <c r="E3097" t="str">
        <f>MID(C3097,5,3)</f>
        <v>Jan</v>
      </c>
      <c r="F3097">
        <f>MONTH(DATEVALUE(E3097&amp;" 1"))</f>
        <v>1</v>
      </c>
      <c r="G3097" t="str">
        <f>RIGHT(C3097,2)</f>
        <v>20</v>
      </c>
      <c r="H3097" t="str">
        <f>MID(A3097,12,2)</f>
        <v>16</v>
      </c>
      <c r="I3097" t="s">
        <v>12805</v>
      </c>
      <c r="J3097" t="s">
        <v>12806</v>
      </c>
      <c r="K3097" t="s">
        <v>2813</v>
      </c>
      <c r="L3097" t="s">
        <v>12807</v>
      </c>
      <c r="M3097" t="b">
        <f>NOT(ISNA(VLOOKUP(N3097,'account names'!A:A,1,FALSE)))</f>
        <v>0</v>
      </c>
      <c r="N3097" t="s">
        <v>2809</v>
      </c>
    </row>
    <row r="3098" spans="1:14" ht="15" x14ac:dyDescent="0.2">
      <c r="A3098" t="s">
        <v>18058</v>
      </c>
      <c r="B3098" t="str">
        <f>RIGHT(A3098,4)</f>
        <v>2018</v>
      </c>
      <c r="C3098" t="str">
        <f>LEFT(A3098,10)</f>
        <v>Sat Jan 20</v>
      </c>
      <c r="D3098" s="2">
        <f>DATE(B3098,F3098,G3098)</f>
        <v>43120</v>
      </c>
      <c r="E3098" t="str">
        <f>MID(C3098,5,3)</f>
        <v>Jan</v>
      </c>
      <c r="F3098">
        <f>MONTH(DATEVALUE(E3098&amp;" 1"))</f>
        <v>1</v>
      </c>
      <c r="G3098" t="str">
        <f>RIGHT(C3098,2)</f>
        <v>20</v>
      </c>
      <c r="H3098" t="str">
        <f>MID(A3098,12,2)</f>
        <v>16</v>
      </c>
      <c r="I3098" t="s">
        <v>18059</v>
      </c>
      <c r="J3098" t="s">
        <v>18060</v>
      </c>
      <c r="K3098" t="s">
        <v>18061</v>
      </c>
      <c r="L3098" t="s">
        <v>18062</v>
      </c>
      <c r="M3098" t="b">
        <f>NOT(ISNA(VLOOKUP(N3098,'account names'!A:A,1,FALSE)))</f>
        <v>0</v>
      </c>
      <c r="N3098" t="s">
        <v>3896</v>
      </c>
    </row>
    <row r="3099" spans="1:14" ht="15" x14ac:dyDescent="0.2">
      <c r="A3099" t="s">
        <v>18067</v>
      </c>
      <c r="B3099" t="str">
        <f>RIGHT(A3099,4)</f>
        <v>2018</v>
      </c>
      <c r="C3099" t="str">
        <f>LEFT(A3099,10)</f>
        <v>Sat Jan 20</v>
      </c>
      <c r="D3099" s="2">
        <f>DATE(B3099,F3099,G3099)</f>
        <v>43120</v>
      </c>
      <c r="E3099" t="str">
        <f>MID(C3099,5,3)</f>
        <v>Jan</v>
      </c>
      <c r="F3099">
        <f>MONTH(DATEVALUE(E3099&amp;" 1"))</f>
        <v>1</v>
      </c>
      <c r="G3099" t="str">
        <f>RIGHT(C3099,2)</f>
        <v>20</v>
      </c>
      <c r="H3099" t="str">
        <f>MID(A3099,12,2)</f>
        <v>09</v>
      </c>
      <c r="I3099" t="s">
        <v>18068</v>
      </c>
      <c r="J3099" t="s">
        <v>18069</v>
      </c>
      <c r="K3099" t="s">
        <v>18070</v>
      </c>
      <c r="L3099" t="s">
        <v>18071</v>
      </c>
      <c r="M3099" t="b">
        <f>NOT(ISNA(VLOOKUP(N3099,'account names'!A:A,1,FALSE)))</f>
        <v>0</v>
      </c>
      <c r="N3099" t="s">
        <v>7732</v>
      </c>
    </row>
    <row r="3100" spans="1:14" ht="15" x14ac:dyDescent="0.2">
      <c r="A3100" t="s">
        <v>1295</v>
      </c>
      <c r="B3100" t="str">
        <f>RIGHT(A3100,4)</f>
        <v>2018</v>
      </c>
      <c r="C3100" t="str">
        <f>LEFT(A3100,10)</f>
        <v>Fri Jan 19</v>
      </c>
      <c r="D3100" s="2">
        <f>DATE(B3100,F3100,G3100)</f>
        <v>43119</v>
      </c>
      <c r="E3100" t="str">
        <f>MID(C3100,5,3)</f>
        <v>Jan</v>
      </c>
      <c r="F3100">
        <f>MONTH(DATEVALUE(E3100&amp;" 1"))</f>
        <v>1</v>
      </c>
      <c r="G3100" t="str">
        <f>RIGHT(C3100,2)</f>
        <v>19</v>
      </c>
      <c r="H3100" t="str">
        <f>MID(A3100,12,2)</f>
        <v>14</v>
      </c>
      <c r="I3100" t="s">
        <v>1296</v>
      </c>
      <c r="J3100" t="s">
        <v>1297</v>
      </c>
      <c r="K3100" t="s">
        <v>1298</v>
      </c>
      <c r="L3100" t="s">
        <v>1299</v>
      </c>
      <c r="M3100" t="b">
        <f>NOT(ISNA(VLOOKUP(N3100,'account names'!A:A,1,FALSE)))</f>
        <v>0</v>
      </c>
      <c r="N3100" t="s">
        <v>1300</v>
      </c>
    </row>
    <row r="3101" spans="1:14" ht="15" x14ac:dyDescent="0.2">
      <c r="A3101" t="s">
        <v>1307</v>
      </c>
      <c r="B3101" t="str">
        <f>RIGHT(A3101,4)</f>
        <v>2018</v>
      </c>
      <c r="C3101" t="str">
        <f>LEFT(A3101,10)</f>
        <v>Fri Jan 19</v>
      </c>
      <c r="D3101" s="2">
        <f>DATE(B3101,F3101,G3101)</f>
        <v>43119</v>
      </c>
      <c r="E3101" t="str">
        <f>MID(C3101,5,3)</f>
        <v>Jan</v>
      </c>
      <c r="F3101">
        <f>MONTH(DATEVALUE(E3101&amp;" 1"))</f>
        <v>1</v>
      </c>
      <c r="G3101" t="str">
        <f>RIGHT(C3101,2)</f>
        <v>19</v>
      </c>
      <c r="H3101" t="str">
        <f>MID(A3101,12,2)</f>
        <v>18</v>
      </c>
      <c r="I3101" t="s">
        <v>1308</v>
      </c>
      <c r="J3101" t="s">
        <v>1309</v>
      </c>
      <c r="K3101" t="s">
        <v>1310</v>
      </c>
      <c r="L3101" t="s">
        <v>1311</v>
      </c>
      <c r="M3101" t="b">
        <f>NOT(ISNA(VLOOKUP(N3101,'account names'!A:A,1,FALSE)))</f>
        <v>0</v>
      </c>
      <c r="N3101" t="s">
        <v>654</v>
      </c>
    </row>
    <row r="3102" spans="1:14" ht="15" x14ac:dyDescent="0.2">
      <c r="A3102" t="s">
        <v>5726</v>
      </c>
      <c r="B3102" t="str">
        <f>RIGHT(A3102,4)</f>
        <v>2018</v>
      </c>
      <c r="C3102" t="str">
        <f>LEFT(A3102,10)</f>
        <v>Fri Jan 19</v>
      </c>
      <c r="D3102" s="2">
        <f>DATE(B3102,F3102,G3102)</f>
        <v>43119</v>
      </c>
      <c r="E3102" t="str">
        <f>MID(C3102,5,3)</f>
        <v>Jan</v>
      </c>
      <c r="F3102">
        <f>MONTH(DATEVALUE(E3102&amp;" 1"))</f>
        <v>1</v>
      </c>
      <c r="G3102" t="str">
        <f>RIGHT(C3102,2)</f>
        <v>19</v>
      </c>
      <c r="H3102" t="str">
        <f>MID(A3102,12,2)</f>
        <v>06</v>
      </c>
      <c r="I3102" t="s">
        <v>5727</v>
      </c>
      <c r="J3102" t="s">
        <v>5728</v>
      </c>
      <c r="K3102" t="s">
        <v>5729</v>
      </c>
      <c r="L3102" t="s">
        <v>5730</v>
      </c>
      <c r="M3102" t="b">
        <f>NOT(ISNA(VLOOKUP(N3102,'account names'!A:A,1,FALSE)))</f>
        <v>0</v>
      </c>
      <c r="N3102" t="s">
        <v>654</v>
      </c>
    </row>
    <row r="3103" spans="1:14" ht="15" x14ac:dyDescent="0.2">
      <c r="A3103" t="s">
        <v>6035</v>
      </c>
      <c r="B3103" t="str">
        <f>RIGHT(A3103,4)</f>
        <v>2018</v>
      </c>
      <c r="C3103" t="str">
        <f>LEFT(A3103,10)</f>
        <v>Fri Jan 19</v>
      </c>
      <c r="D3103" s="2">
        <f>DATE(B3103,F3103,G3103)</f>
        <v>43119</v>
      </c>
      <c r="E3103" t="str">
        <f>MID(C3103,5,3)</f>
        <v>Jan</v>
      </c>
      <c r="F3103">
        <f>MONTH(DATEVALUE(E3103&amp;" 1"))</f>
        <v>1</v>
      </c>
      <c r="G3103" t="str">
        <f>RIGHT(C3103,2)</f>
        <v>19</v>
      </c>
      <c r="H3103" t="str">
        <f>MID(A3103,12,2)</f>
        <v>10</v>
      </c>
      <c r="I3103" t="s">
        <v>6036</v>
      </c>
      <c r="J3103" t="s">
        <v>6037</v>
      </c>
      <c r="K3103" t="s">
        <v>6038</v>
      </c>
      <c r="L3103" t="s">
        <v>6039</v>
      </c>
      <c r="M3103" t="b">
        <f>NOT(ISNA(VLOOKUP(N3103,'account names'!A:A,1,FALSE)))</f>
        <v>1</v>
      </c>
      <c r="N3103" t="s">
        <v>1288</v>
      </c>
    </row>
    <row r="3104" spans="1:14" ht="15" x14ac:dyDescent="0.2">
      <c r="A3104" t="s">
        <v>6635</v>
      </c>
      <c r="B3104" t="str">
        <f>RIGHT(A3104,4)</f>
        <v>2018</v>
      </c>
      <c r="C3104" t="str">
        <f>LEFT(A3104,10)</f>
        <v>Fri Jan 19</v>
      </c>
      <c r="D3104" s="2">
        <f>DATE(B3104,F3104,G3104)</f>
        <v>43119</v>
      </c>
      <c r="E3104" t="str">
        <f>MID(C3104,5,3)</f>
        <v>Jan</v>
      </c>
      <c r="F3104">
        <f>MONTH(DATEVALUE(E3104&amp;" 1"))</f>
        <v>1</v>
      </c>
      <c r="G3104" t="str">
        <f>RIGHT(C3104,2)</f>
        <v>19</v>
      </c>
      <c r="H3104" t="str">
        <f>MID(A3104,12,2)</f>
        <v>18</v>
      </c>
      <c r="I3104" t="s">
        <v>6636</v>
      </c>
      <c r="J3104" t="s">
        <v>6637</v>
      </c>
      <c r="K3104" t="s">
        <v>6638</v>
      </c>
      <c r="L3104" t="s">
        <v>6639</v>
      </c>
      <c r="M3104" t="b">
        <f>NOT(ISNA(VLOOKUP(N3104,'account names'!A:A,1,FALSE)))</f>
        <v>1</v>
      </c>
      <c r="N3104" t="s">
        <v>1288</v>
      </c>
    </row>
    <row r="3105" spans="1:14" ht="15" x14ac:dyDescent="0.2">
      <c r="A3105" t="s">
        <v>6836</v>
      </c>
      <c r="B3105" t="str">
        <f>RIGHT(A3105,4)</f>
        <v>2018</v>
      </c>
      <c r="C3105" t="str">
        <f>LEFT(A3105,10)</f>
        <v>Fri Jan 19</v>
      </c>
      <c r="D3105" s="2">
        <f>DATE(B3105,F3105,G3105)</f>
        <v>43119</v>
      </c>
      <c r="E3105" t="str">
        <f>MID(C3105,5,3)</f>
        <v>Jan</v>
      </c>
      <c r="F3105">
        <f>MONTH(DATEVALUE(E3105&amp;" 1"))</f>
        <v>1</v>
      </c>
      <c r="G3105" t="str">
        <f>RIGHT(C3105,2)</f>
        <v>19</v>
      </c>
      <c r="H3105" t="str">
        <f>MID(A3105,12,2)</f>
        <v>19</v>
      </c>
      <c r="I3105" t="s">
        <v>6837</v>
      </c>
      <c r="J3105" t="s">
        <v>6838</v>
      </c>
      <c r="K3105" t="s">
        <v>2813</v>
      </c>
      <c r="L3105" t="s">
        <v>6839</v>
      </c>
      <c r="M3105" t="b">
        <f>NOT(ISNA(VLOOKUP(N3105,'account names'!A:A,1,FALSE)))</f>
        <v>0</v>
      </c>
      <c r="N3105" t="s">
        <v>2809</v>
      </c>
    </row>
    <row r="3106" spans="1:14" ht="15" x14ac:dyDescent="0.2">
      <c r="A3106" t="s">
        <v>6840</v>
      </c>
      <c r="B3106" t="str">
        <f>RIGHT(A3106,4)</f>
        <v>2018</v>
      </c>
      <c r="C3106" t="str">
        <f>LEFT(A3106,10)</f>
        <v>Fri Jan 19</v>
      </c>
      <c r="D3106" s="2">
        <f>DATE(B3106,F3106,G3106)</f>
        <v>43119</v>
      </c>
      <c r="E3106" t="str">
        <f>MID(C3106,5,3)</f>
        <v>Jan</v>
      </c>
      <c r="F3106">
        <f>MONTH(DATEVALUE(E3106&amp;" 1"))</f>
        <v>1</v>
      </c>
      <c r="G3106" t="str">
        <f>RIGHT(C3106,2)</f>
        <v>19</v>
      </c>
      <c r="H3106" t="str">
        <f>MID(A3106,12,2)</f>
        <v>19</v>
      </c>
      <c r="I3106" t="s">
        <v>6841</v>
      </c>
      <c r="J3106" t="s">
        <v>6842</v>
      </c>
      <c r="K3106" t="s">
        <v>6843</v>
      </c>
      <c r="L3106" t="s">
        <v>6844</v>
      </c>
      <c r="M3106" t="b">
        <f>NOT(ISNA(VLOOKUP(N3106,'account names'!A:A,1,FALSE)))</f>
        <v>0</v>
      </c>
      <c r="N3106" t="s">
        <v>2809</v>
      </c>
    </row>
    <row r="3107" spans="1:14" ht="15" x14ac:dyDescent="0.2">
      <c r="A3107" t="s">
        <v>6977</v>
      </c>
      <c r="B3107" t="str">
        <f>RIGHT(A3107,4)</f>
        <v>2018</v>
      </c>
      <c r="C3107" t="str">
        <f>LEFT(A3107,10)</f>
        <v>Fri Jan 19</v>
      </c>
      <c r="D3107" s="2">
        <f>DATE(B3107,F3107,G3107)</f>
        <v>43119</v>
      </c>
      <c r="E3107" t="str">
        <f>MID(C3107,5,3)</f>
        <v>Jan</v>
      </c>
      <c r="F3107">
        <f>MONTH(DATEVALUE(E3107&amp;" 1"))</f>
        <v>1</v>
      </c>
      <c r="G3107" t="str">
        <f>RIGHT(C3107,2)</f>
        <v>19</v>
      </c>
      <c r="H3107" t="str">
        <f>MID(A3107,12,2)</f>
        <v>20</v>
      </c>
      <c r="I3107" t="s">
        <v>6978</v>
      </c>
      <c r="J3107" t="s">
        <v>6979</v>
      </c>
      <c r="K3107" t="s">
        <v>6980</v>
      </c>
      <c r="L3107" t="s">
        <v>6981</v>
      </c>
      <c r="M3107" t="b">
        <f>NOT(ISNA(VLOOKUP(N3107,'account names'!A:A,1,FALSE)))</f>
        <v>0</v>
      </c>
      <c r="N3107" t="s">
        <v>2809</v>
      </c>
    </row>
    <row r="3108" spans="1:14" ht="15" x14ac:dyDescent="0.2">
      <c r="A3108" t="s">
        <v>6982</v>
      </c>
      <c r="B3108" t="str">
        <f>RIGHT(A3108,4)</f>
        <v>2018</v>
      </c>
      <c r="C3108" t="str">
        <f>LEFT(A3108,10)</f>
        <v>Fri Jan 19</v>
      </c>
      <c r="D3108" s="2">
        <f>DATE(B3108,F3108,G3108)</f>
        <v>43119</v>
      </c>
      <c r="E3108" t="str">
        <f>MID(C3108,5,3)</f>
        <v>Jan</v>
      </c>
      <c r="F3108">
        <f>MONTH(DATEVALUE(E3108&amp;" 1"))</f>
        <v>1</v>
      </c>
      <c r="G3108" t="str">
        <f>RIGHT(C3108,2)</f>
        <v>19</v>
      </c>
      <c r="H3108" t="str">
        <f>MID(A3108,12,2)</f>
        <v>20</v>
      </c>
      <c r="I3108" t="s">
        <v>6983</v>
      </c>
      <c r="J3108" t="s">
        <v>6984</v>
      </c>
      <c r="K3108" t="s">
        <v>2813</v>
      </c>
      <c r="L3108" t="s">
        <v>6985</v>
      </c>
      <c r="M3108" t="b">
        <f>NOT(ISNA(VLOOKUP(N3108,'account names'!A:A,1,FALSE)))</f>
        <v>0</v>
      </c>
      <c r="N3108" t="s">
        <v>2809</v>
      </c>
    </row>
    <row r="3109" spans="1:14" ht="15" x14ac:dyDescent="0.2">
      <c r="A3109" t="s">
        <v>7051</v>
      </c>
      <c r="B3109" t="str">
        <f>RIGHT(A3109,4)</f>
        <v>2018</v>
      </c>
      <c r="C3109" t="str">
        <f>LEFT(A3109,10)</f>
        <v>Fri Jan 19</v>
      </c>
      <c r="D3109" s="2">
        <f>DATE(B3109,F3109,G3109)</f>
        <v>43119</v>
      </c>
      <c r="E3109" t="str">
        <f>MID(C3109,5,3)</f>
        <v>Jan</v>
      </c>
      <c r="F3109">
        <f>MONTH(DATEVALUE(E3109&amp;" 1"))</f>
        <v>1</v>
      </c>
      <c r="G3109" t="str">
        <f>RIGHT(C3109,2)</f>
        <v>19</v>
      </c>
      <c r="H3109" t="str">
        <f>MID(A3109,12,2)</f>
        <v>08</v>
      </c>
      <c r="I3109" t="s">
        <v>7052</v>
      </c>
      <c r="J3109" t="s">
        <v>7053</v>
      </c>
      <c r="K3109" t="s">
        <v>7054</v>
      </c>
      <c r="L3109" t="s">
        <v>7055</v>
      </c>
      <c r="M3109" t="b">
        <f>NOT(ISNA(VLOOKUP(N3109,'account names'!A:A,1,FALSE)))</f>
        <v>0</v>
      </c>
      <c r="N3109" t="s">
        <v>7056</v>
      </c>
    </row>
    <row r="3110" spans="1:14" ht="15" x14ac:dyDescent="0.2">
      <c r="A3110" t="s">
        <v>7057</v>
      </c>
      <c r="B3110" t="str">
        <f>RIGHT(A3110,4)</f>
        <v>2018</v>
      </c>
      <c r="C3110" t="str">
        <f>LEFT(A3110,10)</f>
        <v>Fri Jan 19</v>
      </c>
      <c r="D3110" s="2">
        <f>DATE(B3110,F3110,G3110)</f>
        <v>43119</v>
      </c>
      <c r="E3110" t="str">
        <f>MID(C3110,5,3)</f>
        <v>Jan</v>
      </c>
      <c r="F3110">
        <f>MONTH(DATEVALUE(E3110&amp;" 1"))</f>
        <v>1</v>
      </c>
      <c r="G3110" t="str">
        <f>RIGHT(C3110,2)</f>
        <v>19</v>
      </c>
      <c r="H3110" t="str">
        <f>MID(A3110,12,2)</f>
        <v>13</v>
      </c>
      <c r="I3110" t="s">
        <v>7058</v>
      </c>
      <c r="J3110" t="s">
        <v>7059</v>
      </c>
      <c r="K3110" t="s">
        <v>7060</v>
      </c>
      <c r="L3110" t="s">
        <v>7061</v>
      </c>
      <c r="M3110" t="b">
        <f>NOT(ISNA(VLOOKUP(N3110,'account names'!A:A,1,FALSE)))</f>
        <v>0</v>
      </c>
      <c r="N3110" t="s">
        <v>4472</v>
      </c>
    </row>
    <row r="3111" spans="1:14" ht="15" x14ac:dyDescent="0.2">
      <c r="A3111" t="s">
        <v>7062</v>
      </c>
      <c r="B3111" t="str">
        <f>RIGHT(A3111,4)</f>
        <v>2018</v>
      </c>
      <c r="C3111" t="str">
        <f>LEFT(A3111,10)</f>
        <v>Fri Jan 19</v>
      </c>
      <c r="D3111" s="2">
        <f>DATE(B3111,F3111,G3111)</f>
        <v>43119</v>
      </c>
      <c r="E3111" t="str">
        <f>MID(C3111,5,3)</f>
        <v>Jan</v>
      </c>
      <c r="F3111">
        <f>MONTH(DATEVALUE(E3111&amp;" 1"))</f>
        <v>1</v>
      </c>
      <c r="G3111" t="str">
        <f>RIGHT(C3111,2)</f>
        <v>19</v>
      </c>
      <c r="H3111" t="str">
        <f>MID(A3111,12,2)</f>
        <v>10</v>
      </c>
      <c r="I3111" t="s">
        <v>7063</v>
      </c>
      <c r="J3111" t="s">
        <v>7064</v>
      </c>
      <c r="K3111" t="s">
        <v>7065</v>
      </c>
      <c r="L3111" t="s">
        <v>7066</v>
      </c>
      <c r="M3111" t="b">
        <f>NOT(ISNA(VLOOKUP(N3111,'account names'!A:A,1,FALSE)))</f>
        <v>0</v>
      </c>
      <c r="N3111" t="s">
        <v>7067</v>
      </c>
    </row>
    <row r="3112" spans="1:14" ht="15" x14ac:dyDescent="0.2">
      <c r="A3112" t="s">
        <v>9879</v>
      </c>
      <c r="B3112" t="str">
        <f>RIGHT(A3112,4)</f>
        <v>2018</v>
      </c>
      <c r="C3112" t="str">
        <f>LEFT(A3112,10)</f>
        <v>Fri Jan 19</v>
      </c>
      <c r="D3112" s="2">
        <f>DATE(B3112,F3112,G3112)</f>
        <v>43119</v>
      </c>
      <c r="E3112" t="str">
        <f>MID(C3112,5,3)</f>
        <v>Jan</v>
      </c>
      <c r="F3112">
        <f>MONTH(DATEVALUE(E3112&amp;" 1"))</f>
        <v>1</v>
      </c>
      <c r="G3112" t="str">
        <f>RIGHT(C3112,2)</f>
        <v>19</v>
      </c>
      <c r="H3112" t="str">
        <f>MID(A3112,12,2)</f>
        <v>21</v>
      </c>
      <c r="I3112" t="s">
        <v>9880</v>
      </c>
      <c r="J3112" t="s">
        <v>9881</v>
      </c>
      <c r="K3112" t="s">
        <v>3159</v>
      </c>
      <c r="L3112" t="s">
        <v>9882</v>
      </c>
      <c r="M3112" t="b">
        <f>NOT(ISNA(VLOOKUP(N3112,'account names'!A:A,1,FALSE)))</f>
        <v>0</v>
      </c>
      <c r="N3112" t="s">
        <v>3161</v>
      </c>
    </row>
    <row r="3113" spans="1:14" ht="15" x14ac:dyDescent="0.2">
      <c r="A3113" t="s">
        <v>9923</v>
      </c>
      <c r="B3113" t="str">
        <f>RIGHT(A3113,4)</f>
        <v>2018</v>
      </c>
      <c r="C3113" t="str">
        <f>LEFT(A3113,10)</f>
        <v>Fri Jan 19</v>
      </c>
      <c r="D3113" s="2">
        <f>DATE(B3113,F3113,G3113)</f>
        <v>43119</v>
      </c>
      <c r="E3113" t="str">
        <f>MID(C3113,5,3)</f>
        <v>Jan</v>
      </c>
      <c r="F3113">
        <f>MONTH(DATEVALUE(E3113&amp;" 1"))</f>
        <v>1</v>
      </c>
      <c r="G3113" t="str">
        <f>RIGHT(C3113,2)</f>
        <v>19</v>
      </c>
      <c r="H3113" t="str">
        <f>MID(A3113,12,2)</f>
        <v>12</v>
      </c>
      <c r="I3113" t="s">
        <v>9924</v>
      </c>
      <c r="J3113" t="s">
        <v>9925</v>
      </c>
      <c r="K3113" t="s">
        <v>9926</v>
      </c>
      <c r="L3113" t="s">
        <v>9927</v>
      </c>
      <c r="M3113" t="b">
        <f>NOT(ISNA(VLOOKUP(N3113,'account names'!A:A,1,FALSE)))</f>
        <v>0</v>
      </c>
      <c r="N3113" t="s">
        <v>424</v>
      </c>
    </row>
    <row r="3114" spans="1:14" ht="15" x14ac:dyDescent="0.2">
      <c r="A3114" t="s">
        <v>9928</v>
      </c>
      <c r="B3114" t="str">
        <f>RIGHT(A3114,4)</f>
        <v>2018</v>
      </c>
      <c r="C3114" t="str">
        <f>LEFT(A3114,10)</f>
        <v>Fri Jan 19</v>
      </c>
      <c r="D3114" s="2">
        <f>DATE(B3114,F3114,G3114)</f>
        <v>43119</v>
      </c>
      <c r="E3114" t="str">
        <f>MID(C3114,5,3)</f>
        <v>Jan</v>
      </c>
      <c r="F3114">
        <f>MONTH(DATEVALUE(E3114&amp;" 1"))</f>
        <v>1</v>
      </c>
      <c r="G3114" t="str">
        <f>RIGHT(C3114,2)</f>
        <v>19</v>
      </c>
      <c r="H3114" t="str">
        <f>MID(A3114,12,2)</f>
        <v>21</v>
      </c>
      <c r="I3114" t="s">
        <v>9929</v>
      </c>
      <c r="J3114" t="s">
        <v>9930</v>
      </c>
      <c r="K3114" t="s">
        <v>9931</v>
      </c>
      <c r="L3114" t="s">
        <v>9932</v>
      </c>
      <c r="M3114" t="b">
        <f>NOT(ISNA(VLOOKUP(N3114,'account names'!A:A,1,FALSE)))</f>
        <v>0</v>
      </c>
      <c r="N3114" t="s">
        <v>9933</v>
      </c>
    </row>
    <row r="3115" spans="1:14" ht="15" x14ac:dyDescent="0.2">
      <c r="A3115" t="s">
        <v>18063</v>
      </c>
      <c r="B3115" t="str">
        <f>RIGHT(A3115,4)</f>
        <v>2018</v>
      </c>
      <c r="C3115" t="str">
        <f>LEFT(A3115,10)</f>
        <v>Fri Jan 19</v>
      </c>
      <c r="D3115" s="2">
        <f>DATE(B3115,F3115,G3115)</f>
        <v>43119</v>
      </c>
      <c r="E3115" t="str">
        <f>MID(C3115,5,3)</f>
        <v>Jan</v>
      </c>
      <c r="F3115">
        <f>MONTH(DATEVALUE(E3115&amp;" 1"))</f>
        <v>1</v>
      </c>
      <c r="G3115" t="str">
        <f>RIGHT(C3115,2)</f>
        <v>19</v>
      </c>
      <c r="H3115" t="str">
        <f>MID(A3115,12,2)</f>
        <v>22</v>
      </c>
      <c r="I3115" t="s">
        <v>18064</v>
      </c>
      <c r="J3115" t="s">
        <v>18065</v>
      </c>
      <c r="K3115" t="s">
        <v>17263</v>
      </c>
      <c r="L3115" t="s">
        <v>18066</v>
      </c>
      <c r="M3115" t="b">
        <f>NOT(ISNA(VLOOKUP(N3115,'account names'!A:A,1,FALSE)))</f>
        <v>0</v>
      </c>
      <c r="N3115" t="s">
        <v>3896</v>
      </c>
    </row>
    <row r="3116" spans="1:14" ht="15" x14ac:dyDescent="0.2">
      <c r="A3116" t="s">
        <v>18072</v>
      </c>
      <c r="B3116" t="str">
        <f>RIGHT(A3116,4)</f>
        <v>2018</v>
      </c>
      <c r="C3116" t="str">
        <f>LEFT(A3116,10)</f>
        <v>Fri Jan 19</v>
      </c>
      <c r="D3116" s="2">
        <f>DATE(B3116,F3116,G3116)</f>
        <v>43119</v>
      </c>
      <c r="E3116" t="str">
        <f>MID(C3116,5,3)</f>
        <v>Jan</v>
      </c>
      <c r="F3116">
        <f>MONTH(DATEVALUE(E3116&amp;" 1"))</f>
        <v>1</v>
      </c>
      <c r="G3116" t="str">
        <f>RIGHT(C3116,2)</f>
        <v>19</v>
      </c>
      <c r="H3116" t="str">
        <f>MID(A3116,12,2)</f>
        <v>17</v>
      </c>
      <c r="I3116" t="s">
        <v>18073</v>
      </c>
      <c r="J3116" t="s">
        <v>18074</v>
      </c>
      <c r="K3116" t="s">
        <v>2361</v>
      </c>
      <c r="L3116" t="s">
        <v>18075</v>
      </c>
      <c r="M3116" t="b">
        <f>NOT(ISNA(VLOOKUP(N3116,'account names'!A:A,1,FALSE)))</f>
        <v>1</v>
      </c>
      <c r="N3116" t="s">
        <v>1334</v>
      </c>
    </row>
    <row r="3117" spans="1:14" ht="15" x14ac:dyDescent="0.2">
      <c r="A3117" t="s">
        <v>18076</v>
      </c>
      <c r="B3117" t="str">
        <f>RIGHT(A3117,4)</f>
        <v>2018</v>
      </c>
      <c r="C3117" t="str">
        <f>LEFT(A3117,10)</f>
        <v>Fri Jan 19</v>
      </c>
      <c r="D3117" s="2">
        <f>DATE(B3117,F3117,G3117)</f>
        <v>43119</v>
      </c>
      <c r="E3117" t="str">
        <f>MID(C3117,5,3)</f>
        <v>Jan</v>
      </c>
      <c r="F3117">
        <f>MONTH(DATEVALUE(E3117&amp;" 1"))</f>
        <v>1</v>
      </c>
      <c r="G3117" t="str">
        <f>RIGHT(C3117,2)</f>
        <v>19</v>
      </c>
      <c r="H3117" t="str">
        <f>MID(A3117,12,2)</f>
        <v>17</v>
      </c>
      <c r="I3117" t="s">
        <v>18077</v>
      </c>
      <c r="J3117" t="s">
        <v>18078</v>
      </c>
      <c r="K3117" t="s">
        <v>18079</v>
      </c>
      <c r="L3117" t="s">
        <v>18080</v>
      </c>
      <c r="M3117" t="b">
        <f>NOT(ISNA(VLOOKUP(N3117,'account names'!A:A,1,FALSE)))</f>
        <v>0</v>
      </c>
      <c r="N3117" t="s">
        <v>18081</v>
      </c>
    </row>
    <row r="3118" spans="1:14" ht="15" x14ac:dyDescent="0.2">
      <c r="A3118" t="s">
        <v>6035</v>
      </c>
      <c r="B3118" t="str">
        <f>RIGHT(A3118,4)</f>
        <v>2018</v>
      </c>
      <c r="C3118" t="str">
        <f>LEFT(A3118,10)</f>
        <v>Fri Jan 19</v>
      </c>
      <c r="D3118" s="2">
        <f>DATE(B3118,F3118,G3118)</f>
        <v>43119</v>
      </c>
      <c r="E3118" t="str">
        <f>MID(C3118,5,3)</f>
        <v>Jan</v>
      </c>
      <c r="F3118">
        <f>MONTH(DATEVALUE(E3118&amp;" 1"))</f>
        <v>1</v>
      </c>
      <c r="G3118" t="str">
        <f>RIGHT(C3118,2)</f>
        <v>19</v>
      </c>
      <c r="H3118" t="str">
        <f>MID(A3118,12,2)</f>
        <v>10</v>
      </c>
      <c r="I3118" t="s">
        <v>6036</v>
      </c>
      <c r="J3118" t="s">
        <v>19016</v>
      </c>
      <c r="K3118" t="s">
        <v>19017</v>
      </c>
      <c r="L3118" t="s">
        <v>19018</v>
      </c>
      <c r="M3118" t="b">
        <f>NOT(ISNA(VLOOKUP(N3118,'account names'!A:A,1,FALSE)))</f>
        <v>1</v>
      </c>
      <c r="N3118" t="s">
        <v>1288</v>
      </c>
    </row>
    <row r="3119" spans="1:14" ht="15" x14ac:dyDescent="0.2">
      <c r="A3119" t="s">
        <v>19837</v>
      </c>
      <c r="B3119" t="str">
        <f>RIGHT(A3119,4)</f>
        <v>2018</v>
      </c>
      <c r="C3119" t="str">
        <f>LEFT(A3119,10)</f>
        <v>Fri Jan 19</v>
      </c>
      <c r="D3119" s="2">
        <f>DATE(B3119,F3119,G3119)</f>
        <v>43119</v>
      </c>
      <c r="E3119" t="str">
        <f>MID(C3119,5,3)</f>
        <v>Jan</v>
      </c>
      <c r="F3119">
        <f>MONTH(DATEVALUE(E3119&amp;" 1"))</f>
        <v>1</v>
      </c>
      <c r="G3119" t="str">
        <f>RIGHT(C3119,2)</f>
        <v>19</v>
      </c>
      <c r="H3119" t="str">
        <f>MID(A3119,12,2)</f>
        <v>20</v>
      </c>
      <c r="I3119" t="s">
        <v>19838</v>
      </c>
      <c r="J3119" t="s">
        <v>19839</v>
      </c>
      <c r="K3119" t="s">
        <v>19840</v>
      </c>
      <c r="L3119" t="s">
        <v>19841</v>
      </c>
      <c r="M3119" t="b">
        <f>NOT(ISNA(VLOOKUP(N3119,'account names'!A:A,1,FALSE)))</f>
        <v>0</v>
      </c>
      <c r="N3119" t="s">
        <v>19842</v>
      </c>
    </row>
    <row r="3120" spans="1:14" ht="15" x14ac:dyDescent="0.2">
      <c r="A3120" t="s">
        <v>3992</v>
      </c>
      <c r="B3120" t="str">
        <f>RIGHT(A3120,4)</f>
        <v>2018</v>
      </c>
      <c r="C3120" t="str">
        <f>LEFT(A3120,10)</f>
        <v>Thu Jan 18</v>
      </c>
      <c r="D3120" s="2">
        <f>DATE(B3120,F3120,G3120)</f>
        <v>43118</v>
      </c>
      <c r="E3120" t="str">
        <f>MID(C3120,5,3)</f>
        <v>Jan</v>
      </c>
      <c r="F3120">
        <f>MONTH(DATEVALUE(E3120&amp;" 1"))</f>
        <v>1</v>
      </c>
      <c r="G3120" t="str">
        <f>RIGHT(C3120,2)</f>
        <v>18</v>
      </c>
      <c r="H3120" t="str">
        <f>MID(A3120,12,2)</f>
        <v>11</v>
      </c>
      <c r="I3120" t="s">
        <v>3993</v>
      </c>
      <c r="J3120" t="s">
        <v>3994</v>
      </c>
      <c r="K3120" t="s">
        <v>3995</v>
      </c>
      <c r="L3120" t="s">
        <v>3996</v>
      </c>
      <c r="M3120" t="b">
        <f>NOT(ISNA(VLOOKUP(N3120,'account names'!A:A,1,FALSE)))</f>
        <v>0</v>
      </c>
      <c r="N3120" t="s">
        <v>3997</v>
      </c>
    </row>
    <row r="3121" spans="1:14" ht="15" x14ac:dyDescent="0.2">
      <c r="A3121" t="s">
        <v>3998</v>
      </c>
      <c r="B3121" t="str">
        <f>RIGHT(A3121,4)</f>
        <v>2018</v>
      </c>
      <c r="C3121" t="str">
        <f>LEFT(A3121,10)</f>
        <v>Thu Jan 18</v>
      </c>
      <c r="D3121" s="2">
        <f>DATE(B3121,F3121,G3121)</f>
        <v>43118</v>
      </c>
      <c r="E3121" t="str">
        <f>MID(C3121,5,3)</f>
        <v>Jan</v>
      </c>
      <c r="F3121">
        <f>MONTH(DATEVALUE(E3121&amp;" 1"))</f>
        <v>1</v>
      </c>
      <c r="G3121" t="str">
        <f>RIGHT(C3121,2)</f>
        <v>18</v>
      </c>
      <c r="H3121" t="str">
        <f>MID(A3121,12,2)</f>
        <v>11</v>
      </c>
      <c r="I3121" t="s">
        <v>3999</v>
      </c>
      <c r="J3121" t="s">
        <v>4000</v>
      </c>
      <c r="K3121" t="s">
        <v>4001</v>
      </c>
      <c r="L3121" t="s">
        <v>4002</v>
      </c>
      <c r="M3121" t="b">
        <f>NOT(ISNA(VLOOKUP(N3121,'account names'!A:A,1,FALSE)))</f>
        <v>0</v>
      </c>
      <c r="N3121" t="s">
        <v>3997</v>
      </c>
    </row>
    <row r="3122" spans="1:14" ht="15" x14ac:dyDescent="0.2">
      <c r="A3122" t="s">
        <v>5490</v>
      </c>
      <c r="B3122" t="str">
        <f>RIGHT(A3122,4)</f>
        <v>2018</v>
      </c>
      <c r="C3122" t="str">
        <f>LEFT(A3122,10)</f>
        <v>Thu Jan 18</v>
      </c>
      <c r="D3122" s="2">
        <f>DATE(B3122,F3122,G3122)</f>
        <v>43118</v>
      </c>
      <c r="E3122" t="str">
        <f>MID(C3122,5,3)</f>
        <v>Jan</v>
      </c>
      <c r="F3122">
        <f>MONTH(DATEVALUE(E3122&amp;" 1"))</f>
        <v>1</v>
      </c>
      <c r="G3122" t="str">
        <f>RIGHT(C3122,2)</f>
        <v>18</v>
      </c>
      <c r="H3122" t="str">
        <f>MID(A3122,12,2)</f>
        <v>16</v>
      </c>
      <c r="I3122" t="s">
        <v>5491</v>
      </c>
      <c r="J3122" t="s">
        <v>5492</v>
      </c>
      <c r="K3122" t="s">
        <v>5493</v>
      </c>
      <c r="L3122" t="s">
        <v>5494</v>
      </c>
      <c r="M3122" t="b">
        <f>NOT(ISNA(VLOOKUP(N3122,'account names'!A:A,1,FALSE)))</f>
        <v>0</v>
      </c>
      <c r="N3122" t="s">
        <v>5495</v>
      </c>
    </row>
    <row r="3123" spans="1:14" ht="15" x14ac:dyDescent="0.2">
      <c r="A3123" t="s">
        <v>5731</v>
      </c>
      <c r="B3123" t="str">
        <f>RIGHT(A3123,4)</f>
        <v>2018</v>
      </c>
      <c r="C3123" t="str">
        <f>LEFT(A3123,10)</f>
        <v>Thu Jan 18</v>
      </c>
      <c r="D3123" s="2">
        <f>DATE(B3123,F3123,G3123)</f>
        <v>43118</v>
      </c>
      <c r="E3123" t="str">
        <f>MID(C3123,5,3)</f>
        <v>Jan</v>
      </c>
      <c r="F3123">
        <f>MONTH(DATEVALUE(E3123&amp;" 1"))</f>
        <v>1</v>
      </c>
      <c r="G3123" t="str">
        <f>RIGHT(C3123,2)</f>
        <v>18</v>
      </c>
      <c r="H3123" t="str">
        <f>MID(A3123,12,2)</f>
        <v>21</v>
      </c>
      <c r="I3123" t="s">
        <v>5732</v>
      </c>
      <c r="J3123" t="s">
        <v>5733</v>
      </c>
      <c r="K3123" t="s">
        <v>5734</v>
      </c>
      <c r="L3123" t="s">
        <v>5735</v>
      </c>
      <c r="M3123" t="b">
        <f>NOT(ISNA(VLOOKUP(N3123,'account names'!A:A,1,FALSE)))</f>
        <v>0</v>
      </c>
      <c r="N3123" t="s">
        <v>654</v>
      </c>
    </row>
    <row r="3124" spans="1:14" ht="15" x14ac:dyDescent="0.2">
      <c r="A3124" t="s">
        <v>7068</v>
      </c>
      <c r="B3124" t="str">
        <f>RIGHT(A3124,4)</f>
        <v>2018</v>
      </c>
      <c r="C3124" t="str">
        <f>LEFT(A3124,10)</f>
        <v>Thu Jan 18</v>
      </c>
      <c r="D3124" s="2">
        <f>DATE(B3124,F3124,G3124)</f>
        <v>43118</v>
      </c>
      <c r="E3124" t="str">
        <f>MID(C3124,5,3)</f>
        <v>Jan</v>
      </c>
      <c r="F3124">
        <f>MONTH(DATEVALUE(E3124&amp;" 1"))</f>
        <v>1</v>
      </c>
      <c r="G3124" t="str">
        <f>RIGHT(C3124,2)</f>
        <v>18</v>
      </c>
      <c r="H3124" t="str">
        <f>MID(A3124,12,2)</f>
        <v>16</v>
      </c>
      <c r="I3124" t="s">
        <v>7069</v>
      </c>
      <c r="J3124" t="s">
        <v>7070</v>
      </c>
      <c r="K3124" t="s">
        <v>7071</v>
      </c>
      <c r="L3124" t="s">
        <v>7072</v>
      </c>
      <c r="M3124" t="b">
        <f>NOT(ISNA(VLOOKUP(N3124,'account names'!A:A,1,FALSE)))</f>
        <v>0</v>
      </c>
      <c r="N3124" t="s">
        <v>2373</v>
      </c>
    </row>
    <row r="3125" spans="1:14" ht="15" x14ac:dyDescent="0.2">
      <c r="A3125" t="s">
        <v>5731</v>
      </c>
      <c r="B3125" t="str">
        <f>RIGHT(A3125,4)</f>
        <v>2018</v>
      </c>
      <c r="C3125" t="str">
        <f>LEFT(A3125,10)</f>
        <v>Thu Jan 18</v>
      </c>
      <c r="D3125" s="2">
        <f>DATE(B3125,F3125,G3125)</f>
        <v>43118</v>
      </c>
      <c r="E3125" t="str">
        <f>MID(C3125,5,3)</f>
        <v>Jan</v>
      </c>
      <c r="F3125">
        <f>MONTH(DATEVALUE(E3125&amp;" 1"))</f>
        <v>1</v>
      </c>
      <c r="G3125" t="str">
        <f>RIGHT(C3125,2)</f>
        <v>18</v>
      </c>
      <c r="H3125" t="str">
        <f>MID(A3125,12,2)</f>
        <v>21</v>
      </c>
      <c r="I3125" t="s">
        <v>7335</v>
      </c>
      <c r="J3125" t="s">
        <v>7336</v>
      </c>
      <c r="K3125" t="s">
        <v>7337</v>
      </c>
      <c r="L3125" t="s">
        <v>7338</v>
      </c>
      <c r="M3125" t="b">
        <f>NOT(ISNA(VLOOKUP(N3125,'account names'!A:A,1,FALSE)))</f>
        <v>1</v>
      </c>
      <c r="N3125" t="s">
        <v>1288</v>
      </c>
    </row>
    <row r="3126" spans="1:14" ht="15" x14ac:dyDescent="0.2">
      <c r="A3126" t="s">
        <v>7344</v>
      </c>
      <c r="B3126" t="str">
        <f>RIGHT(A3126,4)</f>
        <v>2018</v>
      </c>
      <c r="C3126" t="str">
        <f>LEFT(A3126,10)</f>
        <v>Thu Jan 18</v>
      </c>
      <c r="D3126" s="2">
        <f>DATE(B3126,F3126,G3126)</f>
        <v>43118</v>
      </c>
      <c r="E3126" t="str">
        <f>MID(C3126,5,3)</f>
        <v>Jan</v>
      </c>
      <c r="F3126">
        <f>MONTH(DATEVALUE(E3126&amp;" 1"))</f>
        <v>1</v>
      </c>
      <c r="G3126" t="str">
        <f>RIGHT(C3126,2)</f>
        <v>18</v>
      </c>
      <c r="H3126" t="str">
        <f>MID(A3126,12,2)</f>
        <v>12</v>
      </c>
      <c r="I3126" t="s">
        <v>7345</v>
      </c>
      <c r="J3126" t="s">
        <v>7346</v>
      </c>
      <c r="K3126" t="s">
        <v>7347</v>
      </c>
      <c r="L3126" t="s">
        <v>7348</v>
      </c>
      <c r="M3126" t="b">
        <f>NOT(ISNA(VLOOKUP(N3126,'account names'!A:A,1,FALSE)))</f>
        <v>0</v>
      </c>
      <c r="N3126" t="s">
        <v>988</v>
      </c>
    </row>
    <row r="3127" spans="1:14" ht="15" x14ac:dyDescent="0.2">
      <c r="A3127" t="s">
        <v>9938</v>
      </c>
      <c r="B3127" t="str">
        <f>RIGHT(A3127,4)</f>
        <v>2018</v>
      </c>
      <c r="C3127" t="str">
        <f>LEFT(A3127,10)</f>
        <v>Thu Jan 18</v>
      </c>
      <c r="D3127" s="2">
        <f>DATE(B3127,F3127,G3127)</f>
        <v>43118</v>
      </c>
      <c r="E3127" t="str">
        <f>MID(C3127,5,3)</f>
        <v>Jan</v>
      </c>
      <c r="F3127">
        <f>MONTH(DATEVALUE(E3127&amp;" 1"))</f>
        <v>1</v>
      </c>
      <c r="G3127" t="str">
        <f>RIGHT(C3127,2)</f>
        <v>18</v>
      </c>
      <c r="H3127" t="str">
        <f>MID(A3127,12,2)</f>
        <v>20</v>
      </c>
      <c r="I3127" t="s">
        <v>9939</v>
      </c>
      <c r="J3127" t="s">
        <v>9940</v>
      </c>
      <c r="K3127" t="s">
        <v>9941</v>
      </c>
      <c r="L3127" t="s">
        <v>9942</v>
      </c>
      <c r="M3127" t="b">
        <f>NOT(ISNA(VLOOKUP(N3127,'account names'!A:A,1,FALSE)))</f>
        <v>0</v>
      </c>
      <c r="N3127" t="s">
        <v>1060</v>
      </c>
    </row>
    <row r="3128" spans="1:14" ht="15" x14ac:dyDescent="0.2">
      <c r="A3128" t="s">
        <v>9943</v>
      </c>
      <c r="B3128" t="str">
        <f>RIGHT(A3128,4)</f>
        <v>2018</v>
      </c>
      <c r="C3128" t="str">
        <f>LEFT(A3128,10)</f>
        <v>Thu Jan 18</v>
      </c>
      <c r="D3128" s="2">
        <f>DATE(B3128,F3128,G3128)</f>
        <v>43118</v>
      </c>
      <c r="E3128" t="str">
        <f>MID(C3128,5,3)</f>
        <v>Jan</v>
      </c>
      <c r="F3128">
        <f>MONTH(DATEVALUE(E3128&amp;" 1"))</f>
        <v>1</v>
      </c>
      <c r="G3128" t="str">
        <f>RIGHT(C3128,2)</f>
        <v>18</v>
      </c>
      <c r="H3128" t="str">
        <f>MID(A3128,12,2)</f>
        <v>22</v>
      </c>
      <c r="I3128" t="s">
        <v>9944</v>
      </c>
      <c r="J3128" t="s">
        <v>9945</v>
      </c>
      <c r="K3128" t="s">
        <v>9946</v>
      </c>
      <c r="L3128" t="s">
        <v>9947</v>
      </c>
      <c r="M3128" t="b">
        <f>NOT(ISNA(VLOOKUP(N3128,'account names'!A:A,1,FALSE)))</f>
        <v>0</v>
      </c>
      <c r="N3128" t="s">
        <v>9948</v>
      </c>
    </row>
    <row r="3129" spans="1:14" ht="15" x14ac:dyDescent="0.2">
      <c r="A3129" t="s">
        <v>10255</v>
      </c>
      <c r="B3129" t="str">
        <f>RIGHT(A3129,4)</f>
        <v>2018</v>
      </c>
      <c r="C3129" t="str">
        <f>LEFT(A3129,10)</f>
        <v>Thu Jan 18</v>
      </c>
      <c r="D3129" s="2">
        <f>DATE(B3129,F3129,G3129)</f>
        <v>43118</v>
      </c>
      <c r="E3129" t="str">
        <f>MID(C3129,5,3)</f>
        <v>Jan</v>
      </c>
      <c r="F3129">
        <f>MONTH(DATEVALUE(E3129&amp;" 1"))</f>
        <v>1</v>
      </c>
      <c r="G3129" t="str">
        <f>RIGHT(C3129,2)</f>
        <v>18</v>
      </c>
      <c r="H3129" t="str">
        <f>MID(A3129,12,2)</f>
        <v>22</v>
      </c>
      <c r="I3129" t="s">
        <v>10256</v>
      </c>
      <c r="J3129" t="s">
        <v>10257</v>
      </c>
      <c r="K3129" t="s">
        <v>10258</v>
      </c>
      <c r="L3129" t="s">
        <v>10259</v>
      </c>
      <c r="M3129" t="b">
        <f>NOT(ISNA(VLOOKUP(N3129,'account names'!A:A,1,FALSE)))</f>
        <v>0</v>
      </c>
      <c r="N3129" t="s">
        <v>10260</v>
      </c>
    </row>
    <row r="3130" spans="1:14" ht="15" x14ac:dyDescent="0.2">
      <c r="A3130" t="s">
        <v>19019</v>
      </c>
      <c r="B3130" t="str">
        <f>RIGHT(A3130,4)</f>
        <v>2018</v>
      </c>
      <c r="C3130" t="str">
        <f>LEFT(A3130,10)</f>
        <v>Thu Jan 18</v>
      </c>
      <c r="D3130" s="2">
        <f>DATE(B3130,F3130,G3130)</f>
        <v>43118</v>
      </c>
      <c r="E3130" t="str">
        <f>MID(C3130,5,3)</f>
        <v>Jan</v>
      </c>
      <c r="F3130">
        <f>MONTH(DATEVALUE(E3130&amp;" 1"))</f>
        <v>1</v>
      </c>
      <c r="G3130" t="str">
        <f>RIGHT(C3130,2)</f>
        <v>18</v>
      </c>
      <c r="H3130" t="str">
        <f>MID(A3130,12,2)</f>
        <v>09</v>
      </c>
      <c r="I3130" t="s">
        <v>19020</v>
      </c>
      <c r="J3130" t="s">
        <v>19021</v>
      </c>
      <c r="K3130" t="s">
        <v>19022</v>
      </c>
      <c r="L3130" t="s">
        <v>19023</v>
      </c>
      <c r="M3130" t="b">
        <f>NOT(ISNA(VLOOKUP(N3130,'account names'!A:A,1,FALSE)))</f>
        <v>0</v>
      </c>
      <c r="N3130" t="s">
        <v>227</v>
      </c>
    </row>
    <row r="3131" spans="1:14" ht="15" x14ac:dyDescent="0.2">
      <c r="A3131" t="s">
        <v>4272</v>
      </c>
      <c r="B3131" t="str">
        <f>RIGHT(A3131,4)</f>
        <v>2018</v>
      </c>
      <c r="C3131" t="str">
        <f>LEFT(A3131,10)</f>
        <v>Wed Jan 17</v>
      </c>
      <c r="D3131" s="2">
        <f>DATE(B3131,F3131,G3131)</f>
        <v>43117</v>
      </c>
      <c r="E3131" t="str">
        <f>MID(C3131,5,3)</f>
        <v>Jan</v>
      </c>
      <c r="F3131">
        <f>MONTH(DATEVALUE(E3131&amp;" 1"))</f>
        <v>1</v>
      </c>
      <c r="G3131" t="str">
        <f>RIGHT(C3131,2)</f>
        <v>17</v>
      </c>
      <c r="H3131" t="str">
        <f>MID(A3131,12,2)</f>
        <v>15</v>
      </c>
      <c r="I3131" t="s">
        <v>4273</v>
      </c>
      <c r="J3131" t="s">
        <v>4274</v>
      </c>
      <c r="K3131" t="s">
        <v>4275</v>
      </c>
      <c r="L3131" t="s">
        <v>4276</v>
      </c>
      <c r="M3131" t="b">
        <f>NOT(ISNA(VLOOKUP(N3131,'account names'!A:A,1,FALSE)))</f>
        <v>0</v>
      </c>
      <c r="N3131" t="s">
        <v>4277</v>
      </c>
    </row>
    <row r="3132" spans="1:14" ht="15" x14ac:dyDescent="0.2">
      <c r="A3132" t="s">
        <v>5496</v>
      </c>
      <c r="B3132" t="str">
        <f>RIGHT(A3132,4)</f>
        <v>2018</v>
      </c>
      <c r="C3132" t="str">
        <f>LEFT(A3132,10)</f>
        <v>Wed Jan 17</v>
      </c>
      <c r="D3132" s="2">
        <f>DATE(B3132,F3132,G3132)</f>
        <v>43117</v>
      </c>
      <c r="E3132" t="str">
        <f>MID(C3132,5,3)</f>
        <v>Jan</v>
      </c>
      <c r="F3132">
        <f>MONTH(DATEVALUE(E3132&amp;" 1"))</f>
        <v>1</v>
      </c>
      <c r="G3132" t="str">
        <f>RIGHT(C3132,2)</f>
        <v>17</v>
      </c>
      <c r="H3132" t="str">
        <f>MID(A3132,12,2)</f>
        <v>21</v>
      </c>
      <c r="I3132" t="s">
        <v>5497</v>
      </c>
      <c r="J3132" t="s">
        <v>5498</v>
      </c>
      <c r="K3132" t="s">
        <v>5499</v>
      </c>
      <c r="L3132" t="s">
        <v>5500</v>
      </c>
      <c r="M3132" t="b">
        <f>NOT(ISNA(VLOOKUP(N3132,'account names'!A:A,1,FALSE)))</f>
        <v>0</v>
      </c>
      <c r="N3132" t="s">
        <v>5501</v>
      </c>
    </row>
    <row r="3133" spans="1:14" ht="15" x14ac:dyDescent="0.2">
      <c r="A3133" t="s">
        <v>5502</v>
      </c>
      <c r="B3133" t="str">
        <f>RIGHT(A3133,4)</f>
        <v>2018</v>
      </c>
      <c r="C3133" t="str">
        <f>LEFT(A3133,10)</f>
        <v>Wed Jan 17</v>
      </c>
      <c r="D3133" s="2">
        <f>DATE(B3133,F3133,G3133)</f>
        <v>43117</v>
      </c>
      <c r="E3133" t="str">
        <f>MID(C3133,5,3)</f>
        <v>Jan</v>
      </c>
      <c r="F3133">
        <f>MONTH(DATEVALUE(E3133&amp;" 1"))</f>
        <v>1</v>
      </c>
      <c r="G3133" t="str">
        <f>RIGHT(C3133,2)</f>
        <v>17</v>
      </c>
      <c r="H3133" t="str">
        <f>MID(A3133,12,2)</f>
        <v>21</v>
      </c>
      <c r="I3133" t="s">
        <v>5503</v>
      </c>
      <c r="J3133" t="s">
        <v>5504</v>
      </c>
      <c r="K3133" t="s">
        <v>5505</v>
      </c>
      <c r="L3133" t="s">
        <v>5506</v>
      </c>
      <c r="M3133" t="b">
        <f>NOT(ISNA(VLOOKUP(N3133,'account names'!A:A,1,FALSE)))</f>
        <v>0</v>
      </c>
      <c r="N3133" t="s">
        <v>101</v>
      </c>
    </row>
    <row r="3134" spans="1:14" ht="15" x14ac:dyDescent="0.2">
      <c r="A3134" t="s">
        <v>5507</v>
      </c>
      <c r="B3134" t="str">
        <f>RIGHT(A3134,4)</f>
        <v>2018</v>
      </c>
      <c r="C3134" t="str">
        <f>LEFT(A3134,10)</f>
        <v>Wed Jan 17</v>
      </c>
      <c r="D3134" s="2">
        <f>DATE(B3134,F3134,G3134)</f>
        <v>43117</v>
      </c>
      <c r="E3134" t="str">
        <f>MID(C3134,5,3)</f>
        <v>Jan</v>
      </c>
      <c r="F3134">
        <f>MONTH(DATEVALUE(E3134&amp;" 1"))</f>
        <v>1</v>
      </c>
      <c r="G3134" t="str">
        <f>RIGHT(C3134,2)</f>
        <v>17</v>
      </c>
      <c r="H3134" t="str">
        <f>MID(A3134,12,2)</f>
        <v>21</v>
      </c>
      <c r="I3134" t="s">
        <v>5508</v>
      </c>
      <c r="J3134" t="s">
        <v>5509</v>
      </c>
      <c r="K3134" t="s">
        <v>5505</v>
      </c>
      <c r="L3134" t="s">
        <v>5510</v>
      </c>
      <c r="M3134" t="b">
        <f>NOT(ISNA(VLOOKUP(N3134,'account names'!A:A,1,FALSE)))</f>
        <v>0</v>
      </c>
      <c r="N3134" t="s">
        <v>101</v>
      </c>
    </row>
    <row r="3135" spans="1:14" ht="15" x14ac:dyDescent="0.2">
      <c r="A3135" t="s">
        <v>5511</v>
      </c>
      <c r="B3135" t="str">
        <f>RIGHT(A3135,4)</f>
        <v>2018</v>
      </c>
      <c r="C3135" t="str">
        <f>LEFT(A3135,10)</f>
        <v>Wed Jan 17</v>
      </c>
      <c r="D3135" s="2">
        <f>DATE(B3135,F3135,G3135)</f>
        <v>43117</v>
      </c>
      <c r="E3135" t="str">
        <f>MID(C3135,5,3)</f>
        <v>Jan</v>
      </c>
      <c r="F3135">
        <f>MONTH(DATEVALUE(E3135&amp;" 1"))</f>
        <v>1</v>
      </c>
      <c r="G3135" t="str">
        <f>RIGHT(C3135,2)</f>
        <v>17</v>
      </c>
      <c r="H3135" t="str">
        <f>MID(A3135,12,2)</f>
        <v>21</v>
      </c>
      <c r="I3135" t="s">
        <v>5512</v>
      </c>
      <c r="J3135" t="s">
        <v>5513</v>
      </c>
      <c r="K3135" t="s">
        <v>5505</v>
      </c>
      <c r="L3135" t="s">
        <v>5514</v>
      </c>
      <c r="M3135" t="b">
        <f>NOT(ISNA(VLOOKUP(N3135,'account names'!A:A,1,FALSE)))</f>
        <v>0</v>
      </c>
      <c r="N3135" t="s">
        <v>101</v>
      </c>
    </row>
    <row r="3136" spans="1:14" ht="15" x14ac:dyDescent="0.2">
      <c r="A3136" t="s">
        <v>5515</v>
      </c>
      <c r="B3136" t="str">
        <f>RIGHT(A3136,4)</f>
        <v>2018</v>
      </c>
      <c r="C3136" t="str">
        <f>LEFT(A3136,10)</f>
        <v>Wed Jan 17</v>
      </c>
      <c r="D3136" s="2">
        <f>DATE(B3136,F3136,G3136)</f>
        <v>43117</v>
      </c>
      <c r="E3136" t="str">
        <f>MID(C3136,5,3)</f>
        <v>Jan</v>
      </c>
      <c r="F3136">
        <f>MONTH(DATEVALUE(E3136&amp;" 1"))</f>
        <v>1</v>
      </c>
      <c r="G3136" t="str">
        <f>RIGHT(C3136,2)</f>
        <v>17</v>
      </c>
      <c r="H3136" t="str">
        <f>MID(A3136,12,2)</f>
        <v>20</v>
      </c>
      <c r="I3136" t="s">
        <v>5516</v>
      </c>
      <c r="J3136" t="s">
        <v>5517</v>
      </c>
      <c r="K3136" t="s">
        <v>1201</v>
      </c>
      <c r="L3136" t="s">
        <v>5518</v>
      </c>
      <c r="M3136" t="b">
        <f>NOT(ISNA(VLOOKUP(N3136,'account names'!A:A,1,FALSE)))</f>
        <v>1</v>
      </c>
      <c r="N3136" t="s">
        <v>1203</v>
      </c>
    </row>
    <row r="3137" spans="1:14" ht="15" x14ac:dyDescent="0.2">
      <c r="A3137" t="s">
        <v>5519</v>
      </c>
      <c r="B3137" t="str">
        <f>RIGHT(A3137,4)</f>
        <v>2018</v>
      </c>
      <c r="C3137" t="str">
        <f>LEFT(A3137,10)</f>
        <v>Wed Jan 17</v>
      </c>
      <c r="D3137" s="2">
        <f>DATE(B3137,F3137,G3137)</f>
        <v>43117</v>
      </c>
      <c r="E3137" t="str">
        <f>MID(C3137,5,3)</f>
        <v>Jan</v>
      </c>
      <c r="F3137">
        <f>MONTH(DATEVALUE(E3137&amp;" 1"))</f>
        <v>1</v>
      </c>
      <c r="G3137" t="str">
        <f>RIGHT(C3137,2)</f>
        <v>17</v>
      </c>
      <c r="H3137" t="str">
        <f>MID(A3137,12,2)</f>
        <v>20</v>
      </c>
      <c r="I3137" t="s">
        <v>5520</v>
      </c>
      <c r="J3137" t="s">
        <v>5521</v>
      </c>
      <c r="K3137" t="s">
        <v>5505</v>
      </c>
      <c r="L3137" t="s">
        <v>5522</v>
      </c>
      <c r="M3137" t="b">
        <f>NOT(ISNA(VLOOKUP(N3137,'account names'!A:A,1,FALSE)))</f>
        <v>0</v>
      </c>
      <c r="N3137" t="s">
        <v>101</v>
      </c>
    </row>
    <row r="3138" spans="1:14" ht="15" x14ac:dyDescent="0.2">
      <c r="A3138" t="s">
        <v>5523</v>
      </c>
      <c r="B3138" t="str">
        <f>RIGHT(A3138,4)</f>
        <v>2018</v>
      </c>
      <c r="C3138" t="str">
        <f>LEFT(A3138,10)</f>
        <v>Wed Jan 17</v>
      </c>
      <c r="D3138" s="2">
        <f>DATE(B3138,F3138,G3138)</f>
        <v>43117</v>
      </c>
      <c r="E3138" t="str">
        <f>MID(C3138,5,3)</f>
        <v>Jan</v>
      </c>
      <c r="F3138">
        <f>MONTH(DATEVALUE(E3138&amp;" 1"))</f>
        <v>1</v>
      </c>
      <c r="G3138" t="str">
        <f>RIGHT(C3138,2)</f>
        <v>17</v>
      </c>
      <c r="H3138" t="str">
        <f>MID(A3138,12,2)</f>
        <v>19</v>
      </c>
      <c r="I3138" t="s">
        <v>5524</v>
      </c>
      <c r="J3138" t="s">
        <v>5525</v>
      </c>
      <c r="K3138" t="s">
        <v>5526</v>
      </c>
      <c r="L3138" t="s">
        <v>5527</v>
      </c>
      <c r="M3138" t="b">
        <f>NOT(ISNA(VLOOKUP(N3138,'account names'!A:A,1,FALSE)))</f>
        <v>1</v>
      </c>
      <c r="N3138" t="s">
        <v>2898</v>
      </c>
    </row>
    <row r="3139" spans="1:14" ht="15" x14ac:dyDescent="0.2">
      <c r="A3139" t="s">
        <v>5528</v>
      </c>
      <c r="B3139" t="str">
        <f>RIGHT(A3139,4)</f>
        <v>2018</v>
      </c>
      <c r="C3139" t="str">
        <f>LEFT(A3139,10)</f>
        <v>Wed Jan 17</v>
      </c>
      <c r="D3139" s="2">
        <f>DATE(B3139,F3139,G3139)</f>
        <v>43117</v>
      </c>
      <c r="E3139" t="str">
        <f>MID(C3139,5,3)</f>
        <v>Jan</v>
      </c>
      <c r="F3139">
        <f>MONTH(DATEVALUE(E3139&amp;" 1"))</f>
        <v>1</v>
      </c>
      <c r="G3139" t="str">
        <f>RIGHT(C3139,2)</f>
        <v>17</v>
      </c>
      <c r="H3139" t="str">
        <f>MID(A3139,12,2)</f>
        <v>19</v>
      </c>
      <c r="I3139" t="s">
        <v>5529</v>
      </c>
      <c r="J3139" t="s">
        <v>5530</v>
      </c>
      <c r="K3139" t="s">
        <v>1201</v>
      </c>
      <c r="L3139" t="s">
        <v>5531</v>
      </c>
      <c r="M3139" t="b">
        <f>NOT(ISNA(VLOOKUP(N3139,'account names'!A:A,1,FALSE)))</f>
        <v>1</v>
      </c>
      <c r="N3139" t="s">
        <v>1203</v>
      </c>
    </row>
    <row r="3140" spans="1:14" ht="15" x14ac:dyDescent="0.2">
      <c r="A3140" t="s">
        <v>6757</v>
      </c>
      <c r="B3140" t="str">
        <f>RIGHT(A3140,4)</f>
        <v>2018</v>
      </c>
      <c r="C3140" t="str">
        <f>LEFT(A3140,10)</f>
        <v>Wed Jan 17</v>
      </c>
      <c r="D3140" s="2">
        <f>DATE(B3140,F3140,G3140)</f>
        <v>43117</v>
      </c>
      <c r="E3140" t="str">
        <f>MID(C3140,5,3)</f>
        <v>Jan</v>
      </c>
      <c r="F3140">
        <f>MONTH(DATEVALUE(E3140&amp;" 1"))</f>
        <v>1</v>
      </c>
      <c r="G3140" t="str">
        <f>RIGHT(C3140,2)</f>
        <v>17</v>
      </c>
      <c r="H3140" t="str">
        <f>MID(A3140,12,2)</f>
        <v>10</v>
      </c>
      <c r="I3140" t="s">
        <v>6758</v>
      </c>
      <c r="J3140" t="s">
        <v>6759</v>
      </c>
      <c r="K3140" t="s">
        <v>6760</v>
      </c>
      <c r="L3140" t="s">
        <v>6761</v>
      </c>
      <c r="M3140" t="b">
        <f>NOT(ISNA(VLOOKUP(N3140,'account names'!A:A,1,FALSE)))</f>
        <v>0</v>
      </c>
      <c r="N3140" t="s">
        <v>1060</v>
      </c>
    </row>
    <row r="3141" spans="1:14" ht="15" x14ac:dyDescent="0.2">
      <c r="A3141" t="s">
        <v>6762</v>
      </c>
      <c r="B3141" t="str">
        <f>RIGHT(A3141,4)</f>
        <v>2018</v>
      </c>
      <c r="C3141" t="str">
        <f>LEFT(A3141,10)</f>
        <v>Wed Jan 17</v>
      </c>
      <c r="D3141" s="2">
        <f>DATE(B3141,F3141,G3141)</f>
        <v>43117</v>
      </c>
      <c r="E3141" t="str">
        <f>MID(C3141,5,3)</f>
        <v>Jan</v>
      </c>
      <c r="F3141">
        <f>MONTH(DATEVALUE(E3141&amp;" 1"))</f>
        <v>1</v>
      </c>
      <c r="G3141" t="str">
        <f>RIGHT(C3141,2)</f>
        <v>17</v>
      </c>
      <c r="H3141" t="str">
        <f>MID(A3141,12,2)</f>
        <v>10</v>
      </c>
      <c r="I3141" t="s">
        <v>6763</v>
      </c>
      <c r="J3141" t="s">
        <v>6764</v>
      </c>
      <c r="K3141" t="s">
        <v>6765</v>
      </c>
      <c r="L3141" t="s">
        <v>6766</v>
      </c>
      <c r="M3141" t="b">
        <f>NOT(ISNA(VLOOKUP(N3141,'account names'!A:A,1,FALSE)))</f>
        <v>0</v>
      </c>
      <c r="N3141" t="s">
        <v>2563</v>
      </c>
    </row>
    <row r="3142" spans="1:14" ht="15" x14ac:dyDescent="0.2">
      <c r="A3142" t="s">
        <v>6767</v>
      </c>
      <c r="B3142" t="str">
        <f>RIGHT(A3142,4)</f>
        <v>2018</v>
      </c>
      <c r="C3142" t="str">
        <f>LEFT(A3142,10)</f>
        <v>Wed Jan 17</v>
      </c>
      <c r="D3142" s="2">
        <f>DATE(B3142,F3142,G3142)</f>
        <v>43117</v>
      </c>
      <c r="E3142" t="str">
        <f>MID(C3142,5,3)</f>
        <v>Jan</v>
      </c>
      <c r="F3142">
        <f>MONTH(DATEVALUE(E3142&amp;" 1"))</f>
        <v>1</v>
      </c>
      <c r="G3142" t="str">
        <f>RIGHT(C3142,2)</f>
        <v>17</v>
      </c>
      <c r="H3142" t="str">
        <f>MID(A3142,12,2)</f>
        <v>09</v>
      </c>
      <c r="I3142" t="s">
        <v>6768</v>
      </c>
      <c r="J3142" t="s">
        <v>6769</v>
      </c>
      <c r="K3142" t="s">
        <v>6770</v>
      </c>
      <c r="L3142" t="s">
        <v>6771</v>
      </c>
      <c r="M3142" t="b">
        <f>NOT(ISNA(VLOOKUP(N3142,'account names'!A:A,1,FALSE)))</f>
        <v>0</v>
      </c>
      <c r="N3142" t="s">
        <v>2246</v>
      </c>
    </row>
    <row r="3143" spans="1:14" ht="15" x14ac:dyDescent="0.2">
      <c r="A3143" t="s">
        <v>6772</v>
      </c>
      <c r="B3143" t="str">
        <f>RIGHT(A3143,4)</f>
        <v>2018</v>
      </c>
      <c r="C3143" t="str">
        <f>LEFT(A3143,10)</f>
        <v>Wed Jan 17</v>
      </c>
      <c r="D3143" s="2">
        <f>DATE(B3143,F3143,G3143)</f>
        <v>43117</v>
      </c>
      <c r="E3143" t="str">
        <f>MID(C3143,5,3)</f>
        <v>Jan</v>
      </c>
      <c r="F3143">
        <f>MONTH(DATEVALUE(E3143&amp;" 1"))</f>
        <v>1</v>
      </c>
      <c r="G3143" t="str">
        <f>RIGHT(C3143,2)</f>
        <v>17</v>
      </c>
      <c r="H3143" t="str">
        <f>MID(A3143,12,2)</f>
        <v>08</v>
      </c>
      <c r="I3143" t="s">
        <v>6773</v>
      </c>
      <c r="J3143" t="s">
        <v>6774</v>
      </c>
      <c r="K3143" t="s">
        <v>6775</v>
      </c>
      <c r="L3143" t="s">
        <v>6776</v>
      </c>
      <c r="M3143" t="b">
        <f>NOT(ISNA(VLOOKUP(N3143,'account names'!A:A,1,FALSE)))</f>
        <v>1</v>
      </c>
      <c r="N3143" t="s">
        <v>1334</v>
      </c>
    </row>
    <row r="3144" spans="1:14" ht="15" x14ac:dyDescent="0.2">
      <c r="A3144" t="s">
        <v>6908</v>
      </c>
      <c r="B3144" t="str">
        <f>RIGHT(A3144,4)</f>
        <v>2018</v>
      </c>
      <c r="C3144" t="str">
        <f>LEFT(A3144,10)</f>
        <v>Wed Jan 17</v>
      </c>
      <c r="D3144" s="2">
        <f>DATE(B3144,F3144,G3144)</f>
        <v>43117</v>
      </c>
      <c r="E3144" t="str">
        <f>MID(C3144,5,3)</f>
        <v>Jan</v>
      </c>
      <c r="F3144">
        <f>MONTH(DATEVALUE(E3144&amp;" 1"))</f>
        <v>1</v>
      </c>
      <c r="G3144" t="str">
        <f>RIGHT(C3144,2)</f>
        <v>17</v>
      </c>
      <c r="H3144" t="str">
        <f>MID(A3144,12,2)</f>
        <v>15</v>
      </c>
      <c r="I3144" t="s">
        <v>6909</v>
      </c>
      <c r="J3144" t="s">
        <v>6910</v>
      </c>
      <c r="K3144" t="s">
        <v>4864</v>
      </c>
      <c r="L3144" t="s">
        <v>6911</v>
      </c>
      <c r="M3144" t="b">
        <f>NOT(ISNA(VLOOKUP(N3144,'account names'!A:A,1,FALSE)))</f>
        <v>0</v>
      </c>
      <c r="N3144" t="s">
        <v>654</v>
      </c>
    </row>
    <row r="3145" spans="1:14" ht="15" x14ac:dyDescent="0.2">
      <c r="A3145" t="s">
        <v>6912</v>
      </c>
      <c r="B3145" t="str">
        <f>RIGHT(A3145,4)</f>
        <v>2018</v>
      </c>
      <c r="C3145" t="str">
        <f>LEFT(A3145,10)</f>
        <v>Wed Jan 17</v>
      </c>
      <c r="D3145" s="2">
        <f>DATE(B3145,F3145,G3145)</f>
        <v>43117</v>
      </c>
      <c r="E3145" t="str">
        <f>MID(C3145,5,3)</f>
        <v>Jan</v>
      </c>
      <c r="F3145">
        <f>MONTH(DATEVALUE(E3145&amp;" 1"))</f>
        <v>1</v>
      </c>
      <c r="G3145" t="str">
        <f>RIGHT(C3145,2)</f>
        <v>17</v>
      </c>
      <c r="H3145" t="str">
        <f>MID(A3145,12,2)</f>
        <v>14</v>
      </c>
      <c r="I3145" t="s">
        <v>6913</v>
      </c>
      <c r="J3145" t="s">
        <v>6914</v>
      </c>
      <c r="K3145" t="s">
        <v>6915</v>
      </c>
      <c r="L3145" t="s">
        <v>6916</v>
      </c>
      <c r="M3145" t="b">
        <f>NOT(ISNA(VLOOKUP(N3145,'account names'!A:A,1,FALSE)))</f>
        <v>0</v>
      </c>
      <c r="N3145" t="s">
        <v>3896</v>
      </c>
    </row>
    <row r="3146" spans="1:14" ht="15" x14ac:dyDescent="0.2">
      <c r="A3146" t="s">
        <v>7073</v>
      </c>
      <c r="B3146" t="str">
        <f>RIGHT(A3146,4)</f>
        <v>2018</v>
      </c>
      <c r="C3146" t="str">
        <f>LEFT(A3146,10)</f>
        <v>Wed Jan 17</v>
      </c>
      <c r="D3146" s="2">
        <f>DATE(B3146,F3146,G3146)</f>
        <v>43117</v>
      </c>
      <c r="E3146" t="str">
        <f>MID(C3146,5,3)</f>
        <v>Jan</v>
      </c>
      <c r="F3146">
        <f>MONTH(DATEVALUE(E3146&amp;" 1"))</f>
        <v>1</v>
      </c>
      <c r="G3146" t="str">
        <f>RIGHT(C3146,2)</f>
        <v>17</v>
      </c>
      <c r="H3146" t="str">
        <f>MID(A3146,12,2)</f>
        <v>16</v>
      </c>
      <c r="I3146" t="s">
        <v>7074</v>
      </c>
      <c r="J3146" t="s">
        <v>7075</v>
      </c>
      <c r="K3146" t="s">
        <v>7076</v>
      </c>
      <c r="L3146" t="s">
        <v>7077</v>
      </c>
      <c r="M3146" t="b">
        <f>NOT(ISNA(VLOOKUP(N3146,'account names'!A:A,1,FALSE)))</f>
        <v>0</v>
      </c>
      <c r="N3146" t="s">
        <v>1730</v>
      </c>
    </row>
    <row r="3147" spans="1:14" ht="15" x14ac:dyDescent="0.2">
      <c r="A3147" t="s">
        <v>7339</v>
      </c>
      <c r="B3147" t="str">
        <f>RIGHT(A3147,4)</f>
        <v>2018</v>
      </c>
      <c r="C3147" t="str">
        <f>LEFT(A3147,10)</f>
        <v>Wed Jan 17</v>
      </c>
      <c r="D3147" s="2">
        <f>DATE(B3147,F3147,G3147)</f>
        <v>43117</v>
      </c>
      <c r="E3147" t="str">
        <f>MID(C3147,5,3)</f>
        <v>Jan</v>
      </c>
      <c r="F3147">
        <f>MONTH(DATEVALUE(E3147&amp;" 1"))</f>
        <v>1</v>
      </c>
      <c r="G3147" t="str">
        <f>RIGHT(C3147,2)</f>
        <v>17</v>
      </c>
      <c r="H3147" t="str">
        <f>MID(A3147,12,2)</f>
        <v>17</v>
      </c>
      <c r="I3147" t="s">
        <v>7340</v>
      </c>
      <c r="J3147" t="s">
        <v>7341</v>
      </c>
      <c r="K3147" t="s">
        <v>7342</v>
      </c>
      <c r="L3147" t="s">
        <v>7343</v>
      </c>
      <c r="M3147" t="b">
        <f>NOT(ISNA(VLOOKUP(N3147,'account names'!A:A,1,FALSE)))</f>
        <v>0</v>
      </c>
      <c r="N3147" t="s">
        <v>7223</v>
      </c>
    </row>
    <row r="3148" spans="1:14" ht="15" x14ac:dyDescent="0.2">
      <c r="A3148" t="s">
        <v>5515</v>
      </c>
      <c r="B3148" t="str">
        <f>RIGHT(A3148,4)</f>
        <v>2018</v>
      </c>
      <c r="C3148" t="str">
        <f>LEFT(A3148,10)</f>
        <v>Wed Jan 17</v>
      </c>
      <c r="D3148" s="2">
        <f>DATE(B3148,F3148,G3148)</f>
        <v>43117</v>
      </c>
      <c r="E3148" t="str">
        <f>MID(C3148,5,3)</f>
        <v>Jan</v>
      </c>
      <c r="F3148">
        <f>MONTH(DATEVALUE(E3148&amp;" 1"))</f>
        <v>1</v>
      </c>
      <c r="G3148" t="str">
        <f>RIGHT(C3148,2)</f>
        <v>17</v>
      </c>
      <c r="H3148" t="str">
        <f>MID(A3148,12,2)</f>
        <v>20</v>
      </c>
      <c r="I3148" t="s">
        <v>7349</v>
      </c>
      <c r="J3148" t="s">
        <v>7350</v>
      </c>
      <c r="K3148" t="s">
        <v>7351</v>
      </c>
      <c r="L3148" t="s">
        <v>7352</v>
      </c>
      <c r="M3148" t="b">
        <f>NOT(ISNA(VLOOKUP(N3148,'account names'!A:A,1,FALSE)))</f>
        <v>1</v>
      </c>
      <c r="N3148" t="s">
        <v>1203</v>
      </c>
    </row>
    <row r="3149" spans="1:14" ht="15" x14ac:dyDescent="0.2">
      <c r="A3149" t="s">
        <v>5523</v>
      </c>
      <c r="B3149" t="str">
        <f>RIGHT(A3149,4)</f>
        <v>2018</v>
      </c>
      <c r="C3149" t="str">
        <f>LEFT(A3149,10)</f>
        <v>Wed Jan 17</v>
      </c>
      <c r="D3149" s="2">
        <f>DATE(B3149,F3149,G3149)</f>
        <v>43117</v>
      </c>
      <c r="E3149" t="str">
        <f>MID(C3149,5,3)</f>
        <v>Jan</v>
      </c>
      <c r="F3149">
        <f>MONTH(DATEVALUE(E3149&amp;" 1"))</f>
        <v>1</v>
      </c>
      <c r="G3149" t="str">
        <f>RIGHT(C3149,2)</f>
        <v>17</v>
      </c>
      <c r="H3149" t="str">
        <f>MID(A3149,12,2)</f>
        <v>19</v>
      </c>
      <c r="I3149" t="s">
        <v>7353</v>
      </c>
      <c r="J3149" t="s">
        <v>7354</v>
      </c>
      <c r="K3149" t="s">
        <v>7355</v>
      </c>
      <c r="L3149" t="s">
        <v>7356</v>
      </c>
      <c r="M3149" t="b">
        <f>NOT(ISNA(VLOOKUP(N3149,'account names'!A:A,1,FALSE)))</f>
        <v>1</v>
      </c>
      <c r="N3149" t="s">
        <v>1203</v>
      </c>
    </row>
    <row r="3150" spans="1:14" ht="15" x14ac:dyDescent="0.2">
      <c r="A3150" t="s">
        <v>6520</v>
      </c>
      <c r="B3150" t="str">
        <f>RIGHT(A3150,4)</f>
        <v>2018</v>
      </c>
      <c r="C3150" t="str">
        <f>LEFT(A3150,10)</f>
        <v>Tue Jan 16</v>
      </c>
      <c r="D3150" s="2">
        <f>DATE(B3150,F3150,G3150)</f>
        <v>43116</v>
      </c>
      <c r="E3150" t="str">
        <f>MID(C3150,5,3)</f>
        <v>Jan</v>
      </c>
      <c r="F3150">
        <f>MONTH(DATEVALUE(E3150&amp;" 1"))</f>
        <v>1</v>
      </c>
      <c r="G3150" t="str">
        <f>RIGHT(C3150,2)</f>
        <v>16</v>
      </c>
      <c r="H3150" t="str">
        <f>MID(A3150,12,2)</f>
        <v>18</v>
      </c>
      <c r="I3150" t="s">
        <v>6521</v>
      </c>
      <c r="J3150" t="s">
        <v>6522</v>
      </c>
      <c r="K3150" t="s">
        <v>6523</v>
      </c>
      <c r="L3150" t="s">
        <v>6524</v>
      </c>
      <c r="M3150" t="b">
        <f>NOT(ISNA(VLOOKUP(N3150,'account names'!A:A,1,FALSE)))</f>
        <v>0</v>
      </c>
      <c r="N3150" t="s">
        <v>95</v>
      </c>
    </row>
    <row r="3151" spans="1:14" ht="15" x14ac:dyDescent="0.2">
      <c r="A3151" t="s">
        <v>6777</v>
      </c>
      <c r="B3151" t="str">
        <f>RIGHT(A3151,4)</f>
        <v>2018</v>
      </c>
      <c r="C3151" t="str">
        <f>LEFT(A3151,10)</f>
        <v>Tue Jan 16</v>
      </c>
      <c r="D3151" s="2">
        <f>DATE(B3151,F3151,G3151)</f>
        <v>43116</v>
      </c>
      <c r="E3151" t="str">
        <f>MID(C3151,5,3)</f>
        <v>Jan</v>
      </c>
      <c r="F3151">
        <f>MONTH(DATEVALUE(E3151&amp;" 1"))</f>
        <v>1</v>
      </c>
      <c r="G3151" t="str">
        <f>RIGHT(C3151,2)</f>
        <v>16</v>
      </c>
      <c r="H3151" t="str">
        <f>MID(A3151,12,2)</f>
        <v>21</v>
      </c>
      <c r="I3151" t="s">
        <v>6778</v>
      </c>
      <c r="J3151" t="s">
        <v>6779</v>
      </c>
      <c r="K3151" t="s">
        <v>2361</v>
      </c>
      <c r="L3151" t="s">
        <v>6780</v>
      </c>
      <c r="M3151" t="b">
        <f>NOT(ISNA(VLOOKUP(N3151,'account names'!A:A,1,FALSE)))</f>
        <v>1</v>
      </c>
      <c r="N3151" t="s">
        <v>1334</v>
      </c>
    </row>
    <row r="3152" spans="1:14" ht="15" x14ac:dyDescent="0.2">
      <c r="A3152" t="s">
        <v>7357</v>
      </c>
      <c r="B3152" t="str">
        <f>RIGHT(A3152,4)</f>
        <v>2018</v>
      </c>
      <c r="C3152" t="str">
        <f>LEFT(A3152,10)</f>
        <v>Tue Jan 16</v>
      </c>
      <c r="D3152" s="2">
        <f>DATE(B3152,F3152,G3152)</f>
        <v>43116</v>
      </c>
      <c r="E3152" t="str">
        <f>MID(C3152,5,3)</f>
        <v>Jan</v>
      </c>
      <c r="F3152">
        <f>MONTH(DATEVALUE(E3152&amp;" 1"))</f>
        <v>1</v>
      </c>
      <c r="G3152" t="str">
        <f>RIGHT(C3152,2)</f>
        <v>16</v>
      </c>
      <c r="H3152" t="str">
        <f>MID(A3152,12,2)</f>
        <v>12</v>
      </c>
      <c r="I3152" t="s">
        <v>7358</v>
      </c>
      <c r="J3152" t="s">
        <v>7359</v>
      </c>
      <c r="K3152" t="s">
        <v>7360</v>
      </c>
      <c r="L3152" t="s">
        <v>7361</v>
      </c>
      <c r="M3152" t="b">
        <f>NOT(ISNA(VLOOKUP(N3152,'account names'!A:A,1,FALSE)))</f>
        <v>0</v>
      </c>
      <c r="N3152" t="s">
        <v>7362</v>
      </c>
    </row>
    <row r="3153" spans="1:14" ht="15" x14ac:dyDescent="0.2">
      <c r="A3153" t="s">
        <v>14922</v>
      </c>
      <c r="B3153" t="str">
        <f>RIGHT(A3153,4)</f>
        <v>2018</v>
      </c>
      <c r="C3153" t="str">
        <f>LEFT(A3153,10)</f>
        <v>Tue Jan 16</v>
      </c>
      <c r="D3153" s="2">
        <f>DATE(B3153,F3153,G3153)</f>
        <v>43116</v>
      </c>
      <c r="E3153" t="str">
        <f>MID(C3153,5,3)</f>
        <v>Jan</v>
      </c>
      <c r="F3153">
        <f>MONTH(DATEVALUE(E3153&amp;" 1"))</f>
        <v>1</v>
      </c>
      <c r="G3153" t="str">
        <f>RIGHT(C3153,2)</f>
        <v>16</v>
      </c>
      <c r="H3153" t="str">
        <f>MID(A3153,12,2)</f>
        <v>10</v>
      </c>
      <c r="I3153" t="s">
        <v>14923</v>
      </c>
      <c r="J3153" t="s">
        <v>14924</v>
      </c>
      <c r="K3153" t="s">
        <v>14925</v>
      </c>
      <c r="L3153" t="s">
        <v>14926</v>
      </c>
      <c r="M3153" t="b">
        <f>NOT(ISNA(VLOOKUP(N3153,'account names'!A:A,1,FALSE)))</f>
        <v>0</v>
      </c>
      <c r="N3153" t="s">
        <v>14927</v>
      </c>
    </row>
    <row r="3154" spans="1:14" ht="15" x14ac:dyDescent="0.2">
      <c r="A3154" t="s">
        <v>5532</v>
      </c>
      <c r="B3154" t="str">
        <f>RIGHT(A3154,4)</f>
        <v>2018</v>
      </c>
      <c r="C3154" t="str">
        <f>LEFT(A3154,10)</f>
        <v>Mon Jan 15</v>
      </c>
      <c r="D3154" s="2">
        <f>DATE(B3154,F3154,G3154)</f>
        <v>43115</v>
      </c>
      <c r="E3154" t="str">
        <f>MID(C3154,5,3)</f>
        <v>Jan</v>
      </c>
      <c r="F3154">
        <f>MONTH(DATEVALUE(E3154&amp;" 1"))</f>
        <v>1</v>
      </c>
      <c r="G3154" t="str">
        <f>RIGHT(C3154,2)</f>
        <v>15</v>
      </c>
      <c r="H3154" t="str">
        <f>MID(A3154,12,2)</f>
        <v>16</v>
      </c>
      <c r="I3154" t="s">
        <v>5533</v>
      </c>
      <c r="J3154" t="s">
        <v>5534</v>
      </c>
      <c r="K3154" t="s">
        <v>5535</v>
      </c>
      <c r="L3154" t="s">
        <v>5536</v>
      </c>
      <c r="M3154" t="b">
        <f>NOT(ISNA(VLOOKUP(N3154,'account names'!A:A,1,FALSE)))</f>
        <v>0</v>
      </c>
      <c r="N3154" t="s">
        <v>5537</v>
      </c>
    </row>
    <row r="3155" spans="1:14" ht="15" x14ac:dyDescent="0.2">
      <c r="A3155" t="s">
        <v>6219</v>
      </c>
      <c r="B3155" t="str">
        <f>RIGHT(A3155,4)</f>
        <v>2018</v>
      </c>
      <c r="C3155" t="str">
        <f>LEFT(A3155,10)</f>
        <v>Mon Jan 15</v>
      </c>
      <c r="D3155" s="2">
        <f>DATE(B3155,F3155,G3155)</f>
        <v>43115</v>
      </c>
      <c r="E3155" t="str">
        <f>MID(C3155,5,3)</f>
        <v>Jan</v>
      </c>
      <c r="F3155">
        <f>MONTH(DATEVALUE(E3155&amp;" 1"))</f>
        <v>1</v>
      </c>
      <c r="G3155" t="str">
        <f>RIGHT(C3155,2)</f>
        <v>15</v>
      </c>
      <c r="H3155" t="str">
        <f>MID(A3155,12,2)</f>
        <v>19</v>
      </c>
      <c r="I3155" t="s">
        <v>6220</v>
      </c>
      <c r="J3155" t="s">
        <v>6221</v>
      </c>
      <c r="K3155" t="s">
        <v>6222</v>
      </c>
      <c r="L3155" t="s">
        <v>6223</v>
      </c>
      <c r="M3155" t="b">
        <f>NOT(ISNA(VLOOKUP(N3155,'account names'!A:A,1,FALSE)))</f>
        <v>0</v>
      </c>
      <c r="N3155" t="s">
        <v>3896</v>
      </c>
    </row>
    <row r="3156" spans="1:14" ht="15" x14ac:dyDescent="0.2">
      <c r="A3156" t="s">
        <v>6230</v>
      </c>
      <c r="B3156" t="str">
        <f>RIGHT(A3156,4)</f>
        <v>2018</v>
      </c>
      <c r="C3156" t="str">
        <f>LEFT(A3156,10)</f>
        <v>Mon Jan 15</v>
      </c>
      <c r="D3156" s="2">
        <f>DATE(B3156,F3156,G3156)</f>
        <v>43115</v>
      </c>
      <c r="E3156" t="str">
        <f>MID(C3156,5,3)</f>
        <v>Jan</v>
      </c>
      <c r="F3156">
        <f>MONTH(DATEVALUE(E3156&amp;" 1"))</f>
        <v>1</v>
      </c>
      <c r="G3156" t="str">
        <f>RIGHT(C3156,2)</f>
        <v>15</v>
      </c>
      <c r="H3156" t="str">
        <f>MID(A3156,12,2)</f>
        <v>08</v>
      </c>
      <c r="I3156" t="s">
        <v>6231</v>
      </c>
      <c r="J3156" t="s">
        <v>6232</v>
      </c>
      <c r="K3156" t="s">
        <v>6233</v>
      </c>
      <c r="L3156" t="s">
        <v>6234</v>
      </c>
      <c r="M3156" t="b">
        <f>NOT(ISNA(VLOOKUP(N3156,'account names'!A:A,1,FALSE)))</f>
        <v>0</v>
      </c>
      <c r="N3156" t="s">
        <v>6235</v>
      </c>
    </row>
    <row r="3157" spans="1:14" ht="15" x14ac:dyDescent="0.2">
      <c r="A3157" t="s">
        <v>9949</v>
      </c>
      <c r="B3157" t="str">
        <f>RIGHT(A3157,4)</f>
        <v>2018</v>
      </c>
      <c r="C3157" t="str">
        <f>LEFT(A3157,10)</f>
        <v>Mon Jan 15</v>
      </c>
      <c r="D3157" s="2">
        <f>DATE(B3157,F3157,G3157)</f>
        <v>43115</v>
      </c>
      <c r="E3157" t="str">
        <f>MID(C3157,5,3)</f>
        <v>Jan</v>
      </c>
      <c r="F3157">
        <f>MONTH(DATEVALUE(E3157&amp;" 1"))</f>
        <v>1</v>
      </c>
      <c r="G3157" t="str">
        <f>RIGHT(C3157,2)</f>
        <v>15</v>
      </c>
      <c r="H3157" t="str">
        <f>MID(A3157,12,2)</f>
        <v>01</v>
      </c>
      <c r="I3157" t="s">
        <v>9950</v>
      </c>
      <c r="J3157" t="s">
        <v>9951</v>
      </c>
      <c r="K3157" t="s">
        <v>9952</v>
      </c>
      <c r="L3157" t="s">
        <v>9953</v>
      </c>
      <c r="M3157" t="b">
        <f>NOT(ISNA(VLOOKUP(N3157,'account names'!A:A,1,FALSE)))</f>
        <v>0</v>
      </c>
      <c r="N3157" t="s">
        <v>9954</v>
      </c>
    </row>
    <row r="3158" spans="1:14" ht="15" x14ac:dyDescent="0.2">
      <c r="A3158" t="s">
        <v>14928</v>
      </c>
      <c r="B3158" t="str">
        <f>RIGHT(A3158,4)</f>
        <v>2018</v>
      </c>
      <c r="C3158" t="str">
        <f>LEFT(A3158,10)</f>
        <v>Mon Jan 15</v>
      </c>
      <c r="D3158" s="2">
        <f>DATE(B3158,F3158,G3158)</f>
        <v>43115</v>
      </c>
      <c r="E3158" t="str">
        <f>MID(C3158,5,3)</f>
        <v>Jan</v>
      </c>
      <c r="F3158">
        <f>MONTH(DATEVALUE(E3158&amp;" 1"))</f>
        <v>1</v>
      </c>
      <c r="G3158" t="str">
        <f>RIGHT(C3158,2)</f>
        <v>15</v>
      </c>
      <c r="H3158" t="str">
        <f>MID(A3158,12,2)</f>
        <v>20</v>
      </c>
      <c r="I3158" t="s">
        <v>14929</v>
      </c>
      <c r="J3158" t="s">
        <v>14930</v>
      </c>
      <c r="K3158" t="s">
        <v>1292</v>
      </c>
      <c r="L3158" t="s">
        <v>14931</v>
      </c>
      <c r="M3158" t="b">
        <f>NOT(ISNA(VLOOKUP(N3158,'account names'!A:A,1,FALSE)))</f>
        <v>0</v>
      </c>
      <c r="N3158" t="s">
        <v>1294</v>
      </c>
    </row>
    <row r="3159" spans="1:14" ht="15" x14ac:dyDescent="0.2">
      <c r="A3159" t="s">
        <v>5538</v>
      </c>
      <c r="B3159" t="str">
        <f>RIGHT(A3159,4)</f>
        <v>2018</v>
      </c>
      <c r="C3159" t="str">
        <f>LEFT(A3159,10)</f>
        <v>Sun Jan 14</v>
      </c>
      <c r="D3159" s="2">
        <f>DATE(B3159,F3159,G3159)</f>
        <v>43114</v>
      </c>
      <c r="E3159" t="str">
        <f>MID(C3159,5,3)</f>
        <v>Jan</v>
      </c>
      <c r="F3159">
        <f>MONTH(DATEVALUE(E3159&amp;" 1"))</f>
        <v>1</v>
      </c>
      <c r="G3159" t="str">
        <f>RIGHT(C3159,2)</f>
        <v>14</v>
      </c>
      <c r="H3159" t="str">
        <f>MID(A3159,12,2)</f>
        <v>19</v>
      </c>
      <c r="I3159" t="s">
        <v>5539</v>
      </c>
      <c r="J3159" t="s">
        <v>5540</v>
      </c>
      <c r="K3159" t="s">
        <v>5541</v>
      </c>
      <c r="L3159" t="s">
        <v>5542</v>
      </c>
      <c r="M3159" t="b">
        <f>NOT(ISNA(VLOOKUP(N3159,'account names'!A:A,1,FALSE)))</f>
        <v>0</v>
      </c>
      <c r="N3159" t="s">
        <v>2468</v>
      </c>
    </row>
    <row r="3160" spans="1:14" ht="15" x14ac:dyDescent="0.2">
      <c r="A3160" t="s">
        <v>5543</v>
      </c>
      <c r="B3160" t="str">
        <f>RIGHT(A3160,4)</f>
        <v>2018</v>
      </c>
      <c r="C3160" t="str">
        <f>LEFT(A3160,10)</f>
        <v>Sun Jan 14</v>
      </c>
      <c r="D3160" s="2">
        <f>DATE(B3160,F3160,G3160)</f>
        <v>43114</v>
      </c>
      <c r="E3160" t="str">
        <f>MID(C3160,5,3)</f>
        <v>Jan</v>
      </c>
      <c r="F3160">
        <f>MONTH(DATEVALUE(E3160&amp;" 1"))</f>
        <v>1</v>
      </c>
      <c r="G3160" t="str">
        <f>RIGHT(C3160,2)</f>
        <v>14</v>
      </c>
      <c r="H3160" t="str">
        <f>MID(A3160,12,2)</f>
        <v>17</v>
      </c>
      <c r="I3160" t="s">
        <v>5544</v>
      </c>
      <c r="J3160" t="s">
        <v>5545</v>
      </c>
      <c r="K3160" t="s">
        <v>5546</v>
      </c>
      <c r="L3160" t="s">
        <v>5547</v>
      </c>
      <c r="M3160" t="b">
        <f>NOT(ISNA(VLOOKUP(N3160,'account names'!A:A,1,FALSE)))</f>
        <v>1</v>
      </c>
      <c r="N3160" t="s">
        <v>1139</v>
      </c>
    </row>
    <row r="3161" spans="1:14" ht="15" x14ac:dyDescent="0.2">
      <c r="A3161" t="s">
        <v>5548</v>
      </c>
      <c r="B3161" t="str">
        <f>RIGHT(A3161,4)</f>
        <v>2018</v>
      </c>
      <c r="C3161" t="str">
        <f>LEFT(A3161,10)</f>
        <v>Sun Jan 14</v>
      </c>
      <c r="D3161" s="2">
        <f>DATE(B3161,F3161,G3161)</f>
        <v>43114</v>
      </c>
      <c r="E3161" t="str">
        <f>MID(C3161,5,3)</f>
        <v>Jan</v>
      </c>
      <c r="F3161">
        <f>MONTH(DATEVALUE(E3161&amp;" 1"))</f>
        <v>1</v>
      </c>
      <c r="G3161" t="str">
        <f>RIGHT(C3161,2)</f>
        <v>14</v>
      </c>
      <c r="H3161" t="str">
        <f>MID(A3161,12,2)</f>
        <v>10</v>
      </c>
      <c r="I3161" t="s">
        <v>5549</v>
      </c>
      <c r="J3161" t="s">
        <v>5550</v>
      </c>
      <c r="K3161" t="s">
        <v>5551</v>
      </c>
      <c r="L3161" t="s">
        <v>5552</v>
      </c>
      <c r="M3161" t="b">
        <f>NOT(ISNA(VLOOKUP(N3161,'account names'!A:A,1,FALSE)))</f>
        <v>0</v>
      </c>
      <c r="N3161" t="s">
        <v>2809</v>
      </c>
    </row>
    <row r="3162" spans="1:14" ht="15" x14ac:dyDescent="0.2">
      <c r="A3162" t="s">
        <v>5553</v>
      </c>
      <c r="B3162" t="str">
        <f>RIGHT(A3162,4)</f>
        <v>2018</v>
      </c>
      <c r="C3162" t="str">
        <f>LEFT(A3162,10)</f>
        <v>Sun Jan 14</v>
      </c>
      <c r="D3162" s="2">
        <f>DATE(B3162,F3162,G3162)</f>
        <v>43114</v>
      </c>
      <c r="E3162" t="str">
        <f>MID(C3162,5,3)</f>
        <v>Jan</v>
      </c>
      <c r="F3162">
        <f>MONTH(DATEVALUE(E3162&amp;" 1"))</f>
        <v>1</v>
      </c>
      <c r="G3162" t="str">
        <f>RIGHT(C3162,2)</f>
        <v>14</v>
      </c>
      <c r="H3162" t="str">
        <f>MID(A3162,12,2)</f>
        <v>10</v>
      </c>
      <c r="I3162" t="s">
        <v>5554</v>
      </c>
      <c r="J3162" t="s">
        <v>5555</v>
      </c>
      <c r="K3162" t="s">
        <v>2813</v>
      </c>
      <c r="L3162" t="s">
        <v>5556</v>
      </c>
      <c r="M3162" t="b">
        <f>NOT(ISNA(VLOOKUP(N3162,'account names'!A:A,1,FALSE)))</f>
        <v>0</v>
      </c>
      <c r="N3162" t="s">
        <v>2809</v>
      </c>
    </row>
    <row r="3163" spans="1:14" ht="15" x14ac:dyDescent="0.2">
      <c r="A3163" t="s">
        <v>6224</v>
      </c>
      <c r="B3163" t="str">
        <f>RIGHT(A3163,4)</f>
        <v>2018</v>
      </c>
      <c r="C3163" t="str">
        <f>LEFT(A3163,10)</f>
        <v>Sun Jan 14</v>
      </c>
      <c r="D3163" s="2">
        <f>DATE(B3163,F3163,G3163)</f>
        <v>43114</v>
      </c>
      <c r="E3163" t="str">
        <f>MID(C3163,5,3)</f>
        <v>Jan</v>
      </c>
      <c r="F3163">
        <f>MONTH(DATEVALUE(E3163&amp;" 1"))</f>
        <v>1</v>
      </c>
      <c r="G3163" t="str">
        <f>RIGHT(C3163,2)</f>
        <v>14</v>
      </c>
      <c r="H3163" t="str">
        <f>MID(A3163,12,2)</f>
        <v>20</v>
      </c>
      <c r="I3163" t="s">
        <v>6225</v>
      </c>
      <c r="J3163" t="s">
        <v>6226</v>
      </c>
      <c r="K3163" t="s">
        <v>6227</v>
      </c>
      <c r="L3163" t="s">
        <v>6228</v>
      </c>
      <c r="M3163" t="b">
        <f>NOT(ISNA(VLOOKUP(N3163,'account names'!A:A,1,FALSE)))</f>
        <v>0</v>
      </c>
      <c r="N3163" t="s">
        <v>6229</v>
      </c>
    </row>
    <row r="3164" spans="1:14" ht="15" x14ac:dyDescent="0.2">
      <c r="A3164" t="s">
        <v>6236</v>
      </c>
      <c r="B3164" t="str">
        <f>RIGHT(A3164,4)</f>
        <v>2018</v>
      </c>
      <c r="C3164" t="str">
        <f>LEFT(A3164,10)</f>
        <v>Sun Jan 14</v>
      </c>
      <c r="D3164" s="2">
        <f>DATE(B3164,F3164,G3164)</f>
        <v>43114</v>
      </c>
      <c r="E3164" t="str">
        <f>MID(C3164,5,3)</f>
        <v>Jan</v>
      </c>
      <c r="F3164">
        <f>MONTH(DATEVALUE(E3164&amp;" 1"))</f>
        <v>1</v>
      </c>
      <c r="G3164" t="str">
        <f>RIGHT(C3164,2)</f>
        <v>14</v>
      </c>
      <c r="H3164" t="str">
        <f>MID(A3164,12,2)</f>
        <v>00</v>
      </c>
      <c r="I3164" t="s">
        <v>6237</v>
      </c>
      <c r="J3164" t="s">
        <v>6238</v>
      </c>
      <c r="K3164" t="s">
        <v>6239</v>
      </c>
      <c r="L3164" t="s">
        <v>6240</v>
      </c>
      <c r="M3164" t="b">
        <f>NOT(ISNA(VLOOKUP(N3164,'account names'!A:A,1,FALSE)))</f>
        <v>0</v>
      </c>
      <c r="N3164" t="s">
        <v>6241</v>
      </c>
    </row>
    <row r="3165" spans="1:14" ht="15" x14ac:dyDescent="0.2">
      <c r="A3165" t="s">
        <v>7363</v>
      </c>
      <c r="B3165" t="str">
        <f>RIGHT(A3165,4)</f>
        <v>2018</v>
      </c>
      <c r="C3165" t="str">
        <f>LEFT(A3165,10)</f>
        <v>Sun Jan 14</v>
      </c>
      <c r="D3165" s="2">
        <f>DATE(B3165,F3165,G3165)</f>
        <v>43114</v>
      </c>
      <c r="E3165" t="str">
        <f>MID(C3165,5,3)</f>
        <v>Jan</v>
      </c>
      <c r="F3165">
        <f>MONTH(DATEVALUE(E3165&amp;" 1"))</f>
        <v>1</v>
      </c>
      <c r="G3165" t="str">
        <f>RIGHT(C3165,2)</f>
        <v>14</v>
      </c>
      <c r="H3165" t="str">
        <f>MID(A3165,12,2)</f>
        <v>13</v>
      </c>
      <c r="I3165" t="s">
        <v>7364</v>
      </c>
      <c r="J3165" t="s">
        <v>7365</v>
      </c>
      <c r="K3165" t="s">
        <v>2907</v>
      </c>
      <c r="L3165" t="s">
        <v>7366</v>
      </c>
      <c r="M3165" t="b">
        <f>NOT(ISNA(VLOOKUP(N3165,'account names'!A:A,1,FALSE)))</f>
        <v>1</v>
      </c>
      <c r="N3165" t="s">
        <v>2909</v>
      </c>
    </row>
    <row r="3166" spans="1:14" ht="15" x14ac:dyDescent="0.2">
      <c r="A3166" t="s">
        <v>9955</v>
      </c>
      <c r="B3166" t="str">
        <f>RIGHT(A3166,4)</f>
        <v>2018</v>
      </c>
      <c r="C3166" t="str">
        <f>LEFT(A3166,10)</f>
        <v>Sun Jan 14</v>
      </c>
      <c r="D3166" s="2">
        <f>DATE(B3166,F3166,G3166)</f>
        <v>43114</v>
      </c>
      <c r="E3166" t="str">
        <f>MID(C3166,5,3)</f>
        <v>Jan</v>
      </c>
      <c r="F3166">
        <f>MONTH(DATEVALUE(E3166&amp;" 1"))</f>
        <v>1</v>
      </c>
      <c r="G3166" t="str">
        <f>RIGHT(C3166,2)</f>
        <v>14</v>
      </c>
      <c r="H3166" t="str">
        <f>MID(A3166,12,2)</f>
        <v>22</v>
      </c>
      <c r="I3166" t="s">
        <v>9956</v>
      </c>
      <c r="J3166" t="s">
        <v>9957</v>
      </c>
      <c r="K3166" t="s">
        <v>9958</v>
      </c>
      <c r="L3166" t="s">
        <v>9959</v>
      </c>
      <c r="M3166" t="b">
        <f>NOT(ISNA(VLOOKUP(N3166,'account names'!A:A,1,FALSE)))</f>
        <v>0</v>
      </c>
      <c r="N3166" t="s">
        <v>11</v>
      </c>
    </row>
    <row r="3167" spans="1:14" ht="15" x14ac:dyDescent="0.2">
      <c r="A3167" t="s">
        <v>9960</v>
      </c>
      <c r="B3167" t="str">
        <f>RIGHT(A3167,4)</f>
        <v>2018</v>
      </c>
      <c r="C3167" t="str">
        <f>LEFT(A3167,10)</f>
        <v>Sun Jan 14</v>
      </c>
      <c r="D3167" s="2">
        <f>DATE(B3167,F3167,G3167)</f>
        <v>43114</v>
      </c>
      <c r="E3167" t="str">
        <f>MID(C3167,5,3)</f>
        <v>Jan</v>
      </c>
      <c r="F3167">
        <f>MONTH(DATEVALUE(E3167&amp;" 1"))</f>
        <v>1</v>
      </c>
      <c r="G3167" t="str">
        <f>RIGHT(C3167,2)</f>
        <v>14</v>
      </c>
      <c r="H3167" t="str">
        <f>MID(A3167,12,2)</f>
        <v>17</v>
      </c>
      <c r="I3167" t="s">
        <v>9961</v>
      </c>
      <c r="J3167" t="s">
        <v>9962</v>
      </c>
      <c r="K3167" t="s">
        <v>1137</v>
      </c>
      <c r="L3167" t="s">
        <v>9963</v>
      </c>
      <c r="M3167" t="b">
        <f>NOT(ISNA(VLOOKUP(N3167,'account names'!A:A,1,FALSE)))</f>
        <v>1</v>
      </c>
      <c r="N3167" t="s">
        <v>1139</v>
      </c>
    </row>
    <row r="3168" spans="1:14" ht="15" x14ac:dyDescent="0.2">
      <c r="A3168" t="s">
        <v>4146</v>
      </c>
      <c r="B3168" t="str">
        <f>RIGHT(A3168,4)</f>
        <v>2018</v>
      </c>
      <c r="C3168" t="str">
        <f>LEFT(A3168,10)</f>
        <v>Sat Jan 13</v>
      </c>
      <c r="D3168" s="2">
        <f>DATE(B3168,F3168,G3168)</f>
        <v>43113</v>
      </c>
      <c r="E3168" t="str">
        <f>MID(C3168,5,3)</f>
        <v>Jan</v>
      </c>
      <c r="F3168">
        <f>MONTH(DATEVALUE(E3168&amp;" 1"))</f>
        <v>1</v>
      </c>
      <c r="G3168" t="str">
        <f>RIGHT(C3168,2)</f>
        <v>13</v>
      </c>
      <c r="H3168" t="str">
        <f>MID(A3168,12,2)</f>
        <v>08</v>
      </c>
      <c r="I3168" t="s">
        <v>4147</v>
      </c>
      <c r="J3168" t="s">
        <v>4148</v>
      </c>
      <c r="K3168" t="s">
        <v>4149</v>
      </c>
      <c r="L3168" t="s">
        <v>4150</v>
      </c>
      <c r="M3168" t="b">
        <f>NOT(ISNA(VLOOKUP(N3168,'account names'!A:A,1,FALSE)))</f>
        <v>0</v>
      </c>
      <c r="N3168" t="s">
        <v>4151</v>
      </c>
    </row>
    <row r="3169" spans="1:14" ht="15" x14ac:dyDescent="0.2">
      <c r="A3169" t="s">
        <v>5237</v>
      </c>
      <c r="B3169" t="str">
        <f>RIGHT(A3169,4)</f>
        <v>2018</v>
      </c>
      <c r="C3169" t="str">
        <f>LEFT(A3169,10)</f>
        <v>Sat Jan 13</v>
      </c>
      <c r="D3169" s="2">
        <f>DATE(B3169,F3169,G3169)</f>
        <v>43113</v>
      </c>
      <c r="E3169" t="str">
        <f>MID(C3169,5,3)</f>
        <v>Jan</v>
      </c>
      <c r="F3169">
        <f>MONTH(DATEVALUE(E3169&amp;" 1"))</f>
        <v>1</v>
      </c>
      <c r="G3169" t="str">
        <f>RIGHT(C3169,2)</f>
        <v>13</v>
      </c>
      <c r="H3169" t="str">
        <f>MID(A3169,12,2)</f>
        <v>08</v>
      </c>
      <c r="I3169" t="s">
        <v>5238</v>
      </c>
      <c r="J3169" t="s">
        <v>5239</v>
      </c>
      <c r="K3169" t="s">
        <v>5240</v>
      </c>
      <c r="L3169" t="s">
        <v>5241</v>
      </c>
      <c r="M3169" t="b">
        <f>NOT(ISNA(VLOOKUP(N3169,'account names'!A:A,1,FALSE)))</f>
        <v>0</v>
      </c>
      <c r="N3169" t="s">
        <v>329</v>
      </c>
    </row>
    <row r="3170" spans="1:14" ht="15" x14ac:dyDescent="0.2">
      <c r="A3170" t="s">
        <v>5410</v>
      </c>
      <c r="B3170" t="str">
        <f>RIGHT(A3170,4)</f>
        <v>2018</v>
      </c>
      <c r="C3170" t="str">
        <f>LEFT(A3170,10)</f>
        <v>Sat Jan 13</v>
      </c>
      <c r="D3170" s="2">
        <f>DATE(B3170,F3170,G3170)</f>
        <v>43113</v>
      </c>
      <c r="E3170" t="str">
        <f>MID(C3170,5,3)</f>
        <v>Jan</v>
      </c>
      <c r="F3170">
        <f>MONTH(DATEVALUE(E3170&amp;" 1"))</f>
        <v>1</v>
      </c>
      <c r="G3170" t="str">
        <f>RIGHT(C3170,2)</f>
        <v>13</v>
      </c>
      <c r="H3170" t="str">
        <f>MID(A3170,12,2)</f>
        <v>17</v>
      </c>
      <c r="I3170" t="s">
        <v>5411</v>
      </c>
      <c r="J3170" t="s">
        <v>5412</v>
      </c>
      <c r="K3170" t="s">
        <v>5413</v>
      </c>
      <c r="L3170" t="s">
        <v>5414</v>
      </c>
      <c r="M3170" t="b">
        <f>NOT(ISNA(VLOOKUP(N3170,'account names'!A:A,1,FALSE)))</f>
        <v>0</v>
      </c>
      <c r="N3170" t="s">
        <v>3896</v>
      </c>
    </row>
    <row r="3171" spans="1:14" ht="15" x14ac:dyDescent="0.2">
      <c r="A3171" t="s">
        <v>5557</v>
      </c>
      <c r="B3171" t="str">
        <f>RIGHT(A3171,4)</f>
        <v>2018</v>
      </c>
      <c r="C3171" t="str">
        <f>LEFT(A3171,10)</f>
        <v>Sat Jan 13</v>
      </c>
      <c r="D3171" s="2">
        <f>DATE(B3171,F3171,G3171)</f>
        <v>43113</v>
      </c>
      <c r="E3171" t="str">
        <f>MID(C3171,5,3)</f>
        <v>Jan</v>
      </c>
      <c r="F3171">
        <f>MONTH(DATEVALUE(E3171&amp;" 1"))</f>
        <v>1</v>
      </c>
      <c r="G3171" t="str">
        <f>RIGHT(C3171,2)</f>
        <v>13</v>
      </c>
      <c r="H3171" t="str">
        <f>MID(A3171,12,2)</f>
        <v>21</v>
      </c>
      <c r="I3171" t="s">
        <v>5558</v>
      </c>
      <c r="J3171" t="s">
        <v>5559</v>
      </c>
      <c r="K3171" t="s">
        <v>5560</v>
      </c>
      <c r="L3171" t="s">
        <v>5561</v>
      </c>
      <c r="M3171" t="b">
        <f>NOT(ISNA(VLOOKUP(N3171,'account names'!A:A,1,FALSE)))</f>
        <v>0</v>
      </c>
      <c r="N3171" t="s">
        <v>2468</v>
      </c>
    </row>
    <row r="3172" spans="1:14" ht="15" x14ac:dyDescent="0.2">
      <c r="A3172" t="s">
        <v>5562</v>
      </c>
      <c r="B3172" t="str">
        <f>RIGHT(A3172,4)</f>
        <v>2018</v>
      </c>
      <c r="C3172" t="str">
        <f>LEFT(A3172,10)</f>
        <v>Sat Jan 13</v>
      </c>
      <c r="D3172" s="2">
        <f>DATE(B3172,F3172,G3172)</f>
        <v>43113</v>
      </c>
      <c r="E3172" t="str">
        <f>MID(C3172,5,3)</f>
        <v>Jan</v>
      </c>
      <c r="F3172">
        <f>MONTH(DATEVALUE(E3172&amp;" 1"))</f>
        <v>1</v>
      </c>
      <c r="G3172" t="str">
        <f>RIGHT(C3172,2)</f>
        <v>13</v>
      </c>
      <c r="H3172" t="str">
        <f>MID(A3172,12,2)</f>
        <v>19</v>
      </c>
      <c r="I3172" t="s">
        <v>5563</v>
      </c>
      <c r="J3172" t="s">
        <v>5564</v>
      </c>
      <c r="K3172" t="s">
        <v>5565</v>
      </c>
      <c r="L3172" t="s">
        <v>5566</v>
      </c>
      <c r="M3172" t="b">
        <f>NOT(ISNA(VLOOKUP(N3172,'account names'!A:A,1,FALSE)))</f>
        <v>0</v>
      </c>
      <c r="N3172" t="s">
        <v>40</v>
      </c>
    </row>
    <row r="3173" spans="1:14" ht="15" x14ac:dyDescent="0.2">
      <c r="A3173" t="s">
        <v>5567</v>
      </c>
      <c r="B3173" t="str">
        <f>RIGHT(A3173,4)</f>
        <v>2018</v>
      </c>
      <c r="C3173" t="str">
        <f>LEFT(A3173,10)</f>
        <v>Sat Jan 13</v>
      </c>
      <c r="D3173" s="2">
        <f>DATE(B3173,F3173,G3173)</f>
        <v>43113</v>
      </c>
      <c r="E3173" t="str">
        <f>MID(C3173,5,3)</f>
        <v>Jan</v>
      </c>
      <c r="F3173">
        <f>MONTH(DATEVALUE(E3173&amp;" 1"))</f>
        <v>1</v>
      </c>
      <c r="G3173" t="str">
        <f>RIGHT(C3173,2)</f>
        <v>13</v>
      </c>
      <c r="H3173" t="str">
        <f>MID(A3173,12,2)</f>
        <v>16</v>
      </c>
      <c r="I3173" t="s">
        <v>5568</v>
      </c>
      <c r="J3173" t="s">
        <v>5569</v>
      </c>
      <c r="K3173" t="s">
        <v>1201</v>
      </c>
      <c r="L3173" t="s">
        <v>5570</v>
      </c>
      <c r="M3173" t="b">
        <f>NOT(ISNA(VLOOKUP(N3173,'account names'!A:A,1,FALSE)))</f>
        <v>1</v>
      </c>
      <c r="N3173" t="s">
        <v>1203</v>
      </c>
    </row>
    <row r="3174" spans="1:14" ht="15" x14ac:dyDescent="0.2">
      <c r="A3174" t="s">
        <v>5571</v>
      </c>
      <c r="B3174" t="str">
        <f>RIGHT(A3174,4)</f>
        <v>2018</v>
      </c>
      <c r="C3174" t="str">
        <f>LEFT(A3174,10)</f>
        <v>Sat Jan 13</v>
      </c>
      <c r="D3174" s="2">
        <f>DATE(B3174,F3174,G3174)</f>
        <v>43113</v>
      </c>
      <c r="E3174" t="str">
        <f>MID(C3174,5,3)</f>
        <v>Jan</v>
      </c>
      <c r="F3174">
        <f>MONTH(DATEVALUE(E3174&amp;" 1"))</f>
        <v>1</v>
      </c>
      <c r="G3174" t="str">
        <f>RIGHT(C3174,2)</f>
        <v>13</v>
      </c>
      <c r="H3174" t="str">
        <f>MID(A3174,12,2)</f>
        <v>16</v>
      </c>
      <c r="I3174" t="s">
        <v>5572</v>
      </c>
      <c r="J3174" t="s">
        <v>5573</v>
      </c>
      <c r="K3174" t="s">
        <v>1201</v>
      </c>
      <c r="L3174" t="s">
        <v>5574</v>
      </c>
      <c r="M3174" t="b">
        <f>NOT(ISNA(VLOOKUP(N3174,'account names'!A:A,1,FALSE)))</f>
        <v>1</v>
      </c>
      <c r="N3174" t="s">
        <v>1203</v>
      </c>
    </row>
    <row r="3175" spans="1:14" ht="15" x14ac:dyDescent="0.2">
      <c r="A3175" t="s">
        <v>5575</v>
      </c>
      <c r="B3175" t="str">
        <f>RIGHT(A3175,4)</f>
        <v>2018</v>
      </c>
      <c r="C3175" t="str">
        <f>LEFT(A3175,10)</f>
        <v>Sat Jan 13</v>
      </c>
      <c r="D3175" s="2">
        <f>DATE(B3175,F3175,G3175)</f>
        <v>43113</v>
      </c>
      <c r="E3175" t="str">
        <f>MID(C3175,5,3)</f>
        <v>Jan</v>
      </c>
      <c r="F3175">
        <f>MONTH(DATEVALUE(E3175&amp;" 1"))</f>
        <v>1</v>
      </c>
      <c r="G3175" t="str">
        <f>RIGHT(C3175,2)</f>
        <v>13</v>
      </c>
      <c r="H3175" t="str">
        <f>MID(A3175,12,2)</f>
        <v>13</v>
      </c>
      <c r="I3175" t="s">
        <v>5576</v>
      </c>
      <c r="J3175" t="s">
        <v>5577</v>
      </c>
      <c r="K3175" t="s">
        <v>5578</v>
      </c>
      <c r="L3175" t="s">
        <v>5579</v>
      </c>
      <c r="M3175" t="b">
        <f>NOT(ISNA(VLOOKUP(N3175,'account names'!A:A,1,FALSE)))</f>
        <v>0</v>
      </c>
      <c r="N3175" t="s">
        <v>40</v>
      </c>
    </row>
    <row r="3176" spans="1:14" ht="15" x14ac:dyDescent="0.2">
      <c r="A3176" t="s">
        <v>5580</v>
      </c>
      <c r="B3176" t="str">
        <f>RIGHT(A3176,4)</f>
        <v>2018</v>
      </c>
      <c r="C3176" t="str">
        <f>LEFT(A3176,10)</f>
        <v>Sat Jan 13</v>
      </c>
      <c r="D3176" s="2">
        <f>DATE(B3176,F3176,G3176)</f>
        <v>43113</v>
      </c>
      <c r="E3176" t="str">
        <f>MID(C3176,5,3)</f>
        <v>Jan</v>
      </c>
      <c r="F3176">
        <f>MONTH(DATEVALUE(E3176&amp;" 1"))</f>
        <v>1</v>
      </c>
      <c r="G3176" t="str">
        <f>RIGHT(C3176,2)</f>
        <v>13</v>
      </c>
      <c r="H3176" t="str">
        <f>MID(A3176,12,2)</f>
        <v>08</v>
      </c>
      <c r="I3176" t="s">
        <v>5581</v>
      </c>
      <c r="J3176" t="s">
        <v>5582</v>
      </c>
      <c r="K3176" t="s">
        <v>1201</v>
      </c>
      <c r="L3176" t="s">
        <v>5583</v>
      </c>
      <c r="M3176" t="b">
        <f>NOT(ISNA(VLOOKUP(N3176,'account names'!A:A,1,FALSE)))</f>
        <v>1</v>
      </c>
      <c r="N3176" t="s">
        <v>1203</v>
      </c>
    </row>
    <row r="3177" spans="1:14" ht="15" x14ac:dyDescent="0.2">
      <c r="A3177" t="s">
        <v>5649</v>
      </c>
      <c r="B3177" t="str">
        <f>RIGHT(A3177,4)</f>
        <v>2018</v>
      </c>
      <c r="C3177" t="str">
        <f>LEFT(A3177,10)</f>
        <v>Sat Jan 13</v>
      </c>
      <c r="D3177" s="2">
        <f>DATE(B3177,F3177,G3177)</f>
        <v>43113</v>
      </c>
      <c r="E3177" t="str">
        <f>MID(C3177,5,3)</f>
        <v>Jan</v>
      </c>
      <c r="F3177">
        <f>MONTH(DATEVALUE(E3177&amp;" 1"))</f>
        <v>1</v>
      </c>
      <c r="G3177" t="str">
        <f>RIGHT(C3177,2)</f>
        <v>13</v>
      </c>
      <c r="H3177" t="str">
        <f>MID(A3177,12,2)</f>
        <v>13</v>
      </c>
      <c r="I3177" t="s">
        <v>5650</v>
      </c>
      <c r="J3177" t="s">
        <v>5651</v>
      </c>
      <c r="K3177" t="s">
        <v>5652</v>
      </c>
      <c r="L3177" t="s">
        <v>5653</v>
      </c>
      <c r="M3177" t="b">
        <f>NOT(ISNA(VLOOKUP(N3177,'account names'!A:A,1,FALSE)))</f>
        <v>0</v>
      </c>
      <c r="N3177" t="s">
        <v>654</v>
      </c>
    </row>
    <row r="3178" spans="1:14" ht="15" x14ac:dyDescent="0.2">
      <c r="A3178" t="s">
        <v>9964</v>
      </c>
      <c r="B3178" t="str">
        <f>RIGHT(A3178,4)</f>
        <v>2018</v>
      </c>
      <c r="C3178" t="str">
        <f>LEFT(A3178,10)</f>
        <v>Sat Jan 13</v>
      </c>
      <c r="D3178" s="2">
        <f>DATE(B3178,F3178,G3178)</f>
        <v>43113</v>
      </c>
      <c r="E3178" t="str">
        <f>MID(C3178,5,3)</f>
        <v>Jan</v>
      </c>
      <c r="F3178">
        <f>MONTH(DATEVALUE(E3178&amp;" 1"))</f>
        <v>1</v>
      </c>
      <c r="G3178" t="str">
        <f>RIGHT(C3178,2)</f>
        <v>13</v>
      </c>
      <c r="H3178" t="str">
        <f>MID(A3178,12,2)</f>
        <v>19</v>
      </c>
      <c r="I3178" t="s">
        <v>9965</v>
      </c>
      <c r="J3178" t="s">
        <v>9966</v>
      </c>
      <c r="K3178" t="s">
        <v>9967</v>
      </c>
      <c r="L3178" t="s">
        <v>9968</v>
      </c>
      <c r="M3178" t="b">
        <f>NOT(ISNA(VLOOKUP(N3178,'account names'!A:A,1,FALSE)))</f>
        <v>0</v>
      </c>
      <c r="N3178" t="s">
        <v>9969</v>
      </c>
    </row>
    <row r="3179" spans="1:14" ht="15" x14ac:dyDescent="0.2">
      <c r="A3179" t="s">
        <v>5242</v>
      </c>
      <c r="B3179" t="str">
        <f>RIGHT(A3179,4)</f>
        <v>2018</v>
      </c>
      <c r="C3179" t="str">
        <f>LEFT(A3179,10)</f>
        <v>Fri Jan 12</v>
      </c>
      <c r="D3179" s="2">
        <f>DATE(B3179,F3179,G3179)</f>
        <v>43112</v>
      </c>
      <c r="E3179" t="str">
        <f>MID(C3179,5,3)</f>
        <v>Jan</v>
      </c>
      <c r="F3179">
        <f>MONTH(DATEVALUE(E3179&amp;" 1"))</f>
        <v>1</v>
      </c>
      <c r="G3179" t="str">
        <f>RIGHT(C3179,2)</f>
        <v>12</v>
      </c>
      <c r="H3179" t="str">
        <f>MID(A3179,12,2)</f>
        <v>16</v>
      </c>
      <c r="I3179" t="s">
        <v>5243</v>
      </c>
      <c r="J3179" t="s">
        <v>5244</v>
      </c>
      <c r="K3179" t="s">
        <v>5245</v>
      </c>
      <c r="L3179" t="s">
        <v>5246</v>
      </c>
      <c r="M3179" t="b">
        <f>NOT(ISNA(VLOOKUP(N3179,'account names'!A:A,1,FALSE)))</f>
        <v>0</v>
      </c>
      <c r="N3179" t="s">
        <v>107</v>
      </c>
    </row>
    <row r="3180" spans="1:14" ht="15" x14ac:dyDescent="0.2">
      <c r="A3180" t="s">
        <v>5247</v>
      </c>
      <c r="B3180" t="str">
        <f>RIGHT(A3180,4)</f>
        <v>2018</v>
      </c>
      <c r="C3180" t="str">
        <f>LEFT(A3180,10)</f>
        <v>Fri Jan 12</v>
      </c>
      <c r="D3180" s="2">
        <f>DATE(B3180,F3180,G3180)</f>
        <v>43112</v>
      </c>
      <c r="E3180" t="str">
        <f>MID(C3180,5,3)</f>
        <v>Jan</v>
      </c>
      <c r="F3180">
        <f>MONTH(DATEVALUE(E3180&amp;" 1"))</f>
        <v>1</v>
      </c>
      <c r="G3180" t="str">
        <f>RIGHT(C3180,2)</f>
        <v>12</v>
      </c>
      <c r="H3180" t="str">
        <f>MID(A3180,12,2)</f>
        <v>15</v>
      </c>
      <c r="I3180" t="s">
        <v>5248</v>
      </c>
      <c r="J3180" t="s">
        <v>5249</v>
      </c>
      <c r="K3180" t="s">
        <v>5250</v>
      </c>
      <c r="L3180" t="s">
        <v>5251</v>
      </c>
      <c r="M3180" t="b">
        <f>NOT(ISNA(VLOOKUP(N3180,'account names'!A:A,1,FALSE)))</f>
        <v>1</v>
      </c>
      <c r="N3180" t="s">
        <v>1334</v>
      </c>
    </row>
    <row r="3181" spans="1:14" ht="15" x14ac:dyDescent="0.2">
      <c r="A3181" t="s">
        <v>5252</v>
      </c>
      <c r="B3181" t="str">
        <f>RIGHT(A3181,4)</f>
        <v>2018</v>
      </c>
      <c r="C3181" t="str">
        <f>LEFT(A3181,10)</f>
        <v>Fri Jan 12</v>
      </c>
      <c r="D3181" s="2">
        <f>DATE(B3181,F3181,G3181)</f>
        <v>43112</v>
      </c>
      <c r="E3181" t="str">
        <f>MID(C3181,5,3)</f>
        <v>Jan</v>
      </c>
      <c r="F3181">
        <f>MONTH(DATEVALUE(E3181&amp;" 1"))</f>
        <v>1</v>
      </c>
      <c r="G3181" t="str">
        <f>RIGHT(C3181,2)</f>
        <v>12</v>
      </c>
      <c r="H3181" t="str">
        <f>MID(A3181,12,2)</f>
        <v>07</v>
      </c>
      <c r="I3181" t="s">
        <v>5253</v>
      </c>
      <c r="J3181" t="s">
        <v>5254</v>
      </c>
      <c r="K3181" t="s">
        <v>1867</v>
      </c>
      <c r="L3181" t="s">
        <v>5255</v>
      </c>
      <c r="M3181" t="b">
        <f>NOT(ISNA(VLOOKUP(N3181,'account names'!A:A,1,FALSE)))</f>
        <v>0</v>
      </c>
      <c r="N3181" t="s">
        <v>329</v>
      </c>
    </row>
    <row r="3182" spans="1:14" ht="15" x14ac:dyDescent="0.2">
      <c r="A3182" t="s">
        <v>5256</v>
      </c>
      <c r="B3182" t="str">
        <f>RIGHT(A3182,4)</f>
        <v>2018</v>
      </c>
      <c r="C3182" t="str">
        <f>LEFT(A3182,10)</f>
        <v>Fri Jan 12</v>
      </c>
      <c r="D3182" s="2">
        <f>DATE(B3182,F3182,G3182)</f>
        <v>43112</v>
      </c>
      <c r="E3182" t="str">
        <f>MID(C3182,5,3)</f>
        <v>Jan</v>
      </c>
      <c r="F3182">
        <f>MONTH(DATEVALUE(E3182&amp;" 1"))</f>
        <v>1</v>
      </c>
      <c r="G3182" t="str">
        <f>RIGHT(C3182,2)</f>
        <v>12</v>
      </c>
      <c r="H3182" t="str">
        <f>MID(A3182,12,2)</f>
        <v>09</v>
      </c>
      <c r="I3182" t="s">
        <v>5257</v>
      </c>
      <c r="J3182" t="s">
        <v>5258</v>
      </c>
      <c r="K3182" t="s">
        <v>5259</v>
      </c>
      <c r="L3182" t="s">
        <v>5260</v>
      </c>
      <c r="M3182" t="b">
        <f>NOT(ISNA(VLOOKUP(N3182,'account names'!A:A,1,FALSE)))</f>
        <v>0</v>
      </c>
      <c r="N3182" t="s">
        <v>5261</v>
      </c>
    </row>
    <row r="3183" spans="1:14" ht="15" x14ac:dyDescent="0.2">
      <c r="A3183" t="s">
        <v>5262</v>
      </c>
      <c r="B3183" t="str">
        <f>RIGHT(A3183,4)</f>
        <v>2018</v>
      </c>
      <c r="C3183" t="str">
        <f>LEFT(A3183,10)</f>
        <v>Fri Jan 12</v>
      </c>
      <c r="D3183" s="2">
        <f>DATE(B3183,F3183,G3183)</f>
        <v>43112</v>
      </c>
      <c r="E3183" t="str">
        <f>MID(C3183,5,3)</f>
        <v>Jan</v>
      </c>
      <c r="F3183">
        <f>MONTH(DATEVALUE(E3183&amp;" 1"))</f>
        <v>1</v>
      </c>
      <c r="G3183" t="str">
        <f>RIGHT(C3183,2)</f>
        <v>12</v>
      </c>
      <c r="H3183" t="str">
        <f>MID(A3183,12,2)</f>
        <v>08</v>
      </c>
      <c r="I3183" t="s">
        <v>5263</v>
      </c>
      <c r="J3183" t="s">
        <v>5264</v>
      </c>
      <c r="K3183" t="s">
        <v>5265</v>
      </c>
      <c r="L3183" t="s">
        <v>5266</v>
      </c>
      <c r="M3183" t="b">
        <f>NOT(ISNA(VLOOKUP(N3183,'account names'!A:A,1,FALSE)))</f>
        <v>0</v>
      </c>
      <c r="N3183" t="s">
        <v>1133</v>
      </c>
    </row>
    <row r="3184" spans="1:14" ht="15" x14ac:dyDescent="0.2">
      <c r="A3184" t="s">
        <v>5584</v>
      </c>
      <c r="B3184" t="str">
        <f>RIGHT(A3184,4)</f>
        <v>2018</v>
      </c>
      <c r="C3184" t="str">
        <f>LEFT(A3184,10)</f>
        <v>Fri Jan 12</v>
      </c>
      <c r="D3184" s="2">
        <f>DATE(B3184,F3184,G3184)</f>
        <v>43112</v>
      </c>
      <c r="E3184" t="str">
        <f>MID(C3184,5,3)</f>
        <v>Jan</v>
      </c>
      <c r="F3184">
        <f>MONTH(DATEVALUE(E3184&amp;" 1"))</f>
        <v>1</v>
      </c>
      <c r="G3184" t="str">
        <f>RIGHT(C3184,2)</f>
        <v>12</v>
      </c>
      <c r="H3184" t="str">
        <f>MID(A3184,12,2)</f>
        <v>18</v>
      </c>
      <c r="I3184" t="s">
        <v>5585</v>
      </c>
      <c r="J3184" t="s">
        <v>5586</v>
      </c>
      <c r="K3184" t="s">
        <v>5587</v>
      </c>
      <c r="L3184" t="s">
        <v>5588</v>
      </c>
      <c r="M3184" t="b">
        <f>NOT(ISNA(VLOOKUP(N3184,'account names'!A:A,1,FALSE)))</f>
        <v>1</v>
      </c>
      <c r="N3184" t="s">
        <v>2909</v>
      </c>
    </row>
    <row r="3185" spans="1:14" ht="15" x14ac:dyDescent="0.2">
      <c r="A3185" t="s">
        <v>5831</v>
      </c>
      <c r="B3185" t="str">
        <f>RIGHT(A3185,4)</f>
        <v>2018</v>
      </c>
      <c r="C3185" t="str">
        <f>LEFT(A3185,10)</f>
        <v>Fri Jan 12</v>
      </c>
      <c r="D3185" s="2">
        <f>DATE(B3185,F3185,G3185)</f>
        <v>43112</v>
      </c>
      <c r="E3185" t="str">
        <f>MID(C3185,5,3)</f>
        <v>Jan</v>
      </c>
      <c r="F3185">
        <f>MONTH(DATEVALUE(E3185&amp;" 1"))</f>
        <v>1</v>
      </c>
      <c r="G3185" t="str">
        <f>RIGHT(C3185,2)</f>
        <v>12</v>
      </c>
      <c r="H3185" t="str">
        <f>MID(A3185,12,2)</f>
        <v>21</v>
      </c>
      <c r="I3185" t="s">
        <v>5832</v>
      </c>
      <c r="J3185" t="s">
        <v>5833</v>
      </c>
      <c r="K3185" t="s">
        <v>5834</v>
      </c>
      <c r="L3185" t="s">
        <v>5835</v>
      </c>
      <c r="M3185" t="b">
        <f>NOT(ISNA(VLOOKUP(N3185,'account names'!A:A,1,FALSE)))</f>
        <v>0</v>
      </c>
      <c r="N3185" t="s">
        <v>5836</v>
      </c>
    </row>
    <row r="3186" spans="1:14" ht="15" x14ac:dyDescent="0.2">
      <c r="A3186" t="s">
        <v>5584</v>
      </c>
      <c r="B3186" t="str">
        <f>RIGHT(A3186,4)</f>
        <v>2018</v>
      </c>
      <c r="C3186" t="str">
        <f>LEFT(A3186,10)</f>
        <v>Fri Jan 12</v>
      </c>
      <c r="D3186" s="2">
        <f>DATE(B3186,F3186,G3186)</f>
        <v>43112</v>
      </c>
      <c r="E3186" t="str">
        <f>MID(C3186,5,3)</f>
        <v>Jan</v>
      </c>
      <c r="F3186">
        <f>MONTH(DATEVALUE(E3186&amp;" 1"))</f>
        <v>1</v>
      </c>
      <c r="G3186" t="str">
        <f>RIGHT(C3186,2)</f>
        <v>12</v>
      </c>
      <c r="H3186" t="str">
        <f>MID(A3186,12,2)</f>
        <v>18</v>
      </c>
      <c r="I3186" t="s">
        <v>7367</v>
      </c>
      <c r="J3186" t="s">
        <v>7368</v>
      </c>
      <c r="K3186" t="s">
        <v>2907</v>
      </c>
      <c r="L3186" t="s">
        <v>7369</v>
      </c>
      <c r="M3186" t="b">
        <f>NOT(ISNA(VLOOKUP(N3186,'account names'!A:A,1,FALSE)))</f>
        <v>1</v>
      </c>
      <c r="N3186" t="s">
        <v>2909</v>
      </c>
    </row>
    <row r="3187" spans="1:14" ht="15" x14ac:dyDescent="0.2">
      <c r="A3187" t="s">
        <v>9970</v>
      </c>
      <c r="B3187" t="str">
        <f>RIGHT(A3187,4)</f>
        <v>2018</v>
      </c>
      <c r="C3187" t="str">
        <f>LEFT(A3187,10)</f>
        <v>Fri Jan 12</v>
      </c>
      <c r="D3187" s="2">
        <f>DATE(B3187,F3187,G3187)</f>
        <v>43112</v>
      </c>
      <c r="E3187" t="str">
        <f>MID(C3187,5,3)</f>
        <v>Jan</v>
      </c>
      <c r="F3187">
        <f>MONTH(DATEVALUE(E3187&amp;" 1"))</f>
        <v>1</v>
      </c>
      <c r="G3187" t="str">
        <f>RIGHT(C3187,2)</f>
        <v>12</v>
      </c>
      <c r="H3187" t="str">
        <f>MID(A3187,12,2)</f>
        <v>00</v>
      </c>
      <c r="I3187" t="s">
        <v>9971</v>
      </c>
      <c r="J3187" t="s">
        <v>9972</v>
      </c>
      <c r="K3187" t="s">
        <v>9973</v>
      </c>
      <c r="L3187" t="s">
        <v>9974</v>
      </c>
      <c r="M3187" t="b">
        <f>NOT(ISNA(VLOOKUP(N3187,'account names'!A:A,1,FALSE)))</f>
        <v>0</v>
      </c>
      <c r="N3187" t="s">
        <v>9954</v>
      </c>
    </row>
    <row r="3188" spans="1:14" ht="15" x14ac:dyDescent="0.2">
      <c r="A3188" t="s">
        <v>5584</v>
      </c>
      <c r="B3188" t="str">
        <f>RIGHT(A3188,4)</f>
        <v>2018</v>
      </c>
      <c r="C3188" t="str">
        <f>LEFT(A3188,10)</f>
        <v>Fri Jan 12</v>
      </c>
      <c r="D3188" s="2">
        <f>DATE(B3188,F3188,G3188)</f>
        <v>43112</v>
      </c>
      <c r="E3188" t="str">
        <f>MID(C3188,5,3)</f>
        <v>Jan</v>
      </c>
      <c r="F3188">
        <f>MONTH(DATEVALUE(E3188&amp;" 1"))</f>
        <v>1</v>
      </c>
      <c r="G3188" t="str">
        <f>RIGHT(C3188,2)</f>
        <v>12</v>
      </c>
      <c r="H3188" t="str">
        <f>MID(A3188,12,2)</f>
        <v>18</v>
      </c>
      <c r="I3188" t="s">
        <v>5585</v>
      </c>
      <c r="J3188" t="s">
        <v>19024</v>
      </c>
      <c r="K3188" t="s">
        <v>5587</v>
      </c>
      <c r="L3188" t="s">
        <v>19025</v>
      </c>
      <c r="M3188" t="b">
        <f>NOT(ISNA(VLOOKUP(N3188,'account names'!A:A,1,FALSE)))</f>
        <v>1</v>
      </c>
      <c r="N3188" t="s">
        <v>2909</v>
      </c>
    </row>
    <row r="3189" spans="1:14" ht="15" x14ac:dyDescent="0.2">
      <c r="A3189" t="s">
        <v>19026</v>
      </c>
      <c r="B3189" t="str">
        <f>RIGHT(A3189,4)</f>
        <v>2018</v>
      </c>
      <c r="C3189" t="str">
        <f>LEFT(A3189,10)</f>
        <v>Fri Jan 12</v>
      </c>
      <c r="D3189" s="2">
        <f>DATE(B3189,F3189,G3189)</f>
        <v>43112</v>
      </c>
      <c r="E3189" t="str">
        <f>MID(C3189,5,3)</f>
        <v>Jan</v>
      </c>
      <c r="F3189">
        <f>MONTH(DATEVALUE(E3189&amp;" 1"))</f>
        <v>1</v>
      </c>
      <c r="G3189" t="str">
        <f>RIGHT(C3189,2)</f>
        <v>12</v>
      </c>
      <c r="H3189" t="str">
        <f>MID(A3189,12,2)</f>
        <v>14</v>
      </c>
      <c r="I3189" t="s">
        <v>19027</v>
      </c>
      <c r="J3189" t="s">
        <v>19028</v>
      </c>
      <c r="K3189" t="s">
        <v>19029</v>
      </c>
      <c r="L3189" t="s">
        <v>19030</v>
      </c>
      <c r="M3189" t="b">
        <f>NOT(ISNA(VLOOKUP(N3189,'account names'!A:A,1,FALSE)))</f>
        <v>1</v>
      </c>
      <c r="N3189" t="s">
        <v>1288</v>
      </c>
    </row>
    <row r="3190" spans="1:14" ht="15" x14ac:dyDescent="0.2">
      <c r="A3190" t="s">
        <v>4951</v>
      </c>
      <c r="B3190" t="str">
        <f>RIGHT(A3190,4)</f>
        <v>2018</v>
      </c>
      <c r="C3190" t="str">
        <f>LEFT(A3190,10)</f>
        <v>Thu Jan 11</v>
      </c>
      <c r="D3190" s="2">
        <f>DATE(B3190,F3190,G3190)</f>
        <v>43111</v>
      </c>
      <c r="E3190" t="str">
        <f>MID(C3190,5,3)</f>
        <v>Jan</v>
      </c>
      <c r="F3190">
        <f>MONTH(DATEVALUE(E3190&amp;" 1"))</f>
        <v>1</v>
      </c>
      <c r="G3190" t="str">
        <f>RIGHT(C3190,2)</f>
        <v>11</v>
      </c>
      <c r="H3190" t="str">
        <f>MID(A3190,12,2)</f>
        <v>15</v>
      </c>
      <c r="I3190" t="s">
        <v>4952</v>
      </c>
      <c r="J3190" t="s">
        <v>4953</v>
      </c>
      <c r="K3190" t="s">
        <v>4166</v>
      </c>
      <c r="L3190" t="s">
        <v>4954</v>
      </c>
      <c r="M3190" t="b">
        <f>NOT(ISNA(VLOOKUP(N3190,'account names'!A:A,1,FALSE)))</f>
        <v>0</v>
      </c>
      <c r="N3190" t="s">
        <v>4168</v>
      </c>
    </row>
    <row r="3191" spans="1:14" ht="15" x14ac:dyDescent="0.2">
      <c r="A3191" t="s">
        <v>4955</v>
      </c>
      <c r="B3191" t="str">
        <f>RIGHT(A3191,4)</f>
        <v>2018</v>
      </c>
      <c r="C3191" t="str">
        <f>LEFT(A3191,10)</f>
        <v>Thu Jan 11</v>
      </c>
      <c r="D3191" s="2">
        <f>DATE(B3191,F3191,G3191)</f>
        <v>43111</v>
      </c>
      <c r="E3191" t="str">
        <f>MID(C3191,5,3)</f>
        <v>Jan</v>
      </c>
      <c r="F3191">
        <f>MONTH(DATEVALUE(E3191&amp;" 1"))</f>
        <v>1</v>
      </c>
      <c r="G3191" t="str">
        <f>RIGHT(C3191,2)</f>
        <v>11</v>
      </c>
      <c r="H3191" t="str">
        <f>MID(A3191,12,2)</f>
        <v>12</v>
      </c>
      <c r="I3191" t="s">
        <v>4956</v>
      </c>
      <c r="J3191" t="s">
        <v>4957</v>
      </c>
      <c r="K3191" t="s">
        <v>4958</v>
      </c>
      <c r="L3191" t="s">
        <v>4959</v>
      </c>
      <c r="M3191" t="b">
        <f>NOT(ISNA(VLOOKUP(N3191,'account names'!A:A,1,FALSE)))</f>
        <v>0</v>
      </c>
      <c r="N3191" t="s">
        <v>4960</v>
      </c>
    </row>
    <row r="3192" spans="1:14" ht="15" x14ac:dyDescent="0.2">
      <c r="A3192" t="s">
        <v>5267</v>
      </c>
      <c r="B3192" t="str">
        <f>RIGHT(A3192,4)</f>
        <v>2018</v>
      </c>
      <c r="C3192" t="str">
        <f>LEFT(A3192,10)</f>
        <v>Thu Jan 11</v>
      </c>
      <c r="D3192" s="2">
        <f>DATE(B3192,F3192,G3192)</f>
        <v>43111</v>
      </c>
      <c r="E3192" t="str">
        <f>MID(C3192,5,3)</f>
        <v>Jan</v>
      </c>
      <c r="F3192">
        <f>MONTH(DATEVALUE(E3192&amp;" 1"))</f>
        <v>1</v>
      </c>
      <c r="G3192" t="str">
        <f>RIGHT(C3192,2)</f>
        <v>11</v>
      </c>
      <c r="H3192" t="str">
        <f>MID(A3192,12,2)</f>
        <v>14</v>
      </c>
      <c r="I3192" t="s">
        <v>5268</v>
      </c>
      <c r="J3192" t="s">
        <v>5269</v>
      </c>
      <c r="K3192" t="s">
        <v>5270</v>
      </c>
      <c r="L3192" t="s">
        <v>5271</v>
      </c>
      <c r="M3192" t="b">
        <f>NOT(ISNA(VLOOKUP(N3192,'account names'!A:A,1,FALSE)))</f>
        <v>0</v>
      </c>
      <c r="N3192" t="s">
        <v>2373</v>
      </c>
    </row>
    <row r="3193" spans="1:14" ht="15" x14ac:dyDescent="0.2">
      <c r="A3193" t="s">
        <v>5267</v>
      </c>
      <c r="B3193" t="str">
        <f>RIGHT(A3193,4)</f>
        <v>2018</v>
      </c>
      <c r="C3193" t="str">
        <f>LEFT(A3193,10)</f>
        <v>Thu Jan 11</v>
      </c>
      <c r="D3193" s="2">
        <f>DATE(B3193,F3193,G3193)</f>
        <v>43111</v>
      </c>
      <c r="E3193" t="str">
        <f>MID(C3193,5,3)</f>
        <v>Jan</v>
      </c>
      <c r="F3193">
        <f>MONTH(DATEVALUE(E3193&amp;" 1"))</f>
        <v>1</v>
      </c>
      <c r="G3193" t="str">
        <f>RIGHT(C3193,2)</f>
        <v>11</v>
      </c>
      <c r="H3193" t="str">
        <f>MID(A3193,12,2)</f>
        <v>14</v>
      </c>
      <c r="I3193" t="s">
        <v>5268</v>
      </c>
      <c r="J3193" t="s">
        <v>9975</v>
      </c>
      <c r="K3193" t="s">
        <v>5270</v>
      </c>
      <c r="L3193" t="s">
        <v>9976</v>
      </c>
      <c r="M3193" t="b">
        <f>NOT(ISNA(VLOOKUP(N3193,'account names'!A:A,1,FALSE)))</f>
        <v>0</v>
      </c>
      <c r="N3193" t="s">
        <v>2373</v>
      </c>
    </row>
    <row r="3194" spans="1:14" ht="15" x14ac:dyDescent="0.2">
      <c r="A3194" t="s">
        <v>9977</v>
      </c>
      <c r="B3194" t="str">
        <f>RIGHT(A3194,4)</f>
        <v>2018</v>
      </c>
      <c r="C3194" t="str">
        <f>LEFT(A3194,10)</f>
        <v>Thu Jan 11</v>
      </c>
      <c r="D3194" s="2">
        <f>DATE(B3194,F3194,G3194)</f>
        <v>43111</v>
      </c>
      <c r="E3194" t="str">
        <f>MID(C3194,5,3)</f>
        <v>Jan</v>
      </c>
      <c r="F3194">
        <f>MONTH(DATEVALUE(E3194&amp;" 1"))</f>
        <v>1</v>
      </c>
      <c r="G3194" t="str">
        <f>RIGHT(C3194,2)</f>
        <v>11</v>
      </c>
      <c r="H3194" t="str">
        <f>MID(A3194,12,2)</f>
        <v>07</v>
      </c>
      <c r="I3194" t="s">
        <v>9978</v>
      </c>
      <c r="J3194" t="s">
        <v>9979</v>
      </c>
      <c r="K3194" t="s">
        <v>9980</v>
      </c>
      <c r="L3194" t="s">
        <v>9981</v>
      </c>
      <c r="M3194" t="b">
        <f>NOT(ISNA(VLOOKUP(N3194,'account names'!A:A,1,FALSE)))</f>
        <v>0</v>
      </c>
      <c r="N3194" t="s">
        <v>7223</v>
      </c>
    </row>
    <row r="3195" spans="1:14" ht="15" x14ac:dyDescent="0.2">
      <c r="A3195" t="s">
        <v>9982</v>
      </c>
      <c r="B3195" t="str">
        <f>RIGHT(A3195,4)</f>
        <v>2018</v>
      </c>
      <c r="C3195" t="str">
        <f>LEFT(A3195,10)</f>
        <v>Thu Jan 11</v>
      </c>
      <c r="D3195" s="2">
        <f>DATE(B3195,F3195,G3195)</f>
        <v>43111</v>
      </c>
      <c r="E3195" t="str">
        <f>MID(C3195,5,3)</f>
        <v>Jan</v>
      </c>
      <c r="F3195">
        <f>MONTH(DATEVALUE(E3195&amp;" 1"))</f>
        <v>1</v>
      </c>
      <c r="G3195" t="str">
        <f>RIGHT(C3195,2)</f>
        <v>11</v>
      </c>
      <c r="H3195" t="str">
        <f>MID(A3195,12,2)</f>
        <v>18</v>
      </c>
      <c r="I3195" t="s">
        <v>9983</v>
      </c>
      <c r="J3195" t="s">
        <v>9984</v>
      </c>
      <c r="K3195" t="s">
        <v>9985</v>
      </c>
      <c r="L3195" t="s">
        <v>9986</v>
      </c>
      <c r="M3195" t="b">
        <f>NOT(ISNA(VLOOKUP(N3195,'account names'!A:A,1,FALSE)))</f>
        <v>0</v>
      </c>
      <c r="N3195" t="s">
        <v>9987</v>
      </c>
    </row>
    <row r="3196" spans="1:14" ht="15" x14ac:dyDescent="0.2">
      <c r="A3196" t="s">
        <v>9988</v>
      </c>
      <c r="B3196" t="str">
        <f>RIGHT(A3196,4)</f>
        <v>2018</v>
      </c>
      <c r="C3196" t="str">
        <f>LEFT(A3196,10)</f>
        <v>Thu Jan 11</v>
      </c>
      <c r="D3196" s="2">
        <f>DATE(B3196,F3196,G3196)</f>
        <v>43111</v>
      </c>
      <c r="E3196" t="str">
        <f>MID(C3196,5,3)</f>
        <v>Jan</v>
      </c>
      <c r="F3196">
        <f>MONTH(DATEVALUE(E3196&amp;" 1"))</f>
        <v>1</v>
      </c>
      <c r="G3196" t="str">
        <f>RIGHT(C3196,2)</f>
        <v>11</v>
      </c>
      <c r="H3196" t="str">
        <f>MID(A3196,12,2)</f>
        <v>18</v>
      </c>
      <c r="I3196" t="s">
        <v>9989</v>
      </c>
      <c r="J3196" t="s">
        <v>9990</v>
      </c>
      <c r="K3196" t="s">
        <v>9991</v>
      </c>
      <c r="L3196" t="s">
        <v>9992</v>
      </c>
      <c r="M3196" t="b">
        <f>NOT(ISNA(VLOOKUP(N3196,'account names'!A:A,1,FALSE)))</f>
        <v>0</v>
      </c>
      <c r="N3196" t="s">
        <v>9954</v>
      </c>
    </row>
    <row r="3197" spans="1:14" ht="15" x14ac:dyDescent="0.2">
      <c r="A3197" t="s">
        <v>14932</v>
      </c>
      <c r="B3197" t="str">
        <f>RIGHT(A3197,4)</f>
        <v>2018</v>
      </c>
      <c r="C3197" t="str">
        <f>LEFT(A3197,10)</f>
        <v>Thu Jan 11</v>
      </c>
      <c r="D3197" s="2">
        <f>DATE(B3197,F3197,G3197)</f>
        <v>43111</v>
      </c>
      <c r="E3197" t="str">
        <f>MID(C3197,5,3)</f>
        <v>Jan</v>
      </c>
      <c r="F3197">
        <f>MONTH(DATEVALUE(E3197&amp;" 1"))</f>
        <v>1</v>
      </c>
      <c r="G3197" t="str">
        <f>RIGHT(C3197,2)</f>
        <v>11</v>
      </c>
      <c r="H3197" t="str">
        <f>MID(A3197,12,2)</f>
        <v>14</v>
      </c>
      <c r="I3197" t="s">
        <v>14933</v>
      </c>
      <c r="J3197" t="s">
        <v>14934</v>
      </c>
      <c r="K3197" t="s">
        <v>5488</v>
      </c>
      <c r="L3197" t="s">
        <v>14935</v>
      </c>
      <c r="M3197" t="b">
        <f>NOT(ISNA(VLOOKUP(N3197,'account names'!A:A,1,FALSE)))</f>
        <v>1</v>
      </c>
      <c r="N3197" t="s">
        <v>1533</v>
      </c>
    </row>
    <row r="3198" spans="1:14" ht="15" x14ac:dyDescent="0.2">
      <c r="A3198" t="s">
        <v>16280</v>
      </c>
      <c r="B3198" t="str">
        <f>RIGHT(A3198,4)</f>
        <v>2018</v>
      </c>
      <c r="C3198" t="str">
        <f>LEFT(A3198,10)</f>
        <v>Thu Jan 11</v>
      </c>
      <c r="D3198" s="2">
        <f>DATE(B3198,F3198,G3198)</f>
        <v>43111</v>
      </c>
      <c r="E3198" t="str">
        <f>MID(C3198,5,3)</f>
        <v>Jan</v>
      </c>
      <c r="F3198">
        <f>MONTH(DATEVALUE(E3198&amp;" 1"))</f>
        <v>1</v>
      </c>
      <c r="G3198" t="str">
        <f>RIGHT(C3198,2)</f>
        <v>11</v>
      </c>
      <c r="H3198" t="str">
        <f>MID(A3198,12,2)</f>
        <v>01</v>
      </c>
      <c r="I3198" t="s">
        <v>16281</v>
      </c>
      <c r="J3198" t="s">
        <v>16282</v>
      </c>
      <c r="K3198" t="s">
        <v>16283</v>
      </c>
      <c r="L3198" t="s">
        <v>16284</v>
      </c>
      <c r="M3198" t="b">
        <f>NOT(ISNA(VLOOKUP(N3198,'account names'!A:A,1,FALSE)))</f>
        <v>0</v>
      </c>
      <c r="N3198" t="s">
        <v>16285</v>
      </c>
    </row>
    <row r="3199" spans="1:14" ht="15" x14ac:dyDescent="0.2">
      <c r="A3199" t="s">
        <v>16286</v>
      </c>
      <c r="B3199" t="str">
        <f>RIGHT(A3199,4)</f>
        <v>2018</v>
      </c>
      <c r="C3199" t="str">
        <f>LEFT(A3199,10)</f>
        <v>Thu Jan 11</v>
      </c>
      <c r="D3199" s="2">
        <f>DATE(B3199,F3199,G3199)</f>
        <v>43111</v>
      </c>
      <c r="E3199" t="str">
        <f>MID(C3199,5,3)</f>
        <v>Jan</v>
      </c>
      <c r="F3199">
        <f>MONTH(DATEVALUE(E3199&amp;" 1"))</f>
        <v>1</v>
      </c>
      <c r="G3199" t="str">
        <f>RIGHT(C3199,2)</f>
        <v>11</v>
      </c>
      <c r="H3199" t="str">
        <f>MID(A3199,12,2)</f>
        <v>01</v>
      </c>
      <c r="I3199" t="s">
        <v>16287</v>
      </c>
      <c r="J3199" t="s">
        <v>16288</v>
      </c>
      <c r="K3199" t="s">
        <v>16289</v>
      </c>
      <c r="L3199" t="s">
        <v>16290</v>
      </c>
      <c r="M3199" t="b">
        <f>NOT(ISNA(VLOOKUP(N3199,'account names'!A:A,1,FALSE)))</f>
        <v>0</v>
      </c>
      <c r="N3199" t="s">
        <v>16291</v>
      </c>
    </row>
    <row r="3200" spans="1:14" ht="15" x14ac:dyDescent="0.2">
      <c r="A3200" t="s">
        <v>19031</v>
      </c>
      <c r="B3200" t="str">
        <f>RIGHT(A3200,4)</f>
        <v>2018</v>
      </c>
      <c r="C3200" t="str">
        <f>LEFT(A3200,10)</f>
        <v>Thu Jan 11</v>
      </c>
      <c r="D3200" s="2">
        <f>DATE(B3200,F3200,G3200)</f>
        <v>43111</v>
      </c>
      <c r="E3200" t="str">
        <f>MID(C3200,5,3)</f>
        <v>Jan</v>
      </c>
      <c r="F3200">
        <f>MONTH(DATEVALUE(E3200&amp;" 1"))</f>
        <v>1</v>
      </c>
      <c r="G3200" t="str">
        <f>RIGHT(C3200,2)</f>
        <v>11</v>
      </c>
      <c r="H3200" t="str">
        <f>MID(A3200,12,2)</f>
        <v>12</v>
      </c>
      <c r="I3200" t="s">
        <v>19032</v>
      </c>
      <c r="J3200" t="s">
        <v>19033</v>
      </c>
      <c r="K3200" t="s">
        <v>19034</v>
      </c>
      <c r="L3200" t="s">
        <v>19035</v>
      </c>
      <c r="M3200" t="b">
        <f>NOT(ISNA(VLOOKUP(N3200,'account names'!A:A,1,FALSE)))</f>
        <v>1</v>
      </c>
      <c r="N3200" t="s">
        <v>1288</v>
      </c>
    </row>
    <row r="3201" spans="1:14" ht="15" x14ac:dyDescent="0.2">
      <c r="A3201" t="s">
        <v>19843</v>
      </c>
      <c r="B3201" t="str">
        <f>RIGHT(A3201,4)</f>
        <v>2018</v>
      </c>
      <c r="C3201" t="str">
        <f>LEFT(A3201,10)</f>
        <v>Thu Jan 11</v>
      </c>
      <c r="D3201" s="2">
        <f>DATE(B3201,F3201,G3201)</f>
        <v>43111</v>
      </c>
      <c r="E3201" t="str">
        <f>MID(C3201,5,3)</f>
        <v>Jan</v>
      </c>
      <c r="F3201">
        <f>MONTH(DATEVALUE(E3201&amp;" 1"))</f>
        <v>1</v>
      </c>
      <c r="G3201" t="str">
        <f>RIGHT(C3201,2)</f>
        <v>11</v>
      </c>
      <c r="H3201" t="str">
        <f>MID(A3201,12,2)</f>
        <v>17</v>
      </c>
      <c r="I3201" t="s">
        <v>19844</v>
      </c>
      <c r="J3201" t="s">
        <v>19845</v>
      </c>
      <c r="K3201" t="s">
        <v>19846</v>
      </c>
      <c r="L3201" t="s">
        <v>19847</v>
      </c>
      <c r="M3201" t="b">
        <f>NOT(ISNA(VLOOKUP(N3201,'account names'!A:A,1,FALSE)))</f>
        <v>0</v>
      </c>
      <c r="N3201" t="s">
        <v>19848</v>
      </c>
    </row>
    <row r="3202" spans="1:14" ht="15" x14ac:dyDescent="0.2">
      <c r="A3202" t="s">
        <v>19849</v>
      </c>
      <c r="B3202" t="str">
        <f>RIGHT(A3202,4)</f>
        <v>2018</v>
      </c>
      <c r="C3202" t="str">
        <f>LEFT(A3202,10)</f>
        <v>Thu Jan 11</v>
      </c>
      <c r="D3202" s="2">
        <f>DATE(B3202,F3202,G3202)</f>
        <v>43111</v>
      </c>
      <c r="E3202" t="str">
        <f>MID(C3202,5,3)</f>
        <v>Jan</v>
      </c>
      <c r="F3202">
        <f>MONTH(DATEVALUE(E3202&amp;" 1"))</f>
        <v>1</v>
      </c>
      <c r="G3202" t="str">
        <f>RIGHT(C3202,2)</f>
        <v>11</v>
      </c>
      <c r="H3202" t="str">
        <f>MID(A3202,12,2)</f>
        <v>17</v>
      </c>
      <c r="I3202" t="s">
        <v>19850</v>
      </c>
      <c r="J3202" t="s">
        <v>19851</v>
      </c>
      <c r="K3202" t="s">
        <v>19846</v>
      </c>
      <c r="L3202" t="s">
        <v>19852</v>
      </c>
      <c r="M3202" t="b">
        <f>NOT(ISNA(VLOOKUP(N3202,'account names'!A:A,1,FALSE)))</f>
        <v>0</v>
      </c>
      <c r="N3202" t="s">
        <v>19848</v>
      </c>
    </row>
    <row r="3203" spans="1:14" ht="15" x14ac:dyDescent="0.2">
      <c r="A3203" t="s">
        <v>19853</v>
      </c>
      <c r="B3203" t="str">
        <f>RIGHT(A3203,4)</f>
        <v>2018</v>
      </c>
      <c r="C3203" t="str">
        <f>LEFT(A3203,10)</f>
        <v>Thu Jan 11</v>
      </c>
      <c r="D3203" s="2">
        <f>DATE(B3203,F3203,G3203)</f>
        <v>43111</v>
      </c>
      <c r="E3203" t="str">
        <f>MID(C3203,5,3)</f>
        <v>Jan</v>
      </c>
      <c r="F3203">
        <f>MONTH(DATEVALUE(E3203&amp;" 1"))</f>
        <v>1</v>
      </c>
      <c r="G3203" t="str">
        <f>RIGHT(C3203,2)</f>
        <v>11</v>
      </c>
      <c r="H3203" t="str">
        <f>MID(A3203,12,2)</f>
        <v>16</v>
      </c>
      <c r="I3203" t="s">
        <v>19854</v>
      </c>
      <c r="J3203" t="s">
        <v>19855</v>
      </c>
      <c r="K3203" t="s">
        <v>19856</v>
      </c>
      <c r="L3203" t="s">
        <v>19857</v>
      </c>
      <c r="M3203" t="b">
        <f>NOT(ISNA(VLOOKUP(N3203,'account names'!A:A,1,FALSE)))</f>
        <v>0</v>
      </c>
      <c r="N3203" t="s">
        <v>19858</v>
      </c>
    </row>
    <row r="3204" spans="1:14" ht="15" x14ac:dyDescent="0.2">
      <c r="A3204" t="s">
        <v>19859</v>
      </c>
      <c r="B3204" t="str">
        <f>RIGHT(A3204,4)</f>
        <v>2018</v>
      </c>
      <c r="C3204" t="str">
        <f>LEFT(A3204,10)</f>
        <v>Thu Jan 11</v>
      </c>
      <c r="D3204" s="2">
        <f>DATE(B3204,F3204,G3204)</f>
        <v>43111</v>
      </c>
      <c r="E3204" t="str">
        <f>MID(C3204,5,3)</f>
        <v>Jan</v>
      </c>
      <c r="F3204">
        <f>MONTH(DATEVALUE(E3204&amp;" 1"))</f>
        <v>1</v>
      </c>
      <c r="G3204" t="str">
        <f>RIGHT(C3204,2)</f>
        <v>11</v>
      </c>
      <c r="H3204" t="str">
        <f>MID(A3204,12,2)</f>
        <v>10</v>
      </c>
      <c r="I3204" t="s">
        <v>19860</v>
      </c>
      <c r="J3204" t="s">
        <v>19861</v>
      </c>
      <c r="K3204" t="s">
        <v>19862</v>
      </c>
      <c r="L3204" t="s">
        <v>19863</v>
      </c>
      <c r="M3204" t="b">
        <f>NOT(ISNA(VLOOKUP(N3204,'account names'!A:A,1,FALSE)))</f>
        <v>0</v>
      </c>
      <c r="N3204" t="s">
        <v>19864</v>
      </c>
    </row>
    <row r="3205" spans="1:14" ht="15" x14ac:dyDescent="0.2">
      <c r="A3205" t="s">
        <v>4453</v>
      </c>
      <c r="B3205" t="str">
        <f>RIGHT(A3205,4)</f>
        <v>2018</v>
      </c>
      <c r="C3205" t="str">
        <f>LEFT(A3205,10)</f>
        <v>Wed Jan 10</v>
      </c>
      <c r="D3205" s="2">
        <f>DATE(B3205,F3205,G3205)</f>
        <v>43110</v>
      </c>
      <c r="E3205" t="str">
        <f>MID(C3205,5,3)</f>
        <v>Jan</v>
      </c>
      <c r="F3205">
        <f>MONTH(DATEVALUE(E3205&amp;" 1"))</f>
        <v>1</v>
      </c>
      <c r="G3205" t="str">
        <f>RIGHT(C3205,2)</f>
        <v>10</v>
      </c>
      <c r="H3205" t="str">
        <f>MID(A3205,12,2)</f>
        <v>17</v>
      </c>
      <c r="I3205" t="s">
        <v>4454</v>
      </c>
      <c r="J3205" t="s">
        <v>4455</v>
      </c>
      <c r="K3205" t="s">
        <v>4456</v>
      </c>
      <c r="L3205" t="s">
        <v>4457</v>
      </c>
      <c r="M3205" t="b">
        <f>NOT(ISNA(VLOOKUP(N3205,'account names'!A:A,1,FALSE)))</f>
        <v>0</v>
      </c>
      <c r="N3205" t="s">
        <v>654</v>
      </c>
    </row>
    <row r="3206" spans="1:14" ht="15" x14ac:dyDescent="0.2">
      <c r="A3206" t="s">
        <v>4458</v>
      </c>
      <c r="B3206" t="str">
        <f>RIGHT(A3206,4)</f>
        <v>2018</v>
      </c>
      <c r="C3206" t="str">
        <f>LEFT(A3206,10)</f>
        <v>Wed Jan 10</v>
      </c>
      <c r="D3206" s="2">
        <f>DATE(B3206,F3206,G3206)</f>
        <v>43110</v>
      </c>
      <c r="E3206" t="str">
        <f>MID(C3206,5,3)</f>
        <v>Jan</v>
      </c>
      <c r="F3206">
        <f>MONTH(DATEVALUE(E3206&amp;" 1"))</f>
        <v>1</v>
      </c>
      <c r="G3206" t="str">
        <f>RIGHT(C3206,2)</f>
        <v>10</v>
      </c>
      <c r="H3206" t="str">
        <f>MID(A3206,12,2)</f>
        <v>18</v>
      </c>
      <c r="I3206" t="s">
        <v>4459</v>
      </c>
      <c r="J3206" t="s">
        <v>4460</v>
      </c>
      <c r="K3206" t="s">
        <v>2361</v>
      </c>
      <c r="L3206" t="s">
        <v>4461</v>
      </c>
      <c r="M3206" t="b">
        <f>NOT(ISNA(VLOOKUP(N3206,'account names'!A:A,1,FALSE)))</f>
        <v>1</v>
      </c>
      <c r="N3206" t="s">
        <v>1334</v>
      </c>
    </row>
    <row r="3207" spans="1:14" ht="15" x14ac:dyDescent="0.2">
      <c r="A3207" t="s">
        <v>4467</v>
      </c>
      <c r="B3207" t="str">
        <f>RIGHT(A3207,4)</f>
        <v>2018</v>
      </c>
      <c r="C3207" t="str">
        <f>LEFT(A3207,10)</f>
        <v>Wed Jan 10</v>
      </c>
      <c r="D3207" s="2">
        <f>DATE(B3207,F3207,G3207)</f>
        <v>43110</v>
      </c>
      <c r="E3207" t="str">
        <f>MID(C3207,5,3)</f>
        <v>Jan</v>
      </c>
      <c r="F3207">
        <f>MONTH(DATEVALUE(E3207&amp;" 1"))</f>
        <v>1</v>
      </c>
      <c r="G3207" t="str">
        <f>RIGHT(C3207,2)</f>
        <v>10</v>
      </c>
      <c r="H3207" t="str">
        <f>MID(A3207,12,2)</f>
        <v>11</v>
      </c>
      <c r="I3207" t="s">
        <v>4468</v>
      </c>
      <c r="J3207" t="s">
        <v>4469</v>
      </c>
      <c r="K3207" t="s">
        <v>4470</v>
      </c>
      <c r="L3207" t="s">
        <v>4471</v>
      </c>
      <c r="M3207" t="b">
        <f>NOT(ISNA(VLOOKUP(N3207,'account names'!A:A,1,FALSE)))</f>
        <v>0</v>
      </c>
      <c r="N3207" t="s">
        <v>4472</v>
      </c>
    </row>
    <row r="3208" spans="1:14" ht="15" x14ac:dyDescent="0.2">
      <c r="A3208" t="s">
        <v>4961</v>
      </c>
      <c r="B3208" t="str">
        <f>RIGHT(A3208,4)</f>
        <v>2018</v>
      </c>
      <c r="C3208" t="str">
        <f>LEFT(A3208,10)</f>
        <v>Wed Jan 10</v>
      </c>
      <c r="D3208" s="2">
        <f>DATE(B3208,F3208,G3208)</f>
        <v>43110</v>
      </c>
      <c r="E3208" t="str">
        <f>MID(C3208,5,3)</f>
        <v>Jan</v>
      </c>
      <c r="F3208">
        <f>MONTH(DATEVALUE(E3208&amp;" 1"))</f>
        <v>1</v>
      </c>
      <c r="G3208" t="str">
        <f>RIGHT(C3208,2)</f>
        <v>10</v>
      </c>
      <c r="H3208" t="str">
        <f>MID(A3208,12,2)</f>
        <v>12</v>
      </c>
      <c r="I3208" t="s">
        <v>4962</v>
      </c>
      <c r="J3208" t="s">
        <v>4963</v>
      </c>
      <c r="K3208" t="s">
        <v>4964</v>
      </c>
      <c r="L3208" t="s">
        <v>4965</v>
      </c>
      <c r="M3208" t="b">
        <f>NOT(ISNA(VLOOKUP(N3208,'account names'!A:A,1,FALSE)))</f>
        <v>1</v>
      </c>
      <c r="N3208" t="s">
        <v>1288</v>
      </c>
    </row>
    <row r="3209" spans="1:14" ht="15" x14ac:dyDescent="0.2">
      <c r="A3209" t="s">
        <v>4966</v>
      </c>
      <c r="B3209" t="str">
        <f>RIGHT(A3209,4)</f>
        <v>2018</v>
      </c>
      <c r="C3209" t="str">
        <f>LEFT(A3209,10)</f>
        <v>Wed Jan 10</v>
      </c>
      <c r="D3209" s="2">
        <f>DATE(B3209,F3209,G3209)</f>
        <v>43110</v>
      </c>
      <c r="E3209" t="str">
        <f>MID(C3209,5,3)</f>
        <v>Jan</v>
      </c>
      <c r="F3209">
        <f>MONTH(DATEVALUE(E3209&amp;" 1"))</f>
        <v>1</v>
      </c>
      <c r="G3209" t="str">
        <f>RIGHT(C3209,2)</f>
        <v>10</v>
      </c>
      <c r="H3209" t="str">
        <f>MID(A3209,12,2)</f>
        <v>22</v>
      </c>
      <c r="I3209" t="s">
        <v>4967</v>
      </c>
      <c r="J3209" t="s">
        <v>4968</v>
      </c>
      <c r="K3209" t="s">
        <v>4969</v>
      </c>
      <c r="L3209" t="s">
        <v>4970</v>
      </c>
      <c r="M3209" t="b">
        <f>NOT(ISNA(VLOOKUP(N3209,'account names'!A:A,1,FALSE)))</f>
        <v>0</v>
      </c>
      <c r="N3209" t="s">
        <v>2649</v>
      </c>
    </row>
    <row r="3210" spans="1:14" ht="15" x14ac:dyDescent="0.2">
      <c r="A3210" t="s">
        <v>4971</v>
      </c>
      <c r="B3210" t="str">
        <f>RIGHT(A3210,4)</f>
        <v>2018</v>
      </c>
      <c r="C3210" t="str">
        <f>LEFT(A3210,10)</f>
        <v>Wed Jan 10</v>
      </c>
      <c r="D3210" s="2">
        <f>DATE(B3210,F3210,G3210)</f>
        <v>43110</v>
      </c>
      <c r="E3210" t="str">
        <f>MID(C3210,5,3)</f>
        <v>Jan</v>
      </c>
      <c r="F3210">
        <f>MONTH(DATEVALUE(E3210&amp;" 1"))</f>
        <v>1</v>
      </c>
      <c r="G3210" t="str">
        <f>RIGHT(C3210,2)</f>
        <v>10</v>
      </c>
      <c r="H3210" t="str">
        <f>MID(A3210,12,2)</f>
        <v>22</v>
      </c>
      <c r="I3210" t="s">
        <v>4972</v>
      </c>
      <c r="J3210" t="s">
        <v>4973</v>
      </c>
      <c r="K3210" t="s">
        <v>4974</v>
      </c>
      <c r="L3210" t="s">
        <v>4975</v>
      </c>
      <c r="M3210" t="b">
        <f>NOT(ISNA(VLOOKUP(N3210,'account names'!A:A,1,FALSE)))</f>
        <v>0</v>
      </c>
      <c r="N3210" t="s">
        <v>4976</v>
      </c>
    </row>
    <row r="3211" spans="1:14" ht="15" x14ac:dyDescent="0.2">
      <c r="A3211" t="s">
        <v>4977</v>
      </c>
      <c r="B3211" t="str">
        <f>RIGHT(A3211,4)</f>
        <v>2018</v>
      </c>
      <c r="C3211" t="str">
        <f>LEFT(A3211,10)</f>
        <v>Wed Jan 10</v>
      </c>
      <c r="D3211" s="2">
        <f>DATE(B3211,F3211,G3211)</f>
        <v>43110</v>
      </c>
      <c r="E3211" t="str">
        <f>MID(C3211,5,3)</f>
        <v>Jan</v>
      </c>
      <c r="F3211">
        <f>MONTH(DATEVALUE(E3211&amp;" 1"))</f>
        <v>1</v>
      </c>
      <c r="G3211" t="str">
        <f>RIGHT(C3211,2)</f>
        <v>10</v>
      </c>
      <c r="H3211" t="str">
        <f>MID(A3211,12,2)</f>
        <v>13</v>
      </c>
      <c r="I3211" t="s">
        <v>4978</v>
      </c>
      <c r="J3211" t="s">
        <v>4979</v>
      </c>
      <c r="K3211" t="s">
        <v>4980</v>
      </c>
      <c r="L3211" t="s">
        <v>4981</v>
      </c>
      <c r="M3211" t="b">
        <f>NOT(ISNA(VLOOKUP(N3211,'account names'!A:A,1,FALSE)))</f>
        <v>0</v>
      </c>
      <c r="N3211" t="s">
        <v>4982</v>
      </c>
    </row>
    <row r="3212" spans="1:14" ht="15" x14ac:dyDescent="0.2">
      <c r="A3212" t="s">
        <v>4983</v>
      </c>
      <c r="B3212" t="str">
        <f>RIGHT(A3212,4)</f>
        <v>2018</v>
      </c>
      <c r="C3212" t="str">
        <f>LEFT(A3212,10)</f>
        <v>Wed Jan 10</v>
      </c>
      <c r="D3212" s="2">
        <f>DATE(B3212,F3212,G3212)</f>
        <v>43110</v>
      </c>
      <c r="E3212" t="str">
        <f>MID(C3212,5,3)</f>
        <v>Jan</v>
      </c>
      <c r="F3212">
        <f>MONTH(DATEVALUE(E3212&amp;" 1"))</f>
        <v>1</v>
      </c>
      <c r="G3212" t="str">
        <f>RIGHT(C3212,2)</f>
        <v>10</v>
      </c>
      <c r="H3212" t="str">
        <f>MID(A3212,12,2)</f>
        <v>22</v>
      </c>
      <c r="I3212" t="s">
        <v>4984</v>
      </c>
      <c r="J3212" t="s">
        <v>4985</v>
      </c>
      <c r="K3212" t="s">
        <v>4986</v>
      </c>
      <c r="L3212" t="s">
        <v>4987</v>
      </c>
      <c r="M3212" t="b">
        <f>NOT(ISNA(VLOOKUP(N3212,'account names'!A:A,1,FALSE)))</f>
        <v>0</v>
      </c>
      <c r="N3212" t="s">
        <v>1892</v>
      </c>
    </row>
    <row r="3213" spans="1:14" ht="15" x14ac:dyDescent="0.2">
      <c r="A3213" t="s">
        <v>9993</v>
      </c>
      <c r="B3213" t="str">
        <f>RIGHT(A3213,4)</f>
        <v>2018</v>
      </c>
      <c r="C3213" t="str">
        <f>LEFT(A3213,10)</f>
        <v>Wed Jan 10</v>
      </c>
      <c r="D3213" s="2">
        <f>DATE(B3213,F3213,G3213)</f>
        <v>43110</v>
      </c>
      <c r="E3213" t="str">
        <f>MID(C3213,5,3)</f>
        <v>Jan</v>
      </c>
      <c r="F3213">
        <f>MONTH(DATEVALUE(E3213&amp;" 1"))</f>
        <v>1</v>
      </c>
      <c r="G3213" t="str">
        <f>RIGHT(C3213,2)</f>
        <v>10</v>
      </c>
      <c r="H3213" t="str">
        <f>MID(A3213,12,2)</f>
        <v>11</v>
      </c>
      <c r="I3213" t="s">
        <v>9994</v>
      </c>
      <c r="J3213" t="s">
        <v>9995</v>
      </c>
      <c r="K3213" t="s">
        <v>9996</v>
      </c>
      <c r="L3213" t="s">
        <v>9997</v>
      </c>
      <c r="M3213" t="b">
        <f>NOT(ISNA(VLOOKUP(N3213,'account names'!A:A,1,FALSE)))</f>
        <v>0</v>
      </c>
      <c r="N3213" t="s">
        <v>227</v>
      </c>
    </row>
    <row r="3214" spans="1:14" ht="15" x14ac:dyDescent="0.2">
      <c r="A3214" t="s">
        <v>19036</v>
      </c>
      <c r="B3214" t="str">
        <f>RIGHT(A3214,4)</f>
        <v>2018</v>
      </c>
      <c r="C3214" t="str">
        <f>LEFT(A3214,10)</f>
        <v>Wed Jan 10</v>
      </c>
      <c r="D3214" s="2">
        <f>DATE(B3214,F3214,G3214)</f>
        <v>43110</v>
      </c>
      <c r="E3214" t="str">
        <f>MID(C3214,5,3)</f>
        <v>Jan</v>
      </c>
      <c r="F3214">
        <f>MONTH(DATEVALUE(E3214&amp;" 1"))</f>
        <v>1</v>
      </c>
      <c r="G3214" t="str">
        <f>RIGHT(C3214,2)</f>
        <v>10</v>
      </c>
      <c r="H3214" t="str">
        <f>MID(A3214,12,2)</f>
        <v>13</v>
      </c>
      <c r="I3214" t="s">
        <v>19037</v>
      </c>
      <c r="J3214" t="s">
        <v>19038</v>
      </c>
      <c r="K3214" t="s">
        <v>19039</v>
      </c>
      <c r="L3214" t="s">
        <v>19040</v>
      </c>
      <c r="M3214" t="b">
        <f>NOT(ISNA(VLOOKUP(N3214,'account names'!A:A,1,FALSE)))</f>
        <v>1</v>
      </c>
      <c r="N3214" t="s">
        <v>1288</v>
      </c>
    </row>
    <row r="3215" spans="1:14" ht="15" x14ac:dyDescent="0.2">
      <c r="A3215" t="s">
        <v>3064</v>
      </c>
      <c r="B3215" t="str">
        <f>RIGHT(A3215,4)</f>
        <v>2018</v>
      </c>
      <c r="C3215" t="str">
        <f>LEFT(A3215,10)</f>
        <v>Tue Jan 09</v>
      </c>
      <c r="D3215" s="2">
        <f>DATE(B3215,F3215,G3215)</f>
        <v>43109</v>
      </c>
      <c r="E3215" t="str">
        <f>MID(C3215,5,3)</f>
        <v>Jan</v>
      </c>
      <c r="F3215">
        <f>MONTH(DATEVALUE(E3215&amp;" 1"))</f>
        <v>1</v>
      </c>
      <c r="G3215" t="str">
        <f>RIGHT(C3215,2)</f>
        <v>09</v>
      </c>
      <c r="H3215" t="str">
        <f>MID(A3215,12,2)</f>
        <v>09</v>
      </c>
      <c r="I3215" t="s">
        <v>3065</v>
      </c>
      <c r="J3215" t="s">
        <v>3066</v>
      </c>
      <c r="K3215" t="s">
        <v>2216</v>
      </c>
      <c r="L3215" t="s">
        <v>3067</v>
      </c>
      <c r="M3215" t="b">
        <f>NOT(ISNA(VLOOKUP(N3215,'account names'!A:A,1,FALSE)))</f>
        <v>0</v>
      </c>
      <c r="N3215" t="s">
        <v>329</v>
      </c>
    </row>
    <row r="3216" spans="1:14" ht="15" x14ac:dyDescent="0.2">
      <c r="A3216" t="s">
        <v>3223</v>
      </c>
      <c r="B3216" t="str">
        <f>RIGHT(A3216,4)</f>
        <v>2018</v>
      </c>
      <c r="C3216" t="str">
        <f>LEFT(A3216,10)</f>
        <v>Tue Jan 09</v>
      </c>
      <c r="D3216" s="2">
        <f>DATE(B3216,F3216,G3216)</f>
        <v>43109</v>
      </c>
      <c r="E3216" t="str">
        <f>MID(C3216,5,3)</f>
        <v>Jan</v>
      </c>
      <c r="F3216">
        <f>MONTH(DATEVALUE(E3216&amp;" 1"))</f>
        <v>1</v>
      </c>
      <c r="G3216" t="str">
        <f>RIGHT(C3216,2)</f>
        <v>09</v>
      </c>
      <c r="H3216" t="str">
        <f>MID(A3216,12,2)</f>
        <v>12</v>
      </c>
      <c r="I3216" t="s">
        <v>3224</v>
      </c>
      <c r="J3216" t="s">
        <v>3225</v>
      </c>
      <c r="K3216" t="s">
        <v>3226</v>
      </c>
      <c r="L3216" t="s">
        <v>3227</v>
      </c>
      <c r="M3216" t="b">
        <f>NOT(ISNA(VLOOKUP(N3216,'account names'!A:A,1,FALSE)))</f>
        <v>0</v>
      </c>
      <c r="N3216" t="s">
        <v>1133</v>
      </c>
    </row>
    <row r="3217" spans="1:14" ht="15" x14ac:dyDescent="0.2">
      <c r="A3217" t="s">
        <v>3480</v>
      </c>
      <c r="B3217" t="str">
        <f>RIGHT(A3217,4)</f>
        <v>2018</v>
      </c>
      <c r="C3217" t="str">
        <f>LEFT(A3217,10)</f>
        <v>Tue Jan 09</v>
      </c>
      <c r="D3217" s="2">
        <f>DATE(B3217,F3217,G3217)</f>
        <v>43109</v>
      </c>
      <c r="E3217" t="str">
        <f>MID(C3217,5,3)</f>
        <v>Jan</v>
      </c>
      <c r="F3217">
        <f>MONTH(DATEVALUE(E3217&amp;" 1"))</f>
        <v>1</v>
      </c>
      <c r="G3217" t="str">
        <f>RIGHT(C3217,2)</f>
        <v>09</v>
      </c>
      <c r="H3217" t="str">
        <f>MID(A3217,12,2)</f>
        <v>11</v>
      </c>
      <c r="I3217" t="s">
        <v>3481</v>
      </c>
      <c r="J3217" t="s">
        <v>3482</v>
      </c>
      <c r="K3217" t="s">
        <v>3483</v>
      </c>
      <c r="L3217" t="s">
        <v>3484</v>
      </c>
      <c r="M3217" t="b">
        <f>NOT(ISNA(VLOOKUP(N3217,'account names'!A:A,1,FALSE)))</f>
        <v>1</v>
      </c>
      <c r="N3217" t="s">
        <v>1334</v>
      </c>
    </row>
    <row r="3218" spans="1:14" ht="15" x14ac:dyDescent="0.2">
      <c r="A3218" t="s">
        <v>3485</v>
      </c>
      <c r="B3218" t="str">
        <f>RIGHT(A3218,4)</f>
        <v>2018</v>
      </c>
      <c r="C3218" t="str">
        <f>LEFT(A3218,10)</f>
        <v>Tue Jan 09</v>
      </c>
      <c r="D3218" s="2">
        <f>DATE(B3218,F3218,G3218)</f>
        <v>43109</v>
      </c>
      <c r="E3218" t="str">
        <f>MID(C3218,5,3)</f>
        <v>Jan</v>
      </c>
      <c r="F3218">
        <f>MONTH(DATEVALUE(E3218&amp;" 1"))</f>
        <v>1</v>
      </c>
      <c r="G3218" t="str">
        <f>RIGHT(C3218,2)</f>
        <v>09</v>
      </c>
      <c r="H3218" t="str">
        <f>MID(A3218,12,2)</f>
        <v>12</v>
      </c>
      <c r="I3218" t="s">
        <v>3486</v>
      </c>
      <c r="J3218" t="s">
        <v>3487</v>
      </c>
      <c r="K3218" t="s">
        <v>3488</v>
      </c>
      <c r="L3218" t="s">
        <v>3489</v>
      </c>
      <c r="M3218" t="b">
        <f>NOT(ISNA(VLOOKUP(N3218,'account names'!A:A,1,FALSE)))</f>
        <v>0</v>
      </c>
      <c r="N3218" t="s">
        <v>2563</v>
      </c>
    </row>
    <row r="3219" spans="1:14" ht="15" x14ac:dyDescent="0.2">
      <c r="A3219" t="s">
        <v>3724</v>
      </c>
      <c r="B3219" t="str">
        <f>RIGHT(A3219,4)</f>
        <v>2018</v>
      </c>
      <c r="C3219" t="str">
        <f>LEFT(A3219,10)</f>
        <v>Tue Jan 09</v>
      </c>
      <c r="D3219" s="2">
        <f>DATE(B3219,F3219,G3219)</f>
        <v>43109</v>
      </c>
      <c r="E3219" t="str">
        <f>MID(C3219,5,3)</f>
        <v>Jan</v>
      </c>
      <c r="F3219">
        <f>MONTH(DATEVALUE(E3219&amp;" 1"))</f>
        <v>1</v>
      </c>
      <c r="G3219" t="str">
        <f>RIGHT(C3219,2)</f>
        <v>09</v>
      </c>
      <c r="H3219" t="str">
        <f>MID(A3219,12,2)</f>
        <v>11</v>
      </c>
      <c r="I3219" t="s">
        <v>3725</v>
      </c>
      <c r="J3219" t="s">
        <v>3726</v>
      </c>
      <c r="K3219" t="s">
        <v>3727</v>
      </c>
      <c r="L3219" t="s">
        <v>3728</v>
      </c>
      <c r="M3219" t="b">
        <f>NOT(ISNA(VLOOKUP(N3219,'account names'!A:A,1,FALSE)))</f>
        <v>1</v>
      </c>
      <c r="N3219" t="s">
        <v>1224</v>
      </c>
    </row>
    <row r="3220" spans="1:14" ht="15" x14ac:dyDescent="0.2">
      <c r="A3220" t="s">
        <v>3885</v>
      </c>
      <c r="B3220" t="str">
        <f>RIGHT(A3220,4)</f>
        <v>2018</v>
      </c>
      <c r="C3220" t="str">
        <f>LEFT(A3220,10)</f>
        <v>Tue Jan 09</v>
      </c>
      <c r="D3220" s="2">
        <f>DATE(B3220,F3220,G3220)</f>
        <v>43109</v>
      </c>
      <c r="E3220" t="str">
        <f>MID(C3220,5,3)</f>
        <v>Jan</v>
      </c>
      <c r="F3220">
        <f>MONTH(DATEVALUE(E3220&amp;" 1"))</f>
        <v>1</v>
      </c>
      <c r="G3220" t="str">
        <f>RIGHT(C3220,2)</f>
        <v>09</v>
      </c>
      <c r="H3220" t="str">
        <f>MID(A3220,12,2)</f>
        <v>18</v>
      </c>
      <c r="I3220" t="s">
        <v>3886</v>
      </c>
      <c r="J3220" t="s">
        <v>3887</v>
      </c>
      <c r="K3220" t="s">
        <v>3888</v>
      </c>
      <c r="L3220" t="s">
        <v>3889</v>
      </c>
      <c r="M3220" t="b">
        <f>NOT(ISNA(VLOOKUP(N3220,'account names'!A:A,1,FALSE)))</f>
        <v>0</v>
      </c>
      <c r="N3220" t="s">
        <v>3890</v>
      </c>
    </row>
    <row r="3221" spans="1:14" ht="15" x14ac:dyDescent="0.2">
      <c r="A3221" t="s">
        <v>3891</v>
      </c>
      <c r="B3221" t="str">
        <f>RIGHT(A3221,4)</f>
        <v>2018</v>
      </c>
      <c r="C3221" t="str">
        <f>LEFT(A3221,10)</f>
        <v>Tue Jan 09</v>
      </c>
      <c r="D3221" s="2">
        <f>DATE(B3221,F3221,G3221)</f>
        <v>43109</v>
      </c>
      <c r="E3221" t="str">
        <f>MID(C3221,5,3)</f>
        <v>Jan</v>
      </c>
      <c r="F3221">
        <f>MONTH(DATEVALUE(E3221&amp;" 1"))</f>
        <v>1</v>
      </c>
      <c r="G3221" t="str">
        <f>RIGHT(C3221,2)</f>
        <v>09</v>
      </c>
      <c r="H3221" t="str">
        <f>MID(A3221,12,2)</f>
        <v>16</v>
      </c>
      <c r="I3221" t="s">
        <v>3892</v>
      </c>
      <c r="J3221" t="s">
        <v>3893</v>
      </c>
      <c r="K3221" t="s">
        <v>3894</v>
      </c>
      <c r="L3221" t="s">
        <v>3895</v>
      </c>
      <c r="M3221" t="b">
        <f>NOT(ISNA(VLOOKUP(N3221,'account names'!A:A,1,FALSE)))</f>
        <v>0</v>
      </c>
      <c r="N3221" t="s">
        <v>3896</v>
      </c>
    </row>
    <row r="3222" spans="1:14" ht="15" x14ac:dyDescent="0.2">
      <c r="A3222" t="s">
        <v>3897</v>
      </c>
      <c r="B3222" t="str">
        <f>RIGHT(A3222,4)</f>
        <v>2018</v>
      </c>
      <c r="C3222" t="str">
        <f>LEFT(A3222,10)</f>
        <v>Tue Jan 09</v>
      </c>
      <c r="D3222" s="2">
        <f>DATE(B3222,F3222,G3222)</f>
        <v>43109</v>
      </c>
      <c r="E3222" t="str">
        <f>MID(C3222,5,3)</f>
        <v>Jan</v>
      </c>
      <c r="F3222">
        <f>MONTH(DATEVALUE(E3222&amp;" 1"))</f>
        <v>1</v>
      </c>
      <c r="G3222" t="str">
        <f>RIGHT(C3222,2)</f>
        <v>09</v>
      </c>
      <c r="H3222" t="str">
        <f>MID(A3222,12,2)</f>
        <v>07</v>
      </c>
      <c r="I3222" t="s">
        <v>3898</v>
      </c>
      <c r="J3222" t="s">
        <v>3899</v>
      </c>
      <c r="K3222" t="s">
        <v>3688</v>
      </c>
      <c r="L3222" t="s">
        <v>3900</v>
      </c>
      <c r="M3222" t="b">
        <f>NOT(ISNA(VLOOKUP(N3222,'account names'!A:A,1,FALSE)))</f>
        <v>0</v>
      </c>
      <c r="N3222" t="s">
        <v>113</v>
      </c>
    </row>
    <row r="3223" spans="1:14" ht="15" x14ac:dyDescent="0.2">
      <c r="A3223" t="s">
        <v>3901</v>
      </c>
      <c r="B3223" t="str">
        <f>RIGHT(A3223,4)</f>
        <v>2018</v>
      </c>
      <c r="C3223" t="str">
        <f>LEFT(A3223,10)</f>
        <v>Tue Jan 09</v>
      </c>
      <c r="D3223" s="2">
        <f>DATE(B3223,F3223,G3223)</f>
        <v>43109</v>
      </c>
      <c r="E3223" t="str">
        <f>MID(C3223,5,3)</f>
        <v>Jan</v>
      </c>
      <c r="F3223">
        <f>MONTH(DATEVALUE(E3223&amp;" 1"))</f>
        <v>1</v>
      </c>
      <c r="G3223" t="str">
        <f>RIGHT(C3223,2)</f>
        <v>09</v>
      </c>
      <c r="H3223" t="str">
        <f>MID(A3223,12,2)</f>
        <v>14</v>
      </c>
      <c r="I3223" t="s">
        <v>3902</v>
      </c>
      <c r="J3223" t="s">
        <v>3903</v>
      </c>
      <c r="K3223" t="s">
        <v>3904</v>
      </c>
      <c r="L3223" t="s">
        <v>3905</v>
      </c>
      <c r="M3223" t="b">
        <f>NOT(ISNA(VLOOKUP(N3223,'account names'!A:A,1,FALSE)))</f>
        <v>0</v>
      </c>
      <c r="N3223" t="s">
        <v>3896</v>
      </c>
    </row>
    <row r="3224" spans="1:14" ht="15" x14ac:dyDescent="0.2">
      <c r="A3224" t="s">
        <v>4163</v>
      </c>
      <c r="B3224" t="str">
        <f>RIGHT(A3224,4)</f>
        <v>2018</v>
      </c>
      <c r="C3224" t="str">
        <f>LEFT(A3224,10)</f>
        <v>Tue Jan 09</v>
      </c>
      <c r="D3224" s="2">
        <f>DATE(B3224,F3224,G3224)</f>
        <v>43109</v>
      </c>
      <c r="E3224" t="str">
        <f>MID(C3224,5,3)</f>
        <v>Jan</v>
      </c>
      <c r="F3224">
        <f>MONTH(DATEVALUE(E3224&amp;" 1"))</f>
        <v>1</v>
      </c>
      <c r="G3224" t="str">
        <f>RIGHT(C3224,2)</f>
        <v>09</v>
      </c>
      <c r="H3224" t="str">
        <f>MID(A3224,12,2)</f>
        <v>22</v>
      </c>
      <c r="I3224" t="s">
        <v>4164</v>
      </c>
      <c r="J3224" t="s">
        <v>4165</v>
      </c>
      <c r="K3224" t="s">
        <v>4166</v>
      </c>
      <c r="L3224" t="s">
        <v>4167</v>
      </c>
      <c r="M3224" t="b">
        <f>NOT(ISNA(VLOOKUP(N3224,'account names'!A:A,1,FALSE)))</f>
        <v>0</v>
      </c>
      <c r="N3224" t="s">
        <v>4168</v>
      </c>
    </row>
    <row r="3225" spans="1:14" ht="15" x14ac:dyDescent="0.2">
      <c r="A3225" t="s">
        <v>4169</v>
      </c>
      <c r="B3225" t="str">
        <f>RIGHT(A3225,4)</f>
        <v>2018</v>
      </c>
      <c r="C3225" t="str">
        <f>LEFT(A3225,10)</f>
        <v>Tue Jan 09</v>
      </c>
      <c r="D3225" s="2">
        <f>DATE(B3225,F3225,G3225)</f>
        <v>43109</v>
      </c>
      <c r="E3225" t="str">
        <f>MID(C3225,5,3)</f>
        <v>Jan</v>
      </c>
      <c r="F3225">
        <f>MONTH(DATEVALUE(E3225&amp;" 1"))</f>
        <v>1</v>
      </c>
      <c r="G3225" t="str">
        <f>RIGHT(C3225,2)</f>
        <v>09</v>
      </c>
      <c r="H3225" t="str">
        <f>MID(A3225,12,2)</f>
        <v>22</v>
      </c>
      <c r="I3225" t="s">
        <v>4170</v>
      </c>
      <c r="J3225" t="s">
        <v>4171</v>
      </c>
      <c r="K3225" t="s">
        <v>4166</v>
      </c>
      <c r="L3225" t="s">
        <v>4172</v>
      </c>
      <c r="M3225" t="b">
        <f>NOT(ISNA(VLOOKUP(N3225,'account names'!A:A,1,FALSE)))</f>
        <v>0</v>
      </c>
      <c r="N3225" t="s">
        <v>4168</v>
      </c>
    </row>
    <row r="3226" spans="1:14" ht="15" x14ac:dyDescent="0.2">
      <c r="A3226" t="s">
        <v>4173</v>
      </c>
      <c r="B3226" t="str">
        <f>RIGHT(A3226,4)</f>
        <v>2018</v>
      </c>
      <c r="C3226" t="str">
        <f>LEFT(A3226,10)</f>
        <v>Tue Jan 09</v>
      </c>
      <c r="D3226" s="2">
        <f>DATE(B3226,F3226,G3226)</f>
        <v>43109</v>
      </c>
      <c r="E3226" t="str">
        <f>MID(C3226,5,3)</f>
        <v>Jan</v>
      </c>
      <c r="F3226">
        <f>MONTH(DATEVALUE(E3226&amp;" 1"))</f>
        <v>1</v>
      </c>
      <c r="G3226" t="str">
        <f>RIGHT(C3226,2)</f>
        <v>09</v>
      </c>
      <c r="H3226" t="str">
        <f>MID(A3226,12,2)</f>
        <v>21</v>
      </c>
      <c r="I3226" t="s">
        <v>4174</v>
      </c>
      <c r="J3226" t="s">
        <v>4175</v>
      </c>
      <c r="K3226" t="s">
        <v>4176</v>
      </c>
      <c r="L3226" t="s">
        <v>4177</v>
      </c>
      <c r="M3226" t="b">
        <f>NOT(ISNA(VLOOKUP(N3226,'account names'!A:A,1,FALSE)))</f>
        <v>1</v>
      </c>
      <c r="N3226" t="s">
        <v>1224</v>
      </c>
    </row>
    <row r="3227" spans="1:14" ht="15" x14ac:dyDescent="0.2">
      <c r="A3227" t="s">
        <v>4178</v>
      </c>
      <c r="B3227" t="str">
        <f>RIGHT(A3227,4)</f>
        <v>2018</v>
      </c>
      <c r="C3227" t="str">
        <f>LEFT(A3227,10)</f>
        <v>Tue Jan 09</v>
      </c>
      <c r="D3227" s="2">
        <f>DATE(B3227,F3227,G3227)</f>
        <v>43109</v>
      </c>
      <c r="E3227" t="str">
        <f>MID(C3227,5,3)</f>
        <v>Jan</v>
      </c>
      <c r="F3227">
        <f>MONTH(DATEVALUE(E3227&amp;" 1"))</f>
        <v>1</v>
      </c>
      <c r="G3227" t="str">
        <f>RIGHT(C3227,2)</f>
        <v>09</v>
      </c>
      <c r="H3227" t="str">
        <f>MID(A3227,12,2)</f>
        <v>21</v>
      </c>
      <c r="I3227" t="s">
        <v>4179</v>
      </c>
      <c r="J3227" t="s">
        <v>4180</v>
      </c>
      <c r="K3227" t="s">
        <v>4181</v>
      </c>
      <c r="L3227" t="s">
        <v>4182</v>
      </c>
      <c r="M3227" t="b">
        <f>NOT(ISNA(VLOOKUP(N3227,'account names'!A:A,1,FALSE)))</f>
        <v>0</v>
      </c>
      <c r="N3227" t="s">
        <v>3896</v>
      </c>
    </row>
    <row r="3228" spans="1:14" ht="15" x14ac:dyDescent="0.2">
      <c r="A3228" t="s">
        <v>4183</v>
      </c>
      <c r="B3228" t="str">
        <f>RIGHT(A3228,4)</f>
        <v>2018</v>
      </c>
      <c r="C3228" t="str">
        <f>LEFT(A3228,10)</f>
        <v>Tue Jan 09</v>
      </c>
      <c r="D3228" s="2">
        <f>DATE(B3228,F3228,G3228)</f>
        <v>43109</v>
      </c>
      <c r="E3228" t="str">
        <f>MID(C3228,5,3)</f>
        <v>Jan</v>
      </c>
      <c r="F3228">
        <f>MONTH(DATEVALUE(E3228&amp;" 1"))</f>
        <v>1</v>
      </c>
      <c r="G3228" t="str">
        <f>RIGHT(C3228,2)</f>
        <v>09</v>
      </c>
      <c r="H3228" t="str">
        <f>MID(A3228,12,2)</f>
        <v>21</v>
      </c>
      <c r="I3228" t="s">
        <v>4184</v>
      </c>
      <c r="J3228" t="s">
        <v>4185</v>
      </c>
      <c r="K3228" t="s">
        <v>2361</v>
      </c>
      <c r="L3228" t="s">
        <v>4186</v>
      </c>
      <c r="M3228" t="b">
        <f>NOT(ISNA(VLOOKUP(N3228,'account names'!A:A,1,FALSE)))</f>
        <v>1</v>
      </c>
      <c r="N3228" t="s">
        <v>1334</v>
      </c>
    </row>
    <row r="3229" spans="1:14" ht="15" x14ac:dyDescent="0.2">
      <c r="A3229" t="s">
        <v>4462</v>
      </c>
      <c r="B3229" t="str">
        <f>RIGHT(A3229,4)</f>
        <v>2018</v>
      </c>
      <c r="C3229" t="str">
        <f>LEFT(A3229,10)</f>
        <v>Tue Jan 09</v>
      </c>
      <c r="D3229" s="2">
        <f>DATE(B3229,F3229,G3229)</f>
        <v>43109</v>
      </c>
      <c r="E3229" t="str">
        <f>MID(C3229,5,3)</f>
        <v>Jan</v>
      </c>
      <c r="F3229">
        <f>MONTH(DATEVALUE(E3229&amp;" 1"))</f>
        <v>1</v>
      </c>
      <c r="G3229" t="str">
        <f>RIGHT(C3229,2)</f>
        <v>09</v>
      </c>
      <c r="H3229" t="str">
        <f>MID(A3229,12,2)</f>
        <v>22</v>
      </c>
      <c r="I3229" t="s">
        <v>4463</v>
      </c>
      <c r="J3229" t="s">
        <v>4464</v>
      </c>
      <c r="K3229" t="s">
        <v>4465</v>
      </c>
      <c r="L3229" t="s">
        <v>4466</v>
      </c>
      <c r="M3229" t="b">
        <f>NOT(ISNA(VLOOKUP(N3229,'account names'!A:A,1,FALSE)))</f>
        <v>0</v>
      </c>
      <c r="N3229" t="s">
        <v>2246</v>
      </c>
    </row>
    <row r="3230" spans="1:14" ht="15" x14ac:dyDescent="0.2">
      <c r="A3230" t="s">
        <v>10261</v>
      </c>
      <c r="B3230" t="str">
        <f>RIGHT(A3230,4)</f>
        <v>2018</v>
      </c>
      <c r="C3230" t="str">
        <f>LEFT(A3230,10)</f>
        <v>Tue Jan 09</v>
      </c>
      <c r="D3230" s="2">
        <f>DATE(B3230,F3230,G3230)</f>
        <v>43109</v>
      </c>
      <c r="E3230" t="str">
        <f>MID(C3230,5,3)</f>
        <v>Jan</v>
      </c>
      <c r="F3230">
        <f>MONTH(DATEVALUE(E3230&amp;" 1"))</f>
        <v>1</v>
      </c>
      <c r="G3230" t="str">
        <f>RIGHT(C3230,2)</f>
        <v>09</v>
      </c>
      <c r="H3230" t="str">
        <f>MID(A3230,12,2)</f>
        <v>14</v>
      </c>
      <c r="I3230" t="s">
        <v>10262</v>
      </c>
      <c r="J3230" t="s">
        <v>10263</v>
      </c>
      <c r="K3230" t="s">
        <v>10264</v>
      </c>
      <c r="L3230" t="s">
        <v>10265</v>
      </c>
      <c r="M3230" t="b">
        <f>NOT(ISNA(VLOOKUP(N3230,'account names'!A:A,1,FALSE)))</f>
        <v>0</v>
      </c>
      <c r="N3230" t="s">
        <v>233</v>
      </c>
    </row>
    <row r="3231" spans="1:14" ht="15" x14ac:dyDescent="0.2">
      <c r="A3231" t="s">
        <v>2829</v>
      </c>
      <c r="B3231" t="str">
        <f>RIGHT(A3231,4)</f>
        <v>2018</v>
      </c>
      <c r="C3231" t="str">
        <f>LEFT(A3231,10)</f>
        <v>Mon Jan 08</v>
      </c>
      <c r="D3231" s="2">
        <f>DATE(B3231,F3231,G3231)</f>
        <v>43108</v>
      </c>
      <c r="E3231" t="str">
        <f>MID(C3231,5,3)</f>
        <v>Jan</v>
      </c>
      <c r="F3231">
        <f>MONTH(DATEVALUE(E3231&amp;" 1"))</f>
        <v>1</v>
      </c>
      <c r="G3231" t="str">
        <f>RIGHT(C3231,2)</f>
        <v>08</v>
      </c>
      <c r="H3231" t="str">
        <f>MID(A3231,12,2)</f>
        <v>10</v>
      </c>
      <c r="I3231" t="s">
        <v>2830</v>
      </c>
      <c r="J3231" t="s">
        <v>2831</v>
      </c>
      <c r="K3231" t="s">
        <v>2832</v>
      </c>
      <c r="L3231" t="s">
        <v>2833</v>
      </c>
      <c r="M3231" t="b">
        <f>NOT(ISNA(VLOOKUP(N3231,'account names'!A:A,1,FALSE)))</f>
        <v>0</v>
      </c>
      <c r="N3231" t="s">
        <v>2834</v>
      </c>
    </row>
    <row r="3232" spans="1:14" ht="15" x14ac:dyDescent="0.2">
      <c r="A3232" t="s">
        <v>2835</v>
      </c>
      <c r="B3232" t="str">
        <f>RIGHT(A3232,4)</f>
        <v>2018</v>
      </c>
      <c r="C3232" t="str">
        <f>LEFT(A3232,10)</f>
        <v>Mon Jan 08</v>
      </c>
      <c r="D3232" s="2">
        <f>DATE(B3232,F3232,G3232)</f>
        <v>43108</v>
      </c>
      <c r="E3232" t="str">
        <f>MID(C3232,5,3)</f>
        <v>Jan</v>
      </c>
      <c r="F3232">
        <f>MONTH(DATEVALUE(E3232&amp;" 1"))</f>
        <v>1</v>
      </c>
      <c r="G3232" t="str">
        <f>RIGHT(C3232,2)</f>
        <v>08</v>
      </c>
      <c r="H3232" t="str">
        <f>MID(A3232,12,2)</f>
        <v>16</v>
      </c>
      <c r="I3232" t="s">
        <v>2836</v>
      </c>
      <c r="J3232" t="s">
        <v>2837</v>
      </c>
      <c r="K3232" t="s">
        <v>2838</v>
      </c>
      <c r="L3232" t="s">
        <v>2839</v>
      </c>
      <c r="M3232" t="b">
        <f>NOT(ISNA(VLOOKUP(N3232,'account names'!A:A,1,FALSE)))</f>
        <v>0</v>
      </c>
      <c r="N3232" t="s">
        <v>2840</v>
      </c>
    </row>
    <row r="3233" spans="1:14" ht="15" x14ac:dyDescent="0.2">
      <c r="A3233" t="s">
        <v>3068</v>
      </c>
      <c r="B3233" t="str">
        <f>RIGHT(A3233,4)</f>
        <v>2018</v>
      </c>
      <c r="C3233" t="str">
        <f>LEFT(A3233,10)</f>
        <v>Mon Jan 08</v>
      </c>
      <c r="D3233" s="2">
        <f>DATE(B3233,F3233,G3233)</f>
        <v>43108</v>
      </c>
      <c r="E3233" t="str">
        <f>MID(C3233,5,3)</f>
        <v>Jan</v>
      </c>
      <c r="F3233">
        <f>MONTH(DATEVALUE(E3233&amp;" 1"))</f>
        <v>1</v>
      </c>
      <c r="G3233" t="str">
        <f>RIGHT(C3233,2)</f>
        <v>08</v>
      </c>
      <c r="H3233" t="str">
        <f>MID(A3233,12,2)</f>
        <v>21</v>
      </c>
      <c r="I3233" t="s">
        <v>3069</v>
      </c>
      <c r="J3233" t="s">
        <v>3070</v>
      </c>
      <c r="K3233" t="s">
        <v>3071</v>
      </c>
      <c r="L3233" t="s">
        <v>3072</v>
      </c>
      <c r="M3233" t="b">
        <f>NOT(ISNA(VLOOKUP(N3233,'account names'!A:A,1,FALSE)))</f>
        <v>0</v>
      </c>
      <c r="N3233" t="s">
        <v>2587</v>
      </c>
    </row>
    <row r="3234" spans="1:14" ht="15" x14ac:dyDescent="0.2">
      <c r="A3234" t="s">
        <v>3073</v>
      </c>
      <c r="B3234" t="str">
        <f>RIGHT(A3234,4)</f>
        <v>2018</v>
      </c>
      <c r="C3234" t="str">
        <f>LEFT(A3234,10)</f>
        <v>Mon Jan 08</v>
      </c>
      <c r="D3234" s="2">
        <f>DATE(B3234,F3234,G3234)</f>
        <v>43108</v>
      </c>
      <c r="E3234" t="str">
        <f>MID(C3234,5,3)</f>
        <v>Jan</v>
      </c>
      <c r="F3234">
        <f>MONTH(DATEVALUE(E3234&amp;" 1"))</f>
        <v>1</v>
      </c>
      <c r="G3234" t="str">
        <f>RIGHT(C3234,2)</f>
        <v>08</v>
      </c>
      <c r="H3234" t="str">
        <f>MID(A3234,12,2)</f>
        <v>16</v>
      </c>
      <c r="I3234" t="s">
        <v>3074</v>
      </c>
      <c r="J3234" t="s">
        <v>3075</v>
      </c>
      <c r="K3234" t="s">
        <v>3076</v>
      </c>
      <c r="L3234" t="s">
        <v>3077</v>
      </c>
      <c r="M3234" t="b">
        <f>NOT(ISNA(VLOOKUP(N3234,'account names'!A:A,1,FALSE)))</f>
        <v>0</v>
      </c>
      <c r="N3234" t="s">
        <v>3078</v>
      </c>
    </row>
    <row r="3235" spans="1:14" ht="15" x14ac:dyDescent="0.2">
      <c r="A3235" t="s">
        <v>3079</v>
      </c>
      <c r="B3235" t="str">
        <f>RIGHT(A3235,4)</f>
        <v>2018</v>
      </c>
      <c r="C3235" t="str">
        <f>LEFT(A3235,10)</f>
        <v>Mon Jan 08</v>
      </c>
      <c r="D3235" s="2">
        <f>DATE(B3235,F3235,G3235)</f>
        <v>43108</v>
      </c>
      <c r="E3235" t="str">
        <f>MID(C3235,5,3)</f>
        <v>Jan</v>
      </c>
      <c r="F3235">
        <f>MONTH(DATEVALUE(E3235&amp;" 1"))</f>
        <v>1</v>
      </c>
      <c r="G3235" t="str">
        <f>RIGHT(C3235,2)</f>
        <v>08</v>
      </c>
      <c r="H3235" t="str">
        <f>MID(A3235,12,2)</f>
        <v>16</v>
      </c>
      <c r="I3235" t="s">
        <v>3080</v>
      </c>
      <c r="J3235" t="s">
        <v>3081</v>
      </c>
      <c r="K3235" t="s">
        <v>3076</v>
      </c>
      <c r="L3235" t="s">
        <v>3082</v>
      </c>
      <c r="M3235" t="b">
        <f>NOT(ISNA(VLOOKUP(N3235,'account names'!A:A,1,FALSE)))</f>
        <v>0</v>
      </c>
      <c r="N3235" t="s">
        <v>3078</v>
      </c>
    </row>
    <row r="3236" spans="1:14" ht="15" x14ac:dyDescent="0.2">
      <c r="A3236" t="s">
        <v>5589</v>
      </c>
      <c r="B3236" t="str">
        <f>RIGHT(A3236,4)</f>
        <v>2018</v>
      </c>
      <c r="C3236" t="str">
        <f>LEFT(A3236,10)</f>
        <v>Mon Jan 08</v>
      </c>
      <c r="D3236" s="2">
        <f>DATE(B3236,F3236,G3236)</f>
        <v>43108</v>
      </c>
      <c r="E3236" t="str">
        <f>MID(C3236,5,3)</f>
        <v>Jan</v>
      </c>
      <c r="F3236">
        <f>MONTH(DATEVALUE(E3236&amp;" 1"))</f>
        <v>1</v>
      </c>
      <c r="G3236" t="str">
        <f>RIGHT(C3236,2)</f>
        <v>08</v>
      </c>
      <c r="H3236" t="str">
        <f>MID(A3236,12,2)</f>
        <v>05</v>
      </c>
      <c r="I3236" t="s">
        <v>5590</v>
      </c>
      <c r="J3236" t="s">
        <v>5591</v>
      </c>
      <c r="K3236" t="s">
        <v>1366</v>
      </c>
      <c r="L3236" t="s">
        <v>5592</v>
      </c>
      <c r="M3236" t="b">
        <f>NOT(ISNA(VLOOKUP(N3236,'account names'!A:A,1,FALSE)))</f>
        <v>0</v>
      </c>
      <c r="N3236" t="s">
        <v>1172</v>
      </c>
    </row>
    <row r="3237" spans="1:14" ht="15" x14ac:dyDescent="0.2">
      <c r="A3237" t="s">
        <v>2829</v>
      </c>
      <c r="B3237" t="str">
        <f>RIGHT(A3237,4)</f>
        <v>2018</v>
      </c>
      <c r="C3237" t="str">
        <f>LEFT(A3237,10)</f>
        <v>Mon Jan 08</v>
      </c>
      <c r="D3237" s="2">
        <f>DATE(B3237,F3237,G3237)</f>
        <v>43108</v>
      </c>
      <c r="E3237" t="str">
        <f>MID(C3237,5,3)</f>
        <v>Jan</v>
      </c>
      <c r="F3237">
        <f>MONTH(DATEVALUE(E3237&amp;" 1"))</f>
        <v>1</v>
      </c>
      <c r="G3237" t="str">
        <f>RIGHT(C3237,2)</f>
        <v>08</v>
      </c>
      <c r="H3237" t="str">
        <f>MID(A3237,12,2)</f>
        <v>10</v>
      </c>
      <c r="I3237" t="s">
        <v>9998</v>
      </c>
      <c r="J3237" t="s">
        <v>9999</v>
      </c>
      <c r="K3237" t="s">
        <v>10000</v>
      </c>
      <c r="L3237" t="s">
        <v>10001</v>
      </c>
      <c r="M3237" t="b">
        <f>NOT(ISNA(VLOOKUP(N3237,'account names'!A:A,1,FALSE)))</f>
        <v>0</v>
      </c>
      <c r="N3237" t="s">
        <v>2834</v>
      </c>
    </row>
    <row r="3238" spans="1:14" ht="15" x14ac:dyDescent="0.2">
      <c r="A3238" t="s">
        <v>10002</v>
      </c>
      <c r="B3238" t="str">
        <f>RIGHT(A3238,4)</f>
        <v>2018</v>
      </c>
      <c r="C3238" t="str">
        <f>LEFT(A3238,10)</f>
        <v>Mon Jan 08</v>
      </c>
      <c r="D3238" s="2">
        <f>DATE(B3238,F3238,G3238)</f>
        <v>43108</v>
      </c>
      <c r="E3238" t="str">
        <f>MID(C3238,5,3)</f>
        <v>Jan</v>
      </c>
      <c r="F3238">
        <f>MONTH(DATEVALUE(E3238&amp;" 1"))</f>
        <v>1</v>
      </c>
      <c r="G3238" t="str">
        <f>RIGHT(C3238,2)</f>
        <v>08</v>
      </c>
      <c r="H3238" t="str">
        <f>MID(A3238,12,2)</f>
        <v>12</v>
      </c>
      <c r="I3238" t="s">
        <v>10003</v>
      </c>
      <c r="J3238" t="s">
        <v>10004</v>
      </c>
      <c r="K3238" t="s">
        <v>1137</v>
      </c>
      <c r="L3238" t="s">
        <v>10005</v>
      </c>
      <c r="M3238" t="b">
        <f>NOT(ISNA(VLOOKUP(N3238,'account names'!A:A,1,FALSE)))</f>
        <v>1</v>
      </c>
      <c r="N3238" t="s">
        <v>1139</v>
      </c>
    </row>
    <row r="3239" spans="1:14" ht="15" x14ac:dyDescent="0.2">
      <c r="A3239" t="s">
        <v>19041</v>
      </c>
      <c r="B3239" t="str">
        <f>RIGHT(A3239,4)</f>
        <v>2018</v>
      </c>
      <c r="C3239" t="str">
        <f>LEFT(A3239,10)</f>
        <v>Mon Jan 08</v>
      </c>
      <c r="D3239" s="2">
        <f>DATE(B3239,F3239,G3239)</f>
        <v>43108</v>
      </c>
      <c r="E3239" t="str">
        <f>MID(C3239,5,3)</f>
        <v>Jan</v>
      </c>
      <c r="F3239">
        <f>MONTH(DATEVALUE(E3239&amp;" 1"))</f>
        <v>1</v>
      </c>
      <c r="G3239" t="str">
        <f>RIGHT(C3239,2)</f>
        <v>08</v>
      </c>
      <c r="H3239" t="str">
        <f>MID(A3239,12,2)</f>
        <v>17</v>
      </c>
      <c r="I3239" t="s">
        <v>19042</v>
      </c>
      <c r="J3239" t="s">
        <v>19043</v>
      </c>
      <c r="K3239" t="s">
        <v>19044</v>
      </c>
      <c r="L3239" t="s">
        <v>19045</v>
      </c>
      <c r="M3239" t="b">
        <f>NOT(ISNA(VLOOKUP(N3239,'account names'!A:A,1,FALSE)))</f>
        <v>0</v>
      </c>
      <c r="N3239" t="s">
        <v>680</v>
      </c>
    </row>
    <row r="3240" spans="1:14" ht="15" x14ac:dyDescent="0.2">
      <c r="A3240" t="s">
        <v>19046</v>
      </c>
      <c r="B3240" t="str">
        <f>RIGHT(A3240,4)</f>
        <v>2018</v>
      </c>
      <c r="C3240" t="str">
        <f>LEFT(A3240,10)</f>
        <v>Mon Jan 08</v>
      </c>
      <c r="D3240" s="2">
        <f>DATE(B3240,F3240,G3240)</f>
        <v>43108</v>
      </c>
      <c r="E3240" t="str">
        <f>MID(C3240,5,3)</f>
        <v>Jan</v>
      </c>
      <c r="F3240">
        <f>MONTH(DATEVALUE(E3240&amp;" 1"))</f>
        <v>1</v>
      </c>
      <c r="G3240" t="str">
        <f>RIGHT(C3240,2)</f>
        <v>08</v>
      </c>
      <c r="H3240" t="str">
        <f>MID(A3240,12,2)</f>
        <v>07</v>
      </c>
      <c r="I3240" t="s">
        <v>19047</v>
      </c>
      <c r="J3240" t="s">
        <v>19048</v>
      </c>
      <c r="K3240" t="s">
        <v>19049</v>
      </c>
      <c r="L3240" t="s">
        <v>19050</v>
      </c>
      <c r="M3240" t="b">
        <f>NOT(ISNA(VLOOKUP(N3240,'account names'!A:A,1,FALSE)))</f>
        <v>1</v>
      </c>
      <c r="N3240" t="s">
        <v>1288</v>
      </c>
    </row>
    <row r="3241" spans="1:14" ht="15" x14ac:dyDescent="0.2">
      <c r="A3241" t="s">
        <v>2358</v>
      </c>
      <c r="B3241" t="str">
        <f>RIGHT(A3241,4)</f>
        <v>2018</v>
      </c>
      <c r="C3241" t="str">
        <f>LEFT(A3241,10)</f>
        <v>Sun Jan 07</v>
      </c>
      <c r="D3241" s="2">
        <f>DATE(B3241,F3241,G3241)</f>
        <v>43107</v>
      </c>
      <c r="E3241" t="str">
        <f>MID(C3241,5,3)</f>
        <v>Jan</v>
      </c>
      <c r="F3241">
        <f>MONTH(DATEVALUE(E3241&amp;" 1"))</f>
        <v>1</v>
      </c>
      <c r="G3241" t="str">
        <f>RIGHT(C3241,2)</f>
        <v>07</v>
      </c>
      <c r="H3241" t="str">
        <f>MID(A3241,12,2)</f>
        <v>19</v>
      </c>
      <c r="I3241" t="s">
        <v>2359</v>
      </c>
      <c r="J3241" t="s">
        <v>2360</v>
      </c>
      <c r="K3241" t="s">
        <v>2361</v>
      </c>
      <c r="L3241" t="s">
        <v>2362</v>
      </c>
      <c r="M3241" t="b">
        <f>NOT(ISNA(VLOOKUP(N3241,'account names'!A:A,1,FALSE)))</f>
        <v>1</v>
      </c>
      <c r="N3241" t="s">
        <v>1334</v>
      </c>
    </row>
    <row r="3242" spans="1:14" ht="15" x14ac:dyDescent="0.2">
      <c r="A3242" t="s">
        <v>2363</v>
      </c>
      <c r="B3242" t="str">
        <f>RIGHT(A3242,4)</f>
        <v>2018</v>
      </c>
      <c r="C3242" t="str">
        <f>LEFT(A3242,10)</f>
        <v>Sun Jan 07</v>
      </c>
      <c r="D3242" s="2">
        <f>DATE(B3242,F3242,G3242)</f>
        <v>43107</v>
      </c>
      <c r="E3242" t="str">
        <f>MID(C3242,5,3)</f>
        <v>Jan</v>
      </c>
      <c r="F3242">
        <f>MONTH(DATEVALUE(E3242&amp;" 1"))</f>
        <v>1</v>
      </c>
      <c r="G3242" t="str">
        <f>RIGHT(C3242,2)</f>
        <v>07</v>
      </c>
      <c r="H3242" t="str">
        <f>MID(A3242,12,2)</f>
        <v>08</v>
      </c>
      <c r="I3242" t="s">
        <v>2364</v>
      </c>
      <c r="J3242" t="s">
        <v>2365</v>
      </c>
      <c r="K3242" t="s">
        <v>2366</v>
      </c>
      <c r="L3242" t="s">
        <v>2367</v>
      </c>
      <c r="M3242" t="b">
        <f>NOT(ISNA(VLOOKUP(N3242,'account names'!A:A,1,FALSE)))</f>
        <v>0</v>
      </c>
      <c r="N3242" t="s">
        <v>329</v>
      </c>
    </row>
    <row r="3243" spans="1:14" ht="15" x14ac:dyDescent="0.2">
      <c r="A3243" t="s">
        <v>2582</v>
      </c>
      <c r="B3243" t="str">
        <f>RIGHT(A3243,4)</f>
        <v>2018</v>
      </c>
      <c r="C3243" t="str">
        <f>LEFT(A3243,10)</f>
        <v>Sun Jan 07</v>
      </c>
      <c r="D3243" s="2">
        <f>DATE(B3243,F3243,G3243)</f>
        <v>43107</v>
      </c>
      <c r="E3243" t="str">
        <f>MID(C3243,5,3)</f>
        <v>Jan</v>
      </c>
      <c r="F3243">
        <f>MONTH(DATEVALUE(E3243&amp;" 1"))</f>
        <v>1</v>
      </c>
      <c r="G3243" t="str">
        <f>RIGHT(C3243,2)</f>
        <v>07</v>
      </c>
      <c r="H3243" t="str">
        <f>MID(A3243,12,2)</f>
        <v>11</v>
      </c>
      <c r="I3243" t="s">
        <v>2583</v>
      </c>
      <c r="J3243" t="s">
        <v>2584</v>
      </c>
      <c r="K3243" t="s">
        <v>2585</v>
      </c>
      <c r="L3243" t="s">
        <v>2586</v>
      </c>
      <c r="M3243" t="b">
        <f>NOT(ISNA(VLOOKUP(N3243,'account names'!A:A,1,FALSE)))</f>
        <v>0</v>
      </c>
      <c r="N3243" t="s">
        <v>2587</v>
      </c>
    </row>
    <row r="3244" spans="1:14" ht="15" x14ac:dyDescent="0.2">
      <c r="A3244" t="s">
        <v>2594</v>
      </c>
      <c r="B3244" t="str">
        <f>RIGHT(A3244,4)</f>
        <v>2018</v>
      </c>
      <c r="C3244" t="str">
        <f>LEFT(A3244,10)</f>
        <v>Sun Jan 07</v>
      </c>
      <c r="D3244" s="2">
        <f>DATE(B3244,F3244,G3244)</f>
        <v>43107</v>
      </c>
      <c r="E3244" t="str">
        <f>MID(C3244,5,3)</f>
        <v>Jan</v>
      </c>
      <c r="F3244">
        <f>MONTH(DATEVALUE(E3244&amp;" 1"))</f>
        <v>1</v>
      </c>
      <c r="G3244" t="str">
        <f>RIGHT(C3244,2)</f>
        <v>07</v>
      </c>
      <c r="H3244" t="str">
        <f>MID(A3244,12,2)</f>
        <v>17</v>
      </c>
      <c r="I3244" t="s">
        <v>2595</v>
      </c>
      <c r="J3244" t="s">
        <v>2596</v>
      </c>
      <c r="K3244" t="s">
        <v>2597</v>
      </c>
      <c r="L3244" t="s">
        <v>2598</v>
      </c>
      <c r="M3244" t="b">
        <f>NOT(ISNA(VLOOKUP(N3244,'account names'!A:A,1,FALSE)))</f>
        <v>0</v>
      </c>
      <c r="N3244" t="s">
        <v>2599</v>
      </c>
    </row>
    <row r="3245" spans="1:14" ht="15" x14ac:dyDescent="0.2">
      <c r="A3245" t="s">
        <v>2600</v>
      </c>
      <c r="B3245" t="str">
        <f>RIGHT(A3245,4)</f>
        <v>2018</v>
      </c>
      <c r="C3245" t="str">
        <f>LEFT(A3245,10)</f>
        <v>Sun Jan 07</v>
      </c>
      <c r="D3245" s="2">
        <f>DATE(B3245,F3245,G3245)</f>
        <v>43107</v>
      </c>
      <c r="E3245" t="str">
        <f>MID(C3245,5,3)</f>
        <v>Jan</v>
      </c>
      <c r="F3245">
        <f>MONTH(DATEVALUE(E3245&amp;" 1"))</f>
        <v>1</v>
      </c>
      <c r="G3245" t="str">
        <f>RIGHT(C3245,2)</f>
        <v>07</v>
      </c>
      <c r="H3245" t="str">
        <f>MID(A3245,12,2)</f>
        <v>10</v>
      </c>
      <c r="I3245" t="s">
        <v>2601</v>
      </c>
      <c r="J3245" t="s">
        <v>2602</v>
      </c>
      <c r="K3245" t="s">
        <v>2603</v>
      </c>
      <c r="L3245" t="s">
        <v>2604</v>
      </c>
      <c r="M3245" t="b">
        <f>NOT(ISNA(VLOOKUP(N3245,'account names'!A:A,1,FALSE)))</f>
        <v>0</v>
      </c>
      <c r="N3245" t="s">
        <v>2605</v>
      </c>
    </row>
    <row r="3246" spans="1:14" ht="15" x14ac:dyDescent="0.2">
      <c r="A3246" t="s">
        <v>5119</v>
      </c>
      <c r="B3246" t="str">
        <f>RIGHT(A3246,4)</f>
        <v>2018</v>
      </c>
      <c r="C3246" t="str">
        <f>LEFT(A3246,10)</f>
        <v>Sun Jan 07</v>
      </c>
      <c r="D3246" s="2">
        <f>DATE(B3246,F3246,G3246)</f>
        <v>43107</v>
      </c>
      <c r="E3246" t="str">
        <f>MID(C3246,5,3)</f>
        <v>Jan</v>
      </c>
      <c r="F3246">
        <f>MONTH(DATEVALUE(E3246&amp;" 1"))</f>
        <v>1</v>
      </c>
      <c r="G3246" t="str">
        <f>RIGHT(C3246,2)</f>
        <v>07</v>
      </c>
      <c r="H3246" t="str">
        <f>MID(A3246,12,2)</f>
        <v>16</v>
      </c>
      <c r="I3246" t="s">
        <v>5120</v>
      </c>
      <c r="J3246" t="s">
        <v>5121</v>
      </c>
      <c r="K3246" t="s">
        <v>5122</v>
      </c>
      <c r="L3246" t="s">
        <v>5123</v>
      </c>
      <c r="M3246" t="b">
        <f>NOT(ISNA(VLOOKUP(N3246,'account names'!A:A,1,FALSE)))</f>
        <v>0</v>
      </c>
      <c r="N3246" t="s">
        <v>5124</v>
      </c>
    </row>
    <row r="3247" spans="1:14" ht="15" x14ac:dyDescent="0.2">
      <c r="A3247" t="s">
        <v>5125</v>
      </c>
      <c r="B3247" t="str">
        <f>RIGHT(A3247,4)</f>
        <v>2018</v>
      </c>
      <c r="C3247" t="str">
        <f>LEFT(A3247,10)</f>
        <v>Sun Jan 07</v>
      </c>
      <c r="D3247" s="2">
        <f>DATE(B3247,F3247,G3247)</f>
        <v>43107</v>
      </c>
      <c r="E3247" t="str">
        <f>MID(C3247,5,3)</f>
        <v>Jan</v>
      </c>
      <c r="F3247">
        <f>MONTH(DATEVALUE(E3247&amp;" 1"))</f>
        <v>1</v>
      </c>
      <c r="G3247" t="str">
        <f>RIGHT(C3247,2)</f>
        <v>07</v>
      </c>
      <c r="H3247" t="str">
        <f>MID(A3247,12,2)</f>
        <v>15</v>
      </c>
      <c r="I3247" t="s">
        <v>5126</v>
      </c>
      <c r="J3247" t="s">
        <v>5127</v>
      </c>
      <c r="K3247" t="s">
        <v>1201</v>
      </c>
      <c r="L3247" t="s">
        <v>5128</v>
      </c>
      <c r="M3247" t="b">
        <f>NOT(ISNA(VLOOKUP(N3247,'account names'!A:A,1,FALSE)))</f>
        <v>1</v>
      </c>
      <c r="N3247" t="s">
        <v>1203</v>
      </c>
    </row>
    <row r="3248" spans="1:14" ht="15" x14ac:dyDescent="0.2">
      <c r="A3248" t="s">
        <v>5129</v>
      </c>
      <c r="B3248" t="str">
        <f>RIGHT(A3248,4)</f>
        <v>2018</v>
      </c>
      <c r="C3248" t="str">
        <f>LEFT(A3248,10)</f>
        <v>Sun Jan 07</v>
      </c>
      <c r="D3248" s="2">
        <f>DATE(B3248,F3248,G3248)</f>
        <v>43107</v>
      </c>
      <c r="E3248" t="str">
        <f>MID(C3248,5,3)</f>
        <v>Jan</v>
      </c>
      <c r="F3248">
        <f>MONTH(DATEVALUE(E3248&amp;" 1"))</f>
        <v>1</v>
      </c>
      <c r="G3248" t="str">
        <f>RIGHT(C3248,2)</f>
        <v>07</v>
      </c>
      <c r="H3248" t="str">
        <f>MID(A3248,12,2)</f>
        <v>13</v>
      </c>
      <c r="I3248" t="s">
        <v>5130</v>
      </c>
      <c r="J3248" t="s">
        <v>5131</v>
      </c>
      <c r="K3248" t="s">
        <v>5132</v>
      </c>
      <c r="L3248" t="s">
        <v>5133</v>
      </c>
      <c r="M3248" t="b">
        <f>NOT(ISNA(VLOOKUP(N3248,'account names'!A:A,1,FALSE)))</f>
        <v>0</v>
      </c>
      <c r="N3248" t="s">
        <v>1850</v>
      </c>
    </row>
    <row r="3249" spans="1:14" ht="15" x14ac:dyDescent="0.2">
      <c r="A3249" t="s">
        <v>5134</v>
      </c>
      <c r="B3249" t="str">
        <f>RIGHT(A3249,4)</f>
        <v>2018</v>
      </c>
      <c r="C3249" t="str">
        <f>LEFT(A3249,10)</f>
        <v>Sun Jan 07</v>
      </c>
      <c r="D3249" s="2">
        <f>DATE(B3249,F3249,G3249)</f>
        <v>43107</v>
      </c>
      <c r="E3249" t="str">
        <f>MID(C3249,5,3)</f>
        <v>Jan</v>
      </c>
      <c r="F3249">
        <f>MONTH(DATEVALUE(E3249&amp;" 1"))</f>
        <v>1</v>
      </c>
      <c r="G3249" t="str">
        <f>RIGHT(C3249,2)</f>
        <v>07</v>
      </c>
      <c r="H3249" t="str">
        <f>MID(A3249,12,2)</f>
        <v>11</v>
      </c>
      <c r="I3249" t="s">
        <v>5135</v>
      </c>
      <c r="J3249" t="s">
        <v>5136</v>
      </c>
      <c r="K3249" t="s">
        <v>5137</v>
      </c>
      <c r="L3249" t="s">
        <v>5138</v>
      </c>
      <c r="M3249" t="b">
        <f>NOT(ISNA(VLOOKUP(N3249,'account names'!A:A,1,FALSE)))</f>
        <v>0</v>
      </c>
      <c r="N3249" t="s">
        <v>5139</v>
      </c>
    </row>
    <row r="3250" spans="1:14" ht="15" x14ac:dyDescent="0.2">
      <c r="A3250" t="s">
        <v>5366</v>
      </c>
      <c r="B3250" t="str">
        <f>RIGHT(A3250,4)</f>
        <v>2018</v>
      </c>
      <c r="C3250" t="str">
        <f>LEFT(A3250,10)</f>
        <v>Sun Jan 07</v>
      </c>
      <c r="D3250" s="2">
        <f>DATE(B3250,F3250,G3250)</f>
        <v>43107</v>
      </c>
      <c r="E3250" t="str">
        <f>MID(C3250,5,3)</f>
        <v>Jan</v>
      </c>
      <c r="F3250">
        <f>MONTH(DATEVALUE(E3250&amp;" 1"))</f>
        <v>1</v>
      </c>
      <c r="G3250" t="str">
        <f>RIGHT(C3250,2)</f>
        <v>07</v>
      </c>
      <c r="H3250" t="str">
        <f>MID(A3250,12,2)</f>
        <v>19</v>
      </c>
      <c r="I3250" t="s">
        <v>5367</v>
      </c>
      <c r="J3250" t="s">
        <v>5368</v>
      </c>
      <c r="K3250" t="s">
        <v>1595</v>
      </c>
      <c r="L3250" t="s">
        <v>5369</v>
      </c>
      <c r="M3250" t="b">
        <f>NOT(ISNA(VLOOKUP(N3250,'account names'!A:A,1,FALSE)))</f>
        <v>0</v>
      </c>
      <c r="N3250" t="s">
        <v>1591</v>
      </c>
    </row>
    <row r="3251" spans="1:14" ht="15" x14ac:dyDescent="0.2">
      <c r="A3251" t="s">
        <v>5370</v>
      </c>
      <c r="B3251" t="str">
        <f>RIGHT(A3251,4)</f>
        <v>2018</v>
      </c>
      <c r="C3251" t="str">
        <f>LEFT(A3251,10)</f>
        <v>Sun Jan 07</v>
      </c>
      <c r="D3251" s="2">
        <f>DATE(B3251,F3251,G3251)</f>
        <v>43107</v>
      </c>
      <c r="E3251" t="str">
        <f>MID(C3251,5,3)</f>
        <v>Jan</v>
      </c>
      <c r="F3251">
        <f>MONTH(DATEVALUE(E3251&amp;" 1"))</f>
        <v>1</v>
      </c>
      <c r="G3251" t="str">
        <f>RIGHT(C3251,2)</f>
        <v>07</v>
      </c>
      <c r="H3251" t="str">
        <f>MID(A3251,12,2)</f>
        <v>19</v>
      </c>
      <c r="I3251" t="s">
        <v>5371</v>
      </c>
      <c r="J3251" t="s">
        <v>5372</v>
      </c>
      <c r="K3251" t="s">
        <v>5373</v>
      </c>
      <c r="L3251" t="s">
        <v>5374</v>
      </c>
      <c r="M3251" t="b">
        <f>NOT(ISNA(VLOOKUP(N3251,'account names'!A:A,1,FALSE)))</f>
        <v>0</v>
      </c>
      <c r="N3251" t="s">
        <v>1591</v>
      </c>
    </row>
    <row r="3252" spans="1:14" ht="15" x14ac:dyDescent="0.2">
      <c r="A3252" t="s">
        <v>5593</v>
      </c>
      <c r="B3252" t="str">
        <f>RIGHT(A3252,4)</f>
        <v>2018</v>
      </c>
      <c r="C3252" t="str">
        <f>LEFT(A3252,10)</f>
        <v>Sun Jan 07</v>
      </c>
      <c r="D3252" s="2">
        <f>DATE(B3252,F3252,G3252)</f>
        <v>43107</v>
      </c>
      <c r="E3252" t="str">
        <f>MID(C3252,5,3)</f>
        <v>Jan</v>
      </c>
      <c r="F3252">
        <f>MONTH(DATEVALUE(E3252&amp;" 1"))</f>
        <v>1</v>
      </c>
      <c r="G3252" t="str">
        <f>RIGHT(C3252,2)</f>
        <v>07</v>
      </c>
      <c r="H3252" t="str">
        <f>MID(A3252,12,2)</f>
        <v>19</v>
      </c>
      <c r="I3252" t="s">
        <v>5594</v>
      </c>
      <c r="J3252" t="s">
        <v>5595</v>
      </c>
      <c r="K3252" t="s">
        <v>1595</v>
      </c>
      <c r="L3252" t="s">
        <v>5596</v>
      </c>
      <c r="M3252" t="b">
        <f>NOT(ISNA(VLOOKUP(N3252,'account names'!A:A,1,FALSE)))</f>
        <v>0</v>
      </c>
      <c r="N3252" t="s">
        <v>1591</v>
      </c>
    </row>
    <row r="3253" spans="1:14" ht="15" x14ac:dyDescent="0.2">
      <c r="A3253" t="s">
        <v>2368</v>
      </c>
      <c r="B3253" t="str">
        <f>RIGHT(A3253,4)</f>
        <v>2018</v>
      </c>
      <c r="C3253" t="str">
        <f>LEFT(A3253,10)</f>
        <v>Sat Jan 06</v>
      </c>
      <c r="D3253" s="2">
        <f>DATE(B3253,F3253,G3253)</f>
        <v>43106</v>
      </c>
      <c r="E3253" t="str">
        <f>MID(C3253,5,3)</f>
        <v>Jan</v>
      </c>
      <c r="F3253">
        <f>MONTH(DATEVALUE(E3253&amp;" 1"))</f>
        <v>1</v>
      </c>
      <c r="G3253" t="str">
        <f>RIGHT(C3253,2)</f>
        <v>06</v>
      </c>
      <c r="H3253" t="str">
        <f>MID(A3253,12,2)</f>
        <v>10</v>
      </c>
      <c r="I3253" t="s">
        <v>2369</v>
      </c>
      <c r="J3253" t="s">
        <v>2370</v>
      </c>
      <c r="K3253" t="s">
        <v>2371</v>
      </c>
      <c r="L3253" t="s">
        <v>2372</v>
      </c>
      <c r="M3253" t="b">
        <f>NOT(ISNA(VLOOKUP(N3253,'account names'!A:A,1,FALSE)))</f>
        <v>0</v>
      </c>
      <c r="N3253" t="s">
        <v>2373</v>
      </c>
    </row>
    <row r="3254" spans="1:14" ht="15" x14ac:dyDescent="0.2">
      <c r="A3254" t="s">
        <v>4307</v>
      </c>
      <c r="B3254" t="str">
        <f>RIGHT(A3254,4)</f>
        <v>2018</v>
      </c>
      <c r="C3254" t="str">
        <f>LEFT(A3254,10)</f>
        <v>Sat Jan 06</v>
      </c>
      <c r="D3254" s="2">
        <f>DATE(B3254,F3254,G3254)</f>
        <v>43106</v>
      </c>
      <c r="E3254" t="str">
        <f>MID(C3254,5,3)</f>
        <v>Jan</v>
      </c>
      <c r="F3254">
        <f>MONTH(DATEVALUE(E3254&amp;" 1"))</f>
        <v>1</v>
      </c>
      <c r="G3254" t="str">
        <f>RIGHT(C3254,2)</f>
        <v>06</v>
      </c>
      <c r="H3254" t="str">
        <f>MID(A3254,12,2)</f>
        <v>21</v>
      </c>
      <c r="I3254" t="s">
        <v>4308</v>
      </c>
      <c r="J3254" t="s">
        <v>4309</v>
      </c>
      <c r="K3254" t="s">
        <v>4310</v>
      </c>
      <c r="L3254" t="s">
        <v>4311</v>
      </c>
      <c r="M3254" t="b">
        <f>NOT(ISNA(VLOOKUP(N3254,'account names'!A:A,1,FALSE)))</f>
        <v>0</v>
      </c>
      <c r="N3254" t="s">
        <v>2809</v>
      </c>
    </row>
    <row r="3255" spans="1:14" ht="15" x14ac:dyDescent="0.2">
      <c r="A3255" t="s">
        <v>4312</v>
      </c>
      <c r="B3255" t="str">
        <f>RIGHT(A3255,4)</f>
        <v>2018</v>
      </c>
      <c r="C3255" t="str">
        <f>LEFT(A3255,10)</f>
        <v>Sat Jan 06</v>
      </c>
      <c r="D3255" s="2">
        <f>DATE(B3255,F3255,G3255)</f>
        <v>43106</v>
      </c>
      <c r="E3255" t="str">
        <f>MID(C3255,5,3)</f>
        <v>Jan</v>
      </c>
      <c r="F3255">
        <f>MONTH(DATEVALUE(E3255&amp;" 1"))</f>
        <v>1</v>
      </c>
      <c r="G3255" t="str">
        <f>RIGHT(C3255,2)</f>
        <v>06</v>
      </c>
      <c r="H3255" t="str">
        <f>MID(A3255,12,2)</f>
        <v>17</v>
      </c>
      <c r="I3255" t="s">
        <v>4313</v>
      </c>
      <c r="J3255" t="s">
        <v>4314</v>
      </c>
      <c r="K3255" t="s">
        <v>4315</v>
      </c>
      <c r="L3255" t="s">
        <v>4316</v>
      </c>
      <c r="M3255" t="b">
        <f>NOT(ISNA(VLOOKUP(N3255,'account names'!A:A,1,FALSE)))</f>
        <v>0</v>
      </c>
      <c r="N3255" t="s">
        <v>2809</v>
      </c>
    </row>
    <row r="3256" spans="1:14" ht="15" x14ac:dyDescent="0.2">
      <c r="A3256" t="s">
        <v>5140</v>
      </c>
      <c r="B3256" t="str">
        <f>RIGHT(A3256,4)</f>
        <v>2018</v>
      </c>
      <c r="C3256" t="str">
        <f>LEFT(A3256,10)</f>
        <v>Sat Jan 06</v>
      </c>
      <c r="D3256" s="2">
        <f>DATE(B3256,F3256,G3256)</f>
        <v>43106</v>
      </c>
      <c r="E3256" t="str">
        <f>MID(C3256,5,3)</f>
        <v>Jan</v>
      </c>
      <c r="F3256">
        <f>MONTH(DATEVALUE(E3256&amp;" 1"))</f>
        <v>1</v>
      </c>
      <c r="G3256" t="str">
        <f>RIGHT(C3256,2)</f>
        <v>06</v>
      </c>
      <c r="H3256" t="str">
        <f>MID(A3256,12,2)</f>
        <v>21</v>
      </c>
      <c r="I3256" t="s">
        <v>5141</v>
      </c>
      <c r="J3256" t="s">
        <v>5142</v>
      </c>
      <c r="K3256" t="s">
        <v>2813</v>
      </c>
      <c r="L3256" t="s">
        <v>5143</v>
      </c>
      <c r="M3256" t="b">
        <f>NOT(ISNA(VLOOKUP(N3256,'account names'!A:A,1,FALSE)))</f>
        <v>0</v>
      </c>
      <c r="N3256" t="s">
        <v>2809</v>
      </c>
    </row>
    <row r="3257" spans="1:14" ht="15" x14ac:dyDescent="0.2">
      <c r="A3257" t="s">
        <v>5144</v>
      </c>
      <c r="B3257" t="str">
        <f>RIGHT(A3257,4)</f>
        <v>2018</v>
      </c>
      <c r="C3257" t="str">
        <f>LEFT(A3257,10)</f>
        <v>Sat Jan 06</v>
      </c>
      <c r="D3257" s="2">
        <f>DATE(B3257,F3257,G3257)</f>
        <v>43106</v>
      </c>
      <c r="E3257" t="str">
        <f>MID(C3257,5,3)</f>
        <v>Jan</v>
      </c>
      <c r="F3257">
        <f>MONTH(DATEVALUE(E3257&amp;" 1"))</f>
        <v>1</v>
      </c>
      <c r="G3257" t="str">
        <f>RIGHT(C3257,2)</f>
        <v>06</v>
      </c>
      <c r="H3257" t="str">
        <f>MID(A3257,12,2)</f>
        <v>21</v>
      </c>
      <c r="I3257" t="s">
        <v>5145</v>
      </c>
      <c r="J3257" t="s">
        <v>5146</v>
      </c>
      <c r="K3257" t="s">
        <v>2813</v>
      </c>
      <c r="L3257" t="s">
        <v>5147</v>
      </c>
      <c r="M3257" t="b">
        <f>NOT(ISNA(VLOOKUP(N3257,'account names'!A:A,1,FALSE)))</f>
        <v>0</v>
      </c>
      <c r="N3257" t="s">
        <v>2809</v>
      </c>
    </row>
    <row r="3258" spans="1:14" ht="15" x14ac:dyDescent="0.2">
      <c r="A3258" t="s">
        <v>16292</v>
      </c>
      <c r="B3258" t="str">
        <f>RIGHT(A3258,4)</f>
        <v>2018</v>
      </c>
      <c r="C3258" t="str">
        <f>LEFT(A3258,10)</f>
        <v>Sat Jan 06</v>
      </c>
      <c r="D3258" s="2">
        <f>DATE(B3258,F3258,G3258)</f>
        <v>43106</v>
      </c>
      <c r="E3258" t="str">
        <f>MID(C3258,5,3)</f>
        <v>Jan</v>
      </c>
      <c r="F3258">
        <f>MONTH(DATEVALUE(E3258&amp;" 1"))</f>
        <v>1</v>
      </c>
      <c r="G3258" t="str">
        <f>RIGHT(C3258,2)</f>
        <v>06</v>
      </c>
      <c r="H3258" t="str">
        <f>MID(A3258,12,2)</f>
        <v>00</v>
      </c>
      <c r="I3258" t="s">
        <v>16293</v>
      </c>
      <c r="J3258" t="s">
        <v>16294</v>
      </c>
      <c r="K3258" t="s">
        <v>16295</v>
      </c>
      <c r="L3258" t="s">
        <v>16296</v>
      </c>
      <c r="M3258" t="b">
        <f>NOT(ISNA(VLOOKUP(N3258,'account names'!A:A,1,FALSE)))</f>
        <v>0</v>
      </c>
      <c r="N3258" t="s">
        <v>16297</v>
      </c>
    </row>
    <row r="3259" spans="1:14" ht="15" x14ac:dyDescent="0.2">
      <c r="A3259" t="s">
        <v>16298</v>
      </c>
      <c r="B3259" t="str">
        <f>RIGHT(A3259,4)</f>
        <v>2018</v>
      </c>
      <c r="C3259" t="str">
        <f>LEFT(A3259,10)</f>
        <v>Sat Jan 06</v>
      </c>
      <c r="D3259" s="2">
        <f>DATE(B3259,F3259,G3259)</f>
        <v>43106</v>
      </c>
      <c r="E3259" t="str">
        <f>MID(C3259,5,3)</f>
        <v>Jan</v>
      </c>
      <c r="F3259">
        <f>MONTH(DATEVALUE(E3259&amp;" 1"))</f>
        <v>1</v>
      </c>
      <c r="G3259" t="str">
        <f>RIGHT(C3259,2)</f>
        <v>06</v>
      </c>
      <c r="H3259" t="str">
        <f>MID(A3259,12,2)</f>
        <v>15</v>
      </c>
      <c r="I3259" t="s">
        <v>16299</v>
      </c>
      <c r="J3259" t="s">
        <v>16300</v>
      </c>
      <c r="K3259" t="s">
        <v>16283</v>
      </c>
      <c r="L3259" t="s">
        <v>16301</v>
      </c>
      <c r="M3259" t="b">
        <f>NOT(ISNA(VLOOKUP(N3259,'account names'!A:A,1,FALSE)))</f>
        <v>0</v>
      </c>
      <c r="N3259" t="s">
        <v>16285</v>
      </c>
    </row>
    <row r="3260" spans="1:14" ht="15" x14ac:dyDescent="0.2">
      <c r="A3260" t="s">
        <v>16302</v>
      </c>
      <c r="B3260" t="str">
        <f>RIGHT(A3260,4)</f>
        <v>2018</v>
      </c>
      <c r="C3260" t="str">
        <f>LEFT(A3260,10)</f>
        <v>Sat Jan 06</v>
      </c>
      <c r="D3260" s="2">
        <f>DATE(B3260,F3260,G3260)</f>
        <v>43106</v>
      </c>
      <c r="E3260" t="str">
        <f>MID(C3260,5,3)</f>
        <v>Jan</v>
      </c>
      <c r="F3260">
        <f>MONTH(DATEVALUE(E3260&amp;" 1"))</f>
        <v>1</v>
      </c>
      <c r="G3260" t="str">
        <f>RIGHT(C3260,2)</f>
        <v>06</v>
      </c>
      <c r="H3260" t="str">
        <f>MID(A3260,12,2)</f>
        <v>15</v>
      </c>
      <c r="I3260" t="s">
        <v>16303</v>
      </c>
      <c r="J3260" t="s">
        <v>16304</v>
      </c>
      <c r="K3260" t="s">
        <v>16305</v>
      </c>
      <c r="L3260" t="s">
        <v>16306</v>
      </c>
      <c r="M3260" t="b">
        <f>NOT(ISNA(VLOOKUP(N3260,'account names'!A:A,1,FALSE)))</f>
        <v>0</v>
      </c>
      <c r="N3260" t="s">
        <v>16291</v>
      </c>
    </row>
    <row r="3261" spans="1:14" ht="15" x14ac:dyDescent="0.2">
      <c r="A3261" t="s">
        <v>2071</v>
      </c>
      <c r="B3261" t="str">
        <f>RIGHT(A3261,4)</f>
        <v>2018</v>
      </c>
      <c r="C3261" t="str">
        <f>LEFT(A3261,10)</f>
        <v>Fri Jan 05</v>
      </c>
      <c r="D3261" s="2">
        <f>DATE(B3261,F3261,G3261)</f>
        <v>43105</v>
      </c>
      <c r="E3261" t="str">
        <f>MID(C3261,5,3)</f>
        <v>Jan</v>
      </c>
      <c r="F3261">
        <f>MONTH(DATEVALUE(E3261&amp;" 1"))</f>
        <v>1</v>
      </c>
      <c r="G3261" t="str">
        <f>RIGHT(C3261,2)</f>
        <v>05</v>
      </c>
      <c r="H3261" t="str">
        <f>MID(A3261,12,2)</f>
        <v>20</v>
      </c>
      <c r="I3261" t="s">
        <v>2072</v>
      </c>
      <c r="J3261" t="s">
        <v>2073</v>
      </c>
      <c r="K3261" t="s">
        <v>2074</v>
      </c>
      <c r="L3261" t="s">
        <v>2075</v>
      </c>
      <c r="M3261" t="b">
        <f>NOT(ISNA(VLOOKUP(N3261,'account names'!A:A,1,FALSE)))</f>
        <v>0</v>
      </c>
      <c r="N3261" t="s">
        <v>2076</v>
      </c>
    </row>
    <row r="3262" spans="1:14" ht="15" x14ac:dyDescent="0.2">
      <c r="A3262" t="s">
        <v>2588</v>
      </c>
      <c r="B3262" t="str">
        <f>RIGHT(A3262,4)</f>
        <v>2018</v>
      </c>
      <c r="C3262" t="str">
        <f>LEFT(A3262,10)</f>
        <v>Fri Jan 05</v>
      </c>
      <c r="D3262" s="2">
        <f>DATE(B3262,F3262,G3262)</f>
        <v>43105</v>
      </c>
      <c r="E3262" t="str">
        <f>MID(C3262,5,3)</f>
        <v>Jan</v>
      </c>
      <c r="F3262">
        <f>MONTH(DATEVALUE(E3262&amp;" 1"))</f>
        <v>1</v>
      </c>
      <c r="G3262" t="str">
        <f>RIGHT(C3262,2)</f>
        <v>05</v>
      </c>
      <c r="H3262" t="str">
        <f>MID(A3262,12,2)</f>
        <v>22</v>
      </c>
      <c r="I3262" t="s">
        <v>2589</v>
      </c>
      <c r="J3262" t="s">
        <v>2590</v>
      </c>
      <c r="K3262" t="s">
        <v>2591</v>
      </c>
      <c r="L3262" t="s">
        <v>2592</v>
      </c>
      <c r="M3262" t="b">
        <f>NOT(ISNA(VLOOKUP(N3262,'account names'!A:A,1,FALSE)))</f>
        <v>0</v>
      </c>
      <c r="N3262" t="s">
        <v>2593</v>
      </c>
    </row>
    <row r="3263" spans="1:14" ht="15" x14ac:dyDescent="0.2">
      <c r="A3263" t="s">
        <v>4317</v>
      </c>
      <c r="B3263" t="str">
        <f>RIGHT(A3263,4)</f>
        <v>2018</v>
      </c>
      <c r="C3263" t="str">
        <f>LEFT(A3263,10)</f>
        <v>Fri Jan 05</v>
      </c>
      <c r="D3263" s="2">
        <f>DATE(B3263,F3263,G3263)</f>
        <v>43105</v>
      </c>
      <c r="E3263" t="str">
        <f>MID(C3263,5,3)</f>
        <v>Jan</v>
      </c>
      <c r="F3263">
        <f>MONTH(DATEVALUE(E3263&amp;" 1"))</f>
        <v>1</v>
      </c>
      <c r="G3263" t="str">
        <f>RIGHT(C3263,2)</f>
        <v>05</v>
      </c>
      <c r="H3263" t="str">
        <f>MID(A3263,12,2)</f>
        <v>08</v>
      </c>
      <c r="I3263" t="s">
        <v>4318</v>
      </c>
      <c r="J3263" t="s">
        <v>4319</v>
      </c>
      <c r="K3263" t="s">
        <v>4320</v>
      </c>
      <c r="L3263" t="s">
        <v>4321</v>
      </c>
      <c r="M3263" t="b">
        <f>NOT(ISNA(VLOOKUP(N3263,'account names'!A:A,1,FALSE)))</f>
        <v>0</v>
      </c>
      <c r="N3263" t="s">
        <v>2468</v>
      </c>
    </row>
    <row r="3264" spans="1:14" ht="15" x14ac:dyDescent="0.2">
      <c r="A3264" t="s">
        <v>10006</v>
      </c>
      <c r="B3264" t="str">
        <f>RIGHT(A3264,4)</f>
        <v>2018</v>
      </c>
      <c r="C3264" t="str">
        <f>LEFT(A3264,10)</f>
        <v>Fri Jan 05</v>
      </c>
      <c r="D3264" s="2">
        <f>DATE(B3264,F3264,G3264)</f>
        <v>43105</v>
      </c>
      <c r="E3264" t="str">
        <f>MID(C3264,5,3)</f>
        <v>Jan</v>
      </c>
      <c r="F3264">
        <f>MONTH(DATEVALUE(E3264&amp;" 1"))</f>
        <v>1</v>
      </c>
      <c r="G3264" t="str">
        <f>RIGHT(C3264,2)</f>
        <v>05</v>
      </c>
      <c r="H3264" t="str">
        <f>MID(A3264,12,2)</f>
        <v>16</v>
      </c>
      <c r="I3264" t="s">
        <v>10007</v>
      </c>
      <c r="J3264" t="s">
        <v>10008</v>
      </c>
      <c r="K3264" t="s">
        <v>10009</v>
      </c>
      <c r="L3264" t="s">
        <v>10010</v>
      </c>
      <c r="M3264" t="b">
        <f>NOT(ISNA(VLOOKUP(N3264,'account names'!A:A,1,FALSE)))</f>
        <v>0</v>
      </c>
      <c r="N3264" t="s">
        <v>4642</v>
      </c>
    </row>
    <row r="3265" spans="1:14" ht="15" x14ac:dyDescent="0.2">
      <c r="A3265" t="s">
        <v>10266</v>
      </c>
      <c r="B3265" t="str">
        <f>RIGHT(A3265,4)</f>
        <v>2018</v>
      </c>
      <c r="C3265" t="str">
        <f>LEFT(A3265,10)</f>
        <v>Fri Jan 05</v>
      </c>
      <c r="D3265" s="2">
        <f>DATE(B3265,F3265,G3265)</f>
        <v>43105</v>
      </c>
      <c r="E3265" t="str">
        <f>MID(C3265,5,3)</f>
        <v>Jan</v>
      </c>
      <c r="F3265">
        <f>MONTH(DATEVALUE(E3265&amp;" 1"))</f>
        <v>1</v>
      </c>
      <c r="G3265" t="str">
        <f>RIGHT(C3265,2)</f>
        <v>05</v>
      </c>
      <c r="H3265" t="str">
        <f>MID(A3265,12,2)</f>
        <v>09</v>
      </c>
      <c r="I3265" t="s">
        <v>10267</v>
      </c>
      <c r="J3265" t="s">
        <v>10268</v>
      </c>
      <c r="K3265" t="s">
        <v>10269</v>
      </c>
      <c r="L3265" t="s">
        <v>10270</v>
      </c>
      <c r="M3265" t="b">
        <f>NOT(ISNA(VLOOKUP(N3265,'account names'!A:A,1,FALSE)))</f>
        <v>1</v>
      </c>
      <c r="N3265" t="s">
        <v>1288</v>
      </c>
    </row>
    <row r="3266" spans="1:14" ht="15" x14ac:dyDescent="0.2">
      <c r="A3266" t="s">
        <v>10271</v>
      </c>
      <c r="B3266" t="str">
        <f>RIGHT(A3266,4)</f>
        <v>2018</v>
      </c>
      <c r="C3266" t="str">
        <f>LEFT(A3266,10)</f>
        <v>Fri Jan 05</v>
      </c>
      <c r="D3266" s="2">
        <f>DATE(B3266,F3266,G3266)</f>
        <v>43105</v>
      </c>
      <c r="E3266" t="str">
        <f>MID(C3266,5,3)</f>
        <v>Jan</v>
      </c>
      <c r="F3266">
        <f>MONTH(DATEVALUE(E3266&amp;" 1"))</f>
        <v>1</v>
      </c>
      <c r="G3266" t="str">
        <f>RIGHT(C3266,2)</f>
        <v>05</v>
      </c>
      <c r="H3266" t="str">
        <f>MID(A3266,12,2)</f>
        <v>10</v>
      </c>
      <c r="I3266" t="s">
        <v>10272</v>
      </c>
      <c r="J3266" t="s">
        <v>10273</v>
      </c>
      <c r="K3266" t="s">
        <v>1789</v>
      </c>
      <c r="L3266" t="s">
        <v>10274</v>
      </c>
      <c r="M3266" t="b">
        <f>NOT(ISNA(VLOOKUP(N3266,'account names'!A:A,1,FALSE)))</f>
        <v>1</v>
      </c>
      <c r="N3266" t="s">
        <v>1791</v>
      </c>
    </row>
    <row r="3267" spans="1:14" ht="15" x14ac:dyDescent="0.2">
      <c r="A3267" t="s">
        <v>2077</v>
      </c>
      <c r="B3267" t="str">
        <f>RIGHT(A3267,4)</f>
        <v>2018</v>
      </c>
      <c r="C3267" t="str">
        <f>LEFT(A3267,10)</f>
        <v>Thu Jan 04</v>
      </c>
      <c r="D3267" s="2">
        <f>DATE(B3267,F3267,G3267)</f>
        <v>43104</v>
      </c>
      <c r="E3267" t="str">
        <f>MID(C3267,5,3)</f>
        <v>Jan</v>
      </c>
      <c r="F3267">
        <f>MONTH(DATEVALUE(E3267&amp;" 1"))</f>
        <v>1</v>
      </c>
      <c r="G3267" t="str">
        <f>RIGHT(C3267,2)</f>
        <v>04</v>
      </c>
      <c r="H3267" t="str">
        <f>MID(A3267,12,2)</f>
        <v>09</v>
      </c>
      <c r="I3267" t="s">
        <v>2078</v>
      </c>
      <c r="J3267" t="s">
        <v>2079</v>
      </c>
      <c r="K3267" t="s">
        <v>2080</v>
      </c>
      <c r="L3267" t="s">
        <v>2081</v>
      </c>
      <c r="M3267" t="b">
        <f>NOT(ISNA(VLOOKUP(N3267,'account names'!A:A,1,FALSE)))</f>
        <v>0</v>
      </c>
      <c r="N3267" t="s">
        <v>2082</v>
      </c>
    </row>
    <row r="3268" spans="1:14" ht="15" x14ac:dyDescent="0.2">
      <c r="A3268" t="s">
        <v>2083</v>
      </c>
      <c r="B3268" t="str">
        <f>RIGHT(A3268,4)</f>
        <v>2018</v>
      </c>
      <c r="C3268" t="str">
        <f>LEFT(A3268,10)</f>
        <v>Thu Jan 04</v>
      </c>
      <c r="D3268" s="2">
        <f>DATE(B3268,F3268,G3268)</f>
        <v>43104</v>
      </c>
      <c r="E3268" t="str">
        <f>MID(C3268,5,3)</f>
        <v>Jan</v>
      </c>
      <c r="F3268">
        <f>MONTH(DATEVALUE(E3268&amp;" 1"))</f>
        <v>1</v>
      </c>
      <c r="G3268" t="str">
        <f>RIGHT(C3268,2)</f>
        <v>04</v>
      </c>
      <c r="H3268" t="str">
        <f>MID(A3268,12,2)</f>
        <v>18</v>
      </c>
      <c r="I3268" t="s">
        <v>2084</v>
      </c>
      <c r="J3268" t="s">
        <v>2085</v>
      </c>
      <c r="K3268" t="s">
        <v>2086</v>
      </c>
      <c r="L3268" t="s">
        <v>2087</v>
      </c>
      <c r="M3268" t="b">
        <f>NOT(ISNA(VLOOKUP(N3268,'account names'!A:A,1,FALSE)))</f>
        <v>0</v>
      </c>
      <c r="N3268" t="s">
        <v>2088</v>
      </c>
    </row>
    <row r="3269" spans="1:14" ht="15" x14ac:dyDescent="0.2">
      <c r="A3269" t="s">
        <v>16307</v>
      </c>
      <c r="B3269" t="str">
        <f>RIGHT(A3269,4)</f>
        <v>2018</v>
      </c>
      <c r="C3269" t="str">
        <f>LEFT(A3269,10)</f>
        <v>Thu Jan 04</v>
      </c>
      <c r="D3269" s="2">
        <f>DATE(B3269,F3269,G3269)</f>
        <v>43104</v>
      </c>
      <c r="E3269" t="str">
        <f>MID(C3269,5,3)</f>
        <v>Jan</v>
      </c>
      <c r="F3269">
        <f>MONTH(DATEVALUE(E3269&amp;" 1"))</f>
        <v>1</v>
      </c>
      <c r="G3269" t="str">
        <f>RIGHT(C3269,2)</f>
        <v>04</v>
      </c>
      <c r="H3269" t="str">
        <f>MID(A3269,12,2)</f>
        <v>21</v>
      </c>
      <c r="I3269" t="s">
        <v>16308</v>
      </c>
      <c r="J3269" t="s">
        <v>16309</v>
      </c>
      <c r="K3269" t="s">
        <v>1691</v>
      </c>
      <c r="L3269" t="s">
        <v>16310</v>
      </c>
      <c r="M3269" t="b">
        <f>NOT(ISNA(VLOOKUP(N3269,'account names'!A:A,1,FALSE)))</f>
        <v>1</v>
      </c>
      <c r="N3269" t="s">
        <v>1693</v>
      </c>
    </row>
    <row r="3270" spans="1:14" ht="15" x14ac:dyDescent="0.2">
      <c r="A3270" t="s">
        <v>19051</v>
      </c>
      <c r="B3270" t="str">
        <f>RIGHT(A3270,4)</f>
        <v>2018</v>
      </c>
      <c r="C3270" t="str">
        <f>LEFT(A3270,10)</f>
        <v>Wed Jan 03</v>
      </c>
      <c r="D3270" s="2">
        <f>DATE(B3270,F3270,G3270)</f>
        <v>43103</v>
      </c>
      <c r="E3270" t="str">
        <f>MID(C3270,5,3)</f>
        <v>Jan</v>
      </c>
      <c r="F3270">
        <f>MONTH(DATEVALUE(E3270&amp;" 1"))</f>
        <v>1</v>
      </c>
      <c r="G3270" t="str">
        <f>RIGHT(C3270,2)</f>
        <v>03</v>
      </c>
      <c r="H3270" t="str">
        <f>MID(A3270,12,2)</f>
        <v>15</v>
      </c>
      <c r="I3270" t="s">
        <v>19052</v>
      </c>
      <c r="J3270" t="s">
        <v>19053</v>
      </c>
      <c r="K3270" t="s">
        <v>19054</v>
      </c>
      <c r="L3270" t="s">
        <v>19055</v>
      </c>
      <c r="M3270" t="b">
        <f>NOT(ISNA(VLOOKUP(N3270,'account names'!A:A,1,FALSE)))</f>
        <v>0</v>
      </c>
      <c r="N3270" t="s">
        <v>4208</v>
      </c>
    </row>
    <row r="3271" spans="1:14" ht="15" x14ac:dyDescent="0.2">
      <c r="A3271" t="s">
        <v>1792</v>
      </c>
      <c r="B3271" t="str">
        <f>RIGHT(A3271,4)</f>
        <v>2018</v>
      </c>
      <c r="C3271" t="str">
        <f>LEFT(A3271,10)</f>
        <v>Tue Jan 02</v>
      </c>
      <c r="D3271" s="2">
        <f>DATE(B3271,F3271,G3271)</f>
        <v>43102</v>
      </c>
      <c r="E3271" t="str">
        <f>MID(C3271,5,3)</f>
        <v>Jan</v>
      </c>
      <c r="F3271">
        <f>MONTH(DATEVALUE(E3271&amp;" 1"))</f>
        <v>1</v>
      </c>
      <c r="G3271" t="str">
        <f>RIGHT(C3271,2)</f>
        <v>02</v>
      </c>
      <c r="H3271" t="str">
        <f>MID(A3271,12,2)</f>
        <v>11</v>
      </c>
      <c r="I3271" t="s">
        <v>1793</v>
      </c>
      <c r="J3271" t="s">
        <v>1794</v>
      </c>
      <c r="K3271" t="s">
        <v>1795</v>
      </c>
      <c r="L3271" t="s">
        <v>1796</v>
      </c>
      <c r="M3271" t="b">
        <f>NOT(ISNA(VLOOKUP(N3271,'account names'!A:A,1,FALSE)))</f>
        <v>0</v>
      </c>
      <c r="N3271" t="s">
        <v>1797</v>
      </c>
    </row>
    <row r="3272" spans="1:14" ht="15" x14ac:dyDescent="0.2">
      <c r="A3272" t="s">
        <v>3562</v>
      </c>
      <c r="B3272" t="str">
        <f>RIGHT(A3272,4)</f>
        <v>2018</v>
      </c>
      <c r="C3272" t="str">
        <f>LEFT(A3272,10)</f>
        <v>Mon Jan 01</v>
      </c>
      <c r="D3272" s="2">
        <f>DATE(B3272,F3272,G3272)</f>
        <v>43101</v>
      </c>
      <c r="E3272" t="str">
        <f>MID(C3272,5,3)</f>
        <v>Jan</v>
      </c>
      <c r="F3272">
        <f>MONTH(DATEVALUE(E3272&amp;" 1"))</f>
        <v>1</v>
      </c>
      <c r="G3272" t="str">
        <f>RIGHT(C3272,2)</f>
        <v>01</v>
      </c>
      <c r="H3272" t="str">
        <f>MID(A3272,12,2)</f>
        <v>10</v>
      </c>
      <c r="I3272" t="s">
        <v>3563</v>
      </c>
      <c r="J3272" t="s">
        <v>3564</v>
      </c>
      <c r="K3272" t="s">
        <v>3565</v>
      </c>
      <c r="L3272" t="s">
        <v>3566</v>
      </c>
      <c r="M3272" t="b">
        <f>NOT(ISNA(VLOOKUP(N3272,'account names'!A:A,1,FALSE)))</f>
        <v>0</v>
      </c>
      <c r="N3272" t="s">
        <v>2809</v>
      </c>
    </row>
    <row r="3273" spans="1:14" ht="15" x14ac:dyDescent="0.2">
      <c r="A3273" t="s">
        <v>3567</v>
      </c>
      <c r="B3273" t="str">
        <f>RIGHT(A3273,4)</f>
        <v>2018</v>
      </c>
      <c r="C3273" t="str">
        <f>LEFT(A3273,10)</f>
        <v>Mon Jan 01</v>
      </c>
      <c r="D3273" s="2">
        <f>DATE(B3273,F3273,G3273)</f>
        <v>43101</v>
      </c>
      <c r="E3273" t="str">
        <f>MID(C3273,5,3)</f>
        <v>Jan</v>
      </c>
      <c r="F3273">
        <f>MONTH(DATEVALUE(E3273&amp;" 1"))</f>
        <v>1</v>
      </c>
      <c r="G3273" t="str">
        <f>RIGHT(C3273,2)</f>
        <v>01</v>
      </c>
      <c r="H3273" t="str">
        <f>MID(A3273,12,2)</f>
        <v>07</v>
      </c>
      <c r="I3273" t="s">
        <v>3568</v>
      </c>
      <c r="J3273" t="s">
        <v>3569</v>
      </c>
      <c r="K3273" t="s">
        <v>1201</v>
      </c>
      <c r="L3273" t="s">
        <v>3570</v>
      </c>
      <c r="M3273" t="b">
        <f>NOT(ISNA(VLOOKUP(N3273,'account names'!A:A,1,FALSE)))</f>
        <v>1</v>
      </c>
      <c r="N3273" t="s">
        <v>1203</v>
      </c>
    </row>
    <row r="3274" spans="1:14" ht="15" x14ac:dyDescent="0.2">
      <c r="A3274" t="s">
        <v>3796</v>
      </c>
      <c r="B3274" t="str">
        <f>RIGHT(A3274,4)</f>
        <v>2018</v>
      </c>
      <c r="C3274" t="str">
        <f>LEFT(A3274,10)</f>
        <v>Mon Jan 01</v>
      </c>
      <c r="D3274" s="2">
        <f>DATE(B3274,F3274,G3274)</f>
        <v>43101</v>
      </c>
      <c r="E3274" t="str">
        <f>MID(C3274,5,3)</f>
        <v>Jan</v>
      </c>
      <c r="F3274">
        <f>MONTH(DATEVALUE(E3274&amp;" 1"))</f>
        <v>1</v>
      </c>
      <c r="G3274" t="str">
        <f>RIGHT(C3274,2)</f>
        <v>01</v>
      </c>
      <c r="H3274" t="str">
        <f>MID(A3274,12,2)</f>
        <v>20</v>
      </c>
      <c r="I3274" t="s">
        <v>3797</v>
      </c>
      <c r="J3274" t="s">
        <v>3798</v>
      </c>
      <c r="K3274" t="s">
        <v>2813</v>
      </c>
      <c r="L3274" t="s">
        <v>3799</v>
      </c>
      <c r="M3274" t="b">
        <f>NOT(ISNA(VLOOKUP(N3274,'account names'!A:A,1,FALSE)))</f>
        <v>0</v>
      </c>
      <c r="N3274" t="s">
        <v>2809</v>
      </c>
    </row>
    <row r="3275" spans="1:14" ht="15" x14ac:dyDescent="0.2">
      <c r="A3275" t="s">
        <v>4033</v>
      </c>
      <c r="B3275" t="str">
        <f>RIGHT(A3275,4)</f>
        <v>2018</v>
      </c>
      <c r="C3275" t="str">
        <f>LEFT(A3275,10)</f>
        <v>Mon Jan 01</v>
      </c>
      <c r="D3275" s="2">
        <f>DATE(B3275,F3275,G3275)</f>
        <v>43101</v>
      </c>
      <c r="E3275" t="str">
        <f>MID(C3275,5,3)</f>
        <v>Jan</v>
      </c>
      <c r="F3275">
        <f>MONTH(DATEVALUE(E3275&amp;" 1"))</f>
        <v>1</v>
      </c>
      <c r="G3275" t="str">
        <f>RIGHT(C3275,2)</f>
        <v>01</v>
      </c>
      <c r="H3275" t="str">
        <f>MID(A3275,12,2)</f>
        <v>21</v>
      </c>
      <c r="I3275" t="s">
        <v>4034</v>
      </c>
      <c r="J3275" t="s">
        <v>4035</v>
      </c>
      <c r="K3275" t="s">
        <v>2813</v>
      </c>
      <c r="L3275" t="s">
        <v>4036</v>
      </c>
      <c r="M3275" t="b">
        <f>NOT(ISNA(VLOOKUP(N3275,'account names'!A:A,1,FALSE)))</f>
        <v>0</v>
      </c>
      <c r="N3275" t="s">
        <v>2809</v>
      </c>
    </row>
    <row r="3276" spans="1:14" ht="15" x14ac:dyDescent="0.2">
      <c r="A3276" t="s">
        <v>7370</v>
      </c>
      <c r="B3276" t="str">
        <f>RIGHT(A3276,4)</f>
        <v>2018</v>
      </c>
      <c r="C3276" t="str">
        <f>LEFT(A3276,10)</f>
        <v>Mon Jan 01</v>
      </c>
      <c r="D3276" s="2">
        <f>DATE(B3276,F3276,G3276)</f>
        <v>43101</v>
      </c>
      <c r="E3276" t="str">
        <f>MID(C3276,5,3)</f>
        <v>Jan</v>
      </c>
      <c r="F3276">
        <f>MONTH(DATEVALUE(E3276&amp;" 1"))</f>
        <v>1</v>
      </c>
      <c r="G3276" t="str">
        <f>RIGHT(C3276,2)</f>
        <v>01</v>
      </c>
      <c r="H3276" t="str">
        <f>MID(A3276,12,2)</f>
        <v>12</v>
      </c>
      <c r="I3276" t="s">
        <v>7371</v>
      </c>
      <c r="J3276" t="s">
        <v>7372</v>
      </c>
      <c r="K3276" t="s">
        <v>2907</v>
      </c>
      <c r="L3276" t="s">
        <v>7373</v>
      </c>
      <c r="M3276" t="b">
        <f>NOT(ISNA(VLOOKUP(N3276,'account names'!A:A,1,FALSE)))</f>
        <v>1</v>
      </c>
      <c r="N3276" t="s">
        <v>2909</v>
      </c>
    </row>
    <row r="3277" spans="1:14" ht="15" x14ac:dyDescent="0.2">
      <c r="A3277" t="s">
        <v>10011</v>
      </c>
      <c r="B3277" t="str">
        <f>RIGHT(A3277,4)</f>
        <v>2018</v>
      </c>
      <c r="C3277" t="str">
        <f>LEFT(A3277,10)</f>
        <v>Mon Jan 01</v>
      </c>
      <c r="D3277" s="2">
        <f>DATE(B3277,F3277,G3277)</f>
        <v>43101</v>
      </c>
      <c r="E3277" t="str">
        <f>MID(C3277,5,3)</f>
        <v>Jan</v>
      </c>
      <c r="F3277">
        <f>MONTH(DATEVALUE(E3277&amp;" 1"))</f>
        <v>1</v>
      </c>
      <c r="G3277" t="str">
        <f>RIGHT(C3277,2)</f>
        <v>01</v>
      </c>
      <c r="H3277" t="str">
        <f>MID(A3277,12,2)</f>
        <v>13</v>
      </c>
      <c r="I3277" t="s">
        <v>10012</v>
      </c>
      <c r="J3277" t="s">
        <v>10013</v>
      </c>
      <c r="K3277" t="s">
        <v>10014</v>
      </c>
      <c r="L3277" t="s">
        <v>10015</v>
      </c>
      <c r="M3277" t="b">
        <f>NOT(ISNA(VLOOKUP(N3277,'account names'!A:A,1,FALSE)))</f>
        <v>0</v>
      </c>
      <c r="N3277" t="s">
        <v>95</v>
      </c>
    </row>
    <row r="3278" spans="1:14" ht="15" x14ac:dyDescent="0.2">
      <c r="A3278" t="s">
        <v>2659</v>
      </c>
      <c r="B3278" t="str">
        <f>RIGHT(A3278,4)</f>
        <v>2017</v>
      </c>
      <c r="C3278" t="str">
        <f>LEFT(A3278,10)</f>
        <v>Sun Dec 31</v>
      </c>
      <c r="D3278" s="2">
        <f>DATE(B3278,F3278,G3278)</f>
        <v>43100</v>
      </c>
      <c r="E3278" t="str">
        <f>MID(C3278,5,3)</f>
        <v>Dec</v>
      </c>
      <c r="F3278">
        <f>MONTH(DATEVALUE(E3278&amp;" 1"))</f>
        <v>12</v>
      </c>
      <c r="G3278" t="str">
        <f>RIGHT(C3278,2)</f>
        <v>31</v>
      </c>
      <c r="H3278" t="str">
        <f>MID(A3278,12,2)</f>
        <v>09</v>
      </c>
      <c r="I3278" t="s">
        <v>2660</v>
      </c>
      <c r="J3278" t="s">
        <v>2661</v>
      </c>
      <c r="K3278" t="s">
        <v>2662</v>
      </c>
      <c r="L3278" t="s">
        <v>2663</v>
      </c>
      <c r="M3278" t="b">
        <f>NOT(ISNA(VLOOKUP(N3278,'account names'!A:A,1,FALSE)))</f>
        <v>0</v>
      </c>
      <c r="N3278" t="s">
        <v>2664</v>
      </c>
    </row>
    <row r="3279" spans="1:14" ht="15" x14ac:dyDescent="0.2">
      <c r="A3279" t="s">
        <v>3162</v>
      </c>
      <c r="B3279" t="str">
        <f>RIGHT(A3279,4)</f>
        <v>2017</v>
      </c>
      <c r="C3279" t="str">
        <f>LEFT(A3279,10)</f>
        <v>Sun Dec 31</v>
      </c>
      <c r="D3279" s="2">
        <f>DATE(B3279,F3279,G3279)</f>
        <v>43100</v>
      </c>
      <c r="E3279" t="str">
        <f>MID(C3279,5,3)</f>
        <v>Dec</v>
      </c>
      <c r="F3279">
        <f>MONTH(DATEVALUE(E3279&amp;" 1"))</f>
        <v>12</v>
      </c>
      <c r="G3279" t="str">
        <f>RIGHT(C3279,2)</f>
        <v>31</v>
      </c>
      <c r="H3279" t="str">
        <f>MID(A3279,12,2)</f>
        <v>10</v>
      </c>
      <c r="I3279" t="s">
        <v>3163</v>
      </c>
      <c r="J3279" t="s">
        <v>3164</v>
      </c>
      <c r="K3279" t="s">
        <v>3165</v>
      </c>
      <c r="L3279" t="s">
        <v>3166</v>
      </c>
      <c r="M3279" t="b">
        <f>NOT(ISNA(VLOOKUP(N3279,'account names'!A:A,1,FALSE)))</f>
        <v>0</v>
      </c>
      <c r="N3279" t="s">
        <v>2246</v>
      </c>
    </row>
    <row r="3280" spans="1:14" ht="15" x14ac:dyDescent="0.2">
      <c r="A3280" t="s">
        <v>3293</v>
      </c>
      <c r="B3280" t="str">
        <f>RIGHT(A3280,4)</f>
        <v>2017</v>
      </c>
      <c r="C3280" t="str">
        <f>LEFT(A3280,10)</f>
        <v>Sun Dec 31</v>
      </c>
      <c r="D3280" s="2">
        <f>DATE(B3280,F3280,G3280)</f>
        <v>43100</v>
      </c>
      <c r="E3280" t="str">
        <f>MID(C3280,5,3)</f>
        <v>Dec</v>
      </c>
      <c r="F3280">
        <f>MONTH(DATEVALUE(E3280&amp;" 1"))</f>
        <v>12</v>
      </c>
      <c r="G3280" t="str">
        <f>RIGHT(C3280,2)</f>
        <v>31</v>
      </c>
      <c r="H3280" t="str">
        <f>MID(A3280,12,2)</f>
        <v>18</v>
      </c>
      <c r="I3280" t="s">
        <v>3294</v>
      </c>
      <c r="J3280" t="s">
        <v>3295</v>
      </c>
      <c r="K3280" t="s">
        <v>1201</v>
      </c>
      <c r="L3280" t="s">
        <v>3296</v>
      </c>
      <c r="M3280" t="b">
        <f>NOT(ISNA(VLOOKUP(N3280,'account names'!A:A,1,FALSE)))</f>
        <v>1</v>
      </c>
      <c r="N3280" t="s">
        <v>1203</v>
      </c>
    </row>
    <row r="3281" spans="1:14" ht="15" x14ac:dyDescent="0.2">
      <c r="A3281" t="s">
        <v>3297</v>
      </c>
      <c r="B3281" t="str">
        <f>RIGHT(A3281,4)</f>
        <v>2017</v>
      </c>
      <c r="C3281" t="str">
        <f>LEFT(A3281,10)</f>
        <v>Sun Dec 31</v>
      </c>
      <c r="D3281" s="2">
        <f>DATE(B3281,F3281,G3281)</f>
        <v>43100</v>
      </c>
      <c r="E3281" t="str">
        <f>MID(C3281,5,3)</f>
        <v>Dec</v>
      </c>
      <c r="F3281">
        <f>MONTH(DATEVALUE(E3281&amp;" 1"))</f>
        <v>12</v>
      </c>
      <c r="G3281" t="str">
        <f>RIGHT(C3281,2)</f>
        <v>31</v>
      </c>
      <c r="H3281" t="str">
        <f>MID(A3281,12,2)</f>
        <v>15</v>
      </c>
      <c r="I3281" t="s">
        <v>3298</v>
      </c>
      <c r="J3281" t="s">
        <v>3299</v>
      </c>
      <c r="K3281" t="s">
        <v>1192</v>
      </c>
      <c r="L3281" t="s">
        <v>3300</v>
      </c>
      <c r="M3281" t="b">
        <f>NOT(ISNA(VLOOKUP(N3281,'account names'!A:A,1,FALSE)))</f>
        <v>0</v>
      </c>
      <c r="N3281" t="s">
        <v>135</v>
      </c>
    </row>
    <row r="3282" spans="1:14" ht="15" x14ac:dyDescent="0.2">
      <c r="A3282" t="s">
        <v>3301</v>
      </c>
      <c r="B3282" t="str">
        <f>RIGHT(A3282,4)</f>
        <v>2017</v>
      </c>
      <c r="C3282" t="str">
        <f>LEFT(A3282,10)</f>
        <v>Sun Dec 31</v>
      </c>
      <c r="D3282" s="2">
        <f>DATE(B3282,F3282,G3282)</f>
        <v>43100</v>
      </c>
      <c r="E3282" t="str">
        <f>MID(C3282,5,3)</f>
        <v>Dec</v>
      </c>
      <c r="F3282">
        <f>MONTH(DATEVALUE(E3282&amp;" 1"))</f>
        <v>12</v>
      </c>
      <c r="G3282" t="str">
        <f>RIGHT(C3282,2)</f>
        <v>31</v>
      </c>
      <c r="H3282" t="str">
        <f>MID(A3282,12,2)</f>
        <v>15</v>
      </c>
      <c r="I3282" t="s">
        <v>3302</v>
      </c>
      <c r="J3282" t="s">
        <v>3303</v>
      </c>
      <c r="K3282" t="s">
        <v>1201</v>
      </c>
      <c r="L3282" t="s">
        <v>3304</v>
      </c>
      <c r="M3282" t="b">
        <f>NOT(ISNA(VLOOKUP(N3282,'account names'!A:A,1,FALSE)))</f>
        <v>1</v>
      </c>
      <c r="N3282" t="s">
        <v>1203</v>
      </c>
    </row>
    <row r="3283" spans="1:14" ht="15" x14ac:dyDescent="0.2">
      <c r="A3283" t="s">
        <v>3305</v>
      </c>
      <c r="B3283" t="str">
        <f>RIGHT(A3283,4)</f>
        <v>2017</v>
      </c>
      <c r="C3283" t="str">
        <f>LEFT(A3283,10)</f>
        <v>Sun Dec 31</v>
      </c>
      <c r="D3283" s="2">
        <f>DATE(B3283,F3283,G3283)</f>
        <v>43100</v>
      </c>
      <c r="E3283" t="str">
        <f>MID(C3283,5,3)</f>
        <v>Dec</v>
      </c>
      <c r="F3283">
        <f>MONTH(DATEVALUE(E3283&amp;" 1"))</f>
        <v>12</v>
      </c>
      <c r="G3283" t="str">
        <f>RIGHT(C3283,2)</f>
        <v>31</v>
      </c>
      <c r="H3283" t="str">
        <f>MID(A3283,12,2)</f>
        <v>12</v>
      </c>
      <c r="I3283" t="s">
        <v>3306</v>
      </c>
      <c r="J3283" t="s">
        <v>3307</v>
      </c>
      <c r="K3283" t="s">
        <v>3308</v>
      </c>
      <c r="L3283" t="s">
        <v>3309</v>
      </c>
      <c r="M3283" t="b">
        <f>NOT(ISNA(VLOOKUP(N3283,'account names'!A:A,1,FALSE)))</f>
        <v>0</v>
      </c>
      <c r="N3283" t="s">
        <v>1549</v>
      </c>
    </row>
    <row r="3284" spans="1:14" ht="15" x14ac:dyDescent="0.2">
      <c r="A3284" t="s">
        <v>3571</v>
      </c>
      <c r="B3284" t="str">
        <f>RIGHT(A3284,4)</f>
        <v>2017</v>
      </c>
      <c r="C3284" t="str">
        <f>LEFT(A3284,10)</f>
        <v>Sun Dec 31</v>
      </c>
      <c r="D3284" s="2">
        <f>DATE(B3284,F3284,G3284)</f>
        <v>43100</v>
      </c>
      <c r="E3284" t="str">
        <f>MID(C3284,5,3)</f>
        <v>Dec</v>
      </c>
      <c r="F3284">
        <f>MONTH(DATEVALUE(E3284&amp;" 1"))</f>
        <v>12</v>
      </c>
      <c r="G3284" t="str">
        <f>RIGHT(C3284,2)</f>
        <v>31</v>
      </c>
      <c r="H3284" t="str">
        <f>MID(A3284,12,2)</f>
        <v>20</v>
      </c>
      <c r="I3284" t="s">
        <v>3572</v>
      </c>
      <c r="J3284" t="s">
        <v>3573</v>
      </c>
      <c r="K3284" t="s">
        <v>1201</v>
      </c>
      <c r="L3284" t="s">
        <v>3574</v>
      </c>
      <c r="M3284" t="b">
        <f>NOT(ISNA(VLOOKUP(N3284,'account names'!A:A,1,FALSE)))</f>
        <v>1</v>
      </c>
      <c r="N3284" t="s">
        <v>1203</v>
      </c>
    </row>
    <row r="3285" spans="1:14" ht="15" x14ac:dyDescent="0.2">
      <c r="A3285" t="s">
        <v>3575</v>
      </c>
      <c r="B3285" t="str">
        <f>RIGHT(A3285,4)</f>
        <v>2017</v>
      </c>
      <c r="C3285" t="str">
        <f>LEFT(A3285,10)</f>
        <v>Sun Dec 31</v>
      </c>
      <c r="D3285" s="2">
        <f>DATE(B3285,F3285,G3285)</f>
        <v>43100</v>
      </c>
      <c r="E3285" t="str">
        <f>MID(C3285,5,3)</f>
        <v>Dec</v>
      </c>
      <c r="F3285">
        <f>MONTH(DATEVALUE(E3285&amp;" 1"))</f>
        <v>12</v>
      </c>
      <c r="G3285" t="str">
        <f>RIGHT(C3285,2)</f>
        <v>31</v>
      </c>
      <c r="H3285" t="str">
        <f>MID(A3285,12,2)</f>
        <v>19</v>
      </c>
      <c r="I3285" t="s">
        <v>3576</v>
      </c>
      <c r="J3285" t="s">
        <v>3577</v>
      </c>
      <c r="K3285" t="s">
        <v>1807</v>
      </c>
      <c r="L3285" t="s">
        <v>3578</v>
      </c>
      <c r="M3285" t="b">
        <f>NOT(ISNA(VLOOKUP(N3285,'account names'!A:A,1,FALSE)))</f>
        <v>0</v>
      </c>
      <c r="N3285" t="s">
        <v>350</v>
      </c>
    </row>
    <row r="3286" spans="1:14" ht="15" x14ac:dyDescent="0.2">
      <c r="A3286" t="s">
        <v>10016</v>
      </c>
      <c r="B3286" t="str">
        <f>RIGHT(A3286,4)</f>
        <v>2017</v>
      </c>
      <c r="C3286" t="str">
        <f>LEFT(A3286,10)</f>
        <v>Sun Dec 31</v>
      </c>
      <c r="D3286" s="2">
        <f>DATE(B3286,F3286,G3286)</f>
        <v>43100</v>
      </c>
      <c r="E3286" t="str">
        <f>MID(C3286,5,3)</f>
        <v>Dec</v>
      </c>
      <c r="F3286">
        <f>MONTH(DATEVALUE(E3286&amp;" 1"))</f>
        <v>12</v>
      </c>
      <c r="G3286" t="str">
        <f>RIGHT(C3286,2)</f>
        <v>31</v>
      </c>
      <c r="H3286" t="str">
        <f>MID(A3286,12,2)</f>
        <v>06</v>
      </c>
      <c r="I3286" t="s">
        <v>10017</v>
      </c>
      <c r="J3286" t="s">
        <v>10018</v>
      </c>
      <c r="K3286" t="s">
        <v>1137</v>
      </c>
      <c r="L3286" t="s">
        <v>10019</v>
      </c>
      <c r="M3286" t="b">
        <f>NOT(ISNA(VLOOKUP(N3286,'account names'!A:A,1,FALSE)))</f>
        <v>1</v>
      </c>
      <c r="N3286" t="s">
        <v>1139</v>
      </c>
    </row>
    <row r="3287" spans="1:14" ht="15" x14ac:dyDescent="0.2">
      <c r="A3287" t="s">
        <v>2447</v>
      </c>
      <c r="B3287" t="str">
        <f>RIGHT(A3287,4)</f>
        <v>2017</v>
      </c>
      <c r="C3287" t="str">
        <f>LEFT(A3287,10)</f>
        <v>Sat Dec 30</v>
      </c>
      <c r="D3287" s="2">
        <f>DATE(B3287,F3287,G3287)</f>
        <v>43099</v>
      </c>
      <c r="E3287" t="str">
        <f>MID(C3287,5,3)</f>
        <v>Dec</v>
      </c>
      <c r="F3287">
        <f>MONTH(DATEVALUE(E3287&amp;" 1"))</f>
        <v>12</v>
      </c>
      <c r="G3287" t="str">
        <f>RIGHT(C3287,2)</f>
        <v>30</v>
      </c>
      <c r="H3287" t="str">
        <f>MID(A3287,12,2)</f>
        <v>13</v>
      </c>
      <c r="I3287" t="s">
        <v>2448</v>
      </c>
      <c r="J3287" t="s">
        <v>2449</v>
      </c>
      <c r="K3287" t="s">
        <v>1201</v>
      </c>
      <c r="L3287" t="s">
        <v>2450</v>
      </c>
      <c r="M3287" t="b">
        <f>NOT(ISNA(VLOOKUP(N3287,'account names'!A:A,1,FALSE)))</f>
        <v>1</v>
      </c>
      <c r="N3287" t="s">
        <v>1203</v>
      </c>
    </row>
    <row r="3288" spans="1:14" ht="15" x14ac:dyDescent="0.2">
      <c r="A3288" t="s">
        <v>2451</v>
      </c>
      <c r="B3288" t="str">
        <f>RIGHT(A3288,4)</f>
        <v>2017</v>
      </c>
      <c r="C3288" t="str">
        <f>LEFT(A3288,10)</f>
        <v>Sat Dec 30</v>
      </c>
      <c r="D3288" s="2">
        <f>DATE(B3288,F3288,G3288)</f>
        <v>43099</v>
      </c>
      <c r="E3288" t="str">
        <f>MID(C3288,5,3)</f>
        <v>Dec</v>
      </c>
      <c r="F3288">
        <f>MONTH(DATEVALUE(E3288&amp;" 1"))</f>
        <v>12</v>
      </c>
      <c r="G3288" t="str">
        <f>RIGHT(C3288,2)</f>
        <v>30</v>
      </c>
      <c r="H3288" t="str">
        <f>MID(A3288,12,2)</f>
        <v>09</v>
      </c>
      <c r="I3288" t="s">
        <v>2452</v>
      </c>
      <c r="J3288" t="s">
        <v>2453</v>
      </c>
      <c r="K3288" t="s">
        <v>1201</v>
      </c>
      <c r="L3288" t="s">
        <v>2454</v>
      </c>
      <c r="M3288" t="b">
        <f>NOT(ISNA(VLOOKUP(N3288,'account names'!A:A,1,FALSE)))</f>
        <v>1</v>
      </c>
      <c r="N3288" t="s">
        <v>1203</v>
      </c>
    </row>
    <row r="3289" spans="1:14" ht="15" x14ac:dyDescent="0.2">
      <c r="A3289" t="s">
        <v>2455</v>
      </c>
      <c r="B3289" t="str">
        <f>RIGHT(A3289,4)</f>
        <v>2017</v>
      </c>
      <c r="C3289" t="str">
        <f>LEFT(A3289,10)</f>
        <v>Sat Dec 30</v>
      </c>
      <c r="D3289" s="2">
        <f>DATE(B3289,F3289,G3289)</f>
        <v>43099</v>
      </c>
      <c r="E3289" t="str">
        <f>MID(C3289,5,3)</f>
        <v>Dec</v>
      </c>
      <c r="F3289">
        <f>MONTH(DATEVALUE(E3289&amp;" 1"))</f>
        <v>12</v>
      </c>
      <c r="G3289" t="str">
        <f>RIGHT(C3289,2)</f>
        <v>30</v>
      </c>
      <c r="H3289" t="str">
        <f>MID(A3289,12,2)</f>
        <v>09</v>
      </c>
      <c r="I3289" t="s">
        <v>2456</v>
      </c>
      <c r="J3289" t="s">
        <v>2457</v>
      </c>
      <c r="K3289" t="s">
        <v>1201</v>
      </c>
      <c r="L3289" t="s">
        <v>2458</v>
      </c>
      <c r="M3289" t="b">
        <f>NOT(ISNA(VLOOKUP(N3289,'account names'!A:A,1,FALSE)))</f>
        <v>1</v>
      </c>
      <c r="N3289" t="s">
        <v>1203</v>
      </c>
    </row>
    <row r="3290" spans="1:14" ht="15" x14ac:dyDescent="0.2">
      <c r="A3290" t="s">
        <v>2459</v>
      </c>
      <c r="B3290" t="str">
        <f>RIGHT(A3290,4)</f>
        <v>2017</v>
      </c>
      <c r="C3290" t="str">
        <f>LEFT(A3290,10)</f>
        <v>Sat Dec 30</v>
      </c>
      <c r="D3290" s="2">
        <f>DATE(B3290,F3290,G3290)</f>
        <v>43099</v>
      </c>
      <c r="E3290" t="str">
        <f>MID(C3290,5,3)</f>
        <v>Dec</v>
      </c>
      <c r="F3290">
        <f>MONTH(DATEVALUE(E3290&amp;" 1"))</f>
        <v>12</v>
      </c>
      <c r="G3290" t="str">
        <f>RIGHT(C3290,2)</f>
        <v>30</v>
      </c>
      <c r="H3290" t="str">
        <f>MID(A3290,12,2)</f>
        <v>08</v>
      </c>
      <c r="I3290" t="s">
        <v>2460</v>
      </c>
      <c r="J3290" t="s">
        <v>2461</v>
      </c>
      <c r="K3290" t="s">
        <v>1201</v>
      </c>
      <c r="L3290" t="s">
        <v>2462</v>
      </c>
      <c r="M3290" t="b">
        <f>NOT(ISNA(VLOOKUP(N3290,'account names'!A:A,1,FALSE)))</f>
        <v>1</v>
      </c>
      <c r="N3290" t="s">
        <v>1203</v>
      </c>
    </row>
    <row r="3291" spans="1:14" ht="15" x14ac:dyDescent="0.2">
      <c r="A3291" t="s">
        <v>2665</v>
      </c>
      <c r="B3291" t="str">
        <f>RIGHT(A3291,4)</f>
        <v>2017</v>
      </c>
      <c r="C3291" t="str">
        <f>LEFT(A3291,10)</f>
        <v>Sat Dec 30</v>
      </c>
      <c r="D3291" s="2">
        <f>DATE(B3291,F3291,G3291)</f>
        <v>43099</v>
      </c>
      <c r="E3291" t="str">
        <f>MID(C3291,5,3)</f>
        <v>Dec</v>
      </c>
      <c r="F3291">
        <f>MONTH(DATEVALUE(E3291&amp;" 1"))</f>
        <v>12</v>
      </c>
      <c r="G3291" t="str">
        <f>RIGHT(C3291,2)</f>
        <v>30</v>
      </c>
      <c r="H3291" t="str">
        <f>MID(A3291,12,2)</f>
        <v>18</v>
      </c>
      <c r="I3291" t="s">
        <v>2666</v>
      </c>
      <c r="J3291" t="s">
        <v>2667</v>
      </c>
      <c r="K3291" t="s">
        <v>1201</v>
      </c>
      <c r="L3291" t="s">
        <v>2668</v>
      </c>
      <c r="M3291" t="b">
        <f>NOT(ISNA(VLOOKUP(N3291,'account names'!A:A,1,FALSE)))</f>
        <v>1</v>
      </c>
      <c r="N3291" t="s">
        <v>1203</v>
      </c>
    </row>
    <row r="3292" spans="1:14" ht="15" x14ac:dyDescent="0.2">
      <c r="A3292" t="s">
        <v>10026</v>
      </c>
      <c r="B3292" t="str">
        <f>RIGHT(A3292,4)</f>
        <v>2017</v>
      </c>
      <c r="C3292" t="str">
        <f>LEFT(A3292,10)</f>
        <v>Sat Dec 30</v>
      </c>
      <c r="D3292" s="2">
        <f>DATE(B3292,F3292,G3292)</f>
        <v>43099</v>
      </c>
      <c r="E3292" t="str">
        <f>MID(C3292,5,3)</f>
        <v>Dec</v>
      </c>
      <c r="F3292">
        <f>MONTH(DATEVALUE(E3292&amp;" 1"))</f>
        <v>12</v>
      </c>
      <c r="G3292" t="str">
        <f>RIGHT(C3292,2)</f>
        <v>30</v>
      </c>
      <c r="H3292" t="str">
        <f>MID(A3292,12,2)</f>
        <v>11</v>
      </c>
      <c r="I3292" t="s">
        <v>10027</v>
      </c>
      <c r="J3292" t="s">
        <v>10028</v>
      </c>
      <c r="K3292" t="s">
        <v>10029</v>
      </c>
      <c r="L3292" t="s">
        <v>10030</v>
      </c>
      <c r="M3292" t="b">
        <f>NOT(ISNA(VLOOKUP(N3292,'account names'!A:A,1,FALSE)))</f>
        <v>0</v>
      </c>
      <c r="N3292" t="s">
        <v>1042</v>
      </c>
    </row>
    <row r="3293" spans="1:14" ht="15" x14ac:dyDescent="0.2">
      <c r="A3293" t="s">
        <v>2191</v>
      </c>
      <c r="B3293" t="str">
        <f>RIGHT(A3293,4)</f>
        <v>2017</v>
      </c>
      <c r="C3293" t="str">
        <f>LEFT(A3293,10)</f>
        <v>Fri Dec 29</v>
      </c>
      <c r="D3293" s="2">
        <f>DATE(B3293,F3293,G3293)</f>
        <v>43098</v>
      </c>
      <c r="E3293" t="str">
        <f>MID(C3293,5,3)</f>
        <v>Dec</v>
      </c>
      <c r="F3293">
        <f>MONTH(DATEVALUE(E3293&amp;" 1"))</f>
        <v>12</v>
      </c>
      <c r="G3293" t="str">
        <f>RIGHT(C3293,2)</f>
        <v>29</v>
      </c>
      <c r="H3293" t="str">
        <f>MID(A3293,12,2)</f>
        <v>08</v>
      </c>
      <c r="I3293" t="s">
        <v>2192</v>
      </c>
      <c r="J3293" t="s">
        <v>2193</v>
      </c>
      <c r="K3293" t="s">
        <v>2194</v>
      </c>
      <c r="L3293" t="s">
        <v>2195</v>
      </c>
      <c r="M3293" t="b">
        <f>NOT(ISNA(VLOOKUP(N3293,'account names'!A:A,1,FALSE)))</f>
        <v>0</v>
      </c>
      <c r="N3293" t="s">
        <v>1172</v>
      </c>
    </row>
    <row r="3294" spans="1:14" ht="15" x14ac:dyDescent="0.2">
      <c r="A3294" t="s">
        <v>2196</v>
      </c>
      <c r="B3294" t="str">
        <f>RIGHT(A3294,4)</f>
        <v>2017</v>
      </c>
      <c r="C3294" t="str">
        <f>LEFT(A3294,10)</f>
        <v>Fri Dec 29</v>
      </c>
      <c r="D3294" s="2">
        <f>DATE(B3294,F3294,G3294)</f>
        <v>43098</v>
      </c>
      <c r="E3294" t="str">
        <f>MID(C3294,5,3)</f>
        <v>Dec</v>
      </c>
      <c r="F3294">
        <f>MONTH(DATEVALUE(E3294&amp;" 1"))</f>
        <v>12</v>
      </c>
      <c r="G3294" t="str">
        <f>RIGHT(C3294,2)</f>
        <v>29</v>
      </c>
      <c r="H3294" t="str">
        <f>MID(A3294,12,2)</f>
        <v>03</v>
      </c>
      <c r="I3294" t="s">
        <v>2197</v>
      </c>
      <c r="J3294" t="s">
        <v>2198</v>
      </c>
      <c r="K3294" t="s">
        <v>2199</v>
      </c>
      <c r="L3294" t="s">
        <v>2200</v>
      </c>
      <c r="M3294" t="b">
        <f>NOT(ISNA(VLOOKUP(N3294,'account names'!A:A,1,FALSE)))</f>
        <v>0</v>
      </c>
      <c r="N3294" t="s">
        <v>1172</v>
      </c>
    </row>
    <row r="3295" spans="1:14" ht="15" x14ac:dyDescent="0.2">
      <c r="A3295" t="s">
        <v>2463</v>
      </c>
      <c r="B3295" t="str">
        <f>RIGHT(A3295,4)</f>
        <v>2017</v>
      </c>
      <c r="C3295" t="str">
        <f>LEFT(A3295,10)</f>
        <v>Fri Dec 29</v>
      </c>
      <c r="D3295" s="2">
        <f>DATE(B3295,F3295,G3295)</f>
        <v>43098</v>
      </c>
      <c r="E3295" t="str">
        <f>MID(C3295,5,3)</f>
        <v>Dec</v>
      </c>
      <c r="F3295">
        <f>MONTH(DATEVALUE(E3295&amp;" 1"))</f>
        <v>12</v>
      </c>
      <c r="G3295" t="str">
        <f>RIGHT(C3295,2)</f>
        <v>29</v>
      </c>
      <c r="H3295" t="str">
        <f>MID(A3295,12,2)</f>
        <v>21</v>
      </c>
      <c r="I3295" t="s">
        <v>2464</v>
      </c>
      <c r="J3295" t="s">
        <v>2465</v>
      </c>
      <c r="K3295" t="s">
        <v>2466</v>
      </c>
      <c r="L3295" t="s">
        <v>2467</v>
      </c>
      <c r="M3295" t="b">
        <f>NOT(ISNA(VLOOKUP(N3295,'account names'!A:A,1,FALSE)))</f>
        <v>0</v>
      </c>
      <c r="N3295" t="s">
        <v>2468</v>
      </c>
    </row>
    <row r="3296" spans="1:14" ht="15" x14ac:dyDescent="0.2">
      <c r="A3296" t="s">
        <v>2469</v>
      </c>
      <c r="B3296" t="str">
        <f>RIGHT(A3296,4)</f>
        <v>2017</v>
      </c>
      <c r="C3296" t="str">
        <f>LEFT(A3296,10)</f>
        <v>Fri Dec 29</v>
      </c>
      <c r="D3296" s="2">
        <f>DATE(B3296,F3296,G3296)</f>
        <v>43098</v>
      </c>
      <c r="E3296" t="str">
        <f>MID(C3296,5,3)</f>
        <v>Dec</v>
      </c>
      <c r="F3296">
        <f>MONTH(DATEVALUE(E3296&amp;" 1"))</f>
        <v>12</v>
      </c>
      <c r="G3296" t="str">
        <f>RIGHT(C3296,2)</f>
        <v>29</v>
      </c>
      <c r="H3296" t="str">
        <f>MID(A3296,12,2)</f>
        <v>12</v>
      </c>
      <c r="I3296" t="s">
        <v>2470</v>
      </c>
      <c r="J3296" t="s">
        <v>2471</v>
      </c>
      <c r="K3296" t="s">
        <v>1245</v>
      </c>
      <c r="L3296" t="s">
        <v>2472</v>
      </c>
      <c r="M3296" t="b">
        <f>NOT(ISNA(VLOOKUP(N3296,'account names'!A:A,1,FALSE)))</f>
        <v>0</v>
      </c>
      <c r="N3296" t="s">
        <v>329</v>
      </c>
    </row>
    <row r="3297" spans="1:14" ht="15" x14ac:dyDescent="0.2">
      <c r="A3297" t="s">
        <v>2473</v>
      </c>
      <c r="B3297" t="str">
        <f>RIGHT(A3297,4)</f>
        <v>2017</v>
      </c>
      <c r="C3297" t="str">
        <f>LEFT(A3297,10)</f>
        <v>Fri Dec 29</v>
      </c>
      <c r="D3297" s="2">
        <f>DATE(B3297,F3297,G3297)</f>
        <v>43098</v>
      </c>
      <c r="E3297" t="str">
        <f>MID(C3297,5,3)</f>
        <v>Dec</v>
      </c>
      <c r="F3297">
        <f>MONTH(DATEVALUE(E3297&amp;" 1"))</f>
        <v>12</v>
      </c>
      <c r="G3297" t="str">
        <f>RIGHT(C3297,2)</f>
        <v>29</v>
      </c>
      <c r="H3297" t="str">
        <f>MID(A3297,12,2)</f>
        <v>12</v>
      </c>
      <c r="I3297" t="s">
        <v>2474</v>
      </c>
      <c r="J3297" t="s">
        <v>2475</v>
      </c>
      <c r="K3297" t="s">
        <v>1201</v>
      </c>
      <c r="L3297" t="s">
        <v>2476</v>
      </c>
      <c r="M3297" t="b">
        <f>NOT(ISNA(VLOOKUP(N3297,'account names'!A:A,1,FALSE)))</f>
        <v>1</v>
      </c>
      <c r="N3297" t="s">
        <v>1203</v>
      </c>
    </row>
    <row r="3298" spans="1:14" ht="15" x14ac:dyDescent="0.2">
      <c r="A3298" t="s">
        <v>10020</v>
      </c>
      <c r="B3298" t="str">
        <f>RIGHT(A3298,4)</f>
        <v>2017</v>
      </c>
      <c r="C3298" t="str">
        <f>LEFT(A3298,10)</f>
        <v>Fri Dec 29</v>
      </c>
      <c r="D3298" s="2">
        <f>DATE(B3298,F3298,G3298)</f>
        <v>43098</v>
      </c>
      <c r="E3298" t="str">
        <f>MID(C3298,5,3)</f>
        <v>Dec</v>
      </c>
      <c r="F3298">
        <f>MONTH(DATEVALUE(E3298&amp;" 1"))</f>
        <v>12</v>
      </c>
      <c r="G3298" t="str">
        <f>RIGHT(C3298,2)</f>
        <v>29</v>
      </c>
      <c r="H3298" t="str">
        <f>MID(A3298,12,2)</f>
        <v>22</v>
      </c>
      <c r="I3298" t="s">
        <v>10021</v>
      </c>
      <c r="J3298" t="s">
        <v>10022</v>
      </c>
      <c r="K3298" t="s">
        <v>10023</v>
      </c>
      <c r="L3298" t="s">
        <v>10024</v>
      </c>
      <c r="M3298" t="b">
        <f>NOT(ISNA(VLOOKUP(N3298,'account names'!A:A,1,FALSE)))</f>
        <v>0</v>
      </c>
      <c r="N3298" t="s">
        <v>10025</v>
      </c>
    </row>
    <row r="3299" spans="1:14" ht="15" x14ac:dyDescent="0.2">
      <c r="A3299" t="s">
        <v>1804</v>
      </c>
      <c r="B3299" t="str">
        <f>RIGHT(A3299,4)</f>
        <v>2017</v>
      </c>
      <c r="C3299" t="str">
        <f>LEFT(A3299,10)</f>
        <v>Thu Dec 28</v>
      </c>
      <c r="D3299" s="2">
        <f>DATE(B3299,F3299,G3299)</f>
        <v>43097</v>
      </c>
      <c r="E3299" t="str">
        <f>MID(C3299,5,3)</f>
        <v>Dec</v>
      </c>
      <c r="F3299">
        <f>MONTH(DATEVALUE(E3299&amp;" 1"))</f>
        <v>12</v>
      </c>
      <c r="G3299" t="str">
        <f>RIGHT(C3299,2)</f>
        <v>28</v>
      </c>
      <c r="H3299" t="str">
        <f>MID(A3299,12,2)</f>
        <v>21</v>
      </c>
      <c r="I3299" t="s">
        <v>1805</v>
      </c>
      <c r="J3299" t="s">
        <v>1806</v>
      </c>
      <c r="K3299" t="s">
        <v>1807</v>
      </c>
      <c r="L3299" t="s">
        <v>1808</v>
      </c>
      <c r="M3299" t="b">
        <f>NOT(ISNA(VLOOKUP(N3299,'account names'!A:A,1,FALSE)))</f>
        <v>0</v>
      </c>
      <c r="N3299" t="s">
        <v>350</v>
      </c>
    </row>
    <row r="3300" spans="1:14" ht="15" x14ac:dyDescent="0.2">
      <c r="A3300" t="s">
        <v>1809</v>
      </c>
      <c r="B3300" t="str">
        <f>RIGHT(A3300,4)</f>
        <v>2017</v>
      </c>
      <c r="C3300" t="str">
        <f>LEFT(A3300,10)</f>
        <v>Thu Dec 28</v>
      </c>
      <c r="D3300" s="2">
        <f>DATE(B3300,F3300,G3300)</f>
        <v>43097</v>
      </c>
      <c r="E3300" t="str">
        <f>MID(C3300,5,3)</f>
        <v>Dec</v>
      </c>
      <c r="F3300">
        <f>MONTH(DATEVALUE(E3300&amp;" 1"))</f>
        <v>12</v>
      </c>
      <c r="G3300" t="str">
        <f>RIGHT(C3300,2)</f>
        <v>28</v>
      </c>
      <c r="H3300" t="str">
        <f>MID(A3300,12,2)</f>
        <v>18</v>
      </c>
      <c r="I3300" t="s">
        <v>1810</v>
      </c>
      <c r="J3300" t="s">
        <v>1811</v>
      </c>
      <c r="K3300" t="s">
        <v>1812</v>
      </c>
      <c r="L3300" t="s">
        <v>1813</v>
      </c>
      <c r="M3300" t="b">
        <f>NOT(ISNA(VLOOKUP(N3300,'account names'!A:A,1,FALSE)))</f>
        <v>0</v>
      </c>
      <c r="N3300" t="s">
        <v>1814</v>
      </c>
    </row>
    <row r="3301" spans="1:14" ht="15" x14ac:dyDescent="0.2">
      <c r="A3301" t="s">
        <v>8149</v>
      </c>
      <c r="B3301" t="str">
        <f>RIGHT(A3301,4)</f>
        <v>2017</v>
      </c>
      <c r="C3301" t="str">
        <f>LEFT(A3301,10)</f>
        <v>Thu Dec 28</v>
      </c>
      <c r="D3301" s="2">
        <f>DATE(B3301,F3301,G3301)</f>
        <v>43097</v>
      </c>
      <c r="E3301" t="str">
        <f>MID(C3301,5,3)</f>
        <v>Dec</v>
      </c>
      <c r="F3301">
        <f>MONTH(DATEVALUE(E3301&amp;" 1"))</f>
        <v>12</v>
      </c>
      <c r="G3301" t="str">
        <f>RIGHT(C3301,2)</f>
        <v>28</v>
      </c>
      <c r="H3301" t="str">
        <f>MID(A3301,12,2)</f>
        <v>17</v>
      </c>
      <c r="I3301" t="s">
        <v>8150</v>
      </c>
      <c r="J3301" t="s">
        <v>8151</v>
      </c>
      <c r="K3301" t="s">
        <v>8152</v>
      </c>
      <c r="L3301" t="s">
        <v>8153</v>
      </c>
      <c r="M3301" t="b">
        <f>NOT(ISNA(VLOOKUP(N3301,'account names'!A:A,1,FALSE)))</f>
        <v>0</v>
      </c>
      <c r="N3301" t="s">
        <v>8154</v>
      </c>
    </row>
    <row r="3302" spans="1:14" ht="15" x14ac:dyDescent="0.2">
      <c r="A3302" t="s">
        <v>8155</v>
      </c>
      <c r="B3302" t="str">
        <f>RIGHT(A3302,4)</f>
        <v>2017</v>
      </c>
      <c r="C3302" t="str">
        <f>LEFT(A3302,10)</f>
        <v>Thu Dec 28</v>
      </c>
      <c r="D3302" s="2">
        <f>DATE(B3302,F3302,G3302)</f>
        <v>43097</v>
      </c>
      <c r="E3302" t="str">
        <f>MID(C3302,5,3)</f>
        <v>Dec</v>
      </c>
      <c r="F3302">
        <f>MONTH(DATEVALUE(E3302&amp;" 1"))</f>
        <v>12</v>
      </c>
      <c r="G3302" t="str">
        <f>RIGHT(C3302,2)</f>
        <v>28</v>
      </c>
      <c r="H3302" t="str">
        <f>MID(A3302,12,2)</f>
        <v>17</v>
      </c>
      <c r="I3302" t="s">
        <v>8156</v>
      </c>
      <c r="J3302" t="s">
        <v>8157</v>
      </c>
      <c r="K3302" t="s">
        <v>8158</v>
      </c>
      <c r="L3302" t="s">
        <v>8159</v>
      </c>
      <c r="M3302" t="b">
        <f>NOT(ISNA(VLOOKUP(N3302,'account names'!A:A,1,FALSE)))</f>
        <v>0</v>
      </c>
      <c r="N3302" t="s">
        <v>8154</v>
      </c>
    </row>
    <row r="3303" spans="1:14" ht="15" x14ac:dyDescent="0.2">
      <c r="A3303" t="s">
        <v>10031</v>
      </c>
      <c r="B3303" t="str">
        <f>RIGHT(A3303,4)</f>
        <v>2017</v>
      </c>
      <c r="C3303" t="str">
        <f>LEFT(A3303,10)</f>
        <v>Thu Dec 28</v>
      </c>
      <c r="D3303" s="2">
        <f>DATE(B3303,F3303,G3303)</f>
        <v>43097</v>
      </c>
      <c r="E3303" t="str">
        <f>MID(C3303,5,3)</f>
        <v>Dec</v>
      </c>
      <c r="F3303">
        <f>MONTH(DATEVALUE(E3303&amp;" 1"))</f>
        <v>12</v>
      </c>
      <c r="G3303" t="str">
        <f>RIGHT(C3303,2)</f>
        <v>28</v>
      </c>
      <c r="H3303" t="str">
        <f>MID(A3303,12,2)</f>
        <v>21</v>
      </c>
      <c r="I3303" t="s">
        <v>10032</v>
      </c>
      <c r="J3303" t="s">
        <v>10033</v>
      </c>
      <c r="K3303" t="s">
        <v>10034</v>
      </c>
      <c r="L3303" t="s">
        <v>10035</v>
      </c>
      <c r="M3303" t="b">
        <f>NOT(ISNA(VLOOKUP(N3303,'account names'!A:A,1,FALSE)))</f>
        <v>1</v>
      </c>
      <c r="N3303" t="s">
        <v>1203</v>
      </c>
    </row>
    <row r="3304" spans="1:14" ht="15" x14ac:dyDescent="0.2">
      <c r="A3304" t="s">
        <v>10041</v>
      </c>
      <c r="B3304" t="str">
        <f>RIGHT(A3304,4)</f>
        <v>2017</v>
      </c>
      <c r="C3304" t="str">
        <f>LEFT(A3304,10)</f>
        <v>Thu Dec 28</v>
      </c>
      <c r="D3304" s="2">
        <f>DATE(B3304,F3304,G3304)</f>
        <v>43097</v>
      </c>
      <c r="E3304" t="str">
        <f>MID(C3304,5,3)</f>
        <v>Dec</v>
      </c>
      <c r="F3304">
        <f>MONTH(DATEVALUE(E3304&amp;" 1"))</f>
        <v>12</v>
      </c>
      <c r="G3304" t="str">
        <f>RIGHT(C3304,2)</f>
        <v>28</v>
      </c>
      <c r="H3304" t="str">
        <f>MID(A3304,12,2)</f>
        <v>15</v>
      </c>
      <c r="I3304" t="s">
        <v>10042</v>
      </c>
      <c r="J3304" t="s">
        <v>10043</v>
      </c>
      <c r="K3304" t="s">
        <v>1137</v>
      </c>
      <c r="L3304" t="s">
        <v>10044</v>
      </c>
      <c r="M3304" t="b">
        <f>NOT(ISNA(VLOOKUP(N3304,'account names'!A:A,1,FALSE)))</f>
        <v>1</v>
      </c>
      <c r="N3304" t="s">
        <v>1139</v>
      </c>
    </row>
    <row r="3305" spans="1:14" ht="15" x14ac:dyDescent="0.2">
      <c r="A3305" t="s">
        <v>1815</v>
      </c>
      <c r="B3305" t="str">
        <f>RIGHT(A3305,4)</f>
        <v>2017</v>
      </c>
      <c r="C3305" t="str">
        <f>LEFT(A3305,10)</f>
        <v>Wed Dec 27</v>
      </c>
      <c r="D3305" s="2">
        <f>DATE(B3305,F3305,G3305)</f>
        <v>43096</v>
      </c>
      <c r="E3305" t="str">
        <f>MID(C3305,5,3)</f>
        <v>Dec</v>
      </c>
      <c r="F3305">
        <f>MONTH(DATEVALUE(E3305&amp;" 1"))</f>
        <v>12</v>
      </c>
      <c r="G3305" t="str">
        <f>RIGHT(C3305,2)</f>
        <v>27</v>
      </c>
      <c r="H3305" t="str">
        <f>MID(A3305,12,2)</f>
        <v>17</v>
      </c>
      <c r="I3305" t="s">
        <v>1816</v>
      </c>
      <c r="J3305" t="s">
        <v>1817</v>
      </c>
      <c r="K3305" t="s">
        <v>1201</v>
      </c>
      <c r="L3305" t="s">
        <v>1818</v>
      </c>
      <c r="M3305" t="b">
        <f>NOT(ISNA(VLOOKUP(N3305,'account names'!A:A,1,FALSE)))</f>
        <v>1</v>
      </c>
      <c r="N3305" t="s">
        <v>1203</v>
      </c>
    </row>
    <row r="3306" spans="1:14" ht="15" x14ac:dyDescent="0.2">
      <c r="A3306" t="s">
        <v>1819</v>
      </c>
      <c r="B3306" t="str">
        <f>RIGHT(A3306,4)</f>
        <v>2017</v>
      </c>
      <c r="C3306" t="str">
        <f>LEFT(A3306,10)</f>
        <v>Wed Dec 27</v>
      </c>
      <c r="D3306" s="2">
        <f>DATE(B3306,F3306,G3306)</f>
        <v>43096</v>
      </c>
      <c r="E3306" t="str">
        <f>MID(C3306,5,3)</f>
        <v>Dec</v>
      </c>
      <c r="F3306">
        <f>MONTH(DATEVALUE(E3306&amp;" 1"))</f>
        <v>12</v>
      </c>
      <c r="G3306" t="str">
        <f>RIGHT(C3306,2)</f>
        <v>27</v>
      </c>
      <c r="H3306" t="str">
        <f>MID(A3306,12,2)</f>
        <v>15</v>
      </c>
      <c r="I3306" t="s">
        <v>1820</v>
      </c>
      <c r="J3306" t="s">
        <v>1821</v>
      </c>
      <c r="K3306" t="s">
        <v>1822</v>
      </c>
      <c r="L3306" t="s">
        <v>1823</v>
      </c>
      <c r="M3306" t="b">
        <f>NOT(ISNA(VLOOKUP(N3306,'account names'!A:A,1,FALSE)))</f>
        <v>0</v>
      </c>
      <c r="N3306" t="s">
        <v>1824</v>
      </c>
    </row>
    <row r="3307" spans="1:14" ht="15" x14ac:dyDescent="0.2">
      <c r="A3307" t="s">
        <v>1825</v>
      </c>
      <c r="B3307" t="str">
        <f>RIGHT(A3307,4)</f>
        <v>2017</v>
      </c>
      <c r="C3307" t="str">
        <f>LEFT(A3307,10)</f>
        <v>Wed Dec 27</v>
      </c>
      <c r="D3307" s="2">
        <f>DATE(B3307,F3307,G3307)</f>
        <v>43096</v>
      </c>
      <c r="E3307" t="str">
        <f>MID(C3307,5,3)</f>
        <v>Dec</v>
      </c>
      <c r="F3307">
        <f>MONTH(DATEVALUE(E3307&amp;" 1"))</f>
        <v>12</v>
      </c>
      <c r="G3307" t="str">
        <f>RIGHT(C3307,2)</f>
        <v>27</v>
      </c>
      <c r="H3307" t="str">
        <f>MID(A3307,12,2)</f>
        <v>14</v>
      </c>
      <c r="I3307" t="s">
        <v>1826</v>
      </c>
      <c r="J3307" t="s">
        <v>1827</v>
      </c>
      <c r="K3307" t="s">
        <v>1822</v>
      </c>
      <c r="L3307" t="s">
        <v>1828</v>
      </c>
      <c r="M3307" t="b">
        <f>NOT(ISNA(VLOOKUP(N3307,'account names'!A:A,1,FALSE)))</f>
        <v>0</v>
      </c>
      <c r="N3307" t="s">
        <v>1824</v>
      </c>
    </row>
    <row r="3308" spans="1:14" ht="15" x14ac:dyDescent="0.2">
      <c r="A3308" t="s">
        <v>1829</v>
      </c>
      <c r="B3308" t="str">
        <f>RIGHT(A3308,4)</f>
        <v>2017</v>
      </c>
      <c r="C3308" t="str">
        <f>LEFT(A3308,10)</f>
        <v>Wed Dec 27</v>
      </c>
      <c r="D3308" s="2">
        <f>DATE(B3308,F3308,G3308)</f>
        <v>43096</v>
      </c>
      <c r="E3308" t="str">
        <f>MID(C3308,5,3)</f>
        <v>Dec</v>
      </c>
      <c r="F3308">
        <f>MONTH(DATEVALUE(E3308&amp;" 1"))</f>
        <v>12</v>
      </c>
      <c r="G3308" t="str">
        <f>RIGHT(C3308,2)</f>
        <v>27</v>
      </c>
      <c r="H3308" t="str">
        <f>MID(A3308,12,2)</f>
        <v>14</v>
      </c>
      <c r="I3308" t="s">
        <v>1830</v>
      </c>
      <c r="J3308" t="s">
        <v>1831</v>
      </c>
      <c r="K3308" t="s">
        <v>1822</v>
      </c>
      <c r="L3308" t="s">
        <v>1832</v>
      </c>
      <c r="M3308" t="b">
        <f>NOT(ISNA(VLOOKUP(N3308,'account names'!A:A,1,FALSE)))</f>
        <v>0</v>
      </c>
      <c r="N3308" t="s">
        <v>1824</v>
      </c>
    </row>
    <row r="3309" spans="1:14" ht="15" x14ac:dyDescent="0.2">
      <c r="A3309" t="s">
        <v>1833</v>
      </c>
      <c r="B3309" t="str">
        <f>RIGHT(A3309,4)</f>
        <v>2017</v>
      </c>
      <c r="C3309" t="str">
        <f>LEFT(A3309,10)</f>
        <v>Wed Dec 27</v>
      </c>
      <c r="D3309" s="2">
        <f>DATE(B3309,F3309,G3309)</f>
        <v>43096</v>
      </c>
      <c r="E3309" t="str">
        <f>MID(C3309,5,3)</f>
        <v>Dec</v>
      </c>
      <c r="F3309">
        <f>MONTH(DATEVALUE(E3309&amp;" 1"))</f>
        <v>12</v>
      </c>
      <c r="G3309" t="str">
        <f>RIGHT(C3309,2)</f>
        <v>27</v>
      </c>
      <c r="H3309" t="str">
        <f>MID(A3309,12,2)</f>
        <v>10</v>
      </c>
      <c r="I3309" t="s">
        <v>1834</v>
      </c>
      <c r="J3309" t="s">
        <v>1835</v>
      </c>
      <c r="K3309" t="s">
        <v>1836</v>
      </c>
      <c r="L3309" t="s">
        <v>1837</v>
      </c>
      <c r="M3309" t="b">
        <f>NOT(ISNA(VLOOKUP(N3309,'account names'!A:A,1,FALSE)))</f>
        <v>0</v>
      </c>
      <c r="N3309" t="s">
        <v>1838</v>
      </c>
    </row>
    <row r="3310" spans="1:14" ht="15" x14ac:dyDescent="0.2">
      <c r="A3310" t="s">
        <v>1839</v>
      </c>
      <c r="B3310" t="str">
        <f>RIGHT(A3310,4)</f>
        <v>2017</v>
      </c>
      <c r="C3310" t="str">
        <f>LEFT(A3310,10)</f>
        <v>Wed Dec 27</v>
      </c>
      <c r="D3310" s="2">
        <f>DATE(B3310,F3310,G3310)</f>
        <v>43096</v>
      </c>
      <c r="E3310" t="str">
        <f>MID(C3310,5,3)</f>
        <v>Dec</v>
      </c>
      <c r="F3310">
        <f>MONTH(DATEVALUE(E3310&amp;" 1"))</f>
        <v>12</v>
      </c>
      <c r="G3310" t="str">
        <f>RIGHT(C3310,2)</f>
        <v>27</v>
      </c>
      <c r="H3310" t="str">
        <f>MID(A3310,12,2)</f>
        <v>10</v>
      </c>
      <c r="I3310" t="s">
        <v>1840</v>
      </c>
      <c r="J3310" t="s">
        <v>1841</v>
      </c>
      <c r="K3310" t="s">
        <v>1842</v>
      </c>
      <c r="L3310" t="s">
        <v>1843</v>
      </c>
      <c r="M3310" t="b">
        <f>NOT(ISNA(VLOOKUP(N3310,'account names'!A:A,1,FALSE)))</f>
        <v>0</v>
      </c>
      <c r="N3310" t="s">
        <v>1844</v>
      </c>
    </row>
    <row r="3311" spans="1:14" ht="15" x14ac:dyDescent="0.2">
      <c r="A3311" t="s">
        <v>1845</v>
      </c>
      <c r="B3311" t="str">
        <f>RIGHT(A3311,4)</f>
        <v>2017</v>
      </c>
      <c r="C3311" t="str">
        <f>LEFT(A3311,10)</f>
        <v>Wed Dec 27</v>
      </c>
      <c r="D3311" s="2">
        <f>DATE(B3311,F3311,G3311)</f>
        <v>43096</v>
      </c>
      <c r="E3311" t="str">
        <f>MID(C3311,5,3)</f>
        <v>Dec</v>
      </c>
      <c r="F3311">
        <f>MONTH(DATEVALUE(E3311&amp;" 1"))</f>
        <v>12</v>
      </c>
      <c r="G3311" t="str">
        <f>RIGHT(C3311,2)</f>
        <v>27</v>
      </c>
      <c r="H3311" t="str">
        <f>MID(A3311,12,2)</f>
        <v>08</v>
      </c>
      <c r="I3311" t="s">
        <v>1846</v>
      </c>
      <c r="J3311" t="s">
        <v>1847</v>
      </c>
      <c r="K3311" t="s">
        <v>1848</v>
      </c>
      <c r="L3311" t="s">
        <v>1849</v>
      </c>
      <c r="M3311" t="b">
        <f>NOT(ISNA(VLOOKUP(N3311,'account names'!A:A,1,FALSE)))</f>
        <v>0</v>
      </c>
      <c r="N3311" t="s">
        <v>1850</v>
      </c>
    </row>
    <row r="3312" spans="1:14" ht="15" x14ac:dyDescent="0.2">
      <c r="A3312" t="s">
        <v>10036</v>
      </c>
      <c r="B3312" t="str">
        <f>RIGHT(A3312,4)</f>
        <v>2017</v>
      </c>
      <c r="C3312" t="str">
        <f>LEFT(A3312,10)</f>
        <v>Wed Dec 27</v>
      </c>
      <c r="D3312" s="2">
        <f>DATE(B3312,F3312,G3312)</f>
        <v>43096</v>
      </c>
      <c r="E3312" t="str">
        <f>MID(C3312,5,3)</f>
        <v>Dec</v>
      </c>
      <c r="F3312">
        <f>MONTH(DATEVALUE(E3312&amp;" 1"))</f>
        <v>12</v>
      </c>
      <c r="G3312" t="str">
        <f>RIGHT(C3312,2)</f>
        <v>27</v>
      </c>
      <c r="H3312" t="str">
        <f>MID(A3312,12,2)</f>
        <v>14</v>
      </c>
      <c r="I3312" t="s">
        <v>10037</v>
      </c>
      <c r="J3312" t="s">
        <v>10038</v>
      </c>
      <c r="K3312" t="s">
        <v>10039</v>
      </c>
      <c r="L3312" t="s">
        <v>10040</v>
      </c>
      <c r="M3312" t="b">
        <f>NOT(ISNA(VLOOKUP(N3312,'account names'!A:A,1,FALSE)))</f>
        <v>0</v>
      </c>
      <c r="N3312" t="s">
        <v>95</v>
      </c>
    </row>
    <row r="3313" spans="1:14" ht="15" x14ac:dyDescent="0.2">
      <c r="A3313" t="s">
        <v>10045</v>
      </c>
      <c r="B3313" t="str">
        <f>RIGHT(A3313,4)</f>
        <v>2017</v>
      </c>
      <c r="C3313" t="str">
        <f>LEFT(A3313,10)</f>
        <v>Wed Dec 27</v>
      </c>
      <c r="D3313" s="2">
        <f>DATE(B3313,F3313,G3313)</f>
        <v>43096</v>
      </c>
      <c r="E3313" t="str">
        <f>MID(C3313,5,3)</f>
        <v>Dec</v>
      </c>
      <c r="F3313">
        <f>MONTH(DATEVALUE(E3313&amp;" 1"))</f>
        <v>12</v>
      </c>
      <c r="G3313" t="str">
        <f>RIGHT(C3313,2)</f>
        <v>27</v>
      </c>
      <c r="H3313" t="str">
        <f>MID(A3313,12,2)</f>
        <v>23</v>
      </c>
      <c r="I3313" t="s">
        <v>10046</v>
      </c>
      <c r="J3313" t="s">
        <v>10047</v>
      </c>
      <c r="K3313" t="s">
        <v>10048</v>
      </c>
      <c r="L3313" t="s">
        <v>10049</v>
      </c>
      <c r="M3313" t="b">
        <f>NOT(ISNA(VLOOKUP(N3313,'account names'!A:A,1,FALSE)))</f>
        <v>0</v>
      </c>
      <c r="N3313" t="s">
        <v>10050</v>
      </c>
    </row>
    <row r="3314" spans="1:14" ht="15" x14ac:dyDescent="0.2">
      <c r="A3314" t="s">
        <v>10275</v>
      </c>
      <c r="B3314" t="str">
        <f>RIGHT(A3314,4)</f>
        <v>2017</v>
      </c>
      <c r="C3314" t="str">
        <f>LEFT(A3314,10)</f>
        <v>Wed Dec 27</v>
      </c>
      <c r="D3314" s="2">
        <f>DATE(B3314,F3314,G3314)</f>
        <v>43096</v>
      </c>
      <c r="E3314" t="str">
        <f>MID(C3314,5,3)</f>
        <v>Dec</v>
      </c>
      <c r="F3314">
        <f>MONTH(DATEVALUE(E3314&amp;" 1"))</f>
        <v>12</v>
      </c>
      <c r="G3314" t="str">
        <f>RIGHT(C3314,2)</f>
        <v>27</v>
      </c>
      <c r="H3314" t="str">
        <f>MID(A3314,12,2)</f>
        <v>10</v>
      </c>
      <c r="I3314" t="s">
        <v>10276</v>
      </c>
      <c r="J3314" t="s">
        <v>10277</v>
      </c>
      <c r="K3314" t="s">
        <v>10278</v>
      </c>
      <c r="L3314" t="s">
        <v>10279</v>
      </c>
      <c r="M3314" t="b">
        <f>NOT(ISNA(VLOOKUP(N3314,'account names'!A:A,1,FALSE)))</f>
        <v>0</v>
      </c>
      <c r="N3314" t="s">
        <v>10280</v>
      </c>
    </row>
    <row r="3315" spans="1:14" ht="15" x14ac:dyDescent="0.2">
      <c r="A3315" t="s">
        <v>14936</v>
      </c>
      <c r="B3315" t="str">
        <f>RIGHT(A3315,4)</f>
        <v>2017</v>
      </c>
      <c r="C3315" t="str">
        <f>LEFT(A3315,10)</f>
        <v>Wed Dec 27</v>
      </c>
      <c r="D3315" s="2">
        <f>DATE(B3315,F3315,G3315)</f>
        <v>43096</v>
      </c>
      <c r="E3315" t="str">
        <f>MID(C3315,5,3)</f>
        <v>Dec</v>
      </c>
      <c r="F3315">
        <f>MONTH(DATEVALUE(E3315&amp;" 1"))</f>
        <v>12</v>
      </c>
      <c r="G3315" t="str">
        <f>RIGHT(C3315,2)</f>
        <v>27</v>
      </c>
      <c r="H3315" t="str">
        <f>MID(A3315,12,2)</f>
        <v>09</v>
      </c>
      <c r="I3315" t="s">
        <v>14937</v>
      </c>
      <c r="J3315" t="s">
        <v>14938</v>
      </c>
      <c r="K3315" t="s">
        <v>14939</v>
      </c>
      <c r="L3315" t="s">
        <v>14940</v>
      </c>
      <c r="M3315" t="b">
        <f>NOT(ISNA(VLOOKUP(N3315,'account names'!A:A,1,FALSE)))</f>
        <v>0</v>
      </c>
      <c r="N3315" t="s">
        <v>6835</v>
      </c>
    </row>
    <row r="3316" spans="1:14" ht="15" x14ac:dyDescent="0.2">
      <c r="A3316" t="s">
        <v>1550</v>
      </c>
      <c r="B3316" t="str">
        <f>RIGHT(A3316,4)</f>
        <v>2017</v>
      </c>
      <c r="C3316" t="str">
        <f>LEFT(A3316,10)</f>
        <v>Tue Dec 26</v>
      </c>
      <c r="D3316" s="2">
        <f>DATE(B3316,F3316,G3316)</f>
        <v>43095</v>
      </c>
      <c r="E3316" t="str">
        <f>MID(C3316,5,3)</f>
        <v>Dec</v>
      </c>
      <c r="F3316">
        <f>MONTH(DATEVALUE(E3316&amp;" 1"))</f>
        <v>12</v>
      </c>
      <c r="G3316" t="str">
        <f>RIGHT(C3316,2)</f>
        <v>26</v>
      </c>
      <c r="H3316" t="str">
        <f>MID(A3316,12,2)</f>
        <v>10</v>
      </c>
      <c r="I3316" t="s">
        <v>1551</v>
      </c>
      <c r="J3316" t="s">
        <v>1552</v>
      </c>
      <c r="K3316" t="s">
        <v>1553</v>
      </c>
      <c r="L3316" t="s">
        <v>1554</v>
      </c>
      <c r="M3316" t="b">
        <f>NOT(ISNA(VLOOKUP(N3316,'account names'!A:A,1,FALSE)))</f>
        <v>0</v>
      </c>
      <c r="N3316" t="s">
        <v>1555</v>
      </c>
    </row>
    <row r="3317" spans="1:14" ht="15" x14ac:dyDescent="0.2">
      <c r="A3317" t="s">
        <v>1851</v>
      </c>
      <c r="B3317" t="str">
        <f>RIGHT(A3317,4)</f>
        <v>2017</v>
      </c>
      <c r="C3317" t="str">
        <f>LEFT(A3317,10)</f>
        <v>Tue Dec 26</v>
      </c>
      <c r="D3317" s="2">
        <f>DATE(B3317,F3317,G3317)</f>
        <v>43095</v>
      </c>
      <c r="E3317" t="str">
        <f>MID(C3317,5,3)</f>
        <v>Dec</v>
      </c>
      <c r="F3317">
        <f>MONTH(DATEVALUE(E3317&amp;" 1"))</f>
        <v>12</v>
      </c>
      <c r="G3317" t="str">
        <f>RIGHT(C3317,2)</f>
        <v>26</v>
      </c>
      <c r="H3317" t="str">
        <f>MID(A3317,12,2)</f>
        <v>23</v>
      </c>
      <c r="I3317" t="s">
        <v>1852</v>
      </c>
      <c r="J3317" t="s">
        <v>1853</v>
      </c>
      <c r="K3317" t="s">
        <v>1848</v>
      </c>
      <c r="L3317" t="s">
        <v>1854</v>
      </c>
      <c r="M3317" t="b">
        <f>NOT(ISNA(VLOOKUP(N3317,'account names'!A:A,1,FALSE)))</f>
        <v>0</v>
      </c>
      <c r="N3317" t="s">
        <v>1850</v>
      </c>
    </row>
    <row r="3318" spans="1:14" ht="15" x14ac:dyDescent="0.2">
      <c r="A3318" t="s">
        <v>1855</v>
      </c>
      <c r="B3318" t="str">
        <f>RIGHT(A3318,4)</f>
        <v>2017</v>
      </c>
      <c r="C3318" t="str">
        <f>LEFT(A3318,10)</f>
        <v>Tue Dec 26</v>
      </c>
      <c r="D3318" s="2">
        <f>DATE(B3318,F3318,G3318)</f>
        <v>43095</v>
      </c>
      <c r="E3318" t="str">
        <f>MID(C3318,5,3)</f>
        <v>Dec</v>
      </c>
      <c r="F3318">
        <f>MONTH(DATEVALUE(E3318&amp;" 1"))</f>
        <v>12</v>
      </c>
      <c r="G3318" t="str">
        <f>RIGHT(C3318,2)</f>
        <v>26</v>
      </c>
      <c r="H3318" t="str">
        <f>MID(A3318,12,2)</f>
        <v>18</v>
      </c>
      <c r="I3318" t="s">
        <v>1856</v>
      </c>
      <c r="J3318" t="s">
        <v>1857</v>
      </c>
      <c r="K3318" t="s">
        <v>1858</v>
      </c>
      <c r="L3318" t="s">
        <v>1859</v>
      </c>
      <c r="M3318" t="b">
        <f>NOT(ISNA(VLOOKUP(N3318,'account names'!A:A,1,FALSE)))</f>
        <v>0</v>
      </c>
      <c r="N3318" t="s">
        <v>1209</v>
      </c>
    </row>
    <row r="3319" spans="1:14" ht="15" x14ac:dyDescent="0.2">
      <c r="A3319" t="s">
        <v>1860</v>
      </c>
      <c r="B3319" t="str">
        <f>RIGHT(A3319,4)</f>
        <v>2017</v>
      </c>
      <c r="C3319" t="str">
        <f>LEFT(A3319,10)</f>
        <v>Tue Dec 26</v>
      </c>
      <c r="D3319" s="2">
        <f>DATE(B3319,F3319,G3319)</f>
        <v>43095</v>
      </c>
      <c r="E3319" t="str">
        <f>MID(C3319,5,3)</f>
        <v>Dec</v>
      </c>
      <c r="F3319">
        <f>MONTH(DATEVALUE(E3319&amp;" 1"))</f>
        <v>12</v>
      </c>
      <c r="G3319" t="str">
        <f>RIGHT(C3319,2)</f>
        <v>26</v>
      </c>
      <c r="H3319" t="str">
        <f>MID(A3319,12,2)</f>
        <v>15</v>
      </c>
      <c r="I3319" t="s">
        <v>1861</v>
      </c>
      <c r="J3319" t="s">
        <v>1862</v>
      </c>
      <c r="K3319" t="s">
        <v>1201</v>
      </c>
      <c r="L3319" t="s">
        <v>1863</v>
      </c>
      <c r="M3319" t="b">
        <f>NOT(ISNA(VLOOKUP(N3319,'account names'!A:A,1,FALSE)))</f>
        <v>1</v>
      </c>
      <c r="N3319" t="s">
        <v>1203</v>
      </c>
    </row>
    <row r="3320" spans="1:14" ht="15" x14ac:dyDescent="0.2">
      <c r="A3320" t="s">
        <v>1556</v>
      </c>
      <c r="B3320" t="str">
        <f>RIGHT(A3320,4)</f>
        <v>2017</v>
      </c>
      <c r="C3320" t="str">
        <f>LEFT(A3320,10)</f>
        <v>Mon Dec 25</v>
      </c>
      <c r="D3320" s="2">
        <f>DATE(B3320,F3320,G3320)</f>
        <v>43094</v>
      </c>
      <c r="E3320" t="str">
        <f>MID(C3320,5,3)</f>
        <v>Dec</v>
      </c>
      <c r="F3320">
        <f>MONTH(DATEVALUE(E3320&amp;" 1"))</f>
        <v>12</v>
      </c>
      <c r="G3320" t="str">
        <f>RIGHT(C3320,2)</f>
        <v>25</v>
      </c>
      <c r="H3320" t="str">
        <f>MID(A3320,12,2)</f>
        <v>19</v>
      </c>
      <c r="I3320" t="s">
        <v>1557</v>
      </c>
      <c r="J3320" t="s">
        <v>1558</v>
      </c>
      <c r="K3320" t="s">
        <v>1201</v>
      </c>
      <c r="L3320" t="s">
        <v>1559</v>
      </c>
      <c r="M3320" t="b">
        <f>NOT(ISNA(VLOOKUP(N3320,'account names'!A:A,1,FALSE)))</f>
        <v>1</v>
      </c>
      <c r="N3320" t="s">
        <v>1203</v>
      </c>
    </row>
    <row r="3321" spans="1:14" ht="15" x14ac:dyDescent="0.2">
      <c r="A3321" t="s">
        <v>1560</v>
      </c>
      <c r="B3321" t="str">
        <f>RIGHT(A3321,4)</f>
        <v>2017</v>
      </c>
      <c r="C3321" t="str">
        <f>LEFT(A3321,10)</f>
        <v>Mon Dec 25</v>
      </c>
      <c r="D3321" s="2">
        <f>DATE(B3321,F3321,G3321)</f>
        <v>43094</v>
      </c>
      <c r="E3321" t="str">
        <f>MID(C3321,5,3)</f>
        <v>Dec</v>
      </c>
      <c r="F3321">
        <f>MONTH(DATEVALUE(E3321&amp;" 1"))</f>
        <v>12</v>
      </c>
      <c r="G3321" t="str">
        <f>RIGHT(C3321,2)</f>
        <v>25</v>
      </c>
      <c r="H3321" t="str">
        <f>MID(A3321,12,2)</f>
        <v>17</v>
      </c>
      <c r="I3321" t="s">
        <v>1561</v>
      </c>
      <c r="J3321" t="s">
        <v>1562</v>
      </c>
      <c r="K3321" t="s">
        <v>1563</v>
      </c>
      <c r="L3321" t="s">
        <v>1564</v>
      </c>
      <c r="M3321" t="b">
        <f>NOT(ISNA(VLOOKUP(N3321,'account names'!A:A,1,FALSE)))</f>
        <v>0</v>
      </c>
      <c r="N3321" t="s">
        <v>1565</v>
      </c>
    </row>
    <row r="3322" spans="1:14" ht="15" x14ac:dyDescent="0.2">
      <c r="A3322" t="s">
        <v>7374</v>
      </c>
      <c r="B3322" t="str">
        <f>RIGHT(A3322,4)</f>
        <v>2017</v>
      </c>
      <c r="C3322" t="str">
        <f>LEFT(A3322,10)</f>
        <v>Mon Dec 25</v>
      </c>
      <c r="D3322" s="2">
        <f>DATE(B3322,F3322,G3322)</f>
        <v>43094</v>
      </c>
      <c r="E3322" t="str">
        <f>MID(C3322,5,3)</f>
        <v>Dec</v>
      </c>
      <c r="F3322">
        <f>MONTH(DATEVALUE(E3322&amp;" 1"))</f>
        <v>12</v>
      </c>
      <c r="G3322" t="str">
        <f>RIGHT(C3322,2)</f>
        <v>25</v>
      </c>
      <c r="H3322" t="str">
        <f>MID(A3322,12,2)</f>
        <v>15</v>
      </c>
      <c r="I3322" t="s">
        <v>7375</v>
      </c>
      <c r="J3322" t="s">
        <v>7376</v>
      </c>
      <c r="K3322" t="s">
        <v>7377</v>
      </c>
      <c r="L3322" t="s">
        <v>7378</v>
      </c>
      <c r="M3322" t="b">
        <f>NOT(ISNA(VLOOKUP(N3322,'account names'!A:A,1,FALSE)))</f>
        <v>0</v>
      </c>
      <c r="N3322" t="s">
        <v>7379</v>
      </c>
    </row>
    <row r="3323" spans="1:14" ht="15" x14ac:dyDescent="0.2">
      <c r="A3323" t="s">
        <v>1566</v>
      </c>
      <c r="B3323" t="str">
        <f>RIGHT(A3323,4)</f>
        <v>2017</v>
      </c>
      <c r="C3323" t="str">
        <f>LEFT(A3323,10)</f>
        <v>Sun Dec 24</v>
      </c>
      <c r="D3323" s="2">
        <f>DATE(B3323,F3323,G3323)</f>
        <v>43093</v>
      </c>
      <c r="E3323" t="str">
        <f>MID(C3323,5,3)</f>
        <v>Dec</v>
      </c>
      <c r="F3323">
        <f>MONTH(DATEVALUE(E3323&amp;" 1"))</f>
        <v>12</v>
      </c>
      <c r="G3323" t="str">
        <f>RIGHT(C3323,2)</f>
        <v>24</v>
      </c>
      <c r="H3323" t="str">
        <f>MID(A3323,12,2)</f>
        <v>23</v>
      </c>
      <c r="I3323" t="s">
        <v>1567</v>
      </c>
      <c r="J3323" t="s">
        <v>1568</v>
      </c>
      <c r="K3323" t="s">
        <v>1569</v>
      </c>
      <c r="L3323" t="s">
        <v>1570</v>
      </c>
      <c r="M3323" t="b">
        <f>NOT(ISNA(VLOOKUP(N3323,'account names'!A:A,1,FALSE)))</f>
        <v>0</v>
      </c>
      <c r="N3323" t="s">
        <v>329</v>
      </c>
    </row>
    <row r="3324" spans="1:14" ht="15" x14ac:dyDescent="0.2">
      <c r="A3324" t="s">
        <v>1571</v>
      </c>
      <c r="B3324" t="str">
        <f>RIGHT(A3324,4)</f>
        <v>2017</v>
      </c>
      <c r="C3324" t="str">
        <f>LEFT(A3324,10)</f>
        <v>Sun Dec 24</v>
      </c>
      <c r="D3324" s="2">
        <f>DATE(B3324,F3324,G3324)</f>
        <v>43093</v>
      </c>
      <c r="E3324" t="str">
        <f>MID(C3324,5,3)</f>
        <v>Dec</v>
      </c>
      <c r="F3324">
        <f>MONTH(DATEVALUE(E3324&amp;" 1"))</f>
        <v>12</v>
      </c>
      <c r="G3324" t="str">
        <f>RIGHT(C3324,2)</f>
        <v>24</v>
      </c>
      <c r="H3324" t="str">
        <f>MID(A3324,12,2)</f>
        <v>19</v>
      </c>
      <c r="I3324" t="s">
        <v>1572</v>
      </c>
      <c r="J3324" t="s">
        <v>1573</v>
      </c>
      <c r="K3324" t="s">
        <v>1574</v>
      </c>
      <c r="L3324" t="s">
        <v>1575</v>
      </c>
      <c r="M3324" t="b">
        <f>NOT(ISNA(VLOOKUP(N3324,'account names'!A:A,1,FALSE)))</f>
        <v>0</v>
      </c>
      <c r="N3324" t="s">
        <v>1252</v>
      </c>
    </row>
    <row r="3325" spans="1:14" ht="15" x14ac:dyDescent="0.2">
      <c r="A3325" t="s">
        <v>1576</v>
      </c>
      <c r="B3325" t="str">
        <f>RIGHT(A3325,4)</f>
        <v>2017</v>
      </c>
      <c r="C3325" t="str">
        <f>LEFT(A3325,10)</f>
        <v>Sun Dec 24</v>
      </c>
      <c r="D3325" s="2">
        <f>DATE(B3325,F3325,G3325)</f>
        <v>43093</v>
      </c>
      <c r="E3325" t="str">
        <f>MID(C3325,5,3)</f>
        <v>Dec</v>
      </c>
      <c r="F3325">
        <f>MONTH(DATEVALUE(E3325&amp;" 1"))</f>
        <v>12</v>
      </c>
      <c r="G3325" t="str">
        <f>RIGHT(C3325,2)</f>
        <v>24</v>
      </c>
      <c r="H3325" t="str">
        <f>MID(A3325,12,2)</f>
        <v>19</v>
      </c>
      <c r="I3325" t="s">
        <v>1577</v>
      </c>
      <c r="J3325" t="s">
        <v>1578</v>
      </c>
      <c r="K3325" t="s">
        <v>1579</v>
      </c>
      <c r="L3325" t="s">
        <v>1580</v>
      </c>
      <c r="M3325" t="b">
        <f>NOT(ISNA(VLOOKUP(N3325,'account names'!A:A,1,FALSE)))</f>
        <v>0</v>
      </c>
      <c r="N3325" t="s">
        <v>1581</v>
      </c>
    </row>
    <row r="3326" spans="1:14" ht="15" x14ac:dyDescent="0.2">
      <c r="A3326" t="s">
        <v>1582</v>
      </c>
      <c r="B3326" t="str">
        <f>RIGHT(A3326,4)</f>
        <v>2017</v>
      </c>
      <c r="C3326" t="str">
        <f>LEFT(A3326,10)</f>
        <v>Sun Dec 24</v>
      </c>
      <c r="D3326" s="2">
        <f>DATE(B3326,F3326,G3326)</f>
        <v>43093</v>
      </c>
      <c r="E3326" t="str">
        <f>MID(C3326,5,3)</f>
        <v>Dec</v>
      </c>
      <c r="F3326">
        <f>MONTH(DATEVALUE(E3326&amp;" 1"))</f>
        <v>12</v>
      </c>
      <c r="G3326" t="str">
        <f>RIGHT(C3326,2)</f>
        <v>24</v>
      </c>
      <c r="H3326" t="str">
        <f>MID(A3326,12,2)</f>
        <v>18</v>
      </c>
      <c r="I3326" t="s">
        <v>1583</v>
      </c>
      <c r="J3326" t="s">
        <v>1584</v>
      </c>
      <c r="K3326" t="s">
        <v>1201</v>
      </c>
      <c r="L3326" t="s">
        <v>1585</v>
      </c>
      <c r="M3326" t="b">
        <f>NOT(ISNA(VLOOKUP(N3326,'account names'!A:A,1,FALSE)))</f>
        <v>1</v>
      </c>
      <c r="N3326" t="s">
        <v>1203</v>
      </c>
    </row>
    <row r="3327" spans="1:14" ht="15" x14ac:dyDescent="0.2">
      <c r="A3327" t="s">
        <v>1586</v>
      </c>
      <c r="B3327" t="str">
        <f>RIGHT(A3327,4)</f>
        <v>2017</v>
      </c>
      <c r="C3327" t="str">
        <f>LEFT(A3327,10)</f>
        <v>Sun Dec 24</v>
      </c>
      <c r="D3327" s="2">
        <f>DATE(B3327,F3327,G3327)</f>
        <v>43093</v>
      </c>
      <c r="E3327" t="str">
        <f>MID(C3327,5,3)</f>
        <v>Dec</v>
      </c>
      <c r="F3327">
        <f>MONTH(DATEVALUE(E3327&amp;" 1"))</f>
        <v>12</v>
      </c>
      <c r="G3327" t="str">
        <f>RIGHT(C3327,2)</f>
        <v>24</v>
      </c>
      <c r="H3327" t="str">
        <f>MID(A3327,12,2)</f>
        <v>14</v>
      </c>
      <c r="I3327" t="s">
        <v>1587</v>
      </c>
      <c r="J3327" t="s">
        <v>1588</v>
      </c>
      <c r="K3327" t="s">
        <v>1589</v>
      </c>
      <c r="L3327" t="s">
        <v>1590</v>
      </c>
      <c r="M3327" t="b">
        <f>NOT(ISNA(VLOOKUP(N3327,'account names'!A:A,1,FALSE)))</f>
        <v>0</v>
      </c>
      <c r="N3327" t="s">
        <v>1591</v>
      </c>
    </row>
    <row r="3328" spans="1:14" ht="15" x14ac:dyDescent="0.2">
      <c r="A3328" t="s">
        <v>1592</v>
      </c>
      <c r="B3328" t="str">
        <f>RIGHT(A3328,4)</f>
        <v>2017</v>
      </c>
      <c r="C3328" t="str">
        <f>LEFT(A3328,10)</f>
        <v>Sun Dec 24</v>
      </c>
      <c r="D3328" s="2">
        <f>DATE(B3328,F3328,G3328)</f>
        <v>43093</v>
      </c>
      <c r="E3328" t="str">
        <f>MID(C3328,5,3)</f>
        <v>Dec</v>
      </c>
      <c r="F3328">
        <f>MONTH(DATEVALUE(E3328&amp;" 1"))</f>
        <v>12</v>
      </c>
      <c r="G3328" t="str">
        <f>RIGHT(C3328,2)</f>
        <v>24</v>
      </c>
      <c r="H3328" t="str">
        <f>MID(A3328,12,2)</f>
        <v>14</v>
      </c>
      <c r="I3328" t="s">
        <v>1593</v>
      </c>
      <c r="J3328" t="s">
        <v>1594</v>
      </c>
      <c r="K3328" t="s">
        <v>1595</v>
      </c>
      <c r="L3328" t="s">
        <v>1596</v>
      </c>
      <c r="M3328" t="b">
        <f>NOT(ISNA(VLOOKUP(N3328,'account names'!A:A,1,FALSE)))</f>
        <v>0</v>
      </c>
      <c r="N3328" t="s">
        <v>1591</v>
      </c>
    </row>
    <row r="3329" spans="1:14" ht="15" x14ac:dyDescent="0.2">
      <c r="A3329" t="s">
        <v>1597</v>
      </c>
      <c r="B3329" t="str">
        <f>RIGHT(A3329,4)</f>
        <v>2017</v>
      </c>
      <c r="C3329" t="str">
        <f>LEFT(A3329,10)</f>
        <v>Sun Dec 24</v>
      </c>
      <c r="D3329" s="2">
        <f>DATE(B3329,F3329,G3329)</f>
        <v>43093</v>
      </c>
      <c r="E3329" t="str">
        <f>MID(C3329,5,3)</f>
        <v>Dec</v>
      </c>
      <c r="F3329">
        <f>MONTH(DATEVALUE(E3329&amp;" 1"))</f>
        <v>12</v>
      </c>
      <c r="G3329" t="str">
        <f>RIGHT(C3329,2)</f>
        <v>24</v>
      </c>
      <c r="H3329" t="str">
        <f>MID(A3329,12,2)</f>
        <v>14</v>
      </c>
      <c r="I3329" t="s">
        <v>1598</v>
      </c>
      <c r="J3329" t="s">
        <v>1599</v>
      </c>
      <c r="K3329" t="s">
        <v>1387</v>
      </c>
      <c r="L3329" t="s">
        <v>1600</v>
      </c>
      <c r="M3329" t="b">
        <f>NOT(ISNA(VLOOKUP(N3329,'account names'!A:A,1,FALSE)))</f>
        <v>0</v>
      </c>
      <c r="N3329" t="s">
        <v>1389</v>
      </c>
    </row>
    <row r="3330" spans="1:14" ht="15" x14ac:dyDescent="0.2">
      <c r="A3330" t="s">
        <v>1601</v>
      </c>
      <c r="B3330" t="str">
        <f>RIGHT(A3330,4)</f>
        <v>2017</v>
      </c>
      <c r="C3330" t="str">
        <f>LEFT(A3330,10)</f>
        <v>Sun Dec 24</v>
      </c>
      <c r="D3330" s="2">
        <f>DATE(B3330,F3330,G3330)</f>
        <v>43093</v>
      </c>
      <c r="E3330" t="str">
        <f>MID(C3330,5,3)</f>
        <v>Dec</v>
      </c>
      <c r="F3330">
        <f>MONTH(DATEVALUE(E3330&amp;" 1"))</f>
        <v>12</v>
      </c>
      <c r="G3330" t="str">
        <f>RIGHT(C3330,2)</f>
        <v>24</v>
      </c>
      <c r="H3330" t="str">
        <f>MID(A3330,12,2)</f>
        <v>10</v>
      </c>
      <c r="I3330" t="s">
        <v>1602</v>
      </c>
      <c r="J3330" t="s">
        <v>1603</v>
      </c>
      <c r="K3330" t="s">
        <v>1201</v>
      </c>
      <c r="L3330" t="s">
        <v>1604</v>
      </c>
      <c r="M3330" t="b">
        <f>NOT(ISNA(VLOOKUP(N3330,'account names'!A:A,1,FALSE)))</f>
        <v>1</v>
      </c>
      <c r="N3330" t="s">
        <v>1203</v>
      </c>
    </row>
    <row r="3331" spans="1:14" ht="15" x14ac:dyDescent="0.2">
      <c r="A3331" t="s">
        <v>1605</v>
      </c>
      <c r="B3331" t="str">
        <f>RIGHT(A3331,4)</f>
        <v>2017</v>
      </c>
      <c r="C3331" t="str">
        <f>LEFT(A3331,10)</f>
        <v>Sun Dec 24</v>
      </c>
      <c r="D3331" s="2">
        <f>DATE(B3331,F3331,G3331)</f>
        <v>43093</v>
      </c>
      <c r="E3331" t="str">
        <f>MID(C3331,5,3)</f>
        <v>Dec</v>
      </c>
      <c r="F3331">
        <f>MONTH(DATEVALUE(E3331&amp;" 1"))</f>
        <v>12</v>
      </c>
      <c r="G3331" t="str">
        <f>RIGHT(C3331,2)</f>
        <v>24</v>
      </c>
      <c r="H3331" t="str">
        <f>MID(A3331,12,2)</f>
        <v>08</v>
      </c>
      <c r="I3331" t="s">
        <v>1606</v>
      </c>
      <c r="J3331" t="s">
        <v>1607</v>
      </c>
      <c r="K3331" t="s">
        <v>1201</v>
      </c>
      <c r="L3331" t="s">
        <v>1608</v>
      </c>
      <c r="M3331" t="b">
        <f>NOT(ISNA(VLOOKUP(N3331,'account names'!A:A,1,FALSE)))</f>
        <v>1</v>
      </c>
      <c r="N3331" t="s">
        <v>1203</v>
      </c>
    </row>
    <row r="3332" spans="1:14" ht="15" x14ac:dyDescent="0.2">
      <c r="A3332" t="s">
        <v>6805</v>
      </c>
      <c r="B3332" t="str">
        <f>RIGHT(A3332,4)</f>
        <v>2017</v>
      </c>
      <c r="C3332" t="str">
        <f>LEFT(A3332,10)</f>
        <v>Sun Dec 24</v>
      </c>
      <c r="D3332" s="2">
        <f>DATE(B3332,F3332,G3332)</f>
        <v>43093</v>
      </c>
      <c r="E3332" t="str">
        <f>MID(C3332,5,3)</f>
        <v>Dec</v>
      </c>
      <c r="F3332">
        <f>MONTH(DATEVALUE(E3332&amp;" 1"))</f>
        <v>12</v>
      </c>
      <c r="G3332" t="str">
        <f>RIGHT(C3332,2)</f>
        <v>24</v>
      </c>
      <c r="H3332" t="str">
        <f>MID(A3332,12,2)</f>
        <v>13</v>
      </c>
      <c r="I3332" t="s">
        <v>6806</v>
      </c>
      <c r="J3332" t="s">
        <v>6807</v>
      </c>
      <c r="K3332" t="s">
        <v>1137</v>
      </c>
      <c r="L3332" t="s">
        <v>6808</v>
      </c>
      <c r="M3332" t="b">
        <f>NOT(ISNA(VLOOKUP(N3332,'account names'!A:A,1,FALSE)))</f>
        <v>1</v>
      </c>
      <c r="N3332" t="s">
        <v>1139</v>
      </c>
    </row>
    <row r="3333" spans="1:14" ht="15" x14ac:dyDescent="0.2">
      <c r="A3333" t="s">
        <v>7380</v>
      </c>
      <c r="B3333" t="str">
        <f>RIGHT(A3333,4)</f>
        <v>2017</v>
      </c>
      <c r="C3333" t="str">
        <f>LEFT(A3333,10)</f>
        <v>Sun Dec 24</v>
      </c>
      <c r="D3333" s="2">
        <f>DATE(B3333,F3333,G3333)</f>
        <v>43093</v>
      </c>
      <c r="E3333" t="str">
        <f>MID(C3333,5,3)</f>
        <v>Dec</v>
      </c>
      <c r="F3333">
        <f>MONTH(DATEVALUE(E3333&amp;" 1"))</f>
        <v>12</v>
      </c>
      <c r="G3333" t="str">
        <f>RIGHT(C3333,2)</f>
        <v>24</v>
      </c>
      <c r="H3333" t="str">
        <f>MID(A3333,12,2)</f>
        <v>14</v>
      </c>
      <c r="I3333" t="s">
        <v>7381</v>
      </c>
      <c r="J3333" t="s">
        <v>7382</v>
      </c>
      <c r="K3333" t="s">
        <v>2907</v>
      </c>
      <c r="L3333" t="s">
        <v>7383</v>
      </c>
      <c r="M3333" t="b">
        <f>NOT(ISNA(VLOOKUP(N3333,'account names'!A:A,1,FALSE)))</f>
        <v>1</v>
      </c>
      <c r="N3333" t="s">
        <v>2909</v>
      </c>
    </row>
    <row r="3334" spans="1:14" ht="15" x14ac:dyDescent="0.2">
      <c r="A3334" t="s">
        <v>10051</v>
      </c>
      <c r="B3334" t="str">
        <f>RIGHT(A3334,4)</f>
        <v>2017</v>
      </c>
      <c r="C3334" t="str">
        <f>LEFT(A3334,10)</f>
        <v>Sun Dec 24</v>
      </c>
      <c r="D3334" s="2">
        <f>DATE(B3334,F3334,G3334)</f>
        <v>43093</v>
      </c>
      <c r="E3334" t="str">
        <f>MID(C3334,5,3)</f>
        <v>Dec</v>
      </c>
      <c r="F3334">
        <f>MONTH(DATEVALUE(E3334&amp;" 1"))</f>
        <v>12</v>
      </c>
      <c r="G3334" t="str">
        <f>RIGHT(C3334,2)</f>
        <v>24</v>
      </c>
      <c r="H3334" t="str">
        <f>MID(A3334,12,2)</f>
        <v>14</v>
      </c>
      <c r="I3334" t="s">
        <v>10052</v>
      </c>
      <c r="J3334" t="s">
        <v>10053</v>
      </c>
      <c r="K3334" t="s">
        <v>10054</v>
      </c>
      <c r="L3334" t="s">
        <v>10055</v>
      </c>
      <c r="M3334" t="b">
        <f>NOT(ISNA(VLOOKUP(N3334,'account names'!A:A,1,FALSE)))</f>
        <v>0</v>
      </c>
      <c r="N3334" t="s">
        <v>1481</v>
      </c>
    </row>
    <row r="3335" spans="1:14" ht="15" x14ac:dyDescent="0.2">
      <c r="A3335" t="s">
        <v>1194</v>
      </c>
      <c r="B3335" t="str">
        <f>RIGHT(A3335,4)</f>
        <v>2017</v>
      </c>
      <c r="C3335" t="str">
        <f>LEFT(A3335,10)</f>
        <v>Sat Dec 23</v>
      </c>
      <c r="D3335" s="2">
        <f>DATE(B3335,F3335,G3335)</f>
        <v>43092</v>
      </c>
      <c r="E3335" t="str">
        <f>MID(C3335,5,3)</f>
        <v>Dec</v>
      </c>
      <c r="F3335">
        <f>MONTH(DATEVALUE(E3335&amp;" 1"))</f>
        <v>12</v>
      </c>
      <c r="G3335" t="str">
        <f>RIGHT(C3335,2)</f>
        <v>23</v>
      </c>
      <c r="H3335" t="str">
        <f>MID(A3335,12,2)</f>
        <v>11</v>
      </c>
      <c r="I3335" t="s">
        <v>1195</v>
      </c>
      <c r="J3335" t="s">
        <v>1196</v>
      </c>
      <c r="K3335" t="s">
        <v>652</v>
      </c>
      <c r="L3335" t="s">
        <v>1197</v>
      </c>
      <c r="M3335" t="b">
        <f>NOT(ISNA(VLOOKUP(N3335,'account names'!A:A,1,FALSE)))</f>
        <v>0</v>
      </c>
      <c r="N3335" t="s">
        <v>654</v>
      </c>
    </row>
    <row r="3336" spans="1:14" ht="15" x14ac:dyDescent="0.2">
      <c r="A3336" t="s">
        <v>1198</v>
      </c>
      <c r="B3336" t="str">
        <f>RIGHT(A3336,4)</f>
        <v>2017</v>
      </c>
      <c r="C3336" t="str">
        <f>LEFT(A3336,10)</f>
        <v>Sat Dec 23</v>
      </c>
      <c r="D3336" s="2">
        <f>DATE(B3336,F3336,G3336)</f>
        <v>43092</v>
      </c>
      <c r="E3336" t="str">
        <f>MID(C3336,5,3)</f>
        <v>Dec</v>
      </c>
      <c r="F3336">
        <f>MONTH(DATEVALUE(E3336&amp;" 1"))</f>
        <v>12</v>
      </c>
      <c r="G3336" t="str">
        <f>RIGHT(C3336,2)</f>
        <v>23</v>
      </c>
      <c r="H3336" t="str">
        <f>MID(A3336,12,2)</f>
        <v>11</v>
      </c>
      <c r="I3336" t="s">
        <v>1199</v>
      </c>
      <c r="J3336" t="s">
        <v>1200</v>
      </c>
      <c r="K3336" t="s">
        <v>1201</v>
      </c>
      <c r="L3336" t="s">
        <v>1202</v>
      </c>
      <c r="M3336" t="b">
        <f>NOT(ISNA(VLOOKUP(N3336,'account names'!A:A,1,FALSE)))</f>
        <v>1</v>
      </c>
      <c r="N3336" t="s">
        <v>1203</v>
      </c>
    </row>
    <row r="3337" spans="1:14" ht="15" x14ac:dyDescent="0.2">
      <c r="A3337" t="s">
        <v>1609</v>
      </c>
      <c r="B3337" t="str">
        <f>RIGHT(A3337,4)</f>
        <v>2017</v>
      </c>
      <c r="C3337" t="str">
        <f>LEFT(A3337,10)</f>
        <v>Sat Dec 23</v>
      </c>
      <c r="D3337" s="2">
        <f>DATE(B3337,F3337,G3337)</f>
        <v>43092</v>
      </c>
      <c r="E3337" t="str">
        <f>MID(C3337,5,3)</f>
        <v>Dec</v>
      </c>
      <c r="F3337">
        <f>MONTH(DATEVALUE(E3337&amp;" 1"))</f>
        <v>12</v>
      </c>
      <c r="G3337" t="str">
        <f>RIGHT(C3337,2)</f>
        <v>23</v>
      </c>
      <c r="H3337" t="str">
        <f>MID(A3337,12,2)</f>
        <v>16</v>
      </c>
      <c r="I3337" t="s">
        <v>1610</v>
      </c>
      <c r="J3337" t="s">
        <v>1611</v>
      </c>
      <c r="K3337" t="s">
        <v>1201</v>
      </c>
      <c r="L3337" t="s">
        <v>1612</v>
      </c>
      <c r="M3337" t="b">
        <f>NOT(ISNA(VLOOKUP(N3337,'account names'!A:A,1,FALSE)))</f>
        <v>1</v>
      </c>
      <c r="N3337" t="s">
        <v>1203</v>
      </c>
    </row>
    <row r="3338" spans="1:14" ht="15" x14ac:dyDescent="0.2">
      <c r="A3338" t="s">
        <v>1613</v>
      </c>
      <c r="B3338" t="str">
        <f>RIGHT(A3338,4)</f>
        <v>2017</v>
      </c>
      <c r="C3338" t="str">
        <f>LEFT(A3338,10)</f>
        <v>Sat Dec 23</v>
      </c>
      <c r="D3338" s="2">
        <f>DATE(B3338,F3338,G3338)</f>
        <v>43092</v>
      </c>
      <c r="E3338" t="str">
        <f>MID(C3338,5,3)</f>
        <v>Dec</v>
      </c>
      <c r="F3338">
        <f>MONTH(DATEVALUE(E3338&amp;" 1"))</f>
        <v>12</v>
      </c>
      <c r="G3338" t="str">
        <f>RIGHT(C3338,2)</f>
        <v>23</v>
      </c>
      <c r="H3338" t="str">
        <f>MID(A3338,12,2)</f>
        <v>12</v>
      </c>
      <c r="I3338" t="s">
        <v>1614</v>
      </c>
      <c r="J3338" t="s">
        <v>1615</v>
      </c>
      <c r="K3338" t="s">
        <v>1616</v>
      </c>
      <c r="L3338" t="s">
        <v>1617</v>
      </c>
      <c r="M3338" t="b">
        <f>NOT(ISNA(VLOOKUP(N3338,'account names'!A:A,1,FALSE)))</f>
        <v>0</v>
      </c>
      <c r="N3338" t="s">
        <v>1618</v>
      </c>
    </row>
    <row r="3339" spans="1:14" ht="15" x14ac:dyDescent="0.2">
      <c r="A3339" t="s">
        <v>6809</v>
      </c>
      <c r="B3339" t="str">
        <f>RIGHT(A3339,4)</f>
        <v>2017</v>
      </c>
      <c r="C3339" t="str">
        <f>LEFT(A3339,10)</f>
        <v>Sat Dec 23</v>
      </c>
      <c r="D3339" s="2">
        <f>DATE(B3339,F3339,G3339)</f>
        <v>43092</v>
      </c>
      <c r="E3339" t="str">
        <f>MID(C3339,5,3)</f>
        <v>Dec</v>
      </c>
      <c r="F3339">
        <f>MONTH(DATEVALUE(E3339&amp;" 1"))</f>
        <v>12</v>
      </c>
      <c r="G3339" t="str">
        <f>RIGHT(C3339,2)</f>
        <v>23</v>
      </c>
      <c r="H3339" t="str">
        <f>MID(A3339,12,2)</f>
        <v>17</v>
      </c>
      <c r="I3339" t="s">
        <v>6810</v>
      </c>
      <c r="J3339" t="s">
        <v>6811</v>
      </c>
      <c r="K3339" t="s">
        <v>6812</v>
      </c>
      <c r="L3339" t="s">
        <v>6813</v>
      </c>
      <c r="M3339" t="b">
        <f>NOT(ISNA(VLOOKUP(N3339,'account names'!A:A,1,FALSE)))</f>
        <v>0</v>
      </c>
      <c r="N3339" t="s">
        <v>1481</v>
      </c>
    </row>
    <row r="3340" spans="1:14" ht="15" x14ac:dyDescent="0.2">
      <c r="A3340" t="s">
        <v>19865</v>
      </c>
      <c r="B3340" t="str">
        <f>RIGHT(A3340,4)</f>
        <v>2017</v>
      </c>
      <c r="C3340" t="str">
        <f>LEFT(A3340,10)</f>
        <v>Sat Dec 23</v>
      </c>
      <c r="D3340" s="2">
        <f>DATE(B3340,F3340,G3340)</f>
        <v>43092</v>
      </c>
      <c r="E3340" t="str">
        <f>MID(C3340,5,3)</f>
        <v>Dec</v>
      </c>
      <c r="F3340">
        <f>MONTH(DATEVALUE(E3340&amp;" 1"))</f>
        <v>12</v>
      </c>
      <c r="G3340" t="str">
        <f>RIGHT(C3340,2)</f>
        <v>23</v>
      </c>
      <c r="H3340" t="str">
        <f>MID(A3340,12,2)</f>
        <v>16</v>
      </c>
      <c r="I3340" t="s">
        <v>19866</v>
      </c>
      <c r="J3340" t="s">
        <v>19867</v>
      </c>
      <c r="K3340" t="s">
        <v>19868</v>
      </c>
      <c r="L3340" t="s">
        <v>19869</v>
      </c>
      <c r="M3340" t="b">
        <f>NOT(ISNA(VLOOKUP(N3340,'account names'!A:A,1,FALSE)))</f>
        <v>1</v>
      </c>
      <c r="N3340" t="s">
        <v>5613</v>
      </c>
    </row>
    <row r="3341" spans="1:14" ht="15" x14ac:dyDescent="0.2">
      <c r="A3341" t="s">
        <v>19865</v>
      </c>
      <c r="B3341" t="str">
        <f>RIGHT(A3341,4)</f>
        <v>2017</v>
      </c>
      <c r="C3341" t="str">
        <f>LEFT(A3341,10)</f>
        <v>Sat Dec 23</v>
      </c>
      <c r="D3341" s="2">
        <f>DATE(B3341,F3341,G3341)</f>
        <v>43092</v>
      </c>
      <c r="E3341" t="str">
        <f>MID(C3341,5,3)</f>
        <v>Dec</v>
      </c>
      <c r="F3341">
        <f>MONTH(DATEVALUE(E3341&amp;" 1"))</f>
        <v>12</v>
      </c>
      <c r="G3341" t="str">
        <f>RIGHT(C3341,2)</f>
        <v>23</v>
      </c>
      <c r="H3341" t="str">
        <f>MID(A3341,12,2)</f>
        <v>16</v>
      </c>
      <c r="I3341" t="s">
        <v>19870</v>
      </c>
      <c r="J3341" t="s">
        <v>19871</v>
      </c>
      <c r="K3341" t="s">
        <v>19872</v>
      </c>
      <c r="L3341" t="s">
        <v>19873</v>
      </c>
      <c r="M3341" t="b">
        <f>NOT(ISNA(VLOOKUP(N3341,'account names'!A:A,1,FALSE)))</f>
        <v>0</v>
      </c>
      <c r="N3341" t="s">
        <v>19874</v>
      </c>
    </row>
    <row r="3342" spans="1:14" ht="15" x14ac:dyDescent="0.2">
      <c r="A3342" t="s">
        <v>19875</v>
      </c>
      <c r="B3342" t="str">
        <f>RIGHT(A3342,4)</f>
        <v>2017</v>
      </c>
      <c r="C3342" t="str">
        <f>LEFT(A3342,10)</f>
        <v>Sat Dec 23</v>
      </c>
      <c r="D3342" s="2">
        <f>DATE(B3342,F3342,G3342)</f>
        <v>43092</v>
      </c>
      <c r="E3342" t="str">
        <f>MID(C3342,5,3)</f>
        <v>Dec</v>
      </c>
      <c r="F3342">
        <f>MONTH(DATEVALUE(E3342&amp;" 1"))</f>
        <v>12</v>
      </c>
      <c r="G3342" t="str">
        <f>RIGHT(C3342,2)</f>
        <v>23</v>
      </c>
      <c r="H3342" t="str">
        <f>MID(A3342,12,2)</f>
        <v>16</v>
      </c>
      <c r="I3342" t="s">
        <v>19876</v>
      </c>
      <c r="J3342" t="s">
        <v>19877</v>
      </c>
      <c r="K3342" t="s">
        <v>19878</v>
      </c>
      <c r="L3342" t="s">
        <v>19879</v>
      </c>
      <c r="M3342" t="b">
        <f>NOT(ISNA(VLOOKUP(N3342,'account names'!A:A,1,FALSE)))</f>
        <v>0</v>
      </c>
      <c r="N3342" t="s">
        <v>19880</v>
      </c>
    </row>
    <row r="3343" spans="1:14" ht="15" x14ac:dyDescent="0.2">
      <c r="A3343" t="s">
        <v>1204</v>
      </c>
      <c r="B3343" t="str">
        <f>RIGHT(A3343,4)</f>
        <v>2017</v>
      </c>
      <c r="C3343" t="str">
        <f>LEFT(A3343,10)</f>
        <v>Fri Dec 22</v>
      </c>
      <c r="D3343" s="2">
        <f>DATE(B3343,F3343,G3343)</f>
        <v>43091</v>
      </c>
      <c r="E3343" t="str">
        <f>MID(C3343,5,3)</f>
        <v>Dec</v>
      </c>
      <c r="F3343">
        <f>MONTH(DATEVALUE(E3343&amp;" 1"))</f>
        <v>12</v>
      </c>
      <c r="G3343" t="str">
        <f>RIGHT(C3343,2)</f>
        <v>22</v>
      </c>
      <c r="H3343" t="str">
        <f>MID(A3343,12,2)</f>
        <v>21</v>
      </c>
      <c r="I3343" t="s">
        <v>1205</v>
      </c>
      <c r="J3343" t="s">
        <v>1206</v>
      </c>
      <c r="K3343" t="s">
        <v>1207</v>
      </c>
      <c r="L3343" t="s">
        <v>1208</v>
      </c>
      <c r="M3343" t="b">
        <f>NOT(ISNA(VLOOKUP(N3343,'account names'!A:A,1,FALSE)))</f>
        <v>0</v>
      </c>
      <c r="N3343" t="s">
        <v>1209</v>
      </c>
    </row>
    <row r="3344" spans="1:14" ht="15" x14ac:dyDescent="0.2">
      <c r="A3344" t="s">
        <v>6071</v>
      </c>
      <c r="B3344" t="str">
        <f>RIGHT(A3344,4)</f>
        <v>2017</v>
      </c>
      <c r="C3344" t="str">
        <f>LEFT(A3344,10)</f>
        <v>Fri Dec 22</v>
      </c>
      <c r="D3344" s="2">
        <f>DATE(B3344,F3344,G3344)</f>
        <v>43091</v>
      </c>
      <c r="E3344" t="str">
        <f>MID(C3344,5,3)</f>
        <v>Dec</v>
      </c>
      <c r="F3344">
        <f>MONTH(DATEVALUE(E3344&amp;" 1"))</f>
        <v>12</v>
      </c>
      <c r="G3344" t="str">
        <f>RIGHT(C3344,2)</f>
        <v>22</v>
      </c>
      <c r="H3344" t="str">
        <f>MID(A3344,12,2)</f>
        <v>23</v>
      </c>
      <c r="I3344" t="s">
        <v>6072</v>
      </c>
      <c r="J3344" t="s">
        <v>6073</v>
      </c>
      <c r="K3344" t="s">
        <v>6074</v>
      </c>
      <c r="L3344" t="s">
        <v>6075</v>
      </c>
      <c r="M3344" t="b">
        <f>NOT(ISNA(VLOOKUP(N3344,'account names'!A:A,1,FALSE)))</f>
        <v>0</v>
      </c>
      <c r="N3344" t="s">
        <v>6076</v>
      </c>
    </row>
    <row r="3345" spans="1:14" ht="15" x14ac:dyDescent="0.2">
      <c r="A3345" t="s">
        <v>6814</v>
      </c>
      <c r="B3345" t="str">
        <f>RIGHT(A3345,4)</f>
        <v>2017</v>
      </c>
      <c r="C3345" t="str">
        <f>LEFT(A3345,10)</f>
        <v>Fri Dec 22</v>
      </c>
      <c r="D3345" s="2">
        <f>DATE(B3345,F3345,G3345)</f>
        <v>43091</v>
      </c>
      <c r="E3345" t="str">
        <f>MID(C3345,5,3)</f>
        <v>Dec</v>
      </c>
      <c r="F3345">
        <f>MONTH(DATEVALUE(E3345&amp;" 1"))</f>
        <v>12</v>
      </c>
      <c r="G3345" t="str">
        <f>RIGHT(C3345,2)</f>
        <v>22</v>
      </c>
      <c r="H3345" t="str">
        <f>MID(A3345,12,2)</f>
        <v>08</v>
      </c>
      <c r="I3345" t="s">
        <v>6815</v>
      </c>
      <c r="J3345" t="s">
        <v>6816</v>
      </c>
      <c r="K3345" t="s">
        <v>1137</v>
      </c>
      <c r="L3345" t="s">
        <v>6817</v>
      </c>
      <c r="M3345" t="b">
        <f>NOT(ISNA(VLOOKUP(N3345,'account names'!A:A,1,FALSE)))</f>
        <v>1</v>
      </c>
      <c r="N3345" t="s">
        <v>1139</v>
      </c>
    </row>
    <row r="3346" spans="1:14" ht="15" x14ac:dyDescent="0.2">
      <c r="A3346" t="s">
        <v>6818</v>
      </c>
      <c r="B3346" t="str">
        <f>RIGHT(A3346,4)</f>
        <v>2017</v>
      </c>
      <c r="C3346" t="str">
        <f>LEFT(A3346,10)</f>
        <v>Fri Dec 22</v>
      </c>
      <c r="D3346" s="2">
        <f>DATE(B3346,F3346,G3346)</f>
        <v>43091</v>
      </c>
      <c r="E3346" t="str">
        <f>MID(C3346,5,3)</f>
        <v>Dec</v>
      </c>
      <c r="F3346">
        <f>MONTH(DATEVALUE(E3346&amp;" 1"))</f>
        <v>12</v>
      </c>
      <c r="G3346" t="str">
        <f>RIGHT(C3346,2)</f>
        <v>22</v>
      </c>
      <c r="H3346" t="str">
        <f>MID(A3346,12,2)</f>
        <v>08</v>
      </c>
      <c r="I3346" t="s">
        <v>6819</v>
      </c>
      <c r="J3346" t="s">
        <v>6820</v>
      </c>
      <c r="K3346" t="s">
        <v>6821</v>
      </c>
      <c r="L3346" t="s">
        <v>6822</v>
      </c>
      <c r="M3346" t="b">
        <f>NOT(ISNA(VLOOKUP(N3346,'account names'!A:A,1,FALSE)))</f>
        <v>0</v>
      </c>
      <c r="N3346" t="s">
        <v>6823</v>
      </c>
    </row>
    <row r="3347" spans="1:14" ht="15" x14ac:dyDescent="0.2">
      <c r="A3347" t="s">
        <v>19056</v>
      </c>
      <c r="B3347" t="str">
        <f>RIGHT(A3347,4)</f>
        <v>2017</v>
      </c>
      <c r="C3347" t="str">
        <f>LEFT(A3347,10)</f>
        <v>Fri Dec 22</v>
      </c>
      <c r="D3347" s="2">
        <f>DATE(B3347,F3347,G3347)</f>
        <v>43091</v>
      </c>
      <c r="E3347" t="str">
        <f>MID(C3347,5,3)</f>
        <v>Dec</v>
      </c>
      <c r="F3347">
        <f>MONTH(DATEVALUE(E3347&amp;" 1"))</f>
        <v>12</v>
      </c>
      <c r="G3347" t="str">
        <f>RIGHT(C3347,2)</f>
        <v>22</v>
      </c>
      <c r="H3347" t="str">
        <f>MID(A3347,12,2)</f>
        <v>14</v>
      </c>
      <c r="I3347" t="s">
        <v>19057</v>
      </c>
      <c r="J3347" t="s">
        <v>19058</v>
      </c>
      <c r="K3347" t="s">
        <v>19059</v>
      </c>
      <c r="L3347" t="s">
        <v>19060</v>
      </c>
      <c r="M3347" t="b">
        <f>NOT(ISNA(VLOOKUP(N3347,'account names'!A:A,1,FALSE)))</f>
        <v>0</v>
      </c>
      <c r="N3347" t="s">
        <v>4214</v>
      </c>
    </row>
    <row r="3348" spans="1:14" ht="15" x14ac:dyDescent="0.2">
      <c r="A3348" t="s">
        <v>6606</v>
      </c>
      <c r="B3348" t="str">
        <f>RIGHT(A3348,4)</f>
        <v>2017</v>
      </c>
      <c r="C3348" t="str">
        <f>LEFT(A3348,10)</f>
        <v>Thu Dec 21</v>
      </c>
      <c r="D3348" s="2">
        <f>DATE(B3348,F3348,G3348)</f>
        <v>43090</v>
      </c>
      <c r="E3348" t="str">
        <f>MID(C3348,5,3)</f>
        <v>Dec</v>
      </c>
      <c r="F3348">
        <f>MONTH(DATEVALUE(E3348&amp;" 1"))</f>
        <v>12</v>
      </c>
      <c r="G3348" t="str">
        <f>RIGHT(C3348,2)</f>
        <v>21</v>
      </c>
      <c r="H3348" t="str">
        <f>MID(A3348,12,2)</f>
        <v>17</v>
      </c>
      <c r="I3348" t="s">
        <v>6607</v>
      </c>
      <c r="J3348" t="s">
        <v>6608</v>
      </c>
      <c r="K3348" t="s">
        <v>6609</v>
      </c>
      <c r="L3348" t="s">
        <v>6610</v>
      </c>
      <c r="M3348" t="b">
        <f>NOT(ISNA(VLOOKUP(N3348,'account names'!A:A,1,FALSE)))</f>
        <v>0</v>
      </c>
      <c r="N3348" t="s">
        <v>6611</v>
      </c>
    </row>
    <row r="3349" spans="1:14" ht="15" x14ac:dyDescent="0.2">
      <c r="A3349" t="s">
        <v>6612</v>
      </c>
      <c r="B3349" t="str">
        <f>RIGHT(A3349,4)</f>
        <v>2017</v>
      </c>
      <c r="C3349" t="str">
        <f>LEFT(A3349,10)</f>
        <v>Thu Dec 21</v>
      </c>
      <c r="D3349" s="2">
        <f>DATE(B3349,F3349,G3349)</f>
        <v>43090</v>
      </c>
      <c r="E3349" t="str">
        <f>MID(C3349,5,3)</f>
        <v>Dec</v>
      </c>
      <c r="F3349">
        <f>MONTH(DATEVALUE(E3349&amp;" 1"))</f>
        <v>12</v>
      </c>
      <c r="G3349" t="str">
        <f>RIGHT(C3349,2)</f>
        <v>21</v>
      </c>
      <c r="H3349" t="str">
        <f>MID(A3349,12,2)</f>
        <v>16</v>
      </c>
      <c r="I3349" t="s">
        <v>6613</v>
      </c>
      <c r="J3349" t="s">
        <v>6614</v>
      </c>
      <c r="K3349" t="s">
        <v>1192</v>
      </c>
      <c r="L3349" t="s">
        <v>6615</v>
      </c>
      <c r="M3349" t="b">
        <f>NOT(ISNA(VLOOKUP(N3349,'account names'!A:A,1,FALSE)))</f>
        <v>0</v>
      </c>
      <c r="N3349" t="s">
        <v>135</v>
      </c>
    </row>
    <row r="3350" spans="1:14" ht="15" x14ac:dyDescent="0.2">
      <c r="A3350" t="s">
        <v>6824</v>
      </c>
      <c r="B3350" t="str">
        <f>RIGHT(A3350,4)</f>
        <v>2017</v>
      </c>
      <c r="C3350" t="str">
        <f>LEFT(A3350,10)</f>
        <v>Thu Dec 21</v>
      </c>
      <c r="D3350" s="2">
        <f>DATE(B3350,F3350,G3350)</f>
        <v>43090</v>
      </c>
      <c r="E3350" t="str">
        <f>MID(C3350,5,3)</f>
        <v>Dec</v>
      </c>
      <c r="F3350">
        <f>MONTH(DATEVALUE(E3350&amp;" 1"))</f>
        <v>12</v>
      </c>
      <c r="G3350" t="str">
        <f>RIGHT(C3350,2)</f>
        <v>21</v>
      </c>
      <c r="H3350" t="str">
        <f>MID(A3350,12,2)</f>
        <v>10</v>
      </c>
      <c r="I3350" t="s">
        <v>6825</v>
      </c>
      <c r="J3350" t="s">
        <v>6826</v>
      </c>
      <c r="K3350" t="s">
        <v>6827</v>
      </c>
      <c r="L3350" t="s">
        <v>6828</v>
      </c>
      <c r="M3350" t="b">
        <f>NOT(ISNA(VLOOKUP(N3350,'account names'!A:A,1,FALSE)))</f>
        <v>0</v>
      </c>
      <c r="N3350" t="s">
        <v>6829</v>
      </c>
    </row>
    <row r="3351" spans="1:14" ht="15" x14ac:dyDescent="0.2">
      <c r="A3351" t="s">
        <v>7384</v>
      </c>
      <c r="B3351" t="str">
        <f>RIGHT(A3351,4)</f>
        <v>2017</v>
      </c>
      <c r="C3351" t="str">
        <f>LEFT(A3351,10)</f>
        <v>Thu Dec 21</v>
      </c>
      <c r="D3351" s="2">
        <f>DATE(B3351,F3351,G3351)</f>
        <v>43090</v>
      </c>
      <c r="E3351" t="str">
        <f>MID(C3351,5,3)</f>
        <v>Dec</v>
      </c>
      <c r="F3351">
        <f>MONTH(DATEVALUE(E3351&amp;" 1"))</f>
        <v>12</v>
      </c>
      <c r="G3351" t="str">
        <f>RIGHT(C3351,2)</f>
        <v>21</v>
      </c>
      <c r="H3351" t="str">
        <f>MID(A3351,12,2)</f>
        <v>18</v>
      </c>
      <c r="I3351" t="s">
        <v>7385</v>
      </c>
      <c r="J3351" t="s">
        <v>7386</v>
      </c>
      <c r="K3351" t="s">
        <v>7387</v>
      </c>
      <c r="L3351" t="s">
        <v>7388</v>
      </c>
      <c r="M3351" t="b">
        <f>NOT(ISNA(VLOOKUP(N3351,'account names'!A:A,1,FALSE)))</f>
        <v>0</v>
      </c>
      <c r="N3351" t="s">
        <v>227</v>
      </c>
    </row>
    <row r="3352" spans="1:14" ht="15" x14ac:dyDescent="0.2">
      <c r="A3352" t="s">
        <v>9788</v>
      </c>
      <c r="B3352" t="str">
        <f>RIGHT(A3352,4)</f>
        <v>2017</v>
      </c>
      <c r="C3352" t="str">
        <f>LEFT(A3352,10)</f>
        <v>Thu Dec 21</v>
      </c>
      <c r="D3352" s="2">
        <f>DATE(B3352,F3352,G3352)</f>
        <v>43090</v>
      </c>
      <c r="E3352" t="str">
        <f>MID(C3352,5,3)</f>
        <v>Dec</v>
      </c>
      <c r="F3352">
        <f>MONTH(DATEVALUE(E3352&amp;" 1"))</f>
        <v>12</v>
      </c>
      <c r="G3352" t="str">
        <f>RIGHT(C3352,2)</f>
        <v>21</v>
      </c>
      <c r="H3352" t="str">
        <f>MID(A3352,12,2)</f>
        <v>11</v>
      </c>
      <c r="I3352" t="s">
        <v>9789</v>
      </c>
      <c r="J3352" t="s">
        <v>9790</v>
      </c>
      <c r="K3352" t="s">
        <v>9791</v>
      </c>
      <c r="L3352" t="s">
        <v>9792</v>
      </c>
      <c r="M3352" t="b">
        <f>NOT(ISNA(VLOOKUP(N3352,'account names'!A:A,1,FALSE)))</f>
        <v>0</v>
      </c>
      <c r="N3352" t="s">
        <v>1440</v>
      </c>
    </row>
    <row r="3353" spans="1:14" ht="15" x14ac:dyDescent="0.2">
      <c r="A3353" t="s">
        <v>19061</v>
      </c>
      <c r="B3353" t="str">
        <f>RIGHT(A3353,4)</f>
        <v>2017</v>
      </c>
      <c r="C3353" t="str">
        <f>LEFT(A3353,10)</f>
        <v>Thu Dec 21</v>
      </c>
      <c r="D3353" s="2">
        <f>DATE(B3353,F3353,G3353)</f>
        <v>43090</v>
      </c>
      <c r="E3353" t="str">
        <f>MID(C3353,5,3)</f>
        <v>Dec</v>
      </c>
      <c r="F3353">
        <f>MONTH(DATEVALUE(E3353&amp;" 1"))</f>
        <v>12</v>
      </c>
      <c r="G3353" t="str">
        <f>RIGHT(C3353,2)</f>
        <v>21</v>
      </c>
      <c r="H3353" t="str">
        <f>MID(A3353,12,2)</f>
        <v>09</v>
      </c>
      <c r="I3353" t="s">
        <v>19062</v>
      </c>
      <c r="J3353" t="s">
        <v>19063</v>
      </c>
      <c r="K3353" t="s">
        <v>19064</v>
      </c>
      <c r="L3353" t="s">
        <v>19065</v>
      </c>
      <c r="M3353" t="b">
        <f>NOT(ISNA(VLOOKUP(N3353,'account names'!A:A,1,FALSE)))</f>
        <v>0</v>
      </c>
      <c r="N3353" t="s">
        <v>227</v>
      </c>
    </row>
    <row r="3354" spans="1:14" ht="15" x14ac:dyDescent="0.2">
      <c r="A3354" t="s">
        <v>5966</v>
      </c>
      <c r="B3354" t="str">
        <f>RIGHT(A3354,4)</f>
        <v>2017</v>
      </c>
      <c r="C3354" t="str">
        <f>LEFT(A3354,10)</f>
        <v>Wed Dec 20</v>
      </c>
      <c r="D3354" s="2">
        <f>DATE(B3354,F3354,G3354)</f>
        <v>43089</v>
      </c>
      <c r="E3354" t="str">
        <f>MID(C3354,5,3)</f>
        <v>Dec</v>
      </c>
      <c r="F3354">
        <f>MONTH(DATEVALUE(E3354&amp;" 1"))</f>
        <v>12</v>
      </c>
      <c r="G3354" t="str">
        <f>RIGHT(C3354,2)</f>
        <v>20</v>
      </c>
      <c r="H3354" t="str">
        <f>MID(A3354,12,2)</f>
        <v>09</v>
      </c>
      <c r="I3354" t="s">
        <v>5967</v>
      </c>
      <c r="J3354" t="s">
        <v>5968</v>
      </c>
      <c r="K3354" t="s">
        <v>5969</v>
      </c>
      <c r="L3354" t="s">
        <v>5970</v>
      </c>
      <c r="M3354" t="b">
        <f>NOT(ISNA(VLOOKUP(N3354,'account names'!A:A,1,FALSE)))</f>
        <v>1</v>
      </c>
      <c r="N3354" t="s">
        <v>1288</v>
      </c>
    </row>
    <row r="3355" spans="1:14" ht="15" x14ac:dyDescent="0.2">
      <c r="A3355" t="s">
        <v>6616</v>
      </c>
      <c r="B3355" t="str">
        <f>RIGHT(A3355,4)</f>
        <v>2017</v>
      </c>
      <c r="C3355" t="str">
        <f>LEFT(A3355,10)</f>
        <v>Wed Dec 20</v>
      </c>
      <c r="D3355" s="2">
        <f>DATE(B3355,F3355,G3355)</f>
        <v>43089</v>
      </c>
      <c r="E3355" t="str">
        <f>MID(C3355,5,3)</f>
        <v>Dec</v>
      </c>
      <c r="F3355">
        <f>MONTH(DATEVALUE(E3355&amp;" 1"))</f>
        <v>12</v>
      </c>
      <c r="G3355" t="str">
        <f>RIGHT(C3355,2)</f>
        <v>20</v>
      </c>
      <c r="H3355" t="str">
        <f>MID(A3355,12,2)</f>
        <v>09</v>
      </c>
      <c r="I3355" t="s">
        <v>6617</v>
      </c>
      <c r="J3355" t="s">
        <v>6618</v>
      </c>
      <c r="K3355" t="s">
        <v>6619</v>
      </c>
      <c r="L3355" t="s">
        <v>6620</v>
      </c>
      <c r="M3355" t="b">
        <f>NOT(ISNA(VLOOKUP(N3355,'account names'!A:A,1,FALSE)))</f>
        <v>0</v>
      </c>
      <c r="N3355" t="s">
        <v>654</v>
      </c>
    </row>
    <row r="3356" spans="1:14" ht="15" x14ac:dyDescent="0.2">
      <c r="A3356" t="s">
        <v>14941</v>
      </c>
      <c r="B3356" t="str">
        <f>RIGHT(A3356,4)</f>
        <v>2017</v>
      </c>
      <c r="C3356" t="str">
        <f>LEFT(A3356,10)</f>
        <v>Wed Dec 20</v>
      </c>
      <c r="D3356" s="2">
        <f>DATE(B3356,F3356,G3356)</f>
        <v>43089</v>
      </c>
      <c r="E3356" t="str">
        <f>MID(C3356,5,3)</f>
        <v>Dec</v>
      </c>
      <c r="F3356">
        <f>MONTH(DATEVALUE(E3356&amp;" 1"))</f>
        <v>12</v>
      </c>
      <c r="G3356" t="str">
        <f>RIGHT(C3356,2)</f>
        <v>20</v>
      </c>
      <c r="H3356" t="str">
        <f>MID(A3356,12,2)</f>
        <v>13</v>
      </c>
      <c r="I3356" t="s">
        <v>14942</v>
      </c>
      <c r="J3356" t="s">
        <v>14943</v>
      </c>
      <c r="K3356" t="s">
        <v>5488</v>
      </c>
      <c r="L3356" t="s">
        <v>14944</v>
      </c>
      <c r="M3356" t="b">
        <f>NOT(ISNA(VLOOKUP(N3356,'account names'!A:A,1,FALSE)))</f>
        <v>1</v>
      </c>
      <c r="N3356" t="s">
        <v>1533</v>
      </c>
    </row>
    <row r="3357" spans="1:14" ht="15" x14ac:dyDescent="0.2">
      <c r="A3357" t="s">
        <v>14945</v>
      </c>
      <c r="B3357" t="str">
        <f>RIGHT(A3357,4)</f>
        <v>2017</v>
      </c>
      <c r="C3357" t="str">
        <f>LEFT(A3357,10)</f>
        <v>Wed Dec 20</v>
      </c>
      <c r="D3357" s="2">
        <f>DATE(B3357,F3357,G3357)</f>
        <v>43089</v>
      </c>
      <c r="E3357" t="str">
        <f>MID(C3357,5,3)</f>
        <v>Dec</v>
      </c>
      <c r="F3357">
        <f>MONTH(DATEVALUE(E3357&amp;" 1"))</f>
        <v>12</v>
      </c>
      <c r="G3357" t="str">
        <f>RIGHT(C3357,2)</f>
        <v>20</v>
      </c>
      <c r="H3357" t="str">
        <f>MID(A3357,12,2)</f>
        <v>09</v>
      </c>
      <c r="I3357" t="s">
        <v>14946</v>
      </c>
      <c r="J3357" t="s">
        <v>14947</v>
      </c>
      <c r="K3357" t="s">
        <v>5488</v>
      </c>
      <c r="L3357" t="s">
        <v>14948</v>
      </c>
      <c r="M3357" t="b">
        <f>NOT(ISNA(VLOOKUP(N3357,'account names'!A:A,1,FALSE)))</f>
        <v>1</v>
      </c>
      <c r="N3357" t="s">
        <v>1533</v>
      </c>
    </row>
    <row r="3358" spans="1:14" ht="15" x14ac:dyDescent="0.2">
      <c r="A3358" t="s">
        <v>16311</v>
      </c>
      <c r="B3358" t="str">
        <f>RIGHT(A3358,4)</f>
        <v>2017</v>
      </c>
      <c r="C3358" t="str">
        <f>LEFT(A3358,10)</f>
        <v>Wed Dec 20</v>
      </c>
      <c r="D3358" s="2">
        <f>DATE(B3358,F3358,G3358)</f>
        <v>43089</v>
      </c>
      <c r="E3358" t="str">
        <f>MID(C3358,5,3)</f>
        <v>Dec</v>
      </c>
      <c r="F3358">
        <f>MONTH(DATEVALUE(E3358&amp;" 1"))</f>
        <v>12</v>
      </c>
      <c r="G3358" t="str">
        <f>RIGHT(C3358,2)</f>
        <v>20</v>
      </c>
      <c r="H3358" t="str">
        <f>MID(A3358,12,2)</f>
        <v>15</v>
      </c>
      <c r="I3358" t="s">
        <v>16312</v>
      </c>
      <c r="J3358" t="s">
        <v>16313</v>
      </c>
      <c r="K3358" t="s">
        <v>16314</v>
      </c>
      <c r="L3358" t="s">
        <v>16315</v>
      </c>
      <c r="M3358" t="b">
        <f>NOT(ISNA(VLOOKUP(N3358,'account names'!A:A,1,FALSE)))</f>
        <v>0</v>
      </c>
      <c r="N3358" t="s">
        <v>16316</v>
      </c>
    </row>
    <row r="3359" spans="1:14" ht="15" x14ac:dyDescent="0.2">
      <c r="A3359" t="s">
        <v>16317</v>
      </c>
      <c r="B3359" t="str">
        <f>RIGHT(A3359,4)</f>
        <v>2017</v>
      </c>
      <c r="C3359" t="str">
        <f>LEFT(A3359,10)</f>
        <v>Wed Dec 20</v>
      </c>
      <c r="D3359" s="2">
        <f>DATE(B3359,F3359,G3359)</f>
        <v>43089</v>
      </c>
      <c r="E3359" t="str">
        <f>MID(C3359,5,3)</f>
        <v>Dec</v>
      </c>
      <c r="F3359">
        <f>MONTH(DATEVALUE(E3359&amp;" 1"))</f>
        <v>12</v>
      </c>
      <c r="G3359" t="str">
        <f>RIGHT(C3359,2)</f>
        <v>20</v>
      </c>
      <c r="H3359" t="str">
        <f>MID(A3359,12,2)</f>
        <v>15</v>
      </c>
      <c r="I3359" t="s">
        <v>16318</v>
      </c>
      <c r="J3359" t="s">
        <v>16319</v>
      </c>
      <c r="K3359" t="s">
        <v>16320</v>
      </c>
      <c r="L3359" t="s">
        <v>16321</v>
      </c>
      <c r="M3359" t="b">
        <f>NOT(ISNA(VLOOKUP(N3359,'account names'!A:A,1,FALSE)))</f>
        <v>0</v>
      </c>
      <c r="N3359" t="s">
        <v>16316</v>
      </c>
    </row>
    <row r="3360" spans="1:14" ht="15" x14ac:dyDescent="0.2">
      <c r="A3360" t="s">
        <v>16322</v>
      </c>
      <c r="B3360" t="str">
        <f>RIGHT(A3360,4)</f>
        <v>2017</v>
      </c>
      <c r="C3360" t="str">
        <f>LEFT(A3360,10)</f>
        <v>Wed Dec 20</v>
      </c>
      <c r="D3360" s="2">
        <f>DATE(B3360,F3360,G3360)</f>
        <v>43089</v>
      </c>
      <c r="E3360" t="str">
        <f>MID(C3360,5,3)</f>
        <v>Dec</v>
      </c>
      <c r="F3360">
        <f>MONTH(DATEVALUE(E3360&amp;" 1"))</f>
        <v>12</v>
      </c>
      <c r="G3360" t="str">
        <f>RIGHT(C3360,2)</f>
        <v>20</v>
      </c>
      <c r="H3360" t="str">
        <f>MID(A3360,12,2)</f>
        <v>15</v>
      </c>
      <c r="I3360" t="s">
        <v>16323</v>
      </c>
      <c r="J3360" t="s">
        <v>16324</v>
      </c>
      <c r="K3360" t="s">
        <v>16325</v>
      </c>
      <c r="L3360" t="s">
        <v>16326</v>
      </c>
      <c r="M3360" t="b">
        <f>NOT(ISNA(VLOOKUP(N3360,'account names'!A:A,1,FALSE)))</f>
        <v>0</v>
      </c>
      <c r="N3360" t="s">
        <v>16316</v>
      </c>
    </row>
    <row r="3361" spans="1:14" ht="15" x14ac:dyDescent="0.2">
      <c r="A3361" t="s">
        <v>16327</v>
      </c>
      <c r="B3361" t="str">
        <f>RIGHT(A3361,4)</f>
        <v>2017</v>
      </c>
      <c r="C3361" t="str">
        <f>LEFT(A3361,10)</f>
        <v>Wed Dec 20</v>
      </c>
      <c r="D3361" s="2">
        <f>DATE(B3361,F3361,G3361)</f>
        <v>43089</v>
      </c>
      <c r="E3361" t="str">
        <f>MID(C3361,5,3)</f>
        <v>Dec</v>
      </c>
      <c r="F3361">
        <f>MONTH(DATEVALUE(E3361&amp;" 1"))</f>
        <v>12</v>
      </c>
      <c r="G3361" t="str">
        <f>RIGHT(C3361,2)</f>
        <v>20</v>
      </c>
      <c r="H3361" t="str">
        <f>MID(A3361,12,2)</f>
        <v>14</v>
      </c>
      <c r="I3361" t="s">
        <v>16328</v>
      </c>
      <c r="J3361" t="s">
        <v>16329</v>
      </c>
      <c r="K3361" t="s">
        <v>16330</v>
      </c>
      <c r="L3361" t="s">
        <v>16331</v>
      </c>
      <c r="M3361" t="b">
        <f>NOT(ISNA(VLOOKUP(N3361,'account names'!A:A,1,FALSE)))</f>
        <v>0</v>
      </c>
      <c r="N3361" t="s">
        <v>16316</v>
      </c>
    </row>
    <row r="3362" spans="1:14" ht="15" x14ac:dyDescent="0.2">
      <c r="A3362" t="s">
        <v>16332</v>
      </c>
      <c r="B3362" t="str">
        <f>RIGHT(A3362,4)</f>
        <v>2017</v>
      </c>
      <c r="C3362" t="str">
        <f>LEFT(A3362,10)</f>
        <v>Wed Dec 20</v>
      </c>
      <c r="D3362" s="2">
        <f>DATE(B3362,F3362,G3362)</f>
        <v>43089</v>
      </c>
      <c r="E3362" t="str">
        <f>MID(C3362,5,3)</f>
        <v>Dec</v>
      </c>
      <c r="F3362">
        <f>MONTH(DATEVALUE(E3362&amp;" 1"))</f>
        <v>12</v>
      </c>
      <c r="G3362" t="str">
        <f>RIGHT(C3362,2)</f>
        <v>20</v>
      </c>
      <c r="H3362" t="str">
        <f>MID(A3362,12,2)</f>
        <v>13</v>
      </c>
      <c r="I3362" t="s">
        <v>16333</v>
      </c>
      <c r="J3362" t="s">
        <v>16334</v>
      </c>
      <c r="K3362" t="s">
        <v>16335</v>
      </c>
      <c r="L3362" t="s">
        <v>16336</v>
      </c>
      <c r="M3362" t="b">
        <f>NOT(ISNA(VLOOKUP(N3362,'account names'!A:A,1,FALSE)))</f>
        <v>0</v>
      </c>
      <c r="N3362" t="s">
        <v>16337</v>
      </c>
    </row>
    <row r="3363" spans="1:14" ht="15" x14ac:dyDescent="0.2">
      <c r="A3363" t="s">
        <v>5971</v>
      </c>
      <c r="B3363" t="str">
        <f>RIGHT(A3363,4)</f>
        <v>2017</v>
      </c>
      <c r="C3363" t="str">
        <f>LEFT(A3363,10)</f>
        <v>Tue Dec 19</v>
      </c>
      <c r="D3363" s="2">
        <f>DATE(B3363,F3363,G3363)</f>
        <v>43088</v>
      </c>
      <c r="E3363" t="str">
        <f>MID(C3363,5,3)</f>
        <v>Dec</v>
      </c>
      <c r="F3363">
        <f>MONTH(DATEVALUE(E3363&amp;" 1"))</f>
        <v>12</v>
      </c>
      <c r="G3363" t="str">
        <f>RIGHT(C3363,2)</f>
        <v>19</v>
      </c>
      <c r="H3363" t="str">
        <f>MID(A3363,12,2)</f>
        <v>18</v>
      </c>
      <c r="I3363" t="s">
        <v>5972</v>
      </c>
      <c r="J3363" t="s">
        <v>5973</v>
      </c>
      <c r="K3363" t="s">
        <v>1137</v>
      </c>
      <c r="L3363" t="s">
        <v>5974</v>
      </c>
      <c r="M3363" t="b">
        <f>NOT(ISNA(VLOOKUP(N3363,'account names'!A:A,1,FALSE)))</f>
        <v>1</v>
      </c>
      <c r="N3363" t="s">
        <v>1139</v>
      </c>
    </row>
    <row r="3364" spans="1:14" ht="15" x14ac:dyDescent="0.2">
      <c r="A3364" t="s">
        <v>5975</v>
      </c>
      <c r="B3364" t="str">
        <f>RIGHT(A3364,4)</f>
        <v>2017</v>
      </c>
      <c r="C3364" t="str">
        <f>LEFT(A3364,10)</f>
        <v>Tue Dec 19</v>
      </c>
      <c r="D3364" s="2">
        <f>DATE(B3364,F3364,G3364)</f>
        <v>43088</v>
      </c>
      <c r="E3364" t="str">
        <f>MID(C3364,5,3)</f>
        <v>Dec</v>
      </c>
      <c r="F3364">
        <f>MONTH(DATEVALUE(E3364&amp;" 1"))</f>
        <v>12</v>
      </c>
      <c r="G3364" t="str">
        <f>RIGHT(C3364,2)</f>
        <v>19</v>
      </c>
      <c r="H3364" t="str">
        <f>MID(A3364,12,2)</f>
        <v>13</v>
      </c>
      <c r="I3364" t="s">
        <v>5976</v>
      </c>
      <c r="J3364" t="s">
        <v>5977</v>
      </c>
      <c r="K3364" t="s">
        <v>5978</v>
      </c>
      <c r="L3364" t="s">
        <v>5979</v>
      </c>
      <c r="M3364" t="b">
        <f>NOT(ISNA(VLOOKUP(N3364,'account names'!A:A,1,FALSE)))</f>
        <v>0</v>
      </c>
      <c r="N3364" t="s">
        <v>5335</v>
      </c>
    </row>
    <row r="3365" spans="1:14" ht="15" x14ac:dyDescent="0.2">
      <c r="A3365" t="s">
        <v>5980</v>
      </c>
      <c r="B3365" t="str">
        <f>RIGHT(A3365,4)</f>
        <v>2017</v>
      </c>
      <c r="C3365" t="str">
        <f>LEFT(A3365,10)</f>
        <v>Tue Dec 19</v>
      </c>
      <c r="D3365" s="2">
        <f>DATE(B3365,F3365,G3365)</f>
        <v>43088</v>
      </c>
      <c r="E3365" t="str">
        <f>MID(C3365,5,3)</f>
        <v>Dec</v>
      </c>
      <c r="F3365">
        <f>MONTH(DATEVALUE(E3365&amp;" 1"))</f>
        <v>12</v>
      </c>
      <c r="G3365" t="str">
        <f>RIGHT(C3365,2)</f>
        <v>19</v>
      </c>
      <c r="H3365" t="str">
        <f>MID(A3365,12,2)</f>
        <v>12</v>
      </c>
      <c r="I3365" t="s">
        <v>5981</v>
      </c>
      <c r="J3365" t="s">
        <v>5982</v>
      </c>
      <c r="K3365" t="s">
        <v>5983</v>
      </c>
      <c r="L3365" t="s">
        <v>5984</v>
      </c>
      <c r="M3365" t="b">
        <f>NOT(ISNA(VLOOKUP(N3365,'account names'!A:A,1,FALSE)))</f>
        <v>0</v>
      </c>
      <c r="N3365" t="s">
        <v>5335</v>
      </c>
    </row>
    <row r="3366" spans="1:14" ht="15" x14ac:dyDescent="0.2">
      <c r="A3366" t="s">
        <v>7389</v>
      </c>
      <c r="B3366" t="str">
        <f>RIGHT(A3366,4)</f>
        <v>2017</v>
      </c>
      <c r="C3366" t="str">
        <f>LEFT(A3366,10)</f>
        <v>Tue Dec 19</v>
      </c>
      <c r="D3366" s="2">
        <f>DATE(B3366,F3366,G3366)</f>
        <v>43088</v>
      </c>
      <c r="E3366" t="str">
        <f>MID(C3366,5,3)</f>
        <v>Dec</v>
      </c>
      <c r="F3366">
        <f>MONTH(DATEVALUE(E3366&amp;" 1"))</f>
        <v>12</v>
      </c>
      <c r="G3366" t="str">
        <f>RIGHT(C3366,2)</f>
        <v>19</v>
      </c>
      <c r="H3366" t="str">
        <f>MID(A3366,12,2)</f>
        <v>17</v>
      </c>
      <c r="I3366" t="s">
        <v>7390</v>
      </c>
      <c r="J3366" t="s">
        <v>7391</v>
      </c>
      <c r="K3366" t="s">
        <v>7392</v>
      </c>
      <c r="L3366" t="s">
        <v>7393</v>
      </c>
      <c r="M3366" t="b">
        <f>NOT(ISNA(VLOOKUP(N3366,'account names'!A:A,1,FALSE)))</f>
        <v>0</v>
      </c>
      <c r="N3366" t="s">
        <v>7394</v>
      </c>
    </row>
    <row r="3367" spans="1:14" ht="15" x14ac:dyDescent="0.2">
      <c r="A3367" t="s">
        <v>7395</v>
      </c>
      <c r="B3367" t="str">
        <f>RIGHT(A3367,4)</f>
        <v>2017</v>
      </c>
      <c r="C3367" t="str">
        <f>LEFT(A3367,10)</f>
        <v>Tue Dec 19</v>
      </c>
      <c r="D3367" s="2">
        <f>DATE(B3367,F3367,G3367)</f>
        <v>43088</v>
      </c>
      <c r="E3367" t="str">
        <f>MID(C3367,5,3)</f>
        <v>Dec</v>
      </c>
      <c r="F3367">
        <f>MONTH(DATEVALUE(E3367&amp;" 1"))</f>
        <v>12</v>
      </c>
      <c r="G3367" t="str">
        <f>RIGHT(C3367,2)</f>
        <v>19</v>
      </c>
      <c r="H3367" t="str">
        <f>MID(A3367,12,2)</f>
        <v>22</v>
      </c>
      <c r="I3367" t="s">
        <v>7396</v>
      </c>
      <c r="J3367" t="s">
        <v>7397</v>
      </c>
      <c r="K3367" t="s">
        <v>7398</v>
      </c>
      <c r="L3367" t="s">
        <v>7399</v>
      </c>
      <c r="M3367" t="b">
        <f>NOT(ISNA(VLOOKUP(N3367,'account names'!A:A,1,FALSE)))</f>
        <v>0</v>
      </c>
      <c r="N3367" t="s">
        <v>7400</v>
      </c>
    </row>
    <row r="3368" spans="1:14" ht="15" x14ac:dyDescent="0.2">
      <c r="A3368" t="s">
        <v>16338</v>
      </c>
      <c r="B3368" t="str">
        <f>RIGHT(A3368,4)</f>
        <v>2017</v>
      </c>
      <c r="C3368" t="str">
        <f>LEFT(A3368,10)</f>
        <v>Tue Dec 19</v>
      </c>
      <c r="D3368" s="2">
        <f>DATE(B3368,F3368,G3368)</f>
        <v>43088</v>
      </c>
      <c r="E3368" t="str">
        <f>MID(C3368,5,3)</f>
        <v>Dec</v>
      </c>
      <c r="F3368">
        <f>MONTH(DATEVALUE(E3368&amp;" 1"))</f>
        <v>12</v>
      </c>
      <c r="G3368" t="str">
        <f>RIGHT(C3368,2)</f>
        <v>19</v>
      </c>
      <c r="H3368" t="str">
        <f>MID(A3368,12,2)</f>
        <v>13</v>
      </c>
      <c r="I3368" t="s">
        <v>16339</v>
      </c>
      <c r="J3368" t="s">
        <v>16340</v>
      </c>
      <c r="K3368" t="s">
        <v>233</v>
      </c>
      <c r="L3368" t="s">
        <v>16341</v>
      </c>
      <c r="M3368" t="b">
        <f>NOT(ISNA(VLOOKUP(N3368,'account names'!A:A,1,FALSE)))</f>
        <v>0</v>
      </c>
      <c r="N3368" t="s">
        <v>233</v>
      </c>
    </row>
    <row r="3369" spans="1:14" ht="15" x14ac:dyDescent="0.2">
      <c r="A3369" t="s">
        <v>19881</v>
      </c>
      <c r="B3369" t="str">
        <f>RIGHT(A3369,4)</f>
        <v>2017</v>
      </c>
      <c r="C3369" t="str">
        <f>LEFT(A3369,10)</f>
        <v>Tue Dec 19</v>
      </c>
      <c r="D3369" s="2">
        <f>DATE(B3369,F3369,G3369)</f>
        <v>43088</v>
      </c>
      <c r="E3369" t="str">
        <f>MID(C3369,5,3)</f>
        <v>Dec</v>
      </c>
      <c r="F3369">
        <f>MONTH(DATEVALUE(E3369&amp;" 1"))</f>
        <v>12</v>
      </c>
      <c r="G3369" t="str">
        <f>RIGHT(C3369,2)</f>
        <v>19</v>
      </c>
      <c r="H3369" t="str">
        <f>MID(A3369,12,2)</f>
        <v>00</v>
      </c>
      <c r="I3369" t="s">
        <v>19882</v>
      </c>
      <c r="J3369" t="s">
        <v>19883</v>
      </c>
      <c r="K3369" t="s">
        <v>19884</v>
      </c>
      <c r="L3369" t="s">
        <v>19885</v>
      </c>
      <c r="M3369" t="b">
        <f>NOT(ISNA(VLOOKUP(N3369,'account names'!A:A,1,FALSE)))</f>
        <v>0</v>
      </c>
      <c r="N3369" t="s">
        <v>19886</v>
      </c>
    </row>
    <row r="3370" spans="1:14" ht="15" x14ac:dyDescent="0.2">
      <c r="A3370" t="s">
        <v>10281</v>
      </c>
      <c r="B3370" t="str">
        <f>RIGHT(A3370,4)</f>
        <v>2017</v>
      </c>
      <c r="C3370" t="str">
        <f>LEFT(A3370,10)</f>
        <v>Mon Dec 18</v>
      </c>
      <c r="D3370" s="2">
        <f>DATE(B3370,F3370,G3370)</f>
        <v>43087</v>
      </c>
      <c r="E3370" t="str">
        <f>MID(C3370,5,3)</f>
        <v>Dec</v>
      </c>
      <c r="F3370">
        <f>MONTH(DATEVALUE(E3370&amp;" 1"))</f>
        <v>12</v>
      </c>
      <c r="G3370" t="str">
        <f>RIGHT(C3370,2)</f>
        <v>18</v>
      </c>
      <c r="H3370" t="str">
        <f>MID(A3370,12,2)</f>
        <v>18</v>
      </c>
      <c r="I3370" t="s">
        <v>10282</v>
      </c>
      <c r="J3370" t="s">
        <v>10283</v>
      </c>
      <c r="K3370" t="s">
        <v>1789</v>
      </c>
      <c r="L3370" t="s">
        <v>10284</v>
      </c>
      <c r="M3370" t="b">
        <f>NOT(ISNA(VLOOKUP(N3370,'account names'!A:A,1,FALSE)))</f>
        <v>1</v>
      </c>
      <c r="N3370" t="s">
        <v>1791</v>
      </c>
    </row>
    <row r="3371" spans="1:14" ht="15" x14ac:dyDescent="0.2">
      <c r="A3371" t="s">
        <v>14949</v>
      </c>
      <c r="B3371" t="str">
        <f>RIGHT(A3371,4)</f>
        <v>2017</v>
      </c>
      <c r="C3371" t="str">
        <f>LEFT(A3371,10)</f>
        <v>Mon Dec 18</v>
      </c>
      <c r="D3371" s="2">
        <f>DATE(B3371,F3371,G3371)</f>
        <v>43087</v>
      </c>
      <c r="E3371" t="str">
        <f>MID(C3371,5,3)</f>
        <v>Dec</v>
      </c>
      <c r="F3371">
        <f>MONTH(DATEVALUE(E3371&amp;" 1"))</f>
        <v>12</v>
      </c>
      <c r="G3371" t="str">
        <f>RIGHT(C3371,2)</f>
        <v>18</v>
      </c>
      <c r="H3371" t="str">
        <f>MID(A3371,12,2)</f>
        <v>09</v>
      </c>
      <c r="I3371" t="s">
        <v>14950</v>
      </c>
      <c r="J3371" t="s">
        <v>14951</v>
      </c>
      <c r="K3371" t="s">
        <v>5488</v>
      </c>
      <c r="L3371" t="s">
        <v>14952</v>
      </c>
      <c r="M3371" t="b">
        <f>NOT(ISNA(VLOOKUP(N3371,'account names'!A:A,1,FALSE)))</f>
        <v>1</v>
      </c>
      <c r="N3371" t="s">
        <v>1533</v>
      </c>
    </row>
    <row r="3372" spans="1:14" ht="15" x14ac:dyDescent="0.2">
      <c r="A3372" t="s">
        <v>5991</v>
      </c>
      <c r="B3372" t="str">
        <f>RIGHT(A3372,4)</f>
        <v>2017</v>
      </c>
      <c r="C3372" t="str">
        <f>LEFT(A3372,10)</f>
        <v>Sun Dec 17</v>
      </c>
      <c r="D3372" s="2">
        <f>DATE(B3372,F3372,G3372)</f>
        <v>43086</v>
      </c>
      <c r="E3372" t="str">
        <f>MID(C3372,5,3)</f>
        <v>Dec</v>
      </c>
      <c r="F3372">
        <f>MONTH(DATEVALUE(E3372&amp;" 1"))</f>
        <v>12</v>
      </c>
      <c r="G3372" t="str">
        <f>RIGHT(C3372,2)</f>
        <v>17</v>
      </c>
      <c r="H3372" t="str">
        <f>MID(A3372,12,2)</f>
        <v>08</v>
      </c>
      <c r="I3372" t="s">
        <v>5992</v>
      </c>
      <c r="J3372" t="s">
        <v>5993</v>
      </c>
      <c r="K3372" t="s">
        <v>5994</v>
      </c>
      <c r="L3372" t="s">
        <v>5995</v>
      </c>
      <c r="M3372" t="b">
        <f>NOT(ISNA(VLOOKUP(N3372,'account names'!A:A,1,FALSE)))</f>
        <v>0</v>
      </c>
      <c r="N3372" t="s">
        <v>5996</v>
      </c>
    </row>
    <row r="3373" spans="1:14" ht="15" x14ac:dyDescent="0.2">
      <c r="A3373" t="s">
        <v>5672</v>
      </c>
      <c r="B3373" t="str">
        <f>RIGHT(A3373,4)</f>
        <v>2017</v>
      </c>
      <c r="C3373" t="str">
        <f>LEFT(A3373,10)</f>
        <v>Fri Dec 15</v>
      </c>
      <c r="D3373" s="2">
        <f>DATE(B3373,F3373,G3373)</f>
        <v>43084</v>
      </c>
      <c r="E3373" t="str">
        <f>MID(C3373,5,3)</f>
        <v>Dec</v>
      </c>
      <c r="F3373">
        <f>MONTH(DATEVALUE(E3373&amp;" 1"))</f>
        <v>12</v>
      </c>
      <c r="G3373" t="str">
        <f>RIGHT(C3373,2)</f>
        <v>15</v>
      </c>
      <c r="H3373" t="str">
        <f>MID(A3373,12,2)</f>
        <v>22</v>
      </c>
      <c r="I3373" t="s">
        <v>5673</v>
      </c>
      <c r="J3373" t="s">
        <v>5674</v>
      </c>
      <c r="K3373" t="s">
        <v>5675</v>
      </c>
      <c r="L3373" t="s">
        <v>5676</v>
      </c>
      <c r="M3373" t="b">
        <f>NOT(ISNA(VLOOKUP(N3373,'account names'!A:A,1,FALSE)))</f>
        <v>1</v>
      </c>
      <c r="N3373" t="s">
        <v>1317</v>
      </c>
    </row>
    <row r="3374" spans="1:14" ht="15" x14ac:dyDescent="0.2">
      <c r="A3374" t="s">
        <v>5677</v>
      </c>
      <c r="B3374" t="str">
        <f>RIGHT(A3374,4)</f>
        <v>2017</v>
      </c>
      <c r="C3374" t="str">
        <f>LEFT(A3374,10)</f>
        <v>Fri Dec 15</v>
      </c>
      <c r="D3374" s="2">
        <f>DATE(B3374,F3374,G3374)</f>
        <v>43084</v>
      </c>
      <c r="E3374" t="str">
        <f>MID(C3374,5,3)</f>
        <v>Dec</v>
      </c>
      <c r="F3374">
        <f>MONTH(DATEVALUE(E3374&amp;" 1"))</f>
        <v>12</v>
      </c>
      <c r="G3374" t="str">
        <f>RIGHT(C3374,2)</f>
        <v>15</v>
      </c>
      <c r="H3374" t="str">
        <f>MID(A3374,12,2)</f>
        <v>22</v>
      </c>
      <c r="I3374" t="s">
        <v>5678</v>
      </c>
      <c r="J3374" t="s">
        <v>5679</v>
      </c>
      <c r="K3374" t="s">
        <v>5680</v>
      </c>
      <c r="L3374" t="s">
        <v>5681</v>
      </c>
      <c r="M3374" t="b">
        <f>NOT(ISNA(VLOOKUP(N3374,'account names'!A:A,1,FALSE)))</f>
        <v>0</v>
      </c>
      <c r="N3374" t="s">
        <v>329</v>
      </c>
    </row>
    <row r="3375" spans="1:14" ht="15" x14ac:dyDescent="0.2">
      <c r="A3375" t="s">
        <v>5997</v>
      </c>
      <c r="B3375" t="str">
        <f>RIGHT(A3375,4)</f>
        <v>2017</v>
      </c>
      <c r="C3375" t="str">
        <f>LEFT(A3375,10)</f>
        <v>Fri Dec 15</v>
      </c>
      <c r="D3375" s="2">
        <f>DATE(B3375,F3375,G3375)</f>
        <v>43084</v>
      </c>
      <c r="E3375" t="str">
        <f>MID(C3375,5,3)</f>
        <v>Dec</v>
      </c>
      <c r="F3375">
        <f>MONTH(DATEVALUE(E3375&amp;" 1"))</f>
        <v>12</v>
      </c>
      <c r="G3375" t="str">
        <f>RIGHT(C3375,2)</f>
        <v>15</v>
      </c>
      <c r="H3375" t="str">
        <f>MID(A3375,12,2)</f>
        <v>22</v>
      </c>
      <c r="I3375" t="s">
        <v>5998</v>
      </c>
      <c r="J3375" t="s">
        <v>5999</v>
      </c>
      <c r="K3375" t="s">
        <v>6000</v>
      </c>
      <c r="L3375" t="s">
        <v>6001</v>
      </c>
      <c r="M3375" t="b">
        <f>NOT(ISNA(VLOOKUP(N3375,'account names'!A:A,1,FALSE)))</f>
        <v>0</v>
      </c>
      <c r="N3375" t="s">
        <v>6002</v>
      </c>
    </row>
    <row r="3376" spans="1:14" ht="15" x14ac:dyDescent="0.2">
      <c r="A3376" t="s">
        <v>7401</v>
      </c>
      <c r="B3376" t="str">
        <f>RIGHT(A3376,4)</f>
        <v>2017</v>
      </c>
      <c r="C3376" t="str">
        <f>LEFT(A3376,10)</f>
        <v>Fri Dec 15</v>
      </c>
      <c r="D3376" s="2">
        <f>DATE(B3376,F3376,G3376)</f>
        <v>43084</v>
      </c>
      <c r="E3376" t="str">
        <f>MID(C3376,5,3)</f>
        <v>Dec</v>
      </c>
      <c r="F3376">
        <f>MONTH(DATEVALUE(E3376&amp;" 1"))</f>
        <v>12</v>
      </c>
      <c r="G3376" t="str">
        <f>RIGHT(C3376,2)</f>
        <v>15</v>
      </c>
      <c r="H3376" t="str">
        <f>MID(A3376,12,2)</f>
        <v>10</v>
      </c>
      <c r="I3376" t="s">
        <v>7402</v>
      </c>
      <c r="J3376" t="s">
        <v>7403</v>
      </c>
      <c r="K3376" t="s">
        <v>2907</v>
      </c>
      <c r="L3376" t="s">
        <v>7404</v>
      </c>
      <c r="M3376" t="b">
        <f>NOT(ISNA(VLOOKUP(N3376,'account names'!A:A,1,FALSE)))</f>
        <v>1</v>
      </c>
      <c r="N3376" t="s">
        <v>2909</v>
      </c>
    </row>
    <row r="3377" spans="1:14" ht="15" x14ac:dyDescent="0.2">
      <c r="A3377" t="s">
        <v>10285</v>
      </c>
      <c r="B3377" t="str">
        <f>RIGHT(A3377,4)</f>
        <v>2017</v>
      </c>
      <c r="C3377" t="str">
        <f>LEFT(A3377,10)</f>
        <v>Fri Dec 15</v>
      </c>
      <c r="D3377" s="2">
        <f>DATE(B3377,F3377,G3377)</f>
        <v>43084</v>
      </c>
      <c r="E3377" t="str">
        <f>MID(C3377,5,3)</f>
        <v>Dec</v>
      </c>
      <c r="F3377">
        <f>MONTH(DATEVALUE(E3377&amp;" 1"))</f>
        <v>12</v>
      </c>
      <c r="G3377" t="str">
        <f>RIGHT(C3377,2)</f>
        <v>15</v>
      </c>
      <c r="H3377" t="str">
        <f>MID(A3377,12,2)</f>
        <v>09</v>
      </c>
      <c r="I3377" t="s">
        <v>10286</v>
      </c>
      <c r="J3377" t="s">
        <v>10287</v>
      </c>
      <c r="K3377" t="s">
        <v>1789</v>
      </c>
      <c r="L3377" t="s">
        <v>10288</v>
      </c>
      <c r="M3377" t="b">
        <f>NOT(ISNA(VLOOKUP(N3377,'account names'!A:A,1,FALSE)))</f>
        <v>1</v>
      </c>
      <c r="N3377" t="s">
        <v>1791</v>
      </c>
    </row>
    <row r="3378" spans="1:14" ht="15" x14ac:dyDescent="0.2">
      <c r="A3378" t="s">
        <v>19066</v>
      </c>
      <c r="B3378" t="str">
        <f>RIGHT(A3378,4)</f>
        <v>2017</v>
      </c>
      <c r="C3378" t="str">
        <f>LEFT(A3378,10)</f>
        <v>Fri Dec 15</v>
      </c>
      <c r="D3378" s="2">
        <f>DATE(B3378,F3378,G3378)</f>
        <v>43084</v>
      </c>
      <c r="E3378" t="str">
        <f>MID(C3378,5,3)</f>
        <v>Dec</v>
      </c>
      <c r="F3378">
        <f>MONTH(DATEVALUE(E3378&amp;" 1"))</f>
        <v>12</v>
      </c>
      <c r="G3378" t="str">
        <f>RIGHT(C3378,2)</f>
        <v>15</v>
      </c>
      <c r="H3378" t="str">
        <f>MID(A3378,12,2)</f>
        <v>23</v>
      </c>
      <c r="I3378" t="s">
        <v>19067</v>
      </c>
      <c r="J3378" t="s">
        <v>19068</v>
      </c>
      <c r="K3378" t="s">
        <v>19069</v>
      </c>
      <c r="L3378" t="s">
        <v>19070</v>
      </c>
      <c r="M3378" t="b">
        <f>NOT(ISNA(VLOOKUP(N3378,'account names'!A:A,1,FALSE)))</f>
        <v>0</v>
      </c>
      <c r="N3378" t="s">
        <v>2649</v>
      </c>
    </row>
    <row r="3379" spans="1:14" ht="15" x14ac:dyDescent="0.2">
      <c r="A3379" t="s">
        <v>5321</v>
      </c>
      <c r="B3379" t="str">
        <f>RIGHT(A3379,4)</f>
        <v>2017</v>
      </c>
      <c r="C3379" t="str">
        <f>LEFT(A3379,10)</f>
        <v>Thu Dec 14</v>
      </c>
      <c r="D3379" s="2">
        <f>DATE(B3379,F3379,G3379)</f>
        <v>43083</v>
      </c>
      <c r="E3379" t="str">
        <f>MID(C3379,5,3)</f>
        <v>Dec</v>
      </c>
      <c r="F3379">
        <f>MONTH(DATEVALUE(E3379&amp;" 1"))</f>
        <v>12</v>
      </c>
      <c r="G3379" t="str">
        <f>RIGHT(C3379,2)</f>
        <v>14</v>
      </c>
      <c r="H3379" t="str">
        <f>MID(A3379,12,2)</f>
        <v>14</v>
      </c>
      <c r="I3379" t="s">
        <v>5322</v>
      </c>
      <c r="J3379" t="s">
        <v>5323</v>
      </c>
      <c r="K3379" t="s">
        <v>5324</v>
      </c>
      <c r="L3379" t="s">
        <v>5325</v>
      </c>
      <c r="M3379" t="b">
        <f>NOT(ISNA(VLOOKUP(N3379,'account names'!A:A,1,FALSE)))</f>
        <v>0</v>
      </c>
      <c r="N3379" t="s">
        <v>2246</v>
      </c>
    </row>
    <row r="3380" spans="1:14" ht="15" x14ac:dyDescent="0.2">
      <c r="A3380" t="s">
        <v>5326</v>
      </c>
      <c r="B3380" t="str">
        <f>RIGHT(A3380,4)</f>
        <v>2017</v>
      </c>
      <c r="C3380" t="str">
        <f>LEFT(A3380,10)</f>
        <v>Thu Dec 14</v>
      </c>
      <c r="D3380" s="2">
        <f>DATE(B3380,F3380,G3380)</f>
        <v>43083</v>
      </c>
      <c r="E3380" t="str">
        <f>MID(C3380,5,3)</f>
        <v>Dec</v>
      </c>
      <c r="F3380">
        <f>MONTH(DATEVALUE(E3380&amp;" 1"))</f>
        <v>12</v>
      </c>
      <c r="G3380" t="str">
        <f>RIGHT(C3380,2)</f>
        <v>14</v>
      </c>
      <c r="H3380" t="str">
        <f>MID(A3380,12,2)</f>
        <v>18</v>
      </c>
      <c r="I3380" t="s">
        <v>5327</v>
      </c>
      <c r="J3380" t="s">
        <v>5328</v>
      </c>
      <c r="K3380" t="s">
        <v>1137</v>
      </c>
      <c r="L3380" t="s">
        <v>5329</v>
      </c>
      <c r="M3380" t="b">
        <f>NOT(ISNA(VLOOKUP(N3380,'account names'!A:A,1,FALSE)))</f>
        <v>1</v>
      </c>
      <c r="N3380" t="s">
        <v>1139</v>
      </c>
    </row>
    <row r="3381" spans="1:14" ht="15" x14ac:dyDescent="0.2">
      <c r="A3381" t="s">
        <v>5330</v>
      </c>
      <c r="B3381" t="str">
        <f>RIGHT(A3381,4)</f>
        <v>2017</v>
      </c>
      <c r="C3381" t="str">
        <f>LEFT(A3381,10)</f>
        <v>Thu Dec 14</v>
      </c>
      <c r="D3381" s="2">
        <f>DATE(B3381,F3381,G3381)</f>
        <v>43083</v>
      </c>
      <c r="E3381" t="str">
        <f>MID(C3381,5,3)</f>
        <v>Dec</v>
      </c>
      <c r="F3381">
        <f>MONTH(DATEVALUE(E3381&amp;" 1"))</f>
        <v>12</v>
      </c>
      <c r="G3381" t="str">
        <f>RIGHT(C3381,2)</f>
        <v>14</v>
      </c>
      <c r="H3381" t="str">
        <f>MID(A3381,12,2)</f>
        <v>15</v>
      </c>
      <c r="I3381" t="s">
        <v>5331</v>
      </c>
      <c r="J3381" t="s">
        <v>5332</v>
      </c>
      <c r="K3381" t="s">
        <v>5333</v>
      </c>
      <c r="L3381" t="s">
        <v>5334</v>
      </c>
      <c r="M3381" t="b">
        <f>NOT(ISNA(VLOOKUP(N3381,'account names'!A:A,1,FALSE)))</f>
        <v>0</v>
      </c>
      <c r="N3381" t="s">
        <v>5335</v>
      </c>
    </row>
    <row r="3382" spans="1:14" ht="15" x14ac:dyDescent="0.2">
      <c r="A3382" t="s">
        <v>5481</v>
      </c>
      <c r="B3382" t="str">
        <f>RIGHT(A3382,4)</f>
        <v>2017</v>
      </c>
      <c r="C3382" t="str">
        <f>LEFT(A3382,10)</f>
        <v>Thu Dec 14</v>
      </c>
      <c r="D3382" s="2">
        <f>DATE(B3382,F3382,G3382)</f>
        <v>43083</v>
      </c>
      <c r="E3382" t="str">
        <f>MID(C3382,5,3)</f>
        <v>Dec</v>
      </c>
      <c r="F3382">
        <f>MONTH(DATEVALUE(E3382&amp;" 1"))</f>
        <v>12</v>
      </c>
      <c r="G3382" t="str">
        <f>RIGHT(C3382,2)</f>
        <v>14</v>
      </c>
      <c r="H3382" t="str">
        <f>MID(A3382,12,2)</f>
        <v>21</v>
      </c>
      <c r="I3382" t="s">
        <v>5482</v>
      </c>
      <c r="J3382" t="s">
        <v>5483</v>
      </c>
      <c r="K3382" t="s">
        <v>1137</v>
      </c>
      <c r="L3382" t="s">
        <v>5484</v>
      </c>
      <c r="M3382" t="b">
        <f>NOT(ISNA(VLOOKUP(N3382,'account names'!A:A,1,FALSE)))</f>
        <v>1</v>
      </c>
      <c r="N3382" t="s">
        <v>1139</v>
      </c>
    </row>
    <row r="3383" spans="1:14" ht="15" x14ac:dyDescent="0.2">
      <c r="A3383" t="s">
        <v>7405</v>
      </c>
      <c r="B3383" t="str">
        <f>RIGHT(A3383,4)</f>
        <v>2017</v>
      </c>
      <c r="C3383" t="str">
        <f>LEFT(A3383,10)</f>
        <v>Thu Dec 14</v>
      </c>
      <c r="D3383" s="2">
        <f>DATE(B3383,F3383,G3383)</f>
        <v>43083</v>
      </c>
      <c r="E3383" t="str">
        <f>MID(C3383,5,3)</f>
        <v>Dec</v>
      </c>
      <c r="F3383">
        <f>MONTH(DATEVALUE(E3383&amp;" 1"))</f>
        <v>12</v>
      </c>
      <c r="G3383" t="str">
        <f>RIGHT(C3383,2)</f>
        <v>14</v>
      </c>
      <c r="H3383" t="str">
        <f>MID(A3383,12,2)</f>
        <v>13</v>
      </c>
      <c r="I3383" t="s">
        <v>7406</v>
      </c>
      <c r="J3383" t="s">
        <v>7407</v>
      </c>
      <c r="K3383" t="s">
        <v>7408</v>
      </c>
      <c r="L3383" t="s">
        <v>7409</v>
      </c>
      <c r="M3383" t="b">
        <f>NOT(ISNA(VLOOKUP(N3383,'account names'!A:A,1,FALSE)))</f>
        <v>1</v>
      </c>
      <c r="N3383" t="s">
        <v>1791</v>
      </c>
    </row>
    <row r="3384" spans="1:14" ht="15" x14ac:dyDescent="0.2">
      <c r="A3384" t="s">
        <v>7405</v>
      </c>
      <c r="B3384" t="str">
        <f>RIGHT(A3384,4)</f>
        <v>2017</v>
      </c>
      <c r="C3384" t="str">
        <f>LEFT(A3384,10)</f>
        <v>Thu Dec 14</v>
      </c>
      <c r="D3384" s="2">
        <f>DATE(B3384,F3384,G3384)</f>
        <v>43083</v>
      </c>
      <c r="E3384" t="str">
        <f>MID(C3384,5,3)</f>
        <v>Dec</v>
      </c>
      <c r="F3384">
        <f>MONTH(DATEVALUE(E3384&amp;" 1"))</f>
        <v>12</v>
      </c>
      <c r="G3384" t="str">
        <f>RIGHT(C3384,2)</f>
        <v>14</v>
      </c>
      <c r="H3384" t="str">
        <f>MID(A3384,12,2)</f>
        <v>13</v>
      </c>
      <c r="I3384" t="s">
        <v>10289</v>
      </c>
      <c r="J3384" t="s">
        <v>10290</v>
      </c>
      <c r="K3384" t="s">
        <v>1789</v>
      </c>
      <c r="L3384" t="s">
        <v>10291</v>
      </c>
      <c r="M3384" t="b">
        <f>NOT(ISNA(VLOOKUP(N3384,'account names'!A:A,1,FALSE)))</f>
        <v>1</v>
      </c>
      <c r="N3384" t="s">
        <v>1791</v>
      </c>
    </row>
    <row r="3385" spans="1:14" ht="15" x14ac:dyDescent="0.2">
      <c r="A3385" t="s">
        <v>19071</v>
      </c>
      <c r="B3385" t="str">
        <f>RIGHT(A3385,4)</f>
        <v>2017</v>
      </c>
      <c r="C3385" t="str">
        <f>LEFT(A3385,10)</f>
        <v>Thu Dec 14</v>
      </c>
      <c r="D3385" s="2">
        <f>DATE(B3385,F3385,G3385)</f>
        <v>43083</v>
      </c>
      <c r="E3385" t="str">
        <f>MID(C3385,5,3)</f>
        <v>Dec</v>
      </c>
      <c r="F3385">
        <f>MONTH(DATEVALUE(E3385&amp;" 1"))</f>
        <v>12</v>
      </c>
      <c r="G3385" t="str">
        <f>RIGHT(C3385,2)</f>
        <v>14</v>
      </c>
      <c r="H3385" t="str">
        <f>MID(A3385,12,2)</f>
        <v>15</v>
      </c>
      <c r="I3385" t="s">
        <v>19072</v>
      </c>
      <c r="J3385" t="s">
        <v>19073</v>
      </c>
      <c r="K3385" t="s">
        <v>19074</v>
      </c>
      <c r="L3385" t="s">
        <v>19075</v>
      </c>
      <c r="M3385" t="b">
        <f>NOT(ISNA(VLOOKUP(N3385,'account names'!A:A,1,FALSE)))</f>
        <v>0</v>
      </c>
      <c r="N3385" t="s">
        <v>11158</v>
      </c>
    </row>
    <row r="3386" spans="1:14" ht="15" x14ac:dyDescent="0.2">
      <c r="A3386" t="s">
        <v>7405</v>
      </c>
      <c r="B3386" t="str">
        <f>RIGHT(A3386,4)</f>
        <v>2017</v>
      </c>
      <c r="C3386" t="str">
        <f>LEFT(A3386,10)</f>
        <v>Thu Dec 14</v>
      </c>
      <c r="D3386" s="2">
        <f>DATE(B3386,F3386,G3386)</f>
        <v>43083</v>
      </c>
      <c r="E3386" t="str">
        <f>MID(C3386,5,3)</f>
        <v>Dec</v>
      </c>
      <c r="F3386">
        <f>MONTH(DATEVALUE(E3386&amp;" 1"))</f>
        <v>12</v>
      </c>
      <c r="G3386" t="str">
        <f>RIGHT(C3386,2)</f>
        <v>14</v>
      </c>
      <c r="H3386" t="str">
        <f>MID(A3386,12,2)</f>
        <v>13</v>
      </c>
      <c r="I3386" t="s">
        <v>7406</v>
      </c>
      <c r="J3386" t="s">
        <v>19076</v>
      </c>
      <c r="K3386" t="s">
        <v>19077</v>
      </c>
      <c r="L3386" t="s">
        <v>19078</v>
      </c>
      <c r="M3386" t="b">
        <f>NOT(ISNA(VLOOKUP(N3386,'account names'!A:A,1,FALSE)))</f>
        <v>1</v>
      </c>
      <c r="N3386" t="s">
        <v>1791</v>
      </c>
    </row>
    <row r="3387" spans="1:14" ht="15" x14ac:dyDescent="0.2">
      <c r="A3387" t="s">
        <v>5038</v>
      </c>
      <c r="B3387" t="str">
        <f>RIGHT(A3387,4)</f>
        <v>2017</v>
      </c>
      <c r="C3387" t="str">
        <f>LEFT(A3387,10)</f>
        <v>Wed Dec 13</v>
      </c>
      <c r="D3387" s="2">
        <f>DATE(B3387,F3387,G3387)</f>
        <v>43082</v>
      </c>
      <c r="E3387" t="str">
        <f>MID(C3387,5,3)</f>
        <v>Dec</v>
      </c>
      <c r="F3387">
        <f>MONTH(DATEVALUE(E3387&amp;" 1"))</f>
        <v>12</v>
      </c>
      <c r="G3387" t="str">
        <f>RIGHT(C3387,2)</f>
        <v>13</v>
      </c>
      <c r="H3387" t="str">
        <f>MID(A3387,12,2)</f>
        <v>09</v>
      </c>
      <c r="I3387" t="s">
        <v>5039</v>
      </c>
      <c r="J3387" t="s">
        <v>5040</v>
      </c>
      <c r="K3387" t="s">
        <v>5041</v>
      </c>
      <c r="L3387" t="s">
        <v>5042</v>
      </c>
      <c r="M3387" t="b">
        <f>NOT(ISNA(VLOOKUP(N3387,'account names'!A:A,1,FALSE)))</f>
        <v>0</v>
      </c>
      <c r="N3387" t="s">
        <v>2258</v>
      </c>
    </row>
    <row r="3388" spans="1:14" ht="15" x14ac:dyDescent="0.2">
      <c r="A3388" t="s">
        <v>5336</v>
      </c>
      <c r="B3388" t="str">
        <f>RIGHT(A3388,4)</f>
        <v>2017</v>
      </c>
      <c r="C3388" t="str">
        <f>LEFT(A3388,10)</f>
        <v>Wed Dec 13</v>
      </c>
      <c r="D3388" s="2">
        <f>DATE(B3388,F3388,G3388)</f>
        <v>43082</v>
      </c>
      <c r="E3388" t="str">
        <f>MID(C3388,5,3)</f>
        <v>Dec</v>
      </c>
      <c r="F3388">
        <f>MONTH(DATEVALUE(E3388&amp;" 1"))</f>
        <v>12</v>
      </c>
      <c r="G3388" t="str">
        <f>RIGHT(C3388,2)</f>
        <v>13</v>
      </c>
      <c r="H3388" t="str">
        <f>MID(A3388,12,2)</f>
        <v>18</v>
      </c>
      <c r="I3388" t="s">
        <v>5337</v>
      </c>
      <c r="J3388" t="s">
        <v>5338</v>
      </c>
      <c r="K3388" t="s">
        <v>1137</v>
      </c>
      <c r="L3388" t="s">
        <v>5339</v>
      </c>
      <c r="M3388" t="b">
        <f>NOT(ISNA(VLOOKUP(N3388,'account names'!A:A,1,FALSE)))</f>
        <v>1</v>
      </c>
      <c r="N3388" t="s">
        <v>1139</v>
      </c>
    </row>
    <row r="3389" spans="1:14" ht="15" x14ac:dyDescent="0.2">
      <c r="A3389" t="s">
        <v>5345</v>
      </c>
      <c r="B3389" t="str">
        <f>RIGHT(A3389,4)</f>
        <v>2017</v>
      </c>
      <c r="C3389" t="str">
        <f>LEFT(A3389,10)</f>
        <v>Wed Dec 13</v>
      </c>
      <c r="D3389" s="2">
        <f>DATE(B3389,F3389,G3389)</f>
        <v>43082</v>
      </c>
      <c r="E3389" t="str">
        <f>MID(C3389,5,3)</f>
        <v>Dec</v>
      </c>
      <c r="F3389">
        <f>MONTH(DATEVALUE(E3389&amp;" 1"))</f>
        <v>12</v>
      </c>
      <c r="G3389" t="str">
        <f>RIGHT(C3389,2)</f>
        <v>13</v>
      </c>
      <c r="H3389" t="str">
        <f>MID(A3389,12,2)</f>
        <v>12</v>
      </c>
      <c r="I3389" t="s">
        <v>5346</v>
      </c>
      <c r="J3389" t="s">
        <v>5347</v>
      </c>
      <c r="K3389" t="s">
        <v>5348</v>
      </c>
      <c r="L3389" t="s">
        <v>5349</v>
      </c>
      <c r="M3389" t="b">
        <f>NOT(ISNA(VLOOKUP(N3389,'account names'!A:A,1,FALSE)))</f>
        <v>1</v>
      </c>
      <c r="N3389" t="s">
        <v>1288</v>
      </c>
    </row>
    <row r="3390" spans="1:14" ht="15" x14ac:dyDescent="0.2">
      <c r="A3390" t="s">
        <v>3950</v>
      </c>
      <c r="B3390" t="str">
        <f>RIGHT(A3390,4)</f>
        <v>2017</v>
      </c>
      <c r="C3390" t="str">
        <f>LEFT(A3390,10)</f>
        <v>Tue Dec 12</v>
      </c>
      <c r="D3390" s="2">
        <f>DATE(B3390,F3390,G3390)</f>
        <v>43081</v>
      </c>
      <c r="E3390" t="str">
        <f>MID(C3390,5,3)</f>
        <v>Dec</v>
      </c>
      <c r="F3390">
        <f>MONTH(DATEVALUE(E3390&amp;" 1"))</f>
        <v>12</v>
      </c>
      <c r="G3390" t="str">
        <f>RIGHT(C3390,2)</f>
        <v>12</v>
      </c>
      <c r="H3390" t="str">
        <f>MID(A3390,12,2)</f>
        <v>13</v>
      </c>
      <c r="I3390" t="s">
        <v>3951</v>
      </c>
      <c r="J3390" t="s">
        <v>3952</v>
      </c>
      <c r="K3390" t="s">
        <v>1137</v>
      </c>
      <c r="L3390" t="s">
        <v>3953</v>
      </c>
      <c r="M3390" t="b">
        <f>NOT(ISNA(VLOOKUP(N3390,'account names'!A:A,1,FALSE)))</f>
        <v>1</v>
      </c>
      <c r="N3390" t="s">
        <v>1139</v>
      </c>
    </row>
    <row r="3391" spans="1:14" ht="15" x14ac:dyDescent="0.2">
      <c r="A3391" t="s">
        <v>4248</v>
      </c>
      <c r="B3391" t="str">
        <f>RIGHT(A3391,4)</f>
        <v>2017</v>
      </c>
      <c r="C3391" t="str">
        <f>LEFT(A3391,10)</f>
        <v>Tue Dec 12</v>
      </c>
      <c r="D3391" s="2">
        <f>DATE(B3391,F3391,G3391)</f>
        <v>43081</v>
      </c>
      <c r="E3391" t="str">
        <f>MID(C3391,5,3)</f>
        <v>Dec</v>
      </c>
      <c r="F3391">
        <f>MONTH(DATEVALUE(E3391&amp;" 1"))</f>
        <v>12</v>
      </c>
      <c r="G3391" t="str">
        <f>RIGHT(C3391,2)</f>
        <v>12</v>
      </c>
      <c r="H3391" t="str">
        <f>MID(A3391,12,2)</f>
        <v>13</v>
      </c>
      <c r="I3391" t="s">
        <v>4249</v>
      </c>
      <c r="J3391" t="s">
        <v>4250</v>
      </c>
      <c r="K3391" t="s">
        <v>4251</v>
      </c>
      <c r="L3391" t="s">
        <v>4252</v>
      </c>
      <c r="M3391" t="b">
        <f>NOT(ISNA(VLOOKUP(N3391,'account names'!A:A,1,FALSE)))</f>
        <v>0</v>
      </c>
      <c r="N3391" t="s">
        <v>4253</v>
      </c>
    </row>
    <row r="3392" spans="1:14" ht="15" x14ac:dyDescent="0.2">
      <c r="A3392" t="s">
        <v>4254</v>
      </c>
      <c r="B3392" t="str">
        <f>RIGHT(A3392,4)</f>
        <v>2017</v>
      </c>
      <c r="C3392" t="str">
        <f>LEFT(A3392,10)</f>
        <v>Tue Dec 12</v>
      </c>
      <c r="D3392" s="2">
        <f>DATE(B3392,F3392,G3392)</f>
        <v>43081</v>
      </c>
      <c r="E3392" t="str">
        <f>MID(C3392,5,3)</f>
        <v>Dec</v>
      </c>
      <c r="F3392">
        <f>MONTH(DATEVALUE(E3392&amp;" 1"))</f>
        <v>12</v>
      </c>
      <c r="G3392" t="str">
        <f>RIGHT(C3392,2)</f>
        <v>12</v>
      </c>
      <c r="H3392" t="str">
        <f>MID(A3392,12,2)</f>
        <v>13</v>
      </c>
      <c r="I3392" t="s">
        <v>4255</v>
      </c>
      <c r="J3392" t="s">
        <v>4256</v>
      </c>
      <c r="K3392" t="s">
        <v>1137</v>
      </c>
      <c r="L3392" t="s">
        <v>4257</v>
      </c>
      <c r="M3392" t="b">
        <f>NOT(ISNA(VLOOKUP(N3392,'account names'!A:A,1,FALSE)))</f>
        <v>1</v>
      </c>
      <c r="N3392" t="s">
        <v>1139</v>
      </c>
    </row>
    <row r="3393" spans="1:14" ht="15" x14ac:dyDescent="0.2">
      <c r="A3393" t="s">
        <v>4675</v>
      </c>
      <c r="B3393" t="str">
        <f>RIGHT(A3393,4)</f>
        <v>2017</v>
      </c>
      <c r="C3393" t="str">
        <f>LEFT(A3393,10)</f>
        <v>Tue Dec 12</v>
      </c>
      <c r="D3393" s="2">
        <f>DATE(B3393,F3393,G3393)</f>
        <v>43081</v>
      </c>
      <c r="E3393" t="str">
        <f>MID(C3393,5,3)</f>
        <v>Dec</v>
      </c>
      <c r="F3393">
        <f>MONTH(DATEVALUE(E3393&amp;" 1"))</f>
        <v>12</v>
      </c>
      <c r="G3393" t="str">
        <f>RIGHT(C3393,2)</f>
        <v>12</v>
      </c>
      <c r="H3393" t="str">
        <f>MID(A3393,12,2)</f>
        <v>21</v>
      </c>
      <c r="I3393" t="s">
        <v>4676</v>
      </c>
      <c r="J3393" t="s">
        <v>4677</v>
      </c>
      <c r="K3393" t="s">
        <v>4678</v>
      </c>
      <c r="L3393" t="s">
        <v>4679</v>
      </c>
      <c r="M3393" t="b">
        <f>NOT(ISNA(VLOOKUP(N3393,'account names'!A:A,1,FALSE)))</f>
        <v>0</v>
      </c>
      <c r="N3393" t="s">
        <v>4680</v>
      </c>
    </row>
    <row r="3394" spans="1:14" ht="15" x14ac:dyDescent="0.2">
      <c r="A3394" t="s">
        <v>4681</v>
      </c>
      <c r="B3394" t="str">
        <f>RIGHT(A3394,4)</f>
        <v>2017</v>
      </c>
      <c r="C3394" t="str">
        <f>LEFT(A3394,10)</f>
        <v>Tue Dec 12</v>
      </c>
      <c r="D3394" s="2">
        <f>DATE(B3394,F3394,G3394)</f>
        <v>43081</v>
      </c>
      <c r="E3394" t="str">
        <f>MID(C3394,5,3)</f>
        <v>Dec</v>
      </c>
      <c r="F3394">
        <f>MONTH(DATEVALUE(E3394&amp;" 1"))</f>
        <v>12</v>
      </c>
      <c r="G3394" t="str">
        <f>RIGHT(C3394,2)</f>
        <v>12</v>
      </c>
      <c r="H3394" t="str">
        <f>MID(A3394,12,2)</f>
        <v>21</v>
      </c>
      <c r="I3394" t="s">
        <v>4682</v>
      </c>
      <c r="J3394" t="s">
        <v>4683</v>
      </c>
      <c r="K3394" t="s">
        <v>4684</v>
      </c>
      <c r="L3394" t="s">
        <v>4685</v>
      </c>
      <c r="M3394" t="b">
        <f>NOT(ISNA(VLOOKUP(N3394,'account names'!A:A,1,FALSE)))</f>
        <v>0</v>
      </c>
      <c r="N3394" t="s">
        <v>4686</v>
      </c>
    </row>
    <row r="3395" spans="1:14" ht="15" x14ac:dyDescent="0.2">
      <c r="A3395" t="s">
        <v>4687</v>
      </c>
      <c r="B3395" t="str">
        <f>RIGHT(A3395,4)</f>
        <v>2017</v>
      </c>
      <c r="C3395" t="str">
        <f>LEFT(A3395,10)</f>
        <v>Tue Dec 12</v>
      </c>
      <c r="D3395" s="2">
        <f>DATE(B3395,F3395,G3395)</f>
        <v>43081</v>
      </c>
      <c r="E3395" t="str">
        <f>MID(C3395,5,3)</f>
        <v>Dec</v>
      </c>
      <c r="F3395">
        <f>MONTH(DATEVALUE(E3395&amp;" 1"))</f>
        <v>12</v>
      </c>
      <c r="G3395" t="str">
        <f>RIGHT(C3395,2)</f>
        <v>12</v>
      </c>
      <c r="H3395" t="str">
        <f>MID(A3395,12,2)</f>
        <v>12</v>
      </c>
      <c r="I3395" t="s">
        <v>4688</v>
      </c>
      <c r="J3395" t="s">
        <v>4689</v>
      </c>
      <c r="K3395" t="s">
        <v>4690</v>
      </c>
      <c r="L3395" t="s">
        <v>4691</v>
      </c>
      <c r="M3395" t="b">
        <f>NOT(ISNA(VLOOKUP(N3395,'account names'!A:A,1,FALSE)))</f>
        <v>0</v>
      </c>
      <c r="N3395" t="s">
        <v>254</v>
      </c>
    </row>
    <row r="3396" spans="1:14" ht="15" x14ac:dyDescent="0.2">
      <c r="A3396" t="s">
        <v>4692</v>
      </c>
      <c r="B3396" t="str">
        <f>RIGHT(A3396,4)</f>
        <v>2017</v>
      </c>
      <c r="C3396" t="str">
        <f>LEFT(A3396,10)</f>
        <v>Tue Dec 12</v>
      </c>
      <c r="D3396" s="2">
        <f>DATE(B3396,F3396,G3396)</f>
        <v>43081</v>
      </c>
      <c r="E3396" t="str">
        <f>MID(C3396,5,3)</f>
        <v>Dec</v>
      </c>
      <c r="F3396">
        <f>MONTH(DATEVALUE(E3396&amp;" 1"))</f>
        <v>12</v>
      </c>
      <c r="G3396" t="str">
        <f>RIGHT(C3396,2)</f>
        <v>12</v>
      </c>
      <c r="H3396" t="str">
        <f>MID(A3396,12,2)</f>
        <v>20</v>
      </c>
      <c r="I3396" t="s">
        <v>4693</v>
      </c>
      <c r="J3396" t="s">
        <v>4694</v>
      </c>
      <c r="K3396" t="s">
        <v>4695</v>
      </c>
      <c r="L3396" t="s">
        <v>4696</v>
      </c>
      <c r="M3396" t="b">
        <f>NOT(ISNA(VLOOKUP(N3396,'account names'!A:A,1,FALSE)))</f>
        <v>0</v>
      </c>
      <c r="N3396" t="s">
        <v>4697</v>
      </c>
    </row>
    <row r="3397" spans="1:14" ht="15" x14ac:dyDescent="0.2">
      <c r="A3397" t="s">
        <v>4698</v>
      </c>
      <c r="B3397" t="str">
        <f>RIGHT(A3397,4)</f>
        <v>2017</v>
      </c>
      <c r="C3397" t="str">
        <f>LEFT(A3397,10)</f>
        <v>Tue Dec 12</v>
      </c>
      <c r="D3397" s="2">
        <f>DATE(B3397,F3397,G3397)</f>
        <v>43081</v>
      </c>
      <c r="E3397" t="str">
        <f>MID(C3397,5,3)</f>
        <v>Dec</v>
      </c>
      <c r="F3397">
        <f>MONTH(DATEVALUE(E3397&amp;" 1"))</f>
        <v>12</v>
      </c>
      <c r="G3397" t="str">
        <f>RIGHT(C3397,2)</f>
        <v>12</v>
      </c>
      <c r="H3397" t="str">
        <f>MID(A3397,12,2)</f>
        <v>15</v>
      </c>
      <c r="I3397" t="s">
        <v>4699</v>
      </c>
      <c r="J3397" t="s">
        <v>4700</v>
      </c>
      <c r="K3397" t="s">
        <v>4701</v>
      </c>
      <c r="L3397" t="s">
        <v>4702</v>
      </c>
      <c r="M3397" t="b">
        <f>NOT(ISNA(VLOOKUP(N3397,'account names'!A:A,1,FALSE)))</f>
        <v>0</v>
      </c>
      <c r="N3397" t="s">
        <v>2834</v>
      </c>
    </row>
    <row r="3398" spans="1:14" ht="15" x14ac:dyDescent="0.2">
      <c r="A3398" t="s">
        <v>5043</v>
      </c>
      <c r="B3398" t="str">
        <f>RIGHT(A3398,4)</f>
        <v>2017</v>
      </c>
      <c r="C3398" t="str">
        <f>LEFT(A3398,10)</f>
        <v>Tue Dec 12</v>
      </c>
      <c r="D3398" s="2">
        <f>DATE(B3398,F3398,G3398)</f>
        <v>43081</v>
      </c>
      <c r="E3398" t="str">
        <f>MID(C3398,5,3)</f>
        <v>Dec</v>
      </c>
      <c r="F3398">
        <f>MONTH(DATEVALUE(E3398&amp;" 1"))</f>
        <v>12</v>
      </c>
      <c r="G3398" t="str">
        <f>RIGHT(C3398,2)</f>
        <v>12</v>
      </c>
      <c r="H3398" t="str">
        <f>MID(A3398,12,2)</f>
        <v>10</v>
      </c>
      <c r="I3398" t="s">
        <v>5044</v>
      </c>
      <c r="J3398" t="s">
        <v>5045</v>
      </c>
      <c r="K3398" t="s">
        <v>5046</v>
      </c>
      <c r="L3398" t="s">
        <v>5047</v>
      </c>
      <c r="M3398" t="b">
        <f>NOT(ISNA(VLOOKUP(N3398,'account names'!A:A,1,FALSE)))</f>
        <v>0</v>
      </c>
      <c r="N3398" t="s">
        <v>254</v>
      </c>
    </row>
    <row r="3399" spans="1:14" ht="15" x14ac:dyDescent="0.2">
      <c r="A3399" t="s">
        <v>5048</v>
      </c>
      <c r="B3399" t="str">
        <f>RIGHT(A3399,4)</f>
        <v>2017</v>
      </c>
      <c r="C3399" t="str">
        <f>LEFT(A3399,10)</f>
        <v>Tue Dec 12</v>
      </c>
      <c r="D3399" s="2">
        <f>DATE(B3399,F3399,G3399)</f>
        <v>43081</v>
      </c>
      <c r="E3399" t="str">
        <f>MID(C3399,5,3)</f>
        <v>Dec</v>
      </c>
      <c r="F3399">
        <f>MONTH(DATEVALUE(E3399&amp;" 1"))</f>
        <v>12</v>
      </c>
      <c r="G3399" t="str">
        <f>RIGHT(C3399,2)</f>
        <v>12</v>
      </c>
      <c r="H3399" t="str">
        <f>MID(A3399,12,2)</f>
        <v>22</v>
      </c>
      <c r="I3399" t="s">
        <v>5049</v>
      </c>
      <c r="J3399" t="s">
        <v>5050</v>
      </c>
      <c r="K3399" t="s">
        <v>1137</v>
      </c>
      <c r="L3399" t="s">
        <v>5051</v>
      </c>
      <c r="M3399" t="b">
        <f>NOT(ISNA(VLOOKUP(N3399,'account names'!A:A,1,FALSE)))</f>
        <v>1</v>
      </c>
      <c r="N3399" t="s">
        <v>1139</v>
      </c>
    </row>
    <row r="3400" spans="1:14" ht="15" x14ac:dyDescent="0.2">
      <c r="A3400" t="s">
        <v>5340</v>
      </c>
      <c r="B3400" t="str">
        <f>RIGHT(A3400,4)</f>
        <v>2017</v>
      </c>
      <c r="C3400" t="str">
        <f>LEFT(A3400,10)</f>
        <v>Tue Dec 12</v>
      </c>
      <c r="D3400" s="2">
        <f>DATE(B3400,F3400,G3400)</f>
        <v>43081</v>
      </c>
      <c r="E3400" t="str">
        <f>MID(C3400,5,3)</f>
        <v>Dec</v>
      </c>
      <c r="F3400">
        <f>MONTH(DATEVALUE(E3400&amp;" 1"))</f>
        <v>12</v>
      </c>
      <c r="G3400" t="str">
        <f>RIGHT(C3400,2)</f>
        <v>12</v>
      </c>
      <c r="H3400" t="str">
        <f>MID(A3400,12,2)</f>
        <v>14</v>
      </c>
      <c r="I3400" t="s">
        <v>5341</v>
      </c>
      <c r="J3400" t="s">
        <v>5342</v>
      </c>
      <c r="K3400" t="s">
        <v>5343</v>
      </c>
      <c r="L3400" t="s">
        <v>5344</v>
      </c>
      <c r="M3400" t="b">
        <f>NOT(ISNA(VLOOKUP(N3400,'account names'!A:A,1,FALSE)))</f>
        <v>0</v>
      </c>
      <c r="N3400" t="s">
        <v>95</v>
      </c>
    </row>
    <row r="3401" spans="1:14" ht="15" x14ac:dyDescent="0.2">
      <c r="A3401" t="s">
        <v>3954</v>
      </c>
      <c r="B3401" t="str">
        <f>RIGHT(A3401,4)</f>
        <v>2017</v>
      </c>
      <c r="C3401" t="str">
        <f>LEFT(A3401,10)</f>
        <v>Mon Dec 11</v>
      </c>
      <c r="D3401" s="2">
        <f>DATE(B3401,F3401,G3401)</f>
        <v>43080</v>
      </c>
      <c r="E3401" t="str">
        <f>MID(C3401,5,3)</f>
        <v>Dec</v>
      </c>
      <c r="F3401">
        <f>MONTH(DATEVALUE(E3401&amp;" 1"))</f>
        <v>12</v>
      </c>
      <c r="G3401" t="str">
        <f>RIGHT(C3401,2)</f>
        <v>11</v>
      </c>
      <c r="H3401" t="str">
        <f>MID(A3401,12,2)</f>
        <v>22</v>
      </c>
      <c r="I3401" t="s">
        <v>3955</v>
      </c>
      <c r="J3401" t="s">
        <v>3956</v>
      </c>
      <c r="K3401" t="s">
        <v>3957</v>
      </c>
      <c r="L3401" t="s">
        <v>3958</v>
      </c>
      <c r="M3401" t="b">
        <f>NOT(ISNA(VLOOKUP(N3401,'account names'!A:A,1,FALSE)))</f>
        <v>1</v>
      </c>
      <c r="N3401" t="s">
        <v>1203</v>
      </c>
    </row>
    <row r="3402" spans="1:14" ht="15" x14ac:dyDescent="0.2">
      <c r="A3402" t="s">
        <v>3959</v>
      </c>
      <c r="B3402" t="str">
        <f>RIGHT(A3402,4)</f>
        <v>2017</v>
      </c>
      <c r="C3402" t="str">
        <f>LEFT(A3402,10)</f>
        <v>Mon Dec 11</v>
      </c>
      <c r="D3402" s="2">
        <f>DATE(B3402,F3402,G3402)</f>
        <v>43080</v>
      </c>
      <c r="E3402" t="str">
        <f>MID(C3402,5,3)</f>
        <v>Dec</v>
      </c>
      <c r="F3402">
        <f>MONTH(DATEVALUE(E3402&amp;" 1"))</f>
        <v>12</v>
      </c>
      <c r="G3402" t="str">
        <f>RIGHT(C3402,2)</f>
        <v>11</v>
      </c>
      <c r="H3402" t="str">
        <f>MID(A3402,12,2)</f>
        <v>15</v>
      </c>
      <c r="I3402" t="s">
        <v>3960</v>
      </c>
      <c r="J3402" t="s">
        <v>3961</v>
      </c>
      <c r="K3402" t="s">
        <v>3962</v>
      </c>
      <c r="L3402" t="s">
        <v>3963</v>
      </c>
      <c r="M3402" t="b">
        <f>NOT(ISNA(VLOOKUP(N3402,'account names'!A:A,1,FALSE)))</f>
        <v>0</v>
      </c>
      <c r="N3402" t="s">
        <v>1300</v>
      </c>
    </row>
    <row r="3403" spans="1:14" ht="15" x14ac:dyDescent="0.2">
      <c r="A3403" t="s">
        <v>1766</v>
      </c>
      <c r="B3403" t="str">
        <f>RIGHT(A3403,4)</f>
        <v>2017</v>
      </c>
      <c r="C3403" t="str">
        <f>LEFT(A3403,10)</f>
        <v>Sun Dec 10</v>
      </c>
      <c r="D3403" s="2">
        <f>DATE(B3403,F3403,G3403)</f>
        <v>43079</v>
      </c>
      <c r="E3403" t="str">
        <f>MID(C3403,5,3)</f>
        <v>Dec</v>
      </c>
      <c r="F3403">
        <f>MONTH(DATEVALUE(E3403&amp;" 1"))</f>
        <v>12</v>
      </c>
      <c r="G3403" t="str">
        <f>RIGHT(C3403,2)</f>
        <v>10</v>
      </c>
      <c r="H3403" t="str">
        <f>MID(A3403,12,2)</f>
        <v>19</v>
      </c>
      <c r="I3403" t="s">
        <v>1767</v>
      </c>
      <c r="J3403" t="s">
        <v>1768</v>
      </c>
      <c r="K3403" t="s">
        <v>1769</v>
      </c>
      <c r="L3403" t="s">
        <v>1770</v>
      </c>
      <c r="M3403" t="b">
        <f>NOT(ISNA(VLOOKUP(N3403,'account names'!A:A,1,FALSE)))</f>
        <v>0</v>
      </c>
      <c r="N3403" t="s">
        <v>329</v>
      </c>
    </row>
    <row r="3404" spans="1:14" ht="15" x14ac:dyDescent="0.2">
      <c r="A3404" t="s">
        <v>1771</v>
      </c>
      <c r="B3404" t="str">
        <f>RIGHT(A3404,4)</f>
        <v>2017</v>
      </c>
      <c r="C3404" t="str">
        <f>LEFT(A3404,10)</f>
        <v>Sun Dec 10</v>
      </c>
      <c r="D3404" s="2">
        <f>DATE(B3404,F3404,G3404)</f>
        <v>43079</v>
      </c>
      <c r="E3404" t="str">
        <f>MID(C3404,5,3)</f>
        <v>Dec</v>
      </c>
      <c r="F3404">
        <f>MONTH(DATEVALUE(E3404&amp;" 1"))</f>
        <v>12</v>
      </c>
      <c r="G3404" t="str">
        <f>RIGHT(C3404,2)</f>
        <v>10</v>
      </c>
      <c r="H3404" t="str">
        <f>MID(A3404,12,2)</f>
        <v>11</v>
      </c>
      <c r="I3404" t="s">
        <v>1772</v>
      </c>
      <c r="J3404" t="s">
        <v>1773</v>
      </c>
      <c r="K3404" t="s">
        <v>1774</v>
      </c>
      <c r="L3404" t="s">
        <v>1775</v>
      </c>
      <c r="M3404" t="b">
        <f>NOT(ISNA(VLOOKUP(N3404,'account names'!A:A,1,FALSE)))</f>
        <v>0</v>
      </c>
      <c r="N3404" t="s">
        <v>1060</v>
      </c>
    </row>
    <row r="3405" spans="1:14" ht="15" x14ac:dyDescent="0.2">
      <c r="A3405" t="s">
        <v>2148</v>
      </c>
      <c r="B3405" t="str">
        <f>RIGHT(A3405,4)</f>
        <v>2017</v>
      </c>
      <c r="C3405" t="str">
        <f>LEFT(A3405,10)</f>
        <v>Sun Dec 10</v>
      </c>
      <c r="D3405" s="2">
        <f>DATE(B3405,F3405,G3405)</f>
        <v>43079</v>
      </c>
      <c r="E3405" t="str">
        <f>MID(C3405,5,3)</f>
        <v>Dec</v>
      </c>
      <c r="F3405">
        <f>MONTH(DATEVALUE(E3405&amp;" 1"))</f>
        <v>12</v>
      </c>
      <c r="G3405" t="str">
        <f>RIGHT(C3405,2)</f>
        <v>10</v>
      </c>
      <c r="H3405" t="str">
        <f>MID(A3405,12,2)</f>
        <v>20</v>
      </c>
      <c r="I3405" t="s">
        <v>2149</v>
      </c>
      <c r="J3405" t="s">
        <v>2150</v>
      </c>
      <c r="K3405" t="s">
        <v>2151</v>
      </c>
      <c r="L3405" t="s">
        <v>2152</v>
      </c>
      <c r="M3405" t="b">
        <f>NOT(ISNA(VLOOKUP(N3405,'account names'!A:A,1,FALSE)))</f>
        <v>0</v>
      </c>
      <c r="N3405" t="s">
        <v>329</v>
      </c>
    </row>
    <row r="3406" spans="1:14" ht="15" x14ac:dyDescent="0.2">
      <c r="A3406" t="s">
        <v>2910</v>
      </c>
      <c r="B3406" t="str">
        <f>RIGHT(A3406,4)</f>
        <v>2017</v>
      </c>
      <c r="C3406" t="str">
        <f>LEFT(A3406,10)</f>
        <v>Sun Dec 10</v>
      </c>
      <c r="D3406" s="2">
        <f>DATE(B3406,F3406,G3406)</f>
        <v>43079</v>
      </c>
      <c r="E3406" t="str">
        <f>MID(C3406,5,3)</f>
        <v>Dec</v>
      </c>
      <c r="F3406">
        <f>MONTH(DATEVALUE(E3406&amp;" 1"))</f>
        <v>12</v>
      </c>
      <c r="G3406" t="str">
        <f>RIGHT(C3406,2)</f>
        <v>10</v>
      </c>
      <c r="H3406" t="str">
        <f>MID(A3406,12,2)</f>
        <v>19</v>
      </c>
      <c r="I3406" t="s">
        <v>2911</v>
      </c>
      <c r="J3406" t="s">
        <v>2912</v>
      </c>
      <c r="K3406" t="s">
        <v>2913</v>
      </c>
      <c r="L3406" t="s">
        <v>2914</v>
      </c>
      <c r="M3406" t="b">
        <f>NOT(ISNA(VLOOKUP(N3406,'account names'!A:A,1,FALSE)))</f>
        <v>0</v>
      </c>
      <c r="N3406" t="s">
        <v>2915</v>
      </c>
    </row>
    <row r="3407" spans="1:14" ht="15" x14ac:dyDescent="0.2">
      <c r="A3407" t="s">
        <v>2916</v>
      </c>
      <c r="B3407" t="str">
        <f>RIGHT(A3407,4)</f>
        <v>2017</v>
      </c>
      <c r="C3407" t="str">
        <f>LEFT(A3407,10)</f>
        <v>Sun Dec 10</v>
      </c>
      <c r="D3407" s="2">
        <f>DATE(B3407,F3407,G3407)</f>
        <v>43079</v>
      </c>
      <c r="E3407" t="str">
        <f>MID(C3407,5,3)</f>
        <v>Dec</v>
      </c>
      <c r="F3407">
        <f>MONTH(DATEVALUE(E3407&amp;" 1"))</f>
        <v>12</v>
      </c>
      <c r="G3407" t="str">
        <f>RIGHT(C3407,2)</f>
        <v>10</v>
      </c>
      <c r="H3407" t="str">
        <f>MID(A3407,12,2)</f>
        <v>21</v>
      </c>
      <c r="I3407" t="s">
        <v>2917</v>
      </c>
      <c r="J3407" t="s">
        <v>2918</v>
      </c>
      <c r="K3407" t="s">
        <v>2919</v>
      </c>
      <c r="L3407" t="s">
        <v>2920</v>
      </c>
      <c r="M3407" t="b">
        <f>NOT(ISNA(VLOOKUP(N3407,'account names'!A:A,1,FALSE)))</f>
        <v>0</v>
      </c>
      <c r="N3407" t="s">
        <v>2921</v>
      </c>
    </row>
    <row r="3408" spans="1:14" ht="15" x14ac:dyDescent="0.2">
      <c r="A3408" t="s">
        <v>2922</v>
      </c>
      <c r="B3408" t="str">
        <f>RIGHT(A3408,4)</f>
        <v>2017</v>
      </c>
      <c r="C3408" t="str">
        <f>LEFT(A3408,10)</f>
        <v>Sun Dec 10</v>
      </c>
      <c r="D3408" s="2">
        <f>DATE(B3408,F3408,G3408)</f>
        <v>43079</v>
      </c>
      <c r="E3408" t="str">
        <f>MID(C3408,5,3)</f>
        <v>Dec</v>
      </c>
      <c r="F3408">
        <f>MONTH(DATEVALUE(E3408&amp;" 1"))</f>
        <v>12</v>
      </c>
      <c r="G3408" t="str">
        <f>RIGHT(C3408,2)</f>
        <v>10</v>
      </c>
      <c r="H3408" t="str">
        <f>MID(A3408,12,2)</f>
        <v>21</v>
      </c>
      <c r="I3408" t="s">
        <v>2923</v>
      </c>
      <c r="J3408" t="s">
        <v>2924</v>
      </c>
      <c r="K3408" t="s">
        <v>2925</v>
      </c>
      <c r="L3408" t="s">
        <v>2926</v>
      </c>
      <c r="M3408" t="b">
        <f>NOT(ISNA(VLOOKUP(N3408,'account names'!A:A,1,FALSE)))</f>
        <v>0</v>
      </c>
      <c r="N3408" t="s">
        <v>2927</v>
      </c>
    </row>
    <row r="3409" spans="1:14" ht="15" x14ac:dyDescent="0.2">
      <c r="A3409" t="s">
        <v>3119</v>
      </c>
      <c r="B3409" t="str">
        <f>RIGHT(A3409,4)</f>
        <v>2017</v>
      </c>
      <c r="C3409" t="str">
        <f>LEFT(A3409,10)</f>
        <v>Sun Dec 10</v>
      </c>
      <c r="D3409" s="2">
        <f>DATE(B3409,F3409,G3409)</f>
        <v>43079</v>
      </c>
      <c r="E3409" t="str">
        <f>MID(C3409,5,3)</f>
        <v>Dec</v>
      </c>
      <c r="F3409">
        <f>MONTH(DATEVALUE(E3409&amp;" 1"))</f>
        <v>12</v>
      </c>
      <c r="G3409" t="str">
        <f>RIGHT(C3409,2)</f>
        <v>10</v>
      </c>
      <c r="H3409" t="str">
        <f>MID(A3409,12,2)</f>
        <v>22</v>
      </c>
      <c r="I3409" t="s">
        <v>3120</v>
      </c>
      <c r="J3409" t="s">
        <v>3121</v>
      </c>
      <c r="K3409" t="s">
        <v>2319</v>
      </c>
      <c r="L3409" t="s">
        <v>3122</v>
      </c>
      <c r="M3409" t="b">
        <f>NOT(ISNA(VLOOKUP(N3409,'account names'!A:A,1,FALSE)))</f>
        <v>0</v>
      </c>
      <c r="N3409" t="s">
        <v>2321</v>
      </c>
    </row>
    <row r="3410" spans="1:14" ht="15" x14ac:dyDescent="0.2">
      <c r="A3410" t="s">
        <v>3123</v>
      </c>
      <c r="B3410" t="str">
        <f>RIGHT(A3410,4)</f>
        <v>2017</v>
      </c>
      <c r="C3410" t="str">
        <f>LEFT(A3410,10)</f>
        <v>Sun Dec 10</v>
      </c>
      <c r="D3410" s="2">
        <f>DATE(B3410,F3410,G3410)</f>
        <v>43079</v>
      </c>
      <c r="E3410" t="str">
        <f>MID(C3410,5,3)</f>
        <v>Dec</v>
      </c>
      <c r="F3410">
        <f>MONTH(DATEVALUE(E3410&amp;" 1"))</f>
        <v>12</v>
      </c>
      <c r="G3410" t="str">
        <f>RIGHT(C3410,2)</f>
        <v>10</v>
      </c>
      <c r="H3410" t="str">
        <f>MID(A3410,12,2)</f>
        <v>22</v>
      </c>
      <c r="I3410" t="s">
        <v>3124</v>
      </c>
      <c r="J3410" t="s">
        <v>3125</v>
      </c>
      <c r="K3410" t="s">
        <v>3126</v>
      </c>
      <c r="L3410" t="s">
        <v>3127</v>
      </c>
      <c r="M3410" t="b">
        <f>NOT(ISNA(VLOOKUP(N3410,'account names'!A:A,1,FALSE)))</f>
        <v>1</v>
      </c>
      <c r="N3410" t="s">
        <v>1224</v>
      </c>
    </row>
    <row r="3411" spans="1:14" ht="15" x14ac:dyDescent="0.2">
      <c r="A3411" t="s">
        <v>3128</v>
      </c>
      <c r="B3411" t="str">
        <f>RIGHT(A3411,4)</f>
        <v>2017</v>
      </c>
      <c r="C3411" t="str">
        <f>LEFT(A3411,10)</f>
        <v>Sun Dec 10</v>
      </c>
      <c r="D3411" s="2">
        <f>DATE(B3411,F3411,G3411)</f>
        <v>43079</v>
      </c>
      <c r="E3411" t="str">
        <f>MID(C3411,5,3)</f>
        <v>Dec</v>
      </c>
      <c r="F3411">
        <f>MONTH(DATEVALUE(E3411&amp;" 1"))</f>
        <v>12</v>
      </c>
      <c r="G3411" t="str">
        <f>RIGHT(C3411,2)</f>
        <v>10</v>
      </c>
      <c r="H3411" t="str">
        <f>MID(A3411,12,2)</f>
        <v>22</v>
      </c>
      <c r="I3411" t="s">
        <v>3129</v>
      </c>
      <c r="J3411" t="s">
        <v>3130</v>
      </c>
      <c r="K3411" t="s">
        <v>3131</v>
      </c>
      <c r="L3411" t="s">
        <v>3132</v>
      </c>
      <c r="M3411" t="b">
        <f>NOT(ISNA(VLOOKUP(N3411,'account names'!A:A,1,FALSE)))</f>
        <v>0</v>
      </c>
      <c r="N3411" t="s">
        <v>1469</v>
      </c>
    </row>
    <row r="3412" spans="1:14" ht="15" x14ac:dyDescent="0.2">
      <c r="A3412" t="s">
        <v>3543</v>
      </c>
      <c r="B3412" t="str">
        <f>RIGHT(A3412,4)</f>
        <v>2017</v>
      </c>
      <c r="C3412" t="str">
        <f>LEFT(A3412,10)</f>
        <v>Sun Dec 10</v>
      </c>
      <c r="D3412" s="2">
        <f>DATE(B3412,F3412,G3412)</f>
        <v>43079</v>
      </c>
      <c r="E3412" t="str">
        <f>MID(C3412,5,3)</f>
        <v>Dec</v>
      </c>
      <c r="F3412">
        <f>MONTH(DATEVALUE(E3412&amp;" 1"))</f>
        <v>12</v>
      </c>
      <c r="G3412" t="str">
        <f>RIGHT(C3412,2)</f>
        <v>10</v>
      </c>
      <c r="H3412" t="str">
        <f>MID(A3412,12,2)</f>
        <v>22</v>
      </c>
      <c r="I3412" t="s">
        <v>3544</v>
      </c>
      <c r="J3412" t="s">
        <v>3545</v>
      </c>
      <c r="K3412" t="s">
        <v>2319</v>
      </c>
      <c r="L3412" t="s">
        <v>3546</v>
      </c>
      <c r="M3412" t="b">
        <f>NOT(ISNA(VLOOKUP(N3412,'account names'!A:A,1,FALSE)))</f>
        <v>0</v>
      </c>
      <c r="N3412" t="s">
        <v>2321</v>
      </c>
    </row>
    <row r="3413" spans="1:14" ht="15" x14ac:dyDescent="0.2">
      <c r="A3413" t="s">
        <v>5985</v>
      </c>
      <c r="B3413" t="str">
        <f>RIGHT(A3413,4)</f>
        <v>2017</v>
      </c>
      <c r="C3413" t="str">
        <f>LEFT(A3413,10)</f>
        <v>Sun Dec 10</v>
      </c>
      <c r="D3413" s="2">
        <f>DATE(B3413,F3413,G3413)</f>
        <v>43079</v>
      </c>
      <c r="E3413" t="str">
        <f>MID(C3413,5,3)</f>
        <v>Dec</v>
      </c>
      <c r="F3413">
        <f>MONTH(DATEVALUE(E3413&amp;" 1"))</f>
        <v>12</v>
      </c>
      <c r="G3413" t="str">
        <f>RIGHT(C3413,2)</f>
        <v>10</v>
      </c>
      <c r="H3413" t="str">
        <f>MID(A3413,12,2)</f>
        <v>12</v>
      </c>
      <c r="I3413" t="s">
        <v>5986</v>
      </c>
      <c r="J3413" t="s">
        <v>5987</v>
      </c>
      <c r="K3413" t="s">
        <v>5988</v>
      </c>
      <c r="L3413" t="s">
        <v>5989</v>
      </c>
      <c r="M3413" t="b">
        <f>NOT(ISNA(VLOOKUP(N3413,'account names'!A:A,1,FALSE)))</f>
        <v>0</v>
      </c>
      <c r="N3413" t="s">
        <v>5990</v>
      </c>
    </row>
    <row r="3414" spans="1:14" ht="15" x14ac:dyDescent="0.2">
      <c r="A3414" t="s">
        <v>16342</v>
      </c>
      <c r="B3414" t="str">
        <f>RIGHT(A3414,4)</f>
        <v>2017</v>
      </c>
      <c r="C3414" t="str">
        <f>LEFT(A3414,10)</f>
        <v>Sun Dec 10</v>
      </c>
      <c r="D3414" s="2">
        <f>DATE(B3414,F3414,G3414)</f>
        <v>43079</v>
      </c>
      <c r="E3414" t="str">
        <f>MID(C3414,5,3)</f>
        <v>Dec</v>
      </c>
      <c r="F3414">
        <f>MONTH(DATEVALUE(E3414&amp;" 1"))</f>
        <v>12</v>
      </c>
      <c r="G3414" t="str">
        <f>RIGHT(C3414,2)</f>
        <v>10</v>
      </c>
      <c r="H3414" t="str">
        <f>MID(A3414,12,2)</f>
        <v>11</v>
      </c>
      <c r="I3414" t="s">
        <v>16343</v>
      </c>
      <c r="J3414" t="s">
        <v>16344</v>
      </c>
      <c r="K3414" t="s">
        <v>16345</v>
      </c>
      <c r="L3414" t="s">
        <v>16346</v>
      </c>
      <c r="M3414" t="b">
        <f>NOT(ISNA(VLOOKUP(N3414,'account names'!A:A,1,FALSE)))</f>
        <v>0</v>
      </c>
      <c r="N3414" t="s">
        <v>16285</v>
      </c>
    </row>
    <row r="3415" spans="1:14" ht="15" x14ac:dyDescent="0.2">
      <c r="A3415" t="s">
        <v>16347</v>
      </c>
      <c r="B3415" t="str">
        <f>RIGHT(A3415,4)</f>
        <v>2017</v>
      </c>
      <c r="C3415" t="str">
        <f>LEFT(A3415,10)</f>
        <v>Sun Dec 10</v>
      </c>
      <c r="D3415" s="2">
        <f>DATE(B3415,F3415,G3415)</f>
        <v>43079</v>
      </c>
      <c r="E3415" t="str">
        <f>MID(C3415,5,3)</f>
        <v>Dec</v>
      </c>
      <c r="F3415">
        <f>MONTH(DATEVALUE(E3415&amp;" 1"))</f>
        <v>12</v>
      </c>
      <c r="G3415" t="str">
        <f>RIGHT(C3415,2)</f>
        <v>10</v>
      </c>
      <c r="H3415" t="str">
        <f>MID(A3415,12,2)</f>
        <v>15</v>
      </c>
      <c r="I3415" t="s">
        <v>16348</v>
      </c>
      <c r="J3415" t="s">
        <v>16349</v>
      </c>
      <c r="K3415" t="s">
        <v>16350</v>
      </c>
      <c r="L3415" t="s">
        <v>16351</v>
      </c>
      <c r="M3415" t="b">
        <f>NOT(ISNA(VLOOKUP(N3415,'account names'!A:A,1,FALSE)))</f>
        <v>0</v>
      </c>
      <c r="N3415" t="s">
        <v>1060</v>
      </c>
    </row>
    <row r="3416" spans="1:14" ht="15" x14ac:dyDescent="0.2">
      <c r="A3416" t="s">
        <v>10292</v>
      </c>
      <c r="B3416" t="str">
        <f>RIGHT(A3416,4)</f>
        <v>2017</v>
      </c>
      <c r="C3416" t="str">
        <f>LEFT(A3416,10)</f>
        <v>Sat Dec 09</v>
      </c>
      <c r="D3416" s="2">
        <f>DATE(B3416,F3416,G3416)</f>
        <v>43078</v>
      </c>
      <c r="E3416" t="str">
        <f>MID(C3416,5,3)</f>
        <v>Dec</v>
      </c>
      <c r="F3416">
        <f>MONTH(DATEVALUE(E3416&amp;" 1"))</f>
        <v>12</v>
      </c>
      <c r="G3416" t="str">
        <f>RIGHT(C3416,2)</f>
        <v>09</v>
      </c>
      <c r="H3416" t="str">
        <f>MID(A3416,12,2)</f>
        <v>15</v>
      </c>
      <c r="I3416" t="s">
        <v>10293</v>
      </c>
      <c r="J3416" t="s">
        <v>10294</v>
      </c>
      <c r="K3416" t="s">
        <v>1789</v>
      </c>
      <c r="L3416" t="s">
        <v>10295</v>
      </c>
      <c r="M3416" t="b">
        <f>NOT(ISNA(VLOOKUP(N3416,'account names'!A:A,1,FALSE)))</f>
        <v>1</v>
      </c>
      <c r="N3416" t="s">
        <v>1791</v>
      </c>
    </row>
    <row r="3417" spans="1:14" ht="15" x14ac:dyDescent="0.2">
      <c r="A3417" t="s">
        <v>19079</v>
      </c>
      <c r="B3417" t="str">
        <f>RIGHT(A3417,4)</f>
        <v>2017</v>
      </c>
      <c r="C3417" t="str">
        <f>LEFT(A3417,10)</f>
        <v>Sat Dec 09</v>
      </c>
      <c r="D3417" s="2">
        <f>DATE(B3417,F3417,G3417)</f>
        <v>43078</v>
      </c>
      <c r="E3417" t="str">
        <f>MID(C3417,5,3)</f>
        <v>Dec</v>
      </c>
      <c r="F3417">
        <f>MONTH(DATEVALUE(E3417&amp;" 1"))</f>
        <v>12</v>
      </c>
      <c r="G3417" t="str">
        <f>RIGHT(C3417,2)</f>
        <v>09</v>
      </c>
      <c r="H3417" t="str">
        <f>MID(A3417,12,2)</f>
        <v>10</v>
      </c>
      <c r="I3417" t="s">
        <v>19080</v>
      </c>
      <c r="J3417" t="s">
        <v>19081</v>
      </c>
      <c r="K3417" t="s">
        <v>19082</v>
      </c>
      <c r="L3417" t="s">
        <v>19083</v>
      </c>
      <c r="M3417" t="b">
        <f>NOT(ISNA(VLOOKUP(N3417,'account names'!A:A,1,FALSE)))</f>
        <v>0</v>
      </c>
      <c r="N3417" t="s">
        <v>1549</v>
      </c>
    </row>
    <row r="3418" spans="1:14" ht="15" x14ac:dyDescent="0.2">
      <c r="A3418" t="s">
        <v>14953</v>
      </c>
      <c r="B3418" t="str">
        <f>RIGHT(A3418,4)</f>
        <v>2017</v>
      </c>
      <c r="C3418" t="str">
        <f>LEFT(A3418,10)</f>
        <v>Fri Dec 08</v>
      </c>
      <c r="D3418" s="2">
        <f>DATE(B3418,F3418,G3418)</f>
        <v>43077</v>
      </c>
      <c r="E3418" t="str">
        <f>MID(C3418,5,3)</f>
        <v>Dec</v>
      </c>
      <c r="F3418">
        <f>MONTH(DATEVALUE(E3418&amp;" 1"))</f>
        <v>12</v>
      </c>
      <c r="G3418" t="str">
        <f>RIGHT(C3418,2)</f>
        <v>08</v>
      </c>
      <c r="H3418" t="str">
        <f>MID(A3418,12,2)</f>
        <v>12</v>
      </c>
      <c r="I3418" t="s">
        <v>14954</v>
      </c>
      <c r="J3418" t="s">
        <v>14955</v>
      </c>
      <c r="K3418" t="s">
        <v>5488</v>
      </c>
      <c r="L3418" t="s">
        <v>14956</v>
      </c>
      <c r="M3418" t="b">
        <f>NOT(ISNA(VLOOKUP(N3418,'account names'!A:A,1,FALSE)))</f>
        <v>1</v>
      </c>
      <c r="N3418" t="s">
        <v>1533</v>
      </c>
    </row>
    <row r="3419" spans="1:14" ht="15" x14ac:dyDescent="0.2">
      <c r="A3419" t="s">
        <v>14953</v>
      </c>
      <c r="B3419" t="str">
        <f>RIGHT(A3419,4)</f>
        <v>2017</v>
      </c>
      <c r="C3419" t="str">
        <f>LEFT(A3419,10)</f>
        <v>Fri Dec 08</v>
      </c>
      <c r="D3419" s="2">
        <f>DATE(B3419,F3419,G3419)</f>
        <v>43077</v>
      </c>
      <c r="E3419" t="str">
        <f>MID(C3419,5,3)</f>
        <v>Dec</v>
      </c>
      <c r="F3419">
        <f>MONTH(DATEVALUE(E3419&amp;" 1"))</f>
        <v>12</v>
      </c>
      <c r="G3419" t="str">
        <f>RIGHT(C3419,2)</f>
        <v>08</v>
      </c>
      <c r="H3419" t="str">
        <f>MID(A3419,12,2)</f>
        <v>12</v>
      </c>
      <c r="I3419" t="s">
        <v>19887</v>
      </c>
      <c r="J3419" t="s">
        <v>19888</v>
      </c>
      <c r="K3419" t="s">
        <v>19889</v>
      </c>
      <c r="L3419" t="s">
        <v>19890</v>
      </c>
      <c r="M3419" t="b">
        <f>NOT(ISNA(VLOOKUP(N3419,'account names'!A:A,1,FALSE)))</f>
        <v>0</v>
      </c>
      <c r="N3419" t="s">
        <v>1099</v>
      </c>
    </row>
    <row r="3420" spans="1:14" ht="15" x14ac:dyDescent="0.2">
      <c r="A3420" t="s">
        <v>1776</v>
      </c>
      <c r="B3420" t="str">
        <f>RIGHT(A3420,4)</f>
        <v>2017</v>
      </c>
      <c r="C3420" t="str">
        <f>LEFT(A3420,10)</f>
        <v>Thu Dec 07</v>
      </c>
      <c r="D3420" s="2">
        <f>DATE(B3420,F3420,G3420)</f>
        <v>43076</v>
      </c>
      <c r="E3420" t="str">
        <f>MID(C3420,5,3)</f>
        <v>Dec</v>
      </c>
      <c r="F3420">
        <f>MONTH(DATEVALUE(E3420&amp;" 1"))</f>
        <v>12</v>
      </c>
      <c r="G3420" t="str">
        <f>RIGHT(C3420,2)</f>
        <v>07</v>
      </c>
      <c r="H3420" t="str">
        <f>MID(A3420,12,2)</f>
        <v>10</v>
      </c>
      <c r="I3420" t="s">
        <v>1777</v>
      </c>
      <c r="J3420" t="s">
        <v>1778</v>
      </c>
      <c r="K3420" t="s">
        <v>1779</v>
      </c>
      <c r="L3420" t="s">
        <v>1780</v>
      </c>
      <c r="M3420" t="b">
        <f>NOT(ISNA(VLOOKUP(N3420,'account names'!A:A,1,FALSE)))</f>
        <v>0</v>
      </c>
      <c r="N3420" t="s">
        <v>17</v>
      </c>
    </row>
    <row r="3421" spans="1:14" ht="15" x14ac:dyDescent="0.2">
      <c r="A3421" t="s">
        <v>14957</v>
      </c>
      <c r="B3421" t="str">
        <f>RIGHT(A3421,4)</f>
        <v>2017</v>
      </c>
      <c r="C3421" t="str">
        <f>LEFT(A3421,10)</f>
        <v>Thu Dec 07</v>
      </c>
      <c r="D3421" s="2">
        <f>DATE(B3421,F3421,G3421)</f>
        <v>43076</v>
      </c>
      <c r="E3421" t="str">
        <f>MID(C3421,5,3)</f>
        <v>Dec</v>
      </c>
      <c r="F3421">
        <f>MONTH(DATEVALUE(E3421&amp;" 1"))</f>
        <v>12</v>
      </c>
      <c r="G3421" t="str">
        <f>RIGHT(C3421,2)</f>
        <v>07</v>
      </c>
      <c r="H3421" t="str">
        <f>MID(A3421,12,2)</f>
        <v>15</v>
      </c>
      <c r="I3421" t="s">
        <v>14958</v>
      </c>
      <c r="J3421" t="s">
        <v>14959</v>
      </c>
      <c r="K3421" t="s">
        <v>14960</v>
      </c>
      <c r="L3421" t="s">
        <v>14961</v>
      </c>
      <c r="M3421" t="b">
        <f>NOT(ISNA(VLOOKUP(N3421,'account names'!A:A,1,FALSE)))</f>
        <v>0</v>
      </c>
      <c r="N3421" t="s">
        <v>1182</v>
      </c>
    </row>
    <row r="3422" spans="1:14" ht="15" x14ac:dyDescent="0.2">
      <c r="A3422" t="s">
        <v>14962</v>
      </c>
      <c r="B3422" t="str">
        <f>RIGHT(A3422,4)</f>
        <v>2017</v>
      </c>
      <c r="C3422" t="str">
        <f>LEFT(A3422,10)</f>
        <v>Thu Dec 07</v>
      </c>
      <c r="D3422" s="2">
        <f>DATE(B3422,F3422,G3422)</f>
        <v>43076</v>
      </c>
      <c r="E3422" t="str">
        <f>MID(C3422,5,3)</f>
        <v>Dec</v>
      </c>
      <c r="F3422">
        <f>MONTH(DATEVALUE(E3422&amp;" 1"))</f>
        <v>12</v>
      </c>
      <c r="G3422" t="str">
        <f>RIGHT(C3422,2)</f>
        <v>07</v>
      </c>
      <c r="H3422" t="str">
        <f>MID(A3422,12,2)</f>
        <v>09</v>
      </c>
      <c r="I3422" t="s">
        <v>14963</v>
      </c>
      <c r="J3422" t="s">
        <v>14964</v>
      </c>
      <c r="K3422" t="s">
        <v>5488</v>
      </c>
      <c r="L3422" t="s">
        <v>14965</v>
      </c>
      <c r="M3422" t="b">
        <f>NOT(ISNA(VLOOKUP(N3422,'account names'!A:A,1,FALSE)))</f>
        <v>1</v>
      </c>
      <c r="N3422" t="s">
        <v>1533</v>
      </c>
    </row>
    <row r="3423" spans="1:14" ht="15" x14ac:dyDescent="0.2">
      <c r="A3423" t="s">
        <v>19084</v>
      </c>
      <c r="B3423" t="str">
        <f>RIGHT(A3423,4)</f>
        <v>2017</v>
      </c>
      <c r="C3423" t="str">
        <f>LEFT(A3423,10)</f>
        <v>Thu Dec 07</v>
      </c>
      <c r="D3423" s="2">
        <f>DATE(B3423,F3423,G3423)</f>
        <v>43076</v>
      </c>
      <c r="E3423" t="str">
        <f>MID(C3423,5,3)</f>
        <v>Dec</v>
      </c>
      <c r="F3423">
        <f>MONTH(DATEVALUE(E3423&amp;" 1"))</f>
        <v>12</v>
      </c>
      <c r="G3423" t="str">
        <f>RIGHT(C3423,2)</f>
        <v>07</v>
      </c>
      <c r="H3423" t="str">
        <f>MID(A3423,12,2)</f>
        <v>18</v>
      </c>
      <c r="I3423" t="s">
        <v>19085</v>
      </c>
      <c r="J3423" t="s">
        <v>19086</v>
      </c>
      <c r="K3423" t="s">
        <v>19087</v>
      </c>
      <c r="L3423" t="s">
        <v>19088</v>
      </c>
      <c r="M3423" t="b">
        <f>NOT(ISNA(VLOOKUP(N3423,'account names'!A:A,1,FALSE)))</f>
        <v>0</v>
      </c>
      <c r="N3423" t="s">
        <v>4214</v>
      </c>
    </row>
    <row r="3424" spans="1:14" ht="15" x14ac:dyDescent="0.2">
      <c r="A3424" t="s">
        <v>1411</v>
      </c>
      <c r="B3424" t="str">
        <f>RIGHT(A3424,4)</f>
        <v>2017</v>
      </c>
      <c r="C3424" t="str">
        <f>LEFT(A3424,10)</f>
        <v>Wed Dec 06</v>
      </c>
      <c r="D3424" s="2">
        <f>DATE(B3424,F3424,G3424)</f>
        <v>43075</v>
      </c>
      <c r="E3424" t="str">
        <f>MID(C3424,5,3)</f>
        <v>Dec</v>
      </c>
      <c r="F3424">
        <f>MONTH(DATEVALUE(E3424&amp;" 1"))</f>
        <v>12</v>
      </c>
      <c r="G3424" t="str">
        <f>RIGHT(C3424,2)</f>
        <v>06</v>
      </c>
      <c r="H3424" t="str">
        <f>MID(A3424,12,2)</f>
        <v>07</v>
      </c>
      <c r="I3424" t="s">
        <v>1412</v>
      </c>
      <c r="J3424" t="s">
        <v>1413</v>
      </c>
      <c r="K3424" t="s">
        <v>1158</v>
      </c>
      <c r="L3424" t="s">
        <v>1414</v>
      </c>
      <c r="M3424" t="b">
        <f>NOT(ISNA(VLOOKUP(N3424,'account names'!A:A,1,FALSE)))</f>
        <v>1</v>
      </c>
      <c r="N3424" t="s">
        <v>1160</v>
      </c>
    </row>
    <row r="3425" spans="1:14" ht="15" x14ac:dyDescent="0.2">
      <c r="A3425" t="s">
        <v>1415</v>
      </c>
      <c r="B3425" t="str">
        <f>RIGHT(A3425,4)</f>
        <v>2017</v>
      </c>
      <c r="C3425" t="str">
        <f>LEFT(A3425,10)</f>
        <v>Wed Dec 06</v>
      </c>
      <c r="D3425" s="2">
        <f>DATE(B3425,F3425,G3425)</f>
        <v>43075</v>
      </c>
      <c r="E3425" t="str">
        <f>MID(C3425,5,3)</f>
        <v>Dec</v>
      </c>
      <c r="F3425">
        <f>MONTH(DATEVALUE(E3425&amp;" 1"))</f>
        <v>12</v>
      </c>
      <c r="G3425" t="str">
        <f>RIGHT(C3425,2)</f>
        <v>06</v>
      </c>
      <c r="H3425" t="str">
        <f>MID(A3425,12,2)</f>
        <v>06</v>
      </c>
      <c r="I3425" t="s">
        <v>1416</v>
      </c>
      <c r="J3425" t="s">
        <v>1417</v>
      </c>
      <c r="K3425" t="s">
        <v>1158</v>
      </c>
      <c r="L3425" t="s">
        <v>1418</v>
      </c>
      <c r="M3425" t="b">
        <f>NOT(ISNA(VLOOKUP(N3425,'account names'!A:A,1,FALSE)))</f>
        <v>1</v>
      </c>
      <c r="N3425" t="s">
        <v>1160</v>
      </c>
    </row>
    <row r="3426" spans="1:14" ht="15" x14ac:dyDescent="0.2">
      <c r="A3426" t="s">
        <v>1781</v>
      </c>
      <c r="B3426" t="str">
        <f>RIGHT(A3426,4)</f>
        <v>2017</v>
      </c>
      <c r="C3426" t="str">
        <f>LEFT(A3426,10)</f>
        <v>Wed Dec 06</v>
      </c>
      <c r="D3426" s="2">
        <f>DATE(B3426,F3426,G3426)</f>
        <v>43075</v>
      </c>
      <c r="E3426" t="str">
        <f>MID(C3426,5,3)</f>
        <v>Dec</v>
      </c>
      <c r="F3426">
        <f>MONTH(DATEVALUE(E3426&amp;" 1"))</f>
        <v>12</v>
      </c>
      <c r="G3426" t="str">
        <f>RIGHT(C3426,2)</f>
        <v>06</v>
      </c>
      <c r="H3426" t="str">
        <f>MID(A3426,12,2)</f>
        <v>20</v>
      </c>
      <c r="I3426" t="s">
        <v>1782</v>
      </c>
      <c r="J3426" t="s">
        <v>1783</v>
      </c>
      <c r="K3426" t="s">
        <v>1784</v>
      </c>
      <c r="L3426" t="s">
        <v>1785</v>
      </c>
      <c r="M3426" t="b">
        <f>NOT(ISNA(VLOOKUP(N3426,'account names'!A:A,1,FALSE)))</f>
        <v>1</v>
      </c>
      <c r="N3426" t="s">
        <v>1288</v>
      </c>
    </row>
    <row r="3427" spans="1:14" ht="15" x14ac:dyDescent="0.2">
      <c r="A3427" t="s">
        <v>10296</v>
      </c>
      <c r="B3427" t="str">
        <f>RIGHT(A3427,4)</f>
        <v>2017</v>
      </c>
      <c r="C3427" t="str">
        <f>LEFT(A3427,10)</f>
        <v>Wed Dec 06</v>
      </c>
      <c r="D3427" s="2">
        <f>DATE(B3427,F3427,G3427)</f>
        <v>43075</v>
      </c>
      <c r="E3427" t="str">
        <f>MID(C3427,5,3)</f>
        <v>Dec</v>
      </c>
      <c r="F3427">
        <f>MONTH(DATEVALUE(E3427&amp;" 1"))</f>
        <v>12</v>
      </c>
      <c r="G3427" t="str">
        <f>RIGHT(C3427,2)</f>
        <v>06</v>
      </c>
      <c r="H3427" t="str">
        <f>MID(A3427,12,2)</f>
        <v>21</v>
      </c>
      <c r="I3427" t="s">
        <v>10297</v>
      </c>
      <c r="J3427" t="s">
        <v>10298</v>
      </c>
      <c r="K3427" t="s">
        <v>10299</v>
      </c>
      <c r="L3427" t="s">
        <v>10300</v>
      </c>
      <c r="M3427" t="b">
        <f>NOT(ISNA(VLOOKUP(N3427,'account names'!A:A,1,FALSE)))</f>
        <v>0</v>
      </c>
      <c r="N3427" t="s">
        <v>10301</v>
      </c>
    </row>
    <row r="3428" spans="1:14" ht="15" x14ac:dyDescent="0.2">
      <c r="A3428" t="s">
        <v>10302</v>
      </c>
      <c r="B3428" t="str">
        <f>RIGHT(A3428,4)</f>
        <v>2017</v>
      </c>
      <c r="C3428" t="str">
        <f>LEFT(A3428,10)</f>
        <v>Wed Dec 06</v>
      </c>
      <c r="D3428" s="2">
        <f>DATE(B3428,F3428,G3428)</f>
        <v>43075</v>
      </c>
      <c r="E3428" t="str">
        <f>MID(C3428,5,3)</f>
        <v>Dec</v>
      </c>
      <c r="F3428">
        <f>MONTH(DATEVALUE(E3428&amp;" 1"))</f>
        <v>12</v>
      </c>
      <c r="G3428" t="str">
        <f>RIGHT(C3428,2)</f>
        <v>06</v>
      </c>
      <c r="H3428" t="str">
        <f>MID(A3428,12,2)</f>
        <v>21</v>
      </c>
      <c r="I3428" t="s">
        <v>10303</v>
      </c>
      <c r="J3428" t="s">
        <v>10304</v>
      </c>
      <c r="K3428" t="s">
        <v>10305</v>
      </c>
      <c r="L3428" t="s">
        <v>10306</v>
      </c>
      <c r="M3428" t="b">
        <f>NOT(ISNA(VLOOKUP(N3428,'account names'!A:A,1,FALSE)))</f>
        <v>0</v>
      </c>
      <c r="N3428" t="s">
        <v>2643</v>
      </c>
    </row>
    <row r="3429" spans="1:14" ht="15" x14ac:dyDescent="0.2">
      <c r="A3429" t="s">
        <v>10307</v>
      </c>
      <c r="B3429" t="str">
        <f>RIGHT(A3429,4)</f>
        <v>2017</v>
      </c>
      <c r="C3429" t="str">
        <f>LEFT(A3429,10)</f>
        <v>Wed Dec 06</v>
      </c>
      <c r="D3429" s="2">
        <f>DATE(B3429,F3429,G3429)</f>
        <v>43075</v>
      </c>
      <c r="E3429" t="str">
        <f>MID(C3429,5,3)</f>
        <v>Dec</v>
      </c>
      <c r="F3429">
        <f>MONTH(DATEVALUE(E3429&amp;" 1"))</f>
        <v>12</v>
      </c>
      <c r="G3429" t="str">
        <f>RIGHT(C3429,2)</f>
        <v>06</v>
      </c>
      <c r="H3429" t="str">
        <f>MID(A3429,12,2)</f>
        <v>16</v>
      </c>
      <c r="I3429" t="s">
        <v>10308</v>
      </c>
      <c r="J3429" t="s">
        <v>10309</v>
      </c>
      <c r="K3429" t="s">
        <v>10305</v>
      </c>
      <c r="L3429" t="s">
        <v>10310</v>
      </c>
      <c r="M3429" t="b">
        <f>NOT(ISNA(VLOOKUP(N3429,'account names'!A:A,1,FALSE)))</f>
        <v>0</v>
      </c>
      <c r="N3429" t="s">
        <v>2643</v>
      </c>
    </row>
    <row r="3430" spans="1:14" ht="15" x14ac:dyDescent="0.2">
      <c r="A3430" t="s">
        <v>10311</v>
      </c>
      <c r="B3430" t="str">
        <f>RIGHT(A3430,4)</f>
        <v>2017</v>
      </c>
      <c r="C3430" t="str">
        <f>LEFT(A3430,10)</f>
        <v>Wed Dec 06</v>
      </c>
      <c r="D3430" s="2">
        <f>DATE(B3430,F3430,G3430)</f>
        <v>43075</v>
      </c>
      <c r="E3430" t="str">
        <f>MID(C3430,5,3)</f>
        <v>Dec</v>
      </c>
      <c r="F3430">
        <f>MONTH(DATEVALUE(E3430&amp;" 1"))</f>
        <v>12</v>
      </c>
      <c r="G3430" t="str">
        <f>RIGHT(C3430,2)</f>
        <v>06</v>
      </c>
      <c r="H3430" t="str">
        <f>MID(A3430,12,2)</f>
        <v>16</v>
      </c>
      <c r="I3430" t="s">
        <v>10312</v>
      </c>
      <c r="J3430" t="s">
        <v>10313</v>
      </c>
      <c r="K3430" t="s">
        <v>1789</v>
      </c>
      <c r="L3430" t="s">
        <v>10314</v>
      </c>
      <c r="M3430" t="b">
        <f>NOT(ISNA(VLOOKUP(N3430,'account names'!A:A,1,FALSE)))</f>
        <v>1</v>
      </c>
      <c r="N3430" t="s">
        <v>1791</v>
      </c>
    </row>
    <row r="3431" spans="1:14" ht="15" x14ac:dyDescent="0.2">
      <c r="A3431" t="s">
        <v>10315</v>
      </c>
      <c r="B3431" t="str">
        <f>RIGHT(A3431,4)</f>
        <v>2017</v>
      </c>
      <c r="C3431" t="str">
        <f>LEFT(A3431,10)</f>
        <v>Wed Dec 06</v>
      </c>
      <c r="D3431" s="2">
        <f>DATE(B3431,F3431,G3431)</f>
        <v>43075</v>
      </c>
      <c r="E3431" t="str">
        <f>MID(C3431,5,3)</f>
        <v>Dec</v>
      </c>
      <c r="F3431">
        <f>MONTH(DATEVALUE(E3431&amp;" 1"))</f>
        <v>12</v>
      </c>
      <c r="G3431" t="str">
        <f>RIGHT(C3431,2)</f>
        <v>06</v>
      </c>
      <c r="H3431" t="str">
        <f>MID(A3431,12,2)</f>
        <v>13</v>
      </c>
      <c r="I3431" t="s">
        <v>10316</v>
      </c>
      <c r="J3431" t="s">
        <v>10317</v>
      </c>
      <c r="K3431" t="s">
        <v>10318</v>
      </c>
      <c r="L3431" t="s">
        <v>10319</v>
      </c>
      <c r="M3431" t="b">
        <f>NOT(ISNA(VLOOKUP(N3431,'account names'!A:A,1,FALSE)))</f>
        <v>0</v>
      </c>
      <c r="N3431" t="s">
        <v>10061</v>
      </c>
    </row>
    <row r="3432" spans="1:14" ht="15" x14ac:dyDescent="0.2">
      <c r="A3432" t="s">
        <v>10320</v>
      </c>
      <c r="B3432" t="str">
        <f>RIGHT(A3432,4)</f>
        <v>2017</v>
      </c>
      <c r="C3432" t="str">
        <f>LEFT(A3432,10)</f>
        <v>Wed Dec 06</v>
      </c>
      <c r="D3432" s="2">
        <f>DATE(B3432,F3432,G3432)</f>
        <v>43075</v>
      </c>
      <c r="E3432" t="str">
        <f>MID(C3432,5,3)</f>
        <v>Dec</v>
      </c>
      <c r="F3432">
        <f>MONTH(DATEVALUE(E3432&amp;" 1"))</f>
        <v>12</v>
      </c>
      <c r="G3432" t="str">
        <f>RIGHT(C3432,2)</f>
        <v>06</v>
      </c>
      <c r="H3432" t="str">
        <f>MID(A3432,12,2)</f>
        <v>11</v>
      </c>
      <c r="I3432" t="s">
        <v>10321</v>
      </c>
      <c r="J3432" t="s">
        <v>10322</v>
      </c>
      <c r="K3432" t="s">
        <v>1789</v>
      </c>
      <c r="L3432" t="s">
        <v>10323</v>
      </c>
      <c r="M3432" t="b">
        <f>NOT(ISNA(VLOOKUP(N3432,'account names'!A:A,1,FALSE)))</f>
        <v>1</v>
      </c>
      <c r="N3432" t="s">
        <v>1791</v>
      </c>
    </row>
    <row r="3433" spans="1:14" ht="15" x14ac:dyDescent="0.2">
      <c r="A3433" t="s">
        <v>1781</v>
      </c>
      <c r="B3433" t="str">
        <f>RIGHT(A3433,4)</f>
        <v>2017</v>
      </c>
      <c r="C3433" t="str">
        <f>LEFT(A3433,10)</f>
        <v>Wed Dec 06</v>
      </c>
      <c r="D3433" s="2">
        <f>DATE(B3433,F3433,G3433)</f>
        <v>43075</v>
      </c>
      <c r="E3433" t="str">
        <f>MID(C3433,5,3)</f>
        <v>Dec</v>
      </c>
      <c r="F3433">
        <f>MONTH(DATEVALUE(E3433&amp;" 1"))</f>
        <v>12</v>
      </c>
      <c r="G3433" t="str">
        <f>RIGHT(C3433,2)</f>
        <v>06</v>
      </c>
      <c r="H3433" t="str">
        <f>MID(A3433,12,2)</f>
        <v>20</v>
      </c>
      <c r="I3433" t="s">
        <v>1782</v>
      </c>
      <c r="J3433" t="s">
        <v>19089</v>
      </c>
      <c r="K3433" t="s">
        <v>19090</v>
      </c>
      <c r="L3433" t="s">
        <v>19091</v>
      </c>
      <c r="M3433" t="b">
        <f>NOT(ISNA(VLOOKUP(N3433,'account names'!A:A,1,FALSE)))</f>
        <v>1</v>
      </c>
      <c r="N3433" t="s">
        <v>1288</v>
      </c>
    </row>
    <row r="3434" spans="1:14" ht="15" x14ac:dyDescent="0.2">
      <c r="A3434" t="s">
        <v>10311</v>
      </c>
      <c r="B3434" t="str">
        <f>RIGHT(A3434,4)</f>
        <v>2017</v>
      </c>
      <c r="C3434" t="str">
        <f>LEFT(A3434,10)</f>
        <v>Wed Dec 06</v>
      </c>
      <c r="D3434" s="2">
        <f>DATE(B3434,F3434,G3434)</f>
        <v>43075</v>
      </c>
      <c r="E3434" t="str">
        <f>MID(C3434,5,3)</f>
        <v>Dec</v>
      </c>
      <c r="F3434">
        <f>MONTH(DATEVALUE(E3434&amp;" 1"))</f>
        <v>12</v>
      </c>
      <c r="G3434" t="str">
        <f>RIGHT(C3434,2)</f>
        <v>06</v>
      </c>
      <c r="H3434" t="str">
        <f>MID(A3434,12,2)</f>
        <v>16</v>
      </c>
      <c r="I3434" t="s">
        <v>19092</v>
      </c>
      <c r="J3434" t="s">
        <v>19093</v>
      </c>
      <c r="K3434" t="s">
        <v>19094</v>
      </c>
      <c r="L3434" t="s">
        <v>19095</v>
      </c>
      <c r="M3434" t="b">
        <f>NOT(ISNA(VLOOKUP(N3434,'account names'!A:A,1,FALSE)))</f>
        <v>1</v>
      </c>
      <c r="N3434" t="s">
        <v>1791</v>
      </c>
    </row>
    <row r="3435" spans="1:14" ht="15" x14ac:dyDescent="0.2">
      <c r="A3435" t="s">
        <v>10320</v>
      </c>
      <c r="B3435" t="str">
        <f>RIGHT(A3435,4)</f>
        <v>2017</v>
      </c>
      <c r="C3435" t="str">
        <f>LEFT(A3435,10)</f>
        <v>Wed Dec 06</v>
      </c>
      <c r="D3435" s="2">
        <f>DATE(B3435,F3435,G3435)</f>
        <v>43075</v>
      </c>
      <c r="E3435" t="str">
        <f>MID(C3435,5,3)</f>
        <v>Dec</v>
      </c>
      <c r="F3435">
        <f>MONTH(DATEVALUE(E3435&amp;" 1"))</f>
        <v>12</v>
      </c>
      <c r="G3435" t="str">
        <f>RIGHT(C3435,2)</f>
        <v>06</v>
      </c>
      <c r="H3435" t="str">
        <f>MID(A3435,12,2)</f>
        <v>11</v>
      </c>
      <c r="I3435" t="s">
        <v>19096</v>
      </c>
      <c r="J3435" t="s">
        <v>19097</v>
      </c>
      <c r="K3435" t="s">
        <v>19098</v>
      </c>
      <c r="L3435" t="s">
        <v>19099</v>
      </c>
      <c r="M3435" t="b">
        <f>NOT(ISNA(VLOOKUP(N3435,'account names'!A:A,1,FALSE)))</f>
        <v>1</v>
      </c>
      <c r="N3435" t="s">
        <v>1791</v>
      </c>
    </row>
    <row r="3436" spans="1:14" ht="15" x14ac:dyDescent="0.2">
      <c r="A3436" t="s">
        <v>1415</v>
      </c>
      <c r="B3436" t="str">
        <f>RIGHT(A3436,4)</f>
        <v>2017</v>
      </c>
      <c r="C3436" t="str">
        <f>LEFT(A3436,10)</f>
        <v>Wed Dec 06</v>
      </c>
      <c r="D3436" s="2">
        <f>DATE(B3436,F3436,G3436)</f>
        <v>43075</v>
      </c>
      <c r="E3436" t="str">
        <f>MID(C3436,5,3)</f>
        <v>Dec</v>
      </c>
      <c r="F3436">
        <f>MONTH(DATEVALUE(E3436&amp;" 1"))</f>
        <v>12</v>
      </c>
      <c r="G3436" t="str">
        <f>RIGHT(C3436,2)</f>
        <v>06</v>
      </c>
      <c r="H3436" t="str">
        <f>MID(A3436,12,2)</f>
        <v>06</v>
      </c>
      <c r="I3436" t="s">
        <v>1416</v>
      </c>
      <c r="J3436" t="s">
        <v>19104</v>
      </c>
      <c r="K3436" t="s">
        <v>1158</v>
      </c>
      <c r="L3436" t="s">
        <v>19105</v>
      </c>
      <c r="M3436" t="b">
        <f>NOT(ISNA(VLOOKUP(N3436,'account names'!A:A,1,FALSE)))</f>
        <v>1</v>
      </c>
      <c r="N3436" t="s">
        <v>1160</v>
      </c>
    </row>
    <row r="3437" spans="1:14" ht="15" x14ac:dyDescent="0.2">
      <c r="A3437" t="s">
        <v>1406</v>
      </c>
      <c r="B3437" t="str">
        <f>RIGHT(A3437,4)</f>
        <v>2017</v>
      </c>
      <c r="C3437" t="str">
        <f>LEFT(A3437,10)</f>
        <v>Tue Dec 05</v>
      </c>
      <c r="D3437" s="2">
        <f>DATE(B3437,F3437,G3437)</f>
        <v>43074</v>
      </c>
      <c r="E3437" t="str">
        <f>MID(C3437,5,3)</f>
        <v>Dec</v>
      </c>
      <c r="F3437">
        <f>MONTH(DATEVALUE(E3437&amp;" 1"))</f>
        <v>12</v>
      </c>
      <c r="G3437" t="str">
        <f>RIGHT(C3437,2)</f>
        <v>05</v>
      </c>
      <c r="H3437" t="str">
        <f>MID(A3437,12,2)</f>
        <v>11</v>
      </c>
      <c r="I3437" t="s">
        <v>1407</v>
      </c>
      <c r="J3437" t="s">
        <v>1408</v>
      </c>
      <c r="K3437" t="s">
        <v>1409</v>
      </c>
      <c r="L3437" t="s">
        <v>1410</v>
      </c>
      <c r="M3437" t="b">
        <f>NOT(ISNA(VLOOKUP(N3437,'account names'!A:A,1,FALSE)))</f>
        <v>0</v>
      </c>
      <c r="N3437" t="s">
        <v>1121</v>
      </c>
    </row>
    <row r="3438" spans="1:14" ht="15" x14ac:dyDescent="0.2">
      <c r="A3438" t="s">
        <v>1419</v>
      </c>
      <c r="B3438" t="str">
        <f>RIGHT(A3438,4)</f>
        <v>2017</v>
      </c>
      <c r="C3438" t="str">
        <f>LEFT(A3438,10)</f>
        <v>Tue Dec 05</v>
      </c>
      <c r="D3438" s="2">
        <f>DATE(B3438,F3438,G3438)</f>
        <v>43074</v>
      </c>
      <c r="E3438" t="str">
        <f>MID(C3438,5,3)</f>
        <v>Dec</v>
      </c>
      <c r="F3438">
        <f>MONTH(DATEVALUE(E3438&amp;" 1"))</f>
        <v>12</v>
      </c>
      <c r="G3438" t="str">
        <f>RIGHT(C3438,2)</f>
        <v>05</v>
      </c>
      <c r="H3438" t="str">
        <f>MID(A3438,12,2)</f>
        <v>15</v>
      </c>
      <c r="I3438" t="s">
        <v>1420</v>
      </c>
      <c r="J3438" t="s">
        <v>1421</v>
      </c>
      <c r="K3438" t="s">
        <v>1422</v>
      </c>
      <c r="L3438" t="s">
        <v>1423</v>
      </c>
      <c r="M3438" t="b">
        <f>NOT(ISNA(VLOOKUP(N3438,'account names'!A:A,1,FALSE)))</f>
        <v>0</v>
      </c>
      <c r="N3438" t="s">
        <v>1424</v>
      </c>
    </row>
    <row r="3439" spans="1:14" ht="15" x14ac:dyDescent="0.2">
      <c r="A3439" t="s">
        <v>1425</v>
      </c>
      <c r="B3439" t="str">
        <f>RIGHT(A3439,4)</f>
        <v>2017</v>
      </c>
      <c r="C3439" t="str">
        <f>LEFT(A3439,10)</f>
        <v>Tue Dec 05</v>
      </c>
      <c r="D3439" s="2">
        <f>DATE(B3439,F3439,G3439)</f>
        <v>43074</v>
      </c>
      <c r="E3439" t="str">
        <f>MID(C3439,5,3)</f>
        <v>Dec</v>
      </c>
      <c r="F3439">
        <f>MONTH(DATEVALUE(E3439&amp;" 1"))</f>
        <v>12</v>
      </c>
      <c r="G3439" t="str">
        <f>RIGHT(C3439,2)</f>
        <v>05</v>
      </c>
      <c r="H3439" t="str">
        <f>MID(A3439,12,2)</f>
        <v>14</v>
      </c>
      <c r="I3439" t="s">
        <v>1426</v>
      </c>
      <c r="J3439" t="s">
        <v>1427</v>
      </c>
      <c r="K3439" t="s">
        <v>1428</v>
      </c>
      <c r="L3439" t="s">
        <v>1429</v>
      </c>
      <c r="M3439" t="b">
        <f>NOT(ISNA(VLOOKUP(N3439,'account names'!A:A,1,FALSE)))</f>
        <v>0</v>
      </c>
      <c r="N3439" t="s">
        <v>254</v>
      </c>
    </row>
    <row r="3440" spans="1:14" ht="15" x14ac:dyDescent="0.2">
      <c r="A3440" t="s">
        <v>1430</v>
      </c>
      <c r="B3440" t="str">
        <f>RIGHT(A3440,4)</f>
        <v>2017</v>
      </c>
      <c r="C3440" t="str">
        <f>LEFT(A3440,10)</f>
        <v>Tue Dec 05</v>
      </c>
      <c r="D3440" s="2">
        <f>DATE(B3440,F3440,G3440)</f>
        <v>43074</v>
      </c>
      <c r="E3440" t="str">
        <f>MID(C3440,5,3)</f>
        <v>Dec</v>
      </c>
      <c r="F3440">
        <f>MONTH(DATEVALUE(E3440&amp;" 1"))</f>
        <v>12</v>
      </c>
      <c r="G3440" t="str">
        <f>RIGHT(C3440,2)</f>
        <v>05</v>
      </c>
      <c r="H3440" t="str">
        <f>MID(A3440,12,2)</f>
        <v>12</v>
      </c>
      <c r="I3440" t="s">
        <v>1431</v>
      </c>
      <c r="J3440" t="s">
        <v>1432</v>
      </c>
      <c r="K3440" t="s">
        <v>1433</v>
      </c>
      <c r="L3440" t="s">
        <v>1434</v>
      </c>
      <c r="M3440" t="b">
        <f>NOT(ISNA(VLOOKUP(N3440,'account names'!A:A,1,FALSE)))</f>
        <v>0</v>
      </c>
      <c r="N3440" t="s">
        <v>1060</v>
      </c>
    </row>
    <row r="3441" spans="1:14" ht="15" x14ac:dyDescent="0.2">
      <c r="A3441" t="s">
        <v>1441</v>
      </c>
      <c r="B3441" t="str">
        <f>RIGHT(A3441,4)</f>
        <v>2017</v>
      </c>
      <c r="C3441" t="str">
        <f>LEFT(A3441,10)</f>
        <v>Tue Dec 05</v>
      </c>
      <c r="D3441" s="2">
        <f>DATE(B3441,F3441,G3441)</f>
        <v>43074</v>
      </c>
      <c r="E3441" t="str">
        <f>MID(C3441,5,3)</f>
        <v>Dec</v>
      </c>
      <c r="F3441">
        <f>MONTH(DATEVALUE(E3441&amp;" 1"))</f>
        <v>12</v>
      </c>
      <c r="G3441" t="str">
        <f>RIGHT(C3441,2)</f>
        <v>05</v>
      </c>
      <c r="H3441" t="str">
        <f>MID(A3441,12,2)</f>
        <v>11</v>
      </c>
      <c r="I3441" t="s">
        <v>1442</v>
      </c>
      <c r="J3441" t="s">
        <v>1443</v>
      </c>
      <c r="K3441" t="s">
        <v>1158</v>
      </c>
      <c r="L3441" t="s">
        <v>1444</v>
      </c>
      <c r="M3441" t="b">
        <f>NOT(ISNA(VLOOKUP(N3441,'account names'!A:A,1,FALSE)))</f>
        <v>1</v>
      </c>
      <c r="N3441" t="s">
        <v>1160</v>
      </c>
    </row>
    <row r="3442" spans="1:14" ht="15" x14ac:dyDescent="0.2">
      <c r="A3442" t="s">
        <v>7410</v>
      </c>
      <c r="B3442" t="str">
        <f>RIGHT(A3442,4)</f>
        <v>2017</v>
      </c>
      <c r="C3442" t="str">
        <f>LEFT(A3442,10)</f>
        <v>Tue Dec 05</v>
      </c>
      <c r="D3442" s="2">
        <f>DATE(B3442,F3442,G3442)</f>
        <v>43074</v>
      </c>
      <c r="E3442" t="str">
        <f>MID(C3442,5,3)</f>
        <v>Dec</v>
      </c>
      <c r="F3442">
        <f>MONTH(DATEVALUE(E3442&amp;" 1"))</f>
        <v>12</v>
      </c>
      <c r="G3442" t="str">
        <f>RIGHT(C3442,2)</f>
        <v>05</v>
      </c>
      <c r="H3442" t="str">
        <f>MID(A3442,12,2)</f>
        <v>17</v>
      </c>
      <c r="I3442" t="s">
        <v>7411</v>
      </c>
      <c r="J3442" t="s">
        <v>7412</v>
      </c>
      <c r="K3442" t="s">
        <v>7413</v>
      </c>
      <c r="L3442" t="s">
        <v>7414</v>
      </c>
      <c r="M3442" t="b">
        <f>NOT(ISNA(VLOOKUP(N3442,'account names'!A:A,1,FALSE)))</f>
        <v>0</v>
      </c>
      <c r="N3442" t="s">
        <v>7149</v>
      </c>
    </row>
    <row r="3443" spans="1:14" ht="15" x14ac:dyDescent="0.2">
      <c r="A3443" t="s">
        <v>14966</v>
      </c>
      <c r="B3443" t="str">
        <f>RIGHT(A3443,4)</f>
        <v>2017</v>
      </c>
      <c r="C3443" t="str">
        <f>LEFT(A3443,10)</f>
        <v>Tue Dec 05</v>
      </c>
      <c r="D3443" s="2">
        <f>DATE(B3443,F3443,G3443)</f>
        <v>43074</v>
      </c>
      <c r="E3443" t="str">
        <f>MID(C3443,5,3)</f>
        <v>Dec</v>
      </c>
      <c r="F3443">
        <f>MONTH(DATEVALUE(E3443&amp;" 1"))</f>
        <v>12</v>
      </c>
      <c r="G3443" t="str">
        <f>RIGHT(C3443,2)</f>
        <v>05</v>
      </c>
      <c r="H3443" t="str">
        <f>MID(A3443,12,2)</f>
        <v>17</v>
      </c>
      <c r="I3443" t="s">
        <v>14967</v>
      </c>
      <c r="J3443" t="s">
        <v>14968</v>
      </c>
      <c r="K3443" t="s">
        <v>5488</v>
      </c>
      <c r="L3443" t="s">
        <v>14969</v>
      </c>
      <c r="M3443" t="b">
        <f>NOT(ISNA(VLOOKUP(N3443,'account names'!A:A,1,FALSE)))</f>
        <v>1</v>
      </c>
      <c r="N3443" t="s">
        <v>1533</v>
      </c>
    </row>
    <row r="3444" spans="1:14" ht="15" x14ac:dyDescent="0.2">
      <c r="A3444" t="s">
        <v>15534</v>
      </c>
      <c r="B3444" t="str">
        <f>RIGHT(A3444,4)</f>
        <v>2017</v>
      </c>
      <c r="C3444" t="str">
        <f>LEFT(A3444,10)</f>
        <v>Tue Dec 05</v>
      </c>
      <c r="D3444" s="2">
        <f>DATE(B3444,F3444,G3444)</f>
        <v>43074</v>
      </c>
      <c r="E3444" t="str">
        <f>MID(C3444,5,3)</f>
        <v>Dec</v>
      </c>
      <c r="F3444">
        <f>MONTH(DATEVALUE(E3444&amp;" 1"))</f>
        <v>12</v>
      </c>
      <c r="G3444" t="str">
        <f>RIGHT(C3444,2)</f>
        <v>05</v>
      </c>
      <c r="H3444" t="str">
        <f>MID(A3444,12,2)</f>
        <v>18</v>
      </c>
      <c r="I3444" t="s">
        <v>15535</v>
      </c>
      <c r="J3444" t="s">
        <v>15536</v>
      </c>
      <c r="K3444" t="s">
        <v>15537</v>
      </c>
      <c r="L3444" t="s">
        <v>15538</v>
      </c>
      <c r="M3444" t="b">
        <f>NOT(ISNA(VLOOKUP(N3444,'account names'!A:A,1,FALSE)))</f>
        <v>0</v>
      </c>
      <c r="N3444" t="s">
        <v>113</v>
      </c>
    </row>
    <row r="3445" spans="1:14" ht="15" x14ac:dyDescent="0.2">
      <c r="A3445" t="s">
        <v>14966</v>
      </c>
      <c r="B3445" t="str">
        <f>RIGHT(A3445,4)</f>
        <v>2017</v>
      </c>
      <c r="C3445" t="str">
        <f>LEFT(A3445,10)</f>
        <v>Tue Dec 05</v>
      </c>
      <c r="D3445" s="2">
        <f>DATE(B3445,F3445,G3445)</f>
        <v>43074</v>
      </c>
      <c r="E3445" t="str">
        <f>MID(C3445,5,3)</f>
        <v>Dec</v>
      </c>
      <c r="F3445">
        <f>MONTH(DATEVALUE(E3445&amp;" 1"))</f>
        <v>12</v>
      </c>
      <c r="G3445" t="str">
        <f>RIGHT(C3445,2)</f>
        <v>05</v>
      </c>
      <c r="H3445" t="str">
        <f>MID(A3445,12,2)</f>
        <v>17</v>
      </c>
      <c r="I3445" t="s">
        <v>19100</v>
      </c>
      <c r="J3445" t="s">
        <v>19101</v>
      </c>
      <c r="K3445" t="s">
        <v>19102</v>
      </c>
      <c r="L3445" t="s">
        <v>19103</v>
      </c>
      <c r="M3445" t="b">
        <f>NOT(ISNA(VLOOKUP(N3445,'account names'!A:A,1,FALSE)))</f>
        <v>1</v>
      </c>
      <c r="N3445" t="s">
        <v>1533</v>
      </c>
    </row>
    <row r="3446" spans="1:14" ht="15" x14ac:dyDescent="0.2">
      <c r="A3446" t="s">
        <v>1435</v>
      </c>
      <c r="B3446" t="str">
        <f>RIGHT(A3446,4)</f>
        <v>2017</v>
      </c>
      <c r="C3446" t="str">
        <f>LEFT(A3446,10)</f>
        <v>Mon Dec 04</v>
      </c>
      <c r="D3446" s="2">
        <f>DATE(B3446,F3446,G3446)</f>
        <v>43073</v>
      </c>
      <c r="E3446" t="str">
        <f>MID(C3446,5,3)</f>
        <v>Dec</v>
      </c>
      <c r="F3446">
        <f>MONTH(DATEVALUE(E3446&amp;" 1"))</f>
        <v>12</v>
      </c>
      <c r="G3446" t="str">
        <f>RIGHT(C3446,2)</f>
        <v>04</v>
      </c>
      <c r="H3446" t="str">
        <f>MID(A3446,12,2)</f>
        <v>16</v>
      </c>
      <c r="I3446" t="s">
        <v>1436</v>
      </c>
      <c r="J3446" t="s">
        <v>1437</v>
      </c>
      <c r="K3446" t="s">
        <v>1438</v>
      </c>
      <c r="L3446" t="s">
        <v>1439</v>
      </c>
      <c r="M3446" t="b">
        <f>NOT(ISNA(VLOOKUP(N3446,'account names'!A:A,1,FALSE)))</f>
        <v>0</v>
      </c>
      <c r="N3446" t="s">
        <v>1440</v>
      </c>
    </row>
    <row r="3447" spans="1:14" ht="15" x14ac:dyDescent="0.2">
      <c r="A3447" t="s">
        <v>1445</v>
      </c>
      <c r="B3447" t="str">
        <f>RIGHT(A3447,4)</f>
        <v>2017</v>
      </c>
      <c r="C3447" t="str">
        <f>LEFT(A3447,10)</f>
        <v>Mon Dec 04</v>
      </c>
      <c r="D3447" s="2">
        <f>DATE(B3447,F3447,G3447)</f>
        <v>43073</v>
      </c>
      <c r="E3447" t="str">
        <f>MID(C3447,5,3)</f>
        <v>Dec</v>
      </c>
      <c r="F3447">
        <f>MONTH(DATEVALUE(E3447&amp;" 1"))</f>
        <v>12</v>
      </c>
      <c r="G3447" t="str">
        <f>RIGHT(C3447,2)</f>
        <v>04</v>
      </c>
      <c r="H3447" t="str">
        <f>MID(A3447,12,2)</f>
        <v>17</v>
      </c>
      <c r="I3447" t="s">
        <v>1446</v>
      </c>
      <c r="J3447" t="s">
        <v>1447</v>
      </c>
      <c r="K3447" t="s">
        <v>1201</v>
      </c>
      <c r="L3447" t="s">
        <v>1448</v>
      </c>
      <c r="M3447" t="b">
        <f>NOT(ISNA(VLOOKUP(N3447,'account names'!A:A,1,FALSE)))</f>
        <v>1</v>
      </c>
      <c r="N3447" t="s">
        <v>1203</v>
      </c>
    </row>
    <row r="3448" spans="1:14" ht="15" x14ac:dyDescent="0.2">
      <c r="A3448" t="s">
        <v>1449</v>
      </c>
      <c r="B3448" t="str">
        <f>RIGHT(A3448,4)</f>
        <v>2017</v>
      </c>
      <c r="C3448" t="str">
        <f>LEFT(A3448,10)</f>
        <v>Mon Dec 04</v>
      </c>
      <c r="D3448" s="2">
        <f>DATE(B3448,F3448,G3448)</f>
        <v>43073</v>
      </c>
      <c r="E3448" t="str">
        <f>MID(C3448,5,3)</f>
        <v>Dec</v>
      </c>
      <c r="F3448">
        <f>MONTH(DATEVALUE(E3448&amp;" 1"))</f>
        <v>12</v>
      </c>
      <c r="G3448" t="str">
        <f>RIGHT(C3448,2)</f>
        <v>04</v>
      </c>
      <c r="H3448" t="str">
        <f>MID(A3448,12,2)</f>
        <v>15</v>
      </c>
      <c r="I3448" t="s">
        <v>1450</v>
      </c>
      <c r="J3448" t="s">
        <v>1451</v>
      </c>
      <c r="K3448" t="s">
        <v>1452</v>
      </c>
      <c r="L3448" t="s">
        <v>1453</v>
      </c>
      <c r="M3448" t="b">
        <f>NOT(ISNA(VLOOKUP(N3448,'account names'!A:A,1,FALSE)))</f>
        <v>0</v>
      </c>
      <c r="N3448" t="s">
        <v>1454</v>
      </c>
    </row>
    <row r="3449" spans="1:14" ht="15" x14ac:dyDescent="0.2">
      <c r="A3449" t="s">
        <v>3088</v>
      </c>
      <c r="B3449" t="str">
        <f>RIGHT(A3449,4)</f>
        <v>2017</v>
      </c>
      <c r="C3449" t="str">
        <f>LEFT(A3449,10)</f>
        <v>Mon Dec 04</v>
      </c>
      <c r="D3449" s="2">
        <f>DATE(B3449,F3449,G3449)</f>
        <v>43073</v>
      </c>
      <c r="E3449" t="str">
        <f>MID(C3449,5,3)</f>
        <v>Dec</v>
      </c>
      <c r="F3449">
        <f>MONTH(DATEVALUE(E3449&amp;" 1"))</f>
        <v>12</v>
      </c>
      <c r="G3449" t="str">
        <f>RIGHT(C3449,2)</f>
        <v>04</v>
      </c>
      <c r="H3449" t="str">
        <f>MID(A3449,12,2)</f>
        <v>17</v>
      </c>
      <c r="I3449" t="s">
        <v>3089</v>
      </c>
      <c r="J3449" t="s">
        <v>3090</v>
      </c>
      <c r="K3449" t="s">
        <v>3091</v>
      </c>
      <c r="L3449" t="s">
        <v>3092</v>
      </c>
      <c r="M3449" t="b">
        <f>NOT(ISNA(VLOOKUP(N3449,'account names'!A:A,1,FALSE)))</f>
        <v>0</v>
      </c>
      <c r="N3449" t="s">
        <v>3093</v>
      </c>
    </row>
    <row r="3450" spans="1:14" ht="15" x14ac:dyDescent="0.2">
      <c r="A3450" t="s">
        <v>7415</v>
      </c>
      <c r="B3450" t="str">
        <f>RIGHT(A3450,4)</f>
        <v>2017</v>
      </c>
      <c r="C3450" t="str">
        <f>LEFT(A3450,10)</f>
        <v>Mon Dec 04</v>
      </c>
      <c r="D3450" s="2">
        <f>DATE(B3450,F3450,G3450)</f>
        <v>43073</v>
      </c>
      <c r="E3450" t="str">
        <f>MID(C3450,5,3)</f>
        <v>Dec</v>
      </c>
      <c r="F3450">
        <f>MONTH(DATEVALUE(E3450&amp;" 1"))</f>
        <v>12</v>
      </c>
      <c r="G3450" t="str">
        <f>RIGHT(C3450,2)</f>
        <v>04</v>
      </c>
      <c r="H3450" t="str">
        <f>MID(A3450,12,2)</f>
        <v>20</v>
      </c>
      <c r="I3450" t="s">
        <v>7416</v>
      </c>
      <c r="J3450" t="s">
        <v>7417</v>
      </c>
      <c r="K3450" t="s">
        <v>7418</v>
      </c>
      <c r="L3450" t="s">
        <v>7419</v>
      </c>
      <c r="M3450" t="b">
        <f>NOT(ISNA(VLOOKUP(N3450,'account names'!A:A,1,FALSE)))</f>
        <v>0</v>
      </c>
      <c r="N3450" t="s">
        <v>4134</v>
      </c>
    </row>
    <row r="3451" spans="1:14" ht="15" x14ac:dyDescent="0.2">
      <c r="A3451" t="s">
        <v>14970</v>
      </c>
      <c r="B3451" t="str">
        <f>RIGHT(A3451,4)</f>
        <v>2017</v>
      </c>
      <c r="C3451" t="str">
        <f>LEFT(A3451,10)</f>
        <v>Mon Dec 04</v>
      </c>
      <c r="D3451" s="2">
        <f>DATE(B3451,F3451,G3451)</f>
        <v>43073</v>
      </c>
      <c r="E3451" t="str">
        <f>MID(C3451,5,3)</f>
        <v>Dec</v>
      </c>
      <c r="F3451">
        <f>MONTH(DATEVALUE(E3451&amp;" 1"))</f>
        <v>12</v>
      </c>
      <c r="G3451" t="str">
        <f>RIGHT(C3451,2)</f>
        <v>04</v>
      </c>
      <c r="H3451" t="str">
        <f>MID(A3451,12,2)</f>
        <v>10</v>
      </c>
      <c r="I3451" t="s">
        <v>14971</v>
      </c>
      <c r="J3451" t="s">
        <v>14972</v>
      </c>
      <c r="K3451" t="s">
        <v>14973</v>
      </c>
      <c r="L3451" t="s">
        <v>14974</v>
      </c>
      <c r="M3451" t="b">
        <f>NOT(ISNA(VLOOKUP(N3451,'account names'!A:A,1,FALSE)))</f>
        <v>1</v>
      </c>
      <c r="N3451" t="s">
        <v>1533</v>
      </c>
    </row>
    <row r="3452" spans="1:14" ht="15" x14ac:dyDescent="0.2">
      <c r="A3452" t="s">
        <v>19106</v>
      </c>
      <c r="B3452" t="str">
        <f>RIGHT(A3452,4)</f>
        <v>2017</v>
      </c>
      <c r="C3452" t="str">
        <f>LEFT(A3452,10)</f>
        <v>Mon Dec 04</v>
      </c>
      <c r="D3452" s="2">
        <f>DATE(B3452,F3452,G3452)</f>
        <v>43073</v>
      </c>
      <c r="E3452" t="str">
        <f>MID(C3452,5,3)</f>
        <v>Dec</v>
      </c>
      <c r="F3452">
        <f>MONTH(DATEVALUE(E3452&amp;" 1"))</f>
        <v>12</v>
      </c>
      <c r="G3452" t="str">
        <f>RIGHT(C3452,2)</f>
        <v>04</v>
      </c>
      <c r="H3452" t="str">
        <f>MID(A3452,12,2)</f>
        <v>18</v>
      </c>
      <c r="I3452" t="s">
        <v>19107</v>
      </c>
      <c r="J3452" t="s">
        <v>19108</v>
      </c>
      <c r="K3452" t="s">
        <v>19109</v>
      </c>
      <c r="L3452" t="s">
        <v>19110</v>
      </c>
      <c r="M3452" t="b">
        <f>NOT(ISNA(VLOOKUP(N3452,'account names'!A:A,1,FALSE)))</f>
        <v>0</v>
      </c>
      <c r="N3452" t="s">
        <v>680</v>
      </c>
    </row>
    <row r="3453" spans="1:14" ht="15" x14ac:dyDescent="0.2">
      <c r="A3453" t="s">
        <v>1455</v>
      </c>
      <c r="B3453" t="str">
        <f>RIGHT(A3453,4)</f>
        <v>2017</v>
      </c>
      <c r="C3453" t="str">
        <f>LEFT(A3453,10)</f>
        <v>Sun Dec 03</v>
      </c>
      <c r="D3453" s="2">
        <f>DATE(B3453,F3453,G3453)</f>
        <v>43072</v>
      </c>
      <c r="E3453" t="str">
        <f>MID(C3453,5,3)</f>
        <v>Dec</v>
      </c>
      <c r="F3453">
        <f>MONTH(DATEVALUE(E3453&amp;" 1"))</f>
        <v>12</v>
      </c>
      <c r="G3453" t="str">
        <f>RIGHT(C3453,2)</f>
        <v>03</v>
      </c>
      <c r="H3453" t="str">
        <f>MID(A3453,12,2)</f>
        <v>08</v>
      </c>
      <c r="I3453" t="s">
        <v>1456</v>
      </c>
      <c r="J3453" t="s">
        <v>1457</v>
      </c>
      <c r="K3453" t="s">
        <v>1458</v>
      </c>
      <c r="L3453" t="s">
        <v>1459</v>
      </c>
      <c r="M3453" t="b">
        <f>NOT(ISNA(VLOOKUP(N3453,'account names'!A:A,1,FALSE)))</f>
        <v>0</v>
      </c>
      <c r="N3453" t="s">
        <v>1182</v>
      </c>
    </row>
    <row r="3454" spans="1:14" ht="15" x14ac:dyDescent="0.2">
      <c r="A3454" t="s">
        <v>1460</v>
      </c>
      <c r="B3454" t="str">
        <f>RIGHT(A3454,4)</f>
        <v>2017</v>
      </c>
      <c r="C3454" t="str">
        <f>LEFT(A3454,10)</f>
        <v>Sun Dec 03</v>
      </c>
      <c r="D3454" s="2">
        <f>DATE(B3454,F3454,G3454)</f>
        <v>43072</v>
      </c>
      <c r="E3454" t="str">
        <f>MID(C3454,5,3)</f>
        <v>Dec</v>
      </c>
      <c r="F3454">
        <f>MONTH(DATEVALUE(E3454&amp;" 1"))</f>
        <v>12</v>
      </c>
      <c r="G3454" t="str">
        <f>RIGHT(C3454,2)</f>
        <v>03</v>
      </c>
      <c r="H3454" t="str">
        <f>MID(A3454,12,2)</f>
        <v>12</v>
      </c>
      <c r="I3454" t="s">
        <v>1461</v>
      </c>
      <c r="J3454" t="s">
        <v>1462</v>
      </c>
      <c r="K3454" t="s">
        <v>1137</v>
      </c>
      <c r="L3454" t="s">
        <v>1463</v>
      </c>
      <c r="M3454" t="b">
        <f>NOT(ISNA(VLOOKUP(N3454,'account names'!A:A,1,FALSE)))</f>
        <v>1</v>
      </c>
      <c r="N3454" t="s">
        <v>1139</v>
      </c>
    </row>
    <row r="3455" spans="1:14" ht="15" x14ac:dyDescent="0.2">
      <c r="A3455" t="s">
        <v>1464</v>
      </c>
      <c r="B3455" t="str">
        <f>RIGHT(A3455,4)</f>
        <v>2017</v>
      </c>
      <c r="C3455" t="str">
        <f>LEFT(A3455,10)</f>
        <v>Sat Dec 02</v>
      </c>
      <c r="D3455" s="2">
        <f>DATE(B3455,F3455,G3455)</f>
        <v>43071</v>
      </c>
      <c r="E3455" t="str">
        <f>MID(C3455,5,3)</f>
        <v>Dec</v>
      </c>
      <c r="F3455">
        <f>MONTH(DATEVALUE(E3455&amp;" 1"))</f>
        <v>12</v>
      </c>
      <c r="G3455" t="str">
        <f>RIGHT(C3455,2)</f>
        <v>02</v>
      </c>
      <c r="H3455" t="str">
        <f>MID(A3455,12,2)</f>
        <v>12</v>
      </c>
      <c r="I3455" t="s">
        <v>1465</v>
      </c>
      <c r="J3455" t="s">
        <v>1466</v>
      </c>
      <c r="K3455" t="s">
        <v>1467</v>
      </c>
      <c r="L3455" t="s">
        <v>1468</v>
      </c>
      <c r="M3455" t="b">
        <f>NOT(ISNA(VLOOKUP(N3455,'account names'!A:A,1,FALSE)))</f>
        <v>0</v>
      </c>
      <c r="N3455" t="s">
        <v>1469</v>
      </c>
    </row>
    <row r="3456" spans="1:14" ht="15" x14ac:dyDescent="0.2">
      <c r="A3456" t="s">
        <v>1470</v>
      </c>
      <c r="B3456" t="str">
        <f>RIGHT(A3456,4)</f>
        <v>2017</v>
      </c>
      <c r="C3456" t="str">
        <f>LEFT(A3456,10)</f>
        <v>Sat Dec 02</v>
      </c>
      <c r="D3456" s="2">
        <f>DATE(B3456,F3456,G3456)</f>
        <v>43071</v>
      </c>
      <c r="E3456" t="str">
        <f>MID(C3456,5,3)</f>
        <v>Dec</v>
      </c>
      <c r="F3456">
        <f>MONTH(DATEVALUE(E3456&amp;" 1"))</f>
        <v>12</v>
      </c>
      <c r="G3456" t="str">
        <f>RIGHT(C3456,2)</f>
        <v>02</v>
      </c>
      <c r="H3456" t="str">
        <f>MID(A3456,12,2)</f>
        <v>09</v>
      </c>
      <c r="I3456" t="s">
        <v>1471</v>
      </c>
      <c r="J3456" t="s">
        <v>1472</v>
      </c>
      <c r="K3456" t="s">
        <v>1473</v>
      </c>
      <c r="L3456" t="s">
        <v>1474</v>
      </c>
      <c r="M3456" t="b">
        <f>NOT(ISNA(VLOOKUP(N3456,'account names'!A:A,1,FALSE)))</f>
        <v>0</v>
      </c>
      <c r="N3456" t="s">
        <v>1475</v>
      </c>
    </row>
    <row r="3457" spans="1:14" ht="15" x14ac:dyDescent="0.2">
      <c r="A3457" t="s">
        <v>1476</v>
      </c>
      <c r="B3457" t="str">
        <f>RIGHT(A3457,4)</f>
        <v>2017</v>
      </c>
      <c r="C3457" t="str">
        <f>LEFT(A3457,10)</f>
        <v>Sat Dec 02</v>
      </c>
      <c r="D3457" s="2">
        <f>DATE(B3457,F3457,G3457)</f>
        <v>43071</v>
      </c>
      <c r="E3457" t="str">
        <f>MID(C3457,5,3)</f>
        <v>Dec</v>
      </c>
      <c r="F3457">
        <f>MONTH(DATEVALUE(E3457&amp;" 1"))</f>
        <v>12</v>
      </c>
      <c r="G3457" t="str">
        <f>RIGHT(C3457,2)</f>
        <v>02</v>
      </c>
      <c r="H3457" t="str">
        <f>MID(A3457,12,2)</f>
        <v>09</v>
      </c>
      <c r="I3457" t="s">
        <v>1477</v>
      </c>
      <c r="J3457" t="s">
        <v>1478</v>
      </c>
      <c r="K3457" t="s">
        <v>1479</v>
      </c>
      <c r="L3457" t="s">
        <v>1480</v>
      </c>
      <c r="M3457" t="b">
        <f>NOT(ISNA(VLOOKUP(N3457,'account names'!A:A,1,FALSE)))</f>
        <v>0</v>
      </c>
      <c r="N3457" t="s">
        <v>1481</v>
      </c>
    </row>
    <row r="3458" spans="1:14" ht="15" x14ac:dyDescent="0.2">
      <c r="A3458" t="s">
        <v>13838</v>
      </c>
      <c r="B3458" t="str">
        <f>RIGHT(A3458,4)</f>
        <v>2017</v>
      </c>
      <c r="C3458" t="str">
        <f>LEFT(A3458,10)</f>
        <v>Sat Dec 02</v>
      </c>
      <c r="D3458" s="2">
        <f>DATE(B3458,F3458,G3458)</f>
        <v>43071</v>
      </c>
      <c r="E3458" t="str">
        <f>MID(C3458,5,3)</f>
        <v>Dec</v>
      </c>
      <c r="F3458">
        <f>MONTH(DATEVALUE(E3458&amp;" 1"))</f>
        <v>12</v>
      </c>
      <c r="G3458" t="str">
        <f>RIGHT(C3458,2)</f>
        <v>02</v>
      </c>
      <c r="H3458" t="str">
        <f>MID(A3458,12,2)</f>
        <v>20</v>
      </c>
      <c r="I3458" t="s">
        <v>13839</v>
      </c>
      <c r="J3458" t="s">
        <v>13840</v>
      </c>
      <c r="K3458" t="s">
        <v>1521</v>
      </c>
      <c r="L3458" t="s">
        <v>13841</v>
      </c>
      <c r="M3458" t="b">
        <f>NOT(ISNA(VLOOKUP(N3458,'account names'!A:A,1,FALSE)))</f>
        <v>0</v>
      </c>
      <c r="N3458" t="s">
        <v>1523</v>
      </c>
    </row>
    <row r="3459" spans="1:14" ht="15" x14ac:dyDescent="0.2">
      <c r="A3459" t="s">
        <v>1482</v>
      </c>
      <c r="B3459" t="str">
        <f>RIGHT(A3459,4)</f>
        <v>2017</v>
      </c>
      <c r="C3459" t="str">
        <f>LEFT(A3459,10)</f>
        <v>Fri Dec 01</v>
      </c>
      <c r="D3459" s="2">
        <f>DATE(B3459,F3459,G3459)</f>
        <v>43070</v>
      </c>
      <c r="E3459" t="str">
        <f>MID(C3459,5,3)</f>
        <v>Dec</v>
      </c>
      <c r="F3459">
        <f>MONTH(DATEVALUE(E3459&amp;" 1"))</f>
        <v>12</v>
      </c>
      <c r="G3459" t="str">
        <f>RIGHT(C3459,2)</f>
        <v>01</v>
      </c>
      <c r="H3459" t="str">
        <f>MID(A3459,12,2)</f>
        <v>15</v>
      </c>
      <c r="I3459" t="s">
        <v>1483</v>
      </c>
      <c r="J3459" t="s">
        <v>1484</v>
      </c>
      <c r="K3459" t="s">
        <v>1485</v>
      </c>
      <c r="L3459" t="s">
        <v>1486</v>
      </c>
      <c r="M3459" t="b">
        <f>NOT(ISNA(VLOOKUP(N3459,'account names'!A:A,1,FALSE)))</f>
        <v>1</v>
      </c>
      <c r="N3459" t="s">
        <v>1288</v>
      </c>
    </row>
    <row r="3460" spans="1:14" ht="15" x14ac:dyDescent="0.2">
      <c r="A3460" t="s">
        <v>8160</v>
      </c>
      <c r="B3460" t="str">
        <f>RIGHT(A3460,4)</f>
        <v>2017</v>
      </c>
      <c r="C3460" t="str">
        <f>LEFT(A3460,10)</f>
        <v>Fri Dec 01</v>
      </c>
      <c r="D3460" s="2">
        <f>DATE(B3460,F3460,G3460)</f>
        <v>43070</v>
      </c>
      <c r="E3460" t="str">
        <f>MID(C3460,5,3)</f>
        <v>Dec</v>
      </c>
      <c r="F3460">
        <f>MONTH(DATEVALUE(E3460&amp;" 1"))</f>
        <v>12</v>
      </c>
      <c r="G3460" t="str">
        <f>RIGHT(C3460,2)</f>
        <v>01</v>
      </c>
      <c r="H3460" t="str">
        <f>MID(A3460,12,2)</f>
        <v>23</v>
      </c>
      <c r="I3460" t="s">
        <v>8161</v>
      </c>
      <c r="J3460" t="s">
        <v>8162</v>
      </c>
      <c r="K3460" t="s">
        <v>8163</v>
      </c>
      <c r="L3460" t="s">
        <v>8164</v>
      </c>
      <c r="M3460" t="b">
        <f>NOT(ISNA(VLOOKUP(N3460,'account names'!A:A,1,FALSE)))</f>
        <v>1</v>
      </c>
      <c r="N3460" t="s">
        <v>1288</v>
      </c>
    </row>
    <row r="3461" spans="1:14" ht="15" x14ac:dyDescent="0.2">
      <c r="A3461" t="s">
        <v>8165</v>
      </c>
      <c r="B3461" t="str">
        <f>RIGHT(A3461,4)</f>
        <v>2017</v>
      </c>
      <c r="C3461" t="str">
        <f>LEFT(A3461,10)</f>
        <v>Fri Dec 01</v>
      </c>
      <c r="D3461" s="2">
        <f>DATE(B3461,F3461,G3461)</f>
        <v>43070</v>
      </c>
      <c r="E3461" t="str">
        <f>MID(C3461,5,3)</f>
        <v>Dec</v>
      </c>
      <c r="F3461">
        <f>MONTH(DATEVALUE(E3461&amp;" 1"))</f>
        <v>12</v>
      </c>
      <c r="G3461" t="str">
        <f>RIGHT(C3461,2)</f>
        <v>01</v>
      </c>
      <c r="H3461" t="str">
        <f>MID(A3461,12,2)</f>
        <v>23</v>
      </c>
      <c r="I3461" t="s">
        <v>8166</v>
      </c>
      <c r="J3461" t="s">
        <v>8167</v>
      </c>
      <c r="K3461" t="s">
        <v>8168</v>
      </c>
      <c r="L3461" t="s">
        <v>8169</v>
      </c>
      <c r="M3461" t="b">
        <f>NOT(ISNA(VLOOKUP(N3461,'account names'!A:A,1,FALSE)))</f>
        <v>0</v>
      </c>
      <c r="N3461" t="s">
        <v>8170</v>
      </c>
    </row>
    <row r="3462" spans="1:14" ht="15" x14ac:dyDescent="0.2">
      <c r="A3462" t="s">
        <v>8171</v>
      </c>
      <c r="B3462" t="str">
        <f>RIGHT(A3462,4)</f>
        <v>2017</v>
      </c>
      <c r="C3462" t="str">
        <f>LEFT(A3462,10)</f>
        <v>Fri Dec 01</v>
      </c>
      <c r="D3462" s="2">
        <f>DATE(B3462,F3462,G3462)</f>
        <v>43070</v>
      </c>
      <c r="E3462" t="str">
        <f>MID(C3462,5,3)</f>
        <v>Dec</v>
      </c>
      <c r="F3462">
        <f>MONTH(DATEVALUE(E3462&amp;" 1"))</f>
        <v>12</v>
      </c>
      <c r="G3462" t="str">
        <f>RIGHT(C3462,2)</f>
        <v>01</v>
      </c>
      <c r="H3462" t="str">
        <f>MID(A3462,12,2)</f>
        <v>13</v>
      </c>
      <c r="I3462" t="s">
        <v>8172</v>
      </c>
      <c r="J3462" t="s">
        <v>8173</v>
      </c>
      <c r="K3462" t="s">
        <v>8174</v>
      </c>
      <c r="L3462" t="s">
        <v>8175</v>
      </c>
      <c r="M3462" t="b">
        <f>NOT(ISNA(VLOOKUP(N3462,'account names'!A:A,1,FALSE)))</f>
        <v>0</v>
      </c>
      <c r="N3462" t="s">
        <v>8170</v>
      </c>
    </row>
    <row r="3463" spans="1:14" ht="15" x14ac:dyDescent="0.2">
      <c r="A3463" t="s">
        <v>10324</v>
      </c>
      <c r="B3463" t="str">
        <f>RIGHT(A3463,4)</f>
        <v>2017</v>
      </c>
      <c r="C3463" t="str">
        <f>LEFT(A3463,10)</f>
        <v>Fri Dec 01</v>
      </c>
      <c r="D3463" s="2">
        <f>DATE(B3463,F3463,G3463)</f>
        <v>43070</v>
      </c>
      <c r="E3463" t="str">
        <f>MID(C3463,5,3)</f>
        <v>Dec</v>
      </c>
      <c r="F3463">
        <f>MONTH(DATEVALUE(E3463&amp;" 1"))</f>
        <v>12</v>
      </c>
      <c r="G3463" t="str">
        <f>RIGHT(C3463,2)</f>
        <v>01</v>
      </c>
      <c r="H3463" t="str">
        <f>MID(A3463,12,2)</f>
        <v>17</v>
      </c>
      <c r="I3463" t="s">
        <v>10325</v>
      </c>
      <c r="J3463" t="s">
        <v>10326</v>
      </c>
      <c r="K3463" t="s">
        <v>10327</v>
      </c>
      <c r="L3463" t="s">
        <v>10328</v>
      </c>
      <c r="M3463" t="b">
        <f>NOT(ISNA(VLOOKUP(N3463,'account names'!A:A,1,FALSE)))</f>
        <v>0</v>
      </c>
      <c r="N3463" t="s">
        <v>10329</v>
      </c>
    </row>
    <row r="3464" spans="1:14" ht="15" x14ac:dyDescent="0.2">
      <c r="A3464" t="s">
        <v>10330</v>
      </c>
      <c r="B3464" t="str">
        <f>RIGHT(A3464,4)</f>
        <v>2017</v>
      </c>
      <c r="C3464" t="str">
        <f>LEFT(A3464,10)</f>
        <v>Fri Dec 01</v>
      </c>
      <c r="D3464" s="2">
        <f>DATE(B3464,F3464,G3464)</f>
        <v>43070</v>
      </c>
      <c r="E3464" t="str">
        <f>MID(C3464,5,3)</f>
        <v>Dec</v>
      </c>
      <c r="F3464">
        <f>MONTH(DATEVALUE(E3464&amp;" 1"))</f>
        <v>12</v>
      </c>
      <c r="G3464" t="str">
        <f>RIGHT(C3464,2)</f>
        <v>01</v>
      </c>
      <c r="H3464" t="str">
        <f>MID(A3464,12,2)</f>
        <v>17</v>
      </c>
      <c r="I3464" t="s">
        <v>10331</v>
      </c>
      <c r="J3464" t="s">
        <v>10332</v>
      </c>
      <c r="K3464" t="s">
        <v>10333</v>
      </c>
      <c r="L3464" t="s">
        <v>10334</v>
      </c>
      <c r="M3464" t="b">
        <f>NOT(ISNA(VLOOKUP(N3464,'account names'!A:A,1,FALSE)))</f>
        <v>0</v>
      </c>
      <c r="N3464" t="s">
        <v>10335</v>
      </c>
    </row>
    <row r="3465" spans="1:14" ht="15" x14ac:dyDescent="0.2">
      <c r="A3465" t="s">
        <v>14975</v>
      </c>
      <c r="B3465" t="str">
        <f>RIGHT(A3465,4)</f>
        <v>2017</v>
      </c>
      <c r="C3465" t="str">
        <f>LEFT(A3465,10)</f>
        <v>Fri Dec 01</v>
      </c>
      <c r="D3465" s="2">
        <f>DATE(B3465,F3465,G3465)</f>
        <v>43070</v>
      </c>
      <c r="E3465" t="str">
        <f>MID(C3465,5,3)</f>
        <v>Dec</v>
      </c>
      <c r="F3465">
        <f>MONTH(DATEVALUE(E3465&amp;" 1"))</f>
        <v>12</v>
      </c>
      <c r="G3465" t="str">
        <f>RIGHT(C3465,2)</f>
        <v>01</v>
      </c>
      <c r="H3465" t="str">
        <f>MID(A3465,12,2)</f>
        <v>08</v>
      </c>
      <c r="I3465" t="s">
        <v>14976</v>
      </c>
      <c r="J3465" t="s">
        <v>14977</v>
      </c>
      <c r="K3465" t="s">
        <v>14978</v>
      </c>
      <c r="L3465" t="s">
        <v>14979</v>
      </c>
      <c r="M3465" t="b">
        <f>NOT(ISNA(VLOOKUP(N3465,'account names'!A:A,1,FALSE)))</f>
        <v>1</v>
      </c>
      <c r="N3465" t="s">
        <v>1288</v>
      </c>
    </row>
    <row r="3466" spans="1:14" ht="15" x14ac:dyDescent="0.2">
      <c r="A3466" t="s">
        <v>19111</v>
      </c>
      <c r="B3466" t="str">
        <f>RIGHT(A3466,4)</f>
        <v>2017</v>
      </c>
      <c r="C3466" t="str">
        <f>LEFT(A3466,10)</f>
        <v>Fri Dec 01</v>
      </c>
      <c r="D3466" s="2">
        <f>DATE(B3466,F3466,G3466)</f>
        <v>43070</v>
      </c>
      <c r="E3466" t="str">
        <f>MID(C3466,5,3)</f>
        <v>Dec</v>
      </c>
      <c r="F3466">
        <f>MONTH(DATEVALUE(E3466&amp;" 1"))</f>
        <v>12</v>
      </c>
      <c r="G3466" t="str">
        <f>RIGHT(C3466,2)</f>
        <v>01</v>
      </c>
      <c r="H3466" t="str">
        <f>MID(A3466,12,2)</f>
        <v>10</v>
      </c>
      <c r="I3466" t="s">
        <v>19112</v>
      </c>
      <c r="J3466" t="s">
        <v>19113</v>
      </c>
      <c r="K3466" t="s">
        <v>19114</v>
      </c>
      <c r="L3466" t="s">
        <v>19115</v>
      </c>
      <c r="M3466" t="b">
        <f>NOT(ISNA(VLOOKUP(N3466,'account names'!A:A,1,FALSE)))</f>
        <v>1</v>
      </c>
      <c r="N3466" t="s">
        <v>1288</v>
      </c>
    </row>
    <row r="3467" spans="1:14" ht="15" x14ac:dyDescent="0.2">
      <c r="A3467" t="s">
        <v>19116</v>
      </c>
      <c r="B3467" t="str">
        <f>RIGHT(A3467,4)</f>
        <v>2017</v>
      </c>
      <c r="C3467" t="str">
        <f>LEFT(A3467,10)</f>
        <v>Fri Dec 01</v>
      </c>
      <c r="D3467" s="2">
        <f>DATE(B3467,F3467,G3467)</f>
        <v>43070</v>
      </c>
      <c r="E3467" t="str">
        <f>MID(C3467,5,3)</f>
        <v>Dec</v>
      </c>
      <c r="F3467">
        <f>MONTH(DATEVALUE(E3467&amp;" 1"))</f>
        <v>12</v>
      </c>
      <c r="G3467" t="str">
        <f>RIGHT(C3467,2)</f>
        <v>01</v>
      </c>
      <c r="H3467" t="str">
        <f>MID(A3467,12,2)</f>
        <v>18</v>
      </c>
      <c r="I3467" t="s">
        <v>19117</v>
      </c>
      <c r="J3467" t="s">
        <v>19118</v>
      </c>
      <c r="K3467" t="s">
        <v>19119</v>
      </c>
      <c r="L3467" t="s">
        <v>19120</v>
      </c>
      <c r="M3467" t="b">
        <f>NOT(ISNA(VLOOKUP(N3467,'account names'!A:A,1,FALSE)))</f>
        <v>1</v>
      </c>
      <c r="N3467" t="s">
        <v>1288</v>
      </c>
    </row>
    <row r="3468" spans="1:14" ht="15" x14ac:dyDescent="0.2">
      <c r="A3468" t="s">
        <v>8176</v>
      </c>
      <c r="B3468" t="str">
        <f>RIGHT(A3468,4)</f>
        <v>2017</v>
      </c>
      <c r="C3468" t="str">
        <f>LEFT(A3468,10)</f>
        <v>Thu Nov 30</v>
      </c>
      <c r="D3468" s="2">
        <f>DATE(B3468,F3468,G3468)</f>
        <v>43069</v>
      </c>
      <c r="E3468" t="str">
        <f>MID(C3468,5,3)</f>
        <v>Nov</v>
      </c>
      <c r="F3468">
        <f>MONTH(DATEVALUE(E3468&amp;" 1"))</f>
        <v>11</v>
      </c>
      <c r="G3468" t="str">
        <f>RIGHT(C3468,2)</f>
        <v>30</v>
      </c>
      <c r="H3468" t="str">
        <f>MID(A3468,12,2)</f>
        <v>16</v>
      </c>
      <c r="I3468" t="s">
        <v>8177</v>
      </c>
      <c r="J3468" t="s">
        <v>8178</v>
      </c>
      <c r="K3468" t="s">
        <v>8179</v>
      </c>
      <c r="L3468" t="s">
        <v>8180</v>
      </c>
      <c r="M3468" t="b">
        <f>NOT(ISNA(VLOOKUP(N3468,'account names'!A:A,1,FALSE)))</f>
        <v>1</v>
      </c>
      <c r="N3468" t="s">
        <v>1288</v>
      </c>
    </row>
    <row r="3469" spans="1:14" ht="15" x14ac:dyDescent="0.2">
      <c r="A3469" t="s">
        <v>14980</v>
      </c>
      <c r="B3469" t="str">
        <f>RIGHT(A3469,4)</f>
        <v>2017</v>
      </c>
      <c r="C3469" t="str">
        <f>LEFT(A3469,10)</f>
        <v>Thu Nov 30</v>
      </c>
      <c r="D3469" s="2">
        <f>DATE(B3469,F3469,G3469)</f>
        <v>43069</v>
      </c>
      <c r="E3469" t="str">
        <f>MID(C3469,5,3)</f>
        <v>Nov</v>
      </c>
      <c r="F3469">
        <f>MONTH(DATEVALUE(E3469&amp;" 1"))</f>
        <v>11</v>
      </c>
      <c r="G3469" t="str">
        <f>RIGHT(C3469,2)</f>
        <v>30</v>
      </c>
      <c r="H3469" t="str">
        <f>MID(A3469,12,2)</f>
        <v>10</v>
      </c>
      <c r="I3469" t="s">
        <v>14981</v>
      </c>
      <c r="J3469" t="s">
        <v>14982</v>
      </c>
      <c r="K3469" t="s">
        <v>5488</v>
      </c>
      <c r="L3469" t="s">
        <v>14983</v>
      </c>
      <c r="M3469" t="b">
        <f>NOT(ISNA(VLOOKUP(N3469,'account names'!A:A,1,FALSE)))</f>
        <v>1</v>
      </c>
      <c r="N3469" t="s">
        <v>1533</v>
      </c>
    </row>
    <row r="3470" spans="1:14" ht="15" x14ac:dyDescent="0.2">
      <c r="A3470" t="s">
        <v>8176</v>
      </c>
      <c r="B3470" t="str">
        <f>RIGHT(A3470,4)</f>
        <v>2017</v>
      </c>
      <c r="C3470" t="str">
        <f>LEFT(A3470,10)</f>
        <v>Thu Nov 30</v>
      </c>
      <c r="D3470" s="2">
        <f>DATE(B3470,F3470,G3470)</f>
        <v>43069</v>
      </c>
      <c r="E3470" t="str">
        <f>MID(C3470,5,3)</f>
        <v>Nov</v>
      </c>
      <c r="F3470">
        <f>MONTH(DATEVALUE(E3470&amp;" 1"))</f>
        <v>11</v>
      </c>
      <c r="G3470" t="str">
        <f>RIGHT(C3470,2)</f>
        <v>30</v>
      </c>
      <c r="H3470" t="str">
        <f>MID(A3470,12,2)</f>
        <v>16</v>
      </c>
      <c r="I3470" t="s">
        <v>8177</v>
      </c>
      <c r="J3470" t="s">
        <v>19121</v>
      </c>
      <c r="K3470" t="s">
        <v>19122</v>
      </c>
      <c r="L3470" t="s">
        <v>19123</v>
      </c>
      <c r="M3470" t="b">
        <f>NOT(ISNA(VLOOKUP(N3470,'account names'!A:A,1,FALSE)))</f>
        <v>1</v>
      </c>
      <c r="N3470" t="s">
        <v>1288</v>
      </c>
    </row>
    <row r="3471" spans="1:14" ht="15" x14ac:dyDescent="0.2">
      <c r="A3471" t="s">
        <v>1134</v>
      </c>
      <c r="B3471" t="str">
        <f>RIGHT(A3471,4)</f>
        <v>2017</v>
      </c>
      <c r="C3471" t="str">
        <f>LEFT(A3471,10)</f>
        <v>Wed Nov 29</v>
      </c>
      <c r="D3471" s="2">
        <f>DATE(B3471,F3471,G3471)</f>
        <v>43068</v>
      </c>
      <c r="E3471" t="str">
        <f>MID(C3471,5,3)</f>
        <v>Nov</v>
      </c>
      <c r="F3471">
        <f>MONTH(DATEVALUE(E3471&amp;" 1"))</f>
        <v>11</v>
      </c>
      <c r="G3471" t="str">
        <f>RIGHT(C3471,2)</f>
        <v>29</v>
      </c>
      <c r="H3471" t="str">
        <f>MID(A3471,12,2)</f>
        <v>07</v>
      </c>
      <c r="I3471" t="s">
        <v>1135</v>
      </c>
      <c r="J3471" t="s">
        <v>1136</v>
      </c>
      <c r="K3471" t="s">
        <v>1137</v>
      </c>
      <c r="L3471" t="s">
        <v>1138</v>
      </c>
      <c r="M3471" t="b">
        <f>NOT(ISNA(VLOOKUP(N3471,'account names'!A:A,1,FALSE)))</f>
        <v>1</v>
      </c>
      <c r="N3471" t="s">
        <v>1139</v>
      </c>
    </row>
    <row r="3472" spans="1:14" ht="15" x14ac:dyDescent="0.2">
      <c r="A3472" t="s">
        <v>1140</v>
      </c>
      <c r="B3472" t="str">
        <f>RIGHT(A3472,4)</f>
        <v>2017</v>
      </c>
      <c r="C3472" t="str">
        <f>LEFT(A3472,10)</f>
        <v>Wed Nov 29</v>
      </c>
      <c r="D3472" s="2">
        <f>DATE(B3472,F3472,G3472)</f>
        <v>43068</v>
      </c>
      <c r="E3472" t="str">
        <f>MID(C3472,5,3)</f>
        <v>Nov</v>
      </c>
      <c r="F3472">
        <f>MONTH(DATEVALUE(E3472&amp;" 1"))</f>
        <v>11</v>
      </c>
      <c r="G3472" t="str">
        <f>RIGHT(C3472,2)</f>
        <v>29</v>
      </c>
      <c r="H3472" t="str">
        <f>MID(A3472,12,2)</f>
        <v>07</v>
      </c>
      <c r="I3472" t="s">
        <v>1141</v>
      </c>
      <c r="J3472" t="s">
        <v>1142</v>
      </c>
      <c r="K3472" t="s">
        <v>1137</v>
      </c>
      <c r="L3472" t="s">
        <v>1143</v>
      </c>
      <c r="M3472" t="b">
        <f>NOT(ISNA(VLOOKUP(N3472,'account names'!A:A,1,FALSE)))</f>
        <v>1</v>
      </c>
      <c r="N3472" t="s">
        <v>1139</v>
      </c>
    </row>
    <row r="3473" spans="1:14" ht="15" x14ac:dyDescent="0.2">
      <c r="A3473" t="s">
        <v>1487</v>
      </c>
      <c r="B3473" t="str">
        <f>RIGHT(A3473,4)</f>
        <v>2017</v>
      </c>
      <c r="C3473" t="str">
        <f>LEFT(A3473,10)</f>
        <v>Wed Nov 29</v>
      </c>
      <c r="D3473" s="2">
        <f>DATE(B3473,F3473,G3473)</f>
        <v>43068</v>
      </c>
      <c r="E3473" t="str">
        <f>MID(C3473,5,3)</f>
        <v>Nov</v>
      </c>
      <c r="F3473">
        <f>MONTH(DATEVALUE(E3473&amp;" 1"))</f>
        <v>11</v>
      </c>
      <c r="G3473" t="str">
        <f>RIGHT(C3473,2)</f>
        <v>29</v>
      </c>
      <c r="H3473" t="str">
        <f>MID(A3473,12,2)</f>
        <v>07</v>
      </c>
      <c r="I3473" t="s">
        <v>1488</v>
      </c>
      <c r="J3473" t="s">
        <v>1489</v>
      </c>
      <c r="K3473" t="s">
        <v>1490</v>
      </c>
      <c r="L3473" t="s">
        <v>1491</v>
      </c>
      <c r="M3473" t="b">
        <f>NOT(ISNA(VLOOKUP(N3473,'account names'!A:A,1,FALSE)))</f>
        <v>0</v>
      </c>
      <c r="N3473" t="s">
        <v>1343</v>
      </c>
    </row>
    <row r="3474" spans="1:14" ht="15" x14ac:dyDescent="0.2">
      <c r="A3474" t="s">
        <v>7420</v>
      </c>
      <c r="B3474" t="str">
        <f>RIGHT(A3474,4)</f>
        <v>2017</v>
      </c>
      <c r="C3474" t="str">
        <f>LEFT(A3474,10)</f>
        <v>Wed Nov 29</v>
      </c>
      <c r="D3474" s="2">
        <f>DATE(B3474,F3474,G3474)</f>
        <v>43068</v>
      </c>
      <c r="E3474" t="str">
        <f>MID(C3474,5,3)</f>
        <v>Nov</v>
      </c>
      <c r="F3474">
        <f>MONTH(DATEVALUE(E3474&amp;" 1"))</f>
        <v>11</v>
      </c>
      <c r="G3474" t="str">
        <f>RIGHT(C3474,2)</f>
        <v>29</v>
      </c>
      <c r="H3474" t="str">
        <f>MID(A3474,12,2)</f>
        <v>19</v>
      </c>
      <c r="I3474" t="s">
        <v>7421</v>
      </c>
      <c r="J3474" t="s">
        <v>7422</v>
      </c>
      <c r="K3474" t="s">
        <v>7423</v>
      </c>
      <c r="L3474" t="s">
        <v>7424</v>
      </c>
      <c r="M3474" t="b">
        <f>NOT(ISNA(VLOOKUP(N3474,'account names'!A:A,1,FALSE)))</f>
        <v>0</v>
      </c>
      <c r="N3474" t="s">
        <v>7425</v>
      </c>
    </row>
    <row r="3475" spans="1:14" ht="15" x14ac:dyDescent="0.2">
      <c r="A3475" t="s">
        <v>1140</v>
      </c>
      <c r="B3475" t="str">
        <f>RIGHT(A3475,4)</f>
        <v>2017</v>
      </c>
      <c r="C3475" t="str">
        <f>LEFT(A3475,10)</f>
        <v>Wed Nov 29</v>
      </c>
      <c r="D3475" s="2">
        <f>DATE(B3475,F3475,G3475)</f>
        <v>43068</v>
      </c>
      <c r="E3475" t="str">
        <f>MID(C3475,5,3)</f>
        <v>Nov</v>
      </c>
      <c r="F3475">
        <f>MONTH(DATEVALUE(E3475&amp;" 1"))</f>
        <v>11</v>
      </c>
      <c r="G3475" t="str">
        <f>RIGHT(C3475,2)</f>
        <v>29</v>
      </c>
      <c r="H3475" t="str">
        <f>MID(A3475,12,2)</f>
        <v>07</v>
      </c>
      <c r="I3475" t="s">
        <v>9428</v>
      </c>
      <c r="J3475" t="s">
        <v>9429</v>
      </c>
      <c r="K3475" t="s">
        <v>1137</v>
      </c>
      <c r="L3475" t="s">
        <v>9430</v>
      </c>
      <c r="M3475" t="b">
        <f>NOT(ISNA(VLOOKUP(N3475,'account names'!A:A,1,FALSE)))</f>
        <v>1</v>
      </c>
      <c r="N3475" t="s">
        <v>1139</v>
      </c>
    </row>
    <row r="3476" spans="1:14" ht="15" x14ac:dyDescent="0.2">
      <c r="A3476" t="s">
        <v>7426</v>
      </c>
      <c r="B3476" t="str">
        <f>RIGHT(A3476,4)</f>
        <v>2017</v>
      </c>
      <c r="C3476" t="str">
        <f>LEFT(A3476,10)</f>
        <v>Tue Nov 28</v>
      </c>
      <c r="D3476" s="2">
        <f>DATE(B3476,F3476,G3476)</f>
        <v>43067</v>
      </c>
      <c r="E3476" t="str">
        <f>MID(C3476,5,3)</f>
        <v>Nov</v>
      </c>
      <c r="F3476">
        <f>MONTH(DATEVALUE(E3476&amp;" 1"))</f>
        <v>11</v>
      </c>
      <c r="G3476" t="str">
        <f>RIGHT(C3476,2)</f>
        <v>28</v>
      </c>
      <c r="H3476" t="str">
        <f>MID(A3476,12,2)</f>
        <v>13</v>
      </c>
      <c r="I3476" t="s">
        <v>7427</v>
      </c>
      <c r="J3476" t="s">
        <v>7428</v>
      </c>
      <c r="K3476" t="s">
        <v>7429</v>
      </c>
      <c r="L3476" t="s">
        <v>7430</v>
      </c>
      <c r="M3476" t="b">
        <f>NOT(ISNA(VLOOKUP(N3476,'account names'!A:A,1,FALSE)))</f>
        <v>0</v>
      </c>
      <c r="N3476" t="s">
        <v>654</v>
      </c>
    </row>
    <row r="3477" spans="1:14" ht="15" x14ac:dyDescent="0.2">
      <c r="A3477" t="s">
        <v>10341</v>
      </c>
      <c r="B3477" t="str">
        <f>RIGHT(A3477,4)</f>
        <v>2017</v>
      </c>
      <c r="C3477" t="str">
        <f>LEFT(A3477,10)</f>
        <v>Tue Nov 28</v>
      </c>
      <c r="D3477" s="2">
        <f>DATE(B3477,F3477,G3477)</f>
        <v>43067</v>
      </c>
      <c r="E3477" t="str">
        <f>MID(C3477,5,3)</f>
        <v>Nov</v>
      </c>
      <c r="F3477">
        <f>MONTH(DATEVALUE(E3477&amp;" 1"))</f>
        <v>11</v>
      </c>
      <c r="G3477" t="str">
        <f>RIGHT(C3477,2)</f>
        <v>28</v>
      </c>
      <c r="H3477" t="str">
        <f>MID(A3477,12,2)</f>
        <v>21</v>
      </c>
      <c r="I3477" t="s">
        <v>10342</v>
      </c>
      <c r="J3477" t="s">
        <v>10343</v>
      </c>
      <c r="K3477" t="s">
        <v>10344</v>
      </c>
      <c r="L3477" t="s">
        <v>10345</v>
      </c>
      <c r="M3477" t="b">
        <f>NOT(ISNA(VLOOKUP(N3477,'account names'!A:A,1,FALSE)))</f>
        <v>0</v>
      </c>
      <c r="N3477" t="s">
        <v>1099</v>
      </c>
    </row>
    <row r="3478" spans="1:14" ht="15" x14ac:dyDescent="0.2">
      <c r="A3478" t="s">
        <v>10341</v>
      </c>
      <c r="B3478" t="str">
        <f>RIGHT(A3478,4)</f>
        <v>2017</v>
      </c>
      <c r="C3478" t="str">
        <f>LEFT(A3478,10)</f>
        <v>Tue Nov 28</v>
      </c>
      <c r="D3478" s="2">
        <f>DATE(B3478,F3478,G3478)</f>
        <v>43067</v>
      </c>
      <c r="E3478" t="str">
        <f>MID(C3478,5,3)</f>
        <v>Nov</v>
      </c>
      <c r="F3478">
        <f>MONTH(DATEVALUE(E3478&amp;" 1"))</f>
        <v>11</v>
      </c>
      <c r="G3478" t="str">
        <f>RIGHT(C3478,2)</f>
        <v>28</v>
      </c>
      <c r="H3478" t="str">
        <f>MID(A3478,12,2)</f>
        <v>21</v>
      </c>
      <c r="I3478" t="s">
        <v>10342</v>
      </c>
      <c r="J3478" t="s">
        <v>19124</v>
      </c>
      <c r="K3478" t="s">
        <v>10344</v>
      </c>
      <c r="L3478" t="s">
        <v>19125</v>
      </c>
      <c r="M3478" t="b">
        <f>NOT(ISNA(VLOOKUP(N3478,'account names'!A:A,1,FALSE)))</f>
        <v>0</v>
      </c>
      <c r="N3478" t="s">
        <v>1099</v>
      </c>
    </row>
    <row r="3479" spans="1:14" ht="15" x14ac:dyDescent="0.2">
      <c r="A3479" t="s">
        <v>1492</v>
      </c>
      <c r="B3479" t="str">
        <f>RIGHT(A3479,4)</f>
        <v>2017</v>
      </c>
      <c r="C3479" t="str">
        <f>LEFT(A3479,10)</f>
        <v>Mon Nov 27</v>
      </c>
      <c r="D3479" s="2">
        <f>DATE(B3479,F3479,G3479)</f>
        <v>43066</v>
      </c>
      <c r="E3479" t="str">
        <f>MID(C3479,5,3)</f>
        <v>Nov</v>
      </c>
      <c r="F3479">
        <f>MONTH(DATEVALUE(E3479&amp;" 1"))</f>
        <v>11</v>
      </c>
      <c r="G3479" t="str">
        <f>RIGHT(C3479,2)</f>
        <v>27</v>
      </c>
      <c r="H3479" t="str">
        <f>MID(A3479,12,2)</f>
        <v>16</v>
      </c>
      <c r="I3479" t="s">
        <v>1493</v>
      </c>
      <c r="J3479" t="s">
        <v>1494</v>
      </c>
      <c r="K3479" t="s">
        <v>1495</v>
      </c>
      <c r="L3479" t="s">
        <v>1496</v>
      </c>
      <c r="M3479" t="b">
        <f>NOT(ISNA(VLOOKUP(N3479,'account names'!A:A,1,FALSE)))</f>
        <v>0</v>
      </c>
      <c r="N3479" t="s">
        <v>1497</v>
      </c>
    </row>
    <row r="3480" spans="1:14" ht="15" x14ac:dyDescent="0.2">
      <c r="A3480" t="s">
        <v>7431</v>
      </c>
      <c r="B3480" t="str">
        <f>RIGHT(A3480,4)</f>
        <v>2017</v>
      </c>
      <c r="C3480" t="str">
        <f>LEFT(A3480,10)</f>
        <v>Mon Nov 27</v>
      </c>
      <c r="D3480" s="2">
        <f>DATE(B3480,F3480,G3480)</f>
        <v>43066</v>
      </c>
      <c r="E3480" t="str">
        <f>MID(C3480,5,3)</f>
        <v>Nov</v>
      </c>
      <c r="F3480">
        <f>MONTH(DATEVALUE(E3480&amp;" 1"))</f>
        <v>11</v>
      </c>
      <c r="G3480" t="str">
        <f>RIGHT(C3480,2)</f>
        <v>27</v>
      </c>
      <c r="H3480" t="str">
        <f>MID(A3480,12,2)</f>
        <v>10</v>
      </c>
      <c r="I3480" t="s">
        <v>7432</v>
      </c>
      <c r="J3480" t="s">
        <v>7433</v>
      </c>
      <c r="K3480" t="s">
        <v>7434</v>
      </c>
      <c r="L3480" t="s">
        <v>7435</v>
      </c>
      <c r="M3480" t="b">
        <f>NOT(ISNA(VLOOKUP(N3480,'account names'!A:A,1,FALSE)))</f>
        <v>0</v>
      </c>
      <c r="N3480" t="s">
        <v>845</v>
      </c>
    </row>
    <row r="3481" spans="1:14" ht="15" x14ac:dyDescent="0.2">
      <c r="A3481" t="s">
        <v>10336</v>
      </c>
      <c r="B3481" t="str">
        <f>RIGHT(A3481,4)</f>
        <v>2017</v>
      </c>
      <c r="C3481" t="str">
        <f>LEFT(A3481,10)</f>
        <v>Mon Nov 27</v>
      </c>
      <c r="D3481" s="2">
        <f>DATE(B3481,F3481,G3481)</f>
        <v>43066</v>
      </c>
      <c r="E3481" t="str">
        <f>MID(C3481,5,3)</f>
        <v>Nov</v>
      </c>
      <c r="F3481">
        <f>MONTH(DATEVALUE(E3481&amp;" 1"))</f>
        <v>11</v>
      </c>
      <c r="G3481" t="str">
        <f>RIGHT(C3481,2)</f>
        <v>27</v>
      </c>
      <c r="H3481" t="str">
        <f>MID(A3481,12,2)</f>
        <v>21</v>
      </c>
      <c r="I3481" t="s">
        <v>10337</v>
      </c>
      <c r="J3481" t="s">
        <v>10338</v>
      </c>
      <c r="K3481" t="s">
        <v>10339</v>
      </c>
      <c r="L3481" t="s">
        <v>10340</v>
      </c>
      <c r="M3481" t="b">
        <f>NOT(ISNA(VLOOKUP(N3481,'account names'!A:A,1,FALSE)))</f>
        <v>0</v>
      </c>
      <c r="N3481" t="s">
        <v>1099</v>
      </c>
    </row>
    <row r="3482" spans="1:14" ht="15" x14ac:dyDescent="0.2">
      <c r="A3482" t="s">
        <v>14984</v>
      </c>
      <c r="B3482" t="str">
        <f>RIGHT(A3482,4)</f>
        <v>2017</v>
      </c>
      <c r="C3482" t="str">
        <f>LEFT(A3482,10)</f>
        <v>Mon Nov 27</v>
      </c>
      <c r="D3482" s="2">
        <f>DATE(B3482,F3482,G3482)</f>
        <v>43066</v>
      </c>
      <c r="E3482" t="str">
        <f>MID(C3482,5,3)</f>
        <v>Nov</v>
      </c>
      <c r="F3482">
        <f>MONTH(DATEVALUE(E3482&amp;" 1"))</f>
        <v>11</v>
      </c>
      <c r="G3482" t="str">
        <f>RIGHT(C3482,2)</f>
        <v>27</v>
      </c>
      <c r="H3482" t="str">
        <f>MID(A3482,12,2)</f>
        <v>19</v>
      </c>
      <c r="I3482" t="s">
        <v>14985</v>
      </c>
      <c r="J3482" t="s">
        <v>14986</v>
      </c>
      <c r="K3482" t="s">
        <v>14987</v>
      </c>
      <c r="L3482" t="s">
        <v>14988</v>
      </c>
      <c r="M3482" t="b">
        <f>NOT(ISNA(VLOOKUP(N3482,'account names'!A:A,1,FALSE)))</f>
        <v>0</v>
      </c>
      <c r="N3482" t="s">
        <v>14989</v>
      </c>
    </row>
    <row r="3483" spans="1:14" ht="15" x14ac:dyDescent="0.2">
      <c r="A3483" t="s">
        <v>14990</v>
      </c>
      <c r="B3483" t="str">
        <f>RIGHT(A3483,4)</f>
        <v>2017</v>
      </c>
      <c r="C3483" t="str">
        <f>LEFT(A3483,10)</f>
        <v>Mon Nov 27</v>
      </c>
      <c r="D3483" s="2">
        <f>DATE(B3483,F3483,G3483)</f>
        <v>43066</v>
      </c>
      <c r="E3483" t="str">
        <f>MID(C3483,5,3)</f>
        <v>Nov</v>
      </c>
      <c r="F3483">
        <f>MONTH(DATEVALUE(E3483&amp;" 1"))</f>
        <v>11</v>
      </c>
      <c r="G3483" t="str">
        <f>RIGHT(C3483,2)</f>
        <v>27</v>
      </c>
      <c r="H3483" t="str">
        <f>MID(A3483,12,2)</f>
        <v>20</v>
      </c>
      <c r="I3483" t="s">
        <v>14991</v>
      </c>
      <c r="J3483" t="s">
        <v>14992</v>
      </c>
      <c r="K3483" t="s">
        <v>14993</v>
      </c>
      <c r="L3483" t="s">
        <v>14994</v>
      </c>
      <c r="M3483" t="b">
        <f>NOT(ISNA(VLOOKUP(N3483,'account names'!A:A,1,FALSE)))</f>
        <v>1</v>
      </c>
      <c r="N3483" t="s">
        <v>1288</v>
      </c>
    </row>
    <row r="3484" spans="1:14" ht="15" x14ac:dyDescent="0.2">
      <c r="A3484" t="s">
        <v>14995</v>
      </c>
      <c r="B3484" t="str">
        <f>RIGHT(A3484,4)</f>
        <v>2017</v>
      </c>
      <c r="C3484" t="str">
        <f>LEFT(A3484,10)</f>
        <v>Mon Nov 27</v>
      </c>
      <c r="D3484" s="2">
        <f>DATE(B3484,F3484,G3484)</f>
        <v>43066</v>
      </c>
      <c r="E3484" t="str">
        <f>MID(C3484,5,3)</f>
        <v>Nov</v>
      </c>
      <c r="F3484">
        <f>MONTH(DATEVALUE(E3484&amp;" 1"))</f>
        <v>11</v>
      </c>
      <c r="G3484" t="str">
        <f>RIGHT(C3484,2)</f>
        <v>27</v>
      </c>
      <c r="H3484" t="str">
        <f>MID(A3484,12,2)</f>
        <v>10</v>
      </c>
      <c r="I3484" t="s">
        <v>14996</v>
      </c>
      <c r="J3484" t="s">
        <v>14997</v>
      </c>
      <c r="K3484" t="s">
        <v>5488</v>
      </c>
      <c r="L3484" t="s">
        <v>14998</v>
      </c>
      <c r="M3484" t="b">
        <f>NOT(ISNA(VLOOKUP(N3484,'account names'!A:A,1,FALSE)))</f>
        <v>1</v>
      </c>
      <c r="N3484" t="s">
        <v>1533</v>
      </c>
    </row>
    <row r="3485" spans="1:14" ht="15" x14ac:dyDescent="0.2">
      <c r="A3485" t="s">
        <v>19126</v>
      </c>
      <c r="B3485" t="str">
        <f>RIGHT(A3485,4)</f>
        <v>2017</v>
      </c>
      <c r="C3485" t="str">
        <f>LEFT(A3485,10)</f>
        <v>Mon Nov 27</v>
      </c>
      <c r="D3485" s="2">
        <f>DATE(B3485,F3485,G3485)</f>
        <v>43066</v>
      </c>
      <c r="E3485" t="str">
        <f>MID(C3485,5,3)</f>
        <v>Nov</v>
      </c>
      <c r="F3485">
        <f>MONTH(DATEVALUE(E3485&amp;" 1"))</f>
        <v>11</v>
      </c>
      <c r="G3485" t="str">
        <f>RIGHT(C3485,2)</f>
        <v>27</v>
      </c>
      <c r="H3485" t="str">
        <f>MID(A3485,12,2)</f>
        <v>17</v>
      </c>
      <c r="I3485" t="s">
        <v>19127</v>
      </c>
      <c r="J3485" t="s">
        <v>19128</v>
      </c>
      <c r="K3485" t="s">
        <v>19129</v>
      </c>
      <c r="L3485" t="s">
        <v>19130</v>
      </c>
      <c r="M3485" t="b">
        <f>NOT(ISNA(VLOOKUP(N3485,'account names'!A:A,1,FALSE)))</f>
        <v>0</v>
      </c>
      <c r="N3485" t="s">
        <v>6002</v>
      </c>
    </row>
    <row r="3486" spans="1:14" ht="15" x14ac:dyDescent="0.2">
      <c r="A3486" t="s">
        <v>7436</v>
      </c>
      <c r="B3486" t="str">
        <f>RIGHT(A3486,4)</f>
        <v>2017</v>
      </c>
      <c r="C3486" t="str">
        <f>LEFT(A3486,10)</f>
        <v>Sun Nov 26</v>
      </c>
      <c r="D3486" s="2">
        <f>DATE(B3486,F3486,G3486)</f>
        <v>43065</v>
      </c>
      <c r="E3486" t="str">
        <f>MID(C3486,5,3)</f>
        <v>Nov</v>
      </c>
      <c r="F3486">
        <f>MONTH(DATEVALUE(E3486&amp;" 1"))</f>
        <v>11</v>
      </c>
      <c r="G3486" t="str">
        <f>RIGHT(C3486,2)</f>
        <v>26</v>
      </c>
      <c r="H3486" t="str">
        <f>MID(A3486,12,2)</f>
        <v>07</v>
      </c>
      <c r="I3486" t="s">
        <v>7437</v>
      </c>
      <c r="J3486" t="s">
        <v>7438</v>
      </c>
      <c r="K3486" t="s">
        <v>7439</v>
      </c>
      <c r="L3486" t="s">
        <v>7440</v>
      </c>
      <c r="M3486" t="b">
        <f>NOT(ISNA(VLOOKUP(N3486,'account names'!A:A,1,FALSE)))</f>
        <v>0</v>
      </c>
      <c r="N3486" t="s">
        <v>227</v>
      </c>
    </row>
    <row r="3487" spans="1:14" ht="15" x14ac:dyDescent="0.2">
      <c r="A3487" t="s">
        <v>10346</v>
      </c>
      <c r="B3487" t="str">
        <f>RIGHT(A3487,4)</f>
        <v>2017</v>
      </c>
      <c r="C3487" t="str">
        <f>LEFT(A3487,10)</f>
        <v>Sat Nov 25</v>
      </c>
      <c r="D3487" s="2">
        <f>DATE(B3487,F3487,G3487)</f>
        <v>43064</v>
      </c>
      <c r="E3487" t="str">
        <f>MID(C3487,5,3)</f>
        <v>Nov</v>
      </c>
      <c r="F3487">
        <f>MONTH(DATEVALUE(E3487&amp;" 1"))</f>
        <v>11</v>
      </c>
      <c r="G3487" t="str">
        <f>RIGHT(C3487,2)</f>
        <v>25</v>
      </c>
      <c r="H3487" t="str">
        <f>MID(A3487,12,2)</f>
        <v>08</v>
      </c>
      <c r="I3487" t="s">
        <v>10347</v>
      </c>
      <c r="J3487" t="s">
        <v>10348</v>
      </c>
      <c r="K3487" t="s">
        <v>1789</v>
      </c>
      <c r="L3487" t="s">
        <v>10349</v>
      </c>
      <c r="M3487" t="b">
        <f>NOT(ISNA(VLOOKUP(N3487,'account names'!A:A,1,FALSE)))</f>
        <v>1</v>
      </c>
      <c r="N3487" t="s">
        <v>1791</v>
      </c>
    </row>
    <row r="3488" spans="1:14" ht="15" x14ac:dyDescent="0.2">
      <c r="A3488" t="s">
        <v>14999</v>
      </c>
      <c r="B3488" t="str">
        <f>RIGHT(A3488,4)</f>
        <v>2017</v>
      </c>
      <c r="C3488" t="str">
        <f>LEFT(A3488,10)</f>
        <v>Thu Nov 23</v>
      </c>
      <c r="D3488" s="2">
        <f>DATE(B3488,F3488,G3488)</f>
        <v>43062</v>
      </c>
      <c r="E3488" t="str">
        <f>MID(C3488,5,3)</f>
        <v>Nov</v>
      </c>
      <c r="F3488">
        <f>MONTH(DATEVALUE(E3488&amp;" 1"))</f>
        <v>11</v>
      </c>
      <c r="G3488" t="str">
        <f>RIGHT(C3488,2)</f>
        <v>23</v>
      </c>
      <c r="H3488" t="str">
        <f>MID(A3488,12,2)</f>
        <v>14</v>
      </c>
      <c r="I3488" t="s">
        <v>15000</v>
      </c>
      <c r="J3488" t="s">
        <v>15001</v>
      </c>
      <c r="K3488" t="s">
        <v>5488</v>
      </c>
      <c r="L3488" t="s">
        <v>15002</v>
      </c>
      <c r="M3488" t="b">
        <f>NOT(ISNA(VLOOKUP(N3488,'account names'!A:A,1,FALSE)))</f>
        <v>1</v>
      </c>
      <c r="N3488" t="s">
        <v>1533</v>
      </c>
    </row>
    <row r="3489" spans="1:14" ht="15" x14ac:dyDescent="0.2">
      <c r="A3489" t="s">
        <v>10350</v>
      </c>
      <c r="B3489" t="str">
        <f>RIGHT(A3489,4)</f>
        <v>2017</v>
      </c>
      <c r="C3489" t="str">
        <f>LEFT(A3489,10)</f>
        <v>Tue Nov 21</v>
      </c>
      <c r="D3489" s="2">
        <f>DATE(B3489,F3489,G3489)</f>
        <v>43060</v>
      </c>
      <c r="E3489" t="str">
        <f>MID(C3489,5,3)</f>
        <v>Nov</v>
      </c>
      <c r="F3489">
        <f>MONTH(DATEVALUE(E3489&amp;" 1"))</f>
        <v>11</v>
      </c>
      <c r="G3489" t="str">
        <f>RIGHT(C3489,2)</f>
        <v>21</v>
      </c>
      <c r="H3489" t="str">
        <f>MID(A3489,12,2)</f>
        <v>21</v>
      </c>
      <c r="I3489" t="s">
        <v>10351</v>
      </c>
      <c r="J3489" t="s">
        <v>10352</v>
      </c>
      <c r="K3489" t="s">
        <v>10353</v>
      </c>
      <c r="L3489" t="s">
        <v>10354</v>
      </c>
      <c r="M3489" t="b">
        <f>NOT(ISNA(VLOOKUP(N3489,'account names'!A:A,1,FALSE)))</f>
        <v>0</v>
      </c>
      <c r="N3489" t="s">
        <v>10355</v>
      </c>
    </row>
    <row r="3490" spans="1:14" ht="15" x14ac:dyDescent="0.2">
      <c r="A3490" t="s">
        <v>10356</v>
      </c>
      <c r="B3490" t="str">
        <f>RIGHT(A3490,4)</f>
        <v>2017</v>
      </c>
      <c r="C3490" t="str">
        <f>LEFT(A3490,10)</f>
        <v>Tue Nov 21</v>
      </c>
      <c r="D3490" s="2">
        <f>DATE(B3490,F3490,G3490)</f>
        <v>43060</v>
      </c>
      <c r="E3490" t="str">
        <f>MID(C3490,5,3)</f>
        <v>Nov</v>
      </c>
      <c r="F3490">
        <f>MONTH(DATEVALUE(E3490&amp;" 1"))</f>
        <v>11</v>
      </c>
      <c r="G3490" t="str">
        <f>RIGHT(C3490,2)</f>
        <v>21</v>
      </c>
      <c r="H3490" t="str">
        <f>MID(A3490,12,2)</f>
        <v>20</v>
      </c>
      <c r="I3490" t="s">
        <v>10357</v>
      </c>
      <c r="J3490" t="s">
        <v>10358</v>
      </c>
      <c r="K3490" t="s">
        <v>10359</v>
      </c>
      <c r="L3490" t="s">
        <v>10360</v>
      </c>
      <c r="M3490" t="b">
        <f>NOT(ISNA(VLOOKUP(N3490,'account names'!A:A,1,FALSE)))</f>
        <v>0</v>
      </c>
      <c r="N3490" t="s">
        <v>233</v>
      </c>
    </row>
    <row r="3491" spans="1:14" ht="15" x14ac:dyDescent="0.2">
      <c r="A3491" t="s">
        <v>10366</v>
      </c>
      <c r="B3491" t="str">
        <f>RIGHT(A3491,4)</f>
        <v>2017</v>
      </c>
      <c r="C3491" t="str">
        <f>LEFT(A3491,10)</f>
        <v>Tue Nov 21</v>
      </c>
      <c r="D3491" s="2">
        <f>DATE(B3491,F3491,G3491)</f>
        <v>43060</v>
      </c>
      <c r="E3491" t="str">
        <f>MID(C3491,5,3)</f>
        <v>Nov</v>
      </c>
      <c r="F3491">
        <f>MONTH(DATEVALUE(E3491&amp;" 1"))</f>
        <v>11</v>
      </c>
      <c r="G3491" t="str">
        <f>RIGHT(C3491,2)</f>
        <v>21</v>
      </c>
      <c r="H3491" t="str">
        <f>MID(A3491,12,2)</f>
        <v>08</v>
      </c>
      <c r="I3491" t="s">
        <v>10367</v>
      </c>
      <c r="J3491" t="s">
        <v>10368</v>
      </c>
      <c r="K3491" t="s">
        <v>10369</v>
      </c>
      <c r="L3491" t="s">
        <v>10370</v>
      </c>
      <c r="M3491" t="b">
        <f>NOT(ISNA(VLOOKUP(N3491,'account names'!A:A,1,FALSE)))</f>
        <v>0</v>
      </c>
      <c r="N3491" t="s">
        <v>1099</v>
      </c>
    </row>
    <row r="3492" spans="1:14" ht="15" x14ac:dyDescent="0.2">
      <c r="A3492" t="s">
        <v>7441</v>
      </c>
      <c r="B3492" t="str">
        <f>RIGHT(A3492,4)</f>
        <v>2017</v>
      </c>
      <c r="C3492" t="str">
        <f>LEFT(A3492,10)</f>
        <v>Mon Nov 20</v>
      </c>
      <c r="D3492" s="2">
        <f>DATE(B3492,F3492,G3492)</f>
        <v>43059</v>
      </c>
      <c r="E3492" t="str">
        <f>MID(C3492,5,3)</f>
        <v>Nov</v>
      </c>
      <c r="F3492">
        <f>MONTH(DATEVALUE(E3492&amp;" 1"))</f>
        <v>11</v>
      </c>
      <c r="G3492" t="str">
        <f>RIGHT(C3492,2)</f>
        <v>20</v>
      </c>
      <c r="H3492" t="str">
        <f>MID(A3492,12,2)</f>
        <v>17</v>
      </c>
      <c r="I3492" t="s">
        <v>7442</v>
      </c>
      <c r="J3492" t="s">
        <v>7443</v>
      </c>
      <c r="K3492" t="s">
        <v>7444</v>
      </c>
      <c r="L3492" t="s">
        <v>7445</v>
      </c>
      <c r="M3492" t="b">
        <f>NOT(ISNA(VLOOKUP(N3492,'account names'!A:A,1,FALSE)))</f>
        <v>0</v>
      </c>
      <c r="N3492" t="s">
        <v>7446</v>
      </c>
    </row>
    <row r="3493" spans="1:14" ht="15" x14ac:dyDescent="0.2">
      <c r="A3493" t="s">
        <v>10361</v>
      </c>
      <c r="B3493" t="str">
        <f>RIGHT(A3493,4)</f>
        <v>2017</v>
      </c>
      <c r="C3493" t="str">
        <f>LEFT(A3493,10)</f>
        <v>Mon Nov 20</v>
      </c>
      <c r="D3493" s="2">
        <f>DATE(B3493,F3493,G3493)</f>
        <v>43059</v>
      </c>
      <c r="E3493" t="str">
        <f>MID(C3493,5,3)</f>
        <v>Nov</v>
      </c>
      <c r="F3493">
        <f>MONTH(DATEVALUE(E3493&amp;" 1"))</f>
        <v>11</v>
      </c>
      <c r="G3493" t="str">
        <f>RIGHT(C3493,2)</f>
        <v>20</v>
      </c>
      <c r="H3493" t="str">
        <f>MID(A3493,12,2)</f>
        <v>21</v>
      </c>
      <c r="I3493" t="s">
        <v>10362</v>
      </c>
      <c r="J3493" t="s">
        <v>10363</v>
      </c>
      <c r="K3493" t="s">
        <v>10364</v>
      </c>
      <c r="L3493" t="s">
        <v>10365</v>
      </c>
      <c r="M3493" t="b">
        <f>NOT(ISNA(VLOOKUP(N3493,'account names'!A:A,1,FALSE)))</f>
        <v>0</v>
      </c>
      <c r="N3493" t="s">
        <v>233</v>
      </c>
    </row>
    <row r="3494" spans="1:14" ht="15" x14ac:dyDescent="0.2">
      <c r="A3494" t="s">
        <v>19131</v>
      </c>
      <c r="B3494" t="str">
        <f>RIGHT(A3494,4)</f>
        <v>2017</v>
      </c>
      <c r="C3494" t="str">
        <f>LEFT(A3494,10)</f>
        <v>Mon Nov 20</v>
      </c>
      <c r="D3494" s="2">
        <f>DATE(B3494,F3494,G3494)</f>
        <v>43059</v>
      </c>
      <c r="E3494" t="str">
        <f>MID(C3494,5,3)</f>
        <v>Nov</v>
      </c>
      <c r="F3494">
        <f>MONTH(DATEVALUE(E3494&amp;" 1"))</f>
        <v>11</v>
      </c>
      <c r="G3494" t="str">
        <f>RIGHT(C3494,2)</f>
        <v>20</v>
      </c>
      <c r="H3494" t="str">
        <f>MID(A3494,12,2)</f>
        <v>07</v>
      </c>
      <c r="I3494" t="s">
        <v>19132</v>
      </c>
      <c r="J3494" t="s">
        <v>19133</v>
      </c>
      <c r="K3494" t="s">
        <v>2407</v>
      </c>
      <c r="L3494" t="s">
        <v>19134</v>
      </c>
      <c r="M3494" t="b">
        <f>NOT(ISNA(VLOOKUP(N3494,'account names'!A:A,1,FALSE)))</f>
        <v>1</v>
      </c>
      <c r="N3494" t="s">
        <v>2409</v>
      </c>
    </row>
    <row r="3495" spans="1:14" ht="15" x14ac:dyDescent="0.2">
      <c r="A3495" t="s">
        <v>10371</v>
      </c>
      <c r="B3495" t="str">
        <f>RIGHT(A3495,4)</f>
        <v>2017</v>
      </c>
      <c r="C3495" t="str">
        <f>LEFT(A3495,10)</f>
        <v>Sat Nov 18</v>
      </c>
      <c r="D3495" s="2">
        <f>DATE(B3495,F3495,G3495)</f>
        <v>43057</v>
      </c>
      <c r="E3495" t="str">
        <f>MID(C3495,5,3)</f>
        <v>Nov</v>
      </c>
      <c r="F3495">
        <f>MONTH(DATEVALUE(E3495&amp;" 1"))</f>
        <v>11</v>
      </c>
      <c r="G3495" t="str">
        <f>RIGHT(C3495,2)</f>
        <v>18</v>
      </c>
      <c r="H3495" t="str">
        <f>MID(A3495,12,2)</f>
        <v>09</v>
      </c>
      <c r="I3495" t="s">
        <v>10372</v>
      </c>
      <c r="J3495" t="s">
        <v>10373</v>
      </c>
      <c r="K3495" t="s">
        <v>10374</v>
      </c>
      <c r="L3495" t="s">
        <v>10375</v>
      </c>
      <c r="M3495" t="b">
        <f>NOT(ISNA(VLOOKUP(N3495,'account names'!A:A,1,FALSE)))</f>
        <v>0</v>
      </c>
      <c r="N3495" t="s">
        <v>254</v>
      </c>
    </row>
    <row r="3496" spans="1:14" ht="15" x14ac:dyDescent="0.2">
      <c r="A3496" t="s">
        <v>7447</v>
      </c>
      <c r="B3496" t="str">
        <f>RIGHT(A3496,4)</f>
        <v>2017</v>
      </c>
      <c r="C3496" t="str">
        <f>LEFT(A3496,10)</f>
        <v>Fri Nov 17</v>
      </c>
      <c r="D3496" s="2">
        <f>DATE(B3496,F3496,G3496)</f>
        <v>43056</v>
      </c>
      <c r="E3496" t="str">
        <f>MID(C3496,5,3)</f>
        <v>Nov</v>
      </c>
      <c r="F3496">
        <f>MONTH(DATEVALUE(E3496&amp;" 1"))</f>
        <v>11</v>
      </c>
      <c r="G3496" t="str">
        <f>RIGHT(C3496,2)</f>
        <v>17</v>
      </c>
      <c r="H3496" t="str">
        <f>MID(A3496,12,2)</f>
        <v>23</v>
      </c>
      <c r="I3496" t="s">
        <v>7448</v>
      </c>
      <c r="J3496" t="s">
        <v>7449</v>
      </c>
      <c r="K3496" t="s">
        <v>7450</v>
      </c>
      <c r="L3496" t="s">
        <v>7451</v>
      </c>
      <c r="M3496" t="b">
        <f>NOT(ISNA(VLOOKUP(N3496,'account names'!A:A,1,FALSE)))</f>
        <v>0</v>
      </c>
      <c r="N3496" t="s">
        <v>7379</v>
      </c>
    </row>
    <row r="3497" spans="1:14" ht="15" x14ac:dyDescent="0.2">
      <c r="A3497" t="s">
        <v>10376</v>
      </c>
      <c r="B3497" t="str">
        <f>RIGHT(A3497,4)</f>
        <v>2017</v>
      </c>
      <c r="C3497" t="str">
        <f>LEFT(A3497,10)</f>
        <v>Fri Nov 17</v>
      </c>
      <c r="D3497" s="2">
        <f>DATE(B3497,F3497,G3497)</f>
        <v>43056</v>
      </c>
      <c r="E3497" t="str">
        <f>MID(C3497,5,3)</f>
        <v>Nov</v>
      </c>
      <c r="F3497">
        <f>MONTH(DATEVALUE(E3497&amp;" 1"))</f>
        <v>11</v>
      </c>
      <c r="G3497" t="str">
        <f>RIGHT(C3497,2)</f>
        <v>17</v>
      </c>
      <c r="H3497" t="str">
        <f>MID(A3497,12,2)</f>
        <v>13</v>
      </c>
      <c r="I3497" t="s">
        <v>10377</v>
      </c>
      <c r="J3497" t="s">
        <v>10378</v>
      </c>
      <c r="K3497" t="s">
        <v>10379</v>
      </c>
      <c r="L3497" t="s">
        <v>10380</v>
      </c>
      <c r="M3497" t="b">
        <f>NOT(ISNA(VLOOKUP(N3497,'account names'!A:A,1,FALSE)))</f>
        <v>1</v>
      </c>
      <c r="N3497" t="s">
        <v>1288</v>
      </c>
    </row>
    <row r="3498" spans="1:14" ht="15" x14ac:dyDescent="0.2">
      <c r="A3498" t="s">
        <v>10376</v>
      </c>
      <c r="B3498" t="str">
        <f>RIGHT(A3498,4)</f>
        <v>2017</v>
      </c>
      <c r="C3498" t="str">
        <f>LEFT(A3498,10)</f>
        <v>Fri Nov 17</v>
      </c>
      <c r="D3498" s="2">
        <f>DATE(B3498,F3498,G3498)</f>
        <v>43056</v>
      </c>
      <c r="E3498" t="str">
        <f>MID(C3498,5,3)</f>
        <v>Nov</v>
      </c>
      <c r="F3498">
        <f>MONTH(DATEVALUE(E3498&amp;" 1"))</f>
        <v>11</v>
      </c>
      <c r="G3498" t="str">
        <f>RIGHT(C3498,2)</f>
        <v>17</v>
      </c>
      <c r="H3498" t="str">
        <f>MID(A3498,12,2)</f>
        <v>13</v>
      </c>
      <c r="I3498" t="s">
        <v>10377</v>
      </c>
      <c r="J3498" t="s">
        <v>15003</v>
      </c>
      <c r="K3498" t="s">
        <v>15004</v>
      </c>
      <c r="L3498" t="s">
        <v>15005</v>
      </c>
      <c r="M3498" t="b">
        <f>NOT(ISNA(VLOOKUP(N3498,'account names'!A:A,1,FALSE)))</f>
        <v>1</v>
      </c>
      <c r="N3498" t="s">
        <v>1288</v>
      </c>
    </row>
    <row r="3499" spans="1:14" ht="15" x14ac:dyDescent="0.2">
      <c r="A3499" t="s">
        <v>15006</v>
      </c>
      <c r="B3499" t="str">
        <f>RIGHT(A3499,4)</f>
        <v>2017</v>
      </c>
      <c r="C3499" t="str">
        <f>LEFT(A3499,10)</f>
        <v>Fri Nov 17</v>
      </c>
      <c r="D3499" s="2">
        <f>DATE(B3499,F3499,G3499)</f>
        <v>43056</v>
      </c>
      <c r="E3499" t="str">
        <f>MID(C3499,5,3)</f>
        <v>Nov</v>
      </c>
      <c r="F3499">
        <f>MONTH(DATEVALUE(E3499&amp;" 1"))</f>
        <v>11</v>
      </c>
      <c r="G3499" t="str">
        <f>RIGHT(C3499,2)</f>
        <v>17</v>
      </c>
      <c r="H3499" t="str">
        <f>MID(A3499,12,2)</f>
        <v>08</v>
      </c>
      <c r="I3499" t="s">
        <v>15007</v>
      </c>
      <c r="J3499" t="s">
        <v>15008</v>
      </c>
      <c r="K3499" t="s">
        <v>15009</v>
      </c>
      <c r="L3499" t="s">
        <v>15010</v>
      </c>
      <c r="M3499" t="b">
        <f>NOT(ISNA(VLOOKUP(N3499,'account names'!A:A,1,FALSE)))</f>
        <v>0</v>
      </c>
      <c r="N3499" t="s">
        <v>1294</v>
      </c>
    </row>
    <row r="3500" spans="1:14" ht="15" x14ac:dyDescent="0.2">
      <c r="A3500" t="s">
        <v>16352</v>
      </c>
      <c r="B3500" t="str">
        <f>RIGHT(A3500,4)</f>
        <v>2017</v>
      </c>
      <c r="C3500" t="str">
        <f>LEFT(A3500,10)</f>
        <v>Fri Nov 17</v>
      </c>
      <c r="D3500" s="2">
        <f>DATE(B3500,F3500,G3500)</f>
        <v>43056</v>
      </c>
      <c r="E3500" t="str">
        <f>MID(C3500,5,3)</f>
        <v>Nov</v>
      </c>
      <c r="F3500">
        <f>MONTH(DATEVALUE(E3500&amp;" 1"))</f>
        <v>11</v>
      </c>
      <c r="G3500" t="str">
        <f>RIGHT(C3500,2)</f>
        <v>17</v>
      </c>
      <c r="H3500" t="str">
        <f>MID(A3500,12,2)</f>
        <v>16</v>
      </c>
      <c r="I3500" t="s">
        <v>16353</v>
      </c>
      <c r="J3500" t="s">
        <v>16354</v>
      </c>
      <c r="K3500" t="s">
        <v>16355</v>
      </c>
      <c r="L3500" t="s">
        <v>16356</v>
      </c>
      <c r="M3500" t="b">
        <f>NOT(ISNA(VLOOKUP(N3500,'account names'!A:A,1,FALSE)))</f>
        <v>0</v>
      </c>
      <c r="N3500" t="s">
        <v>16357</v>
      </c>
    </row>
    <row r="3501" spans="1:14" ht="15" x14ac:dyDescent="0.2">
      <c r="A3501" t="s">
        <v>19135</v>
      </c>
      <c r="B3501" t="str">
        <f>RIGHT(A3501,4)</f>
        <v>2017</v>
      </c>
      <c r="C3501" t="str">
        <f>LEFT(A3501,10)</f>
        <v>Fri Nov 17</v>
      </c>
      <c r="D3501" s="2">
        <f>DATE(B3501,F3501,G3501)</f>
        <v>43056</v>
      </c>
      <c r="E3501" t="str">
        <f>MID(C3501,5,3)</f>
        <v>Nov</v>
      </c>
      <c r="F3501">
        <f>MONTH(DATEVALUE(E3501&amp;" 1"))</f>
        <v>11</v>
      </c>
      <c r="G3501" t="str">
        <f>RIGHT(C3501,2)</f>
        <v>17</v>
      </c>
      <c r="H3501" t="str">
        <f>MID(A3501,12,2)</f>
        <v>17</v>
      </c>
      <c r="I3501" t="s">
        <v>19136</v>
      </c>
      <c r="J3501" t="s">
        <v>19137</v>
      </c>
      <c r="K3501" t="s">
        <v>19138</v>
      </c>
      <c r="L3501" t="s">
        <v>19139</v>
      </c>
      <c r="M3501" t="b">
        <f>NOT(ISNA(VLOOKUP(N3501,'account names'!A:A,1,FALSE)))</f>
        <v>0</v>
      </c>
      <c r="N3501" t="s">
        <v>4214</v>
      </c>
    </row>
    <row r="3502" spans="1:14" ht="15" x14ac:dyDescent="0.2">
      <c r="A3502" t="s">
        <v>10376</v>
      </c>
      <c r="B3502" t="str">
        <f>RIGHT(A3502,4)</f>
        <v>2017</v>
      </c>
      <c r="C3502" t="str">
        <f>LEFT(A3502,10)</f>
        <v>Fri Nov 17</v>
      </c>
      <c r="D3502" s="2">
        <f>DATE(B3502,F3502,G3502)</f>
        <v>43056</v>
      </c>
      <c r="E3502" t="str">
        <f>MID(C3502,5,3)</f>
        <v>Nov</v>
      </c>
      <c r="F3502">
        <f>MONTH(DATEVALUE(E3502&amp;" 1"))</f>
        <v>11</v>
      </c>
      <c r="G3502" t="str">
        <f>RIGHT(C3502,2)</f>
        <v>17</v>
      </c>
      <c r="H3502" t="str">
        <f>MID(A3502,12,2)</f>
        <v>13</v>
      </c>
      <c r="I3502" t="s">
        <v>10377</v>
      </c>
      <c r="J3502" t="s">
        <v>19140</v>
      </c>
      <c r="K3502" t="s">
        <v>19141</v>
      </c>
      <c r="L3502" t="s">
        <v>19142</v>
      </c>
      <c r="M3502" t="b">
        <f>NOT(ISNA(VLOOKUP(N3502,'account names'!A:A,1,FALSE)))</f>
        <v>1</v>
      </c>
      <c r="N3502" t="s">
        <v>1288</v>
      </c>
    </row>
    <row r="3503" spans="1:14" ht="15" x14ac:dyDescent="0.2">
      <c r="A3503" t="s">
        <v>7452</v>
      </c>
      <c r="B3503" t="str">
        <f>RIGHT(A3503,4)</f>
        <v>2017</v>
      </c>
      <c r="C3503" t="str">
        <f>LEFT(A3503,10)</f>
        <v>Wed Nov 15</v>
      </c>
      <c r="D3503" s="2">
        <f>DATE(B3503,F3503,G3503)</f>
        <v>43054</v>
      </c>
      <c r="E3503" t="str">
        <f>MID(C3503,5,3)</f>
        <v>Nov</v>
      </c>
      <c r="F3503">
        <f>MONTH(DATEVALUE(E3503&amp;" 1"))</f>
        <v>11</v>
      </c>
      <c r="G3503" t="str">
        <f>RIGHT(C3503,2)</f>
        <v>15</v>
      </c>
      <c r="H3503" t="str">
        <f>MID(A3503,12,2)</f>
        <v>19</v>
      </c>
      <c r="I3503" t="s">
        <v>7453</v>
      </c>
      <c r="J3503" t="s">
        <v>7454</v>
      </c>
      <c r="K3503" t="s">
        <v>7455</v>
      </c>
      <c r="L3503" t="s">
        <v>7456</v>
      </c>
      <c r="M3503" t="b">
        <f>NOT(ISNA(VLOOKUP(N3503,'account names'!A:A,1,FALSE)))</f>
        <v>0</v>
      </c>
      <c r="N3503" t="s">
        <v>1481</v>
      </c>
    </row>
    <row r="3504" spans="1:14" ht="15" x14ac:dyDescent="0.2">
      <c r="A3504" t="s">
        <v>15011</v>
      </c>
      <c r="B3504" t="str">
        <f>RIGHT(A3504,4)</f>
        <v>2017</v>
      </c>
      <c r="C3504" t="str">
        <f>LEFT(A3504,10)</f>
        <v>Wed Nov 15</v>
      </c>
      <c r="D3504" s="2">
        <f>DATE(B3504,F3504,G3504)</f>
        <v>43054</v>
      </c>
      <c r="E3504" t="str">
        <f>MID(C3504,5,3)</f>
        <v>Nov</v>
      </c>
      <c r="F3504">
        <f>MONTH(DATEVALUE(E3504&amp;" 1"))</f>
        <v>11</v>
      </c>
      <c r="G3504" t="str">
        <f>RIGHT(C3504,2)</f>
        <v>15</v>
      </c>
      <c r="H3504" t="str">
        <f>MID(A3504,12,2)</f>
        <v>13</v>
      </c>
      <c r="I3504" t="s">
        <v>15012</v>
      </c>
      <c r="J3504" t="s">
        <v>15013</v>
      </c>
      <c r="K3504" t="s">
        <v>5488</v>
      </c>
      <c r="L3504" t="s">
        <v>15014</v>
      </c>
      <c r="M3504" t="b">
        <f>NOT(ISNA(VLOOKUP(N3504,'account names'!A:A,1,FALSE)))</f>
        <v>1</v>
      </c>
      <c r="N3504" t="s">
        <v>1533</v>
      </c>
    </row>
    <row r="3505" spans="1:14" ht="15" x14ac:dyDescent="0.2">
      <c r="A3505" t="s">
        <v>4748</v>
      </c>
      <c r="B3505" t="str">
        <f>RIGHT(A3505,4)</f>
        <v>2017</v>
      </c>
      <c r="C3505" t="str">
        <f>LEFT(A3505,10)</f>
        <v>Sun Nov 12</v>
      </c>
      <c r="D3505" s="2">
        <f>DATE(B3505,F3505,G3505)</f>
        <v>43051</v>
      </c>
      <c r="E3505" t="str">
        <f>MID(C3505,5,3)</f>
        <v>Nov</v>
      </c>
      <c r="F3505">
        <f>MONTH(DATEVALUE(E3505&amp;" 1"))</f>
        <v>11</v>
      </c>
      <c r="G3505" t="str">
        <f>RIGHT(C3505,2)</f>
        <v>12</v>
      </c>
      <c r="H3505" t="str">
        <f>MID(A3505,12,2)</f>
        <v>15</v>
      </c>
      <c r="I3505" t="s">
        <v>4749</v>
      </c>
      <c r="J3505" t="s">
        <v>4750</v>
      </c>
      <c r="K3505" t="s">
        <v>4751</v>
      </c>
      <c r="L3505" t="s">
        <v>4752</v>
      </c>
      <c r="M3505" t="b">
        <f>NOT(ISNA(VLOOKUP(N3505,'account names'!A:A,1,FALSE)))</f>
        <v>0</v>
      </c>
      <c r="N3505" t="s">
        <v>4753</v>
      </c>
    </row>
    <row r="3506" spans="1:14" ht="15" x14ac:dyDescent="0.2">
      <c r="A3506" t="s">
        <v>6964</v>
      </c>
      <c r="B3506" t="str">
        <f>RIGHT(A3506,4)</f>
        <v>2017</v>
      </c>
      <c r="C3506" t="str">
        <f>LEFT(A3506,10)</f>
        <v>Sun Nov 12</v>
      </c>
      <c r="D3506" s="2">
        <f>DATE(B3506,F3506,G3506)</f>
        <v>43051</v>
      </c>
      <c r="E3506" t="str">
        <f>MID(C3506,5,3)</f>
        <v>Nov</v>
      </c>
      <c r="F3506">
        <f>MONTH(DATEVALUE(E3506&amp;" 1"))</f>
        <v>11</v>
      </c>
      <c r="G3506" t="str">
        <f>RIGHT(C3506,2)</f>
        <v>12</v>
      </c>
      <c r="H3506" t="str">
        <f>MID(A3506,12,2)</f>
        <v>15</v>
      </c>
      <c r="I3506" t="s">
        <v>6965</v>
      </c>
      <c r="J3506" t="s">
        <v>6966</v>
      </c>
      <c r="K3506" t="s">
        <v>6967</v>
      </c>
      <c r="L3506" t="s">
        <v>6968</v>
      </c>
      <c r="M3506" t="b">
        <f>NOT(ISNA(VLOOKUP(N3506,'account names'!A:A,1,FALSE)))</f>
        <v>0</v>
      </c>
      <c r="N3506" t="s">
        <v>4753</v>
      </c>
    </row>
    <row r="3507" spans="1:14" ht="15" x14ac:dyDescent="0.2">
      <c r="A3507" t="s">
        <v>7457</v>
      </c>
      <c r="B3507" t="str">
        <f>RIGHT(A3507,4)</f>
        <v>2017</v>
      </c>
      <c r="C3507" t="str">
        <f>LEFT(A3507,10)</f>
        <v>Sun Nov 12</v>
      </c>
      <c r="D3507" s="2">
        <f>DATE(B3507,F3507,G3507)</f>
        <v>43051</v>
      </c>
      <c r="E3507" t="str">
        <f>MID(C3507,5,3)</f>
        <v>Nov</v>
      </c>
      <c r="F3507">
        <f>MONTH(DATEVALUE(E3507&amp;" 1"))</f>
        <v>11</v>
      </c>
      <c r="G3507" t="str">
        <f>RIGHT(C3507,2)</f>
        <v>12</v>
      </c>
      <c r="H3507" t="str">
        <f>MID(A3507,12,2)</f>
        <v>21</v>
      </c>
      <c r="I3507" t="s">
        <v>7458</v>
      </c>
      <c r="J3507" t="s">
        <v>7459</v>
      </c>
      <c r="K3507" t="s">
        <v>7460</v>
      </c>
      <c r="L3507" t="s">
        <v>7461</v>
      </c>
      <c r="M3507" t="b">
        <f>NOT(ISNA(VLOOKUP(N3507,'account names'!A:A,1,FALSE)))</f>
        <v>1</v>
      </c>
      <c r="N3507" t="s">
        <v>1203</v>
      </c>
    </row>
    <row r="3508" spans="1:14" ht="15" x14ac:dyDescent="0.2">
      <c r="A3508" t="s">
        <v>7462</v>
      </c>
      <c r="B3508" t="str">
        <f>RIGHT(A3508,4)</f>
        <v>2017</v>
      </c>
      <c r="C3508" t="str">
        <f>LEFT(A3508,10)</f>
        <v>Sun Nov 12</v>
      </c>
      <c r="D3508" s="2">
        <f>DATE(B3508,F3508,G3508)</f>
        <v>43051</v>
      </c>
      <c r="E3508" t="str">
        <f>MID(C3508,5,3)</f>
        <v>Nov</v>
      </c>
      <c r="F3508">
        <f>MONTH(DATEVALUE(E3508&amp;" 1"))</f>
        <v>11</v>
      </c>
      <c r="G3508" t="str">
        <f>RIGHT(C3508,2)</f>
        <v>12</v>
      </c>
      <c r="H3508" t="str">
        <f>MID(A3508,12,2)</f>
        <v>21</v>
      </c>
      <c r="I3508" t="s">
        <v>7463</v>
      </c>
      <c r="J3508" t="s">
        <v>7464</v>
      </c>
      <c r="K3508" t="s">
        <v>2907</v>
      </c>
      <c r="L3508" t="s">
        <v>7465</v>
      </c>
      <c r="M3508" t="b">
        <f>NOT(ISNA(VLOOKUP(N3508,'account names'!A:A,1,FALSE)))</f>
        <v>1</v>
      </c>
      <c r="N3508" t="s">
        <v>2909</v>
      </c>
    </row>
    <row r="3509" spans="1:14" ht="15" x14ac:dyDescent="0.2">
      <c r="A3509" t="s">
        <v>7466</v>
      </c>
      <c r="B3509" t="str">
        <f>RIGHT(A3509,4)</f>
        <v>2017</v>
      </c>
      <c r="C3509" t="str">
        <f>LEFT(A3509,10)</f>
        <v>Sun Nov 12</v>
      </c>
      <c r="D3509" s="2">
        <f>DATE(B3509,F3509,G3509)</f>
        <v>43051</v>
      </c>
      <c r="E3509" t="str">
        <f>MID(C3509,5,3)</f>
        <v>Nov</v>
      </c>
      <c r="F3509">
        <f>MONTH(DATEVALUE(E3509&amp;" 1"))</f>
        <v>11</v>
      </c>
      <c r="G3509" t="str">
        <f>RIGHT(C3509,2)</f>
        <v>12</v>
      </c>
      <c r="H3509" t="str">
        <f>MID(A3509,12,2)</f>
        <v>13</v>
      </c>
      <c r="I3509" t="s">
        <v>7467</v>
      </c>
      <c r="J3509" t="s">
        <v>7468</v>
      </c>
      <c r="K3509" t="s">
        <v>7469</v>
      </c>
      <c r="L3509" t="s">
        <v>7470</v>
      </c>
      <c r="M3509" t="b">
        <f>NOT(ISNA(VLOOKUP(N3509,'account names'!A:A,1,FALSE)))</f>
        <v>0</v>
      </c>
      <c r="N3509" t="s">
        <v>567</v>
      </c>
    </row>
    <row r="3510" spans="1:14" ht="15" x14ac:dyDescent="0.2">
      <c r="A3510" t="s">
        <v>7481</v>
      </c>
      <c r="B3510" t="str">
        <f>RIGHT(A3510,4)</f>
        <v>2017</v>
      </c>
      <c r="C3510" t="str">
        <f>LEFT(A3510,10)</f>
        <v>Sun Nov 12</v>
      </c>
      <c r="D3510" s="2">
        <f>DATE(B3510,F3510,G3510)</f>
        <v>43051</v>
      </c>
      <c r="E3510" t="str">
        <f>MID(C3510,5,3)</f>
        <v>Nov</v>
      </c>
      <c r="F3510">
        <f>MONTH(DATEVALUE(E3510&amp;" 1"))</f>
        <v>11</v>
      </c>
      <c r="G3510" t="str">
        <f>RIGHT(C3510,2)</f>
        <v>12</v>
      </c>
      <c r="H3510" t="str">
        <f>MID(A3510,12,2)</f>
        <v>10</v>
      </c>
      <c r="I3510" t="s">
        <v>7482</v>
      </c>
      <c r="J3510" t="s">
        <v>7483</v>
      </c>
      <c r="K3510" t="s">
        <v>7484</v>
      </c>
      <c r="L3510" t="s">
        <v>7485</v>
      </c>
      <c r="M3510" t="b">
        <f>NOT(ISNA(VLOOKUP(N3510,'account names'!A:A,1,FALSE)))</f>
        <v>0</v>
      </c>
      <c r="N3510" t="s">
        <v>350</v>
      </c>
    </row>
    <row r="3511" spans="1:14" ht="15" x14ac:dyDescent="0.2">
      <c r="A3511" t="s">
        <v>19143</v>
      </c>
      <c r="B3511" t="str">
        <f>RIGHT(A3511,4)</f>
        <v>2017</v>
      </c>
      <c r="C3511" t="str">
        <f>LEFT(A3511,10)</f>
        <v>Sun Nov 12</v>
      </c>
      <c r="D3511" s="2">
        <f>DATE(B3511,F3511,G3511)</f>
        <v>43051</v>
      </c>
      <c r="E3511" t="str">
        <f>MID(C3511,5,3)</f>
        <v>Nov</v>
      </c>
      <c r="F3511">
        <f>MONTH(DATEVALUE(E3511&amp;" 1"))</f>
        <v>11</v>
      </c>
      <c r="G3511" t="str">
        <f>RIGHT(C3511,2)</f>
        <v>12</v>
      </c>
      <c r="H3511" t="str">
        <f>MID(A3511,12,2)</f>
        <v>13</v>
      </c>
      <c r="I3511" t="s">
        <v>19144</v>
      </c>
      <c r="J3511" t="s">
        <v>19145</v>
      </c>
      <c r="K3511" t="s">
        <v>19146</v>
      </c>
      <c r="L3511" t="s">
        <v>19147</v>
      </c>
      <c r="M3511" t="b">
        <f>NOT(ISNA(VLOOKUP(N3511,'account names'!A:A,1,FALSE)))</f>
        <v>1</v>
      </c>
      <c r="N3511" t="s">
        <v>1203</v>
      </c>
    </row>
    <row r="3512" spans="1:14" ht="15" x14ac:dyDescent="0.2">
      <c r="A3512" t="s">
        <v>7476</v>
      </c>
      <c r="B3512" t="str">
        <f>RIGHT(A3512,4)</f>
        <v>2017</v>
      </c>
      <c r="C3512" t="str">
        <f>LEFT(A3512,10)</f>
        <v>Sat Nov 11</v>
      </c>
      <c r="D3512" s="2">
        <f>DATE(B3512,F3512,G3512)</f>
        <v>43050</v>
      </c>
      <c r="E3512" t="str">
        <f>MID(C3512,5,3)</f>
        <v>Nov</v>
      </c>
      <c r="F3512">
        <f>MONTH(DATEVALUE(E3512&amp;" 1"))</f>
        <v>11</v>
      </c>
      <c r="G3512" t="str">
        <f>RIGHT(C3512,2)</f>
        <v>11</v>
      </c>
      <c r="H3512" t="str">
        <f>MID(A3512,12,2)</f>
        <v>09</v>
      </c>
      <c r="I3512" t="s">
        <v>7477</v>
      </c>
      <c r="J3512" t="s">
        <v>7478</v>
      </c>
      <c r="K3512" t="s">
        <v>7479</v>
      </c>
      <c r="L3512" t="s">
        <v>7480</v>
      </c>
      <c r="M3512" t="b">
        <f>NOT(ISNA(VLOOKUP(N3512,'account names'!A:A,1,FALSE)))</f>
        <v>0</v>
      </c>
      <c r="N3512" t="s">
        <v>654</v>
      </c>
    </row>
    <row r="3513" spans="1:14" ht="15" x14ac:dyDescent="0.2">
      <c r="A3513" t="s">
        <v>10381</v>
      </c>
      <c r="B3513" t="str">
        <f>RIGHT(A3513,4)</f>
        <v>2017</v>
      </c>
      <c r="C3513" t="str">
        <f>LEFT(A3513,10)</f>
        <v>Sat Nov 11</v>
      </c>
      <c r="D3513" s="2">
        <f>DATE(B3513,F3513,G3513)</f>
        <v>43050</v>
      </c>
      <c r="E3513" t="str">
        <f>MID(C3513,5,3)</f>
        <v>Nov</v>
      </c>
      <c r="F3513">
        <f>MONTH(DATEVALUE(E3513&amp;" 1"))</f>
        <v>11</v>
      </c>
      <c r="G3513" t="str">
        <f>RIGHT(C3513,2)</f>
        <v>11</v>
      </c>
      <c r="H3513" t="str">
        <f>MID(A3513,12,2)</f>
        <v>09</v>
      </c>
      <c r="I3513" t="s">
        <v>10382</v>
      </c>
      <c r="J3513" t="s">
        <v>10383</v>
      </c>
      <c r="K3513" t="s">
        <v>10384</v>
      </c>
      <c r="L3513" t="s">
        <v>10385</v>
      </c>
      <c r="M3513" t="b">
        <f>NOT(ISNA(VLOOKUP(N3513,'account names'!A:A,1,FALSE)))</f>
        <v>0</v>
      </c>
      <c r="N3513" t="s">
        <v>654</v>
      </c>
    </row>
    <row r="3514" spans="1:14" ht="15" x14ac:dyDescent="0.2">
      <c r="A3514" t="s">
        <v>7476</v>
      </c>
      <c r="B3514" t="str">
        <f>RIGHT(A3514,4)</f>
        <v>2017</v>
      </c>
      <c r="C3514" t="str">
        <f>LEFT(A3514,10)</f>
        <v>Sat Nov 11</v>
      </c>
      <c r="D3514" s="2">
        <f>DATE(B3514,F3514,G3514)</f>
        <v>43050</v>
      </c>
      <c r="E3514" t="str">
        <f>MID(C3514,5,3)</f>
        <v>Nov</v>
      </c>
      <c r="F3514">
        <f>MONTH(DATEVALUE(E3514&amp;" 1"))</f>
        <v>11</v>
      </c>
      <c r="G3514" t="str">
        <f>RIGHT(C3514,2)</f>
        <v>11</v>
      </c>
      <c r="H3514" t="str">
        <f>MID(A3514,12,2)</f>
        <v>09</v>
      </c>
      <c r="I3514" t="s">
        <v>7477</v>
      </c>
      <c r="J3514" t="s">
        <v>19153</v>
      </c>
      <c r="K3514" t="s">
        <v>7479</v>
      </c>
      <c r="L3514" t="s">
        <v>19154</v>
      </c>
      <c r="M3514" t="b">
        <f>NOT(ISNA(VLOOKUP(N3514,'account names'!A:A,1,FALSE)))</f>
        <v>0</v>
      </c>
      <c r="N3514" t="s">
        <v>654</v>
      </c>
    </row>
    <row r="3515" spans="1:14" ht="15" x14ac:dyDescent="0.2">
      <c r="A3515" t="s">
        <v>7471</v>
      </c>
      <c r="B3515" t="str">
        <f>RIGHT(A3515,4)</f>
        <v>2017</v>
      </c>
      <c r="C3515" t="str">
        <f>LEFT(A3515,10)</f>
        <v>Fri Nov 10</v>
      </c>
      <c r="D3515" s="2">
        <f>DATE(B3515,F3515,G3515)</f>
        <v>43049</v>
      </c>
      <c r="E3515" t="str">
        <f>MID(C3515,5,3)</f>
        <v>Nov</v>
      </c>
      <c r="F3515">
        <f>MONTH(DATEVALUE(E3515&amp;" 1"))</f>
        <v>11</v>
      </c>
      <c r="G3515" t="str">
        <f>RIGHT(C3515,2)</f>
        <v>10</v>
      </c>
      <c r="H3515" t="str">
        <f>MID(A3515,12,2)</f>
        <v>19</v>
      </c>
      <c r="I3515" t="s">
        <v>7472</v>
      </c>
      <c r="J3515" t="s">
        <v>7473</v>
      </c>
      <c r="K3515" t="s">
        <v>7474</v>
      </c>
      <c r="L3515" t="s">
        <v>7475</v>
      </c>
      <c r="M3515" t="b">
        <f>NOT(ISNA(VLOOKUP(N3515,'account names'!A:A,1,FALSE)))</f>
        <v>0</v>
      </c>
      <c r="N3515" t="s">
        <v>4134</v>
      </c>
    </row>
    <row r="3516" spans="1:14" ht="15" x14ac:dyDescent="0.2">
      <c r="A3516" t="s">
        <v>10386</v>
      </c>
      <c r="B3516" t="str">
        <f>RIGHT(A3516,4)</f>
        <v>2017</v>
      </c>
      <c r="C3516" t="str">
        <f>LEFT(A3516,10)</f>
        <v>Fri Nov 10</v>
      </c>
      <c r="D3516" s="2">
        <f>DATE(B3516,F3516,G3516)</f>
        <v>43049</v>
      </c>
      <c r="E3516" t="str">
        <f>MID(C3516,5,3)</f>
        <v>Nov</v>
      </c>
      <c r="F3516">
        <f>MONTH(DATEVALUE(E3516&amp;" 1"))</f>
        <v>11</v>
      </c>
      <c r="G3516" t="str">
        <f>RIGHT(C3516,2)</f>
        <v>10</v>
      </c>
      <c r="H3516" t="str">
        <f>MID(A3516,12,2)</f>
        <v>07</v>
      </c>
      <c r="I3516" t="s">
        <v>10387</v>
      </c>
      <c r="J3516" t="s">
        <v>10388</v>
      </c>
      <c r="K3516" t="s">
        <v>1789</v>
      </c>
      <c r="L3516" t="s">
        <v>10389</v>
      </c>
      <c r="M3516" t="b">
        <f>NOT(ISNA(VLOOKUP(N3516,'account names'!A:A,1,FALSE)))</f>
        <v>1</v>
      </c>
      <c r="N3516" t="s">
        <v>1791</v>
      </c>
    </row>
    <row r="3517" spans="1:14" ht="15" x14ac:dyDescent="0.2">
      <c r="A3517" t="s">
        <v>19148</v>
      </c>
      <c r="B3517" t="str">
        <f>RIGHT(A3517,4)</f>
        <v>2017</v>
      </c>
      <c r="C3517" t="str">
        <f>LEFT(A3517,10)</f>
        <v>Fri Nov 10</v>
      </c>
      <c r="D3517" s="2">
        <f>DATE(B3517,F3517,G3517)</f>
        <v>43049</v>
      </c>
      <c r="E3517" t="str">
        <f>MID(C3517,5,3)</f>
        <v>Nov</v>
      </c>
      <c r="F3517">
        <f>MONTH(DATEVALUE(E3517&amp;" 1"))</f>
        <v>11</v>
      </c>
      <c r="G3517" t="str">
        <f>RIGHT(C3517,2)</f>
        <v>10</v>
      </c>
      <c r="H3517" t="str">
        <f>MID(A3517,12,2)</f>
        <v>16</v>
      </c>
      <c r="I3517" t="s">
        <v>19149</v>
      </c>
      <c r="J3517" t="s">
        <v>19150</v>
      </c>
      <c r="K3517" t="s">
        <v>19151</v>
      </c>
      <c r="L3517" t="s">
        <v>19152</v>
      </c>
      <c r="M3517" t="b">
        <f>NOT(ISNA(VLOOKUP(N3517,'account names'!A:A,1,FALSE)))</f>
        <v>1</v>
      </c>
      <c r="N3517" t="s">
        <v>1288</v>
      </c>
    </row>
    <row r="3518" spans="1:14" ht="15" x14ac:dyDescent="0.2">
      <c r="A3518" t="s">
        <v>19155</v>
      </c>
      <c r="B3518" t="str">
        <f>RIGHT(A3518,4)</f>
        <v>2017</v>
      </c>
      <c r="C3518" t="str">
        <f>LEFT(A3518,10)</f>
        <v>Fri Nov 10</v>
      </c>
      <c r="D3518" s="2">
        <f>DATE(B3518,F3518,G3518)</f>
        <v>43049</v>
      </c>
      <c r="E3518" t="str">
        <f>MID(C3518,5,3)</f>
        <v>Nov</v>
      </c>
      <c r="F3518">
        <f>MONTH(DATEVALUE(E3518&amp;" 1"))</f>
        <v>11</v>
      </c>
      <c r="G3518" t="str">
        <f>RIGHT(C3518,2)</f>
        <v>10</v>
      </c>
      <c r="H3518" t="str">
        <f>MID(A3518,12,2)</f>
        <v>13</v>
      </c>
      <c r="I3518" t="s">
        <v>19156</v>
      </c>
      <c r="J3518" t="s">
        <v>19157</v>
      </c>
      <c r="K3518" t="s">
        <v>19158</v>
      </c>
      <c r="L3518" t="s">
        <v>19159</v>
      </c>
      <c r="M3518" t="b">
        <f>NOT(ISNA(VLOOKUP(N3518,'account names'!A:A,1,FALSE)))</f>
        <v>0</v>
      </c>
      <c r="N3518" t="s">
        <v>18337</v>
      </c>
    </row>
    <row r="3519" spans="1:14" ht="15" x14ac:dyDescent="0.2">
      <c r="A3519" t="s">
        <v>10390</v>
      </c>
      <c r="B3519" t="str">
        <f>RIGHT(A3519,4)</f>
        <v>2017</v>
      </c>
      <c r="C3519" t="str">
        <f>LEFT(A3519,10)</f>
        <v>Thu Nov 09</v>
      </c>
      <c r="D3519" s="2">
        <f>DATE(B3519,F3519,G3519)</f>
        <v>43048</v>
      </c>
      <c r="E3519" t="str">
        <f>MID(C3519,5,3)</f>
        <v>Nov</v>
      </c>
      <c r="F3519">
        <f>MONTH(DATEVALUE(E3519&amp;" 1"))</f>
        <v>11</v>
      </c>
      <c r="G3519" t="str">
        <f>RIGHT(C3519,2)</f>
        <v>09</v>
      </c>
      <c r="H3519" t="str">
        <f>MID(A3519,12,2)</f>
        <v>14</v>
      </c>
      <c r="I3519" t="s">
        <v>10391</v>
      </c>
      <c r="J3519" t="s">
        <v>10392</v>
      </c>
      <c r="K3519" t="s">
        <v>10393</v>
      </c>
      <c r="L3519" t="s">
        <v>10394</v>
      </c>
      <c r="M3519" t="b">
        <f>NOT(ISNA(VLOOKUP(N3519,'account names'!A:A,1,FALSE)))</f>
        <v>0</v>
      </c>
      <c r="N3519" t="s">
        <v>10260</v>
      </c>
    </row>
    <row r="3520" spans="1:14" ht="15" x14ac:dyDescent="0.2">
      <c r="A3520" t="s">
        <v>15020</v>
      </c>
      <c r="B3520" t="str">
        <f>RIGHT(A3520,4)</f>
        <v>2017</v>
      </c>
      <c r="C3520" t="str">
        <f>LEFT(A3520,10)</f>
        <v>Thu Nov 09</v>
      </c>
      <c r="D3520" s="2">
        <f>DATE(B3520,F3520,G3520)</f>
        <v>43048</v>
      </c>
      <c r="E3520" t="str">
        <f>MID(C3520,5,3)</f>
        <v>Nov</v>
      </c>
      <c r="F3520">
        <f>MONTH(DATEVALUE(E3520&amp;" 1"))</f>
        <v>11</v>
      </c>
      <c r="G3520" t="str">
        <f>RIGHT(C3520,2)</f>
        <v>09</v>
      </c>
      <c r="H3520" t="str">
        <f>MID(A3520,12,2)</f>
        <v>12</v>
      </c>
      <c r="I3520" t="s">
        <v>15021</v>
      </c>
      <c r="J3520" t="s">
        <v>15022</v>
      </c>
      <c r="K3520" t="s">
        <v>15023</v>
      </c>
      <c r="L3520" t="s">
        <v>15024</v>
      </c>
      <c r="M3520" t="b">
        <f>NOT(ISNA(VLOOKUP(N3520,'account names'!A:A,1,FALSE)))</f>
        <v>1</v>
      </c>
      <c r="N3520" t="s">
        <v>1288</v>
      </c>
    </row>
    <row r="3521" spans="1:14" ht="15" x14ac:dyDescent="0.2">
      <c r="A3521" t="s">
        <v>15025</v>
      </c>
      <c r="B3521" t="str">
        <f>RIGHT(A3521,4)</f>
        <v>2017</v>
      </c>
      <c r="C3521" t="str">
        <f>LEFT(A3521,10)</f>
        <v>Thu Nov 09</v>
      </c>
      <c r="D3521" s="2">
        <f>DATE(B3521,F3521,G3521)</f>
        <v>43048</v>
      </c>
      <c r="E3521" t="str">
        <f>MID(C3521,5,3)</f>
        <v>Nov</v>
      </c>
      <c r="F3521">
        <f>MONTH(DATEVALUE(E3521&amp;" 1"))</f>
        <v>11</v>
      </c>
      <c r="G3521" t="str">
        <f>RIGHT(C3521,2)</f>
        <v>09</v>
      </c>
      <c r="H3521" t="str">
        <f>MID(A3521,12,2)</f>
        <v>10</v>
      </c>
      <c r="I3521" t="s">
        <v>15026</v>
      </c>
      <c r="J3521" t="s">
        <v>15027</v>
      </c>
      <c r="K3521" t="s">
        <v>5488</v>
      </c>
      <c r="L3521" t="s">
        <v>15028</v>
      </c>
      <c r="M3521" t="b">
        <f>NOT(ISNA(VLOOKUP(N3521,'account names'!A:A,1,FALSE)))</f>
        <v>1</v>
      </c>
      <c r="N3521" t="s">
        <v>1533</v>
      </c>
    </row>
    <row r="3522" spans="1:14" ht="15" x14ac:dyDescent="0.2">
      <c r="A3522" t="s">
        <v>10395</v>
      </c>
      <c r="B3522" t="str">
        <f>RIGHT(A3522,4)</f>
        <v>2017</v>
      </c>
      <c r="C3522" t="str">
        <f>LEFT(A3522,10)</f>
        <v>Wed Nov 08</v>
      </c>
      <c r="D3522" s="2">
        <f>DATE(B3522,F3522,G3522)</f>
        <v>43047</v>
      </c>
      <c r="E3522" t="str">
        <f>MID(C3522,5,3)</f>
        <v>Nov</v>
      </c>
      <c r="F3522">
        <f>MONTH(DATEVALUE(E3522&amp;" 1"))</f>
        <v>11</v>
      </c>
      <c r="G3522" t="str">
        <f>RIGHT(C3522,2)</f>
        <v>08</v>
      </c>
      <c r="H3522" t="str">
        <f>MID(A3522,12,2)</f>
        <v>17</v>
      </c>
      <c r="I3522" t="s">
        <v>10396</v>
      </c>
      <c r="J3522" t="s">
        <v>10397</v>
      </c>
      <c r="K3522" t="s">
        <v>10398</v>
      </c>
      <c r="L3522" t="s">
        <v>10399</v>
      </c>
      <c r="M3522" t="b">
        <f>NOT(ISNA(VLOOKUP(N3522,'account names'!A:A,1,FALSE)))</f>
        <v>0</v>
      </c>
      <c r="N3522" t="s">
        <v>654</v>
      </c>
    </row>
    <row r="3523" spans="1:14" ht="15" x14ac:dyDescent="0.2">
      <c r="A3523" t="s">
        <v>10400</v>
      </c>
      <c r="B3523" t="str">
        <f>RIGHT(A3523,4)</f>
        <v>2017</v>
      </c>
      <c r="C3523" t="str">
        <f>LEFT(A3523,10)</f>
        <v>Wed Nov 08</v>
      </c>
      <c r="D3523" s="2">
        <f>DATE(B3523,F3523,G3523)</f>
        <v>43047</v>
      </c>
      <c r="E3523" t="str">
        <f>MID(C3523,5,3)</f>
        <v>Nov</v>
      </c>
      <c r="F3523">
        <f>MONTH(DATEVALUE(E3523&amp;" 1"))</f>
        <v>11</v>
      </c>
      <c r="G3523" t="str">
        <f>RIGHT(C3523,2)</f>
        <v>08</v>
      </c>
      <c r="H3523" t="str">
        <f>MID(A3523,12,2)</f>
        <v>16</v>
      </c>
      <c r="I3523" t="s">
        <v>10401</v>
      </c>
      <c r="J3523" t="s">
        <v>10402</v>
      </c>
      <c r="K3523" t="s">
        <v>1789</v>
      </c>
      <c r="L3523" t="s">
        <v>10403</v>
      </c>
      <c r="M3523" t="b">
        <f>NOT(ISNA(VLOOKUP(N3523,'account names'!A:A,1,FALSE)))</f>
        <v>1</v>
      </c>
      <c r="N3523" t="s">
        <v>1791</v>
      </c>
    </row>
    <row r="3524" spans="1:14" ht="15" x14ac:dyDescent="0.2">
      <c r="A3524" t="s">
        <v>10404</v>
      </c>
      <c r="B3524" t="str">
        <f>RIGHT(A3524,4)</f>
        <v>2017</v>
      </c>
      <c r="C3524" t="str">
        <f>LEFT(A3524,10)</f>
        <v>Wed Nov 08</v>
      </c>
      <c r="D3524" s="2">
        <f>DATE(B3524,F3524,G3524)</f>
        <v>43047</v>
      </c>
      <c r="E3524" t="str">
        <f>MID(C3524,5,3)</f>
        <v>Nov</v>
      </c>
      <c r="F3524">
        <f>MONTH(DATEVALUE(E3524&amp;" 1"))</f>
        <v>11</v>
      </c>
      <c r="G3524" t="str">
        <f>RIGHT(C3524,2)</f>
        <v>08</v>
      </c>
      <c r="H3524" t="str">
        <f>MID(A3524,12,2)</f>
        <v>09</v>
      </c>
      <c r="I3524" t="s">
        <v>10405</v>
      </c>
      <c r="J3524" t="s">
        <v>10406</v>
      </c>
      <c r="K3524" t="s">
        <v>1789</v>
      </c>
      <c r="L3524" t="s">
        <v>10407</v>
      </c>
      <c r="M3524" t="b">
        <f>NOT(ISNA(VLOOKUP(N3524,'account names'!A:A,1,FALSE)))</f>
        <v>1</v>
      </c>
      <c r="N3524" t="s">
        <v>1791</v>
      </c>
    </row>
    <row r="3525" spans="1:14" ht="15" x14ac:dyDescent="0.2">
      <c r="A3525" t="s">
        <v>19160</v>
      </c>
      <c r="B3525" t="str">
        <f>RIGHT(A3525,4)</f>
        <v>2017</v>
      </c>
      <c r="C3525" t="str">
        <f>LEFT(A3525,10)</f>
        <v>Wed Nov 08</v>
      </c>
      <c r="D3525" s="2">
        <f>DATE(B3525,F3525,G3525)</f>
        <v>43047</v>
      </c>
      <c r="E3525" t="str">
        <f>MID(C3525,5,3)</f>
        <v>Nov</v>
      </c>
      <c r="F3525">
        <f>MONTH(DATEVALUE(E3525&amp;" 1"))</f>
        <v>11</v>
      </c>
      <c r="G3525" t="str">
        <f>RIGHT(C3525,2)</f>
        <v>08</v>
      </c>
      <c r="H3525" t="str">
        <f>MID(A3525,12,2)</f>
        <v>20</v>
      </c>
      <c r="I3525" t="s">
        <v>19161</v>
      </c>
      <c r="J3525" t="s">
        <v>19162</v>
      </c>
      <c r="K3525" t="s">
        <v>19163</v>
      </c>
      <c r="L3525" t="s">
        <v>19164</v>
      </c>
      <c r="M3525" t="b">
        <f>NOT(ISNA(VLOOKUP(N3525,'account names'!A:A,1,FALSE)))</f>
        <v>0</v>
      </c>
      <c r="N3525" t="s">
        <v>1099</v>
      </c>
    </row>
    <row r="3526" spans="1:14" ht="15" x14ac:dyDescent="0.2">
      <c r="A3526" t="s">
        <v>10408</v>
      </c>
      <c r="B3526" t="str">
        <f>RIGHT(A3526,4)</f>
        <v>2017</v>
      </c>
      <c r="C3526" t="str">
        <f>LEFT(A3526,10)</f>
        <v>Tue Nov 07</v>
      </c>
      <c r="D3526" s="2">
        <f>DATE(B3526,F3526,G3526)</f>
        <v>43046</v>
      </c>
      <c r="E3526" t="str">
        <f>MID(C3526,5,3)</f>
        <v>Nov</v>
      </c>
      <c r="F3526">
        <f>MONTH(DATEVALUE(E3526&amp;" 1"))</f>
        <v>11</v>
      </c>
      <c r="G3526" t="str">
        <f>RIGHT(C3526,2)</f>
        <v>07</v>
      </c>
      <c r="H3526" t="str">
        <f>MID(A3526,12,2)</f>
        <v>18</v>
      </c>
      <c r="I3526" t="s">
        <v>10409</v>
      </c>
      <c r="J3526" t="s">
        <v>10410</v>
      </c>
      <c r="K3526" t="s">
        <v>10411</v>
      </c>
      <c r="L3526" t="s">
        <v>10412</v>
      </c>
      <c r="M3526" t="b">
        <f>NOT(ISNA(VLOOKUP(N3526,'account names'!A:A,1,FALSE)))</f>
        <v>0</v>
      </c>
      <c r="N3526" t="s">
        <v>10329</v>
      </c>
    </row>
    <row r="3527" spans="1:14" ht="15" x14ac:dyDescent="0.2">
      <c r="A3527" t="s">
        <v>19165</v>
      </c>
      <c r="B3527" t="str">
        <f>RIGHT(A3527,4)</f>
        <v>2017</v>
      </c>
      <c r="C3527" t="str">
        <f>LEFT(A3527,10)</f>
        <v>Tue Nov 07</v>
      </c>
      <c r="D3527" s="2">
        <f>DATE(B3527,F3527,G3527)</f>
        <v>43046</v>
      </c>
      <c r="E3527" t="str">
        <f>MID(C3527,5,3)</f>
        <v>Nov</v>
      </c>
      <c r="F3527">
        <f>MONTH(DATEVALUE(E3527&amp;" 1"))</f>
        <v>11</v>
      </c>
      <c r="G3527" t="str">
        <f>RIGHT(C3527,2)</f>
        <v>07</v>
      </c>
      <c r="H3527" t="str">
        <f>MID(A3527,12,2)</f>
        <v>21</v>
      </c>
      <c r="I3527" t="s">
        <v>19166</v>
      </c>
      <c r="J3527" t="s">
        <v>19167</v>
      </c>
      <c r="K3527" t="s">
        <v>19168</v>
      </c>
      <c r="L3527" t="s">
        <v>19169</v>
      </c>
      <c r="M3527" t="b">
        <f>NOT(ISNA(VLOOKUP(N3527,'account names'!A:A,1,FALSE)))</f>
        <v>0</v>
      </c>
      <c r="N3527" t="s">
        <v>19170</v>
      </c>
    </row>
    <row r="3528" spans="1:14" ht="15" x14ac:dyDescent="0.2">
      <c r="A3528" t="s">
        <v>15029</v>
      </c>
      <c r="B3528" t="str">
        <f>RIGHT(A3528,4)</f>
        <v>2017</v>
      </c>
      <c r="C3528" t="str">
        <f>LEFT(A3528,10)</f>
        <v>Mon Nov 06</v>
      </c>
      <c r="D3528" s="2">
        <f>DATE(B3528,F3528,G3528)</f>
        <v>43045</v>
      </c>
      <c r="E3528" t="str">
        <f>MID(C3528,5,3)</f>
        <v>Nov</v>
      </c>
      <c r="F3528">
        <f>MONTH(DATEVALUE(E3528&amp;" 1"))</f>
        <v>11</v>
      </c>
      <c r="G3528" t="str">
        <f>RIGHT(C3528,2)</f>
        <v>06</v>
      </c>
      <c r="H3528" t="str">
        <f>MID(A3528,12,2)</f>
        <v>20</v>
      </c>
      <c r="I3528" t="s">
        <v>15030</v>
      </c>
      <c r="J3528" t="s">
        <v>15031</v>
      </c>
      <c r="K3528" t="s">
        <v>15032</v>
      </c>
      <c r="L3528" t="s">
        <v>15033</v>
      </c>
      <c r="M3528" t="b">
        <f>NOT(ISNA(VLOOKUP(N3528,'account names'!A:A,1,FALSE)))</f>
        <v>1</v>
      </c>
      <c r="N3528" t="s">
        <v>1288</v>
      </c>
    </row>
    <row r="3529" spans="1:14" ht="15" x14ac:dyDescent="0.2">
      <c r="A3529" t="s">
        <v>15034</v>
      </c>
      <c r="B3529" t="str">
        <f>RIGHT(A3529,4)</f>
        <v>2017</v>
      </c>
      <c r="C3529" t="str">
        <f>LEFT(A3529,10)</f>
        <v>Mon Nov 06</v>
      </c>
      <c r="D3529" s="2">
        <f>DATE(B3529,F3529,G3529)</f>
        <v>43045</v>
      </c>
      <c r="E3529" t="str">
        <f>MID(C3529,5,3)</f>
        <v>Nov</v>
      </c>
      <c r="F3529">
        <f>MONTH(DATEVALUE(E3529&amp;" 1"))</f>
        <v>11</v>
      </c>
      <c r="G3529" t="str">
        <f>RIGHT(C3529,2)</f>
        <v>06</v>
      </c>
      <c r="H3529" t="str">
        <f>MID(A3529,12,2)</f>
        <v>16</v>
      </c>
      <c r="I3529" t="s">
        <v>15035</v>
      </c>
      <c r="J3529" t="s">
        <v>15036</v>
      </c>
      <c r="K3529" t="s">
        <v>5488</v>
      </c>
      <c r="L3529" t="s">
        <v>15037</v>
      </c>
      <c r="M3529" t="b">
        <f>NOT(ISNA(VLOOKUP(N3529,'account names'!A:A,1,FALSE)))</f>
        <v>1</v>
      </c>
      <c r="N3529" t="s">
        <v>1533</v>
      </c>
    </row>
    <row r="3530" spans="1:14" ht="15" x14ac:dyDescent="0.2">
      <c r="A3530" t="s">
        <v>15038</v>
      </c>
      <c r="B3530" t="str">
        <f>RIGHT(A3530,4)</f>
        <v>2017</v>
      </c>
      <c r="C3530" t="str">
        <f>LEFT(A3530,10)</f>
        <v>Mon Nov 06</v>
      </c>
      <c r="D3530" s="2">
        <f>DATE(B3530,F3530,G3530)</f>
        <v>43045</v>
      </c>
      <c r="E3530" t="str">
        <f>MID(C3530,5,3)</f>
        <v>Nov</v>
      </c>
      <c r="F3530">
        <f>MONTH(DATEVALUE(E3530&amp;" 1"))</f>
        <v>11</v>
      </c>
      <c r="G3530" t="str">
        <f>RIGHT(C3530,2)</f>
        <v>06</v>
      </c>
      <c r="H3530" t="str">
        <f>MID(A3530,12,2)</f>
        <v>16</v>
      </c>
      <c r="I3530" t="s">
        <v>15039</v>
      </c>
      <c r="J3530" t="s">
        <v>15040</v>
      </c>
      <c r="K3530" t="s">
        <v>5488</v>
      </c>
      <c r="L3530" t="s">
        <v>15041</v>
      </c>
      <c r="M3530" t="b">
        <f>NOT(ISNA(VLOOKUP(N3530,'account names'!A:A,1,FALSE)))</f>
        <v>1</v>
      </c>
      <c r="N3530" t="s">
        <v>1533</v>
      </c>
    </row>
    <row r="3531" spans="1:14" ht="15" x14ac:dyDescent="0.2">
      <c r="A3531" t="s">
        <v>15042</v>
      </c>
      <c r="B3531" t="str">
        <f>RIGHT(A3531,4)</f>
        <v>2017</v>
      </c>
      <c r="C3531" t="str">
        <f>LEFT(A3531,10)</f>
        <v>Mon Nov 06</v>
      </c>
      <c r="D3531" s="2">
        <f>DATE(B3531,F3531,G3531)</f>
        <v>43045</v>
      </c>
      <c r="E3531" t="str">
        <f>MID(C3531,5,3)</f>
        <v>Nov</v>
      </c>
      <c r="F3531">
        <f>MONTH(DATEVALUE(E3531&amp;" 1"))</f>
        <v>11</v>
      </c>
      <c r="G3531" t="str">
        <f>RIGHT(C3531,2)</f>
        <v>06</v>
      </c>
      <c r="H3531" t="str">
        <f>MID(A3531,12,2)</f>
        <v>14</v>
      </c>
      <c r="I3531" t="s">
        <v>15043</v>
      </c>
      <c r="J3531" t="s">
        <v>15044</v>
      </c>
      <c r="K3531" t="s">
        <v>5488</v>
      </c>
      <c r="L3531" t="s">
        <v>15045</v>
      </c>
      <c r="M3531" t="b">
        <f>NOT(ISNA(VLOOKUP(N3531,'account names'!A:A,1,FALSE)))</f>
        <v>1</v>
      </c>
      <c r="N3531" t="s">
        <v>1533</v>
      </c>
    </row>
    <row r="3532" spans="1:14" ht="15" x14ac:dyDescent="0.2">
      <c r="A3532" t="s">
        <v>15029</v>
      </c>
      <c r="B3532" t="str">
        <f>RIGHT(A3532,4)</f>
        <v>2017</v>
      </c>
      <c r="C3532" t="str">
        <f>LEFT(A3532,10)</f>
        <v>Mon Nov 06</v>
      </c>
      <c r="D3532" s="2">
        <f>DATE(B3532,F3532,G3532)</f>
        <v>43045</v>
      </c>
      <c r="E3532" t="str">
        <f>MID(C3532,5,3)</f>
        <v>Nov</v>
      </c>
      <c r="F3532">
        <f>MONTH(DATEVALUE(E3532&amp;" 1"))</f>
        <v>11</v>
      </c>
      <c r="G3532" t="str">
        <f>RIGHT(C3532,2)</f>
        <v>06</v>
      </c>
      <c r="H3532" t="str">
        <f>MID(A3532,12,2)</f>
        <v>20</v>
      </c>
      <c r="I3532" t="s">
        <v>15030</v>
      </c>
      <c r="J3532" t="s">
        <v>19171</v>
      </c>
      <c r="K3532" t="s">
        <v>15032</v>
      </c>
      <c r="L3532" t="s">
        <v>19172</v>
      </c>
      <c r="M3532" t="b">
        <f>NOT(ISNA(VLOOKUP(N3532,'account names'!A:A,1,FALSE)))</f>
        <v>1</v>
      </c>
      <c r="N3532" t="s">
        <v>1288</v>
      </c>
    </row>
    <row r="3533" spans="1:14" ht="15" x14ac:dyDescent="0.2">
      <c r="A3533" t="s">
        <v>7486</v>
      </c>
      <c r="B3533" t="str">
        <f>RIGHT(A3533,4)</f>
        <v>2017</v>
      </c>
      <c r="C3533" t="str">
        <f>LEFT(A3533,10)</f>
        <v>Sun Nov 05</v>
      </c>
      <c r="D3533" s="2">
        <f>DATE(B3533,F3533,G3533)</f>
        <v>43044</v>
      </c>
      <c r="E3533" t="str">
        <f>MID(C3533,5,3)</f>
        <v>Nov</v>
      </c>
      <c r="F3533">
        <f>MONTH(DATEVALUE(E3533&amp;" 1"))</f>
        <v>11</v>
      </c>
      <c r="G3533" t="str">
        <f>RIGHT(C3533,2)</f>
        <v>05</v>
      </c>
      <c r="H3533" t="str">
        <f>MID(A3533,12,2)</f>
        <v>22</v>
      </c>
      <c r="I3533" t="s">
        <v>7487</v>
      </c>
      <c r="J3533" t="s">
        <v>7488</v>
      </c>
      <c r="K3533" t="s">
        <v>2907</v>
      </c>
      <c r="L3533" t="s">
        <v>7489</v>
      </c>
      <c r="M3533" t="b">
        <f>NOT(ISNA(VLOOKUP(N3533,'account names'!A:A,1,FALSE)))</f>
        <v>1</v>
      </c>
      <c r="N3533" t="s">
        <v>2909</v>
      </c>
    </row>
    <row r="3534" spans="1:14" ht="15" x14ac:dyDescent="0.2">
      <c r="A3534" t="s">
        <v>10413</v>
      </c>
      <c r="B3534" t="str">
        <f>RIGHT(A3534,4)</f>
        <v>2017</v>
      </c>
      <c r="C3534" t="str">
        <f>LEFT(A3534,10)</f>
        <v>Sat Nov 04</v>
      </c>
      <c r="D3534" s="2">
        <f>DATE(B3534,F3534,G3534)</f>
        <v>43043</v>
      </c>
      <c r="E3534" t="str">
        <f>MID(C3534,5,3)</f>
        <v>Nov</v>
      </c>
      <c r="F3534">
        <f>MONTH(DATEVALUE(E3534&amp;" 1"))</f>
        <v>11</v>
      </c>
      <c r="G3534" t="str">
        <f>RIGHT(C3534,2)</f>
        <v>04</v>
      </c>
      <c r="H3534" t="str">
        <f>MID(A3534,12,2)</f>
        <v>20</v>
      </c>
      <c r="I3534" t="s">
        <v>10414</v>
      </c>
      <c r="J3534" t="s">
        <v>10415</v>
      </c>
      <c r="K3534" t="s">
        <v>10416</v>
      </c>
      <c r="L3534" t="s">
        <v>10417</v>
      </c>
      <c r="M3534" t="b">
        <f>NOT(ISNA(VLOOKUP(N3534,'account names'!A:A,1,FALSE)))</f>
        <v>0</v>
      </c>
      <c r="N3534" t="s">
        <v>3669</v>
      </c>
    </row>
    <row r="3535" spans="1:14" ht="15" x14ac:dyDescent="0.2">
      <c r="A3535" t="s">
        <v>19891</v>
      </c>
      <c r="B3535" t="str">
        <f>RIGHT(A3535,4)</f>
        <v>2017</v>
      </c>
      <c r="C3535" t="str">
        <f>LEFT(A3535,10)</f>
        <v>Sat Nov 04</v>
      </c>
      <c r="D3535" s="2">
        <f>DATE(B3535,F3535,G3535)</f>
        <v>43043</v>
      </c>
      <c r="E3535" t="str">
        <f>MID(C3535,5,3)</f>
        <v>Nov</v>
      </c>
      <c r="F3535">
        <f>MONTH(DATEVALUE(E3535&amp;" 1"))</f>
        <v>11</v>
      </c>
      <c r="G3535" t="str">
        <f>RIGHT(C3535,2)</f>
        <v>04</v>
      </c>
      <c r="H3535" t="str">
        <f>MID(A3535,12,2)</f>
        <v>12</v>
      </c>
      <c r="I3535" t="s">
        <v>19892</v>
      </c>
      <c r="J3535" t="s">
        <v>19893</v>
      </c>
      <c r="K3535" t="s">
        <v>19894</v>
      </c>
      <c r="L3535" t="s">
        <v>19895</v>
      </c>
      <c r="M3535" t="b">
        <f>NOT(ISNA(VLOOKUP(N3535,'account names'!A:A,1,FALSE)))</f>
        <v>0</v>
      </c>
      <c r="N3535" t="s">
        <v>19896</v>
      </c>
    </row>
    <row r="3536" spans="1:14" ht="15" x14ac:dyDescent="0.2">
      <c r="A3536" t="s">
        <v>10418</v>
      </c>
      <c r="B3536" t="str">
        <f>RIGHT(A3536,4)</f>
        <v>2017</v>
      </c>
      <c r="C3536" t="str">
        <f>LEFT(A3536,10)</f>
        <v>Fri Nov 03</v>
      </c>
      <c r="D3536" s="2">
        <f>DATE(B3536,F3536,G3536)</f>
        <v>43042</v>
      </c>
      <c r="E3536" t="str">
        <f>MID(C3536,5,3)</f>
        <v>Nov</v>
      </c>
      <c r="F3536">
        <f>MONTH(DATEVALUE(E3536&amp;" 1"))</f>
        <v>11</v>
      </c>
      <c r="G3536" t="str">
        <f>RIGHT(C3536,2)</f>
        <v>03</v>
      </c>
      <c r="H3536" t="str">
        <f>MID(A3536,12,2)</f>
        <v>08</v>
      </c>
      <c r="I3536" t="s">
        <v>10419</v>
      </c>
      <c r="J3536" t="s">
        <v>10420</v>
      </c>
      <c r="K3536" t="s">
        <v>1789</v>
      </c>
      <c r="L3536" t="s">
        <v>10421</v>
      </c>
      <c r="M3536" t="b">
        <f>NOT(ISNA(VLOOKUP(N3536,'account names'!A:A,1,FALSE)))</f>
        <v>1</v>
      </c>
      <c r="N3536" t="s">
        <v>1791</v>
      </c>
    </row>
    <row r="3537" spans="1:14" ht="15" x14ac:dyDescent="0.2">
      <c r="A3537" t="s">
        <v>15046</v>
      </c>
      <c r="B3537" t="str">
        <f>RIGHT(A3537,4)</f>
        <v>2017</v>
      </c>
      <c r="C3537" t="str">
        <f>LEFT(A3537,10)</f>
        <v>Fri Nov 03</v>
      </c>
      <c r="D3537" s="2">
        <f>DATE(B3537,F3537,G3537)</f>
        <v>43042</v>
      </c>
      <c r="E3537" t="str">
        <f>MID(C3537,5,3)</f>
        <v>Nov</v>
      </c>
      <c r="F3537">
        <f>MONTH(DATEVALUE(E3537&amp;" 1"))</f>
        <v>11</v>
      </c>
      <c r="G3537" t="str">
        <f>RIGHT(C3537,2)</f>
        <v>03</v>
      </c>
      <c r="H3537" t="str">
        <f>MID(A3537,12,2)</f>
        <v>13</v>
      </c>
      <c r="I3537" t="s">
        <v>15047</v>
      </c>
      <c r="J3537" t="s">
        <v>15048</v>
      </c>
      <c r="K3537" t="s">
        <v>5488</v>
      </c>
      <c r="L3537" t="s">
        <v>15049</v>
      </c>
      <c r="M3537" t="b">
        <f>NOT(ISNA(VLOOKUP(N3537,'account names'!A:A,1,FALSE)))</f>
        <v>1</v>
      </c>
      <c r="N3537" t="s">
        <v>1533</v>
      </c>
    </row>
    <row r="3538" spans="1:14" ht="15" x14ac:dyDescent="0.2">
      <c r="A3538" t="s">
        <v>19173</v>
      </c>
      <c r="B3538" t="str">
        <f>RIGHT(A3538,4)</f>
        <v>2017</v>
      </c>
      <c r="C3538" t="str">
        <f>LEFT(A3538,10)</f>
        <v>Fri Nov 03</v>
      </c>
      <c r="D3538" s="2">
        <f>DATE(B3538,F3538,G3538)</f>
        <v>43042</v>
      </c>
      <c r="E3538" t="str">
        <f>MID(C3538,5,3)</f>
        <v>Nov</v>
      </c>
      <c r="F3538">
        <f>MONTH(DATEVALUE(E3538&amp;" 1"))</f>
        <v>11</v>
      </c>
      <c r="G3538" t="str">
        <f>RIGHT(C3538,2)</f>
        <v>03</v>
      </c>
      <c r="H3538" t="str">
        <f>MID(A3538,12,2)</f>
        <v>16</v>
      </c>
      <c r="I3538" t="s">
        <v>19174</v>
      </c>
      <c r="J3538" t="s">
        <v>19175</v>
      </c>
      <c r="K3538" t="s">
        <v>19176</v>
      </c>
      <c r="L3538" t="s">
        <v>19177</v>
      </c>
      <c r="M3538" t="b">
        <f>NOT(ISNA(VLOOKUP(N3538,'account names'!A:A,1,FALSE)))</f>
        <v>0</v>
      </c>
      <c r="N3538" t="s">
        <v>823</v>
      </c>
    </row>
    <row r="3539" spans="1:14" ht="15" x14ac:dyDescent="0.2">
      <c r="A3539" t="s">
        <v>7490</v>
      </c>
      <c r="B3539" t="str">
        <f>RIGHT(A3539,4)</f>
        <v>2017</v>
      </c>
      <c r="C3539" t="str">
        <f>LEFT(A3539,10)</f>
        <v>Wed Nov 01</v>
      </c>
      <c r="D3539" s="2">
        <f>DATE(B3539,F3539,G3539)</f>
        <v>43040</v>
      </c>
      <c r="E3539" t="str">
        <f>MID(C3539,5,3)</f>
        <v>Nov</v>
      </c>
      <c r="F3539">
        <f>MONTH(DATEVALUE(E3539&amp;" 1"))</f>
        <v>11</v>
      </c>
      <c r="G3539" t="str">
        <f>RIGHT(C3539,2)</f>
        <v>01</v>
      </c>
      <c r="H3539" t="str">
        <f>MID(A3539,12,2)</f>
        <v>13</v>
      </c>
      <c r="I3539" t="s">
        <v>7491</v>
      </c>
      <c r="J3539" t="s">
        <v>7492</v>
      </c>
      <c r="K3539" t="s">
        <v>7493</v>
      </c>
      <c r="L3539" t="s">
        <v>7494</v>
      </c>
      <c r="M3539" t="b">
        <f>NOT(ISNA(VLOOKUP(N3539,'account names'!A:A,1,FALSE)))</f>
        <v>0</v>
      </c>
      <c r="N3539" t="s">
        <v>6729</v>
      </c>
    </row>
    <row r="3540" spans="1:14" ht="15" x14ac:dyDescent="0.2">
      <c r="A3540" t="s">
        <v>7495</v>
      </c>
      <c r="B3540" t="str">
        <f>RIGHT(A3540,4)</f>
        <v>2017</v>
      </c>
      <c r="C3540" t="str">
        <f>LEFT(A3540,10)</f>
        <v>Wed Nov 01</v>
      </c>
      <c r="D3540" s="2">
        <f>DATE(B3540,F3540,G3540)</f>
        <v>43040</v>
      </c>
      <c r="E3540" t="str">
        <f>MID(C3540,5,3)</f>
        <v>Nov</v>
      </c>
      <c r="F3540">
        <f>MONTH(DATEVALUE(E3540&amp;" 1"))</f>
        <v>11</v>
      </c>
      <c r="G3540" t="str">
        <f>RIGHT(C3540,2)</f>
        <v>01</v>
      </c>
      <c r="H3540" t="str">
        <f>MID(A3540,12,2)</f>
        <v>11</v>
      </c>
      <c r="I3540" t="s">
        <v>7496</v>
      </c>
      <c r="J3540" t="s">
        <v>7497</v>
      </c>
      <c r="K3540" t="s">
        <v>7498</v>
      </c>
      <c r="L3540" t="s">
        <v>7499</v>
      </c>
      <c r="M3540" t="b">
        <f>NOT(ISNA(VLOOKUP(N3540,'account names'!A:A,1,FALSE)))</f>
        <v>0</v>
      </c>
      <c r="N3540" t="s">
        <v>7500</v>
      </c>
    </row>
    <row r="3541" spans="1:14" ht="15" x14ac:dyDescent="0.2">
      <c r="A3541" t="s">
        <v>7501</v>
      </c>
      <c r="B3541" t="str">
        <f>RIGHT(A3541,4)</f>
        <v>2017</v>
      </c>
      <c r="C3541" t="str">
        <f>LEFT(A3541,10)</f>
        <v>Tue Oct 31</v>
      </c>
      <c r="D3541" s="2">
        <f>DATE(B3541,F3541,G3541)</f>
        <v>43039</v>
      </c>
      <c r="E3541" t="str">
        <f>MID(C3541,5,3)</f>
        <v>Oct</v>
      </c>
      <c r="F3541">
        <f>MONTH(DATEVALUE(E3541&amp;" 1"))</f>
        <v>10</v>
      </c>
      <c r="G3541" t="str">
        <f>RIGHT(C3541,2)</f>
        <v>31</v>
      </c>
      <c r="H3541" t="str">
        <f>MID(A3541,12,2)</f>
        <v>08</v>
      </c>
      <c r="I3541" t="s">
        <v>7502</v>
      </c>
      <c r="J3541" t="s">
        <v>7503</v>
      </c>
      <c r="K3541" t="s">
        <v>7504</v>
      </c>
      <c r="L3541" t="s">
        <v>7505</v>
      </c>
      <c r="M3541" t="b">
        <f>NOT(ISNA(VLOOKUP(N3541,'account names'!A:A,1,FALSE)))</f>
        <v>0</v>
      </c>
      <c r="N3541" t="s">
        <v>7506</v>
      </c>
    </row>
    <row r="3542" spans="1:14" ht="15" x14ac:dyDescent="0.2">
      <c r="A3542" t="s">
        <v>8181</v>
      </c>
      <c r="B3542" t="str">
        <f>RIGHT(A3542,4)</f>
        <v>2017</v>
      </c>
      <c r="C3542" t="str">
        <f>LEFT(A3542,10)</f>
        <v>Tue Oct 31</v>
      </c>
      <c r="D3542" s="2">
        <f>DATE(B3542,F3542,G3542)</f>
        <v>43039</v>
      </c>
      <c r="E3542" t="str">
        <f>MID(C3542,5,3)</f>
        <v>Oct</v>
      </c>
      <c r="F3542">
        <f>MONTH(DATEVALUE(E3542&amp;" 1"))</f>
        <v>10</v>
      </c>
      <c r="G3542" t="str">
        <f>RIGHT(C3542,2)</f>
        <v>31</v>
      </c>
      <c r="H3542" t="str">
        <f>MID(A3542,12,2)</f>
        <v>00</v>
      </c>
      <c r="I3542" t="s">
        <v>8182</v>
      </c>
      <c r="J3542" t="s">
        <v>8183</v>
      </c>
      <c r="K3542" t="s">
        <v>8184</v>
      </c>
      <c r="L3542" t="s">
        <v>8185</v>
      </c>
      <c r="M3542" t="b">
        <f>NOT(ISNA(VLOOKUP(N3542,'account names'!A:A,1,FALSE)))</f>
        <v>1</v>
      </c>
      <c r="N3542" t="s">
        <v>1224</v>
      </c>
    </row>
    <row r="3543" spans="1:14" ht="15" x14ac:dyDescent="0.2">
      <c r="A3543" t="s">
        <v>10422</v>
      </c>
      <c r="B3543" t="str">
        <f>RIGHT(A3543,4)</f>
        <v>2017</v>
      </c>
      <c r="C3543" t="str">
        <f>LEFT(A3543,10)</f>
        <v>Mon Oct 30</v>
      </c>
      <c r="D3543" s="2">
        <f>DATE(B3543,F3543,G3543)</f>
        <v>43038</v>
      </c>
      <c r="E3543" t="str">
        <f>MID(C3543,5,3)</f>
        <v>Oct</v>
      </c>
      <c r="F3543">
        <f>MONTH(DATEVALUE(E3543&amp;" 1"))</f>
        <v>10</v>
      </c>
      <c r="G3543" t="str">
        <f>RIGHT(C3543,2)</f>
        <v>30</v>
      </c>
      <c r="H3543" t="str">
        <f>MID(A3543,12,2)</f>
        <v>22</v>
      </c>
      <c r="I3543" t="s">
        <v>10423</v>
      </c>
      <c r="J3543" t="s">
        <v>10424</v>
      </c>
      <c r="K3543" t="s">
        <v>1789</v>
      </c>
      <c r="L3543" t="s">
        <v>10425</v>
      </c>
      <c r="M3543" t="b">
        <f>NOT(ISNA(VLOOKUP(N3543,'account names'!A:A,1,FALSE)))</f>
        <v>1</v>
      </c>
      <c r="N3543" t="s">
        <v>1791</v>
      </c>
    </row>
    <row r="3544" spans="1:14" ht="15" x14ac:dyDescent="0.2">
      <c r="A3544" t="s">
        <v>19178</v>
      </c>
      <c r="B3544" t="str">
        <f>RIGHT(A3544,4)</f>
        <v>2017</v>
      </c>
      <c r="C3544" t="str">
        <f>LEFT(A3544,10)</f>
        <v>Mon Oct 30</v>
      </c>
      <c r="D3544" s="2">
        <f>DATE(B3544,F3544,G3544)</f>
        <v>43038</v>
      </c>
      <c r="E3544" t="str">
        <f>MID(C3544,5,3)</f>
        <v>Oct</v>
      </c>
      <c r="F3544">
        <f>MONTH(DATEVALUE(E3544&amp;" 1"))</f>
        <v>10</v>
      </c>
      <c r="G3544" t="str">
        <f>RIGHT(C3544,2)</f>
        <v>30</v>
      </c>
      <c r="H3544" t="str">
        <f>MID(A3544,12,2)</f>
        <v>17</v>
      </c>
      <c r="I3544" t="s">
        <v>19179</v>
      </c>
      <c r="J3544" t="s">
        <v>19180</v>
      </c>
      <c r="K3544" t="s">
        <v>19181</v>
      </c>
      <c r="L3544" t="s">
        <v>19182</v>
      </c>
      <c r="M3544" t="b">
        <f>NOT(ISNA(VLOOKUP(N3544,'account names'!A:A,1,FALSE)))</f>
        <v>0</v>
      </c>
      <c r="N3544" t="s">
        <v>680</v>
      </c>
    </row>
    <row r="3545" spans="1:14" ht="15" x14ac:dyDescent="0.2">
      <c r="A3545" t="s">
        <v>7507</v>
      </c>
      <c r="B3545" t="str">
        <f>RIGHT(A3545,4)</f>
        <v>2017</v>
      </c>
      <c r="C3545" t="str">
        <f>LEFT(A3545,10)</f>
        <v>Sun Oct 29</v>
      </c>
      <c r="D3545" s="2">
        <f>DATE(B3545,F3545,G3545)</f>
        <v>43037</v>
      </c>
      <c r="E3545" t="str">
        <f>MID(C3545,5,3)</f>
        <v>Oct</v>
      </c>
      <c r="F3545">
        <f>MONTH(DATEVALUE(E3545&amp;" 1"))</f>
        <v>10</v>
      </c>
      <c r="G3545" t="str">
        <f>RIGHT(C3545,2)</f>
        <v>29</v>
      </c>
      <c r="H3545" t="str">
        <f>MID(A3545,12,2)</f>
        <v>23</v>
      </c>
      <c r="I3545" t="s">
        <v>7508</v>
      </c>
      <c r="J3545" t="s">
        <v>7509</v>
      </c>
      <c r="K3545" t="s">
        <v>6122</v>
      </c>
      <c r="L3545" t="s">
        <v>7510</v>
      </c>
      <c r="M3545" t="b">
        <f>NOT(ISNA(VLOOKUP(N3545,'account names'!A:A,1,FALSE)))</f>
        <v>0</v>
      </c>
      <c r="N3545" t="s">
        <v>1343</v>
      </c>
    </row>
    <row r="3546" spans="1:14" ht="15" x14ac:dyDescent="0.2">
      <c r="A3546" t="s">
        <v>7511</v>
      </c>
      <c r="B3546" t="str">
        <f>RIGHT(A3546,4)</f>
        <v>2017</v>
      </c>
      <c r="C3546" t="str">
        <f>LEFT(A3546,10)</f>
        <v>Sun Oct 29</v>
      </c>
      <c r="D3546" s="2">
        <f>DATE(B3546,F3546,G3546)</f>
        <v>43037</v>
      </c>
      <c r="E3546" t="str">
        <f>MID(C3546,5,3)</f>
        <v>Oct</v>
      </c>
      <c r="F3546">
        <f>MONTH(DATEVALUE(E3546&amp;" 1"))</f>
        <v>10</v>
      </c>
      <c r="G3546" t="str">
        <f>RIGHT(C3546,2)</f>
        <v>29</v>
      </c>
      <c r="H3546" t="str">
        <f>MID(A3546,12,2)</f>
        <v>22</v>
      </c>
      <c r="I3546" t="s">
        <v>7512</v>
      </c>
      <c r="J3546" t="s">
        <v>7513</v>
      </c>
      <c r="K3546" t="s">
        <v>7514</v>
      </c>
      <c r="L3546" t="s">
        <v>7515</v>
      </c>
      <c r="M3546" t="b">
        <f>NOT(ISNA(VLOOKUP(N3546,'account names'!A:A,1,FALSE)))</f>
        <v>1</v>
      </c>
      <c r="N3546" t="s">
        <v>2909</v>
      </c>
    </row>
    <row r="3547" spans="1:14" ht="15" x14ac:dyDescent="0.2">
      <c r="A3547" t="s">
        <v>15050</v>
      </c>
      <c r="B3547" t="str">
        <f>RIGHT(A3547,4)</f>
        <v>2017</v>
      </c>
      <c r="C3547" t="str">
        <f>LEFT(A3547,10)</f>
        <v>Fri Oct 27</v>
      </c>
      <c r="D3547" s="2">
        <f>DATE(B3547,F3547,G3547)</f>
        <v>43035</v>
      </c>
      <c r="E3547" t="str">
        <f>MID(C3547,5,3)</f>
        <v>Oct</v>
      </c>
      <c r="F3547">
        <f>MONTH(DATEVALUE(E3547&amp;" 1"))</f>
        <v>10</v>
      </c>
      <c r="G3547" t="str">
        <f>RIGHT(C3547,2)</f>
        <v>27</v>
      </c>
      <c r="H3547" t="str">
        <f>MID(A3547,12,2)</f>
        <v>10</v>
      </c>
      <c r="I3547" t="s">
        <v>15051</v>
      </c>
      <c r="J3547" t="s">
        <v>15052</v>
      </c>
      <c r="K3547" t="s">
        <v>5488</v>
      </c>
      <c r="L3547" t="s">
        <v>15053</v>
      </c>
      <c r="M3547" t="b">
        <f>NOT(ISNA(VLOOKUP(N3547,'account names'!A:A,1,FALSE)))</f>
        <v>1</v>
      </c>
      <c r="N3547" t="s">
        <v>1533</v>
      </c>
    </row>
    <row r="3548" spans="1:14" ht="15" x14ac:dyDescent="0.2">
      <c r="A3548" t="s">
        <v>15054</v>
      </c>
      <c r="B3548" t="str">
        <f>RIGHT(A3548,4)</f>
        <v>2017</v>
      </c>
      <c r="C3548" t="str">
        <f>LEFT(A3548,10)</f>
        <v>Thu Oct 26</v>
      </c>
      <c r="D3548" s="2">
        <f>DATE(B3548,F3548,G3548)</f>
        <v>43034</v>
      </c>
      <c r="E3548" t="str">
        <f>MID(C3548,5,3)</f>
        <v>Oct</v>
      </c>
      <c r="F3548">
        <f>MONTH(DATEVALUE(E3548&amp;" 1"))</f>
        <v>10</v>
      </c>
      <c r="G3548" t="str">
        <f>RIGHT(C3548,2)</f>
        <v>26</v>
      </c>
      <c r="H3548" t="str">
        <f>MID(A3548,12,2)</f>
        <v>17</v>
      </c>
      <c r="I3548" t="s">
        <v>15055</v>
      </c>
      <c r="J3548" t="s">
        <v>15056</v>
      </c>
      <c r="K3548" t="s">
        <v>15057</v>
      </c>
      <c r="L3548" t="s">
        <v>15058</v>
      </c>
      <c r="M3548" t="b">
        <f>NOT(ISNA(VLOOKUP(N3548,'account names'!A:A,1,FALSE)))</f>
        <v>0</v>
      </c>
      <c r="N3548" t="s">
        <v>15059</v>
      </c>
    </row>
    <row r="3549" spans="1:14" ht="15" x14ac:dyDescent="0.2">
      <c r="A3549" t="s">
        <v>15060</v>
      </c>
      <c r="B3549" t="str">
        <f>RIGHT(A3549,4)</f>
        <v>2017</v>
      </c>
      <c r="C3549" t="str">
        <f>LEFT(A3549,10)</f>
        <v>Thu Oct 26</v>
      </c>
      <c r="D3549" s="2">
        <f>DATE(B3549,F3549,G3549)</f>
        <v>43034</v>
      </c>
      <c r="E3549" t="str">
        <f>MID(C3549,5,3)</f>
        <v>Oct</v>
      </c>
      <c r="F3549">
        <f>MONTH(DATEVALUE(E3549&amp;" 1"))</f>
        <v>10</v>
      </c>
      <c r="G3549" t="str">
        <f>RIGHT(C3549,2)</f>
        <v>26</v>
      </c>
      <c r="H3549" t="str">
        <f>MID(A3549,12,2)</f>
        <v>15</v>
      </c>
      <c r="I3549" t="s">
        <v>15061</v>
      </c>
      <c r="J3549" t="s">
        <v>15062</v>
      </c>
      <c r="K3549" t="s">
        <v>15063</v>
      </c>
      <c r="L3549" t="s">
        <v>15064</v>
      </c>
      <c r="M3549" t="b">
        <f>NOT(ISNA(VLOOKUP(N3549,'account names'!A:A,1,FALSE)))</f>
        <v>0</v>
      </c>
      <c r="N3549" t="s">
        <v>15065</v>
      </c>
    </row>
    <row r="3550" spans="1:14" ht="15" x14ac:dyDescent="0.2">
      <c r="A3550" t="s">
        <v>19183</v>
      </c>
      <c r="B3550" t="str">
        <f>RIGHT(A3550,4)</f>
        <v>2017</v>
      </c>
      <c r="C3550" t="str">
        <f>LEFT(A3550,10)</f>
        <v>Thu Oct 26</v>
      </c>
      <c r="D3550" s="2">
        <f>DATE(B3550,F3550,G3550)</f>
        <v>43034</v>
      </c>
      <c r="E3550" t="str">
        <f>MID(C3550,5,3)</f>
        <v>Oct</v>
      </c>
      <c r="F3550">
        <f>MONTH(DATEVALUE(E3550&amp;" 1"))</f>
        <v>10</v>
      </c>
      <c r="G3550" t="str">
        <f>RIGHT(C3550,2)</f>
        <v>26</v>
      </c>
      <c r="H3550" t="str">
        <f>MID(A3550,12,2)</f>
        <v>17</v>
      </c>
      <c r="I3550" t="s">
        <v>19184</v>
      </c>
      <c r="J3550" t="s">
        <v>19185</v>
      </c>
      <c r="K3550" t="s">
        <v>19186</v>
      </c>
      <c r="L3550" t="s">
        <v>19187</v>
      </c>
      <c r="M3550" t="b">
        <f>NOT(ISNA(VLOOKUP(N3550,'account names'!A:A,1,FALSE)))</f>
        <v>0</v>
      </c>
      <c r="N3550" t="s">
        <v>19188</v>
      </c>
    </row>
    <row r="3551" spans="1:14" ht="15" x14ac:dyDescent="0.2">
      <c r="A3551" t="s">
        <v>7516</v>
      </c>
      <c r="B3551" t="str">
        <f>RIGHT(A3551,4)</f>
        <v>2017</v>
      </c>
      <c r="C3551" t="str">
        <f>LEFT(A3551,10)</f>
        <v>Wed Oct 25</v>
      </c>
      <c r="D3551" s="2">
        <f>DATE(B3551,F3551,G3551)</f>
        <v>43033</v>
      </c>
      <c r="E3551" t="str">
        <f>MID(C3551,5,3)</f>
        <v>Oct</v>
      </c>
      <c r="F3551">
        <f>MONTH(DATEVALUE(E3551&amp;" 1"))</f>
        <v>10</v>
      </c>
      <c r="G3551" t="str">
        <f>RIGHT(C3551,2)</f>
        <v>25</v>
      </c>
      <c r="H3551" t="str">
        <f>MID(A3551,12,2)</f>
        <v>21</v>
      </c>
      <c r="I3551" t="s">
        <v>7517</v>
      </c>
      <c r="J3551" t="s">
        <v>7518</v>
      </c>
      <c r="K3551" t="s">
        <v>7519</v>
      </c>
      <c r="L3551" t="s">
        <v>7520</v>
      </c>
      <c r="M3551" t="b">
        <f>NOT(ISNA(VLOOKUP(N3551,'account names'!A:A,1,FALSE)))</f>
        <v>0</v>
      </c>
      <c r="N3551" t="s">
        <v>7521</v>
      </c>
    </row>
    <row r="3552" spans="1:14" ht="15" x14ac:dyDescent="0.2">
      <c r="A3552" t="s">
        <v>7522</v>
      </c>
      <c r="B3552" t="str">
        <f>RIGHT(A3552,4)</f>
        <v>2017</v>
      </c>
      <c r="C3552" t="str">
        <f>LEFT(A3552,10)</f>
        <v>Wed Oct 25</v>
      </c>
      <c r="D3552" s="2">
        <f>DATE(B3552,F3552,G3552)</f>
        <v>43033</v>
      </c>
      <c r="E3552" t="str">
        <f>MID(C3552,5,3)</f>
        <v>Oct</v>
      </c>
      <c r="F3552">
        <f>MONTH(DATEVALUE(E3552&amp;" 1"))</f>
        <v>10</v>
      </c>
      <c r="G3552" t="str">
        <f>RIGHT(C3552,2)</f>
        <v>25</v>
      </c>
      <c r="H3552" t="str">
        <f>MID(A3552,12,2)</f>
        <v>06</v>
      </c>
      <c r="I3552" t="s">
        <v>7523</v>
      </c>
      <c r="J3552" t="s">
        <v>7524</v>
      </c>
      <c r="K3552" t="s">
        <v>7525</v>
      </c>
      <c r="L3552" t="s">
        <v>7526</v>
      </c>
      <c r="M3552" t="b">
        <f>NOT(ISNA(VLOOKUP(N3552,'account names'!A:A,1,FALSE)))</f>
        <v>0</v>
      </c>
      <c r="N3552" t="s">
        <v>7521</v>
      </c>
    </row>
    <row r="3553" spans="1:14" ht="15" x14ac:dyDescent="0.2">
      <c r="A3553" t="s">
        <v>7527</v>
      </c>
      <c r="B3553" t="str">
        <f>RIGHT(A3553,4)</f>
        <v>2017</v>
      </c>
      <c r="C3553" t="str">
        <f>LEFT(A3553,10)</f>
        <v>Wed Oct 25</v>
      </c>
      <c r="D3553" s="2">
        <f>DATE(B3553,F3553,G3553)</f>
        <v>43033</v>
      </c>
      <c r="E3553" t="str">
        <f>MID(C3553,5,3)</f>
        <v>Oct</v>
      </c>
      <c r="F3553">
        <f>MONTH(DATEVALUE(E3553&amp;" 1"))</f>
        <v>10</v>
      </c>
      <c r="G3553" t="str">
        <f>RIGHT(C3553,2)</f>
        <v>25</v>
      </c>
      <c r="H3553" t="str">
        <f>MID(A3553,12,2)</f>
        <v>21</v>
      </c>
      <c r="I3553" t="s">
        <v>7528</v>
      </c>
      <c r="J3553" t="s">
        <v>7529</v>
      </c>
      <c r="K3553" t="s">
        <v>7530</v>
      </c>
      <c r="L3553" t="s">
        <v>7531</v>
      </c>
      <c r="M3553" t="b">
        <f>NOT(ISNA(VLOOKUP(N3553,'account names'!A:A,1,FALSE)))</f>
        <v>0</v>
      </c>
      <c r="N3553" t="s">
        <v>7149</v>
      </c>
    </row>
    <row r="3554" spans="1:14" ht="15" x14ac:dyDescent="0.2">
      <c r="A3554" t="s">
        <v>13842</v>
      </c>
      <c r="B3554" t="str">
        <f>RIGHT(A3554,4)</f>
        <v>2017</v>
      </c>
      <c r="C3554" t="str">
        <f>LEFT(A3554,10)</f>
        <v>Wed Oct 25</v>
      </c>
      <c r="D3554" s="2">
        <f>DATE(B3554,F3554,G3554)</f>
        <v>43033</v>
      </c>
      <c r="E3554" t="str">
        <f>MID(C3554,5,3)</f>
        <v>Oct</v>
      </c>
      <c r="F3554">
        <f>MONTH(DATEVALUE(E3554&amp;" 1"))</f>
        <v>10</v>
      </c>
      <c r="G3554" t="str">
        <f>RIGHT(C3554,2)</f>
        <v>25</v>
      </c>
      <c r="H3554" t="str">
        <f>MID(A3554,12,2)</f>
        <v>01</v>
      </c>
      <c r="I3554" t="s">
        <v>13843</v>
      </c>
      <c r="J3554" t="s">
        <v>13844</v>
      </c>
      <c r="K3554" t="s">
        <v>13845</v>
      </c>
      <c r="L3554" t="s">
        <v>13846</v>
      </c>
      <c r="M3554" t="b">
        <f>NOT(ISNA(VLOOKUP(N3554,'account names'!A:A,1,FALSE)))</f>
        <v>0</v>
      </c>
      <c r="N3554" t="s">
        <v>13847</v>
      </c>
    </row>
    <row r="3555" spans="1:14" ht="15" x14ac:dyDescent="0.2">
      <c r="A3555" t="s">
        <v>13848</v>
      </c>
      <c r="B3555" t="str">
        <f>RIGHT(A3555,4)</f>
        <v>2017</v>
      </c>
      <c r="C3555" t="str">
        <f>LEFT(A3555,10)</f>
        <v>Tue Oct 24</v>
      </c>
      <c r="D3555" s="2">
        <f>DATE(B3555,F3555,G3555)</f>
        <v>43032</v>
      </c>
      <c r="E3555" t="str">
        <f>MID(C3555,5,3)</f>
        <v>Oct</v>
      </c>
      <c r="F3555">
        <f>MONTH(DATEVALUE(E3555&amp;" 1"))</f>
        <v>10</v>
      </c>
      <c r="G3555" t="str">
        <f>RIGHT(C3555,2)</f>
        <v>24</v>
      </c>
      <c r="H3555" t="str">
        <f>MID(A3555,12,2)</f>
        <v>07</v>
      </c>
      <c r="I3555" t="s">
        <v>13849</v>
      </c>
      <c r="J3555" t="s">
        <v>13850</v>
      </c>
      <c r="K3555" t="s">
        <v>13851</v>
      </c>
      <c r="L3555" t="s">
        <v>13852</v>
      </c>
      <c r="M3555" t="b">
        <f>NOT(ISNA(VLOOKUP(N3555,'account names'!A:A,1,FALSE)))</f>
        <v>0</v>
      </c>
      <c r="N3555" t="s">
        <v>13853</v>
      </c>
    </row>
    <row r="3556" spans="1:14" ht="15" x14ac:dyDescent="0.2">
      <c r="A3556" t="s">
        <v>13854</v>
      </c>
      <c r="B3556" t="str">
        <f>RIGHT(A3556,4)</f>
        <v>2017</v>
      </c>
      <c r="C3556" t="str">
        <f>LEFT(A3556,10)</f>
        <v>Mon Oct 23</v>
      </c>
      <c r="D3556" s="2">
        <f>DATE(B3556,F3556,G3556)</f>
        <v>43031</v>
      </c>
      <c r="E3556" t="str">
        <f>MID(C3556,5,3)</f>
        <v>Oct</v>
      </c>
      <c r="F3556">
        <f>MONTH(DATEVALUE(E3556&amp;" 1"))</f>
        <v>10</v>
      </c>
      <c r="G3556" t="str">
        <f>RIGHT(C3556,2)</f>
        <v>23</v>
      </c>
      <c r="H3556" t="str">
        <f>MID(A3556,12,2)</f>
        <v>19</v>
      </c>
      <c r="I3556" t="s">
        <v>13855</v>
      </c>
      <c r="J3556" t="s">
        <v>13856</v>
      </c>
      <c r="K3556" t="s">
        <v>13857</v>
      </c>
      <c r="L3556" t="s">
        <v>13858</v>
      </c>
      <c r="M3556" t="b">
        <f>NOT(ISNA(VLOOKUP(N3556,'account names'!A:A,1,FALSE)))</f>
        <v>0</v>
      </c>
      <c r="N3556" t="s">
        <v>13853</v>
      </c>
    </row>
    <row r="3557" spans="1:14" ht="15" x14ac:dyDescent="0.2">
      <c r="A3557" t="s">
        <v>10426</v>
      </c>
      <c r="B3557" t="str">
        <f>RIGHT(A3557,4)</f>
        <v>2017</v>
      </c>
      <c r="C3557" t="str">
        <f>LEFT(A3557,10)</f>
        <v>Fri Oct 20</v>
      </c>
      <c r="D3557" s="2">
        <f>DATE(B3557,F3557,G3557)</f>
        <v>43028</v>
      </c>
      <c r="E3557" t="str">
        <f>MID(C3557,5,3)</f>
        <v>Oct</v>
      </c>
      <c r="F3557">
        <f>MONTH(DATEVALUE(E3557&amp;" 1"))</f>
        <v>10</v>
      </c>
      <c r="G3557" t="str">
        <f>RIGHT(C3557,2)</f>
        <v>20</v>
      </c>
      <c r="H3557" t="str">
        <f>MID(A3557,12,2)</f>
        <v>09</v>
      </c>
      <c r="I3557" t="s">
        <v>10427</v>
      </c>
      <c r="J3557" t="s">
        <v>10428</v>
      </c>
      <c r="K3557" t="s">
        <v>10429</v>
      </c>
      <c r="L3557" t="s">
        <v>10430</v>
      </c>
      <c r="M3557" t="b">
        <f>NOT(ISNA(VLOOKUP(N3557,'account names'!A:A,1,FALSE)))</f>
        <v>0</v>
      </c>
      <c r="N3557" t="s">
        <v>2246</v>
      </c>
    </row>
    <row r="3558" spans="1:14" ht="15" x14ac:dyDescent="0.2">
      <c r="A3558" t="s">
        <v>15066</v>
      </c>
      <c r="B3558" t="str">
        <f>RIGHT(A3558,4)</f>
        <v>2017</v>
      </c>
      <c r="C3558" t="str">
        <f>LEFT(A3558,10)</f>
        <v>Thu Oct 19</v>
      </c>
      <c r="D3558" s="2">
        <f>DATE(B3558,F3558,G3558)</f>
        <v>43027</v>
      </c>
      <c r="E3558" t="str">
        <f>MID(C3558,5,3)</f>
        <v>Oct</v>
      </c>
      <c r="F3558">
        <f>MONTH(DATEVALUE(E3558&amp;" 1"))</f>
        <v>10</v>
      </c>
      <c r="G3558" t="str">
        <f>RIGHT(C3558,2)</f>
        <v>19</v>
      </c>
      <c r="H3558" t="str">
        <f>MID(A3558,12,2)</f>
        <v>22</v>
      </c>
      <c r="I3558" t="s">
        <v>15067</v>
      </c>
      <c r="J3558" t="s">
        <v>15068</v>
      </c>
      <c r="K3558" t="s">
        <v>15069</v>
      </c>
      <c r="L3558" t="s">
        <v>15070</v>
      </c>
      <c r="M3558" t="b">
        <f>NOT(ISNA(VLOOKUP(N3558,'account names'!A:A,1,FALSE)))</f>
        <v>0</v>
      </c>
      <c r="N3558" t="s">
        <v>15071</v>
      </c>
    </row>
    <row r="3559" spans="1:14" ht="15" x14ac:dyDescent="0.2">
      <c r="A3559" t="s">
        <v>19189</v>
      </c>
      <c r="B3559" t="str">
        <f>RIGHT(A3559,4)</f>
        <v>2017</v>
      </c>
      <c r="C3559" t="str">
        <f>LEFT(A3559,10)</f>
        <v>Thu Oct 19</v>
      </c>
      <c r="D3559" s="2">
        <f>DATE(B3559,F3559,G3559)</f>
        <v>43027</v>
      </c>
      <c r="E3559" t="str">
        <f>MID(C3559,5,3)</f>
        <v>Oct</v>
      </c>
      <c r="F3559">
        <f>MONTH(DATEVALUE(E3559&amp;" 1"))</f>
        <v>10</v>
      </c>
      <c r="G3559" t="str">
        <f>RIGHT(C3559,2)</f>
        <v>19</v>
      </c>
      <c r="H3559" t="str">
        <f>MID(A3559,12,2)</f>
        <v>06</v>
      </c>
      <c r="I3559" t="s">
        <v>19190</v>
      </c>
      <c r="J3559" t="s">
        <v>19191</v>
      </c>
      <c r="K3559" t="s">
        <v>19192</v>
      </c>
      <c r="L3559" t="s">
        <v>19193</v>
      </c>
      <c r="M3559" t="b">
        <f>NOT(ISNA(VLOOKUP(N3559,'account names'!A:A,1,FALSE)))</f>
        <v>0</v>
      </c>
      <c r="N3559" t="s">
        <v>293</v>
      </c>
    </row>
    <row r="3560" spans="1:14" ht="15" x14ac:dyDescent="0.2">
      <c r="A3560" t="s">
        <v>19194</v>
      </c>
      <c r="B3560" t="str">
        <f>RIGHT(A3560,4)</f>
        <v>2017</v>
      </c>
      <c r="C3560" t="str">
        <f>LEFT(A3560,10)</f>
        <v>Tue Oct 17</v>
      </c>
      <c r="D3560" s="2">
        <f>DATE(B3560,F3560,G3560)</f>
        <v>43025</v>
      </c>
      <c r="E3560" t="str">
        <f>MID(C3560,5,3)</f>
        <v>Oct</v>
      </c>
      <c r="F3560">
        <f>MONTH(DATEVALUE(E3560&amp;" 1"))</f>
        <v>10</v>
      </c>
      <c r="G3560" t="str">
        <f>RIGHT(C3560,2)</f>
        <v>17</v>
      </c>
      <c r="H3560" t="str">
        <f>MID(A3560,12,2)</f>
        <v>06</v>
      </c>
      <c r="I3560" t="s">
        <v>19195</v>
      </c>
      <c r="J3560" t="s">
        <v>19196</v>
      </c>
      <c r="K3560" t="s">
        <v>19197</v>
      </c>
      <c r="L3560" t="s">
        <v>19198</v>
      </c>
      <c r="M3560" t="b">
        <f>NOT(ISNA(VLOOKUP(N3560,'account names'!A:A,1,FALSE)))</f>
        <v>0</v>
      </c>
      <c r="N3560" t="s">
        <v>254</v>
      </c>
    </row>
    <row r="3561" spans="1:14" ht="15" x14ac:dyDescent="0.2">
      <c r="A3561" t="s">
        <v>7532</v>
      </c>
      <c r="B3561" t="str">
        <f>RIGHT(A3561,4)</f>
        <v>2017</v>
      </c>
      <c r="C3561" t="str">
        <f>LEFT(A3561,10)</f>
        <v>Mon Oct 16</v>
      </c>
      <c r="D3561" s="2">
        <f>DATE(B3561,F3561,G3561)</f>
        <v>43024</v>
      </c>
      <c r="E3561" t="str">
        <f>MID(C3561,5,3)</f>
        <v>Oct</v>
      </c>
      <c r="F3561">
        <f>MONTH(DATEVALUE(E3561&amp;" 1"))</f>
        <v>10</v>
      </c>
      <c r="G3561" t="str">
        <f>RIGHT(C3561,2)</f>
        <v>16</v>
      </c>
      <c r="H3561" t="str">
        <f>MID(A3561,12,2)</f>
        <v>13</v>
      </c>
      <c r="I3561" t="s">
        <v>7533</v>
      </c>
      <c r="J3561" t="s">
        <v>7534</v>
      </c>
      <c r="K3561" t="s">
        <v>7535</v>
      </c>
      <c r="L3561" t="s">
        <v>7536</v>
      </c>
      <c r="M3561" t="b">
        <f>NOT(ISNA(VLOOKUP(N3561,'account names'!A:A,1,FALSE)))</f>
        <v>0</v>
      </c>
      <c r="N3561" t="s">
        <v>7394</v>
      </c>
    </row>
    <row r="3562" spans="1:14" ht="15" x14ac:dyDescent="0.2">
      <c r="A3562" t="s">
        <v>15072</v>
      </c>
      <c r="B3562" t="str">
        <f>RIGHT(A3562,4)</f>
        <v>2017</v>
      </c>
      <c r="C3562" t="str">
        <f>LEFT(A3562,10)</f>
        <v>Mon Oct 16</v>
      </c>
      <c r="D3562" s="2">
        <f>DATE(B3562,F3562,G3562)</f>
        <v>43024</v>
      </c>
      <c r="E3562" t="str">
        <f>MID(C3562,5,3)</f>
        <v>Oct</v>
      </c>
      <c r="F3562">
        <f>MONTH(DATEVALUE(E3562&amp;" 1"))</f>
        <v>10</v>
      </c>
      <c r="G3562" t="str">
        <f>RIGHT(C3562,2)</f>
        <v>16</v>
      </c>
      <c r="H3562" t="str">
        <f>MID(A3562,12,2)</f>
        <v>09</v>
      </c>
      <c r="I3562" t="s">
        <v>15073</v>
      </c>
      <c r="J3562" t="s">
        <v>15074</v>
      </c>
      <c r="K3562" t="s">
        <v>15075</v>
      </c>
      <c r="L3562" t="s">
        <v>15076</v>
      </c>
      <c r="M3562" t="b">
        <f>NOT(ISNA(VLOOKUP(N3562,'account names'!A:A,1,FALSE)))</f>
        <v>0</v>
      </c>
      <c r="N3562" t="s">
        <v>15065</v>
      </c>
    </row>
    <row r="3563" spans="1:14" ht="15" x14ac:dyDescent="0.2">
      <c r="A3563" t="s">
        <v>19199</v>
      </c>
      <c r="B3563" t="str">
        <f>RIGHT(A3563,4)</f>
        <v>2017</v>
      </c>
      <c r="C3563" t="str">
        <f>LEFT(A3563,10)</f>
        <v>Mon Oct 16</v>
      </c>
      <c r="D3563" s="2">
        <f>DATE(B3563,F3563,G3563)</f>
        <v>43024</v>
      </c>
      <c r="E3563" t="str">
        <f>MID(C3563,5,3)</f>
        <v>Oct</v>
      </c>
      <c r="F3563">
        <f>MONTH(DATEVALUE(E3563&amp;" 1"))</f>
        <v>10</v>
      </c>
      <c r="G3563" t="str">
        <f>RIGHT(C3563,2)</f>
        <v>16</v>
      </c>
      <c r="H3563" t="str">
        <f>MID(A3563,12,2)</f>
        <v>08</v>
      </c>
      <c r="I3563" t="s">
        <v>19200</v>
      </c>
      <c r="J3563" t="s">
        <v>19201</v>
      </c>
      <c r="K3563" t="s">
        <v>19202</v>
      </c>
      <c r="L3563" t="s">
        <v>19203</v>
      </c>
      <c r="M3563" t="b">
        <f>NOT(ISNA(VLOOKUP(N3563,'account names'!A:A,1,FALSE)))</f>
        <v>0</v>
      </c>
      <c r="N3563" t="s">
        <v>19204</v>
      </c>
    </row>
    <row r="3564" spans="1:14" ht="15" x14ac:dyDescent="0.2">
      <c r="A3564" t="s">
        <v>7537</v>
      </c>
      <c r="B3564" t="str">
        <f>RIGHT(A3564,4)</f>
        <v>2017</v>
      </c>
      <c r="C3564" t="str">
        <f>LEFT(A3564,10)</f>
        <v>Sun Oct 15</v>
      </c>
      <c r="D3564" s="2">
        <f>DATE(B3564,F3564,G3564)</f>
        <v>43023</v>
      </c>
      <c r="E3564" t="str">
        <f>MID(C3564,5,3)</f>
        <v>Oct</v>
      </c>
      <c r="F3564">
        <f>MONTH(DATEVALUE(E3564&amp;" 1"))</f>
        <v>10</v>
      </c>
      <c r="G3564" t="str">
        <f>RIGHT(C3564,2)</f>
        <v>15</v>
      </c>
      <c r="H3564" t="str">
        <f>MID(A3564,12,2)</f>
        <v>07</v>
      </c>
      <c r="I3564" t="s">
        <v>7538</v>
      </c>
      <c r="J3564" t="s">
        <v>7539</v>
      </c>
      <c r="K3564" t="s">
        <v>7540</v>
      </c>
      <c r="L3564" t="s">
        <v>7541</v>
      </c>
      <c r="M3564" t="b">
        <f>NOT(ISNA(VLOOKUP(N3564,'account names'!A:A,1,FALSE)))</f>
        <v>1</v>
      </c>
      <c r="N3564" t="s">
        <v>1203</v>
      </c>
    </row>
    <row r="3565" spans="1:14" ht="15" x14ac:dyDescent="0.2">
      <c r="A3565" t="s">
        <v>7537</v>
      </c>
      <c r="B3565" t="str">
        <f>RIGHT(A3565,4)</f>
        <v>2017</v>
      </c>
      <c r="C3565" t="str">
        <f>LEFT(A3565,10)</f>
        <v>Sun Oct 15</v>
      </c>
      <c r="D3565" s="2">
        <f>DATE(B3565,F3565,G3565)</f>
        <v>43023</v>
      </c>
      <c r="E3565" t="str">
        <f>MID(C3565,5,3)</f>
        <v>Oct</v>
      </c>
      <c r="F3565">
        <f>MONTH(DATEVALUE(E3565&amp;" 1"))</f>
        <v>10</v>
      </c>
      <c r="G3565" t="str">
        <f>RIGHT(C3565,2)</f>
        <v>15</v>
      </c>
      <c r="H3565" t="str">
        <f>MID(A3565,12,2)</f>
        <v>07</v>
      </c>
      <c r="I3565" t="s">
        <v>7538</v>
      </c>
      <c r="J3565" t="s">
        <v>13859</v>
      </c>
      <c r="K3565" t="s">
        <v>13860</v>
      </c>
      <c r="L3565" t="s">
        <v>13861</v>
      </c>
      <c r="M3565" t="b">
        <f>NOT(ISNA(VLOOKUP(N3565,'account names'!A:A,1,FALSE)))</f>
        <v>1</v>
      </c>
      <c r="N3565" t="s">
        <v>1203</v>
      </c>
    </row>
    <row r="3566" spans="1:14" ht="15" x14ac:dyDescent="0.2">
      <c r="A3566" t="s">
        <v>19205</v>
      </c>
      <c r="B3566" t="str">
        <f>RIGHT(A3566,4)</f>
        <v>2017</v>
      </c>
      <c r="C3566" t="str">
        <f>LEFT(A3566,10)</f>
        <v>Sun Oct 15</v>
      </c>
      <c r="D3566" s="2">
        <f>DATE(B3566,F3566,G3566)</f>
        <v>43023</v>
      </c>
      <c r="E3566" t="str">
        <f>MID(C3566,5,3)</f>
        <v>Oct</v>
      </c>
      <c r="F3566">
        <f>MONTH(DATEVALUE(E3566&amp;" 1"))</f>
        <v>10</v>
      </c>
      <c r="G3566" t="str">
        <f>RIGHT(C3566,2)</f>
        <v>15</v>
      </c>
      <c r="H3566" t="str">
        <f>MID(A3566,12,2)</f>
        <v>10</v>
      </c>
      <c r="I3566" t="s">
        <v>19206</v>
      </c>
      <c r="J3566" t="s">
        <v>19207</v>
      </c>
      <c r="K3566" t="s">
        <v>19208</v>
      </c>
      <c r="L3566" t="s">
        <v>19209</v>
      </c>
      <c r="M3566" t="b">
        <f>NOT(ISNA(VLOOKUP(N3566,'account names'!A:A,1,FALSE)))</f>
        <v>0</v>
      </c>
      <c r="N3566" t="s">
        <v>19210</v>
      </c>
    </row>
    <row r="3567" spans="1:14" ht="15" x14ac:dyDescent="0.2">
      <c r="A3567" t="s">
        <v>7537</v>
      </c>
      <c r="B3567" t="str">
        <f>RIGHT(A3567,4)</f>
        <v>2017</v>
      </c>
      <c r="C3567" t="str">
        <f>LEFT(A3567,10)</f>
        <v>Sun Oct 15</v>
      </c>
      <c r="D3567" s="2">
        <f>DATE(B3567,F3567,G3567)</f>
        <v>43023</v>
      </c>
      <c r="E3567" t="str">
        <f>MID(C3567,5,3)</f>
        <v>Oct</v>
      </c>
      <c r="F3567">
        <f>MONTH(DATEVALUE(E3567&amp;" 1"))</f>
        <v>10</v>
      </c>
      <c r="G3567" t="str">
        <f>RIGHT(C3567,2)</f>
        <v>15</v>
      </c>
      <c r="H3567" t="str">
        <f>MID(A3567,12,2)</f>
        <v>07</v>
      </c>
      <c r="I3567" t="s">
        <v>7538</v>
      </c>
      <c r="J3567" t="s">
        <v>19211</v>
      </c>
      <c r="K3567" t="s">
        <v>19212</v>
      </c>
      <c r="L3567" t="s">
        <v>19213</v>
      </c>
      <c r="M3567" t="b">
        <f>NOT(ISNA(VLOOKUP(N3567,'account names'!A:A,1,FALSE)))</f>
        <v>1</v>
      </c>
      <c r="N3567" t="s">
        <v>1203</v>
      </c>
    </row>
    <row r="3568" spans="1:14" ht="15" x14ac:dyDescent="0.2">
      <c r="A3568" t="s">
        <v>10431</v>
      </c>
      <c r="B3568" t="str">
        <f>RIGHT(A3568,4)</f>
        <v>2017</v>
      </c>
      <c r="C3568" t="str">
        <f>LEFT(A3568,10)</f>
        <v>Sat Oct 14</v>
      </c>
      <c r="D3568" s="2">
        <f>DATE(B3568,F3568,G3568)</f>
        <v>43022</v>
      </c>
      <c r="E3568" t="str">
        <f>MID(C3568,5,3)</f>
        <v>Oct</v>
      </c>
      <c r="F3568">
        <f>MONTH(DATEVALUE(E3568&amp;" 1"))</f>
        <v>10</v>
      </c>
      <c r="G3568" t="str">
        <f>RIGHT(C3568,2)</f>
        <v>14</v>
      </c>
      <c r="H3568" t="str">
        <f>MID(A3568,12,2)</f>
        <v>14</v>
      </c>
      <c r="I3568" t="s">
        <v>10432</v>
      </c>
      <c r="J3568" t="s">
        <v>10433</v>
      </c>
      <c r="K3568" t="s">
        <v>10434</v>
      </c>
      <c r="L3568" t="s">
        <v>10435</v>
      </c>
      <c r="M3568" t="b">
        <f>NOT(ISNA(VLOOKUP(N3568,'account names'!A:A,1,FALSE)))</f>
        <v>0</v>
      </c>
      <c r="N3568" t="s">
        <v>227</v>
      </c>
    </row>
    <row r="3569" spans="1:14" ht="15" x14ac:dyDescent="0.2">
      <c r="A3569" t="s">
        <v>16358</v>
      </c>
      <c r="B3569" t="str">
        <f>RIGHT(A3569,4)</f>
        <v>2017</v>
      </c>
      <c r="C3569" t="str">
        <f>LEFT(A3569,10)</f>
        <v>Sat Oct 14</v>
      </c>
      <c r="D3569" s="2">
        <f>DATE(B3569,F3569,G3569)</f>
        <v>43022</v>
      </c>
      <c r="E3569" t="str">
        <f>MID(C3569,5,3)</f>
        <v>Oct</v>
      </c>
      <c r="F3569">
        <f>MONTH(DATEVALUE(E3569&amp;" 1"))</f>
        <v>10</v>
      </c>
      <c r="G3569" t="str">
        <f>RIGHT(C3569,2)</f>
        <v>14</v>
      </c>
      <c r="H3569" t="str">
        <f>MID(A3569,12,2)</f>
        <v>15</v>
      </c>
      <c r="I3569" t="s">
        <v>16359</v>
      </c>
      <c r="J3569" t="s">
        <v>16360</v>
      </c>
      <c r="K3569" t="s">
        <v>16361</v>
      </c>
      <c r="L3569" t="s">
        <v>16362</v>
      </c>
      <c r="M3569" t="b">
        <f>NOT(ISNA(VLOOKUP(N3569,'account names'!A:A,1,FALSE)))</f>
        <v>0</v>
      </c>
      <c r="N3569" t="s">
        <v>16363</v>
      </c>
    </row>
    <row r="3570" spans="1:14" ht="15" x14ac:dyDescent="0.2">
      <c r="A3570" t="s">
        <v>19214</v>
      </c>
      <c r="B3570" t="str">
        <f>RIGHT(A3570,4)</f>
        <v>2017</v>
      </c>
      <c r="C3570" t="str">
        <f>LEFT(A3570,10)</f>
        <v>Sat Oct 14</v>
      </c>
      <c r="D3570" s="2">
        <f>DATE(B3570,F3570,G3570)</f>
        <v>43022</v>
      </c>
      <c r="E3570" t="str">
        <f>MID(C3570,5,3)</f>
        <v>Oct</v>
      </c>
      <c r="F3570">
        <f>MONTH(DATEVALUE(E3570&amp;" 1"))</f>
        <v>10</v>
      </c>
      <c r="G3570" t="str">
        <f>RIGHT(C3570,2)</f>
        <v>14</v>
      </c>
      <c r="H3570" t="str">
        <f>MID(A3570,12,2)</f>
        <v>16</v>
      </c>
      <c r="I3570" t="s">
        <v>19215</v>
      </c>
      <c r="J3570" t="s">
        <v>19216</v>
      </c>
      <c r="K3570" t="s">
        <v>19217</v>
      </c>
      <c r="L3570" t="s">
        <v>19218</v>
      </c>
      <c r="M3570" t="b">
        <f>NOT(ISNA(VLOOKUP(N3570,'account names'!A:A,1,FALSE)))</f>
        <v>0</v>
      </c>
      <c r="N3570" t="s">
        <v>680</v>
      </c>
    </row>
    <row r="3571" spans="1:14" ht="15" x14ac:dyDescent="0.2">
      <c r="A3571" t="s">
        <v>10436</v>
      </c>
      <c r="B3571" t="str">
        <f>RIGHT(A3571,4)</f>
        <v>2017</v>
      </c>
      <c r="C3571" t="str">
        <f>LEFT(A3571,10)</f>
        <v>Fri Oct 13</v>
      </c>
      <c r="D3571" s="2">
        <f>DATE(B3571,F3571,G3571)</f>
        <v>43021</v>
      </c>
      <c r="E3571" t="str">
        <f>MID(C3571,5,3)</f>
        <v>Oct</v>
      </c>
      <c r="F3571">
        <f>MONTH(DATEVALUE(E3571&amp;" 1"))</f>
        <v>10</v>
      </c>
      <c r="G3571" t="str">
        <f>RIGHT(C3571,2)</f>
        <v>13</v>
      </c>
      <c r="H3571" t="str">
        <f>MID(A3571,12,2)</f>
        <v>09</v>
      </c>
      <c r="I3571" t="s">
        <v>10437</v>
      </c>
      <c r="J3571" t="s">
        <v>10438</v>
      </c>
      <c r="K3571" t="s">
        <v>10439</v>
      </c>
      <c r="L3571" t="s">
        <v>10440</v>
      </c>
      <c r="M3571" t="b">
        <f>NOT(ISNA(VLOOKUP(N3571,'account names'!A:A,1,FALSE)))</f>
        <v>0</v>
      </c>
      <c r="N3571" t="s">
        <v>10441</v>
      </c>
    </row>
    <row r="3572" spans="1:14" ht="15" x14ac:dyDescent="0.2">
      <c r="A3572" t="s">
        <v>16370</v>
      </c>
      <c r="B3572" t="str">
        <f>RIGHT(A3572,4)</f>
        <v>2017</v>
      </c>
      <c r="C3572" t="str">
        <f>LEFT(A3572,10)</f>
        <v>Fri Oct 13</v>
      </c>
      <c r="D3572" s="2">
        <f>DATE(B3572,F3572,G3572)</f>
        <v>43021</v>
      </c>
      <c r="E3572" t="str">
        <f>MID(C3572,5,3)</f>
        <v>Oct</v>
      </c>
      <c r="F3572">
        <f>MONTH(DATEVALUE(E3572&amp;" 1"))</f>
        <v>10</v>
      </c>
      <c r="G3572" t="str">
        <f>RIGHT(C3572,2)</f>
        <v>13</v>
      </c>
      <c r="H3572" t="str">
        <f>MID(A3572,12,2)</f>
        <v>10</v>
      </c>
      <c r="I3572" t="s">
        <v>16371</v>
      </c>
      <c r="J3572" t="s">
        <v>16372</v>
      </c>
      <c r="K3572" t="s">
        <v>16373</v>
      </c>
      <c r="L3572" t="s">
        <v>16374</v>
      </c>
      <c r="M3572" t="b">
        <f>NOT(ISNA(VLOOKUP(N3572,'account names'!A:A,1,FALSE)))</f>
        <v>0</v>
      </c>
      <c r="N3572" t="s">
        <v>16285</v>
      </c>
    </row>
    <row r="3573" spans="1:14" ht="15" x14ac:dyDescent="0.2">
      <c r="A3573" t="s">
        <v>19219</v>
      </c>
      <c r="B3573" t="str">
        <f>RIGHT(A3573,4)</f>
        <v>2017</v>
      </c>
      <c r="C3573" t="str">
        <f>LEFT(A3573,10)</f>
        <v>Fri Oct 13</v>
      </c>
      <c r="D3573" s="2">
        <f>DATE(B3573,F3573,G3573)</f>
        <v>43021</v>
      </c>
      <c r="E3573" t="str">
        <f>MID(C3573,5,3)</f>
        <v>Oct</v>
      </c>
      <c r="F3573">
        <f>MONTH(DATEVALUE(E3573&amp;" 1"))</f>
        <v>10</v>
      </c>
      <c r="G3573" t="str">
        <f>RIGHT(C3573,2)</f>
        <v>13</v>
      </c>
      <c r="H3573" t="str">
        <f>MID(A3573,12,2)</f>
        <v>07</v>
      </c>
      <c r="I3573" t="s">
        <v>19220</v>
      </c>
      <c r="J3573" t="s">
        <v>19221</v>
      </c>
      <c r="K3573" t="s">
        <v>19222</v>
      </c>
      <c r="L3573" t="s">
        <v>19223</v>
      </c>
      <c r="M3573" t="b">
        <f>NOT(ISNA(VLOOKUP(N3573,'account names'!A:A,1,FALSE)))</f>
        <v>0</v>
      </c>
      <c r="N3573" t="s">
        <v>1099</v>
      </c>
    </row>
    <row r="3574" spans="1:14" ht="15" x14ac:dyDescent="0.2">
      <c r="A3574" t="s">
        <v>15077</v>
      </c>
      <c r="B3574" t="str">
        <f>RIGHT(A3574,4)</f>
        <v>2017</v>
      </c>
      <c r="C3574" t="str">
        <f>LEFT(A3574,10)</f>
        <v>Thu Oct 12</v>
      </c>
      <c r="D3574" s="2">
        <f>DATE(B3574,F3574,G3574)</f>
        <v>43020</v>
      </c>
      <c r="E3574" t="str">
        <f>MID(C3574,5,3)</f>
        <v>Oct</v>
      </c>
      <c r="F3574">
        <f>MONTH(DATEVALUE(E3574&amp;" 1"))</f>
        <v>10</v>
      </c>
      <c r="G3574" t="str">
        <f>RIGHT(C3574,2)</f>
        <v>12</v>
      </c>
      <c r="H3574" t="str">
        <f>MID(A3574,12,2)</f>
        <v>08</v>
      </c>
      <c r="I3574" t="s">
        <v>15078</v>
      </c>
      <c r="J3574" t="s">
        <v>15079</v>
      </c>
      <c r="K3574" t="s">
        <v>15080</v>
      </c>
      <c r="L3574" t="s">
        <v>15081</v>
      </c>
      <c r="M3574" t="b">
        <f>NOT(ISNA(VLOOKUP(N3574,'account names'!A:A,1,FALSE)))</f>
        <v>0</v>
      </c>
      <c r="N3574" t="s">
        <v>15059</v>
      </c>
    </row>
    <row r="3575" spans="1:14" ht="15" x14ac:dyDescent="0.2">
      <c r="A3575" t="s">
        <v>15077</v>
      </c>
      <c r="B3575" t="str">
        <f>RIGHT(A3575,4)</f>
        <v>2017</v>
      </c>
      <c r="C3575" t="str">
        <f>LEFT(A3575,10)</f>
        <v>Thu Oct 12</v>
      </c>
      <c r="D3575" s="2">
        <f>DATE(B3575,F3575,G3575)</f>
        <v>43020</v>
      </c>
      <c r="E3575" t="str">
        <f>MID(C3575,5,3)</f>
        <v>Oct</v>
      </c>
      <c r="F3575">
        <f>MONTH(DATEVALUE(E3575&amp;" 1"))</f>
        <v>10</v>
      </c>
      <c r="G3575" t="str">
        <f>RIGHT(C3575,2)</f>
        <v>12</v>
      </c>
      <c r="H3575" t="str">
        <f>MID(A3575,12,2)</f>
        <v>08</v>
      </c>
      <c r="I3575" t="s">
        <v>15082</v>
      </c>
      <c r="J3575" t="s">
        <v>15083</v>
      </c>
      <c r="K3575" t="s">
        <v>15084</v>
      </c>
      <c r="L3575" t="s">
        <v>15085</v>
      </c>
      <c r="M3575" t="b">
        <f>NOT(ISNA(VLOOKUP(N3575,'account names'!A:A,1,FALSE)))</f>
        <v>0</v>
      </c>
      <c r="N3575" t="s">
        <v>15059</v>
      </c>
    </row>
    <row r="3576" spans="1:14" ht="15" x14ac:dyDescent="0.2">
      <c r="A3576" t="s">
        <v>15092</v>
      </c>
      <c r="B3576" t="str">
        <f>RIGHT(A3576,4)</f>
        <v>2017</v>
      </c>
      <c r="C3576" t="str">
        <f>LEFT(A3576,10)</f>
        <v>Wed Oct 11</v>
      </c>
      <c r="D3576" s="2">
        <f>DATE(B3576,F3576,G3576)</f>
        <v>43019</v>
      </c>
      <c r="E3576" t="str">
        <f>MID(C3576,5,3)</f>
        <v>Oct</v>
      </c>
      <c r="F3576">
        <f>MONTH(DATEVALUE(E3576&amp;" 1"))</f>
        <v>10</v>
      </c>
      <c r="G3576" t="str">
        <f>RIGHT(C3576,2)</f>
        <v>11</v>
      </c>
      <c r="H3576" t="str">
        <f>MID(A3576,12,2)</f>
        <v>11</v>
      </c>
      <c r="I3576" t="s">
        <v>15093</v>
      </c>
      <c r="J3576" t="s">
        <v>15094</v>
      </c>
      <c r="K3576" t="s">
        <v>5488</v>
      </c>
      <c r="L3576" t="s">
        <v>15095</v>
      </c>
      <c r="M3576" t="b">
        <f>NOT(ISNA(VLOOKUP(N3576,'account names'!A:A,1,FALSE)))</f>
        <v>1</v>
      </c>
      <c r="N3576" t="s">
        <v>1533</v>
      </c>
    </row>
    <row r="3577" spans="1:14" ht="15" x14ac:dyDescent="0.2">
      <c r="A3577" t="s">
        <v>16364</v>
      </c>
      <c r="B3577" t="str">
        <f>RIGHT(A3577,4)</f>
        <v>2017</v>
      </c>
      <c r="C3577" t="str">
        <f>LEFT(A3577,10)</f>
        <v>Wed Oct 11</v>
      </c>
      <c r="D3577" s="2">
        <f>DATE(B3577,F3577,G3577)</f>
        <v>43019</v>
      </c>
      <c r="E3577" t="str">
        <f>MID(C3577,5,3)</f>
        <v>Oct</v>
      </c>
      <c r="F3577">
        <f>MONTH(DATEVALUE(E3577&amp;" 1"))</f>
        <v>10</v>
      </c>
      <c r="G3577" t="str">
        <f>RIGHT(C3577,2)</f>
        <v>11</v>
      </c>
      <c r="H3577" t="str">
        <f>MID(A3577,12,2)</f>
        <v>09</v>
      </c>
      <c r="I3577" t="s">
        <v>16365</v>
      </c>
      <c r="J3577" t="s">
        <v>16366</v>
      </c>
      <c r="K3577" t="s">
        <v>16367</v>
      </c>
      <c r="L3577" t="s">
        <v>16368</v>
      </c>
      <c r="M3577" t="b">
        <f>NOT(ISNA(VLOOKUP(N3577,'account names'!A:A,1,FALSE)))</f>
        <v>0</v>
      </c>
      <c r="N3577" t="s">
        <v>16369</v>
      </c>
    </row>
    <row r="3578" spans="1:14" ht="15" x14ac:dyDescent="0.2">
      <c r="A3578" t="s">
        <v>7542</v>
      </c>
      <c r="B3578" t="str">
        <f>RIGHT(A3578,4)</f>
        <v>2017</v>
      </c>
      <c r="C3578" t="str">
        <f>LEFT(A3578,10)</f>
        <v>Tue Oct 10</v>
      </c>
      <c r="D3578" s="2">
        <f>DATE(B3578,F3578,G3578)</f>
        <v>43018</v>
      </c>
      <c r="E3578" t="str">
        <f>MID(C3578,5,3)</f>
        <v>Oct</v>
      </c>
      <c r="F3578">
        <f>MONTH(DATEVALUE(E3578&amp;" 1"))</f>
        <v>10</v>
      </c>
      <c r="G3578" t="str">
        <f>RIGHT(C3578,2)</f>
        <v>10</v>
      </c>
      <c r="H3578" t="str">
        <f>MID(A3578,12,2)</f>
        <v>07</v>
      </c>
      <c r="I3578" t="s">
        <v>7543</v>
      </c>
      <c r="J3578" t="s">
        <v>7544</v>
      </c>
      <c r="K3578" t="s">
        <v>7545</v>
      </c>
      <c r="L3578" t="s">
        <v>7546</v>
      </c>
      <c r="M3578" t="b">
        <f>NOT(ISNA(VLOOKUP(N3578,'account names'!A:A,1,FALSE)))</f>
        <v>0</v>
      </c>
      <c r="N3578" t="s">
        <v>1481</v>
      </c>
    </row>
    <row r="3579" spans="1:14" ht="15" x14ac:dyDescent="0.2">
      <c r="A3579" t="s">
        <v>15086</v>
      </c>
      <c r="B3579" t="str">
        <f>RIGHT(A3579,4)</f>
        <v>2017</v>
      </c>
      <c r="C3579" t="str">
        <f>LEFT(A3579,10)</f>
        <v>Tue Oct 10</v>
      </c>
      <c r="D3579" s="2">
        <f>DATE(B3579,F3579,G3579)</f>
        <v>43018</v>
      </c>
      <c r="E3579" t="str">
        <f>MID(C3579,5,3)</f>
        <v>Oct</v>
      </c>
      <c r="F3579">
        <f>MONTH(DATEVALUE(E3579&amp;" 1"))</f>
        <v>10</v>
      </c>
      <c r="G3579" t="str">
        <f>RIGHT(C3579,2)</f>
        <v>10</v>
      </c>
      <c r="H3579" t="str">
        <f>MID(A3579,12,2)</f>
        <v>10</v>
      </c>
      <c r="I3579" t="s">
        <v>15087</v>
      </c>
      <c r="J3579" t="s">
        <v>15088</v>
      </c>
      <c r="K3579" t="s">
        <v>15089</v>
      </c>
      <c r="L3579" t="s">
        <v>15090</v>
      </c>
      <c r="M3579" t="b">
        <f>NOT(ISNA(VLOOKUP(N3579,'account names'!A:A,1,FALSE)))</f>
        <v>0</v>
      </c>
      <c r="N3579" t="s">
        <v>15091</v>
      </c>
    </row>
    <row r="3580" spans="1:14" ht="15" x14ac:dyDescent="0.2">
      <c r="A3580" t="s">
        <v>19224</v>
      </c>
      <c r="B3580" t="str">
        <f>RIGHT(A3580,4)</f>
        <v>2017</v>
      </c>
      <c r="C3580" t="str">
        <f>LEFT(A3580,10)</f>
        <v>Tue Oct 10</v>
      </c>
      <c r="D3580" s="2">
        <f>DATE(B3580,F3580,G3580)</f>
        <v>43018</v>
      </c>
      <c r="E3580" t="str">
        <f>MID(C3580,5,3)</f>
        <v>Oct</v>
      </c>
      <c r="F3580">
        <f>MONTH(DATEVALUE(E3580&amp;" 1"))</f>
        <v>10</v>
      </c>
      <c r="G3580" t="str">
        <f>RIGHT(C3580,2)</f>
        <v>10</v>
      </c>
      <c r="H3580" t="str">
        <f>MID(A3580,12,2)</f>
        <v>17</v>
      </c>
      <c r="I3580" t="s">
        <v>19225</v>
      </c>
      <c r="J3580" t="s">
        <v>19226</v>
      </c>
      <c r="K3580" t="s">
        <v>19227</v>
      </c>
      <c r="L3580" t="s">
        <v>19228</v>
      </c>
      <c r="M3580" t="b">
        <f>NOT(ISNA(VLOOKUP(N3580,'account names'!A:A,1,FALSE)))</f>
        <v>0</v>
      </c>
      <c r="N3580" t="s">
        <v>1099</v>
      </c>
    </row>
    <row r="3581" spans="1:14" ht="15" x14ac:dyDescent="0.2">
      <c r="A3581" t="s">
        <v>15096</v>
      </c>
      <c r="B3581" t="str">
        <f>RIGHT(A3581,4)</f>
        <v>2017</v>
      </c>
      <c r="C3581" t="str">
        <f>LEFT(A3581,10)</f>
        <v>Mon Oct 09</v>
      </c>
      <c r="D3581" s="2">
        <f>DATE(B3581,F3581,G3581)</f>
        <v>43017</v>
      </c>
      <c r="E3581" t="str">
        <f>MID(C3581,5,3)</f>
        <v>Oct</v>
      </c>
      <c r="F3581">
        <f>MONTH(DATEVALUE(E3581&amp;" 1"))</f>
        <v>10</v>
      </c>
      <c r="G3581" t="str">
        <f>RIGHT(C3581,2)</f>
        <v>09</v>
      </c>
      <c r="H3581" t="str">
        <f>MID(A3581,12,2)</f>
        <v>08</v>
      </c>
      <c r="I3581" t="s">
        <v>15097</v>
      </c>
      <c r="J3581" t="s">
        <v>15098</v>
      </c>
      <c r="K3581" t="s">
        <v>5488</v>
      </c>
      <c r="L3581" t="s">
        <v>15099</v>
      </c>
      <c r="M3581" t="b">
        <f>NOT(ISNA(VLOOKUP(N3581,'account names'!A:A,1,FALSE)))</f>
        <v>1</v>
      </c>
      <c r="N3581" t="s">
        <v>1533</v>
      </c>
    </row>
    <row r="3582" spans="1:14" ht="15" x14ac:dyDescent="0.2">
      <c r="A3582" t="s">
        <v>19229</v>
      </c>
      <c r="B3582" t="str">
        <f>RIGHT(A3582,4)</f>
        <v>2017</v>
      </c>
      <c r="C3582" t="str">
        <f>LEFT(A3582,10)</f>
        <v>Mon Oct 09</v>
      </c>
      <c r="D3582" s="2">
        <f>DATE(B3582,F3582,G3582)</f>
        <v>43017</v>
      </c>
      <c r="E3582" t="str">
        <f>MID(C3582,5,3)</f>
        <v>Oct</v>
      </c>
      <c r="F3582">
        <f>MONTH(DATEVALUE(E3582&amp;" 1"))</f>
        <v>10</v>
      </c>
      <c r="G3582" t="str">
        <f>RIGHT(C3582,2)</f>
        <v>09</v>
      </c>
      <c r="H3582" t="str">
        <f>MID(A3582,12,2)</f>
        <v>19</v>
      </c>
      <c r="I3582" t="s">
        <v>19230</v>
      </c>
      <c r="J3582" t="s">
        <v>19231</v>
      </c>
      <c r="K3582" t="s">
        <v>19232</v>
      </c>
      <c r="L3582" t="s">
        <v>19233</v>
      </c>
      <c r="M3582" t="b">
        <f>NOT(ISNA(VLOOKUP(N3582,'account names'!A:A,1,FALSE)))</f>
        <v>0</v>
      </c>
      <c r="N3582" t="s">
        <v>19234</v>
      </c>
    </row>
    <row r="3583" spans="1:14" ht="15" x14ac:dyDescent="0.2">
      <c r="A3583" t="s">
        <v>10442</v>
      </c>
      <c r="B3583" t="str">
        <f>RIGHT(A3583,4)</f>
        <v>2017</v>
      </c>
      <c r="C3583" t="str">
        <f>LEFT(A3583,10)</f>
        <v>Sat Oct 07</v>
      </c>
      <c r="D3583" s="2">
        <f>DATE(B3583,F3583,G3583)</f>
        <v>43015</v>
      </c>
      <c r="E3583" t="str">
        <f>MID(C3583,5,3)</f>
        <v>Oct</v>
      </c>
      <c r="F3583">
        <f>MONTH(DATEVALUE(E3583&amp;" 1"))</f>
        <v>10</v>
      </c>
      <c r="G3583" t="str">
        <f>RIGHT(C3583,2)</f>
        <v>07</v>
      </c>
      <c r="H3583" t="str">
        <f>MID(A3583,12,2)</f>
        <v>11</v>
      </c>
      <c r="I3583" t="s">
        <v>10443</v>
      </c>
      <c r="J3583" t="s">
        <v>10444</v>
      </c>
      <c r="K3583" t="s">
        <v>10445</v>
      </c>
      <c r="L3583" t="s">
        <v>10446</v>
      </c>
      <c r="M3583" t="b">
        <f>NOT(ISNA(VLOOKUP(N3583,'account names'!A:A,1,FALSE)))</f>
        <v>0</v>
      </c>
      <c r="N3583" t="s">
        <v>10447</v>
      </c>
    </row>
    <row r="3584" spans="1:14" ht="15" x14ac:dyDescent="0.2">
      <c r="A3584" t="s">
        <v>16375</v>
      </c>
      <c r="B3584" t="str">
        <f>RIGHT(A3584,4)</f>
        <v>2017</v>
      </c>
      <c r="C3584" t="str">
        <f>LEFT(A3584,10)</f>
        <v>Sat Oct 07</v>
      </c>
      <c r="D3584" s="2">
        <f>DATE(B3584,F3584,G3584)</f>
        <v>43015</v>
      </c>
      <c r="E3584" t="str">
        <f>MID(C3584,5,3)</f>
        <v>Oct</v>
      </c>
      <c r="F3584">
        <f>MONTH(DATEVALUE(E3584&amp;" 1"))</f>
        <v>10</v>
      </c>
      <c r="G3584" t="str">
        <f>RIGHT(C3584,2)</f>
        <v>07</v>
      </c>
      <c r="H3584" t="str">
        <f>MID(A3584,12,2)</f>
        <v>10</v>
      </c>
      <c r="I3584" t="s">
        <v>16376</v>
      </c>
      <c r="J3584" t="s">
        <v>16377</v>
      </c>
      <c r="K3584" t="s">
        <v>16378</v>
      </c>
      <c r="L3584" t="s">
        <v>16379</v>
      </c>
      <c r="M3584" t="b">
        <f>NOT(ISNA(VLOOKUP(N3584,'account names'!A:A,1,FALSE)))</f>
        <v>0</v>
      </c>
      <c r="N3584" t="s">
        <v>10473</v>
      </c>
    </row>
    <row r="3585" spans="1:14" ht="15" x14ac:dyDescent="0.2">
      <c r="A3585" t="s">
        <v>10448</v>
      </c>
      <c r="B3585" t="str">
        <f>RIGHT(A3585,4)</f>
        <v>2017</v>
      </c>
      <c r="C3585" t="str">
        <f>LEFT(A3585,10)</f>
        <v>Fri Oct 06</v>
      </c>
      <c r="D3585" s="2">
        <f>DATE(B3585,F3585,G3585)</f>
        <v>43014</v>
      </c>
      <c r="E3585" t="str">
        <f>MID(C3585,5,3)</f>
        <v>Oct</v>
      </c>
      <c r="F3585">
        <f>MONTH(DATEVALUE(E3585&amp;" 1"))</f>
        <v>10</v>
      </c>
      <c r="G3585" t="str">
        <f>RIGHT(C3585,2)</f>
        <v>06</v>
      </c>
      <c r="H3585" t="str">
        <f>MID(A3585,12,2)</f>
        <v>13</v>
      </c>
      <c r="I3585" t="s">
        <v>10449</v>
      </c>
      <c r="J3585" t="s">
        <v>10450</v>
      </c>
      <c r="K3585" t="s">
        <v>10451</v>
      </c>
      <c r="L3585" t="s">
        <v>10452</v>
      </c>
      <c r="M3585" t="b">
        <f>NOT(ISNA(VLOOKUP(N3585,'account names'!A:A,1,FALSE)))</f>
        <v>0</v>
      </c>
      <c r="N3585" t="s">
        <v>2246</v>
      </c>
    </row>
    <row r="3586" spans="1:14" ht="15" x14ac:dyDescent="0.2">
      <c r="A3586" t="s">
        <v>10453</v>
      </c>
      <c r="B3586" t="str">
        <f>RIGHT(A3586,4)</f>
        <v>2017</v>
      </c>
      <c r="C3586" t="str">
        <f>LEFT(A3586,10)</f>
        <v>Fri Oct 06</v>
      </c>
      <c r="D3586" s="2">
        <f>DATE(B3586,F3586,G3586)</f>
        <v>43014</v>
      </c>
      <c r="E3586" t="str">
        <f>MID(C3586,5,3)</f>
        <v>Oct</v>
      </c>
      <c r="F3586">
        <f>MONTH(DATEVALUE(E3586&amp;" 1"))</f>
        <v>10</v>
      </c>
      <c r="G3586" t="str">
        <f>RIGHT(C3586,2)</f>
        <v>06</v>
      </c>
      <c r="H3586" t="str">
        <f>MID(A3586,12,2)</f>
        <v>13</v>
      </c>
      <c r="I3586" t="s">
        <v>10454</v>
      </c>
      <c r="J3586" t="s">
        <v>10455</v>
      </c>
      <c r="K3586" t="s">
        <v>10456</v>
      </c>
      <c r="L3586" t="s">
        <v>10457</v>
      </c>
      <c r="M3586" t="b">
        <f>NOT(ISNA(VLOOKUP(N3586,'account names'!A:A,1,FALSE)))</f>
        <v>0</v>
      </c>
      <c r="N3586" t="s">
        <v>2246</v>
      </c>
    </row>
    <row r="3587" spans="1:14" ht="15" x14ac:dyDescent="0.2">
      <c r="A3587" t="s">
        <v>10453</v>
      </c>
      <c r="B3587" t="str">
        <f>RIGHT(A3587,4)</f>
        <v>2017</v>
      </c>
      <c r="C3587" t="str">
        <f>LEFT(A3587,10)</f>
        <v>Fri Oct 06</v>
      </c>
      <c r="D3587" s="2">
        <f>DATE(B3587,F3587,G3587)</f>
        <v>43014</v>
      </c>
      <c r="E3587" t="str">
        <f>MID(C3587,5,3)</f>
        <v>Oct</v>
      </c>
      <c r="F3587">
        <f>MONTH(DATEVALUE(E3587&amp;" 1"))</f>
        <v>10</v>
      </c>
      <c r="G3587" t="str">
        <f>RIGHT(C3587,2)</f>
        <v>06</v>
      </c>
      <c r="H3587" t="str">
        <f>MID(A3587,12,2)</f>
        <v>13</v>
      </c>
      <c r="I3587" t="s">
        <v>10454</v>
      </c>
      <c r="J3587" t="s">
        <v>13862</v>
      </c>
      <c r="K3587" t="s">
        <v>10456</v>
      </c>
      <c r="L3587" t="s">
        <v>13863</v>
      </c>
      <c r="M3587" t="b">
        <f>NOT(ISNA(VLOOKUP(N3587,'account names'!A:A,1,FALSE)))</f>
        <v>0</v>
      </c>
      <c r="N3587" t="s">
        <v>2246</v>
      </c>
    </row>
    <row r="3588" spans="1:14" ht="15" x14ac:dyDescent="0.2">
      <c r="A3588" t="s">
        <v>13864</v>
      </c>
      <c r="B3588" t="str">
        <f>RIGHT(A3588,4)</f>
        <v>2017</v>
      </c>
      <c r="C3588" t="str">
        <f>LEFT(A3588,10)</f>
        <v>Fri Oct 06</v>
      </c>
      <c r="D3588" s="2">
        <f>DATE(B3588,F3588,G3588)</f>
        <v>43014</v>
      </c>
      <c r="E3588" t="str">
        <f>MID(C3588,5,3)</f>
        <v>Oct</v>
      </c>
      <c r="F3588">
        <f>MONTH(DATEVALUE(E3588&amp;" 1"))</f>
        <v>10</v>
      </c>
      <c r="G3588" t="str">
        <f>RIGHT(C3588,2)</f>
        <v>06</v>
      </c>
      <c r="H3588" t="str">
        <f>MID(A3588,12,2)</f>
        <v>15</v>
      </c>
      <c r="I3588" t="s">
        <v>13865</v>
      </c>
      <c r="J3588" t="s">
        <v>13866</v>
      </c>
      <c r="K3588" t="s">
        <v>10451</v>
      </c>
      <c r="L3588" t="s">
        <v>13867</v>
      </c>
      <c r="M3588" t="b">
        <f>NOT(ISNA(VLOOKUP(N3588,'account names'!A:A,1,FALSE)))</f>
        <v>0</v>
      </c>
      <c r="N3588" t="s">
        <v>2246</v>
      </c>
    </row>
    <row r="3589" spans="1:14" ht="15" x14ac:dyDescent="0.2">
      <c r="A3589" t="s">
        <v>13868</v>
      </c>
      <c r="B3589" t="str">
        <f>RIGHT(A3589,4)</f>
        <v>2017</v>
      </c>
      <c r="C3589" t="str">
        <f>LEFT(A3589,10)</f>
        <v>Thu Oct 05</v>
      </c>
      <c r="D3589" s="2">
        <f>DATE(B3589,F3589,G3589)</f>
        <v>43013</v>
      </c>
      <c r="E3589" t="str">
        <f>MID(C3589,5,3)</f>
        <v>Oct</v>
      </c>
      <c r="F3589">
        <f>MONTH(DATEVALUE(E3589&amp;" 1"))</f>
        <v>10</v>
      </c>
      <c r="G3589" t="str">
        <f>RIGHT(C3589,2)</f>
        <v>05</v>
      </c>
      <c r="H3589" t="str">
        <f>MID(A3589,12,2)</f>
        <v>18</v>
      </c>
      <c r="I3589" t="s">
        <v>13869</v>
      </c>
      <c r="J3589" t="s">
        <v>13870</v>
      </c>
      <c r="K3589" t="s">
        <v>13871</v>
      </c>
      <c r="L3589" t="s">
        <v>13872</v>
      </c>
      <c r="M3589" t="b">
        <f>NOT(ISNA(VLOOKUP(N3589,'account names'!A:A,1,FALSE)))</f>
        <v>0</v>
      </c>
      <c r="N3589" t="s">
        <v>275</v>
      </c>
    </row>
    <row r="3590" spans="1:14" ht="15" x14ac:dyDescent="0.2">
      <c r="A3590" t="s">
        <v>15100</v>
      </c>
      <c r="B3590" t="str">
        <f>RIGHT(A3590,4)</f>
        <v>2017</v>
      </c>
      <c r="C3590" t="str">
        <f>LEFT(A3590,10)</f>
        <v>Thu Oct 05</v>
      </c>
      <c r="D3590" s="2">
        <f>DATE(B3590,F3590,G3590)</f>
        <v>43013</v>
      </c>
      <c r="E3590" t="str">
        <f>MID(C3590,5,3)</f>
        <v>Oct</v>
      </c>
      <c r="F3590">
        <f>MONTH(DATEVALUE(E3590&amp;" 1"))</f>
        <v>10</v>
      </c>
      <c r="G3590" t="str">
        <f>RIGHT(C3590,2)</f>
        <v>05</v>
      </c>
      <c r="H3590" t="str">
        <f>MID(A3590,12,2)</f>
        <v>15</v>
      </c>
      <c r="I3590" t="s">
        <v>15101</v>
      </c>
      <c r="J3590" t="s">
        <v>15102</v>
      </c>
      <c r="K3590" t="s">
        <v>5488</v>
      </c>
      <c r="L3590" t="s">
        <v>15103</v>
      </c>
      <c r="M3590" t="b">
        <f>NOT(ISNA(VLOOKUP(N3590,'account names'!A:A,1,FALSE)))</f>
        <v>1</v>
      </c>
      <c r="N3590" t="s">
        <v>1533</v>
      </c>
    </row>
    <row r="3591" spans="1:14" ht="15" x14ac:dyDescent="0.2">
      <c r="A3591" t="s">
        <v>15104</v>
      </c>
      <c r="B3591" t="str">
        <f>RIGHT(A3591,4)</f>
        <v>2017</v>
      </c>
      <c r="C3591" t="str">
        <f>LEFT(A3591,10)</f>
        <v>Thu Oct 05</v>
      </c>
      <c r="D3591" s="2">
        <f>DATE(B3591,F3591,G3591)</f>
        <v>43013</v>
      </c>
      <c r="E3591" t="str">
        <f>MID(C3591,5,3)</f>
        <v>Oct</v>
      </c>
      <c r="F3591">
        <f>MONTH(DATEVALUE(E3591&amp;" 1"))</f>
        <v>10</v>
      </c>
      <c r="G3591" t="str">
        <f>RIGHT(C3591,2)</f>
        <v>05</v>
      </c>
      <c r="H3591" t="str">
        <f>MID(A3591,12,2)</f>
        <v>10</v>
      </c>
      <c r="I3591" t="s">
        <v>15105</v>
      </c>
      <c r="J3591" t="s">
        <v>15106</v>
      </c>
      <c r="K3591" t="s">
        <v>5488</v>
      </c>
      <c r="L3591" t="s">
        <v>15107</v>
      </c>
      <c r="M3591" t="b">
        <f>NOT(ISNA(VLOOKUP(N3591,'account names'!A:A,1,FALSE)))</f>
        <v>1</v>
      </c>
      <c r="N3591" t="s">
        <v>1533</v>
      </c>
    </row>
    <row r="3592" spans="1:14" ht="15" x14ac:dyDescent="0.2">
      <c r="A3592" t="s">
        <v>15108</v>
      </c>
      <c r="B3592" t="str">
        <f>RIGHT(A3592,4)</f>
        <v>2017</v>
      </c>
      <c r="C3592" t="str">
        <f>LEFT(A3592,10)</f>
        <v>Thu Oct 05</v>
      </c>
      <c r="D3592" s="2">
        <f>DATE(B3592,F3592,G3592)</f>
        <v>43013</v>
      </c>
      <c r="E3592" t="str">
        <f>MID(C3592,5,3)</f>
        <v>Oct</v>
      </c>
      <c r="F3592">
        <f>MONTH(DATEVALUE(E3592&amp;" 1"))</f>
        <v>10</v>
      </c>
      <c r="G3592" t="str">
        <f>RIGHT(C3592,2)</f>
        <v>05</v>
      </c>
      <c r="H3592" t="str">
        <f>MID(A3592,12,2)</f>
        <v>09</v>
      </c>
      <c r="I3592" t="s">
        <v>15109</v>
      </c>
      <c r="J3592" t="s">
        <v>15110</v>
      </c>
      <c r="K3592" t="s">
        <v>5488</v>
      </c>
      <c r="L3592" t="s">
        <v>15111</v>
      </c>
      <c r="M3592" t="b">
        <f>NOT(ISNA(VLOOKUP(N3592,'account names'!A:A,1,FALSE)))</f>
        <v>1</v>
      </c>
      <c r="N3592" t="s">
        <v>1533</v>
      </c>
    </row>
    <row r="3593" spans="1:14" ht="15" x14ac:dyDescent="0.2">
      <c r="A3593" t="s">
        <v>7547</v>
      </c>
      <c r="B3593" t="str">
        <f>RIGHT(A3593,4)</f>
        <v>2017</v>
      </c>
      <c r="C3593" t="str">
        <f>LEFT(A3593,10)</f>
        <v>Wed Oct 04</v>
      </c>
      <c r="D3593" s="2">
        <f>DATE(B3593,F3593,G3593)</f>
        <v>43012</v>
      </c>
      <c r="E3593" t="str">
        <f>MID(C3593,5,3)</f>
        <v>Oct</v>
      </c>
      <c r="F3593">
        <f>MONTH(DATEVALUE(E3593&amp;" 1"))</f>
        <v>10</v>
      </c>
      <c r="G3593" t="str">
        <f>RIGHT(C3593,2)</f>
        <v>04</v>
      </c>
      <c r="H3593" t="str">
        <f>MID(A3593,12,2)</f>
        <v>10</v>
      </c>
      <c r="I3593" t="s">
        <v>7548</v>
      </c>
      <c r="J3593" t="s">
        <v>7549</v>
      </c>
      <c r="K3593" t="s">
        <v>7550</v>
      </c>
      <c r="L3593" t="s">
        <v>7551</v>
      </c>
      <c r="M3593" t="b">
        <f>NOT(ISNA(VLOOKUP(N3593,'account names'!A:A,1,FALSE)))</f>
        <v>0</v>
      </c>
      <c r="N3593" t="s">
        <v>384</v>
      </c>
    </row>
    <row r="3594" spans="1:14" ht="15" x14ac:dyDescent="0.2">
      <c r="A3594" t="s">
        <v>15112</v>
      </c>
      <c r="B3594" t="str">
        <f>RIGHT(A3594,4)</f>
        <v>2017</v>
      </c>
      <c r="C3594" t="str">
        <f>LEFT(A3594,10)</f>
        <v>Wed Oct 04</v>
      </c>
      <c r="D3594" s="2">
        <f>DATE(B3594,F3594,G3594)</f>
        <v>43012</v>
      </c>
      <c r="E3594" t="str">
        <f>MID(C3594,5,3)</f>
        <v>Oct</v>
      </c>
      <c r="F3594">
        <f>MONTH(DATEVALUE(E3594&amp;" 1"))</f>
        <v>10</v>
      </c>
      <c r="G3594" t="str">
        <f>RIGHT(C3594,2)</f>
        <v>04</v>
      </c>
      <c r="H3594" t="str">
        <f>MID(A3594,12,2)</f>
        <v>15</v>
      </c>
      <c r="I3594" t="s">
        <v>15113</v>
      </c>
      <c r="J3594" t="s">
        <v>15114</v>
      </c>
      <c r="K3594" t="s">
        <v>15115</v>
      </c>
      <c r="L3594" t="s">
        <v>15116</v>
      </c>
      <c r="M3594" t="b">
        <f>NOT(ISNA(VLOOKUP(N3594,'account names'!A:A,1,FALSE)))</f>
        <v>0</v>
      </c>
      <c r="N3594" t="s">
        <v>15117</v>
      </c>
    </row>
    <row r="3595" spans="1:14" ht="15" x14ac:dyDescent="0.2">
      <c r="A3595" t="s">
        <v>15118</v>
      </c>
      <c r="B3595" t="str">
        <f>RIGHT(A3595,4)</f>
        <v>2017</v>
      </c>
      <c r="C3595" t="str">
        <f>LEFT(A3595,10)</f>
        <v>Wed Oct 04</v>
      </c>
      <c r="D3595" s="2">
        <f>DATE(B3595,F3595,G3595)</f>
        <v>43012</v>
      </c>
      <c r="E3595" t="str">
        <f>MID(C3595,5,3)</f>
        <v>Oct</v>
      </c>
      <c r="F3595">
        <f>MONTH(DATEVALUE(E3595&amp;" 1"))</f>
        <v>10</v>
      </c>
      <c r="G3595" t="str">
        <f>RIGHT(C3595,2)</f>
        <v>04</v>
      </c>
      <c r="H3595" t="str">
        <f>MID(A3595,12,2)</f>
        <v>12</v>
      </c>
      <c r="I3595" t="s">
        <v>15119</v>
      </c>
      <c r="J3595" t="s">
        <v>15120</v>
      </c>
      <c r="K3595" t="s">
        <v>5488</v>
      </c>
      <c r="L3595" t="s">
        <v>15121</v>
      </c>
      <c r="M3595" t="b">
        <f>NOT(ISNA(VLOOKUP(N3595,'account names'!A:A,1,FALSE)))</f>
        <v>1</v>
      </c>
      <c r="N3595" t="s">
        <v>1533</v>
      </c>
    </row>
    <row r="3596" spans="1:14" ht="15" x14ac:dyDescent="0.2">
      <c r="A3596" t="s">
        <v>15122</v>
      </c>
      <c r="B3596" t="str">
        <f>RIGHT(A3596,4)</f>
        <v>2017</v>
      </c>
      <c r="C3596" t="str">
        <f>LEFT(A3596,10)</f>
        <v>Tue Oct 03</v>
      </c>
      <c r="D3596" s="2">
        <f>DATE(B3596,F3596,G3596)</f>
        <v>43011</v>
      </c>
      <c r="E3596" t="str">
        <f>MID(C3596,5,3)</f>
        <v>Oct</v>
      </c>
      <c r="F3596">
        <f>MONTH(DATEVALUE(E3596&amp;" 1"))</f>
        <v>10</v>
      </c>
      <c r="G3596" t="str">
        <f>RIGHT(C3596,2)</f>
        <v>03</v>
      </c>
      <c r="H3596" t="str">
        <f>MID(A3596,12,2)</f>
        <v>12</v>
      </c>
      <c r="I3596" t="s">
        <v>15123</v>
      </c>
      <c r="J3596" t="s">
        <v>15124</v>
      </c>
      <c r="K3596" t="s">
        <v>15125</v>
      </c>
      <c r="L3596" t="s">
        <v>15126</v>
      </c>
      <c r="M3596" t="b">
        <f>NOT(ISNA(VLOOKUP(N3596,'account names'!A:A,1,FALSE)))</f>
        <v>0</v>
      </c>
      <c r="N3596" t="s">
        <v>15127</v>
      </c>
    </row>
    <row r="3597" spans="1:14" ht="15" x14ac:dyDescent="0.2">
      <c r="A3597" t="s">
        <v>7552</v>
      </c>
      <c r="B3597" t="str">
        <f>RIGHT(A3597,4)</f>
        <v>2017</v>
      </c>
      <c r="C3597" t="str">
        <f>LEFT(A3597,10)</f>
        <v>Mon Oct 02</v>
      </c>
      <c r="D3597" s="2">
        <f>DATE(B3597,F3597,G3597)</f>
        <v>43010</v>
      </c>
      <c r="E3597" t="str">
        <f>MID(C3597,5,3)</f>
        <v>Oct</v>
      </c>
      <c r="F3597">
        <f>MONTH(DATEVALUE(E3597&amp;" 1"))</f>
        <v>10</v>
      </c>
      <c r="G3597" t="str">
        <f>RIGHT(C3597,2)</f>
        <v>02</v>
      </c>
      <c r="H3597" t="str">
        <f>MID(A3597,12,2)</f>
        <v>18</v>
      </c>
      <c r="I3597" t="s">
        <v>7553</v>
      </c>
      <c r="J3597" t="s">
        <v>7554</v>
      </c>
      <c r="K3597" t="s">
        <v>7555</v>
      </c>
      <c r="L3597" t="s">
        <v>7556</v>
      </c>
      <c r="M3597" t="b">
        <f>NOT(ISNA(VLOOKUP(N3597,'account names'!A:A,1,FALSE)))</f>
        <v>0</v>
      </c>
      <c r="N3597" t="s">
        <v>7557</v>
      </c>
    </row>
    <row r="3598" spans="1:14" ht="15" x14ac:dyDescent="0.2">
      <c r="A3598" t="s">
        <v>10458</v>
      </c>
      <c r="B3598" t="str">
        <f>RIGHT(A3598,4)</f>
        <v>2017</v>
      </c>
      <c r="C3598" t="str">
        <f>LEFT(A3598,10)</f>
        <v>Mon Oct 02</v>
      </c>
      <c r="D3598" s="2">
        <f>DATE(B3598,F3598,G3598)</f>
        <v>43010</v>
      </c>
      <c r="E3598" t="str">
        <f>MID(C3598,5,3)</f>
        <v>Oct</v>
      </c>
      <c r="F3598">
        <f>MONTH(DATEVALUE(E3598&amp;" 1"))</f>
        <v>10</v>
      </c>
      <c r="G3598" t="str">
        <f>RIGHT(C3598,2)</f>
        <v>02</v>
      </c>
      <c r="H3598" t="str">
        <f>MID(A3598,12,2)</f>
        <v>16</v>
      </c>
      <c r="I3598" t="s">
        <v>10459</v>
      </c>
      <c r="J3598" t="s">
        <v>10460</v>
      </c>
      <c r="K3598" t="s">
        <v>10461</v>
      </c>
      <c r="L3598" t="s">
        <v>10462</v>
      </c>
      <c r="M3598" t="b">
        <f>NOT(ISNA(VLOOKUP(N3598,'account names'!A:A,1,FALSE)))</f>
        <v>0</v>
      </c>
      <c r="N3598" t="s">
        <v>10260</v>
      </c>
    </row>
    <row r="3599" spans="1:14" ht="15" x14ac:dyDescent="0.2">
      <c r="A3599" t="s">
        <v>10463</v>
      </c>
      <c r="B3599" t="str">
        <f>RIGHT(A3599,4)</f>
        <v>2017</v>
      </c>
      <c r="C3599" t="str">
        <f>LEFT(A3599,10)</f>
        <v>Mon Oct 02</v>
      </c>
      <c r="D3599" s="2">
        <f>DATE(B3599,F3599,G3599)</f>
        <v>43010</v>
      </c>
      <c r="E3599" t="str">
        <f>MID(C3599,5,3)</f>
        <v>Oct</v>
      </c>
      <c r="F3599">
        <f>MONTH(DATEVALUE(E3599&amp;" 1"))</f>
        <v>10</v>
      </c>
      <c r="G3599" t="str">
        <f>RIGHT(C3599,2)</f>
        <v>02</v>
      </c>
      <c r="H3599" t="str">
        <f>MID(A3599,12,2)</f>
        <v>14</v>
      </c>
      <c r="I3599" t="s">
        <v>10464</v>
      </c>
      <c r="J3599" t="s">
        <v>10465</v>
      </c>
      <c r="K3599" t="s">
        <v>10466</v>
      </c>
      <c r="L3599" t="s">
        <v>10467</v>
      </c>
      <c r="M3599" t="b">
        <f>NOT(ISNA(VLOOKUP(N3599,'account names'!A:A,1,FALSE)))</f>
        <v>0</v>
      </c>
      <c r="N3599" t="s">
        <v>95</v>
      </c>
    </row>
    <row r="3600" spans="1:14" ht="15" x14ac:dyDescent="0.2">
      <c r="A3600" t="s">
        <v>15128</v>
      </c>
      <c r="B3600" t="str">
        <f>RIGHT(A3600,4)</f>
        <v>2017</v>
      </c>
      <c r="C3600" t="str">
        <f>LEFT(A3600,10)</f>
        <v>Mon Oct 02</v>
      </c>
      <c r="D3600" s="2">
        <f>DATE(B3600,F3600,G3600)</f>
        <v>43010</v>
      </c>
      <c r="E3600" t="str">
        <f>MID(C3600,5,3)</f>
        <v>Oct</v>
      </c>
      <c r="F3600">
        <f>MONTH(DATEVALUE(E3600&amp;" 1"))</f>
        <v>10</v>
      </c>
      <c r="G3600" t="str">
        <f>RIGHT(C3600,2)</f>
        <v>02</v>
      </c>
      <c r="H3600" t="str">
        <f>MID(A3600,12,2)</f>
        <v>14</v>
      </c>
      <c r="I3600" t="s">
        <v>15129</v>
      </c>
      <c r="J3600" t="s">
        <v>15130</v>
      </c>
      <c r="K3600" t="s">
        <v>5488</v>
      </c>
      <c r="L3600" t="s">
        <v>15131</v>
      </c>
      <c r="M3600" t="b">
        <f>NOT(ISNA(VLOOKUP(N3600,'account names'!A:A,1,FALSE)))</f>
        <v>1</v>
      </c>
      <c r="N3600" t="s">
        <v>1533</v>
      </c>
    </row>
    <row r="3601" spans="1:14" ht="15" x14ac:dyDescent="0.2">
      <c r="A3601" t="s">
        <v>19235</v>
      </c>
      <c r="B3601" t="str">
        <f>RIGHT(A3601,4)</f>
        <v>2017</v>
      </c>
      <c r="C3601" t="str">
        <f>LEFT(A3601,10)</f>
        <v>Mon Oct 02</v>
      </c>
      <c r="D3601" s="2">
        <f>DATE(B3601,F3601,G3601)</f>
        <v>43010</v>
      </c>
      <c r="E3601" t="str">
        <f>MID(C3601,5,3)</f>
        <v>Oct</v>
      </c>
      <c r="F3601">
        <f>MONTH(DATEVALUE(E3601&amp;" 1"))</f>
        <v>10</v>
      </c>
      <c r="G3601" t="str">
        <f>RIGHT(C3601,2)</f>
        <v>02</v>
      </c>
      <c r="H3601" t="str">
        <f>MID(A3601,12,2)</f>
        <v>11</v>
      </c>
      <c r="I3601" t="s">
        <v>19236</v>
      </c>
      <c r="J3601" t="s">
        <v>19237</v>
      </c>
      <c r="K3601" t="s">
        <v>19238</v>
      </c>
      <c r="L3601" t="s">
        <v>19239</v>
      </c>
      <c r="M3601" t="b">
        <f>NOT(ISNA(VLOOKUP(N3601,'account names'!A:A,1,FALSE)))</f>
        <v>0</v>
      </c>
      <c r="N3601" t="s">
        <v>227</v>
      </c>
    </row>
    <row r="3602" spans="1:14" ht="15" x14ac:dyDescent="0.2">
      <c r="A3602" t="s">
        <v>7558</v>
      </c>
      <c r="B3602" t="str">
        <f>RIGHT(A3602,4)</f>
        <v>2017</v>
      </c>
      <c r="C3602" t="str">
        <f>LEFT(A3602,10)</f>
        <v>Sun Oct 01</v>
      </c>
      <c r="D3602" s="2">
        <f>DATE(B3602,F3602,G3602)</f>
        <v>43009</v>
      </c>
      <c r="E3602" t="str">
        <f>MID(C3602,5,3)</f>
        <v>Oct</v>
      </c>
      <c r="F3602">
        <f>MONTH(DATEVALUE(E3602&amp;" 1"))</f>
        <v>10</v>
      </c>
      <c r="G3602" t="str">
        <f>RIGHT(C3602,2)</f>
        <v>01</v>
      </c>
      <c r="H3602" t="str">
        <f>MID(A3602,12,2)</f>
        <v>18</v>
      </c>
      <c r="I3602" t="s">
        <v>7559</v>
      </c>
      <c r="J3602" t="s">
        <v>7560</v>
      </c>
      <c r="K3602" t="s">
        <v>7561</v>
      </c>
      <c r="L3602" t="s">
        <v>7562</v>
      </c>
      <c r="M3602" t="b">
        <f>NOT(ISNA(VLOOKUP(N3602,'account names'!A:A,1,FALSE)))</f>
        <v>0</v>
      </c>
      <c r="N3602" t="s">
        <v>7149</v>
      </c>
    </row>
    <row r="3603" spans="1:14" ht="15" x14ac:dyDescent="0.2">
      <c r="A3603" t="s">
        <v>7563</v>
      </c>
      <c r="B3603" t="str">
        <f>RIGHT(A3603,4)</f>
        <v>2017</v>
      </c>
      <c r="C3603" t="str">
        <f>LEFT(A3603,10)</f>
        <v>Sun Oct 01</v>
      </c>
      <c r="D3603" s="2">
        <f>DATE(B3603,F3603,G3603)</f>
        <v>43009</v>
      </c>
      <c r="E3603" t="str">
        <f>MID(C3603,5,3)</f>
        <v>Oct</v>
      </c>
      <c r="F3603">
        <f>MONTH(DATEVALUE(E3603&amp;" 1"))</f>
        <v>10</v>
      </c>
      <c r="G3603" t="str">
        <f>RIGHT(C3603,2)</f>
        <v>01</v>
      </c>
      <c r="H3603" t="str">
        <f>MID(A3603,12,2)</f>
        <v>17</v>
      </c>
      <c r="I3603" t="s">
        <v>7564</v>
      </c>
      <c r="J3603" t="s">
        <v>7565</v>
      </c>
      <c r="K3603" t="s">
        <v>7566</v>
      </c>
      <c r="L3603" t="s">
        <v>7567</v>
      </c>
      <c r="M3603" t="b">
        <f>NOT(ISNA(VLOOKUP(N3603,'account names'!A:A,1,FALSE)))</f>
        <v>0</v>
      </c>
      <c r="N3603" t="s">
        <v>7568</v>
      </c>
    </row>
    <row r="3604" spans="1:14" ht="15" x14ac:dyDescent="0.2">
      <c r="A3604" t="s">
        <v>19240</v>
      </c>
      <c r="B3604" t="str">
        <f>RIGHT(A3604,4)</f>
        <v>2017</v>
      </c>
      <c r="C3604" t="str">
        <f>LEFT(A3604,10)</f>
        <v>Sun Oct 01</v>
      </c>
      <c r="D3604" s="2">
        <f>DATE(B3604,F3604,G3604)</f>
        <v>43009</v>
      </c>
      <c r="E3604" t="str">
        <f>MID(C3604,5,3)</f>
        <v>Oct</v>
      </c>
      <c r="F3604">
        <f>MONTH(DATEVALUE(E3604&amp;" 1"))</f>
        <v>10</v>
      </c>
      <c r="G3604" t="str">
        <f>RIGHT(C3604,2)</f>
        <v>01</v>
      </c>
      <c r="H3604" t="str">
        <f>MID(A3604,12,2)</f>
        <v>13</v>
      </c>
      <c r="I3604" t="s">
        <v>19241</v>
      </c>
      <c r="J3604" t="s">
        <v>19242</v>
      </c>
      <c r="K3604" t="s">
        <v>2407</v>
      </c>
      <c r="L3604" t="s">
        <v>19243</v>
      </c>
      <c r="M3604" t="b">
        <f>NOT(ISNA(VLOOKUP(N3604,'account names'!A:A,1,FALSE)))</f>
        <v>1</v>
      </c>
      <c r="N3604" t="s">
        <v>2409</v>
      </c>
    </row>
    <row r="3605" spans="1:14" ht="15" x14ac:dyDescent="0.2">
      <c r="A3605" t="s">
        <v>7569</v>
      </c>
      <c r="B3605" t="str">
        <f>RIGHT(A3605,4)</f>
        <v>2017</v>
      </c>
      <c r="C3605" t="str">
        <f>LEFT(A3605,10)</f>
        <v>Sat Sep 30</v>
      </c>
      <c r="D3605" s="2">
        <f>DATE(B3605,F3605,G3605)</f>
        <v>43008</v>
      </c>
      <c r="E3605" t="str">
        <f>MID(C3605,5,3)</f>
        <v>Sep</v>
      </c>
      <c r="F3605">
        <f>MONTH(DATEVALUE(E3605&amp;" 1"))</f>
        <v>9</v>
      </c>
      <c r="G3605" t="str">
        <f>RIGHT(C3605,2)</f>
        <v>30</v>
      </c>
      <c r="H3605" t="str">
        <f>MID(A3605,12,2)</f>
        <v>18</v>
      </c>
      <c r="I3605" t="s">
        <v>7570</v>
      </c>
      <c r="J3605" t="s">
        <v>7571</v>
      </c>
      <c r="K3605" t="s">
        <v>7572</v>
      </c>
      <c r="L3605" t="s">
        <v>7573</v>
      </c>
      <c r="M3605" t="b">
        <f>NOT(ISNA(VLOOKUP(N3605,'account names'!A:A,1,FALSE)))</f>
        <v>0</v>
      </c>
      <c r="N3605" t="s">
        <v>7574</v>
      </c>
    </row>
    <row r="3606" spans="1:14" ht="15" x14ac:dyDescent="0.2">
      <c r="A3606" t="s">
        <v>19244</v>
      </c>
      <c r="B3606" t="str">
        <f>RIGHT(A3606,4)</f>
        <v>2017</v>
      </c>
      <c r="C3606" t="str">
        <f>LEFT(A3606,10)</f>
        <v>Sat Sep 30</v>
      </c>
      <c r="D3606" s="2">
        <f>DATE(B3606,F3606,G3606)</f>
        <v>43008</v>
      </c>
      <c r="E3606" t="str">
        <f>MID(C3606,5,3)</f>
        <v>Sep</v>
      </c>
      <c r="F3606">
        <f>MONTH(DATEVALUE(E3606&amp;" 1"))</f>
        <v>9</v>
      </c>
      <c r="G3606" t="str">
        <f>RIGHT(C3606,2)</f>
        <v>30</v>
      </c>
      <c r="H3606" t="str">
        <f>MID(A3606,12,2)</f>
        <v>10</v>
      </c>
      <c r="I3606" t="s">
        <v>19245</v>
      </c>
      <c r="J3606" t="s">
        <v>19246</v>
      </c>
      <c r="K3606" t="s">
        <v>19247</v>
      </c>
      <c r="L3606" t="s">
        <v>19248</v>
      </c>
      <c r="M3606" t="b">
        <f>NOT(ISNA(VLOOKUP(N3606,'account names'!A:A,1,FALSE)))</f>
        <v>0</v>
      </c>
      <c r="N3606" t="s">
        <v>19249</v>
      </c>
    </row>
    <row r="3607" spans="1:14" ht="15" x14ac:dyDescent="0.2">
      <c r="A3607" t="s">
        <v>19250</v>
      </c>
      <c r="B3607" t="str">
        <f>RIGHT(A3607,4)</f>
        <v>2017</v>
      </c>
      <c r="C3607" t="str">
        <f>LEFT(A3607,10)</f>
        <v>Sat Sep 30</v>
      </c>
      <c r="D3607" s="2">
        <f>DATE(B3607,F3607,G3607)</f>
        <v>43008</v>
      </c>
      <c r="E3607" t="str">
        <f>MID(C3607,5,3)</f>
        <v>Sep</v>
      </c>
      <c r="F3607">
        <f>MONTH(DATEVALUE(E3607&amp;" 1"))</f>
        <v>9</v>
      </c>
      <c r="G3607" t="str">
        <f>RIGHT(C3607,2)</f>
        <v>30</v>
      </c>
      <c r="H3607" t="str">
        <f>MID(A3607,12,2)</f>
        <v>09</v>
      </c>
      <c r="I3607" t="s">
        <v>19251</v>
      </c>
      <c r="J3607" t="s">
        <v>19252</v>
      </c>
      <c r="K3607" t="s">
        <v>1158</v>
      </c>
      <c r="L3607" t="s">
        <v>19253</v>
      </c>
      <c r="M3607" t="b">
        <f>NOT(ISNA(VLOOKUP(N3607,'account names'!A:A,1,FALSE)))</f>
        <v>1</v>
      </c>
      <c r="N3607" t="s">
        <v>1160</v>
      </c>
    </row>
    <row r="3608" spans="1:14" ht="15" x14ac:dyDescent="0.2">
      <c r="A3608" t="s">
        <v>10468</v>
      </c>
      <c r="B3608" t="str">
        <f>RIGHT(A3608,4)</f>
        <v>2017</v>
      </c>
      <c r="C3608" t="str">
        <f>LEFT(A3608,10)</f>
        <v>Fri Sep 29</v>
      </c>
      <c r="D3608" s="2">
        <f>DATE(B3608,F3608,G3608)</f>
        <v>43007</v>
      </c>
      <c r="E3608" t="str">
        <f>MID(C3608,5,3)</f>
        <v>Sep</v>
      </c>
      <c r="F3608">
        <f>MONTH(DATEVALUE(E3608&amp;" 1"))</f>
        <v>9</v>
      </c>
      <c r="G3608" t="str">
        <f>RIGHT(C3608,2)</f>
        <v>29</v>
      </c>
      <c r="H3608" t="str">
        <f>MID(A3608,12,2)</f>
        <v>13</v>
      </c>
      <c r="I3608" t="s">
        <v>10469</v>
      </c>
      <c r="J3608" t="s">
        <v>10470</v>
      </c>
      <c r="K3608" t="s">
        <v>10471</v>
      </c>
      <c r="L3608" t="s">
        <v>10472</v>
      </c>
      <c r="M3608" t="b">
        <f>NOT(ISNA(VLOOKUP(N3608,'account names'!A:A,1,FALSE)))</f>
        <v>0</v>
      </c>
      <c r="N3608" t="s">
        <v>10473</v>
      </c>
    </row>
    <row r="3609" spans="1:14" ht="15" x14ac:dyDescent="0.2">
      <c r="A3609" t="s">
        <v>15132</v>
      </c>
      <c r="B3609" t="str">
        <f>RIGHT(A3609,4)</f>
        <v>2017</v>
      </c>
      <c r="C3609" t="str">
        <f>LEFT(A3609,10)</f>
        <v>Thu Sep 28</v>
      </c>
      <c r="D3609" s="2">
        <f>DATE(B3609,F3609,G3609)</f>
        <v>43006</v>
      </c>
      <c r="E3609" t="str">
        <f>MID(C3609,5,3)</f>
        <v>Sep</v>
      </c>
      <c r="F3609">
        <f>MONTH(DATEVALUE(E3609&amp;" 1"))</f>
        <v>9</v>
      </c>
      <c r="G3609" t="str">
        <f>RIGHT(C3609,2)</f>
        <v>28</v>
      </c>
      <c r="H3609" t="str">
        <f>MID(A3609,12,2)</f>
        <v>12</v>
      </c>
      <c r="I3609" t="s">
        <v>15133</v>
      </c>
      <c r="J3609" t="s">
        <v>15134</v>
      </c>
      <c r="K3609" t="s">
        <v>15135</v>
      </c>
      <c r="L3609" t="s">
        <v>15136</v>
      </c>
      <c r="M3609" t="b">
        <f>NOT(ISNA(VLOOKUP(N3609,'account names'!A:A,1,FALSE)))</f>
        <v>0</v>
      </c>
      <c r="N3609" t="s">
        <v>1555</v>
      </c>
    </row>
    <row r="3610" spans="1:14" ht="15" x14ac:dyDescent="0.2">
      <c r="A3610" t="s">
        <v>7579</v>
      </c>
      <c r="B3610" t="str">
        <f>RIGHT(A3610,4)</f>
        <v>2017</v>
      </c>
      <c r="C3610" t="str">
        <f>LEFT(A3610,10)</f>
        <v>Tue Sep 26</v>
      </c>
      <c r="D3610" s="2">
        <f>DATE(B3610,F3610,G3610)</f>
        <v>43004</v>
      </c>
      <c r="E3610" t="str">
        <f>MID(C3610,5,3)</f>
        <v>Sep</v>
      </c>
      <c r="F3610">
        <f>MONTH(DATEVALUE(E3610&amp;" 1"))</f>
        <v>9</v>
      </c>
      <c r="G3610" t="str">
        <f>RIGHT(C3610,2)</f>
        <v>26</v>
      </c>
      <c r="H3610" t="str">
        <f>MID(A3610,12,2)</f>
        <v>17</v>
      </c>
      <c r="I3610" t="s">
        <v>7580</v>
      </c>
      <c r="J3610" t="s">
        <v>7581</v>
      </c>
      <c r="K3610" t="s">
        <v>7582</v>
      </c>
      <c r="L3610" t="s">
        <v>7583</v>
      </c>
      <c r="M3610" t="b">
        <f>NOT(ISNA(VLOOKUP(N3610,'account names'!A:A,1,FALSE)))</f>
        <v>0</v>
      </c>
      <c r="N3610" t="s">
        <v>1555</v>
      </c>
    </row>
    <row r="3611" spans="1:14" ht="15" x14ac:dyDescent="0.2">
      <c r="A3611" t="s">
        <v>10474</v>
      </c>
      <c r="B3611" t="str">
        <f>RIGHT(A3611,4)</f>
        <v>2017</v>
      </c>
      <c r="C3611" t="str">
        <f>LEFT(A3611,10)</f>
        <v>Mon Sep 25</v>
      </c>
      <c r="D3611" s="2">
        <f>DATE(B3611,F3611,G3611)</f>
        <v>43003</v>
      </c>
      <c r="E3611" t="str">
        <f>MID(C3611,5,3)</f>
        <v>Sep</v>
      </c>
      <c r="F3611">
        <f>MONTH(DATEVALUE(E3611&amp;" 1"))</f>
        <v>9</v>
      </c>
      <c r="G3611" t="str">
        <f>RIGHT(C3611,2)</f>
        <v>25</v>
      </c>
      <c r="H3611" t="str">
        <f>MID(A3611,12,2)</f>
        <v>13</v>
      </c>
      <c r="I3611" t="s">
        <v>10475</v>
      </c>
      <c r="J3611" t="s">
        <v>10476</v>
      </c>
      <c r="K3611" t="s">
        <v>10477</v>
      </c>
      <c r="L3611" t="s">
        <v>10478</v>
      </c>
      <c r="M3611" t="b">
        <f>NOT(ISNA(VLOOKUP(N3611,'account names'!A:A,1,FALSE)))</f>
        <v>0</v>
      </c>
      <c r="N3611" t="s">
        <v>233</v>
      </c>
    </row>
    <row r="3612" spans="1:14" ht="15" x14ac:dyDescent="0.2">
      <c r="A3612" t="s">
        <v>19254</v>
      </c>
      <c r="B3612" t="str">
        <f>RIGHT(A3612,4)</f>
        <v>2017</v>
      </c>
      <c r="C3612" t="str">
        <f>LEFT(A3612,10)</f>
        <v>Sun Sep 24</v>
      </c>
      <c r="D3612" s="2">
        <f>DATE(B3612,F3612,G3612)</f>
        <v>43002</v>
      </c>
      <c r="E3612" t="str">
        <f>MID(C3612,5,3)</f>
        <v>Sep</v>
      </c>
      <c r="F3612">
        <f>MONTH(DATEVALUE(E3612&amp;" 1"))</f>
        <v>9</v>
      </c>
      <c r="G3612" t="str">
        <f>RIGHT(C3612,2)</f>
        <v>24</v>
      </c>
      <c r="H3612" t="str">
        <f>MID(A3612,12,2)</f>
        <v>20</v>
      </c>
      <c r="I3612" t="s">
        <v>19255</v>
      </c>
      <c r="J3612" t="s">
        <v>19256</v>
      </c>
      <c r="K3612" t="s">
        <v>19257</v>
      </c>
      <c r="L3612" t="s">
        <v>19258</v>
      </c>
      <c r="M3612" t="b">
        <f>NOT(ISNA(VLOOKUP(N3612,'account names'!A:A,1,FALSE)))</f>
        <v>0</v>
      </c>
      <c r="N3612" t="s">
        <v>4214</v>
      </c>
    </row>
    <row r="3613" spans="1:14" ht="15" x14ac:dyDescent="0.2">
      <c r="A3613" t="s">
        <v>19259</v>
      </c>
      <c r="B3613" t="str">
        <f>RIGHT(A3613,4)</f>
        <v>2017</v>
      </c>
      <c r="C3613" t="str">
        <f>LEFT(A3613,10)</f>
        <v>Sun Sep 24</v>
      </c>
      <c r="D3613" s="2">
        <f>DATE(B3613,F3613,G3613)</f>
        <v>43002</v>
      </c>
      <c r="E3613" t="str">
        <f>MID(C3613,5,3)</f>
        <v>Sep</v>
      </c>
      <c r="F3613">
        <f>MONTH(DATEVALUE(E3613&amp;" 1"))</f>
        <v>9</v>
      </c>
      <c r="G3613" t="str">
        <f>RIGHT(C3613,2)</f>
        <v>24</v>
      </c>
      <c r="H3613" t="str">
        <f>MID(A3613,12,2)</f>
        <v>11</v>
      </c>
      <c r="I3613" t="s">
        <v>19260</v>
      </c>
      <c r="J3613" t="s">
        <v>19261</v>
      </c>
      <c r="K3613" t="s">
        <v>2407</v>
      </c>
      <c r="L3613" t="s">
        <v>19262</v>
      </c>
      <c r="M3613" t="b">
        <f>NOT(ISNA(VLOOKUP(N3613,'account names'!A:A,1,FALSE)))</f>
        <v>1</v>
      </c>
      <c r="N3613" t="s">
        <v>2409</v>
      </c>
    </row>
    <row r="3614" spans="1:14" ht="15" x14ac:dyDescent="0.2">
      <c r="A3614" t="s">
        <v>16380</v>
      </c>
      <c r="B3614" t="str">
        <f>RIGHT(A3614,4)</f>
        <v>2017</v>
      </c>
      <c r="C3614" t="str">
        <f>LEFT(A3614,10)</f>
        <v>Sat Sep 23</v>
      </c>
      <c r="D3614" s="2">
        <f>DATE(B3614,F3614,G3614)</f>
        <v>43001</v>
      </c>
      <c r="E3614" t="str">
        <f>MID(C3614,5,3)</f>
        <v>Sep</v>
      </c>
      <c r="F3614">
        <f>MONTH(DATEVALUE(E3614&amp;" 1"))</f>
        <v>9</v>
      </c>
      <c r="G3614" t="str">
        <f>RIGHT(C3614,2)</f>
        <v>23</v>
      </c>
      <c r="H3614" t="str">
        <f>MID(A3614,12,2)</f>
        <v>20</v>
      </c>
      <c r="I3614" t="s">
        <v>16381</v>
      </c>
      <c r="J3614" t="s">
        <v>16382</v>
      </c>
      <c r="K3614" t="s">
        <v>16383</v>
      </c>
      <c r="L3614" t="s">
        <v>16384</v>
      </c>
      <c r="M3614" t="b">
        <f>NOT(ISNA(VLOOKUP(N3614,'account names'!A:A,1,FALSE)))</f>
        <v>0</v>
      </c>
      <c r="N3614" t="s">
        <v>16363</v>
      </c>
    </row>
    <row r="3615" spans="1:14" ht="15" x14ac:dyDescent="0.2">
      <c r="A3615" t="s">
        <v>10479</v>
      </c>
      <c r="B3615" t="str">
        <f>RIGHT(A3615,4)</f>
        <v>2017</v>
      </c>
      <c r="C3615" t="str">
        <f>LEFT(A3615,10)</f>
        <v>Fri Sep 22</v>
      </c>
      <c r="D3615" s="2">
        <f>DATE(B3615,F3615,G3615)</f>
        <v>43000</v>
      </c>
      <c r="E3615" t="str">
        <f>MID(C3615,5,3)</f>
        <v>Sep</v>
      </c>
      <c r="F3615">
        <f>MONTH(DATEVALUE(E3615&amp;" 1"))</f>
        <v>9</v>
      </c>
      <c r="G3615" t="str">
        <f>RIGHT(C3615,2)</f>
        <v>22</v>
      </c>
      <c r="H3615" t="str">
        <f>MID(A3615,12,2)</f>
        <v>12</v>
      </c>
      <c r="I3615" t="s">
        <v>10480</v>
      </c>
      <c r="J3615" t="s">
        <v>10481</v>
      </c>
      <c r="K3615" t="s">
        <v>10482</v>
      </c>
      <c r="L3615" t="s">
        <v>10483</v>
      </c>
      <c r="M3615" t="b">
        <f>NOT(ISNA(VLOOKUP(N3615,'account names'!A:A,1,FALSE)))</f>
        <v>0</v>
      </c>
      <c r="N3615" t="s">
        <v>10473</v>
      </c>
    </row>
    <row r="3616" spans="1:14" ht="15" x14ac:dyDescent="0.2">
      <c r="A3616" t="s">
        <v>10484</v>
      </c>
      <c r="B3616" t="str">
        <f>RIGHT(A3616,4)</f>
        <v>2017</v>
      </c>
      <c r="C3616" t="str">
        <f>LEFT(A3616,10)</f>
        <v>Wed Sep 20</v>
      </c>
      <c r="D3616" s="2">
        <f>DATE(B3616,F3616,G3616)</f>
        <v>42998</v>
      </c>
      <c r="E3616" t="str">
        <f>MID(C3616,5,3)</f>
        <v>Sep</v>
      </c>
      <c r="F3616">
        <f>MONTH(DATEVALUE(E3616&amp;" 1"))</f>
        <v>9</v>
      </c>
      <c r="G3616" t="str">
        <f>RIGHT(C3616,2)</f>
        <v>20</v>
      </c>
      <c r="H3616" t="str">
        <f>MID(A3616,12,2)</f>
        <v>20</v>
      </c>
      <c r="I3616" t="s">
        <v>10485</v>
      </c>
      <c r="J3616" t="s">
        <v>10486</v>
      </c>
      <c r="K3616" t="s">
        <v>10487</v>
      </c>
      <c r="L3616" t="s">
        <v>10488</v>
      </c>
      <c r="M3616" t="b">
        <f>NOT(ISNA(VLOOKUP(N3616,'account names'!A:A,1,FALSE)))</f>
        <v>0</v>
      </c>
      <c r="N3616" t="s">
        <v>1099</v>
      </c>
    </row>
    <row r="3617" spans="1:14" ht="15" x14ac:dyDescent="0.2">
      <c r="A3617" t="s">
        <v>10489</v>
      </c>
      <c r="B3617" t="str">
        <f>RIGHT(A3617,4)</f>
        <v>2017</v>
      </c>
      <c r="C3617" t="str">
        <f>LEFT(A3617,10)</f>
        <v>Wed Sep 20</v>
      </c>
      <c r="D3617" s="2">
        <f>DATE(B3617,F3617,G3617)</f>
        <v>42998</v>
      </c>
      <c r="E3617" t="str">
        <f>MID(C3617,5,3)</f>
        <v>Sep</v>
      </c>
      <c r="F3617">
        <f>MONTH(DATEVALUE(E3617&amp;" 1"))</f>
        <v>9</v>
      </c>
      <c r="G3617" t="str">
        <f>RIGHT(C3617,2)</f>
        <v>20</v>
      </c>
      <c r="H3617" t="str">
        <f>MID(A3617,12,2)</f>
        <v>19</v>
      </c>
      <c r="I3617" t="s">
        <v>10490</v>
      </c>
      <c r="J3617" t="s">
        <v>10491</v>
      </c>
      <c r="K3617" t="s">
        <v>1789</v>
      </c>
      <c r="L3617" t="s">
        <v>10492</v>
      </c>
      <c r="M3617" t="b">
        <f>NOT(ISNA(VLOOKUP(N3617,'account names'!A:A,1,FALSE)))</f>
        <v>1</v>
      </c>
      <c r="N3617" t="s">
        <v>1791</v>
      </c>
    </row>
    <row r="3618" spans="1:14" ht="15" x14ac:dyDescent="0.2">
      <c r="A3618" t="s">
        <v>10493</v>
      </c>
      <c r="B3618" t="str">
        <f>RIGHT(A3618,4)</f>
        <v>2017</v>
      </c>
      <c r="C3618" t="str">
        <f>LEFT(A3618,10)</f>
        <v>Wed Sep 20</v>
      </c>
      <c r="D3618" s="2">
        <f>DATE(B3618,F3618,G3618)</f>
        <v>42998</v>
      </c>
      <c r="E3618" t="str">
        <f>MID(C3618,5,3)</f>
        <v>Sep</v>
      </c>
      <c r="F3618">
        <f>MONTH(DATEVALUE(E3618&amp;" 1"))</f>
        <v>9</v>
      </c>
      <c r="G3618" t="str">
        <f>RIGHT(C3618,2)</f>
        <v>20</v>
      </c>
      <c r="H3618" t="str">
        <f>MID(A3618,12,2)</f>
        <v>09</v>
      </c>
      <c r="I3618" t="s">
        <v>10494</v>
      </c>
      <c r="J3618" t="s">
        <v>10495</v>
      </c>
      <c r="K3618" t="s">
        <v>10496</v>
      </c>
      <c r="L3618" t="s">
        <v>10497</v>
      </c>
      <c r="M3618" t="b">
        <f>NOT(ISNA(VLOOKUP(N3618,'account names'!A:A,1,FALSE)))</f>
        <v>0</v>
      </c>
      <c r="N3618" t="s">
        <v>1099</v>
      </c>
    </row>
    <row r="3619" spans="1:14" ht="15" x14ac:dyDescent="0.2">
      <c r="A3619" t="s">
        <v>19263</v>
      </c>
      <c r="B3619" t="str">
        <f>RIGHT(A3619,4)</f>
        <v>2017</v>
      </c>
      <c r="C3619" t="str">
        <f>LEFT(A3619,10)</f>
        <v>Wed Sep 20</v>
      </c>
      <c r="D3619" s="2">
        <f>DATE(B3619,F3619,G3619)</f>
        <v>42998</v>
      </c>
      <c r="E3619" t="str">
        <f>MID(C3619,5,3)</f>
        <v>Sep</v>
      </c>
      <c r="F3619">
        <f>MONTH(DATEVALUE(E3619&amp;" 1"))</f>
        <v>9</v>
      </c>
      <c r="G3619" t="str">
        <f>RIGHT(C3619,2)</f>
        <v>20</v>
      </c>
      <c r="H3619" t="str">
        <f>MID(A3619,12,2)</f>
        <v>16</v>
      </c>
      <c r="I3619" t="s">
        <v>19264</v>
      </c>
      <c r="J3619" t="s">
        <v>19265</v>
      </c>
      <c r="K3619" t="s">
        <v>19266</v>
      </c>
      <c r="L3619" t="s">
        <v>19267</v>
      </c>
      <c r="M3619" t="b">
        <f>NOT(ISNA(VLOOKUP(N3619,'account names'!A:A,1,FALSE)))</f>
        <v>0</v>
      </c>
      <c r="N3619" t="s">
        <v>95</v>
      </c>
    </row>
    <row r="3620" spans="1:14" ht="15" x14ac:dyDescent="0.2">
      <c r="A3620" t="s">
        <v>7575</v>
      </c>
      <c r="B3620" t="str">
        <f>RIGHT(A3620,4)</f>
        <v>2017</v>
      </c>
      <c r="C3620" t="str">
        <f>LEFT(A3620,10)</f>
        <v>Tue Sep 19</v>
      </c>
      <c r="D3620" s="2">
        <f>DATE(B3620,F3620,G3620)</f>
        <v>42997</v>
      </c>
      <c r="E3620" t="str">
        <f>MID(C3620,5,3)</f>
        <v>Sep</v>
      </c>
      <c r="F3620">
        <f>MONTH(DATEVALUE(E3620&amp;" 1"))</f>
        <v>9</v>
      </c>
      <c r="G3620" t="str">
        <f>RIGHT(C3620,2)</f>
        <v>19</v>
      </c>
      <c r="H3620" t="str">
        <f>MID(A3620,12,2)</f>
        <v>16</v>
      </c>
      <c r="I3620" t="s">
        <v>7576</v>
      </c>
      <c r="J3620" t="s">
        <v>7577</v>
      </c>
      <c r="K3620" t="s">
        <v>1158</v>
      </c>
      <c r="L3620" t="s">
        <v>7578</v>
      </c>
      <c r="M3620" t="b">
        <f>NOT(ISNA(VLOOKUP(N3620,'account names'!A:A,1,FALSE)))</f>
        <v>1</v>
      </c>
      <c r="N3620" t="s">
        <v>1160</v>
      </c>
    </row>
    <row r="3621" spans="1:14" ht="15" x14ac:dyDescent="0.2">
      <c r="A3621" t="s">
        <v>19274</v>
      </c>
      <c r="B3621" t="str">
        <f>RIGHT(A3621,4)</f>
        <v>2017</v>
      </c>
      <c r="C3621" t="str">
        <f>LEFT(A3621,10)</f>
        <v>Tue Sep 19</v>
      </c>
      <c r="D3621" s="2">
        <f>DATE(B3621,F3621,G3621)</f>
        <v>42997</v>
      </c>
      <c r="E3621" t="str">
        <f>MID(C3621,5,3)</f>
        <v>Sep</v>
      </c>
      <c r="F3621">
        <f>MONTH(DATEVALUE(E3621&amp;" 1"))</f>
        <v>9</v>
      </c>
      <c r="G3621" t="str">
        <f>RIGHT(C3621,2)</f>
        <v>19</v>
      </c>
      <c r="H3621" t="str">
        <f>MID(A3621,12,2)</f>
        <v>10</v>
      </c>
      <c r="I3621" t="s">
        <v>19275</v>
      </c>
      <c r="J3621" t="s">
        <v>19276</v>
      </c>
      <c r="K3621" t="s">
        <v>19277</v>
      </c>
      <c r="L3621" t="s">
        <v>19278</v>
      </c>
      <c r="M3621" t="b">
        <f>NOT(ISNA(VLOOKUP(N3621,'account names'!A:A,1,FALSE)))</f>
        <v>0</v>
      </c>
      <c r="N3621" t="s">
        <v>18337</v>
      </c>
    </row>
    <row r="3622" spans="1:14" ht="15" x14ac:dyDescent="0.2">
      <c r="A3622" t="s">
        <v>19268</v>
      </c>
      <c r="B3622" t="str">
        <f>RIGHT(A3622,4)</f>
        <v>2017</v>
      </c>
      <c r="C3622" t="str">
        <f>LEFT(A3622,10)</f>
        <v>Mon Sep 18</v>
      </c>
      <c r="D3622" s="2">
        <f>DATE(B3622,F3622,G3622)</f>
        <v>42996</v>
      </c>
      <c r="E3622" t="str">
        <f>MID(C3622,5,3)</f>
        <v>Sep</v>
      </c>
      <c r="F3622">
        <f>MONTH(DATEVALUE(E3622&amp;" 1"))</f>
        <v>9</v>
      </c>
      <c r="G3622" t="str">
        <f>RIGHT(C3622,2)</f>
        <v>18</v>
      </c>
      <c r="H3622" t="str">
        <f>MID(A3622,12,2)</f>
        <v>14</v>
      </c>
      <c r="I3622" t="s">
        <v>19269</v>
      </c>
      <c r="J3622" t="s">
        <v>19270</v>
      </c>
      <c r="K3622" t="s">
        <v>19271</v>
      </c>
      <c r="L3622" t="s">
        <v>19272</v>
      </c>
      <c r="M3622" t="b">
        <f>NOT(ISNA(VLOOKUP(N3622,'account names'!A:A,1,FALSE)))</f>
        <v>0</v>
      </c>
      <c r="N3622" t="s">
        <v>19273</v>
      </c>
    </row>
    <row r="3623" spans="1:14" ht="15" x14ac:dyDescent="0.2">
      <c r="A3623" t="s">
        <v>19279</v>
      </c>
      <c r="B3623" t="str">
        <f>RIGHT(A3623,4)</f>
        <v>2017</v>
      </c>
      <c r="C3623" t="str">
        <f>LEFT(A3623,10)</f>
        <v>Mon Sep 18</v>
      </c>
      <c r="D3623" s="2">
        <f>DATE(B3623,F3623,G3623)</f>
        <v>42996</v>
      </c>
      <c r="E3623" t="str">
        <f>MID(C3623,5,3)</f>
        <v>Sep</v>
      </c>
      <c r="F3623">
        <f>MONTH(DATEVALUE(E3623&amp;" 1"))</f>
        <v>9</v>
      </c>
      <c r="G3623" t="str">
        <f>RIGHT(C3623,2)</f>
        <v>18</v>
      </c>
      <c r="H3623" t="str">
        <f>MID(A3623,12,2)</f>
        <v>15</v>
      </c>
      <c r="I3623" t="s">
        <v>19280</v>
      </c>
      <c r="J3623" t="s">
        <v>19281</v>
      </c>
      <c r="K3623" t="s">
        <v>2407</v>
      </c>
      <c r="L3623" t="s">
        <v>19282</v>
      </c>
      <c r="M3623" t="b">
        <f>NOT(ISNA(VLOOKUP(N3623,'account names'!A:A,1,FALSE)))</f>
        <v>1</v>
      </c>
      <c r="N3623" t="s">
        <v>2409</v>
      </c>
    </row>
    <row r="3624" spans="1:14" ht="15" x14ac:dyDescent="0.2">
      <c r="A3624" t="s">
        <v>19283</v>
      </c>
      <c r="B3624" t="str">
        <f>RIGHT(A3624,4)</f>
        <v>2017</v>
      </c>
      <c r="C3624" t="str">
        <f>LEFT(A3624,10)</f>
        <v>Sun Sep 17</v>
      </c>
      <c r="D3624" s="2">
        <f>DATE(B3624,F3624,G3624)</f>
        <v>42995</v>
      </c>
      <c r="E3624" t="str">
        <f>MID(C3624,5,3)</f>
        <v>Sep</v>
      </c>
      <c r="F3624">
        <f>MONTH(DATEVALUE(E3624&amp;" 1"))</f>
        <v>9</v>
      </c>
      <c r="G3624" t="str">
        <f>RIGHT(C3624,2)</f>
        <v>17</v>
      </c>
      <c r="H3624" t="str">
        <f>MID(A3624,12,2)</f>
        <v>18</v>
      </c>
      <c r="I3624" t="s">
        <v>19284</v>
      </c>
      <c r="J3624" t="s">
        <v>19285</v>
      </c>
      <c r="K3624" t="s">
        <v>19286</v>
      </c>
      <c r="L3624" t="s">
        <v>19287</v>
      </c>
      <c r="M3624" t="b">
        <f>NOT(ISNA(VLOOKUP(N3624,'account names'!A:A,1,FALSE)))</f>
        <v>0</v>
      </c>
      <c r="N3624" t="s">
        <v>19288</v>
      </c>
    </row>
    <row r="3625" spans="1:14" ht="15" x14ac:dyDescent="0.2">
      <c r="A3625" t="s">
        <v>15147</v>
      </c>
      <c r="B3625" t="str">
        <f>RIGHT(A3625,4)</f>
        <v>2017</v>
      </c>
      <c r="C3625" t="str">
        <f>LEFT(A3625,10)</f>
        <v>Thu Sep 14</v>
      </c>
      <c r="D3625" s="2">
        <f>DATE(B3625,F3625,G3625)</f>
        <v>42992</v>
      </c>
      <c r="E3625" t="str">
        <f>MID(C3625,5,3)</f>
        <v>Sep</v>
      </c>
      <c r="F3625">
        <f>MONTH(DATEVALUE(E3625&amp;" 1"))</f>
        <v>9</v>
      </c>
      <c r="G3625" t="str">
        <f>RIGHT(C3625,2)</f>
        <v>14</v>
      </c>
      <c r="H3625" t="str">
        <f>MID(A3625,12,2)</f>
        <v>14</v>
      </c>
      <c r="I3625" t="s">
        <v>15148</v>
      </c>
      <c r="J3625" t="s">
        <v>15149</v>
      </c>
      <c r="K3625" t="s">
        <v>5488</v>
      </c>
      <c r="L3625" t="s">
        <v>15150</v>
      </c>
      <c r="M3625" t="b">
        <f>NOT(ISNA(VLOOKUP(N3625,'account names'!A:A,1,FALSE)))</f>
        <v>1</v>
      </c>
      <c r="N3625" t="s">
        <v>1533</v>
      </c>
    </row>
    <row r="3626" spans="1:14" ht="15" x14ac:dyDescent="0.2">
      <c r="A3626" t="s">
        <v>15143</v>
      </c>
      <c r="B3626" t="str">
        <f>RIGHT(A3626,4)</f>
        <v>2017</v>
      </c>
      <c r="C3626" t="str">
        <f>LEFT(A3626,10)</f>
        <v>Wed Sep 13</v>
      </c>
      <c r="D3626" s="2">
        <f>DATE(B3626,F3626,G3626)</f>
        <v>42991</v>
      </c>
      <c r="E3626" t="str">
        <f>MID(C3626,5,3)</f>
        <v>Sep</v>
      </c>
      <c r="F3626">
        <f>MONTH(DATEVALUE(E3626&amp;" 1"))</f>
        <v>9</v>
      </c>
      <c r="G3626" t="str">
        <f>RIGHT(C3626,2)</f>
        <v>13</v>
      </c>
      <c r="H3626" t="str">
        <f>MID(A3626,12,2)</f>
        <v>12</v>
      </c>
      <c r="I3626" t="s">
        <v>15144</v>
      </c>
      <c r="J3626" t="s">
        <v>15145</v>
      </c>
      <c r="K3626" t="s">
        <v>5488</v>
      </c>
      <c r="L3626" t="s">
        <v>15146</v>
      </c>
      <c r="M3626" t="b">
        <f>NOT(ISNA(VLOOKUP(N3626,'account names'!A:A,1,FALSE)))</f>
        <v>1</v>
      </c>
      <c r="N3626" t="s">
        <v>1533</v>
      </c>
    </row>
    <row r="3627" spans="1:14" ht="15" x14ac:dyDescent="0.2">
      <c r="A3627" t="s">
        <v>15143</v>
      </c>
      <c r="B3627" t="str">
        <f>RIGHT(A3627,4)</f>
        <v>2017</v>
      </c>
      <c r="C3627" t="str">
        <f>LEFT(A3627,10)</f>
        <v>Wed Sep 13</v>
      </c>
      <c r="D3627" s="2">
        <f>DATE(B3627,F3627,G3627)</f>
        <v>42991</v>
      </c>
      <c r="E3627" t="str">
        <f>MID(C3627,5,3)</f>
        <v>Sep</v>
      </c>
      <c r="F3627">
        <f>MONTH(DATEVALUE(E3627&amp;" 1"))</f>
        <v>9</v>
      </c>
      <c r="G3627" t="str">
        <f>RIGHT(C3627,2)</f>
        <v>13</v>
      </c>
      <c r="H3627" t="str">
        <f>MID(A3627,12,2)</f>
        <v>12</v>
      </c>
      <c r="I3627" t="s">
        <v>15151</v>
      </c>
      <c r="J3627" t="s">
        <v>15152</v>
      </c>
      <c r="K3627" t="s">
        <v>5488</v>
      </c>
      <c r="L3627" t="s">
        <v>15153</v>
      </c>
      <c r="M3627" t="b">
        <f>NOT(ISNA(VLOOKUP(N3627,'account names'!A:A,1,FALSE)))</f>
        <v>1</v>
      </c>
      <c r="N3627" t="s">
        <v>1533</v>
      </c>
    </row>
    <row r="3628" spans="1:14" ht="15" x14ac:dyDescent="0.2">
      <c r="A3628" t="s">
        <v>7588</v>
      </c>
      <c r="B3628" t="str">
        <f>RIGHT(A3628,4)</f>
        <v>2017</v>
      </c>
      <c r="C3628" t="str">
        <f>LEFT(A3628,10)</f>
        <v>Mon Sep 11</v>
      </c>
      <c r="D3628" s="2">
        <f>DATE(B3628,F3628,G3628)</f>
        <v>42989</v>
      </c>
      <c r="E3628" t="str">
        <f>MID(C3628,5,3)</f>
        <v>Sep</v>
      </c>
      <c r="F3628">
        <f>MONTH(DATEVALUE(E3628&amp;" 1"))</f>
        <v>9</v>
      </c>
      <c r="G3628" t="str">
        <f>RIGHT(C3628,2)</f>
        <v>11</v>
      </c>
      <c r="H3628" t="str">
        <f>MID(A3628,12,2)</f>
        <v>16</v>
      </c>
      <c r="I3628" t="s">
        <v>7589</v>
      </c>
      <c r="J3628" t="s">
        <v>7590</v>
      </c>
      <c r="K3628" t="s">
        <v>1192</v>
      </c>
      <c r="L3628" t="s">
        <v>7591</v>
      </c>
      <c r="M3628" t="b">
        <f>NOT(ISNA(VLOOKUP(N3628,'account names'!A:A,1,FALSE)))</f>
        <v>0</v>
      </c>
      <c r="N3628" t="s">
        <v>135</v>
      </c>
    </row>
    <row r="3629" spans="1:14" ht="15" x14ac:dyDescent="0.2">
      <c r="A3629" t="s">
        <v>8192</v>
      </c>
      <c r="B3629" t="str">
        <f>RIGHT(A3629,4)</f>
        <v>2017</v>
      </c>
      <c r="C3629" t="str">
        <f>LEFT(A3629,10)</f>
        <v>Mon Sep 11</v>
      </c>
      <c r="D3629" s="2">
        <f>DATE(B3629,F3629,G3629)</f>
        <v>42989</v>
      </c>
      <c r="E3629" t="str">
        <f>MID(C3629,5,3)</f>
        <v>Sep</v>
      </c>
      <c r="F3629">
        <f>MONTH(DATEVALUE(E3629&amp;" 1"))</f>
        <v>9</v>
      </c>
      <c r="G3629" t="str">
        <f>RIGHT(C3629,2)</f>
        <v>11</v>
      </c>
      <c r="H3629" t="str">
        <f>MID(A3629,12,2)</f>
        <v>08</v>
      </c>
      <c r="I3629" t="s">
        <v>8193</v>
      </c>
      <c r="J3629" t="s">
        <v>8194</v>
      </c>
      <c r="K3629" t="s">
        <v>8195</v>
      </c>
      <c r="L3629" t="s">
        <v>8196</v>
      </c>
      <c r="M3629" t="b">
        <f>NOT(ISNA(VLOOKUP(N3629,'account names'!A:A,1,FALSE)))</f>
        <v>0</v>
      </c>
      <c r="N3629" t="s">
        <v>8197</v>
      </c>
    </row>
    <row r="3630" spans="1:14" ht="15" x14ac:dyDescent="0.2">
      <c r="A3630" t="s">
        <v>8198</v>
      </c>
      <c r="B3630" t="str">
        <f>RIGHT(A3630,4)</f>
        <v>2017</v>
      </c>
      <c r="C3630" t="str">
        <f>LEFT(A3630,10)</f>
        <v>Mon Sep 11</v>
      </c>
      <c r="D3630" s="2">
        <f>DATE(B3630,F3630,G3630)</f>
        <v>42989</v>
      </c>
      <c r="E3630" t="str">
        <f>MID(C3630,5,3)</f>
        <v>Sep</v>
      </c>
      <c r="F3630">
        <f>MONTH(DATEVALUE(E3630&amp;" 1"))</f>
        <v>9</v>
      </c>
      <c r="G3630" t="str">
        <f>RIGHT(C3630,2)</f>
        <v>11</v>
      </c>
      <c r="H3630" t="str">
        <f>MID(A3630,12,2)</f>
        <v>08</v>
      </c>
      <c r="I3630" t="s">
        <v>8199</v>
      </c>
      <c r="J3630" t="s">
        <v>8200</v>
      </c>
      <c r="K3630" t="s">
        <v>8201</v>
      </c>
      <c r="L3630" t="s">
        <v>8202</v>
      </c>
      <c r="M3630" t="b">
        <f>NOT(ISNA(VLOOKUP(N3630,'account names'!A:A,1,FALSE)))</f>
        <v>1</v>
      </c>
      <c r="N3630" t="s">
        <v>1203</v>
      </c>
    </row>
    <row r="3631" spans="1:14" ht="15" x14ac:dyDescent="0.2">
      <c r="A3631" t="s">
        <v>8203</v>
      </c>
      <c r="B3631" t="str">
        <f>RIGHT(A3631,4)</f>
        <v>2017</v>
      </c>
      <c r="C3631" t="str">
        <f>LEFT(A3631,10)</f>
        <v>Mon Sep 11</v>
      </c>
      <c r="D3631" s="2">
        <f>DATE(B3631,F3631,G3631)</f>
        <v>42989</v>
      </c>
      <c r="E3631" t="str">
        <f>MID(C3631,5,3)</f>
        <v>Sep</v>
      </c>
      <c r="F3631">
        <f>MONTH(DATEVALUE(E3631&amp;" 1"))</f>
        <v>9</v>
      </c>
      <c r="G3631" t="str">
        <f>RIGHT(C3631,2)</f>
        <v>11</v>
      </c>
      <c r="H3631" t="str">
        <f>MID(A3631,12,2)</f>
        <v>08</v>
      </c>
      <c r="I3631" t="s">
        <v>8204</v>
      </c>
      <c r="J3631" t="s">
        <v>8205</v>
      </c>
      <c r="K3631" t="s">
        <v>8206</v>
      </c>
      <c r="L3631" t="s">
        <v>8207</v>
      </c>
      <c r="M3631" t="b">
        <f>NOT(ISNA(VLOOKUP(N3631,'account names'!A:A,1,FALSE)))</f>
        <v>1</v>
      </c>
      <c r="N3631" t="s">
        <v>8208</v>
      </c>
    </row>
    <row r="3632" spans="1:14" ht="15" x14ac:dyDescent="0.2">
      <c r="A3632" t="s">
        <v>19289</v>
      </c>
      <c r="B3632" t="str">
        <f>RIGHT(A3632,4)</f>
        <v>2017</v>
      </c>
      <c r="C3632" t="str">
        <f>LEFT(A3632,10)</f>
        <v>Mon Sep 11</v>
      </c>
      <c r="D3632" s="2">
        <f>DATE(B3632,F3632,G3632)</f>
        <v>42989</v>
      </c>
      <c r="E3632" t="str">
        <f>MID(C3632,5,3)</f>
        <v>Sep</v>
      </c>
      <c r="F3632">
        <f>MONTH(DATEVALUE(E3632&amp;" 1"))</f>
        <v>9</v>
      </c>
      <c r="G3632" t="str">
        <f>RIGHT(C3632,2)</f>
        <v>11</v>
      </c>
      <c r="H3632" t="str">
        <f>MID(A3632,12,2)</f>
        <v>14</v>
      </c>
      <c r="I3632" t="s">
        <v>19290</v>
      </c>
      <c r="J3632" t="s">
        <v>19291</v>
      </c>
      <c r="K3632" t="s">
        <v>2407</v>
      </c>
      <c r="L3632" t="s">
        <v>19292</v>
      </c>
      <c r="M3632" t="b">
        <f>NOT(ISNA(VLOOKUP(N3632,'account names'!A:A,1,FALSE)))</f>
        <v>1</v>
      </c>
      <c r="N3632" t="s">
        <v>2409</v>
      </c>
    </row>
    <row r="3633" spans="1:14" ht="15" x14ac:dyDescent="0.2">
      <c r="A3633" t="s">
        <v>16385</v>
      </c>
      <c r="B3633" t="str">
        <f>RIGHT(A3633,4)</f>
        <v>2017</v>
      </c>
      <c r="C3633" t="str">
        <f>LEFT(A3633,10)</f>
        <v>Sun Sep 10</v>
      </c>
      <c r="D3633" s="2">
        <f>DATE(B3633,F3633,G3633)</f>
        <v>42988</v>
      </c>
      <c r="E3633" t="str">
        <f>MID(C3633,5,3)</f>
        <v>Sep</v>
      </c>
      <c r="F3633">
        <f>MONTH(DATEVALUE(E3633&amp;" 1"))</f>
        <v>9</v>
      </c>
      <c r="G3633" t="str">
        <f>RIGHT(C3633,2)</f>
        <v>10</v>
      </c>
      <c r="H3633" t="str">
        <f>MID(A3633,12,2)</f>
        <v>18</v>
      </c>
      <c r="I3633" t="s">
        <v>16386</v>
      </c>
      <c r="J3633" t="s">
        <v>16387</v>
      </c>
      <c r="K3633" t="s">
        <v>16388</v>
      </c>
      <c r="L3633" t="s">
        <v>16389</v>
      </c>
      <c r="M3633" t="b">
        <f>NOT(ISNA(VLOOKUP(N3633,'account names'!A:A,1,FALSE)))</f>
        <v>0</v>
      </c>
      <c r="N3633" t="s">
        <v>16390</v>
      </c>
    </row>
    <row r="3634" spans="1:14" ht="15" x14ac:dyDescent="0.2">
      <c r="A3634" t="s">
        <v>8186</v>
      </c>
      <c r="B3634" t="str">
        <f>RIGHT(A3634,4)</f>
        <v>2017</v>
      </c>
      <c r="C3634" t="str">
        <f>LEFT(A3634,10)</f>
        <v>Sat Sep 09</v>
      </c>
      <c r="D3634" s="2">
        <f>DATE(B3634,F3634,G3634)</f>
        <v>42987</v>
      </c>
      <c r="E3634" t="str">
        <f>MID(C3634,5,3)</f>
        <v>Sep</v>
      </c>
      <c r="F3634">
        <f>MONTH(DATEVALUE(E3634&amp;" 1"))</f>
        <v>9</v>
      </c>
      <c r="G3634" t="str">
        <f>RIGHT(C3634,2)</f>
        <v>09</v>
      </c>
      <c r="H3634" t="str">
        <f>MID(A3634,12,2)</f>
        <v>20</v>
      </c>
      <c r="I3634" t="s">
        <v>8187</v>
      </c>
      <c r="J3634" t="s">
        <v>8188</v>
      </c>
      <c r="K3634" t="s">
        <v>8189</v>
      </c>
      <c r="L3634" t="s">
        <v>8190</v>
      </c>
      <c r="M3634" t="b">
        <f>NOT(ISNA(VLOOKUP(N3634,'account names'!A:A,1,FALSE)))</f>
        <v>0</v>
      </c>
      <c r="N3634" t="s">
        <v>8191</v>
      </c>
    </row>
    <row r="3635" spans="1:14" ht="15" x14ac:dyDescent="0.2">
      <c r="A3635" t="s">
        <v>7584</v>
      </c>
      <c r="B3635" t="str">
        <f>RIGHT(A3635,4)</f>
        <v>2017</v>
      </c>
      <c r="C3635" t="str">
        <f>LEFT(A3635,10)</f>
        <v>Fri Sep 08</v>
      </c>
      <c r="D3635" s="2">
        <f>DATE(B3635,F3635,G3635)</f>
        <v>42986</v>
      </c>
      <c r="E3635" t="str">
        <f>MID(C3635,5,3)</f>
        <v>Sep</v>
      </c>
      <c r="F3635">
        <f>MONTH(DATEVALUE(E3635&amp;" 1"))</f>
        <v>9</v>
      </c>
      <c r="G3635" t="str">
        <f>RIGHT(C3635,2)</f>
        <v>08</v>
      </c>
      <c r="H3635" t="str">
        <f>MID(A3635,12,2)</f>
        <v>16</v>
      </c>
      <c r="I3635" t="s">
        <v>7585</v>
      </c>
      <c r="J3635" t="s">
        <v>7586</v>
      </c>
      <c r="K3635" t="s">
        <v>1789</v>
      </c>
      <c r="L3635" t="s">
        <v>7587</v>
      </c>
      <c r="M3635" t="b">
        <f>NOT(ISNA(VLOOKUP(N3635,'account names'!A:A,1,FALSE)))</f>
        <v>1</v>
      </c>
      <c r="N3635" t="s">
        <v>1791</v>
      </c>
    </row>
    <row r="3636" spans="1:14" ht="15" x14ac:dyDescent="0.2">
      <c r="A3636" t="s">
        <v>7584</v>
      </c>
      <c r="B3636" t="str">
        <f>RIGHT(A3636,4)</f>
        <v>2017</v>
      </c>
      <c r="C3636" t="str">
        <f>LEFT(A3636,10)</f>
        <v>Fri Sep 08</v>
      </c>
      <c r="D3636" s="2">
        <f>DATE(B3636,F3636,G3636)</f>
        <v>42986</v>
      </c>
      <c r="E3636" t="str">
        <f>MID(C3636,5,3)</f>
        <v>Sep</v>
      </c>
      <c r="F3636">
        <f>MONTH(DATEVALUE(E3636&amp;" 1"))</f>
        <v>9</v>
      </c>
      <c r="G3636" t="str">
        <f>RIGHT(C3636,2)</f>
        <v>08</v>
      </c>
      <c r="H3636" t="str">
        <f>MID(A3636,12,2)</f>
        <v>16</v>
      </c>
      <c r="I3636" t="s">
        <v>10498</v>
      </c>
      <c r="J3636" t="s">
        <v>10499</v>
      </c>
      <c r="K3636" t="s">
        <v>1789</v>
      </c>
      <c r="L3636" t="s">
        <v>10500</v>
      </c>
      <c r="M3636" t="b">
        <f>NOT(ISNA(VLOOKUP(N3636,'account names'!A:A,1,FALSE)))</f>
        <v>1</v>
      </c>
      <c r="N3636" t="s">
        <v>1791</v>
      </c>
    </row>
    <row r="3637" spans="1:14" ht="15" x14ac:dyDescent="0.2">
      <c r="A3637" t="s">
        <v>19293</v>
      </c>
      <c r="B3637" t="str">
        <f>RIGHT(A3637,4)</f>
        <v>2017</v>
      </c>
      <c r="C3637" t="str">
        <f>LEFT(A3637,10)</f>
        <v>Fri Sep 08</v>
      </c>
      <c r="D3637" s="2">
        <f>DATE(B3637,F3637,G3637)</f>
        <v>42986</v>
      </c>
      <c r="E3637" t="str">
        <f>MID(C3637,5,3)</f>
        <v>Sep</v>
      </c>
      <c r="F3637">
        <f>MONTH(DATEVALUE(E3637&amp;" 1"))</f>
        <v>9</v>
      </c>
      <c r="G3637" t="str">
        <f>RIGHT(C3637,2)</f>
        <v>08</v>
      </c>
      <c r="H3637" t="str">
        <f>MID(A3637,12,2)</f>
        <v>16</v>
      </c>
      <c r="I3637" t="s">
        <v>19294</v>
      </c>
      <c r="J3637" t="s">
        <v>19295</v>
      </c>
      <c r="K3637" t="s">
        <v>19296</v>
      </c>
      <c r="L3637" t="s">
        <v>19297</v>
      </c>
      <c r="M3637" t="b">
        <f>NOT(ISNA(VLOOKUP(N3637,'account names'!A:A,1,FALSE)))</f>
        <v>0</v>
      </c>
      <c r="N3637" t="s">
        <v>19298</v>
      </c>
    </row>
    <row r="3638" spans="1:14" ht="15" x14ac:dyDescent="0.2">
      <c r="A3638" t="s">
        <v>19299</v>
      </c>
      <c r="B3638" t="str">
        <f>RIGHT(A3638,4)</f>
        <v>2017</v>
      </c>
      <c r="C3638" t="str">
        <f>LEFT(A3638,10)</f>
        <v>Thu Sep 07</v>
      </c>
      <c r="D3638" s="2">
        <f>DATE(B3638,F3638,G3638)</f>
        <v>42985</v>
      </c>
      <c r="E3638" t="str">
        <f>MID(C3638,5,3)</f>
        <v>Sep</v>
      </c>
      <c r="F3638">
        <f>MONTH(DATEVALUE(E3638&amp;" 1"))</f>
        <v>9</v>
      </c>
      <c r="G3638" t="str">
        <f>RIGHT(C3638,2)</f>
        <v>07</v>
      </c>
      <c r="H3638" t="str">
        <f>MID(A3638,12,2)</f>
        <v>13</v>
      </c>
      <c r="I3638" t="s">
        <v>19300</v>
      </c>
      <c r="J3638" t="s">
        <v>19301</v>
      </c>
      <c r="K3638" t="s">
        <v>19302</v>
      </c>
      <c r="L3638" t="s">
        <v>19303</v>
      </c>
      <c r="M3638" t="b">
        <f>NOT(ISNA(VLOOKUP(N3638,'account names'!A:A,1,FALSE)))</f>
        <v>0</v>
      </c>
      <c r="N3638" t="s">
        <v>19304</v>
      </c>
    </row>
    <row r="3639" spans="1:14" ht="15" x14ac:dyDescent="0.2">
      <c r="A3639" t="s">
        <v>16396</v>
      </c>
      <c r="B3639" t="str">
        <f>RIGHT(A3639,4)</f>
        <v>2017</v>
      </c>
      <c r="C3639" t="str">
        <f>LEFT(A3639,10)</f>
        <v>Wed Sep 06</v>
      </c>
      <c r="D3639" s="2">
        <f>DATE(B3639,F3639,G3639)</f>
        <v>42984</v>
      </c>
      <c r="E3639" t="str">
        <f>MID(C3639,5,3)</f>
        <v>Sep</v>
      </c>
      <c r="F3639">
        <f>MONTH(DATEVALUE(E3639&amp;" 1"))</f>
        <v>9</v>
      </c>
      <c r="G3639" t="str">
        <f>RIGHT(C3639,2)</f>
        <v>06</v>
      </c>
      <c r="H3639" t="str">
        <f>MID(A3639,12,2)</f>
        <v>11</v>
      </c>
      <c r="I3639" t="s">
        <v>16397</v>
      </c>
      <c r="J3639" t="s">
        <v>16398</v>
      </c>
      <c r="K3639" t="s">
        <v>16399</v>
      </c>
      <c r="L3639" t="s">
        <v>16400</v>
      </c>
      <c r="M3639" t="b">
        <f>NOT(ISNA(VLOOKUP(N3639,'account names'!A:A,1,FALSE)))</f>
        <v>0</v>
      </c>
      <c r="N3639" t="s">
        <v>1209</v>
      </c>
    </row>
    <row r="3640" spans="1:14" ht="15" x14ac:dyDescent="0.2">
      <c r="A3640" t="s">
        <v>7592</v>
      </c>
      <c r="B3640" t="str">
        <f>RIGHT(A3640,4)</f>
        <v>2017</v>
      </c>
      <c r="C3640" t="str">
        <f>LEFT(A3640,10)</f>
        <v>Mon Sep 04</v>
      </c>
      <c r="D3640" s="2">
        <f>DATE(B3640,F3640,G3640)</f>
        <v>42982</v>
      </c>
      <c r="E3640" t="str">
        <f>MID(C3640,5,3)</f>
        <v>Sep</v>
      </c>
      <c r="F3640">
        <f>MONTH(DATEVALUE(E3640&amp;" 1"))</f>
        <v>9</v>
      </c>
      <c r="G3640" t="str">
        <f>RIGHT(C3640,2)</f>
        <v>04</v>
      </c>
      <c r="H3640" t="str">
        <f>MID(A3640,12,2)</f>
        <v>17</v>
      </c>
      <c r="I3640" t="s">
        <v>7593</v>
      </c>
      <c r="J3640" t="s">
        <v>7594</v>
      </c>
      <c r="K3640" t="s">
        <v>7595</v>
      </c>
      <c r="L3640" t="s">
        <v>7596</v>
      </c>
      <c r="M3640" t="b">
        <f>NOT(ISNA(VLOOKUP(N3640,'account names'!A:A,1,FALSE)))</f>
        <v>0</v>
      </c>
      <c r="N3640" t="s">
        <v>567</v>
      </c>
    </row>
    <row r="3641" spans="1:14" ht="15" x14ac:dyDescent="0.2">
      <c r="A3641" t="s">
        <v>7597</v>
      </c>
      <c r="B3641" t="str">
        <f>RIGHT(A3641,4)</f>
        <v>2017</v>
      </c>
      <c r="C3641" t="str">
        <f>LEFT(A3641,10)</f>
        <v>Mon Sep 04</v>
      </c>
      <c r="D3641" s="2">
        <f>DATE(B3641,F3641,G3641)</f>
        <v>42982</v>
      </c>
      <c r="E3641" t="str">
        <f>MID(C3641,5,3)</f>
        <v>Sep</v>
      </c>
      <c r="F3641">
        <f>MONTH(DATEVALUE(E3641&amp;" 1"))</f>
        <v>9</v>
      </c>
      <c r="G3641" t="str">
        <f>RIGHT(C3641,2)</f>
        <v>04</v>
      </c>
      <c r="H3641" t="str">
        <f>MID(A3641,12,2)</f>
        <v>21</v>
      </c>
      <c r="I3641" t="s">
        <v>7598</v>
      </c>
      <c r="J3641" t="s">
        <v>7599</v>
      </c>
      <c r="K3641" t="s">
        <v>7600</v>
      </c>
      <c r="L3641" t="s">
        <v>7601</v>
      </c>
      <c r="M3641" t="b">
        <f>NOT(ISNA(VLOOKUP(N3641,'account names'!A:A,1,FALSE)))</f>
        <v>0</v>
      </c>
      <c r="N3641" t="s">
        <v>7602</v>
      </c>
    </row>
    <row r="3642" spans="1:14" ht="15" x14ac:dyDescent="0.2">
      <c r="A3642" t="s">
        <v>10501</v>
      </c>
      <c r="B3642" t="str">
        <f>RIGHT(A3642,4)</f>
        <v>2017</v>
      </c>
      <c r="C3642" t="str">
        <f>LEFT(A3642,10)</f>
        <v>Sun Sep 03</v>
      </c>
      <c r="D3642" s="2">
        <f>DATE(B3642,F3642,G3642)</f>
        <v>42981</v>
      </c>
      <c r="E3642" t="str">
        <f>MID(C3642,5,3)</f>
        <v>Sep</v>
      </c>
      <c r="F3642">
        <f>MONTH(DATEVALUE(E3642&amp;" 1"))</f>
        <v>9</v>
      </c>
      <c r="G3642" t="str">
        <f>RIGHT(C3642,2)</f>
        <v>03</v>
      </c>
      <c r="H3642" t="str">
        <f>MID(A3642,12,2)</f>
        <v>21</v>
      </c>
      <c r="I3642" t="s">
        <v>10502</v>
      </c>
      <c r="J3642" t="s">
        <v>10503</v>
      </c>
      <c r="K3642" t="s">
        <v>1789</v>
      </c>
      <c r="L3642" t="s">
        <v>10504</v>
      </c>
      <c r="M3642" t="b">
        <f>NOT(ISNA(VLOOKUP(N3642,'account names'!A:A,1,FALSE)))</f>
        <v>1</v>
      </c>
      <c r="N3642" t="s">
        <v>1791</v>
      </c>
    </row>
    <row r="3643" spans="1:14" ht="15" x14ac:dyDescent="0.2">
      <c r="A3643" t="s">
        <v>16391</v>
      </c>
      <c r="B3643" t="str">
        <f>RIGHT(A3643,4)</f>
        <v>2017</v>
      </c>
      <c r="C3643" t="str">
        <f>LEFT(A3643,10)</f>
        <v>Sun Sep 03</v>
      </c>
      <c r="D3643" s="2">
        <f>DATE(B3643,F3643,G3643)</f>
        <v>42981</v>
      </c>
      <c r="E3643" t="str">
        <f>MID(C3643,5,3)</f>
        <v>Sep</v>
      </c>
      <c r="F3643">
        <f>MONTH(DATEVALUE(E3643&amp;" 1"))</f>
        <v>9</v>
      </c>
      <c r="G3643" t="str">
        <f>RIGHT(C3643,2)</f>
        <v>03</v>
      </c>
      <c r="H3643" t="str">
        <f>MID(A3643,12,2)</f>
        <v>21</v>
      </c>
      <c r="I3643" t="s">
        <v>16392</v>
      </c>
      <c r="J3643" t="s">
        <v>16393</v>
      </c>
      <c r="K3643" t="s">
        <v>16394</v>
      </c>
      <c r="L3643" t="s">
        <v>16395</v>
      </c>
      <c r="M3643" t="b">
        <f>NOT(ISNA(VLOOKUP(N3643,'account names'!A:A,1,FALSE)))</f>
        <v>0</v>
      </c>
      <c r="N3643" t="s">
        <v>16363</v>
      </c>
    </row>
    <row r="3644" spans="1:14" ht="15" x14ac:dyDescent="0.2">
      <c r="A3644" t="s">
        <v>10505</v>
      </c>
      <c r="B3644" t="str">
        <f>RIGHT(A3644,4)</f>
        <v>2017</v>
      </c>
      <c r="C3644" t="str">
        <f>LEFT(A3644,10)</f>
        <v>Fri Sep 01</v>
      </c>
      <c r="D3644" s="2">
        <f>DATE(B3644,F3644,G3644)</f>
        <v>42979</v>
      </c>
      <c r="E3644" t="str">
        <f>MID(C3644,5,3)</f>
        <v>Sep</v>
      </c>
      <c r="F3644">
        <f>MONTH(DATEVALUE(E3644&amp;" 1"))</f>
        <v>9</v>
      </c>
      <c r="G3644" t="str">
        <f>RIGHT(C3644,2)</f>
        <v>01</v>
      </c>
      <c r="H3644" t="str">
        <f>MID(A3644,12,2)</f>
        <v>08</v>
      </c>
      <c r="I3644" t="s">
        <v>10506</v>
      </c>
      <c r="J3644" t="s">
        <v>10507</v>
      </c>
      <c r="K3644" t="s">
        <v>1789</v>
      </c>
      <c r="L3644" t="s">
        <v>10508</v>
      </c>
      <c r="M3644" t="b">
        <f>NOT(ISNA(VLOOKUP(N3644,'account names'!A:A,1,FALSE)))</f>
        <v>1</v>
      </c>
      <c r="N3644" t="s">
        <v>1791</v>
      </c>
    </row>
    <row r="3645" spans="1:14" ht="15" x14ac:dyDescent="0.2">
      <c r="A3645" t="s">
        <v>15154</v>
      </c>
      <c r="B3645" t="str">
        <f>RIGHT(A3645,4)</f>
        <v>2017</v>
      </c>
      <c r="C3645" t="str">
        <f>LEFT(A3645,10)</f>
        <v>Fri Sep 01</v>
      </c>
      <c r="D3645" s="2">
        <f>DATE(B3645,F3645,G3645)</f>
        <v>42979</v>
      </c>
      <c r="E3645" t="str">
        <f>MID(C3645,5,3)</f>
        <v>Sep</v>
      </c>
      <c r="F3645">
        <f>MONTH(DATEVALUE(E3645&amp;" 1"))</f>
        <v>9</v>
      </c>
      <c r="G3645" t="str">
        <f>RIGHT(C3645,2)</f>
        <v>01</v>
      </c>
      <c r="H3645" t="str">
        <f>MID(A3645,12,2)</f>
        <v>11</v>
      </c>
      <c r="I3645" t="s">
        <v>15155</v>
      </c>
      <c r="J3645" t="s">
        <v>15156</v>
      </c>
      <c r="K3645" t="s">
        <v>5488</v>
      </c>
      <c r="L3645" t="s">
        <v>15157</v>
      </c>
      <c r="M3645" t="b">
        <f>NOT(ISNA(VLOOKUP(N3645,'account names'!A:A,1,FALSE)))</f>
        <v>1</v>
      </c>
      <c r="N3645" t="s">
        <v>1533</v>
      </c>
    </row>
    <row r="3646" spans="1:14" ht="15" x14ac:dyDescent="0.2">
      <c r="A3646" t="s">
        <v>15158</v>
      </c>
      <c r="B3646" t="str">
        <f>RIGHT(A3646,4)</f>
        <v>2017</v>
      </c>
      <c r="C3646" t="str">
        <f>LEFT(A3646,10)</f>
        <v>Fri Sep 01</v>
      </c>
      <c r="D3646" s="2">
        <f>DATE(B3646,F3646,G3646)</f>
        <v>42979</v>
      </c>
      <c r="E3646" t="str">
        <f>MID(C3646,5,3)</f>
        <v>Sep</v>
      </c>
      <c r="F3646">
        <f>MONTH(DATEVALUE(E3646&amp;" 1"))</f>
        <v>9</v>
      </c>
      <c r="G3646" t="str">
        <f>RIGHT(C3646,2)</f>
        <v>01</v>
      </c>
      <c r="H3646" t="str">
        <f>MID(A3646,12,2)</f>
        <v>09</v>
      </c>
      <c r="I3646" t="s">
        <v>15159</v>
      </c>
      <c r="J3646" t="s">
        <v>15160</v>
      </c>
      <c r="K3646" t="s">
        <v>5488</v>
      </c>
      <c r="L3646" t="s">
        <v>15161</v>
      </c>
      <c r="M3646" t="b">
        <f>NOT(ISNA(VLOOKUP(N3646,'account names'!A:A,1,FALSE)))</f>
        <v>1</v>
      </c>
      <c r="N3646" t="s">
        <v>1533</v>
      </c>
    </row>
    <row r="3647" spans="1:14" ht="15" x14ac:dyDescent="0.2">
      <c r="A3647" t="s">
        <v>19305</v>
      </c>
      <c r="B3647" t="str">
        <f>RIGHT(A3647,4)</f>
        <v>2017</v>
      </c>
      <c r="C3647" t="str">
        <f>LEFT(A3647,10)</f>
        <v>Fri Sep 01</v>
      </c>
      <c r="D3647" s="2">
        <f>DATE(B3647,F3647,G3647)</f>
        <v>42979</v>
      </c>
      <c r="E3647" t="str">
        <f>MID(C3647,5,3)</f>
        <v>Sep</v>
      </c>
      <c r="F3647">
        <f>MONTH(DATEVALUE(E3647&amp;" 1"))</f>
        <v>9</v>
      </c>
      <c r="G3647" t="str">
        <f>RIGHT(C3647,2)</f>
        <v>01</v>
      </c>
      <c r="H3647" t="str">
        <f>MID(A3647,12,2)</f>
        <v>10</v>
      </c>
      <c r="I3647" t="s">
        <v>19306</v>
      </c>
      <c r="J3647" t="s">
        <v>19307</v>
      </c>
      <c r="K3647" t="s">
        <v>19308</v>
      </c>
      <c r="L3647" t="s">
        <v>19309</v>
      </c>
      <c r="M3647" t="b">
        <f>NOT(ISNA(VLOOKUP(N3647,'account names'!A:A,1,FALSE)))</f>
        <v>0</v>
      </c>
      <c r="N3647" t="s">
        <v>680</v>
      </c>
    </row>
    <row r="3648" spans="1:14" ht="15" x14ac:dyDescent="0.2">
      <c r="A3648" t="s">
        <v>19310</v>
      </c>
      <c r="B3648" t="str">
        <f>RIGHT(A3648,4)</f>
        <v>2017</v>
      </c>
      <c r="C3648" t="str">
        <f>LEFT(A3648,10)</f>
        <v>Thu Aug 31</v>
      </c>
      <c r="D3648" s="2">
        <f>DATE(B3648,F3648,G3648)</f>
        <v>42978</v>
      </c>
      <c r="E3648" t="str">
        <f>MID(C3648,5,3)</f>
        <v>Aug</v>
      </c>
      <c r="F3648">
        <f>MONTH(DATEVALUE(E3648&amp;" 1"))</f>
        <v>8</v>
      </c>
      <c r="G3648" t="str">
        <f>RIGHT(C3648,2)</f>
        <v>31</v>
      </c>
      <c r="H3648" t="str">
        <f>MID(A3648,12,2)</f>
        <v>11</v>
      </c>
      <c r="I3648" t="s">
        <v>19311</v>
      </c>
      <c r="J3648" t="s">
        <v>19312</v>
      </c>
      <c r="K3648" t="s">
        <v>2407</v>
      </c>
      <c r="L3648" t="s">
        <v>19313</v>
      </c>
      <c r="M3648" t="b">
        <f>NOT(ISNA(VLOOKUP(N3648,'account names'!A:A,1,FALSE)))</f>
        <v>1</v>
      </c>
      <c r="N3648" t="s">
        <v>2409</v>
      </c>
    </row>
    <row r="3649" spans="1:14" ht="15" x14ac:dyDescent="0.2">
      <c r="A3649" t="s">
        <v>15137</v>
      </c>
      <c r="B3649" t="str">
        <f>RIGHT(A3649,4)</f>
        <v>2017</v>
      </c>
      <c r="C3649" t="str">
        <f>LEFT(A3649,10)</f>
        <v>Wed Aug 30</v>
      </c>
      <c r="D3649" s="2">
        <f>DATE(B3649,F3649,G3649)</f>
        <v>42977</v>
      </c>
      <c r="E3649" t="str">
        <f>MID(C3649,5,3)</f>
        <v>Aug</v>
      </c>
      <c r="F3649">
        <f>MONTH(DATEVALUE(E3649&amp;" 1"))</f>
        <v>8</v>
      </c>
      <c r="G3649" t="str">
        <f>RIGHT(C3649,2)</f>
        <v>30</v>
      </c>
      <c r="H3649" t="str">
        <f>MID(A3649,12,2)</f>
        <v>08</v>
      </c>
      <c r="I3649" t="s">
        <v>15138</v>
      </c>
      <c r="J3649" t="s">
        <v>15139</v>
      </c>
      <c r="K3649" t="s">
        <v>15140</v>
      </c>
      <c r="L3649" t="s">
        <v>15141</v>
      </c>
      <c r="M3649" t="b">
        <f>NOT(ISNA(VLOOKUP(N3649,'account names'!A:A,1,FALSE)))</f>
        <v>0</v>
      </c>
      <c r="N3649" t="s">
        <v>15142</v>
      </c>
    </row>
    <row r="3650" spans="1:14" ht="15" x14ac:dyDescent="0.2">
      <c r="A3650" t="s">
        <v>7603</v>
      </c>
      <c r="B3650" t="str">
        <f>RIGHT(A3650,4)</f>
        <v>2017</v>
      </c>
      <c r="C3650" t="str">
        <f>LEFT(A3650,10)</f>
        <v>Tue Aug 29</v>
      </c>
      <c r="D3650" s="2">
        <f>DATE(B3650,F3650,G3650)</f>
        <v>42976</v>
      </c>
      <c r="E3650" t="str">
        <f>MID(C3650,5,3)</f>
        <v>Aug</v>
      </c>
      <c r="F3650">
        <f>MONTH(DATEVALUE(E3650&amp;" 1"))</f>
        <v>8</v>
      </c>
      <c r="G3650" t="str">
        <f>RIGHT(C3650,2)</f>
        <v>29</v>
      </c>
      <c r="H3650" t="str">
        <f>MID(A3650,12,2)</f>
        <v>16</v>
      </c>
      <c r="I3650" t="s">
        <v>7604</v>
      </c>
      <c r="J3650" t="s">
        <v>7605</v>
      </c>
      <c r="K3650" t="s">
        <v>7606</v>
      </c>
      <c r="L3650" t="s">
        <v>7607</v>
      </c>
      <c r="M3650" t="b">
        <f>NOT(ISNA(VLOOKUP(N3650,'account names'!A:A,1,FALSE)))</f>
        <v>0</v>
      </c>
      <c r="N3650" t="s">
        <v>680</v>
      </c>
    </row>
    <row r="3651" spans="1:14" ht="15" x14ac:dyDescent="0.2">
      <c r="A3651" t="s">
        <v>7603</v>
      </c>
      <c r="B3651" t="str">
        <f>RIGHT(A3651,4)</f>
        <v>2017</v>
      </c>
      <c r="C3651" t="str">
        <f>LEFT(A3651,10)</f>
        <v>Tue Aug 29</v>
      </c>
      <c r="D3651" s="2">
        <f>DATE(B3651,F3651,G3651)</f>
        <v>42976</v>
      </c>
      <c r="E3651" t="str">
        <f>MID(C3651,5,3)</f>
        <v>Aug</v>
      </c>
      <c r="F3651">
        <f>MONTH(DATEVALUE(E3651&amp;" 1"))</f>
        <v>8</v>
      </c>
      <c r="G3651" t="str">
        <f>RIGHT(C3651,2)</f>
        <v>29</v>
      </c>
      <c r="H3651" t="str">
        <f>MID(A3651,12,2)</f>
        <v>16</v>
      </c>
      <c r="I3651" t="s">
        <v>7604</v>
      </c>
      <c r="J3651" t="s">
        <v>19314</v>
      </c>
      <c r="K3651" t="s">
        <v>7606</v>
      </c>
      <c r="L3651" t="s">
        <v>19315</v>
      </c>
      <c r="M3651" t="b">
        <f>NOT(ISNA(VLOOKUP(N3651,'account names'!A:A,1,FALSE)))</f>
        <v>0</v>
      </c>
      <c r="N3651" t="s">
        <v>680</v>
      </c>
    </row>
    <row r="3652" spans="1:14" ht="15" x14ac:dyDescent="0.2">
      <c r="A3652" t="s">
        <v>19316</v>
      </c>
      <c r="B3652" t="str">
        <f>RIGHT(A3652,4)</f>
        <v>2017</v>
      </c>
      <c r="C3652" t="str">
        <f>LEFT(A3652,10)</f>
        <v>Sat Aug 26</v>
      </c>
      <c r="D3652" s="2">
        <f>DATE(B3652,F3652,G3652)</f>
        <v>42973</v>
      </c>
      <c r="E3652" t="str">
        <f>MID(C3652,5,3)</f>
        <v>Aug</v>
      </c>
      <c r="F3652">
        <f>MONTH(DATEVALUE(E3652&amp;" 1"))</f>
        <v>8</v>
      </c>
      <c r="G3652" t="str">
        <f>RIGHT(C3652,2)</f>
        <v>26</v>
      </c>
      <c r="H3652" t="str">
        <f>MID(A3652,12,2)</f>
        <v>13</v>
      </c>
      <c r="I3652" t="s">
        <v>19317</v>
      </c>
      <c r="J3652" t="s">
        <v>19318</v>
      </c>
      <c r="K3652" t="s">
        <v>19319</v>
      </c>
      <c r="L3652" t="s">
        <v>19320</v>
      </c>
      <c r="M3652" t="b">
        <f>NOT(ISNA(VLOOKUP(N3652,'account names'!A:A,1,FALSE)))</f>
        <v>0</v>
      </c>
      <c r="N3652" t="s">
        <v>19321</v>
      </c>
    </row>
    <row r="3653" spans="1:14" ht="15" x14ac:dyDescent="0.2">
      <c r="A3653" t="s">
        <v>7608</v>
      </c>
      <c r="B3653" t="str">
        <f>RIGHT(A3653,4)</f>
        <v>2017</v>
      </c>
      <c r="C3653" t="str">
        <f>LEFT(A3653,10)</f>
        <v>Fri Aug 25</v>
      </c>
      <c r="D3653" s="2">
        <f>DATE(B3653,F3653,G3653)</f>
        <v>42972</v>
      </c>
      <c r="E3653" t="str">
        <f>MID(C3653,5,3)</f>
        <v>Aug</v>
      </c>
      <c r="F3653">
        <f>MONTH(DATEVALUE(E3653&amp;" 1"))</f>
        <v>8</v>
      </c>
      <c r="G3653" t="str">
        <f>RIGHT(C3653,2)</f>
        <v>25</v>
      </c>
      <c r="H3653" t="str">
        <f>MID(A3653,12,2)</f>
        <v>15</v>
      </c>
      <c r="I3653" t="s">
        <v>7609</v>
      </c>
      <c r="J3653" t="s">
        <v>7610</v>
      </c>
      <c r="K3653" t="s">
        <v>7611</v>
      </c>
      <c r="L3653" t="s">
        <v>7612</v>
      </c>
      <c r="M3653" t="b">
        <f>NOT(ISNA(VLOOKUP(N3653,'account names'!A:A,1,FALSE)))</f>
        <v>0</v>
      </c>
      <c r="N3653" t="s">
        <v>40</v>
      </c>
    </row>
    <row r="3654" spans="1:14" ht="15" x14ac:dyDescent="0.2">
      <c r="A3654" t="s">
        <v>19322</v>
      </c>
      <c r="B3654" t="str">
        <f>RIGHT(A3654,4)</f>
        <v>2017</v>
      </c>
      <c r="C3654" t="str">
        <f>LEFT(A3654,10)</f>
        <v>Thu Aug 24</v>
      </c>
      <c r="D3654" s="2">
        <f>DATE(B3654,F3654,G3654)</f>
        <v>42971</v>
      </c>
      <c r="E3654" t="str">
        <f>MID(C3654,5,3)</f>
        <v>Aug</v>
      </c>
      <c r="F3654">
        <f>MONTH(DATEVALUE(E3654&amp;" 1"))</f>
        <v>8</v>
      </c>
      <c r="G3654" t="str">
        <f>RIGHT(C3654,2)</f>
        <v>24</v>
      </c>
      <c r="H3654" t="str">
        <f>MID(A3654,12,2)</f>
        <v>13</v>
      </c>
      <c r="I3654" t="s">
        <v>19323</v>
      </c>
      <c r="J3654" t="s">
        <v>19324</v>
      </c>
      <c r="K3654" t="s">
        <v>19325</v>
      </c>
      <c r="L3654" t="s">
        <v>19326</v>
      </c>
      <c r="M3654" t="b">
        <f>NOT(ISNA(VLOOKUP(N3654,'account names'!A:A,1,FALSE)))</f>
        <v>0</v>
      </c>
      <c r="N3654" t="s">
        <v>1454</v>
      </c>
    </row>
    <row r="3655" spans="1:14" ht="15" x14ac:dyDescent="0.2">
      <c r="A3655" t="s">
        <v>19327</v>
      </c>
      <c r="B3655" t="str">
        <f>RIGHT(A3655,4)</f>
        <v>2017</v>
      </c>
      <c r="C3655" t="str">
        <f>LEFT(A3655,10)</f>
        <v>Mon Aug 21</v>
      </c>
      <c r="D3655" s="2">
        <f>DATE(B3655,F3655,G3655)</f>
        <v>42968</v>
      </c>
      <c r="E3655" t="str">
        <f>MID(C3655,5,3)</f>
        <v>Aug</v>
      </c>
      <c r="F3655">
        <f>MONTH(DATEVALUE(E3655&amp;" 1"))</f>
        <v>8</v>
      </c>
      <c r="G3655" t="str">
        <f>RIGHT(C3655,2)</f>
        <v>21</v>
      </c>
      <c r="H3655" t="str">
        <f>MID(A3655,12,2)</f>
        <v>11</v>
      </c>
      <c r="I3655" t="s">
        <v>19328</v>
      </c>
      <c r="J3655" t="s">
        <v>19329</v>
      </c>
      <c r="K3655" t="s">
        <v>19330</v>
      </c>
      <c r="L3655" t="s">
        <v>19331</v>
      </c>
      <c r="M3655" t="b">
        <f>NOT(ISNA(VLOOKUP(N3655,'account names'!A:A,1,FALSE)))</f>
        <v>0</v>
      </c>
      <c r="N3655" t="s">
        <v>19332</v>
      </c>
    </row>
    <row r="3656" spans="1:14" ht="15" x14ac:dyDescent="0.2">
      <c r="A3656" t="s">
        <v>7613</v>
      </c>
      <c r="B3656" t="str">
        <f>RIGHT(A3656,4)</f>
        <v>2017</v>
      </c>
      <c r="C3656" t="str">
        <f>LEFT(A3656,10)</f>
        <v>Sat Aug 19</v>
      </c>
      <c r="D3656" s="2">
        <f>DATE(B3656,F3656,G3656)</f>
        <v>42966</v>
      </c>
      <c r="E3656" t="str">
        <f>MID(C3656,5,3)</f>
        <v>Aug</v>
      </c>
      <c r="F3656">
        <f>MONTH(DATEVALUE(E3656&amp;" 1"))</f>
        <v>8</v>
      </c>
      <c r="G3656" t="str">
        <f>RIGHT(C3656,2)</f>
        <v>19</v>
      </c>
      <c r="H3656" t="str">
        <f>MID(A3656,12,2)</f>
        <v>08</v>
      </c>
      <c r="I3656" t="s">
        <v>7614</v>
      </c>
      <c r="J3656" t="s">
        <v>7615</v>
      </c>
      <c r="K3656" t="s">
        <v>7616</v>
      </c>
      <c r="L3656" t="s">
        <v>7617</v>
      </c>
      <c r="M3656" t="b">
        <f>NOT(ISNA(VLOOKUP(N3656,'account names'!A:A,1,FALSE)))</f>
        <v>0</v>
      </c>
      <c r="N3656" t="s">
        <v>7618</v>
      </c>
    </row>
    <row r="3657" spans="1:14" ht="15" x14ac:dyDescent="0.2">
      <c r="A3657" t="s">
        <v>19333</v>
      </c>
      <c r="B3657" t="str">
        <f>RIGHT(A3657,4)</f>
        <v>2017</v>
      </c>
      <c r="C3657" t="str">
        <f>LEFT(A3657,10)</f>
        <v>Sat Aug 19</v>
      </c>
      <c r="D3657" s="2">
        <f>DATE(B3657,F3657,G3657)</f>
        <v>42966</v>
      </c>
      <c r="E3657" t="str">
        <f>MID(C3657,5,3)</f>
        <v>Aug</v>
      </c>
      <c r="F3657">
        <f>MONTH(DATEVALUE(E3657&amp;" 1"))</f>
        <v>8</v>
      </c>
      <c r="G3657" t="str">
        <f>RIGHT(C3657,2)</f>
        <v>19</v>
      </c>
      <c r="H3657" t="str">
        <f>MID(A3657,12,2)</f>
        <v>19</v>
      </c>
      <c r="I3657" t="s">
        <v>19334</v>
      </c>
      <c r="J3657" t="s">
        <v>19335</v>
      </c>
      <c r="K3657" t="s">
        <v>19336</v>
      </c>
      <c r="L3657" t="s">
        <v>19337</v>
      </c>
      <c r="M3657" t="b">
        <f>NOT(ISNA(VLOOKUP(N3657,'account names'!A:A,1,FALSE)))</f>
        <v>0</v>
      </c>
      <c r="N3657" t="s">
        <v>19338</v>
      </c>
    </row>
    <row r="3658" spans="1:14" ht="15" x14ac:dyDescent="0.2">
      <c r="A3658" t="s">
        <v>19339</v>
      </c>
      <c r="B3658" t="str">
        <f>RIGHT(A3658,4)</f>
        <v>2017</v>
      </c>
      <c r="C3658" t="str">
        <f>LEFT(A3658,10)</f>
        <v>Sat Aug 19</v>
      </c>
      <c r="D3658" s="2">
        <f>DATE(B3658,F3658,G3658)</f>
        <v>42966</v>
      </c>
      <c r="E3658" t="str">
        <f>MID(C3658,5,3)</f>
        <v>Aug</v>
      </c>
      <c r="F3658">
        <f>MONTH(DATEVALUE(E3658&amp;" 1"))</f>
        <v>8</v>
      </c>
      <c r="G3658" t="str">
        <f>RIGHT(C3658,2)</f>
        <v>19</v>
      </c>
      <c r="H3658" t="str">
        <f>MID(A3658,12,2)</f>
        <v>12</v>
      </c>
      <c r="I3658" t="s">
        <v>19340</v>
      </c>
      <c r="J3658" t="s">
        <v>19341</v>
      </c>
      <c r="K3658" t="s">
        <v>2407</v>
      </c>
      <c r="L3658" t="s">
        <v>19342</v>
      </c>
      <c r="M3658" t="b">
        <f>NOT(ISNA(VLOOKUP(N3658,'account names'!A:A,1,FALSE)))</f>
        <v>1</v>
      </c>
      <c r="N3658" t="s">
        <v>2409</v>
      </c>
    </row>
    <row r="3659" spans="1:14" ht="15" x14ac:dyDescent="0.2">
      <c r="A3659" t="s">
        <v>7619</v>
      </c>
      <c r="B3659" t="str">
        <f>RIGHT(A3659,4)</f>
        <v>2017</v>
      </c>
      <c r="C3659" t="str">
        <f>LEFT(A3659,10)</f>
        <v>Fri Aug 18</v>
      </c>
      <c r="D3659" s="2">
        <f>DATE(B3659,F3659,G3659)</f>
        <v>42965</v>
      </c>
      <c r="E3659" t="str">
        <f>MID(C3659,5,3)</f>
        <v>Aug</v>
      </c>
      <c r="F3659">
        <f>MONTH(DATEVALUE(E3659&amp;" 1"))</f>
        <v>8</v>
      </c>
      <c r="G3659" t="str">
        <f>RIGHT(C3659,2)</f>
        <v>18</v>
      </c>
      <c r="H3659" t="str">
        <f>MID(A3659,12,2)</f>
        <v>12</v>
      </c>
      <c r="I3659" t="s">
        <v>7620</v>
      </c>
      <c r="J3659" t="s">
        <v>7621</v>
      </c>
      <c r="K3659" t="s">
        <v>7622</v>
      </c>
      <c r="L3659" t="s">
        <v>7623</v>
      </c>
      <c r="M3659" t="b">
        <f>NOT(ISNA(VLOOKUP(N3659,'account names'!A:A,1,FALSE)))</f>
        <v>0</v>
      </c>
      <c r="N3659" t="s">
        <v>7624</v>
      </c>
    </row>
    <row r="3660" spans="1:14" ht="15" x14ac:dyDescent="0.2">
      <c r="A3660" t="s">
        <v>15162</v>
      </c>
      <c r="B3660" t="str">
        <f>RIGHT(A3660,4)</f>
        <v>2017</v>
      </c>
      <c r="C3660" t="str">
        <f>LEFT(A3660,10)</f>
        <v>Thu Aug 17</v>
      </c>
      <c r="D3660" s="2">
        <f>DATE(B3660,F3660,G3660)</f>
        <v>42964</v>
      </c>
      <c r="E3660" t="str">
        <f>MID(C3660,5,3)</f>
        <v>Aug</v>
      </c>
      <c r="F3660">
        <f>MONTH(DATEVALUE(E3660&amp;" 1"))</f>
        <v>8</v>
      </c>
      <c r="G3660" t="str">
        <f>RIGHT(C3660,2)</f>
        <v>17</v>
      </c>
      <c r="H3660" t="str">
        <f>MID(A3660,12,2)</f>
        <v>14</v>
      </c>
      <c r="I3660" t="s">
        <v>15163</v>
      </c>
      <c r="J3660" t="s">
        <v>15164</v>
      </c>
      <c r="K3660" t="s">
        <v>5488</v>
      </c>
      <c r="L3660" t="s">
        <v>15165</v>
      </c>
      <c r="M3660" t="b">
        <f>NOT(ISNA(VLOOKUP(N3660,'account names'!A:A,1,FALSE)))</f>
        <v>1</v>
      </c>
      <c r="N3660" t="s">
        <v>1533</v>
      </c>
    </row>
    <row r="3661" spans="1:14" ht="15" x14ac:dyDescent="0.2">
      <c r="A3661" t="s">
        <v>16401</v>
      </c>
      <c r="B3661" t="str">
        <f>RIGHT(A3661,4)</f>
        <v>2017</v>
      </c>
      <c r="C3661" t="str">
        <f>LEFT(A3661,10)</f>
        <v>Thu Aug 17</v>
      </c>
      <c r="D3661" s="2">
        <f>DATE(B3661,F3661,G3661)</f>
        <v>42964</v>
      </c>
      <c r="E3661" t="str">
        <f>MID(C3661,5,3)</f>
        <v>Aug</v>
      </c>
      <c r="F3661">
        <f>MONTH(DATEVALUE(E3661&amp;" 1"))</f>
        <v>8</v>
      </c>
      <c r="G3661" t="str">
        <f>RIGHT(C3661,2)</f>
        <v>17</v>
      </c>
      <c r="H3661" t="str">
        <f>MID(A3661,12,2)</f>
        <v>20</v>
      </c>
      <c r="I3661" t="s">
        <v>16402</v>
      </c>
      <c r="J3661" t="s">
        <v>16403</v>
      </c>
      <c r="K3661" t="s">
        <v>16404</v>
      </c>
      <c r="L3661" t="s">
        <v>16405</v>
      </c>
      <c r="M3661" t="b">
        <f>NOT(ISNA(VLOOKUP(N3661,'account names'!A:A,1,FALSE)))</f>
        <v>0</v>
      </c>
      <c r="N3661" t="s">
        <v>16406</v>
      </c>
    </row>
    <row r="3662" spans="1:14" ht="15" x14ac:dyDescent="0.2">
      <c r="A3662" t="s">
        <v>10509</v>
      </c>
      <c r="B3662" t="str">
        <f>RIGHT(A3662,4)</f>
        <v>2017</v>
      </c>
      <c r="C3662" t="str">
        <f>LEFT(A3662,10)</f>
        <v>Wed Aug 16</v>
      </c>
      <c r="D3662" s="2">
        <f>DATE(B3662,F3662,G3662)</f>
        <v>42963</v>
      </c>
      <c r="E3662" t="str">
        <f>MID(C3662,5,3)</f>
        <v>Aug</v>
      </c>
      <c r="F3662">
        <f>MONTH(DATEVALUE(E3662&amp;" 1"))</f>
        <v>8</v>
      </c>
      <c r="G3662" t="str">
        <f>RIGHT(C3662,2)</f>
        <v>16</v>
      </c>
      <c r="H3662" t="str">
        <f>MID(A3662,12,2)</f>
        <v>19</v>
      </c>
      <c r="I3662" t="s">
        <v>10510</v>
      </c>
      <c r="J3662" t="s">
        <v>10511</v>
      </c>
      <c r="K3662" t="s">
        <v>10512</v>
      </c>
      <c r="L3662" t="s">
        <v>10513</v>
      </c>
      <c r="M3662" t="b">
        <f>NOT(ISNA(VLOOKUP(N3662,'account names'!A:A,1,FALSE)))</f>
        <v>0</v>
      </c>
      <c r="N3662" t="s">
        <v>10061</v>
      </c>
    </row>
    <row r="3663" spans="1:14" ht="15" x14ac:dyDescent="0.2">
      <c r="A3663" t="s">
        <v>10514</v>
      </c>
      <c r="B3663" t="str">
        <f>RIGHT(A3663,4)</f>
        <v>2017</v>
      </c>
      <c r="C3663" t="str">
        <f>LEFT(A3663,10)</f>
        <v>Wed Aug 16</v>
      </c>
      <c r="D3663" s="2">
        <f>DATE(B3663,F3663,G3663)</f>
        <v>42963</v>
      </c>
      <c r="E3663" t="str">
        <f>MID(C3663,5,3)</f>
        <v>Aug</v>
      </c>
      <c r="F3663">
        <f>MONTH(DATEVALUE(E3663&amp;" 1"))</f>
        <v>8</v>
      </c>
      <c r="G3663" t="str">
        <f>RIGHT(C3663,2)</f>
        <v>16</v>
      </c>
      <c r="H3663" t="str">
        <f>MID(A3663,12,2)</f>
        <v>19</v>
      </c>
      <c r="I3663" t="s">
        <v>10515</v>
      </c>
      <c r="J3663" t="s">
        <v>10516</v>
      </c>
      <c r="K3663" t="s">
        <v>10512</v>
      </c>
      <c r="L3663" t="s">
        <v>10517</v>
      </c>
      <c r="M3663" t="b">
        <f>NOT(ISNA(VLOOKUP(N3663,'account names'!A:A,1,FALSE)))</f>
        <v>0</v>
      </c>
      <c r="N3663" t="s">
        <v>10061</v>
      </c>
    </row>
    <row r="3664" spans="1:14" ht="15" x14ac:dyDescent="0.2">
      <c r="A3664" t="s">
        <v>10518</v>
      </c>
      <c r="B3664" t="str">
        <f>RIGHT(A3664,4)</f>
        <v>2017</v>
      </c>
      <c r="C3664" t="str">
        <f>LEFT(A3664,10)</f>
        <v>Wed Aug 16</v>
      </c>
      <c r="D3664" s="2">
        <f>DATE(B3664,F3664,G3664)</f>
        <v>42963</v>
      </c>
      <c r="E3664" t="str">
        <f>MID(C3664,5,3)</f>
        <v>Aug</v>
      </c>
      <c r="F3664">
        <f>MONTH(DATEVALUE(E3664&amp;" 1"))</f>
        <v>8</v>
      </c>
      <c r="G3664" t="str">
        <f>RIGHT(C3664,2)</f>
        <v>16</v>
      </c>
      <c r="H3664" t="str">
        <f>MID(A3664,12,2)</f>
        <v>19</v>
      </c>
      <c r="I3664" t="s">
        <v>10519</v>
      </c>
      <c r="J3664" t="s">
        <v>10520</v>
      </c>
      <c r="K3664" t="s">
        <v>10512</v>
      </c>
      <c r="L3664" t="s">
        <v>10521</v>
      </c>
      <c r="M3664" t="b">
        <f>NOT(ISNA(VLOOKUP(N3664,'account names'!A:A,1,FALSE)))</f>
        <v>0</v>
      </c>
      <c r="N3664" t="s">
        <v>10061</v>
      </c>
    </row>
    <row r="3665" spans="1:14" ht="15" x14ac:dyDescent="0.2">
      <c r="A3665" t="s">
        <v>10522</v>
      </c>
      <c r="B3665" t="str">
        <f>RIGHT(A3665,4)</f>
        <v>2017</v>
      </c>
      <c r="C3665" t="str">
        <f>LEFT(A3665,10)</f>
        <v>Mon Aug 14</v>
      </c>
      <c r="D3665" s="2">
        <f>DATE(B3665,F3665,G3665)</f>
        <v>42961</v>
      </c>
      <c r="E3665" t="str">
        <f>MID(C3665,5,3)</f>
        <v>Aug</v>
      </c>
      <c r="F3665">
        <f>MONTH(DATEVALUE(E3665&amp;" 1"))</f>
        <v>8</v>
      </c>
      <c r="G3665" t="str">
        <f>RIGHT(C3665,2)</f>
        <v>14</v>
      </c>
      <c r="H3665" t="str">
        <f>MID(A3665,12,2)</f>
        <v>17</v>
      </c>
      <c r="I3665" t="s">
        <v>10523</v>
      </c>
      <c r="J3665" t="s">
        <v>10524</v>
      </c>
      <c r="K3665" t="s">
        <v>10525</v>
      </c>
      <c r="L3665" t="s">
        <v>10526</v>
      </c>
      <c r="M3665" t="b">
        <f>NOT(ISNA(VLOOKUP(N3665,'account names'!A:A,1,FALSE)))</f>
        <v>0</v>
      </c>
      <c r="N3665" t="s">
        <v>1306</v>
      </c>
    </row>
    <row r="3666" spans="1:14" ht="15" x14ac:dyDescent="0.2">
      <c r="A3666" t="s">
        <v>10527</v>
      </c>
      <c r="B3666" t="str">
        <f>RIGHT(A3666,4)</f>
        <v>2017</v>
      </c>
      <c r="C3666" t="str">
        <f>LEFT(A3666,10)</f>
        <v>Mon Aug 14</v>
      </c>
      <c r="D3666" s="2">
        <f>DATE(B3666,F3666,G3666)</f>
        <v>42961</v>
      </c>
      <c r="E3666" t="str">
        <f>MID(C3666,5,3)</f>
        <v>Aug</v>
      </c>
      <c r="F3666">
        <f>MONTH(DATEVALUE(E3666&amp;" 1"))</f>
        <v>8</v>
      </c>
      <c r="G3666" t="str">
        <f>RIGHT(C3666,2)</f>
        <v>14</v>
      </c>
      <c r="H3666" t="str">
        <f>MID(A3666,12,2)</f>
        <v>17</v>
      </c>
      <c r="I3666" t="s">
        <v>10528</v>
      </c>
      <c r="J3666" t="s">
        <v>10529</v>
      </c>
      <c r="K3666" t="s">
        <v>1789</v>
      </c>
      <c r="L3666" t="s">
        <v>10530</v>
      </c>
      <c r="M3666" t="b">
        <f>NOT(ISNA(VLOOKUP(N3666,'account names'!A:A,1,FALSE)))</f>
        <v>1</v>
      </c>
      <c r="N3666" t="s">
        <v>1791</v>
      </c>
    </row>
    <row r="3667" spans="1:14" ht="15" x14ac:dyDescent="0.2">
      <c r="A3667" t="s">
        <v>15166</v>
      </c>
      <c r="B3667" t="str">
        <f>RIGHT(A3667,4)</f>
        <v>2017</v>
      </c>
      <c r="C3667" t="str">
        <f>LEFT(A3667,10)</f>
        <v>Sun Aug 13</v>
      </c>
      <c r="D3667" s="2">
        <f>DATE(B3667,F3667,G3667)</f>
        <v>42960</v>
      </c>
      <c r="E3667" t="str">
        <f>MID(C3667,5,3)</f>
        <v>Aug</v>
      </c>
      <c r="F3667">
        <f>MONTH(DATEVALUE(E3667&amp;" 1"))</f>
        <v>8</v>
      </c>
      <c r="G3667" t="str">
        <f>RIGHT(C3667,2)</f>
        <v>13</v>
      </c>
      <c r="H3667" t="str">
        <f>MID(A3667,12,2)</f>
        <v>11</v>
      </c>
      <c r="I3667" t="s">
        <v>15167</v>
      </c>
      <c r="J3667" t="s">
        <v>15168</v>
      </c>
      <c r="K3667" t="s">
        <v>15169</v>
      </c>
      <c r="L3667" t="s">
        <v>15170</v>
      </c>
      <c r="M3667" t="b">
        <f>NOT(ISNA(VLOOKUP(N3667,'account names'!A:A,1,FALSE)))</f>
        <v>1</v>
      </c>
      <c r="N3667" t="s">
        <v>1533</v>
      </c>
    </row>
    <row r="3668" spans="1:14" ht="15" x14ac:dyDescent="0.2">
      <c r="A3668" t="s">
        <v>19348</v>
      </c>
      <c r="B3668" t="str">
        <f>RIGHT(A3668,4)</f>
        <v>2017</v>
      </c>
      <c r="C3668" t="str">
        <f>LEFT(A3668,10)</f>
        <v>Sat Aug 12</v>
      </c>
      <c r="D3668" s="2">
        <f>DATE(B3668,F3668,G3668)</f>
        <v>42959</v>
      </c>
      <c r="E3668" t="str">
        <f>MID(C3668,5,3)</f>
        <v>Aug</v>
      </c>
      <c r="F3668">
        <f>MONTH(DATEVALUE(E3668&amp;" 1"))</f>
        <v>8</v>
      </c>
      <c r="G3668" t="str">
        <f>RIGHT(C3668,2)</f>
        <v>12</v>
      </c>
      <c r="H3668" t="str">
        <f>MID(A3668,12,2)</f>
        <v>15</v>
      </c>
      <c r="I3668" t="s">
        <v>19349</v>
      </c>
      <c r="J3668" t="s">
        <v>19350</v>
      </c>
      <c r="K3668" t="s">
        <v>19351</v>
      </c>
      <c r="L3668" t="s">
        <v>19352</v>
      </c>
      <c r="M3668" t="b">
        <f>NOT(ISNA(VLOOKUP(N3668,'account names'!A:A,1,FALSE)))</f>
        <v>0</v>
      </c>
      <c r="N3668" t="s">
        <v>19288</v>
      </c>
    </row>
    <row r="3669" spans="1:14" ht="15" x14ac:dyDescent="0.2">
      <c r="A3669" t="s">
        <v>15171</v>
      </c>
      <c r="B3669" t="str">
        <f>RIGHT(A3669,4)</f>
        <v>2017</v>
      </c>
      <c r="C3669" t="str">
        <f>LEFT(A3669,10)</f>
        <v>Fri Aug 11</v>
      </c>
      <c r="D3669" s="2">
        <f>DATE(B3669,F3669,G3669)</f>
        <v>42958</v>
      </c>
      <c r="E3669" t="str">
        <f>MID(C3669,5,3)</f>
        <v>Aug</v>
      </c>
      <c r="F3669">
        <f>MONTH(DATEVALUE(E3669&amp;" 1"))</f>
        <v>8</v>
      </c>
      <c r="G3669" t="str">
        <f>RIGHT(C3669,2)</f>
        <v>11</v>
      </c>
      <c r="H3669" t="str">
        <f>MID(A3669,12,2)</f>
        <v>08</v>
      </c>
      <c r="I3669" t="s">
        <v>15172</v>
      </c>
      <c r="J3669" t="s">
        <v>15173</v>
      </c>
      <c r="K3669" t="s">
        <v>15174</v>
      </c>
      <c r="L3669" t="s">
        <v>15175</v>
      </c>
      <c r="M3669" t="b">
        <f>NOT(ISNA(VLOOKUP(N3669,'account names'!A:A,1,FALSE)))</f>
        <v>0</v>
      </c>
      <c r="N3669" t="s">
        <v>15176</v>
      </c>
    </row>
    <row r="3670" spans="1:14" ht="15" x14ac:dyDescent="0.2">
      <c r="A3670" t="s">
        <v>19343</v>
      </c>
      <c r="B3670" t="str">
        <f>RIGHT(A3670,4)</f>
        <v>2017</v>
      </c>
      <c r="C3670" t="str">
        <f>LEFT(A3670,10)</f>
        <v>Fri Aug 11</v>
      </c>
      <c r="D3670" s="2">
        <f>DATE(B3670,F3670,G3670)</f>
        <v>42958</v>
      </c>
      <c r="E3670" t="str">
        <f>MID(C3670,5,3)</f>
        <v>Aug</v>
      </c>
      <c r="F3670">
        <f>MONTH(DATEVALUE(E3670&amp;" 1"))</f>
        <v>8</v>
      </c>
      <c r="G3670" t="str">
        <f>RIGHT(C3670,2)</f>
        <v>11</v>
      </c>
      <c r="H3670" t="str">
        <f>MID(A3670,12,2)</f>
        <v>13</v>
      </c>
      <c r="I3670" t="s">
        <v>19344</v>
      </c>
      <c r="J3670" t="s">
        <v>19345</v>
      </c>
      <c r="K3670" t="s">
        <v>19346</v>
      </c>
      <c r="L3670" t="s">
        <v>19347</v>
      </c>
      <c r="M3670" t="b">
        <f>NOT(ISNA(VLOOKUP(N3670,'account names'!A:A,1,FALSE)))</f>
        <v>0</v>
      </c>
      <c r="N3670" t="s">
        <v>876</v>
      </c>
    </row>
    <row r="3671" spans="1:14" ht="15" x14ac:dyDescent="0.2">
      <c r="A3671" t="s">
        <v>7625</v>
      </c>
      <c r="B3671" t="str">
        <f>RIGHT(A3671,4)</f>
        <v>2017</v>
      </c>
      <c r="C3671" t="str">
        <f>LEFT(A3671,10)</f>
        <v>Thu Aug 10</v>
      </c>
      <c r="D3671" s="2">
        <f>DATE(B3671,F3671,G3671)</f>
        <v>42957</v>
      </c>
      <c r="E3671" t="str">
        <f>MID(C3671,5,3)</f>
        <v>Aug</v>
      </c>
      <c r="F3671">
        <f>MONTH(DATEVALUE(E3671&amp;" 1"))</f>
        <v>8</v>
      </c>
      <c r="G3671" t="str">
        <f>RIGHT(C3671,2)</f>
        <v>10</v>
      </c>
      <c r="H3671" t="str">
        <f>MID(A3671,12,2)</f>
        <v>11</v>
      </c>
      <c r="I3671" t="s">
        <v>7626</v>
      </c>
      <c r="J3671" t="s">
        <v>7627</v>
      </c>
      <c r="K3671" t="s">
        <v>7628</v>
      </c>
      <c r="L3671" t="s">
        <v>7629</v>
      </c>
      <c r="M3671" t="b">
        <f>NOT(ISNA(VLOOKUP(N3671,'account names'!A:A,1,FALSE)))</f>
        <v>0</v>
      </c>
      <c r="N3671" t="s">
        <v>7149</v>
      </c>
    </row>
    <row r="3672" spans="1:14" ht="15" x14ac:dyDescent="0.2">
      <c r="A3672" t="s">
        <v>16407</v>
      </c>
      <c r="B3672" t="str">
        <f>RIGHT(A3672,4)</f>
        <v>2017</v>
      </c>
      <c r="C3672" t="str">
        <f>LEFT(A3672,10)</f>
        <v>Thu Aug 10</v>
      </c>
      <c r="D3672" s="2">
        <f>DATE(B3672,F3672,G3672)</f>
        <v>42957</v>
      </c>
      <c r="E3672" t="str">
        <f>MID(C3672,5,3)</f>
        <v>Aug</v>
      </c>
      <c r="F3672">
        <f>MONTH(DATEVALUE(E3672&amp;" 1"))</f>
        <v>8</v>
      </c>
      <c r="G3672" t="str">
        <f>RIGHT(C3672,2)</f>
        <v>10</v>
      </c>
      <c r="H3672" t="str">
        <f>MID(A3672,12,2)</f>
        <v>06</v>
      </c>
      <c r="I3672" t="s">
        <v>16408</v>
      </c>
      <c r="J3672" t="s">
        <v>16409</v>
      </c>
      <c r="K3672" t="s">
        <v>16410</v>
      </c>
      <c r="L3672" t="s">
        <v>16411</v>
      </c>
      <c r="M3672" t="b">
        <f>NOT(ISNA(VLOOKUP(N3672,'account names'!A:A,1,FALSE)))</f>
        <v>0</v>
      </c>
      <c r="N3672" t="s">
        <v>16412</v>
      </c>
    </row>
    <row r="3673" spans="1:14" ht="15" x14ac:dyDescent="0.2">
      <c r="A3673" t="s">
        <v>10531</v>
      </c>
      <c r="B3673" t="str">
        <f>RIGHT(A3673,4)</f>
        <v>2017</v>
      </c>
      <c r="C3673" t="str">
        <f>LEFT(A3673,10)</f>
        <v>Mon Aug 07</v>
      </c>
      <c r="D3673" s="2">
        <f>DATE(B3673,F3673,G3673)</f>
        <v>42954</v>
      </c>
      <c r="E3673" t="str">
        <f>MID(C3673,5,3)</f>
        <v>Aug</v>
      </c>
      <c r="F3673">
        <f>MONTH(DATEVALUE(E3673&amp;" 1"))</f>
        <v>8</v>
      </c>
      <c r="G3673" t="str">
        <f>RIGHT(C3673,2)</f>
        <v>07</v>
      </c>
      <c r="H3673" t="str">
        <f>MID(A3673,12,2)</f>
        <v>15</v>
      </c>
      <c r="I3673" t="s">
        <v>10532</v>
      </c>
      <c r="J3673" t="s">
        <v>10533</v>
      </c>
      <c r="K3673" t="s">
        <v>1789</v>
      </c>
      <c r="L3673" t="s">
        <v>10534</v>
      </c>
      <c r="M3673" t="b">
        <f>NOT(ISNA(VLOOKUP(N3673,'account names'!A:A,1,FALSE)))</f>
        <v>1</v>
      </c>
      <c r="N3673" t="s">
        <v>1791</v>
      </c>
    </row>
    <row r="3674" spans="1:14" ht="15" x14ac:dyDescent="0.2">
      <c r="A3674" t="s">
        <v>10531</v>
      </c>
      <c r="B3674" t="str">
        <f>RIGHT(A3674,4)</f>
        <v>2017</v>
      </c>
      <c r="C3674" t="str">
        <f>LEFT(A3674,10)</f>
        <v>Mon Aug 07</v>
      </c>
      <c r="D3674" s="2">
        <f>DATE(B3674,F3674,G3674)</f>
        <v>42954</v>
      </c>
      <c r="E3674" t="str">
        <f>MID(C3674,5,3)</f>
        <v>Aug</v>
      </c>
      <c r="F3674">
        <f>MONTH(DATEVALUE(E3674&amp;" 1"))</f>
        <v>8</v>
      </c>
      <c r="G3674" t="str">
        <f>RIGHT(C3674,2)</f>
        <v>07</v>
      </c>
      <c r="H3674" t="str">
        <f>MID(A3674,12,2)</f>
        <v>15</v>
      </c>
      <c r="I3674" t="s">
        <v>13878</v>
      </c>
      <c r="J3674" t="s">
        <v>13879</v>
      </c>
      <c r="K3674" t="s">
        <v>13880</v>
      </c>
      <c r="L3674" t="s">
        <v>13881</v>
      </c>
      <c r="M3674" t="b">
        <f>NOT(ISNA(VLOOKUP(N3674,'account names'!A:A,1,FALSE)))</f>
        <v>1</v>
      </c>
      <c r="N3674" t="s">
        <v>1791</v>
      </c>
    </row>
    <row r="3675" spans="1:14" ht="15" x14ac:dyDescent="0.2">
      <c r="A3675" t="s">
        <v>13882</v>
      </c>
      <c r="B3675" t="str">
        <f>RIGHT(A3675,4)</f>
        <v>2017</v>
      </c>
      <c r="C3675" t="str">
        <f>LEFT(A3675,10)</f>
        <v>Mon Aug 07</v>
      </c>
      <c r="D3675" s="2">
        <f>DATE(B3675,F3675,G3675)</f>
        <v>42954</v>
      </c>
      <c r="E3675" t="str">
        <f>MID(C3675,5,3)</f>
        <v>Aug</v>
      </c>
      <c r="F3675">
        <f>MONTH(DATEVALUE(E3675&amp;" 1"))</f>
        <v>8</v>
      </c>
      <c r="G3675" t="str">
        <f>RIGHT(C3675,2)</f>
        <v>07</v>
      </c>
      <c r="H3675" t="str">
        <f>MID(A3675,12,2)</f>
        <v>14</v>
      </c>
      <c r="I3675" t="s">
        <v>13883</v>
      </c>
      <c r="J3675" t="s">
        <v>13884</v>
      </c>
      <c r="K3675" t="s">
        <v>13885</v>
      </c>
      <c r="L3675" t="s">
        <v>13886</v>
      </c>
      <c r="M3675" t="b">
        <f>NOT(ISNA(VLOOKUP(N3675,'account names'!A:A,1,FALSE)))</f>
        <v>0</v>
      </c>
      <c r="N3675" t="s">
        <v>876</v>
      </c>
    </row>
    <row r="3676" spans="1:14" ht="15" x14ac:dyDescent="0.2">
      <c r="A3676" t="s">
        <v>13887</v>
      </c>
      <c r="B3676" t="str">
        <f>RIGHT(A3676,4)</f>
        <v>2017</v>
      </c>
      <c r="C3676" t="str">
        <f>LEFT(A3676,10)</f>
        <v>Mon Aug 07</v>
      </c>
      <c r="D3676" s="2">
        <f>DATE(B3676,F3676,G3676)</f>
        <v>42954</v>
      </c>
      <c r="E3676" t="str">
        <f>MID(C3676,5,3)</f>
        <v>Aug</v>
      </c>
      <c r="F3676">
        <f>MONTH(DATEVALUE(E3676&amp;" 1"))</f>
        <v>8</v>
      </c>
      <c r="G3676" t="str">
        <f>RIGHT(C3676,2)</f>
        <v>07</v>
      </c>
      <c r="H3676" t="str">
        <f>MID(A3676,12,2)</f>
        <v>12</v>
      </c>
      <c r="I3676" t="s">
        <v>13888</v>
      </c>
      <c r="J3676" t="s">
        <v>13889</v>
      </c>
      <c r="K3676" t="s">
        <v>13890</v>
      </c>
      <c r="L3676" t="s">
        <v>13891</v>
      </c>
      <c r="M3676" t="b">
        <f>NOT(ISNA(VLOOKUP(N3676,'account names'!A:A,1,FALSE)))</f>
        <v>0</v>
      </c>
      <c r="N3676" t="s">
        <v>13892</v>
      </c>
    </row>
    <row r="3677" spans="1:14" ht="15" x14ac:dyDescent="0.2">
      <c r="A3677" t="s">
        <v>10535</v>
      </c>
      <c r="B3677" t="str">
        <f>RIGHT(A3677,4)</f>
        <v>2017</v>
      </c>
      <c r="C3677" t="str">
        <f>LEFT(A3677,10)</f>
        <v>Sun Aug 06</v>
      </c>
      <c r="D3677" s="2">
        <f>DATE(B3677,F3677,G3677)</f>
        <v>42953</v>
      </c>
      <c r="E3677" t="str">
        <f>MID(C3677,5,3)</f>
        <v>Aug</v>
      </c>
      <c r="F3677">
        <f>MONTH(DATEVALUE(E3677&amp;" 1"))</f>
        <v>8</v>
      </c>
      <c r="G3677" t="str">
        <f>RIGHT(C3677,2)</f>
        <v>06</v>
      </c>
      <c r="H3677" t="str">
        <f>MID(A3677,12,2)</f>
        <v>12</v>
      </c>
      <c r="I3677" t="s">
        <v>10536</v>
      </c>
      <c r="J3677" t="s">
        <v>10537</v>
      </c>
      <c r="K3677" t="s">
        <v>10538</v>
      </c>
      <c r="L3677" t="s">
        <v>10539</v>
      </c>
      <c r="M3677" t="b">
        <f>NOT(ISNA(VLOOKUP(N3677,'account names'!A:A,1,FALSE)))</f>
        <v>0</v>
      </c>
      <c r="N3677" t="s">
        <v>10540</v>
      </c>
    </row>
    <row r="3678" spans="1:14" ht="15" x14ac:dyDescent="0.2">
      <c r="A3678" t="s">
        <v>13893</v>
      </c>
      <c r="B3678" t="str">
        <f>RIGHT(A3678,4)</f>
        <v>2017</v>
      </c>
      <c r="C3678" t="str">
        <f>LEFT(A3678,10)</f>
        <v>Sun Aug 06</v>
      </c>
      <c r="D3678" s="2">
        <f>DATE(B3678,F3678,G3678)</f>
        <v>42953</v>
      </c>
      <c r="E3678" t="str">
        <f>MID(C3678,5,3)</f>
        <v>Aug</v>
      </c>
      <c r="F3678">
        <f>MONTH(DATEVALUE(E3678&amp;" 1"))</f>
        <v>8</v>
      </c>
      <c r="G3678" t="str">
        <f>RIGHT(C3678,2)</f>
        <v>06</v>
      </c>
      <c r="H3678" t="str">
        <f>MID(A3678,12,2)</f>
        <v>18</v>
      </c>
      <c r="I3678" t="s">
        <v>13894</v>
      </c>
      <c r="J3678" t="s">
        <v>13895</v>
      </c>
      <c r="K3678" t="s">
        <v>1201</v>
      </c>
      <c r="L3678" t="s">
        <v>13896</v>
      </c>
      <c r="M3678" t="b">
        <f>NOT(ISNA(VLOOKUP(N3678,'account names'!A:A,1,FALSE)))</f>
        <v>1</v>
      </c>
      <c r="N3678" t="s">
        <v>1203</v>
      </c>
    </row>
    <row r="3679" spans="1:14" ht="15" x14ac:dyDescent="0.2">
      <c r="A3679" t="s">
        <v>13897</v>
      </c>
      <c r="B3679" t="str">
        <f>RIGHT(A3679,4)</f>
        <v>2017</v>
      </c>
      <c r="C3679" t="str">
        <f>LEFT(A3679,10)</f>
        <v>Sun Aug 06</v>
      </c>
      <c r="D3679" s="2">
        <f>DATE(B3679,F3679,G3679)</f>
        <v>42953</v>
      </c>
      <c r="E3679" t="str">
        <f>MID(C3679,5,3)</f>
        <v>Aug</v>
      </c>
      <c r="F3679">
        <f>MONTH(DATEVALUE(E3679&amp;" 1"))</f>
        <v>8</v>
      </c>
      <c r="G3679" t="str">
        <f>RIGHT(C3679,2)</f>
        <v>06</v>
      </c>
      <c r="H3679" t="str">
        <f>MID(A3679,12,2)</f>
        <v>20</v>
      </c>
      <c r="I3679" t="s">
        <v>13898</v>
      </c>
      <c r="J3679" t="s">
        <v>13899</v>
      </c>
      <c r="K3679" t="s">
        <v>8201</v>
      </c>
      <c r="L3679" t="s">
        <v>13900</v>
      </c>
      <c r="M3679" t="b">
        <f>NOT(ISNA(VLOOKUP(N3679,'account names'!A:A,1,FALSE)))</f>
        <v>1</v>
      </c>
      <c r="N3679" t="s">
        <v>1203</v>
      </c>
    </row>
    <row r="3680" spans="1:14" ht="15" x14ac:dyDescent="0.2">
      <c r="A3680" t="s">
        <v>16413</v>
      </c>
      <c r="B3680" t="str">
        <f>RIGHT(A3680,4)</f>
        <v>2017</v>
      </c>
      <c r="C3680" t="str">
        <f>LEFT(A3680,10)</f>
        <v>Sat Aug 05</v>
      </c>
      <c r="D3680" s="2">
        <f>DATE(B3680,F3680,G3680)</f>
        <v>42952</v>
      </c>
      <c r="E3680" t="str">
        <f>MID(C3680,5,3)</f>
        <v>Aug</v>
      </c>
      <c r="F3680">
        <f>MONTH(DATEVALUE(E3680&amp;" 1"))</f>
        <v>8</v>
      </c>
      <c r="G3680" t="str">
        <f>RIGHT(C3680,2)</f>
        <v>05</v>
      </c>
      <c r="H3680" t="str">
        <f>MID(A3680,12,2)</f>
        <v>21</v>
      </c>
      <c r="I3680" t="s">
        <v>16414</v>
      </c>
      <c r="J3680" t="s">
        <v>16415</v>
      </c>
      <c r="K3680" t="s">
        <v>1691</v>
      </c>
      <c r="L3680" t="s">
        <v>16416</v>
      </c>
      <c r="M3680" t="b">
        <f>NOT(ISNA(VLOOKUP(N3680,'account names'!A:A,1,FALSE)))</f>
        <v>1</v>
      </c>
      <c r="N3680" t="s">
        <v>1693</v>
      </c>
    </row>
    <row r="3681" spans="1:14" ht="15" x14ac:dyDescent="0.2">
      <c r="A3681" t="s">
        <v>10541</v>
      </c>
      <c r="B3681" t="str">
        <f>RIGHT(A3681,4)</f>
        <v>2017</v>
      </c>
      <c r="C3681" t="str">
        <f>LEFT(A3681,10)</f>
        <v>Fri Aug 04</v>
      </c>
      <c r="D3681" s="2">
        <f>DATE(B3681,F3681,G3681)</f>
        <v>42951</v>
      </c>
      <c r="E3681" t="str">
        <f>MID(C3681,5,3)</f>
        <v>Aug</v>
      </c>
      <c r="F3681">
        <f>MONTH(DATEVALUE(E3681&amp;" 1"))</f>
        <v>8</v>
      </c>
      <c r="G3681" t="str">
        <f>RIGHT(C3681,2)</f>
        <v>04</v>
      </c>
      <c r="H3681" t="str">
        <f>MID(A3681,12,2)</f>
        <v>11</v>
      </c>
      <c r="I3681" t="s">
        <v>10542</v>
      </c>
      <c r="J3681" t="s">
        <v>10543</v>
      </c>
      <c r="K3681" t="s">
        <v>10544</v>
      </c>
      <c r="L3681" t="s">
        <v>10545</v>
      </c>
      <c r="M3681" t="b">
        <f>NOT(ISNA(VLOOKUP(N3681,'account names'!A:A,1,FALSE)))</f>
        <v>0</v>
      </c>
      <c r="N3681" t="s">
        <v>233</v>
      </c>
    </row>
    <row r="3682" spans="1:14" ht="15" x14ac:dyDescent="0.2">
      <c r="A3682" t="s">
        <v>15177</v>
      </c>
      <c r="B3682" t="str">
        <f>RIGHT(A3682,4)</f>
        <v>2017</v>
      </c>
      <c r="C3682" t="str">
        <f>LEFT(A3682,10)</f>
        <v>Fri Aug 04</v>
      </c>
      <c r="D3682" s="2">
        <f>DATE(B3682,F3682,G3682)</f>
        <v>42951</v>
      </c>
      <c r="E3682" t="str">
        <f>MID(C3682,5,3)</f>
        <v>Aug</v>
      </c>
      <c r="F3682">
        <f>MONTH(DATEVALUE(E3682&amp;" 1"))</f>
        <v>8</v>
      </c>
      <c r="G3682" t="str">
        <f>RIGHT(C3682,2)</f>
        <v>04</v>
      </c>
      <c r="H3682" t="str">
        <f>MID(A3682,12,2)</f>
        <v>14</v>
      </c>
      <c r="I3682" t="s">
        <v>15178</v>
      </c>
      <c r="J3682" t="s">
        <v>15179</v>
      </c>
      <c r="K3682" t="s">
        <v>15180</v>
      </c>
      <c r="L3682" t="s">
        <v>15181</v>
      </c>
      <c r="M3682" t="b">
        <f>NOT(ISNA(VLOOKUP(N3682,'account names'!A:A,1,FALSE)))</f>
        <v>0</v>
      </c>
      <c r="N3682" t="s">
        <v>15182</v>
      </c>
    </row>
    <row r="3683" spans="1:14" ht="15" x14ac:dyDescent="0.2">
      <c r="A3683" t="s">
        <v>16417</v>
      </c>
      <c r="B3683" t="str">
        <f>RIGHT(A3683,4)</f>
        <v>2017</v>
      </c>
      <c r="C3683" t="str">
        <f>LEFT(A3683,10)</f>
        <v>Fri Aug 04</v>
      </c>
      <c r="D3683" s="2">
        <f>DATE(B3683,F3683,G3683)</f>
        <v>42951</v>
      </c>
      <c r="E3683" t="str">
        <f>MID(C3683,5,3)</f>
        <v>Aug</v>
      </c>
      <c r="F3683">
        <f>MONTH(DATEVALUE(E3683&amp;" 1"))</f>
        <v>8</v>
      </c>
      <c r="G3683" t="str">
        <f>RIGHT(C3683,2)</f>
        <v>04</v>
      </c>
      <c r="H3683" t="str">
        <f>MID(A3683,12,2)</f>
        <v>13</v>
      </c>
      <c r="I3683" t="s">
        <v>16418</v>
      </c>
      <c r="J3683" t="s">
        <v>16419</v>
      </c>
      <c r="K3683" t="s">
        <v>16420</v>
      </c>
      <c r="L3683" t="s">
        <v>16421</v>
      </c>
      <c r="M3683" t="b">
        <f>NOT(ISNA(VLOOKUP(N3683,'account names'!A:A,1,FALSE)))</f>
        <v>0</v>
      </c>
      <c r="N3683" t="s">
        <v>16357</v>
      </c>
    </row>
    <row r="3684" spans="1:14" ht="15" x14ac:dyDescent="0.2">
      <c r="A3684" t="s">
        <v>16422</v>
      </c>
      <c r="B3684" t="str">
        <f>RIGHT(A3684,4)</f>
        <v>2017</v>
      </c>
      <c r="C3684" t="str">
        <f>LEFT(A3684,10)</f>
        <v>Fri Aug 04</v>
      </c>
      <c r="D3684" s="2">
        <f>DATE(B3684,F3684,G3684)</f>
        <v>42951</v>
      </c>
      <c r="E3684" t="str">
        <f>MID(C3684,5,3)</f>
        <v>Aug</v>
      </c>
      <c r="F3684">
        <f>MONTH(DATEVALUE(E3684&amp;" 1"))</f>
        <v>8</v>
      </c>
      <c r="G3684" t="str">
        <f>RIGHT(C3684,2)</f>
        <v>04</v>
      </c>
      <c r="H3684" t="str">
        <f>MID(A3684,12,2)</f>
        <v>20</v>
      </c>
      <c r="I3684" t="s">
        <v>16423</v>
      </c>
      <c r="J3684" t="s">
        <v>16424</v>
      </c>
      <c r="K3684" t="s">
        <v>16425</v>
      </c>
      <c r="L3684" t="s">
        <v>16426</v>
      </c>
      <c r="M3684" t="b">
        <f>NOT(ISNA(VLOOKUP(N3684,'account names'!A:A,1,FALSE)))</f>
        <v>0</v>
      </c>
      <c r="N3684" t="s">
        <v>16406</v>
      </c>
    </row>
    <row r="3685" spans="1:14" ht="15" x14ac:dyDescent="0.2">
      <c r="A3685" t="s">
        <v>19353</v>
      </c>
      <c r="B3685" t="str">
        <f>RIGHT(A3685,4)</f>
        <v>2017</v>
      </c>
      <c r="C3685" t="str">
        <f>LEFT(A3685,10)</f>
        <v>Fri Aug 04</v>
      </c>
      <c r="D3685" s="2">
        <f>DATE(B3685,F3685,G3685)</f>
        <v>42951</v>
      </c>
      <c r="E3685" t="str">
        <f>MID(C3685,5,3)</f>
        <v>Aug</v>
      </c>
      <c r="F3685">
        <f>MONTH(DATEVALUE(E3685&amp;" 1"))</f>
        <v>8</v>
      </c>
      <c r="G3685" t="str">
        <f>RIGHT(C3685,2)</f>
        <v>04</v>
      </c>
      <c r="H3685" t="str">
        <f>MID(A3685,12,2)</f>
        <v>18</v>
      </c>
      <c r="I3685" t="s">
        <v>19354</v>
      </c>
      <c r="J3685" t="s">
        <v>19355</v>
      </c>
      <c r="K3685" t="s">
        <v>19356</v>
      </c>
      <c r="L3685" t="s">
        <v>19357</v>
      </c>
      <c r="M3685" t="b">
        <f>NOT(ISNA(VLOOKUP(N3685,'account names'!A:A,1,FALSE)))</f>
        <v>0</v>
      </c>
      <c r="N3685" t="s">
        <v>2212</v>
      </c>
    </row>
    <row r="3686" spans="1:14" ht="15" x14ac:dyDescent="0.2">
      <c r="A3686" t="s">
        <v>15183</v>
      </c>
      <c r="B3686" t="str">
        <f>RIGHT(A3686,4)</f>
        <v>2017</v>
      </c>
      <c r="C3686" t="str">
        <f>LEFT(A3686,10)</f>
        <v>Thu Aug 03</v>
      </c>
      <c r="D3686" s="2">
        <f>DATE(B3686,F3686,G3686)</f>
        <v>42950</v>
      </c>
      <c r="E3686" t="str">
        <f>MID(C3686,5,3)</f>
        <v>Aug</v>
      </c>
      <c r="F3686">
        <f>MONTH(DATEVALUE(E3686&amp;" 1"))</f>
        <v>8</v>
      </c>
      <c r="G3686" t="str">
        <f>RIGHT(C3686,2)</f>
        <v>03</v>
      </c>
      <c r="H3686" t="str">
        <f>MID(A3686,12,2)</f>
        <v>14</v>
      </c>
      <c r="I3686" t="s">
        <v>15184</v>
      </c>
      <c r="J3686" t="s">
        <v>15185</v>
      </c>
      <c r="K3686" t="s">
        <v>15186</v>
      </c>
      <c r="L3686" t="s">
        <v>15187</v>
      </c>
      <c r="M3686" t="b">
        <f>NOT(ISNA(VLOOKUP(N3686,'account names'!A:A,1,FALSE)))</f>
        <v>0</v>
      </c>
      <c r="N3686" t="s">
        <v>15176</v>
      </c>
    </row>
    <row r="3687" spans="1:14" ht="15" x14ac:dyDescent="0.2">
      <c r="A3687" t="s">
        <v>16427</v>
      </c>
      <c r="B3687" t="str">
        <f>RIGHT(A3687,4)</f>
        <v>2017</v>
      </c>
      <c r="C3687" t="str">
        <f>LEFT(A3687,10)</f>
        <v>Thu Aug 03</v>
      </c>
      <c r="D3687" s="2">
        <f>DATE(B3687,F3687,G3687)</f>
        <v>42950</v>
      </c>
      <c r="E3687" t="str">
        <f>MID(C3687,5,3)</f>
        <v>Aug</v>
      </c>
      <c r="F3687">
        <f>MONTH(DATEVALUE(E3687&amp;" 1"))</f>
        <v>8</v>
      </c>
      <c r="G3687" t="str">
        <f>RIGHT(C3687,2)</f>
        <v>03</v>
      </c>
      <c r="H3687" t="str">
        <f>MID(A3687,12,2)</f>
        <v>15</v>
      </c>
      <c r="I3687" t="s">
        <v>16428</v>
      </c>
      <c r="J3687" t="s">
        <v>16429</v>
      </c>
      <c r="K3687" t="s">
        <v>16430</v>
      </c>
      <c r="L3687" t="s">
        <v>16431</v>
      </c>
      <c r="M3687" t="b">
        <f>NOT(ISNA(VLOOKUP(N3687,'account names'!A:A,1,FALSE)))</f>
        <v>0</v>
      </c>
      <c r="N3687" t="s">
        <v>16357</v>
      </c>
    </row>
    <row r="3688" spans="1:14" ht="15" x14ac:dyDescent="0.2">
      <c r="A3688" t="s">
        <v>16437</v>
      </c>
      <c r="B3688" t="str">
        <f>RIGHT(A3688,4)</f>
        <v>2017</v>
      </c>
      <c r="C3688" t="str">
        <f>LEFT(A3688,10)</f>
        <v>Thu Aug 03</v>
      </c>
      <c r="D3688" s="2">
        <f>DATE(B3688,F3688,G3688)</f>
        <v>42950</v>
      </c>
      <c r="E3688" t="str">
        <f>MID(C3688,5,3)</f>
        <v>Aug</v>
      </c>
      <c r="F3688">
        <f>MONTH(DATEVALUE(E3688&amp;" 1"))</f>
        <v>8</v>
      </c>
      <c r="G3688" t="str">
        <f>RIGHT(C3688,2)</f>
        <v>03</v>
      </c>
      <c r="H3688" t="str">
        <f>MID(A3688,12,2)</f>
        <v>11</v>
      </c>
      <c r="I3688" t="s">
        <v>16438</v>
      </c>
      <c r="J3688" t="s">
        <v>16439</v>
      </c>
      <c r="K3688" t="s">
        <v>16440</v>
      </c>
      <c r="L3688" t="s">
        <v>16441</v>
      </c>
      <c r="M3688" t="b">
        <f>NOT(ISNA(VLOOKUP(N3688,'account names'!A:A,1,FALSE)))</f>
        <v>0</v>
      </c>
      <c r="N3688" t="s">
        <v>16363</v>
      </c>
    </row>
    <row r="3689" spans="1:14" ht="15" x14ac:dyDescent="0.2">
      <c r="A3689" t="s">
        <v>7630</v>
      </c>
      <c r="B3689" t="str">
        <f>RIGHT(A3689,4)</f>
        <v>2017</v>
      </c>
      <c r="C3689" t="str">
        <f>LEFT(A3689,10)</f>
        <v>Wed Aug 02</v>
      </c>
      <c r="D3689" s="2">
        <f>DATE(B3689,F3689,G3689)</f>
        <v>42949</v>
      </c>
      <c r="E3689" t="str">
        <f>MID(C3689,5,3)</f>
        <v>Aug</v>
      </c>
      <c r="F3689">
        <f>MONTH(DATEVALUE(E3689&amp;" 1"))</f>
        <v>8</v>
      </c>
      <c r="G3689" t="str">
        <f>RIGHT(C3689,2)</f>
        <v>02</v>
      </c>
      <c r="H3689" t="str">
        <f>MID(A3689,12,2)</f>
        <v>06</v>
      </c>
      <c r="I3689" t="s">
        <v>7631</v>
      </c>
      <c r="J3689" t="s">
        <v>7632</v>
      </c>
      <c r="K3689" t="s">
        <v>7633</v>
      </c>
      <c r="L3689" t="s">
        <v>7634</v>
      </c>
      <c r="M3689" t="b">
        <f>NOT(ISNA(VLOOKUP(N3689,'account names'!A:A,1,FALSE)))</f>
        <v>0</v>
      </c>
      <c r="N3689" t="s">
        <v>2664</v>
      </c>
    </row>
    <row r="3690" spans="1:14" ht="15" x14ac:dyDescent="0.2">
      <c r="A3690" t="s">
        <v>16432</v>
      </c>
      <c r="B3690" t="str">
        <f>RIGHT(A3690,4)</f>
        <v>2017</v>
      </c>
      <c r="C3690" t="str">
        <f>LEFT(A3690,10)</f>
        <v>Wed Aug 02</v>
      </c>
      <c r="D3690" s="2">
        <f>DATE(B3690,F3690,G3690)</f>
        <v>42949</v>
      </c>
      <c r="E3690" t="str">
        <f>MID(C3690,5,3)</f>
        <v>Aug</v>
      </c>
      <c r="F3690">
        <f>MONTH(DATEVALUE(E3690&amp;" 1"))</f>
        <v>8</v>
      </c>
      <c r="G3690" t="str">
        <f>RIGHT(C3690,2)</f>
        <v>02</v>
      </c>
      <c r="H3690" t="str">
        <f>MID(A3690,12,2)</f>
        <v>21</v>
      </c>
      <c r="I3690" t="s">
        <v>16433</v>
      </c>
      <c r="J3690" t="s">
        <v>16434</v>
      </c>
      <c r="K3690" t="s">
        <v>16435</v>
      </c>
      <c r="L3690" t="s">
        <v>16436</v>
      </c>
      <c r="M3690" t="b">
        <f>NOT(ISNA(VLOOKUP(N3690,'account names'!A:A,1,FALSE)))</f>
        <v>0</v>
      </c>
      <c r="N3690" t="s">
        <v>16406</v>
      </c>
    </row>
    <row r="3691" spans="1:14" ht="15" x14ac:dyDescent="0.2">
      <c r="A3691" t="s">
        <v>16442</v>
      </c>
      <c r="B3691" t="str">
        <f>RIGHT(A3691,4)</f>
        <v>2017</v>
      </c>
      <c r="C3691" t="str">
        <f>LEFT(A3691,10)</f>
        <v>Wed Aug 02</v>
      </c>
      <c r="D3691" s="2">
        <f>DATE(B3691,F3691,G3691)</f>
        <v>42949</v>
      </c>
      <c r="E3691" t="str">
        <f>MID(C3691,5,3)</f>
        <v>Aug</v>
      </c>
      <c r="F3691">
        <f>MONTH(DATEVALUE(E3691&amp;" 1"))</f>
        <v>8</v>
      </c>
      <c r="G3691" t="str">
        <f>RIGHT(C3691,2)</f>
        <v>02</v>
      </c>
      <c r="H3691" t="str">
        <f>MID(A3691,12,2)</f>
        <v>08</v>
      </c>
      <c r="I3691" t="s">
        <v>16443</v>
      </c>
      <c r="J3691" t="s">
        <v>16444</v>
      </c>
      <c r="K3691" t="s">
        <v>16445</v>
      </c>
      <c r="L3691" t="s">
        <v>16446</v>
      </c>
      <c r="M3691" t="b">
        <f>NOT(ISNA(VLOOKUP(N3691,'account names'!A:A,1,FALSE)))</f>
        <v>0</v>
      </c>
      <c r="N3691" t="s">
        <v>16297</v>
      </c>
    </row>
    <row r="3692" spans="1:14" ht="15" x14ac:dyDescent="0.2">
      <c r="A3692" t="s">
        <v>19358</v>
      </c>
      <c r="B3692" t="str">
        <f>RIGHT(A3692,4)</f>
        <v>2017</v>
      </c>
      <c r="C3692" t="str">
        <f>LEFT(A3692,10)</f>
        <v>Wed Aug 02</v>
      </c>
      <c r="D3692" s="2">
        <f>DATE(B3692,F3692,G3692)</f>
        <v>42949</v>
      </c>
      <c r="E3692" t="str">
        <f>MID(C3692,5,3)</f>
        <v>Aug</v>
      </c>
      <c r="F3692">
        <f>MONTH(DATEVALUE(E3692&amp;" 1"))</f>
        <v>8</v>
      </c>
      <c r="G3692" t="str">
        <f>RIGHT(C3692,2)</f>
        <v>02</v>
      </c>
      <c r="H3692" t="str">
        <f>MID(A3692,12,2)</f>
        <v>15</v>
      </c>
      <c r="I3692" t="s">
        <v>19359</v>
      </c>
      <c r="J3692" t="s">
        <v>19360</v>
      </c>
      <c r="K3692" t="s">
        <v>19361</v>
      </c>
      <c r="L3692" t="s">
        <v>19362</v>
      </c>
      <c r="M3692" t="b">
        <f>NOT(ISNA(VLOOKUP(N3692,'account names'!A:A,1,FALSE)))</f>
        <v>0</v>
      </c>
      <c r="N3692" t="s">
        <v>227</v>
      </c>
    </row>
    <row r="3693" spans="1:14" ht="15" x14ac:dyDescent="0.2">
      <c r="A3693" t="s">
        <v>7635</v>
      </c>
      <c r="B3693" t="str">
        <f>RIGHT(A3693,4)</f>
        <v>2017</v>
      </c>
      <c r="C3693" t="str">
        <f>LEFT(A3693,10)</f>
        <v>Tue Aug 01</v>
      </c>
      <c r="D3693" s="2">
        <f>DATE(B3693,F3693,G3693)</f>
        <v>42948</v>
      </c>
      <c r="E3693" t="str">
        <f>MID(C3693,5,3)</f>
        <v>Aug</v>
      </c>
      <c r="F3693">
        <f>MONTH(DATEVALUE(E3693&amp;" 1"))</f>
        <v>8</v>
      </c>
      <c r="G3693" t="str">
        <f>RIGHT(C3693,2)</f>
        <v>01</v>
      </c>
      <c r="H3693" t="str">
        <f>MID(A3693,12,2)</f>
        <v>21</v>
      </c>
      <c r="I3693" t="s">
        <v>7636</v>
      </c>
      <c r="J3693" t="s">
        <v>7637</v>
      </c>
      <c r="K3693" t="s">
        <v>7638</v>
      </c>
      <c r="L3693" t="s">
        <v>7639</v>
      </c>
      <c r="M3693" t="b">
        <f>NOT(ISNA(VLOOKUP(N3693,'account names'!A:A,1,FALSE)))</f>
        <v>0</v>
      </c>
      <c r="N3693" t="s">
        <v>7640</v>
      </c>
    </row>
    <row r="3694" spans="1:14" ht="15" x14ac:dyDescent="0.2">
      <c r="A3694" t="s">
        <v>13901</v>
      </c>
      <c r="B3694" t="str">
        <f>RIGHT(A3694,4)</f>
        <v>2017</v>
      </c>
      <c r="C3694" t="str">
        <f>LEFT(A3694,10)</f>
        <v>Mon Jul 31</v>
      </c>
      <c r="D3694" s="2">
        <f>DATE(B3694,F3694,G3694)</f>
        <v>42947</v>
      </c>
      <c r="E3694" t="str">
        <f>MID(C3694,5,3)</f>
        <v>Jul</v>
      </c>
      <c r="F3694">
        <f>MONTH(DATEVALUE(E3694&amp;" 1"))</f>
        <v>7</v>
      </c>
      <c r="G3694" t="str">
        <f>RIGHT(C3694,2)</f>
        <v>31</v>
      </c>
      <c r="H3694" t="str">
        <f>MID(A3694,12,2)</f>
        <v>16</v>
      </c>
      <c r="I3694" t="s">
        <v>13902</v>
      </c>
      <c r="J3694" t="s">
        <v>13903</v>
      </c>
      <c r="K3694" t="s">
        <v>13904</v>
      </c>
      <c r="L3694" t="s">
        <v>13905</v>
      </c>
      <c r="M3694" t="b">
        <f>NOT(ISNA(VLOOKUP(N3694,'account names'!A:A,1,FALSE)))</f>
        <v>0</v>
      </c>
      <c r="N3694" t="s">
        <v>13906</v>
      </c>
    </row>
    <row r="3695" spans="1:14" ht="15" x14ac:dyDescent="0.2">
      <c r="A3695" t="s">
        <v>16447</v>
      </c>
      <c r="B3695" t="str">
        <f>RIGHT(A3695,4)</f>
        <v>2017</v>
      </c>
      <c r="C3695" t="str">
        <f>LEFT(A3695,10)</f>
        <v>Mon Jul 31</v>
      </c>
      <c r="D3695" s="2">
        <f>DATE(B3695,F3695,G3695)</f>
        <v>42947</v>
      </c>
      <c r="E3695" t="str">
        <f>MID(C3695,5,3)</f>
        <v>Jul</v>
      </c>
      <c r="F3695">
        <f>MONTH(DATEVALUE(E3695&amp;" 1"))</f>
        <v>7</v>
      </c>
      <c r="G3695" t="str">
        <f>RIGHT(C3695,2)</f>
        <v>31</v>
      </c>
      <c r="H3695" t="str">
        <f>MID(A3695,12,2)</f>
        <v>18</v>
      </c>
      <c r="I3695" t="s">
        <v>16448</v>
      </c>
      <c r="J3695" t="s">
        <v>16449</v>
      </c>
      <c r="K3695" t="s">
        <v>16450</v>
      </c>
      <c r="L3695" t="s">
        <v>16451</v>
      </c>
      <c r="M3695" t="b">
        <f>NOT(ISNA(VLOOKUP(N3695,'account names'!A:A,1,FALSE)))</f>
        <v>0</v>
      </c>
      <c r="N3695" t="s">
        <v>16297</v>
      </c>
    </row>
    <row r="3696" spans="1:14" ht="15" x14ac:dyDescent="0.2">
      <c r="A3696" t="s">
        <v>16452</v>
      </c>
      <c r="B3696" t="str">
        <f>RIGHT(A3696,4)</f>
        <v>2017</v>
      </c>
      <c r="C3696" t="str">
        <f>LEFT(A3696,10)</f>
        <v>Mon Jul 31</v>
      </c>
      <c r="D3696" s="2">
        <f>DATE(B3696,F3696,G3696)</f>
        <v>42947</v>
      </c>
      <c r="E3696" t="str">
        <f>MID(C3696,5,3)</f>
        <v>Jul</v>
      </c>
      <c r="F3696">
        <f>MONTH(DATEVALUE(E3696&amp;" 1"))</f>
        <v>7</v>
      </c>
      <c r="G3696" t="str">
        <f>RIGHT(C3696,2)</f>
        <v>31</v>
      </c>
      <c r="H3696" t="str">
        <f>MID(A3696,12,2)</f>
        <v>12</v>
      </c>
      <c r="I3696" t="s">
        <v>16453</v>
      </c>
      <c r="J3696" t="s">
        <v>16454</v>
      </c>
      <c r="K3696" t="s">
        <v>16455</v>
      </c>
      <c r="L3696" t="s">
        <v>16456</v>
      </c>
      <c r="M3696" t="b">
        <f>NOT(ISNA(VLOOKUP(N3696,'account names'!A:A,1,FALSE)))</f>
        <v>0</v>
      </c>
      <c r="N3696" t="s">
        <v>15356</v>
      </c>
    </row>
    <row r="3697" spans="1:14" ht="15" x14ac:dyDescent="0.2">
      <c r="A3697" t="s">
        <v>19897</v>
      </c>
      <c r="B3697" t="str">
        <f>RIGHT(A3697,4)</f>
        <v>2017</v>
      </c>
      <c r="C3697" t="str">
        <f>LEFT(A3697,10)</f>
        <v>Mon Jul 31</v>
      </c>
      <c r="D3697" s="2">
        <f>DATE(B3697,F3697,G3697)</f>
        <v>42947</v>
      </c>
      <c r="E3697" t="str">
        <f>MID(C3697,5,3)</f>
        <v>Jul</v>
      </c>
      <c r="F3697">
        <f>MONTH(DATEVALUE(E3697&amp;" 1"))</f>
        <v>7</v>
      </c>
      <c r="G3697" t="str">
        <f>RIGHT(C3697,2)</f>
        <v>31</v>
      </c>
      <c r="H3697" t="str">
        <f>MID(A3697,12,2)</f>
        <v>16</v>
      </c>
      <c r="I3697" t="s">
        <v>19898</v>
      </c>
      <c r="J3697" t="s">
        <v>19899</v>
      </c>
      <c r="K3697" t="s">
        <v>19900</v>
      </c>
      <c r="L3697" t="s">
        <v>19901</v>
      </c>
      <c r="M3697" t="b">
        <f>NOT(ISNA(VLOOKUP(N3697,'account names'!A:A,1,FALSE)))</f>
        <v>0</v>
      </c>
      <c r="N3697" t="s">
        <v>680</v>
      </c>
    </row>
    <row r="3698" spans="1:14" ht="15" x14ac:dyDescent="0.2">
      <c r="A3698" t="s">
        <v>8209</v>
      </c>
      <c r="B3698" t="str">
        <f>RIGHT(A3698,4)</f>
        <v>2017</v>
      </c>
      <c r="C3698" t="str">
        <f>LEFT(A3698,10)</f>
        <v>Sun Jul 30</v>
      </c>
      <c r="D3698" s="2">
        <f>DATE(B3698,F3698,G3698)</f>
        <v>42946</v>
      </c>
      <c r="E3698" t="str">
        <f>MID(C3698,5,3)</f>
        <v>Jul</v>
      </c>
      <c r="F3698">
        <f>MONTH(DATEVALUE(E3698&amp;" 1"))</f>
        <v>7</v>
      </c>
      <c r="G3698" t="str">
        <f>RIGHT(C3698,2)</f>
        <v>30</v>
      </c>
      <c r="H3698" t="str">
        <f>MID(A3698,12,2)</f>
        <v>21</v>
      </c>
      <c r="I3698" t="s">
        <v>8210</v>
      </c>
      <c r="J3698" t="s">
        <v>8211</v>
      </c>
      <c r="K3698" t="s">
        <v>8212</v>
      </c>
      <c r="L3698" t="s">
        <v>8213</v>
      </c>
      <c r="M3698" t="b">
        <f>NOT(ISNA(VLOOKUP(N3698,'account names'!A:A,1,FALSE)))</f>
        <v>1</v>
      </c>
      <c r="N3698" t="s">
        <v>1139</v>
      </c>
    </row>
    <row r="3699" spans="1:14" ht="15" x14ac:dyDescent="0.2">
      <c r="A3699" t="s">
        <v>13907</v>
      </c>
      <c r="B3699" t="str">
        <f>RIGHT(A3699,4)</f>
        <v>2017</v>
      </c>
      <c r="C3699" t="str">
        <f>LEFT(A3699,10)</f>
        <v>Sun Jul 30</v>
      </c>
      <c r="D3699" s="2">
        <f>DATE(B3699,F3699,G3699)</f>
        <v>42946</v>
      </c>
      <c r="E3699" t="str">
        <f>MID(C3699,5,3)</f>
        <v>Jul</v>
      </c>
      <c r="F3699">
        <f>MONTH(DATEVALUE(E3699&amp;" 1"))</f>
        <v>7</v>
      </c>
      <c r="G3699" t="str">
        <f>RIGHT(C3699,2)</f>
        <v>30</v>
      </c>
      <c r="H3699" t="str">
        <f>MID(A3699,12,2)</f>
        <v>21</v>
      </c>
      <c r="I3699" t="s">
        <v>13908</v>
      </c>
      <c r="J3699" t="s">
        <v>13909</v>
      </c>
      <c r="K3699" t="s">
        <v>13910</v>
      </c>
      <c r="L3699" t="s">
        <v>13911</v>
      </c>
      <c r="M3699" t="b">
        <f>NOT(ISNA(VLOOKUP(N3699,'account names'!A:A,1,FALSE)))</f>
        <v>0</v>
      </c>
      <c r="N3699" t="s">
        <v>13912</v>
      </c>
    </row>
    <row r="3700" spans="1:14" ht="15" x14ac:dyDescent="0.2">
      <c r="A3700" t="s">
        <v>19363</v>
      </c>
      <c r="B3700" t="str">
        <f>RIGHT(A3700,4)</f>
        <v>2017</v>
      </c>
      <c r="C3700" t="str">
        <f>LEFT(A3700,10)</f>
        <v>Sun Jul 30</v>
      </c>
      <c r="D3700" s="2">
        <f>DATE(B3700,F3700,G3700)</f>
        <v>42946</v>
      </c>
      <c r="E3700" t="str">
        <f>MID(C3700,5,3)</f>
        <v>Jul</v>
      </c>
      <c r="F3700">
        <f>MONTH(DATEVALUE(E3700&amp;" 1"))</f>
        <v>7</v>
      </c>
      <c r="G3700" t="str">
        <f>RIGHT(C3700,2)</f>
        <v>30</v>
      </c>
      <c r="H3700" t="str">
        <f>MID(A3700,12,2)</f>
        <v>03</v>
      </c>
      <c r="I3700" t="s">
        <v>19364</v>
      </c>
      <c r="J3700" t="s">
        <v>19365</v>
      </c>
      <c r="K3700" t="s">
        <v>2407</v>
      </c>
      <c r="L3700" t="s">
        <v>19366</v>
      </c>
      <c r="M3700" t="b">
        <f>NOT(ISNA(VLOOKUP(N3700,'account names'!A:A,1,FALSE)))</f>
        <v>1</v>
      </c>
      <c r="N3700" t="s">
        <v>2409</v>
      </c>
    </row>
    <row r="3701" spans="1:14" ht="15" x14ac:dyDescent="0.2">
      <c r="A3701" t="s">
        <v>8214</v>
      </c>
      <c r="B3701" t="str">
        <f>RIGHT(A3701,4)</f>
        <v>2017</v>
      </c>
      <c r="C3701" t="str">
        <f>LEFT(A3701,10)</f>
        <v>Fri Jul 28</v>
      </c>
      <c r="D3701" s="2">
        <f>DATE(B3701,F3701,G3701)</f>
        <v>42944</v>
      </c>
      <c r="E3701" t="str">
        <f>MID(C3701,5,3)</f>
        <v>Jul</v>
      </c>
      <c r="F3701">
        <f>MONTH(DATEVALUE(E3701&amp;" 1"))</f>
        <v>7</v>
      </c>
      <c r="G3701" t="str">
        <f>RIGHT(C3701,2)</f>
        <v>28</v>
      </c>
      <c r="H3701" t="str">
        <f>MID(A3701,12,2)</f>
        <v>14</v>
      </c>
      <c r="I3701" t="s">
        <v>8215</v>
      </c>
      <c r="J3701" t="s">
        <v>8216</v>
      </c>
      <c r="K3701" t="s">
        <v>8217</v>
      </c>
      <c r="L3701" t="s">
        <v>8218</v>
      </c>
      <c r="M3701" t="b">
        <f>NOT(ISNA(VLOOKUP(N3701,'account names'!A:A,1,FALSE)))</f>
        <v>1</v>
      </c>
      <c r="N3701" t="s">
        <v>1203</v>
      </c>
    </row>
    <row r="3702" spans="1:14" ht="15" x14ac:dyDescent="0.2">
      <c r="A3702" t="s">
        <v>8219</v>
      </c>
      <c r="B3702" t="str">
        <f>RIGHT(A3702,4)</f>
        <v>2017</v>
      </c>
      <c r="C3702" t="str">
        <f>LEFT(A3702,10)</f>
        <v>Fri Jul 28</v>
      </c>
      <c r="D3702" s="2">
        <f>DATE(B3702,F3702,G3702)</f>
        <v>42944</v>
      </c>
      <c r="E3702" t="str">
        <f>MID(C3702,5,3)</f>
        <v>Jul</v>
      </c>
      <c r="F3702">
        <f>MONTH(DATEVALUE(E3702&amp;" 1"))</f>
        <v>7</v>
      </c>
      <c r="G3702" t="str">
        <f>RIGHT(C3702,2)</f>
        <v>28</v>
      </c>
      <c r="H3702" t="str">
        <f>MID(A3702,12,2)</f>
        <v>14</v>
      </c>
      <c r="I3702" t="s">
        <v>8220</v>
      </c>
      <c r="J3702" t="s">
        <v>8221</v>
      </c>
      <c r="K3702" t="s">
        <v>8222</v>
      </c>
      <c r="L3702" t="s">
        <v>8223</v>
      </c>
      <c r="M3702" t="b">
        <f>NOT(ISNA(VLOOKUP(N3702,'account names'!A:A,1,FALSE)))</f>
        <v>0</v>
      </c>
      <c r="N3702" t="s">
        <v>8224</v>
      </c>
    </row>
    <row r="3703" spans="1:14" ht="15" x14ac:dyDescent="0.2">
      <c r="A3703" t="s">
        <v>13913</v>
      </c>
      <c r="B3703" t="str">
        <f>RIGHT(A3703,4)</f>
        <v>2017</v>
      </c>
      <c r="C3703" t="str">
        <f>LEFT(A3703,10)</f>
        <v>Fri Jul 28</v>
      </c>
      <c r="D3703" s="2">
        <f>DATE(B3703,F3703,G3703)</f>
        <v>42944</v>
      </c>
      <c r="E3703" t="str">
        <f>MID(C3703,5,3)</f>
        <v>Jul</v>
      </c>
      <c r="F3703">
        <f>MONTH(DATEVALUE(E3703&amp;" 1"))</f>
        <v>7</v>
      </c>
      <c r="G3703" t="str">
        <f>RIGHT(C3703,2)</f>
        <v>28</v>
      </c>
      <c r="H3703" t="str">
        <f>MID(A3703,12,2)</f>
        <v>02</v>
      </c>
      <c r="I3703" t="s">
        <v>13914</v>
      </c>
      <c r="J3703" t="s">
        <v>13915</v>
      </c>
      <c r="K3703" t="s">
        <v>13916</v>
      </c>
      <c r="L3703" t="s">
        <v>13917</v>
      </c>
      <c r="M3703" t="b">
        <f>NOT(ISNA(VLOOKUP(N3703,'account names'!A:A,1,FALSE)))</f>
        <v>0</v>
      </c>
      <c r="N3703" t="s">
        <v>13918</v>
      </c>
    </row>
    <row r="3704" spans="1:14" ht="15" x14ac:dyDescent="0.2">
      <c r="A3704" t="s">
        <v>16457</v>
      </c>
      <c r="B3704" t="str">
        <f>RIGHT(A3704,4)</f>
        <v>2017</v>
      </c>
      <c r="C3704" t="str">
        <f>LEFT(A3704,10)</f>
        <v>Fri Jul 28</v>
      </c>
      <c r="D3704" s="2">
        <f>DATE(B3704,F3704,G3704)</f>
        <v>42944</v>
      </c>
      <c r="E3704" t="str">
        <f>MID(C3704,5,3)</f>
        <v>Jul</v>
      </c>
      <c r="F3704">
        <f>MONTH(DATEVALUE(E3704&amp;" 1"))</f>
        <v>7</v>
      </c>
      <c r="G3704" t="str">
        <f>RIGHT(C3704,2)</f>
        <v>28</v>
      </c>
      <c r="H3704" t="str">
        <f>MID(A3704,12,2)</f>
        <v>13</v>
      </c>
      <c r="I3704" t="s">
        <v>16458</v>
      </c>
      <c r="J3704" t="s">
        <v>16459</v>
      </c>
      <c r="K3704" t="s">
        <v>16460</v>
      </c>
      <c r="L3704" t="s">
        <v>16461</v>
      </c>
      <c r="M3704" t="b">
        <f>NOT(ISNA(VLOOKUP(N3704,'account names'!A:A,1,FALSE)))</f>
        <v>0</v>
      </c>
      <c r="N3704" t="s">
        <v>16462</v>
      </c>
    </row>
    <row r="3705" spans="1:14" ht="15" x14ac:dyDescent="0.2">
      <c r="A3705" t="s">
        <v>19367</v>
      </c>
      <c r="B3705" t="str">
        <f>RIGHT(A3705,4)</f>
        <v>2017</v>
      </c>
      <c r="C3705" t="str">
        <f>LEFT(A3705,10)</f>
        <v>Fri Jul 28</v>
      </c>
      <c r="D3705" s="2">
        <f>DATE(B3705,F3705,G3705)</f>
        <v>42944</v>
      </c>
      <c r="E3705" t="str">
        <f>MID(C3705,5,3)</f>
        <v>Jul</v>
      </c>
      <c r="F3705">
        <f>MONTH(DATEVALUE(E3705&amp;" 1"))</f>
        <v>7</v>
      </c>
      <c r="G3705" t="str">
        <f>RIGHT(C3705,2)</f>
        <v>28</v>
      </c>
      <c r="H3705" t="str">
        <f>MID(A3705,12,2)</f>
        <v>17</v>
      </c>
      <c r="I3705" t="s">
        <v>19368</v>
      </c>
      <c r="J3705" t="s">
        <v>19369</v>
      </c>
      <c r="K3705" t="s">
        <v>19370</v>
      </c>
      <c r="L3705" t="s">
        <v>19371</v>
      </c>
      <c r="M3705" t="b">
        <f>NOT(ISNA(VLOOKUP(N3705,'account names'!A:A,1,FALSE)))</f>
        <v>0</v>
      </c>
      <c r="N3705" t="s">
        <v>19372</v>
      </c>
    </row>
    <row r="3706" spans="1:14" ht="15" x14ac:dyDescent="0.2">
      <c r="A3706" t="s">
        <v>13919</v>
      </c>
      <c r="B3706" t="str">
        <f>RIGHT(A3706,4)</f>
        <v>2017</v>
      </c>
      <c r="C3706" t="str">
        <f>LEFT(A3706,10)</f>
        <v>Thu Jul 27</v>
      </c>
      <c r="D3706" s="2">
        <f>DATE(B3706,F3706,G3706)</f>
        <v>42943</v>
      </c>
      <c r="E3706" t="str">
        <f>MID(C3706,5,3)</f>
        <v>Jul</v>
      </c>
      <c r="F3706">
        <f>MONTH(DATEVALUE(E3706&amp;" 1"))</f>
        <v>7</v>
      </c>
      <c r="G3706" t="str">
        <f>RIGHT(C3706,2)</f>
        <v>27</v>
      </c>
      <c r="H3706" t="str">
        <f>MID(A3706,12,2)</f>
        <v>20</v>
      </c>
      <c r="I3706" t="s">
        <v>13920</v>
      </c>
      <c r="J3706" t="s">
        <v>13921</v>
      </c>
      <c r="K3706" t="s">
        <v>13922</v>
      </c>
      <c r="L3706" t="s">
        <v>13923</v>
      </c>
      <c r="M3706" t="b">
        <f>NOT(ISNA(VLOOKUP(N3706,'account names'!A:A,1,FALSE)))</f>
        <v>0</v>
      </c>
      <c r="N3706" t="s">
        <v>13924</v>
      </c>
    </row>
    <row r="3707" spans="1:14" ht="15" x14ac:dyDescent="0.2">
      <c r="A3707" t="s">
        <v>16463</v>
      </c>
      <c r="B3707" t="str">
        <f>RIGHT(A3707,4)</f>
        <v>2017</v>
      </c>
      <c r="C3707" t="str">
        <f>LEFT(A3707,10)</f>
        <v>Tue Jul 25</v>
      </c>
      <c r="D3707" s="2">
        <f>DATE(B3707,F3707,G3707)</f>
        <v>42941</v>
      </c>
      <c r="E3707" t="str">
        <f>MID(C3707,5,3)</f>
        <v>Jul</v>
      </c>
      <c r="F3707">
        <f>MONTH(DATEVALUE(E3707&amp;" 1"))</f>
        <v>7</v>
      </c>
      <c r="G3707" t="str">
        <f>RIGHT(C3707,2)</f>
        <v>25</v>
      </c>
      <c r="H3707" t="str">
        <f>MID(A3707,12,2)</f>
        <v>18</v>
      </c>
      <c r="I3707" t="s">
        <v>16464</v>
      </c>
      <c r="J3707" t="s">
        <v>16465</v>
      </c>
      <c r="K3707" t="s">
        <v>16466</v>
      </c>
      <c r="L3707" t="s">
        <v>16467</v>
      </c>
      <c r="M3707" t="b">
        <f>NOT(ISNA(VLOOKUP(N3707,'account names'!A:A,1,FALSE)))</f>
        <v>0</v>
      </c>
      <c r="N3707" t="s">
        <v>11898</v>
      </c>
    </row>
    <row r="3708" spans="1:14" ht="15" x14ac:dyDescent="0.2">
      <c r="A3708" t="s">
        <v>16468</v>
      </c>
      <c r="B3708" t="str">
        <f>RIGHT(A3708,4)</f>
        <v>2017</v>
      </c>
      <c r="C3708" t="str">
        <f>LEFT(A3708,10)</f>
        <v>Tue Jul 25</v>
      </c>
      <c r="D3708" s="2">
        <f>DATE(B3708,F3708,G3708)</f>
        <v>42941</v>
      </c>
      <c r="E3708" t="str">
        <f>MID(C3708,5,3)</f>
        <v>Jul</v>
      </c>
      <c r="F3708">
        <f>MONTH(DATEVALUE(E3708&amp;" 1"))</f>
        <v>7</v>
      </c>
      <c r="G3708" t="str">
        <f>RIGHT(C3708,2)</f>
        <v>25</v>
      </c>
      <c r="H3708" t="str">
        <f>MID(A3708,12,2)</f>
        <v>07</v>
      </c>
      <c r="I3708" t="s">
        <v>16469</v>
      </c>
      <c r="J3708" t="s">
        <v>16470</v>
      </c>
      <c r="K3708" t="s">
        <v>1691</v>
      </c>
      <c r="L3708" t="s">
        <v>16471</v>
      </c>
      <c r="M3708" t="b">
        <f>NOT(ISNA(VLOOKUP(N3708,'account names'!A:A,1,FALSE)))</f>
        <v>1</v>
      </c>
      <c r="N3708" t="s">
        <v>1693</v>
      </c>
    </row>
    <row r="3709" spans="1:14" ht="15" x14ac:dyDescent="0.2">
      <c r="A3709" t="s">
        <v>16472</v>
      </c>
      <c r="B3709" t="str">
        <f>RIGHT(A3709,4)</f>
        <v>2017</v>
      </c>
      <c r="C3709" t="str">
        <f>LEFT(A3709,10)</f>
        <v>Mon Jul 24</v>
      </c>
      <c r="D3709" s="2">
        <f>DATE(B3709,F3709,G3709)</f>
        <v>42940</v>
      </c>
      <c r="E3709" t="str">
        <f>MID(C3709,5,3)</f>
        <v>Jul</v>
      </c>
      <c r="F3709">
        <f>MONTH(DATEVALUE(E3709&amp;" 1"))</f>
        <v>7</v>
      </c>
      <c r="G3709" t="str">
        <f>RIGHT(C3709,2)</f>
        <v>24</v>
      </c>
      <c r="H3709" t="str">
        <f>MID(A3709,12,2)</f>
        <v>13</v>
      </c>
      <c r="I3709" t="s">
        <v>16473</v>
      </c>
      <c r="J3709" t="s">
        <v>16474</v>
      </c>
      <c r="K3709" t="s">
        <v>16475</v>
      </c>
      <c r="L3709" t="s">
        <v>16476</v>
      </c>
      <c r="M3709" t="b">
        <f>NOT(ISNA(VLOOKUP(N3709,'account names'!A:A,1,FALSE)))</f>
        <v>0</v>
      </c>
      <c r="N3709" t="s">
        <v>16297</v>
      </c>
    </row>
    <row r="3710" spans="1:14" ht="15" x14ac:dyDescent="0.2">
      <c r="A3710" t="s">
        <v>19373</v>
      </c>
      <c r="B3710" t="str">
        <f>RIGHT(A3710,4)</f>
        <v>2017</v>
      </c>
      <c r="C3710" t="str">
        <f>LEFT(A3710,10)</f>
        <v>Mon Jul 24</v>
      </c>
      <c r="D3710" s="2">
        <f>DATE(B3710,F3710,G3710)</f>
        <v>42940</v>
      </c>
      <c r="E3710" t="str">
        <f>MID(C3710,5,3)</f>
        <v>Jul</v>
      </c>
      <c r="F3710">
        <f>MONTH(DATEVALUE(E3710&amp;" 1"))</f>
        <v>7</v>
      </c>
      <c r="G3710" t="str">
        <f>RIGHT(C3710,2)</f>
        <v>24</v>
      </c>
      <c r="H3710" t="str">
        <f>MID(A3710,12,2)</f>
        <v>08</v>
      </c>
      <c r="I3710" t="s">
        <v>19374</v>
      </c>
      <c r="J3710" t="s">
        <v>19375</v>
      </c>
      <c r="K3710" t="s">
        <v>19376</v>
      </c>
      <c r="L3710" t="s">
        <v>19377</v>
      </c>
      <c r="M3710" t="b">
        <f>NOT(ISNA(VLOOKUP(N3710,'account names'!A:A,1,FALSE)))</f>
        <v>0</v>
      </c>
      <c r="N3710" t="s">
        <v>19338</v>
      </c>
    </row>
    <row r="3711" spans="1:14" ht="15" x14ac:dyDescent="0.2">
      <c r="A3711" t="s">
        <v>19902</v>
      </c>
      <c r="B3711" t="str">
        <f>RIGHT(A3711,4)</f>
        <v>2017</v>
      </c>
      <c r="C3711" t="str">
        <f>LEFT(A3711,10)</f>
        <v>Mon Jul 24</v>
      </c>
      <c r="D3711" s="2">
        <f>DATE(B3711,F3711,G3711)</f>
        <v>42940</v>
      </c>
      <c r="E3711" t="str">
        <f>MID(C3711,5,3)</f>
        <v>Jul</v>
      </c>
      <c r="F3711">
        <f>MONTH(DATEVALUE(E3711&amp;" 1"))</f>
        <v>7</v>
      </c>
      <c r="G3711" t="str">
        <f>RIGHT(C3711,2)</f>
        <v>24</v>
      </c>
      <c r="H3711" t="str">
        <f>MID(A3711,12,2)</f>
        <v>13</v>
      </c>
      <c r="I3711" t="s">
        <v>19903</v>
      </c>
      <c r="J3711" t="s">
        <v>19904</v>
      </c>
      <c r="K3711" t="s">
        <v>19905</v>
      </c>
      <c r="L3711" t="s">
        <v>19906</v>
      </c>
      <c r="M3711" t="b">
        <f>NOT(ISNA(VLOOKUP(N3711,'account names'!A:A,1,FALSE)))</f>
        <v>1</v>
      </c>
      <c r="N3711" t="s">
        <v>2898</v>
      </c>
    </row>
    <row r="3712" spans="1:14" ht="15" x14ac:dyDescent="0.2">
      <c r="A3712" t="s">
        <v>19907</v>
      </c>
      <c r="B3712" t="str">
        <f>RIGHT(A3712,4)</f>
        <v>2017</v>
      </c>
      <c r="C3712" t="str">
        <f>LEFT(A3712,10)</f>
        <v>Mon Jul 24</v>
      </c>
      <c r="D3712" s="2">
        <f>DATE(B3712,F3712,G3712)</f>
        <v>42940</v>
      </c>
      <c r="E3712" t="str">
        <f>MID(C3712,5,3)</f>
        <v>Jul</v>
      </c>
      <c r="F3712">
        <f>MONTH(DATEVALUE(E3712&amp;" 1"))</f>
        <v>7</v>
      </c>
      <c r="G3712" t="str">
        <f>RIGHT(C3712,2)</f>
        <v>24</v>
      </c>
      <c r="H3712" t="str">
        <f>MID(A3712,12,2)</f>
        <v>10</v>
      </c>
      <c r="I3712" t="s">
        <v>19908</v>
      </c>
      <c r="J3712" t="s">
        <v>19909</v>
      </c>
      <c r="K3712" t="s">
        <v>10748</v>
      </c>
      <c r="L3712" t="s">
        <v>19910</v>
      </c>
      <c r="M3712" t="b">
        <f>NOT(ISNA(VLOOKUP(N3712,'account names'!A:A,1,FALSE)))</f>
        <v>1</v>
      </c>
      <c r="N3712" t="s">
        <v>2898</v>
      </c>
    </row>
    <row r="3713" spans="1:14" ht="15" x14ac:dyDescent="0.2">
      <c r="A3713" t="s">
        <v>19378</v>
      </c>
      <c r="B3713" t="str">
        <f>RIGHT(A3713,4)</f>
        <v>2017</v>
      </c>
      <c r="C3713" t="str">
        <f>LEFT(A3713,10)</f>
        <v>Sun Jul 23</v>
      </c>
      <c r="D3713" s="2">
        <f>DATE(B3713,F3713,G3713)</f>
        <v>42939</v>
      </c>
      <c r="E3713" t="str">
        <f>MID(C3713,5,3)</f>
        <v>Jul</v>
      </c>
      <c r="F3713">
        <f>MONTH(DATEVALUE(E3713&amp;" 1"))</f>
        <v>7</v>
      </c>
      <c r="G3713" t="str">
        <f>RIGHT(C3713,2)</f>
        <v>23</v>
      </c>
      <c r="H3713" t="str">
        <f>MID(A3713,12,2)</f>
        <v>09</v>
      </c>
      <c r="I3713" t="s">
        <v>19379</v>
      </c>
      <c r="J3713" t="s">
        <v>19380</v>
      </c>
      <c r="K3713" t="s">
        <v>19381</v>
      </c>
      <c r="L3713" t="s">
        <v>19382</v>
      </c>
      <c r="M3713" t="b">
        <f>NOT(ISNA(VLOOKUP(N3713,'account names'!A:A,1,FALSE)))</f>
        <v>0</v>
      </c>
      <c r="N3713" t="s">
        <v>19383</v>
      </c>
    </row>
    <row r="3714" spans="1:14" ht="15" x14ac:dyDescent="0.2">
      <c r="A3714" t="s">
        <v>7646</v>
      </c>
      <c r="B3714" t="str">
        <f>RIGHT(A3714,4)</f>
        <v>2017</v>
      </c>
      <c r="C3714" t="str">
        <f>LEFT(A3714,10)</f>
        <v>Sat Jul 22</v>
      </c>
      <c r="D3714" s="2">
        <f>DATE(B3714,F3714,G3714)</f>
        <v>42938</v>
      </c>
      <c r="E3714" t="str">
        <f>MID(C3714,5,3)</f>
        <v>Jul</v>
      </c>
      <c r="F3714">
        <f>MONTH(DATEVALUE(E3714&amp;" 1"))</f>
        <v>7</v>
      </c>
      <c r="G3714" t="str">
        <f>RIGHT(C3714,2)</f>
        <v>22</v>
      </c>
      <c r="H3714" t="str">
        <f>MID(A3714,12,2)</f>
        <v>12</v>
      </c>
      <c r="I3714" t="s">
        <v>7647</v>
      </c>
      <c r="J3714" t="s">
        <v>7648</v>
      </c>
      <c r="K3714" t="s">
        <v>7649</v>
      </c>
      <c r="L3714" t="s">
        <v>7650</v>
      </c>
      <c r="M3714" t="b">
        <f>NOT(ISNA(VLOOKUP(N3714,'account names'!A:A,1,FALSE)))</f>
        <v>0</v>
      </c>
      <c r="N3714" t="s">
        <v>7651</v>
      </c>
    </row>
    <row r="3715" spans="1:14" ht="15" x14ac:dyDescent="0.2">
      <c r="A3715" t="s">
        <v>7652</v>
      </c>
      <c r="B3715" t="str">
        <f>RIGHT(A3715,4)</f>
        <v>2017</v>
      </c>
      <c r="C3715" t="str">
        <f>LEFT(A3715,10)</f>
        <v>Fri Jul 21</v>
      </c>
      <c r="D3715" s="2">
        <f>DATE(B3715,F3715,G3715)</f>
        <v>42937</v>
      </c>
      <c r="E3715" t="str">
        <f>MID(C3715,5,3)</f>
        <v>Jul</v>
      </c>
      <c r="F3715">
        <f>MONTH(DATEVALUE(E3715&amp;" 1"))</f>
        <v>7</v>
      </c>
      <c r="G3715" t="str">
        <f>RIGHT(C3715,2)</f>
        <v>21</v>
      </c>
      <c r="H3715" t="str">
        <f>MID(A3715,12,2)</f>
        <v>22</v>
      </c>
      <c r="I3715" t="s">
        <v>7653</v>
      </c>
      <c r="J3715" t="s">
        <v>7654</v>
      </c>
      <c r="K3715" t="s">
        <v>7655</v>
      </c>
      <c r="L3715" t="s">
        <v>7656</v>
      </c>
      <c r="M3715" t="b">
        <f>NOT(ISNA(VLOOKUP(N3715,'account names'!A:A,1,FALSE)))</f>
        <v>0</v>
      </c>
      <c r="N3715" t="s">
        <v>7651</v>
      </c>
    </row>
    <row r="3716" spans="1:14" ht="15" x14ac:dyDescent="0.2">
      <c r="A3716" t="s">
        <v>7657</v>
      </c>
      <c r="B3716" t="str">
        <f>RIGHT(A3716,4)</f>
        <v>2017</v>
      </c>
      <c r="C3716" t="str">
        <f>LEFT(A3716,10)</f>
        <v>Fri Jul 21</v>
      </c>
      <c r="D3716" s="2">
        <f>DATE(B3716,F3716,G3716)</f>
        <v>42937</v>
      </c>
      <c r="E3716" t="str">
        <f>MID(C3716,5,3)</f>
        <v>Jul</v>
      </c>
      <c r="F3716">
        <f>MONTH(DATEVALUE(E3716&amp;" 1"))</f>
        <v>7</v>
      </c>
      <c r="G3716" t="str">
        <f>RIGHT(C3716,2)</f>
        <v>21</v>
      </c>
      <c r="H3716" t="str">
        <f>MID(A3716,12,2)</f>
        <v>22</v>
      </c>
      <c r="I3716" t="s">
        <v>7658</v>
      </c>
      <c r="J3716" t="s">
        <v>7659</v>
      </c>
      <c r="K3716" t="s">
        <v>7660</v>
      </c>
      <c r="L3716" t="s">
        <v>7661</v>
      </c>
      <c r="M3716" t="b">
        <f>NOT(ISNA(VLOOKUP(N3716,'account names'!A:A,1,FALSE)))</f>
        <v>1</v>
      </c>
      <c r="N3716" t="s">
        <v>2898</v>
      </c>
    </row>
    <row r="3717" spans="1:14" ht="15" x14ac:dyDescent="0.2">
      <c r="A3717" t="s">
        <v>7652</v>
      </c>
      <c r="B3717" t="str">
        <f>RIGHT(A3717,4)</f>
        <v>2017</v>
      </c>
      <c r="C3717" t="str">
        <f>LEFT(A3717,10)</f>
        <v>Fri Jul 21</v>
      </c>
      <c r="D3717" s="2">
        <f>DATE(B3717,F3717,G3717)</f>
        <v>42937</v>
      </c>
      <c r="E3717" t="str">
        <f>MID(C3717,5,3)</f>
        <v>Jul</v>
      </c>
      <c r="F3717">
        <f>MONTH(DATEVALUE(E3717&amp;" 1"))</f>
        <v>7</v>
      </c>
      <c r="G3717" t="str">
        <f>RIGHT(C3717,2)</f>
        <v>21</v>
      </c>
      <c r="H3717" t="str">
        <f>MID(A3717,12,2)</f>
        <v>22</v>
      </c>
      <c r="I3717" t="s">
        <v>16477</v>
      </c>
      <c r="J3717" t="s">
        <v>16478</v>
      </c>
      <c r="K3717" t="s">
        <v>16479</v>
      </c>
      <c r="L3717" t="s">
        <v>16480</v>
      </c>
      <c r="M3717" t="b">
        <f>NOT(ISNA(VLOOKUP(N3717,'account names'!A:A,1,FALSE)))</f>
        <v>1</v>
      </c>
      <c r="N3717" t="s">
        <v>2909</v>
      </c>
    </row>
    <row r="3718" spans="1:14" ht="15" x14ac:dyDescent="0.2">
      <c r="A3718" t="s">
        <v>15188</v>
      </c>
      <c r="B3718" t="str">
        <f>RIGHT(A3718,4)</f>
        <v>2017</v>
      </c>
      <c r="C3718" t="str">
        <f>LEFT(A3718,10)</f>
        <v>Thu Jul 20</v>
      </c>
      <c r="D3718" s="2">
        <f>DATE(B3718,F3718,G3718)</f>
        <v>42936</v>
      </c>
      <c r="E3718" t="str">
        <f>MID(C3718,5,3)</f>
        <v>Jul</v>
      </c>
      <c r="F3718">
        <f>MONTH(DATEVALUE(E3718&amp;" 1"))</f>
        <v>7</v>
      </c>
      <c r="G3718" t="str">
        <f>RIGHT(C3718,2)</f>
        <v>20</v>
      </c>
      <c r="H3718" t="str">
        <f>MID(A3718,12,2)</f>
        <v>07</v>
      </c>
      <c r="I3718" t="s">
        <v>15189</v>
      </c>
      <c r="J3718" t="s">
        <v>15190</v>
      </c>
      <c r="K3718" t="s">
        <v>5488</v>
      </c>
      <c r="L3718" t="s">
        <v>15191</v>
      </c>
      <c r="M3718" t="b">
        <f>NOT(ISNA(VLOOKUP(N3718,'account names'!A:A,1,FALSE)))</f>
        <v>1</v>
      </c>
      <c r="N3718" t="s">
        <v>1533</v>
      </c>
    </row>
    <row r="3719" spans="1:14" ht="15" x14ac:dyDescent="0.2">
      <c r="A3719" t="s">
        <v>16481</v>
      </c>
      <c r="B3719" t="str">
        <f>RIGHT(A3719,4)</f>
        <v>2017</v>
      </c>
      <c r="C3719" t="str">
        <f>LEFT(A3719,10)</f>
        <v>Thu Jul 20</v>
      </c>
      <c r="D3719" s="2">
        <f>DATE(B3719,F3719,G3719)</f>
        <v>42936</v>
      </c>
      <c r="E3719" t="str">
        <f>MID(C3719,5,3)</f>
        <v>Jul</v>
      </c>
      <c r="F3719">
        <f>MONTH(DATEVALUE(E3719&amp;" 1"))</f>
        <v>7</v>
      </c>
      <c r="G3719" t="str">
        <f>RIGHT(C3719,2)</f>
        <v>20</v>
      </c>
      <c r="H3719" t="str">
        <f>MID(A3719,12,2)</f>
        <v>22</v>
      </c>
      <c r="I3719" t="s">
        <v>16482</v>
      </c>
      <c r="J3719" t="s">
        <v>16483</v>
      </c>
      <c r="K3719" t="s">
        <v>16484</v>
      </c>
      <c r="L3719" t="s">
        <v>16485</v>
      </c>
      <c r="M3719" t="b">
        <f>NOT(ISNA(VLOOKUP(N3719,'account names'!A:A,1,FALSE)))</f>
        <v>0</v>
      </c>
      <c r="N3719" t="s">
        <v>16297</v>
      </c>
    </row>
    <row r="3720" spans="1:14" ht="15" x14ac:dyDescent="0.2">
      <c r="A3720" t="s">
        <v>19911</v>
      </c>
      <c r="B3720" t="str">
        <f>RIGHT(A3720,4)</f>
        <v>2017</v>
      </c>
      <c r="C3720" t="str">
        <f>LEFT(A3720,10)</f>
        <v>Thu Jul 20</v>
      </c>
      <c r="D3720" s="2">
        <f>DATE(B3720,F3720,G3720)</f>
        <v>42936</v>
      </c>
      <c r="E3720" t="str">
        <f>MID(C3720,5,3)</f>
        <v>Jul</v>
      </c>
      <c r="F3720">
        <f>MONTH(DATEVALUE(E3720&amp;" 1"))</f>
        <v>7</v>
      </c>
      <c r="G3720" t="str">
        <f>RIGHT(C3720,2)</f>
        <v>20</v>
      </c>
      <c r="H3720" t="str">
        <f>MID(A3720,12,2)</f>
        <v>21</v>
      </c>
      <c r="I3720" t="s">
        <v>19912</v>
      </c>
      <c r="J3720" t="s">
        <v>19913</v>
      </c>
      <c r="K3720" t="s">
        <v>19914</v>
      </c>
      <c r="L3720" t="s">
        <v>19915</v>
      </c>
      <c r="M3720" t="b">
        <f>NOT(ISNA(VLOOKUP(N3720,'account names'!A:A,1,FALSE)))</f>
        <v>1</v>
      </c>
      <c r="N3720" t="s">
        <v>1203</v>
      </c>
    </row>
    <row r="3721" spans="1:14" ht="15" x14ac:dyDescent="0.2">
      <c r="A3721" t="s">
        <v>19916</v>
      </c>
      <c r="B3721" t="str">
        <f>RIGHT(A3721,4)</f>
        <v>2017</v>
      </c>
      <c r="C3721" t="str">
        <f>LEFT(A3721,10)</f>
        <v>Thu Jul 20</v>
      </c>
      <c r="D3721" s="2">
        <f>DATE(B3721,F3721,G3721)</f>
        <v>42936</v>
      </c>
      <c r="E3721" t="str">
        <f>MID(C3721,5,3)</f>
        <v>Jul</v>
      </c>
      <c r="F3721">
        <f>MONTH(DATEVALUE(E3721&amp;" 1"))</f>
        <v>7</v>
      </c>
      <c r="G3721" t="str">
        <f>RIGHT(C3721,2)</f>
        <v>20</v>
      </c>
      <c r="H3721" t="str">
        <f>MID(A3721,12,2)</f>
        <v>14</v>
      </c>
      <c r="I3721" t="s">
        <v>19917</v>
      </c>
      <c r="J3721" t="s">
        <v>19918</v>
      </c>
      <c r="K3721" t="s">
        <v>19919</v>
      </c>
      <c r="L3721" t="s">
        <v>19920</v>
      </c>
      <c r="M3721" t="b">
        <f>NOT(ISNA(VLOOKUP(N3721,'account names'!A:A,1,FALSE)))</f>
        <v>0</v>
      </c>
      <c r="N3721" t="s">
        <v>19921</v>
      </c>
    </row>
    <row r="3722" spans="1:14" ht="15" x14ac:dyDescent="0.2">
      <c r="A3722" t="s">
        <v>15192</v>
      </c>
      <c r="B3722" t="str">
        <f>RIGHT(A3722,4)</f>
        <v>2017</v>
      </c>
      <c r="C3722" t="str">
        <f>LEFT(A3722,10)</f>
        <v>Wed Jul 19</v>
      </c>
      <c r="D3722" s="2">
        <f>DATE(B3722,F3722,G3722)</f>
        <v>42935</v>
      </c>
      <c r="E3722" t="str">
        <f>MID(C3722,5,3)</f>
        <v>Jul</v>
      </c>
      <c r="F3722">
        <f>MONTH(DATEVALUE(E3722&amp;" 1"))</f>
        <v>7</v>
      </c>
      <c r="G3722" t="str">
        <f>RIGHT(C3722,2)</f>
        <v>19</v>
      </c>
      <c r="H3722" t="str">
        <f>MID(A3722,12,2)</f>
        <v>08</v>
      </c>
      <c r="I3722" t="s">
        <v>15193</v>
      </c>
      <c r="J3722" t="s">
        <v>15194</v>
      </c>
      <c r="K3722" t="s">
        <v>5488</v>
      </c>
      <c r="L3722" t="s">
        <v>15195</v>
      </c>
      <c r="M3722" t="b">
        <f>NOT(ISNA(VLOOKUP(N3722,'account names'!A:A,1,FALSE)))</f>
        <v>1</v>
      </c>
      <c r="N3722" t="s">
        <v>1533</v>
      </c>
    </row>
    <row r="3723" spans="1:14" ht="15" x14ac:dyDescent="0.2">
      <c r="A3723" t="s">
        <v>19384</v>
      </c>
      <c r="B3723" t="str">
        <f>RIGHT(A3723,4)</f>
        <v>2017</v>
      </c>
      <c r="C3723" t="str">
        <f>LEFT(A3723,10)</f>
        <v>Tue Jul 18</v>
      </c>
      <c r="D3723" s="2">
        <f>DATE(B3723,F3723,G3723)</f>
        <v>42934</v>
      </c>
      <c r="E3723" t="str">
        <f>MID(C3723,5,3)</f>
        <v>Jul</v>
      </c>
      <c r="F3723">
        <f>MONTH(DATEVALUE(E3723&amp;" 1"))</f>
        <v>7</v>
      </c>
      <c r="G3723" t="str">
        <f>RIGHT(C3723,2)</f>
        <v>18</v>
      </c>
      <c r="H3723" t="str">
        <f>MID(A3723,12,2)</f>
        <v>16</v>
      </c>
      <c r="I3723" t="s">
        <v>19385</v>
      </c>
      <c r="J3723" t="s">
        <v>19386</v>
      </c>
      <c r="K3723" t="s">
        <v>19387</v>
      </c>
      <c r="L3723" t="s">
        <v>19388</v>
      </c>
      <c r="M3723" t="b">
        <f>NOT(ISNA(VLOOKUP(N3723,'account names'!A:A,1,FALSE)))</f>
        <v>0</v>
      </c>
      <c r="N3723" t="s">
        <v>19389</v>
      </c>
    </row>
    <row r="3724" spans="1:14" ht="15" x14ac:dyDescent="0.2">
      <c r="A3724" t="s">
        <v>13925</v>
      </c>
      <c r="B3724" t="str">
        <f>RIGHT(A3724,4)</f>
        <v>2017</v>
      </c>
      <c r="C3724" t="str">
        <f>LEFT(A3724,10)</f>
        <v>Mon Jul 17</v>
      </c>
      <c r="D3724" s="2">
        <f>DATE(B3724,F3724,G3724)</f>
        <v>42933</v>
      </c>
      <c r="E3724" t="str">
        <f>MID(C3724,5,3)</f>
        <v>Jul</v>
      </c>
      <c r="F3724">
        <f>MONTH(DATEVALUE(E3724&amp;" 1"))</f>
        <v>7</v>
      </c>
      <c r="G3724" t="str">
        <f>RIGHT(C3724,2)</f>
        <v>17</v>
      </c>
      <c r="H3724" t="str">
        <f>MID(A3724,12,2)</f>
        <v>15</v>
      </c>
      <c r="I3724" t="s">
        <v>13926</v>
      </c>
      <c r="J3724" t="s">
        <v>13927</v>
      </c>
      <c r="K3724" t="s">
        <v>13928</v>
      </c>
      <c r="L3724" t="s">
        <v>13929</v>
      </c>
      <c r="M3724" t="b">
        <f>NOT(ISNA(VLOOKUP(N3724,'account names'!A:A,1,FALSE)))</f>
        <v>0</v>
      </c>
      <c r="N3724" t="s">
        <v>13912</v>
      </c>
    </row>
    <row r="3725" spans="1:14" ht="15" x14ac:dyDescent="0.2">
      <c r="A3725" t="s">
        <v>19922</v>
      </c>
      <c r="B3725" t="str">
        <f>RIGHT(A3725,4)</f>
        <v>2017</v>
      </c>
      <c r="C3725" t="str">
        <f>LEFT(A3725,10)</f>
        <v>Mon Jul 17</v>
      </c>
      <c r="D3725" s="2">
        <f>DATE(B3725,F3725,G3725)</f>
        <v>42933</v>
      </c>
      <c r="E3725" t="str">
        <f>MID(C3725,5,3)</f>
        <v>Jul</v>
      </c>
      <c r="F3725">
        <f>MONTH(DATEVALUE(E3725&amp;" 1"))</f>
        <v>7</v>
      </c>
      <c r="G3725" t="str">
        <f>RIGHT(C3725,2)</f>
        <v>17</v>
      </c>
      <c r="H3725" t="str">
        <f>MID(A3725,12,2)</f>
        <v>15</v>
      </c>
      <c r="I3725" t="s">
        <v>19923</v>
      </c>
      <c r="J3725" t="s">
        <v>19924</v>
      </c>
      <c r="K3725" t="s">
        <v>5546</v>
      </c>
      <c r="L3725" t="s">
        <v>19925</v>
      </c>
      <c r="M3725" t="b">
        <f>NOT(ISNA(VLOOKUP(N3725,'account names'!A:A,1,FALSE)))</f>
        <v>1</v>
      </c>
      <c r="N3725" t="s">
        <v>1139</v>
      </c>
    </row>
    <row r="3726" spans="1:14" ht="15" x14ac:dyDescent="0.2">
      <c r="A3726" t="s">
        <v>7662</v>
      </c>
      <c r="B3726" t="str">
        <f>RIGHT(A3726,4)</f>
        <v>2017</v>
      </c>
      <c r="C3726" t="str">
        <f>LEFT(A3726,10)</f>
        <v>Sun Jul 16</v>
      </c>
      <c r="D3726" s="2">
        <f>DATE(B3726,F3726,G3726)</f>
        <v>42932</v>
      </c>
      <c r="E3726" t="str">
        <f>MID(C3726,5,3)</f>
        <v>Jul</v>
      </c>
      <c r="F3726">
        <f>MONTH(DATEVALUE(E3726&amp;" 1"))</f>
        <v>7</v>
      </c>
      <c r="G3726" t="str">
        <f>RIGHT(C3726,2)</f>
        <v>16</v>
      </c>
      <c r="H3726" t="str">
        <f>MID(A3726,12,2)</f>
        <v>13</v>
      </c>
      <c r="I3726" t="s">
        <v>7663</v>
      </c>
      <c r="J3726" t="s">
        <v>7664</v>
      </c>
      <c r="K3726" t="s">
        <v>7665</v>
      </c>
      <c r="L3726" t="s">
        <v>7666</v>
      </c>
      <c r="M3726" t="b">
        <f>NOT(ISNA(VLOOKUP(N3726,'account names'!A:A,1,FALSE)))</f>
        <v>0</v>
      </c>
      <c r="N3726" t="s">
        <v>7667</v>
      </c>
    </row>
    <row r="3727" spans="1:14" ht="15" x14ac:dyDescent="0.2">
      <c r="A3727" t="s">
        <v>19390</v>
      </c>
      <c r="B3727" t="str">
        <f>RIGHT(A3727,4)</f>
        <v>2017</v>
      </c>
      <c r="C3727" t="str">
        <f>LEFT(A3727,10)</f>
        <v>Sat Jul 15</v>
      </c>
      <c r="D3727" s="2">
        <f>DATE(B3727,F3727,G3727)</f>
        <v>42931</v>
      </c>
      <c r="E3727" t="str">
        <f>MID(C3727,5,3)</f>
        <v>Jul</v>
      </c>
      <c r="F3727">
        <f>MONTH(DATEVALUE(E3727&amp;" 1"))</f>
        <v>7</v>
      </c>
      <c r="G3727" t="str">
        <f>RIGHT(C3727,2)</f>
        <v>15</v>
      </c>
      <c r="H3727" t="str">
        <f>MID(A3727,12,2)</f>
        <v>17</v>
      </c>
      <c r="I3727" t="s">
        <v>19391</v>
      </c>
      <c r="J3727" t="s">
        <v>19392</v>
      </c>
      <c r="K3727" t="s">
        <v>19393</v>
      </c>
      <c r="L3727" t="s">
        <v>19394</v>
      </c>
      <c r="M3727" t="b">
        <f>NOT(ISNA(VLOOKUP(N3727,'account names'!A:A,1,FALSE)))</f>
        <v>0</v>
      </c>
      <c r="N3727" t="s">
        <v>4214</v>
      </c>
    </row>
    <row r="3728" spans="1:14" ht="15" x14ac:dyDescent="0.2">
      <c r="A3728" t="s">
        <v>19926</v>
      </c>
      <c r="B3728" t="str">
        <f>RIGHT(A3728,4)</f>
        <v>2017</v>
      </c>
      <c r="C3728" t="str">
        <f>LEFT(A3728,10)</f>
        <v>Sat Jul 15</v>
      </c>
      <c r="D3728" s="2">
        <f>DATE(B3728,F3728,G3728)</f>
        <v>42931</v>
      </c>
      <c r="E3728" t="str">
        <f>MID(C3728,5,3)</f>
        <v>Jul</v>
      </c>
      <c r="F3728">
        <f>MONTH(DATEVALUE(E3728&amp;" 1"))</f>
        <v>7</v>
      </c>
      <c r="G3728" t="str">
        <f>RIGHT(C3728,2)</f>
        <v>15</v>
      </c>
      <c r="H3728" t="str">
        <f>MID(A3728,12,2)</f>
        <v>17</v>
      </c>
      <c r="I3728" t="s">
        <v>19927</v>
      </c>
      <c r="J3728" t="s">
        <v>19928</v>
      </c>
      <c r="K3728" t="s">
        <v>19929</v>
      </c>
      <c r="L3728" t="s">
        <v>19930</v>
      </c>
      <c r="M3728" t="b">
        <f>NOT(ISNA(VLOOKUP(N3728,'account names'!A:A,1,FALSE)))</f>
        <v>0</v>
      </c>
      <c r="N3728" t="s">
        <v>18469</v>
      </c>
    </row>
    <row r="3729" spans="1:14" ht="15" x14ac:dyDescent="0.2">
      <c r="A3729" t="s">
        <v>15196</v>
      </c>
      <c r="B3729" t="str">
        <f>RIGHT(A3729,4)</f>
        <v>2017</v>
      </c>
      <c r="C3729" t="str">
        <f>LEFT(A3729,10)</f>
        <v>Fri Jul 14</v>
      </c>
      <c r="D3729" s="2">
        <f>DATE(B3729,F3729,G3729)</f>
        <v>42930</v>
      </c>
      <c r="E3729" t="str">
        <f>MID(C3729,5,3)</f>
        <v>Jul</v>
      </c>
      <c r="F3729">
        <f>MONTH(DATEVALUE(E3729&amp;" 1"))</f>
        <v>7</v>
      </c>
      <c r="G3729" t="str">
        <f>RIGHT(C3729,2)</f>
        <v>14</v>
      </c>
      <c r="H3729" t="str">
        <f>MID(A3729,12,2)</f>
        <v>14</v>
      </c>
      <c r="I3729" t="s">
        <v>15197</v>
      </c>
      <c r="J3729" t="s">
        <v>15198</v>
      </c>
      <c r="K3729" t="s">
        <v>5488</v>
      </c>
      <c r="L3729" t="s">
        <v>15199</v>
      </c>
      <c r="M3729" t="b">
        <f>NOT(ISNA(VLOOKUP(N3729,'account names'!A:A,1,FALSE)))</f>
        <v>1</v>
      </c>
      <c r="N3729" t="s">
        <v>1533</v>
      </c>
    </row>
    <row r="3730" spans="1:14" ht="15" x14ac:dyDescent="0.2">
      <c r="A3730" t="s">
        <v>7668</v>
      </c>
      <c r="B3730" t="str">
        <f>RIGHT(A3730,4)</f>
        <v>2017</v>
      </c>
      <c r="C3730" t="str">
        <f>LEFT(A3730,10)</f>
        <v>Thu Jul 13</v>
      </c>
      <c r="D3730" s="2">
        <f>DATE(B3730,F3730,G3730)</f>
        <v>42929</v>
      </c>
      <c r="E3730" t="str">
        <f>MID(C3730,5,3)</f>
        <v>Jul</v>
      </c>
      <c r="F3730">
        <f>MONTH(DATEVALUE(E3730&amp;" 1"))</f>
        <v>7</v>
      </c>
      <c r="G3730" t="str">
        <f>RIGHT(C3730,2)</f>
        <v>13</v>
      </c>
      <c r="H3730" t="str">
        <f>MID(A3730,12,2)</f>
        <v>21</v>
      </c>
      <c r="I3730" t="s">
        <v>7669</v>
      </c>
      <c r="J3730" t="s">
        <v>7670</v>
      </c>
      <c r="K3730" t="s">
        <v>7671</v>
      </c>
      <c r="L3730" t="s">
        <v>7672</v>
      </c>
      <c r="M3730" t="b">
        <f>NOT(ISNA(VLOOKUP(N3730,'account names'!A:A,1,FALSE)))</f>
        <v>1</v>
      </c>
      <c r="N3730" t="s">
        <v>5613</v>
      </c>
    </row>
    <row r="3731" spans="1:14" ht="15" x14ac:dyDescent="0.2">
      <c r="A3731" t="s">
        <v>7673</v>
      </c>
      <c r="B3731" t="str">
        <f>RIGHT(A3731,4)</f>
        <v>2017</v>
      </c>
      <c r="C3731" t="str">
        <f>LEFT(A3731,10)</f>
        <v>Thu Jul 13</v>
      </c>
      <c r="D3731" s="2">
        <f>DATE(B3731,F3731,G3731)</f>
        <v>42929</v>
      </c>
      <c r="E3731" t="str">
        <f>MID(C3731,5,3)</f>
        <v>Jul</v>
      </c>
      <c r="F3731">
        <f>MONTH(DATEVALUE(E3731&amp;" 1"))</f>
        <v>7</v>
      </c>
      <c r="G3731" t="str">
        <f>RIGHT(C3731,2)</f>
        <v>13</v>
      </c>
      <c r="H3731" t="str">
        <f>MID(A3731,12,2)</f>
        <v>21</v>
      </c>
      <c r="I3731" t="s">
        <v>7674</v>
      </c>
      <c r="J3731" t="s">
        <v>7675</v>
      </c>
      <c r="K3731" t="s">
        <v>7676</v>
      </c>
      <c r="L3731" t="s">
        <v>7677</v>
      </c>
      <c r="M3731" t="b">
        <f>NOT(ISNA(VLOOKUP(N3731,'account names'!A:A,1,FALSE)))</f>
        <v>0</v>
      </c>
      <c r="N3731" t="s">
        <v>7678</v>
      </c>
    </row>
    <row r="3732" spans="1:14" ht="15" x14ac:dyDescent="0.2">
      <c r="A3732" t="s">
        <v>7679</v>
      </c>
      <c r="B3732" t="str">
        <f>RIGHT(A3732,4)</f>
        <v>2017</v>
      </c>
      <c r="C3732" t="str">
        <f>LEFT(A3732,10)</f>
        <v>Thu Jul 13</v>
      </c>
      <c r="D3732" s="2">
        <f>DATE(B3732,F3732,G3732)</f>
        <v>42929</v>
      </c>
      <c r="E3732" t="str">
        <f>MID(C3732,5,3)</f>
        <v>Jul</v>
      </c>
      <c r="F3732">
        <f>MONTH(DATEVALUE(E3732&amp;" 1"))</f>
        <v>7</v>
      </c>
      <c r="G3732" t="str">
        <f>RIGHT(C3732,2)</f>
        <v>13</v>
      </c>
      <c r="H3732" t="str">
        <f>MID(A3732,12,2)</f>
        <v>18</v>
      </c>
      <c r="I3732" t="s">
        <v>7680</v>
      </c>
      <c r="J3732" t="s">
        <v>7681</v>
      </c>
      <c r="K3732" t="s">
        <v>2907</v>
      </c>
      <c r="L3732" t="s">
        <v>7682</v>
      </c>
      <c r="M3732" t="b">
        <f>NOT(ISNA(VLOOKUP(N3732,'account names'!A:A,1,FALSE)))</f>
        <v>1</v>
      </c>
      <c r="N3732" t="s">
        <v>2909</v>
      </c>
    </row>
    <row r="3733" spans="1:14" ht="15" x14ac:dyDescent="0.2">
      <c r="A3733" t="s">
        <v>7683</v>
      </c>
      <c r="B3733" t="str">
        <f>RIGHT(A3733,4)</f>
        <v>2017</v>
      </c>
      <c r="C3733" t="str">
        <f>LEFT(A3733,10)</f>
        <v>Thu Jul 13</v>
      </c>
      <c r="D3733" s="2">
        <f>DATE(B3733,F3733,G3733)</f>
        <v>42929</v>
      </c>
      <c r="E3733" t="str">
        <f>MID(C3733,5,3)</f>
        <v>Jul</v>
      </c>
      <c r="F3733">
        <f>MONTH(DATEVALUE(E3733&amp;" 1"))</f>
        <v>7</v>
      </c>
      <c r="G3733" t="str">
        <f>RIGHT(C3733,2)</f>
        <v>13</v>
      </c>
      <c r="H3733" t="str">
        <f>MID(A3733,12,2)</f>
        <v>18</v>
      </c>
      <c r="I3733" t="s">
        <v>7684</v>
      </c>
      <c r="J3733" t="s">
        <v>7685</v>
      </c>
      <c r="K3733" t="s">
        <v>7686</v>
      </c>
      <c r="L3733" t="s">
        <v>7687</v>
      </c>
      <c r="M3733" t="b">
        <f>NOT(ISNA(VLOOKUP(N3733,'account names'!A:A,1,FALSE)))</f>
        <v>1</v>
      </c>
      <c r="N3733" t="s">
        <v>5613</v>
      </c>
    </row>
    <row r="3734" spans="1:14" ht="15" x14ac:dyDescent="0.2">
      <c r="A3734" t="s">
        <v>19931</v>
      </c>
      <c r="B3734" t="str">
        <f>RIGHT(A3734,4)</f>
        <v>2017</v>
      </c>
      <c r="C3734" t="str">
        <f>LEFT(A3734,10)</f>
        <v>Thu Jul 13</v>
      </c>
      <c r="D3734" s="2">
        <f>DATE(B3734,F3734,G3734)</f>
        <v>42929</v>
      </c>
      <c r="E3734" t="str">
        <f>MID(C3734,5,3)</f>
        <v>Jul</v>
      </c>
      <c r="F3734">
        <f>MONTH(DATEVALUE(E3734&amp;" 1"))</f>
        <v>7</v>
      </c>
      <c r="G3734" t="str">
        <f>RIGHT(C3734,2)</f>
        <v>13</v>
      </c>
      <c r="H3734" t="str">
        <f>MID(A3734,12,2)</f>
        <v>20</v>
      </c>
      <c r="I3734" t="s">
        <v>19932</v>
      </c>
      <c r="J3734" t="s">
        <v>19933</v>
      </c>
      <c r="K3734" t="s">
        <v>9515</v>
      </c>
      <c r="L3734" t="s">
        <v>19934</v>
      </c>
      <c r="M3734" t="b">
        <f>NOT(ISNA(VLOOKUP(N3734,'account names'!A:A,1,FALSE)))</f>
        <v>1</v>
      </c>
      <c r="N3734" t="s">
        <v>2909</v>
      </c>
    </row>
    <row r="3735" spans="1:14" ht="15" x14ac:dyDescent="0.2">
      <c r="A3735" t="s">
        <v>7688</v>
      </c>
      <c r="B3735" t="str">
        <f>RIGHT(A3735,4)</f>
        <v>2017</v>
      </c>
      <c r="C3735" t="str">
        <f>LEFT(A3735,10)</f>
        <v>Wed Jul 12</v>
      </c>
      <c r="D3735" s="2">
        <f>DATE(B3735,F3735,G3735)</f>
        <v>42928</v>
      </c>
      <c r="E3735" t="str">
        <f>MID(C3735,5,3)</f>
        <v>Jul</v>
      </c>
      <c r="F3735">
        <f>MONTH(DATEVALUE(E3735&amp;" 1"))</f>
        <v>7</v>
      </c>
      <c r="G3735" t="str">
        <f>RIGHT(C3735,2)</f>
        <v>12</v>
      </c>
      <c r="H3735" t="str">
        <f>MID(A3735,12,2)</f>
        <v>09</v>
      </c>
      <c r="I3735" t="s">
        <v>7689</v>
      </c>
      <c r="J3735" t="s">
        <v>7690</v>
      </c>
      <c r="K3735" t="s">
        <v>7691</v>
      </c>
      <c r="L3735" t="s">
        <v>7692</v>
      </c>
      <c r="M3735" t="b">
        <f>NOT(ISNA(VLOOKUP(N3735,'account names'!A:A,1,FALSE)))</f>
        <v>0</v>
      </c>
      <c r="N3735" t="s">
        <v>7693</v>
      </c>
    </row>
    <row r="3736" spans="1:14" ht="15" x14ac:dyDescent="0.2">
      <c r="A3736" t="s">
        <v>7694</v>
      </c>
      <c r="B3736" t="str">
        <f>RIGHT(A3736,4)</f>
        <v>2017</v>
      </c>
      <c r="C3736" t="str">
        <f>LEFT(A3736,10)</f>
        <v>Wed Jul 12</v>
      </c>
      <c r="D3736" s="2">
        <f>DATE(B3736,F3736,G3736)</f>
        <v>42928</v>
      </c>
      <c r="E3736" t="str">
        <f>MID(C3736,5,3)</f>
        <v>Jul</v>
      </c>
      <c r="F3736">
        <f>MONTH(DATEVALUE(E3736&amp;" 1"))</f>
        <v>7</v>
      </c>
      <c r="G3736" t="str">
        <f>RIGHT(C3736,2)</f>
        <v>12</v>
      </c>
      <c r="H3736" t="str">
        <f>MID(A3736,12,2)</f>
        <v>09</v>
      </c>
      <c r="I3736" t="s">
        <v>7695</v>
      </c>
      <c r="J3736" t="s">
        <v>7696</v>
      </c>
      <c r="K3736" t="s">
        <v>7697</v>
      </c>
      <c r="L3736" t="s">
        <v>7698</v>
      </c>
      <c r="M3736" t="b">
        <f>NOT(ISNA(VLOOKUP(N3736,'account names'!A:A,1,FALSE)))</f>
        <v>0</v>
      </c>
      <c r="N3736" t="s">
        <v>7446</v>
      </c>
    </row>
    <row r="3737" spans="1:14" ht="15" x14ac:dyDescent="0.2">
      <c r="A3737" t="s">
        <v>19395</v>
      </c>
      <c r="B3737" t="str">
        <f>RIGHT(A3737,4)</f>
        <v>2017</v>
      </c>
      <c r="C3737" t="str">
        <f>LEFT(A3737,10)</f>
        <v>Wed Jul 12</v>
      </c>
      <c r="D3737" s="2">
        <f>DATE(B3737,F3737,G3737)</f>
        <v>42928</v>
      </c>
      <c r="E3737" t="str">
        <f>MID(C3737,5,3)</f>
        <v>Jul</v>
      </c>
      <c r="F3737">
        <f>MONTH(DATEVALUE(E3737&amp;" 1"))</f>
        <v>7</v>
      </c>
      <c r="G3737" t="str">
        <f>RIGHT(C3737,2)</f>
        <v>12</v>
      </c>
      <c r="H3737" t="str">
        <f>MID(A3737,12,2)</f>
        <v>09</v>
      </c>
      <c r="I3737" t="s">
        <v>19396</v>
      </c>
      <c r="J3737" t="s">
        <v>19397</v>
      </c>
      <c r="K3737" t="s">
        <v>19398</v>
      </c>
      <c r="L3737" t="s">
        <v>19399</v>
      </c>
      <c r="M3737" t="b">
        <f>NOT(ISNA(VLOOKUP(N3737,'account names'!A:A,1,FALSE)))</f>
        <v>0</v>
      </c>
      <c r="N3737" t="s">
        <v>19400</v>
      </c>
    </row>
    <row r="3738" spans="1:14" ht="15" x14ac:dyDescent="0.2">
      <c r="A3738" t="s">
        <v>7699</v>
      </c>
      <c r="B3738" t="str">
        <f>RIGHT(A3738,4)</f>
        <v>2017</v>
      </c>
      <c r="C3738" t="str">
        <f>LEFT(A3738,10)</f>
        <v>Tue Jul 11</v>
      </c>
      <c r="D3738" s="2">
        <f>DATE(B3738,F3738,G3738)</f>
        <v>42927</v>
      </c>
      <c r="E3738" t="str">
        <f>MID(C3738,5,3)</f>
        <v>Jul</v>
      </c>
      <c r="F3738">
        <f>MONTH(DATEVALUE(E3738&amp;" 1"))</f>
        <v>7</v>
      </c>
      <c r="G3738" t="str">
        <f>RIGHT(C3738,2)</f>
        <v>11</v>
      </c>
      <c r="H3738" t="str">
        <f>MID(A3738,12,2)</f>
        <v>20</v>
      </c>
      <c r="I3738" t="s">
        <v>7700</v>
      </c>
      <c r="J3738" t="s">
        <v>7701</v>
      </c>
      <c r="K3738" t="s">
        <v>7702</v>
      </c>
      <c r="L3738" t="s">
        <v>7703</v>
      </c>
      <c r="M3738" t="b">
        <f>NOT(ISNA(VLOOKUP(N3738,'account names'!A:A,1,FALSE)))</f>
        <v>0</v>
      </c>
      <c r="N3738" t="s">
        <v>680</v>
      </c>
    </row>
    <row r="3739" spans="1:14" ht="15" x14ac:dyDescent="0.2">
      <c r="A3739" t="s">
        <v>7704</v>
      </c>
      <c r="B3739" t="str">
        <f>RIGHT(A3739,4)</f>
        <v>2017</v>
      </c>
      <c r="C3739" t="str">
        <f>LEFT(A3739,10)</f>
        <v>Tue Jul 11</v>
      </c>
      <c r="D3739" s="2">
        <f>DATE(B3739,F3739,G3739)</f>
        <v>42927</v>
      </c>
      <c r="E3739" t="str">
        <f>MID(C3739,5,3)</f>
        <v>Jul</v>
      </c>
      <c r="F3739">
        <f>MONTH(DATEVALUE(E3739&amp;" 1"))</f>
        <v>7</v>
      </c>
      <c r="G3739" t="str">
        <f>RIGHT(C3739,2)</f>
        <v>11</v>
      </c>
      <c r="H3739" t="str">
        <f>MID(A3739,12,2)</f>
        <v>20</v>
      </c>
      <c r="I3739" t="s">
        <v>7705</v>
      </c>
      <c r="J3739" t="s">
        <v>7706</v>
      </c>
      <c r="K3739" t="s">
        <v>7707</v>
      </c>
      <c r="L3739" t="s">
        <v>7708</v>
      </c>
      <c r="M3739" t="b">
        <f>NOT(ISNA(VLOOKUP(N3739,'account names'!A:A,1,FALSE)))</f>
        <v>1</v>
      </c>
      <c r="N3739" t="s">
        <v>1139</v>
      </c>
    </row>
    <row r="3740" spans="1:14" ht="15" x14ac:dyDescent="0.2">
      <c r="A3740" t="s">
        <v>7709</v>
      </c>
      <c r="B3740" t="str">
        <f>RIGHT(A3740,4)</f>
        <v>2017</v>
      </c>
      <c r="C3740" t="str">
        <f>LEFT(A3740,10)</f>
        <v>Tue Jul 11</v>
      </c>
      <c r="D3740" s="2">
        <f>DATE(B3740,F3740,G3740)</f>
        <v>42927</v>
      </c>
      <c r="E3740" t="str">
        <f>MID(C3740,5,3)</f>
        <v>Jul</v>
      </c>
      <c r="F3740">
        <f>MONTH(DATEVALUE(E3740&amp;" 1"))</f>
        <v>7</v>
      </c>
      <c r="G3740" t="str">
        <f>RIGHT(C3740,2)</f>
        <v>11</v>
      </c>
      <c r="H3740" t="str">
        <f>MID(A3740,12,2)</f>
        <v>20</v>
      </c>
      <c r="I3740" t="s">
        <v>7710</v>
      </c>
      <c r="J3740" t="s">
        <v>7711</v>
      </c>
      <c r="K3740" t="s">
        <v>7712</v>
      </c>
      <c r="L3740" t="s">
        <v>7713</v>
      </c>
      <c r="M3740" t="b">
        <f>NOT(ISNA(VLOOKUP(N3740,'account names'!A:A,1,FALSE)))</f>
        <v>1</v>
      </c>
      <c r="N3740" t="s">
        <v>2898</v>
      </c>
    </row>
    <row r="3741" spans="1:14" ht="15" x14ac:dyDescent="0.2">
      <c r="A3741" t="s">
        <v>7714</v>
      </c>
      <c r="B3741" t="str">
        <f>RIGHT(A3741,4)</f>
        <v>2017</v>
      </c>
      <c r="C3741" t="str">
        <f>LEFT(A3741,10)</f>
        <v>Tue Jul 11</v>
      </c>
      <c r="D3741" s="2">
        <f>DATE(B3741,F3741,G3741)</f>
        <v>42927</v>
      </c>
      <c r="E3741" t="str">
        <f>MID(C3741,5,3)</f>
        <v>Jul</v>
      </c>
      <c r="F3741">
        <f>MONTH(DATEVALUE(E3741&amp;" 1"))</f>
        <v>7</v>
      </c>
      <c r="G3741" t="str">
        <f>RIGHT(C3741,2)</f>
        <v>11</v>
      </c>
      <c r="H3741" t="str">
        <f>MID(A3741,12,2)</f>
        <v>20</v>
      </c>
      <c r="I3741" t="s">
        <v>7715</v>
      </c>
      <c r="J3741" t="s">
        <v>7716</v>
      </c>
      <c r="K3741" t="s">
        <v>7707</v>
      </c>
      <c r="L3741" t="s">
        <v>7717</v>
      </c>
      <c r="M3741" t="b">
        <f>NOT(ISNA(VLOOKUP(N3741,'account names'!A:A,1,FALSE)))</f>
        <v>1</v>
      </c>
      <c r="N3741" t="s">
        <v>1139</v>
      </c>
    </row>
    <row r="3742" spans="1:14" ht="15" x14ac:dyDescent="0.2">
      <c r="A3742" t="s">
        <v>7718</v>
      </c>
      <c r="B3742" t="str">
        <f>RIGHT(A3742,4)</f>
        <v>2017</v>
      </c>
      <c r="C3742" t="str">
        <f>LEFT(A3742,10)</f>
        <v>Tue Jul 11</v>
      </c>
      <c r="D3742" s="2">
        <f>DATE(B3742,F3742,G3742)</f>
        <v>42927</v>
      </c>
      <c r="E3742" t="str">
        <f>MID(C3742,5,3)</f>
        <v>Jul</v>
      </c>
      <c r="F3742">
        <f>MONTH(DATEVALUE(E3742&amp;" 1"))</f>
        <v>7</v>
      </c>
      <c r="G3742" t="str">
        <f>RIGHT(C3742,2)</f>
        <v>11</v>
      </c>
      <c r="H3742" t="str">
        <f>MID(A3742,12,2)</f>
        <v>08</v>
      </c>
      <c r="I3742" t="s">
        <v>7719</v>
      </c>
      <c r="J3742" t="s">
        <v>7720</v>
      </c>
      <c r="K3742" t="s">
        <v>1789</v>
      </c>
      <c r="L3742" t="s">
        <v>7721</v>
      </c>
      <c r="M3742" t="b">
        <f>NOT(ISNA(VLOOKUP(N3742,'account names'!A:A,1,FALSE)))</f>
        <v>1</v>
      </c>
      <c r="N3742" t="s">
        <v>1791</v>
      </c>
    </row>
    <row r="3743" spans="1:14" ht="15" x14ac:dyDescent="0.2">
      <c r="A3743" t="s">
        <v>10546</v>
      </c>
      <c r="B3743" t="str">
        <f>RIGHT(A3743,4)</f>
        <v>2017</v>
      </c>
      <c r="C3743" t="str">
        <f>LEFT(A3743,10)</f>
        <v>Tue Jul 11</v>
      </c>
      <c r="D3743" s="2">
        <f>DATE(B3743,F3743,G3743)</f>
        <v>42927</v>
      </c>
      <c r="E3743" t="str">
        <f>MID(C3743,5,3)</f>
        <v>Jul</v>
      </c>
      <c r="F3743">
        <f>MONTH(DATEVALUE(E3743&amp;" 1"))</f>
        <v>7</v>
      </c>
      <c r="G3743" t="str">
        <f>RIGHT(C3743,2)</f>
        <v>11</v>
      </c>
      <c r="H3743" t="str">
        <f>MID(A3743,12,2)</f>
        <v>21</v>
      </c>
      <c r="I3743" t="s">
        <v>10547</v>
      </c>
      <c r="J3743" t="s">
        <v>10548</v>
      </c>
      <c r="K3743" t="s">
        <v>10549</v>
      </c>
      <c r="L3743" t="s">
        <v>10550</v>
      </c>
      <c r="M3743" t="b">
        <f>NOT(ISNA(VLOOKUP(N3743,'account names'!A:A,1,FALSE)))</f>
        <v>0</v>
      </c>
      <c r="N3743" t="s">
        <v>10551</v>
      </c>
    </row>
    <row r="3744" spans="1:14" ht="15" x14ac:dyDescent="0.2">
      <c r="A3744" t="s">
        <v>10552</v>
      </c>
      <c r="B3744" t="str">
        <f>RIGHT(A3744,4)</f>
        <v>2017</v>
      </c>
      <c r="C3744" t="str">
        <f>LEFT(A3744,10)</f>
        <v>Tue Jul 11</v>
      </c>
      <c r="D3744" s="2">
        <f>DATE(B3744,F3744,G3744)</f>
        <v>42927</v>
      </c>
      <c r="E3744" t="str">
        <f>MID(C3744,5,3)</f>
        <v>Jul</v>
      </c>
      <c r="F3744">
        <f>MONTH(DATEVALUE(E3744&amp;" 1"))</f>
        <v>7</v>
      </c>
      <c r="G3744" t="str">
        <f>RIGHT(C3744,2)</f>
        <v>11</v>
      </c>
      <c r="H3744" t="str">
        <f>MID(A3744,12,2)</f>
        <v>16</v>
      </c>
      <c r="I3744" t="s">
        <v>10553</v>
      </c>
      <c r="J3744" t="s">
        <v>10554</v>
      </c>
      <c r="K3744" t="s">
        <v>10555</v>
      </c>
      <c r="L3744" t="s">
        <v>10556</v>
      </c>
      <c r="M3744" t="b">
        <f>NOT(ISNA(VLOOKUP(N3744,'account names'!A:A,1,FALSE)))</f>
        <v>0</v>
      </c>
      <c r="N3744" t="s">
        <v>10557</v>
      </c>
    </row>
    <row r="3745" spans="1:14" ht="15" x14ac:dyDescent="0.2">
      <c r="A3745" t="s">
        <v>10558</v>
      </c>
      <c r="B3745" t="str">
        <f>RIGHT(A3745,4)</f>
        <v>2017</v>
      </c>
      <c r="C3745" t="str">
        <f>LEFT(A3745,10)</f>
        <v>Tue Jul 11</v>
      </c>
      <c r="D3745" s="2">
        <f>DATE(B3745,F3745,G3745)</f>
        <v>42927</v>
      </c>
      <c r="E3745" t="str">
        <f>MID(C3745,5,3)</f>
        <v>Jul</v>
      </c>
      <c r="F3745">
        <f>MONTH(DATEVALUE(E3745&amp;" 1"))</f>
        <v>7</v>
      </c>
      <c r="G3745" t="str">
        <f>RIGHT(C3745,2)</f>
        <v>11</v>
      </c>
      <c r="H3745" t="str">
        <f>MID(A3745,12,2)</f>
        <v>14</v>
      </c>
      <c r="I3745" t="s">
        <v>10559</v>
      </c>
      <c r="J3745" t="s">
        <v>10560</v>
      </c>
      <c r="K3745" t="s">
        <v>10561</v>
      </c>
      <c r="L3745" t="s">
        <v>10562</v>
      </c>
      <c r="M3745" t="b">
        <f>NOT(ISNA(VLOOKUP(N3745,'account names'!A:A,1,FALSE)))</f>
        <v>0</v>
      </c>
      <c r="N3745" t="s">
        <v>254</v>
      </c>
    </row>
    <row r="3746" spans="1:14" ht="15" x14ac:dyDescent="0.2">
      <c r="A3746" t="s">
        <v>7718</v>
      </c>
      <c r="B3746" t="str">
        <f>RIGHT(A3746,4)</f>
        <v>2017</v>
      </c>
      <c r="C3746" t="str">
        <f>LEFT(A3746,10)</f>
        <v>Tue Jul 11</v>
      </c>
      <c r="D3746" s="2">
        <f>DATE(B3746,F3746,G3746)</f>
        <v>42927</v>
      </c>
      <c r="E3746" t="str">
        <f>MID(C3746,5,3)</f>
        <v>Jul</v>
      </c>
      <c r="F3746">
        <f>MONTH(DATEVALUE(E3746&amp;" 1"))</f>
        <v>7</v>
      </c>
      <c r="G3746" t="str">
        <f>RIGHT(C3746,2)</f>
        <v>11</v>
      </c>
      <c r="H3746" t="str">
        <f>MID(A3746,12,2)</f>
        <v>08</v>
      </c>
      <c r="I3746" t="s">
        <v>10563</v>
      </c>
      <c r="J3746" t="s">
        <v>10564</v>
      </c>
      <c r="K3746" t="s">
        <v>1789</v>
      </c>
      <c r="L3746" t="s">
        <v>10565</v>
      </c>
      <c r="M3746" t="b">
        <f>NOT(ISNA(VLOOKUP(N3746,'account names'!A:A,1,FALSE)))</f>
        <v>1</v>
      </c>
      <c r="N3746" t="s">
        <v>1791</v>
      </c>
    </row>
    <row r="3747" spans="1:14" ht="15" x14ac:dyDescent="0.2">
      <c r="A3747" t="s">
        <v>7718</v>
      </c>
      <c r="B3747" t="str">
        <f>RIGHT(A3747,4)</f>
        <v>2017</v>
      </c>
      <c r="C3747" t="str">
        <f>LEFT(A3747,10)</f>
        <v>Tue Jul 11</v>
      </c>
      <c r="D3747" s="2">
        <f>DATE(B3747,F3747,G3747)</f>
        <v>42927</v>
      </c>
      <c r="E3747" t="str">
        <f>MID(C3747,5,3)</f>
        <v>Jul</v>
      </c>
      <c r="F3747">
        <f>MONTH(DATEVALUE(E3747&amp;" 1"))</f>
        <v>7</v>
      </c>
      <c r="G3747" t="str">
        <f>RIGHT(C3747,2)</f>
        <v>11</v>
      </c>
      <c r="H3747" t="str">
        <f>MID(A3747,12,2)</f>
        <v>08</v>
      </c>
      <c r="I3747" t="s">
        <v>19401</v>
      </c>
      <c r="J3747" t="s">
        <v>19402</v>
      </c>
      <c r="K3747" t="s">
        <v>19403</v>
      </c>
      <c r="L3747" t="s">
        <v>19404</v>
      </c>
      <c r="M3747" t="b">
        <f>NOT(ISNA(VLOOKUP(N3747,'account names'!A:A,1,FALSE)))</f>
        <v>1</v>
      </c>
      <c r="N3747" t="s">
        <v>1791</v>
      </c>
    </row>
    <row r="3748" spans="1:14" ht="15" x14ac:dyDescent="0.2">
      <c r="A3748" t="s">
        <v>10566</v>
      </c>
      <c r="B3748" t="str">
        <f>RIGHT(A3748,4)</f>
        <v>2017</v>
      </c>
      <c r="C3748" t="str">
        <f>LEFT(A3748,10)</f>
        <v>Mon Jul 10</v>
      </c>
      <c r="D3748" s="2">
        <f>DATE(B3748,F3748,G3748)</f>
        <v>42926</v>
      </c>
      <c r="E3748" t="str">
        <f>MID(C3748,5,3)</f>
        <v>Jul</v>
      </c>
      <c r="F3748">
        <f>MONTH(DATEVALUE(E3748&amp;" 1"))</f>
        <v>7</v>
      </c>
      <c r="G3748" t="str">
        <f>RIGHT(C3748,2)</f>
        <v>10</v>
      </c>
      <c r="H3748" t="str">
        <f>MID(A3748,12,2)</f>
        <v>08</v>
      </c>
      <c r="I3748" t="s">
        <v>10567</v>
      </c>
      <c r="J3748" t="s">
        <v>10568</v>
      </c>
      <c r="K3748" t="s">
        <v>1789</v>
      </c>
      <c r="L3748" t="s">
        <v>10569</v>
      </c>
      <c r="M3748" t="b">
        <f>NOT(ISNA(VLOOKUP(N3748,'account names'!A:A,1,FALSE)))</f>
        <v>1</v>
      </c>
      <c r="N3748" t="s">
        <v>1791</v>
      </c>
    </row>
    <row r="3749" spans="1:14" ht="15" x14ac:dyDescent="0.2">
      <c r="A3749" t="s">
        <v>7722</v>
      </c>
      <c r="B3749" t="str">
        <f>RIGHT(A3749,4)</f>
        <v>2017</v>
      </c>
      <c r="C3749" t="str">
        <f>LEFT(A3749,10)</f>
        <v>Sun Jul 09</v>
      </c>
      <c r="D3749" s="2">
        <f>DATE(B3749,F3749,G3749)</f>
        <v>42925</v>
      </c>
      <c r="E3749" t="str">
        <f>MID(C3749,5,3)</f>
        <v>Jul</v>
      </c>
      <c r="F3749">
        <f>MONTH(DATEVALUE(E3749&amp;" 1"))</f>
        <v>7</v>
      </c>
      <c r="G3749" t="str">
        <f>RIGHT(C3749,2)</f>
        <v>09</v>
      </c>
      <c r="H3749" t="str">
        <f>MID(A3749,12,2)</f>
        <v>21</v>
      </c>
      <c r="I3749" t="s">
        <v>7723</v>
      </c>
      <c r="J3749" t="s">
        <v>7724</v>
      </c>
      <c r="K3749" t="s">
        <v>7725</v>
      </c>
      <c r="L3749" t="s">
        <v>7726</v>
      </c>
      <c r="M3749" t="b">
        <f>NOT(ISNA(VLOOKUP(N3749,'account names'!A:A,1,FALSE)))</f>
        <v>0</v>
      </c>
      <c r="N3749" t="s">
        <v>4134</v>
      </c>
    </row>
    <row r="3750" spans="1:14" ht="15" x14ac:dyDescent="0.2">
      <c r="A3750" t="s">
        <v>7727</v>
      </c>
      <c r="B3750" t="str">
        <f>RIGHT(A3750,4)</f>
        <v>2017</v>
      </c>
      <c r="C3750" t="str">
        <f>LEFT(A3750,10)</f>
        <v>Sun Jul 09</v>
      </c>
      <c r="D3750" s="2">
        <f>DATE(B3750,F3750,G3750)</f>
        <v>42925</v>
      </c>
      <c r="E3750" t="str">
        <f>MID(C3750,5,3)</f>
        <v>Jul</v>
      </c>
      <c r="F3750">
        <f>MONTH(DATEVALUE(E3750&amp;" 1"))</f>
        <v>7</v>
      </c>
      <c r="G3750" t="str">
        <f>RIGHT(C3750,2)</f>
        <v>09</v>
      </c>
      <c r="H3750" t="str">
        <f>MID(A3750,12,2)</f>
        <v>21</v>
      </c>
      <c r="I3750" t="s">
        <v>7728</v>
      </c>
      <c r="J3750" t="s">
        <v>7729</v>
      </c>
      <c r="K3750" t="s">
        <v>7730</v>
      </c>
      <c r="L3750" t="s">
        <v>7731</v>
      </c>
      <c r="M3750" t="b">
        <f>NOT(ISNA(VLOOKUP(N3750,'account names'!A:A,1,FALSE)))</f>
        <v>0</v>
      </c>
      <c r="N3750" t="s">
        <v>7732</v>
      </c>
    </row>
    <row r="3751" spans="1:14" ht="15" x14ac:dyDescent="0.2">
      <c r="A3751" t="s">
        <v>7733</v>
      </c>
      <c r="B3751" t="str">
        <f>RIGHT(A3751,4)</f>
        <v>2017</v>
      </c>
      <c r="C3751" t="str">
        <f>LEFT(A3751,10)</f>
        <v>Sun Jul 09</v>
      </c>
      <c r="D3751" s="2">
        <f>DATE(B3751,F3751,G3751)</f>
        <v>42925</v>
      </c>
      <c r="E3751" t="str">
        <f>MID(C3751,5,3)</f>
        <v>Jul</v>
      </c>
      <c r="F3751">
        <f>MONTH(DATEVALUE(E3751&amp;" 1"))</f>
        <v>7</v>
      </c>
      <c r="G3751" t="str">
        <f>RIGHT(C3751,2)</f>
        <v>09</v>
      </c>
      <c r="H3751" t="str">
        <f>MID(A3751,12,2)</f>
        <v>16</v>
      </c>
      <c r="I3751" t="s">
        <v>7734</v>
      </c>
      <c r="J3751" t="s">
        <v>7735</v>
      </c>
      <c r="K3751" t="s">
        <v>7736</v>
      </c>
      <c r="L3751" t="s">
        <v>7737</v>
      </c>
      <c r="M3751" t="b">
        <f>NOT(ISNA(VLOOKUP(N3751,'account names'!A:A,1,FALSE)))</f>
        <v>1</v>
      </c>
      <c r="N3751" t="s">
        <v>5613</v>
      </c>
    </row>
    <row r="3752" spans="1:14" ht="15" x14ac:dyDescent="0.2">
      <c r="A3752" t="s">
        <v>7738</v>
      </c>
      <c r="B3752" t="str">
        <f>RIGHT(A3752,4)</f>
        <v>2017</v>
      </c>
      <c r="C3752" t="str">
        <f>LEFT(A3752,10)</f>
        <v>Sun Jul 09</v>
      </c>
      <c r="D3752" s="2">
        <f>DATE(B3752,F3752,G3752)</f>
        <v>42925</v>
      </c>
      <c r="E3752" t="str">
        <f>MID(C3752,5,3)</f>
        <v>Jul</v>
      </c>
      <c r="F3752">
        <f>MONTH(DATEVALUE(E3752&amp;" 1"))</f>
        <v>7</v>
      </c>
      <c r="G3752" t="str">
        <f>RIGHT(C3752,2)</f>
        <v>09</v>
      </c>
      <c r="H3752" t="str">
        <f>MID(A3752,12,2)</f>
        <v>10</v>
      </c>
      <c r="I3752" t="s">
        <v>7739</v>
      </c>
      <c r="J3752" t="s">
        <v>7740</v>
      </c>
      <c r="K3752" t="s">
        <v>7741</v>
      </c>
      <c r="L3752" t="s">
        <v>7742</v>
      </c>
      <c r="M3752" t="b">
        <f>NOT(ISNA(VLOOKUP(N3752,'account names'!A:A,1,FALSE)))</f>
        <v>0</v>
      </c>
      <c r="N3752" t="s">
        <v>7732</v>
      </c>
    </row>
    <row r="3753" spans="1:14" ht="15" x14ac:dyDescent="0.2">
      <c r="A3753" t="s">
        <v>10570</v>
      </c>
      <c r="B3753" t="str">
        <f>RIGHT(A3753,4)</f>
        <v>2017</v>
      </c>
      <c r="C3753" t="str">
        <f>LEFT(A3753,10)</f>
        <v>Sun Jul 09</v>
      </c>
      <c r="D3753" s="2">
        <f>DATE(B3753,F3753,G3753)</f>
        <v>42925</v>
      </c>
      <c r="E3753" t="str">
        <f>MID(C3753,5,3)</f>
        <v>Jul</v>
      </c>
      <c r="F3753">
        <f>MONTH(DATEVALUE(E3753&amp;" 1"))</f>
        <v>7</v>
      </c>
      <c r="G3753" t="str">
        <f>RIGHT(C3753,2)</f>
        <v>09</v>
      </c>
      <c r="H3753" t="str">
        <f>MID(A3753,12,2)</f>
        <v>20</v>
      </c>
      <c r="I3753" t="s">
        <v>10571</v>
      </c>
      <c r="J3753" t="s">
        <v>10572</v>
      </c>
      <c r="K3753" t="s">
        <v>1789</v>
      </c>
      <c r="L3753" t="s">
        <v>10573</v>
      </c>
      <c r="M3753" t="b">
        <f>NOT(ISNA(VLOOKUP(N3753,'account names'!A:A,1,FALSE)))</f>
        <v>1</v>
      </c>
      <c r="N3753" t="s">
        <v>1791</v>
      </c>
    </row>
    <row r="3754" spans="1:14" ht="15" x14ac:dyDescent="0.2">
      <c r="A3754" t="s">
        <v>19405</v>
      </c>
      <c r="B3754" t="str">
        <f>RIGHT(A3754,4)</f>
        <v>2017</v>
      </c>
      <c r="C3754" t="str">
        <f>LEFT(A3754,10)</f>
        <v>Sun Jul 09</v>
      </c>
      <c r="D3754" s="2">
        <f>DATE(B3754,F3754,G3754)</f>
        <v>42925</v>
      </c>
      <c r="E3754" t="str">
        <f>MID(C3754,5,3)</f>
        <v>Jul</v>
      </c>
      <c r="F3754">
        <f>MONTH(DATEVALUE(E3754&amp;" 1"))</f>
        <v>7</v>
      </c>
      <c r="G3754" t="str">
        <f>RIGHT(C3754,2)</f>
        <v>09</v>
      </c>
      <c r="H3754" t="str">
        <f>MID(A3754,12,2)</f>
        <v>12</v>
      </c>
      <c r="I3754" t="s">
        <v>19406</v>
      </c>
      <c r="J3754" t="s">
        <v>19407</v>
      </c>
      <c r="K3754" t="s">
        <v>19408</v>
      </c>
      <c r="L3754" t="s">
        <v>19409</v>
      </c>
      <c r="M3754" t="b">
        <f>NOT(ISNA(VLOOKUP(N3754,'account names'!A:A,1,FALSE)))</f>
        <v>0</v>
      </c>
      <c r="N3754" t="s">
        <v>19410</v>
      </c>
    </row>
    <row r="3755" spans="1:14" ht="15" x14ac:dyDescent="0.2">
      <c r="A3755" t="s">
        <v>19411</v>
      </c>
      <c r="B3755" t="str">
        <f>RIGHT(A3755,4)</f>
        <v>2017</v>
      </c>
      <c r="C3755" t="str">
        <f>LEFT(A3755,10)</f>
        <v>Sun Jul 09</v>
      </c>
      <c r="D3755" s="2">
        <f>DATE(B3755,F3755,G3755)</f>
        <v>42925</v>
      </c>
      <c r="E3755" t="str">
        <f>MID(C3755,5,3)</f>
        <v>Jul</v>
      </c>
      <c r="F3755">
        <f>MONTH(DATEVALUE(E3755&amp;" 1"))</f>
        <v>7</v>
      </c>
      <c r="G3755" t="str">
        <f>RIGHT(C3755,2)</f>
        <v>09</v>
      </c>
      <c r="H3755" t="str">
        <f>MID(A3755,12,2)</f>
        <v>10</v>
      </c>
      <c r="I3755" t="s">
        <v>19412</v>
      </c>
      <c r="J3755" t="s">
        <v>19413</v>
      </c>
      <c r="K3755" t="s">
        <v>2407</v>
      </c>
      <c r="L3755" t="s">
        <v>19414</v>
      </c>
      <c r="M3755" t="b">
        <f>NOT(ISNA(VLOOKUP(N3755,'account names'!A:A,1,FALSE)))</f>
        <v>1</v>
      </c>
      <c r="N3755" t="s">
        <v>2409</v>
      </c>
    </row>
    <row r="3756" spans="1:14" ht="15" x14ac:dyDescent="0.2">
      <c r="A3756" t="s">
        <v>19935</v>
      </c>
      <c r="B3756" t="str">
        <f>RIGHT(A3756,4)</f>
        <v>2017</v>
      </c>
      <c r="C3756" t="str">
        <f>LEFT(A3756,10)</f>
        <v>Sun Jul 09</v>
      </c>
      <c r="D3756" s="2">
        <f>DATE(B3756,F3756,G3756)</f>
        <v>42925</v>
      </c>
      <c r="E3756" t="str">
        <f>MID(C3756,5,3)</f>
        <v>Jul</v>
      </c>
      <c r="F3756">
        <f>MONTH(DATEVALUE(E3756&amp;" 1"))</f>
        <v>7</v>
      </c>
      <c r="G3756" t="str">
        <f>RIGHT(C3756,2)</f>
        <v>09</v>
      </c>
      <c r="H3756" t="str">
        <f>MID(A3756,12,2)</f>
        <v>16</v>
      </c>
      <c r="I3756" t="s">
        <v>19936</v>
      </c>
      <c r="J3756" t="s">
        <v>19937</v>
      </c>
      <c r="K3756" t="s">
        <v>19938</v>
      </c>
      <c r="L3756" t="s">
        <v>19939</v>
      </c>
      <c r="M3756" t="b">
        <f>NOT(ISNA(VLOOKUP(N3756,'account names'!A:A,1,FALSE)))</f>
        <v>1</v>
      </c>
      <c r="N3756" t="s">
        <v>2909</v>
      </c>
    </row>
    <row r="3757" spans="1:14" ht="15" x14ac:dyDescent="0.2">
      <c r="A3757" t="s">
        <v>19940</v>
      </c>
      <c r="B3757" t="str">
        <f>RIGHT(A3757,4)</f>
        <v>2017</v>
      </c>
      <c r="C3757" t="str">
        <f>LEFT(A3757,10)</f>
        <v>Sun Jul 09</v>
      </c>
      <c r="D3757" s="2">
        <f>DATE(B3757,F3757,G3757)</f>
        <v>42925</v>
      </c>
      <c r="E3757" t="str">
        <f>MID(C3757,5,3)</f>
        <v>Jul</v>
      </c>
      <c r="F3757">
        <f>MONTH(DATEVALUE(E3757&amp;" 1"))</f>
        <v>7</v>
      </c>
      <c r="G3757" t="str">
        <f>RIGHT(C3757,2)</f>
        <v>09</v>
      </c>
      <c r="H3757" t="str">
        <f>MID(A3757,12,2)</f>
        <v>15</v>
      </c>
      <c r="I3757" t="s">
        <v>19941</v>
      </c>
      <c r="J3757" t="s">
        <v>19942</v>
      </c>
      <c r="K3757" t="s">
        <v>19938</v>
      </c>
      <c r="L3757" t="s">
        <v>19943</v>
      </c>
      <c r="M3757" t="b">
        <f>NOT(ISNA(VLOOKUP(N3757,'account names'!A:A,1,FALSE)))</f>
        <v>1</v>
      </c>
      <c r="N3757" t="s">
        <v>2909</v>
      </c>
    </row>
    <row r="3758" spans="1:14" ht="15" x14ac:dyDescent="0.2">
      <c r="A3758" t="s">
        <v>7749</v>
      </c>
      <c r="B3758" t="str">
        <f>RIGHT(A3758,4)</f>
        <v>2017</v>
      </c>
      <c r="C3758" t="str">
        <f>LEFT(A3758,10)</f>
        <v>Sat Jul 08</v>
      </c>
      <c r="D3758" s="2">
        <f>DATE(B3758,F3758,G3758)</f>
        <v>42924</v>
      </c>
      <c r="E3758" t="str">
        <f>MID(C3758,5,3)</f>
        <v>Jul</v>
      </c>
      <c r="F3758">
        <f>MONTH(DATEVALUE(E3758&amp;" 1"))</f>
        <v>7</v>
      </c>
      <c r="G3758" t="str">
        <f>RIGHT(C3758,2)</f>
        <v>08</v>
      </c>
      <c r="H3758" t="str">
        <f>MID(A3758,12,2)</f>
        <v>23</v>
      </c>
      <c r="I3758" t="s">
        <v>7750</v>
      </c>
      <c r="J3758" t="s">
        <v>7751</v>
      </c>
      <c r="K3758" t="s">
        <v>7752</v>
      </c>
      <c r="L3758" t="s">
        <v>7753</v>
      </c>
      <c r="M3758" t="b">
        <f>NOT(ISNA(VLOOKUP(N3758,'account names'!A:A,1,FALSE)))</f>
        <v>0</v>
      </c>
      <c r="N3758" t="s">
        <v>7732</v>
      </c>
    </row>
    <row r="3759" spans="1:14" ht="15" x14ac:dyDescent="0.2">
      <c r="A3759" t="s">
        <v>7759</v>
      </c>
      <c r="B3759" t="str">
        <f>RIGHT(A3759,4)</f>
        <v>2017</v>
      </c>
      <c r="C3759" t="str">
        <f>LEFT(A3759,10)</f>
        <v>Sat Jul 08</v>
      </c>
      <c r="D3759" s="2">
        <f>DATE(B3759,F3759,G3759)</f>
        <v>42924</v>
      </c>
      <c r="E3759" t="str">
        <f>MID(C3759,5,3)</f>
        <v>Jul</v>
      </c>
      <c r="F3759">
        <f>MONTH(DATEVALUE(E3759&amp;" 1"))</f>
        <v>7</v>
      </c>
      <c r="G3759" t="str">
        <f>RIGHT(C3759,2)</f>
        <v>08</v>
      </c>
      <c r="H3759" t="str">
        <f>MID(A3759,12,2)</f>
        <v>23</v>
      </c>
      <c r="I3759" t="s">
        <v>7760</v>
      </c>
      <c r="J3759" t="s">
        <v>7761</v>
      </c>
      <c r="K3759" t="s">
        <v>7762</v>
      </c>
      <c r="L3759" t="s">
        <v>7763</v>
      </c>
      <c r="M3759" t="b">
        <f>NOT(ISNA(VLOOKUP(N3759,'account names'!A:A,1,FALSE)))</f>
        <v>0</v>
      </c>
      <c r="N3759" t="s">
        <v>1389</v>
      </c>
    </row>
    <row r="3760" spans="1:14" ht="15" x14ac:dyDescent="0.2">
      <c r="A3760" t="s">
        <v>7764</v>
      </c>
      <c r="B3760" t="str">
        <f>RIGHT(A3760,4)</f>
        <v>2017</v>
      </c>
      <c r="C3760" t="str">
        <f>LEFT(A3760,10)</f>
        <v>Sat Jul 08</v>
      </c>
      <c r="D3760" s="2">
        <f>DATE(B3760,F3760,G3760)</f>
        <v>42924</v>
      </c>
      <c r="E3760" t="str">
        <f>MID(C3760,5,3)</f>
        <v>Jul</v>
      </c>
      <c r="F3760">
        <f>MONTH(DATEVALUE(E3760&amp;" 1"))</f>
        <v>7</v>
      </c>
      <c r="G3760" t="str">
        <f>RIGHT(C3760,2)</f>
        <v>08</v>
      </c>
      <c r="H3760" t="str">
        <f>MID(A3760,12,2)</f>
        <v>15</v>
      </c>
      <c r="I3760" t="s">
        <v>7765</v>
      </c>
      <c r="J3760" t="s">
        <v>7766</v>
      </c>
      <c r="K3760" t="s">
        <v>7767</v>
      </c>
      <c r="L3760" t="s">
        <v>7768</v>
      </c>
      <c r="M3760" t="b">
        <f>NOT(ISNA(VLOOKUP(N3760,'account names'!A:A,1,FALSE)))</f>
        <v>0</v>
      </c>
      <c r="N3760" t="s">
        <v>7732</v>
      </c>
    </row>
    <row r="3761" spans="1:14" ht="15" x14ac:dyDescent="0.2">
      <c r="A3761" t="s">
        <v>7769</v>
      </c>
      <c r="B3761" t="str">
        <f>RIGHT(A3761,4)</f>
        <v>2017</v>
      </c>
      <c r="C3761" t="str">
        <f>LEFT(A3761,10)</f>
        <v>Sat Jul 08</v>
      </c>
      <c r="D3761" s="2">
        <f>DATE(B3761,F3761,G3761)</f>
        <v>42924</v>
      </c>
      <c r="E3761" t="str">
        <f>MID(C3761,5,3)</f>
        <v>Jul</v>
      </c>
      <c r="F3761">
        <f>MONTH(DATEVALUE(E3761&amp;" 1"))</f>
        <v>7</v>
      </c>
      <c r="G3761" t="str">
        <f>RIGHT(C3761,2)</f>
        <v>08</v>
      </c>
      <c r="H3761" t="str">
        <f>MID(A3761,12,2)</f>
        <v>12</v>
      </c>
      <c r="I3761" t="s">
        <v>7770</v>
      </c>
      <c r="J3761" t="s">
        <v>7771</v>
      </c>
      <c r="K3761" t="s">
        <v>7772</v>
      </c>
      <c r="L3761" t="s">
        <v>7773</v>
      </c>
      <c r="M3761" t="b">
        <f>NOT(ISNA(VLOOKUP(N3761,'account names'!A:A,1,FALSE)))</f>
        <v>0</v>
      </c>
      <c r="N3761" t="s">
        <v>7732</v>
      </c>
    </row>
    <row r="3762" spans="1:14" ht="15" x14ac:dyDescent="0.2">
      <c r="A3762" t="s">
        <v>7769</v>
      </c>
      <c r="B3762" t="str">
        <f>RIGHT(A3762,4)</f>
        <v>2017</v>
      </c>
      <c r="C3762" t="str">
        <f>LEFT(A3762,10)</f>
        <v>Sat Jul 08</v>
      </c>
      <c r="D3762" s="2">
        <f>DATE(B3762,F3762,G3762)</f>
        <v>42924</v>
      </c>
      <c r="E3762" t="str">
        <f>MID(C3762,5,3)</f>
        <v>Jul</v>
      </c>
      <c r="F3762">
        <f>MONTH(DATEVALUE(E3762&amp;" 1"))</f>
        <v>7</v>
      </c>
      <c r="G3762" t="str">
        <f>RIGHT(C3762,2)</f>
        <v>08</v>
      </c>
      <c r="H3762" t="str">
        <f>MID(A3762,12,2)</f>
        <v>12</v>
      </c>
      <c r="I3762" t="s">
        <v>10574</v>
      </c>
      <c r="J3762" t="s">
        <v>10575</v>
      </c>
      <c r="K3762" t="s">
        <v>10576</v>
      </c>
      <c r="L3762" t="s">
        <v>10577</v>
      </c>
      <c r="M3762" t="b">
        <f>NOT(ISNA(VLOOKUP(N3762,'account names'!A:A,1,FALSE)))</f>
        <v>1</v>
      </c>
      <c r="N3762" t="s">
        <v>2909</v>
      </c>
    </row>
    <row r="3763" spans="1:14" ht="15" x14ac:dyDescent="0.2">
      <c r="A3763" t="s">
        <v>13930</v>
      </c>
      <c r="B3763" t="str">
        <f>RIGHT(A3763,4)</f>
        <v>2017</v>
      </c>
      <c r="C3763" t="str">
        <f>LEFT(A3763,10)</f>
        <v>Sat Jul 08</v>
      </c>
      <c r="D3763" s="2">
        <f>DATE(B3763,F3763,G3763)</f>
        <v>42924</v>
      </c>
      <c r="E3763" t="str">
        <f>MID(C3763,5,3)</f>
        <v>Jul</v>
      </c>
      <c r="F3763">
        <f>MONTH(DATEVALUE(E3763&amp;" 1"))</f>
        <v>7</v>
      </c>
      <c r="G3763" t="str">
        <f>RIGHT(C3763,2)</f>
        <v>08</v>
      </c>
      <c r="H3763" t="str">
        <f>MID(A3763,12,2)</f>
        <v>12</v>
      </c>
      <c r="I3763" t="s">
        <v>13931</v>
      </c>
      <c r="J3763" t="s">
        <v>13932</v>
      </c>
      <c r="K3763" t="s">
        <v>13933</v>
      </c>
      <c r="L3763" t="s">
        <v>13934</v>
      </c>
      <c r="M3763" t="b">
        <f>NOT(ISNA(VLOOKUP(N3763,'account names'!A:A,1,FALSE)))</f>
        <v>1</v>
      </c>
      <c r="N3763" t="s">
        <v>1203</v>
      </c>
    </row>
    <row r="3764" spans="1:14" ht="15" x14ac:dyDescent="0.2">
      <c r="A3764" t="s">
        <v>16486</v>
      </c>
      <c r="B3764" t="str">
        <f>RIGHT(A3764,4)</f>
        <v>2017</v>
      </c>
      <c r="C3764" t="str">
        <f>LEFT(A3764,10)</f>
        <v>Sat Jul 08</v>
      </c>
      <c r="D3764" s="2">
        <f>DATE(B3764,F3764,G3764)</f>
        <v>42924</v>
      </c>
      <c r="E3764" t="str">
        <f>MID(C3764,5,3)</f>
        <v>Jul</v>
      </c>
      <c r="F3764">
        <f>MONTH(DATEVALUE(E3764&amp;" 1"))</f>
        <v>7</v>
      </c>
      <c r="G3764" t="str">
        <f>RIGHT(C3764,2)</f>
        <v>08</v>
      </c>
      <c r="H3764" t="str">
        <f>MID(A3764,12,2)</f>
        <v>14</v>
      </c>
      <c r="I3764" t="s">
        <v>16487</v>
      </c>
      <c r="J3764" t="s">
        <v>16488</v>
      </c>
      <c r="K3764" t="s">
        <v>1691</v>
      </c>
      <c r="L3764" t="s">
        <v>16489</v>
      </c>
      <c r="M3764" t="b">
        <f>NOT(ISNA(VLOOKUP(N3764,'account names'!A:A,1,FALSE)))</f>
        <v>1</v>
      </c>
      <c r="N3764" t="s">
        <v>1693</v>
      </c>
    </row>
    <row r="3765" spans="1:14" ht="15" x14ac:dyDescent="0.2">
      <c r="A3765" t="s">
        <v>19949</v>
      </c>
      <c r="B3765" t="str">
        <f>RIGHT(A3765,4)</f>
        <v>2017</v>
      </c>
      <c r="C3765" t="str">
        <f>LEFT(A3765,10)</f>
        <v>Sat Jul 08</v>
      </c>
      <c r="D3765" s="2">
        <f>DATE(B3765,F3765,G3765)</f>
        <v>42924</v>
      </c>
      <c r="E3765" t="str">
        <f>MID(C3765,5,3)</f>
        <v>Jul</v>
      </c>
      <c r="F3765">
        <f>MONTH(DATEVALUE(E3765&amp;" 1"))</f>
        <v>7</v>
      </c>
      <c r="G3765" t="str">
        <f>RIGHT(C3765,2)</f>
        <v>08</v>
      </c>
      <c r="H3765" t="str">
        <f>MID(A3765,12,2)</f>
        <v>19</v>
      </c>
      <c r="I3765" t="s">
        <v>19950</v>
      </c>
      <c r="J3765" t="s">
        <v>19951</v>
      </c>
      <c r="K3765" t="s">
        <v>19952</v>
      </c>
      <c r="L3765" t="s">
        <v>19953</v>
      </c>
      <c r="M3765" t="b">
        <f>NOT(ISNA(VLOOKUP(N3765,'account names'!A:A,1,FALSE)))</f>
        <v>0</v>
      </c>
      <c r="N3765" t="s">
        <v>7878</v>
      </c>
    </row>
    <row r="3766" spans="1:14" ht="15" x14ac:dyDescent="0.2">
      <c r="A3766" t="s">
        <v>7779</v>
      </c>
      <c r="B3766" t="str">
        <f>RIGHT(A3766,4)</f>
        <v>2017</v>
      </c>
      <c r="C3766" t="str">
        <f>LEFT(A3766,10)</f>
        <v>Fri Jul 07</v>
      </c>
      <c r="D3766" s="2">
        <f>DATE(B3766,F3766,G3766)</f>
        <v>42923</v>
      </c>
      <c r="E3766" t="str">
        <f>MID(C3766,5,3)</f>
        <v>Jul</v>
      </c>
      <c r="F3766">
        <f>MONTH(DATEVALUE(E3766&amp;" 1"))</f>
        <v>7</v>
      </c>
      <c r="G3766" t="str">
        <f>RIGHT(C3766,2)</f>
        <v>07</v>
      </c>
      <c r="H3766" t="str">
        <f>MID(A3766,12,2)</f>
        <v>17</v>
      </c>
      <c r="I3766" t="s">
        <v>7780</v>
      </c>
      <c r="J3766" t="s">
        <v>7781</v>
      </c>
      <c r="K3766" t="s">
        <v>2907</v>
      </c>
      <c r="L3766" t="s">
        <v>7782</v>
      </c>
      <c r="M3766" t="b">
        <f>NOT(ISNA(VLOOKUP(N3766,'account names'!A:A,1,FALSE)))</f>
        <v>1</v>
      </c>
      <c r="N3766" t="s">
        <v>2909</v>
      </c>
    </row>
    <row r="3767" spans="1:14" ht="15" x14ac:dyDescent="0.2">
      <c r="A3767" t="s">
        <v>19944</v>
      </c>
      <c r="B3767" t="str">
        <f>RIGHT(A3767,4)</f>
        <v>2017</v>
      </c>
      <c r="C3767" t="str">
        <f>LEFT(A3767,10)</f>
        <v>Fri Jul 07</v>
      </c>
      <c r="D3767" s="2">
        <f>DATE(B3767,F3767,G3767)</f>
        <v>42923</v>
      </c>
      <c r="E3767" t="str">
        <f>MID(C3767,5,3)</f>
        <v>Jul</v>
      </c>
      <c r="F3767">
        <f>MONTH(DATEVALUE(E3767&amp;" 1"))</f>
        <v>7</v>
      </c>
      <c r="G3767" t="str">
        <f>RIGHT(C3767,2)</f>
        <v>07</v>
      </c>
      <c r="H3767" t="str">
        <f>MID(A3767,12,2)</f>
        <v>15</v>
      </c>
      <c r="I3767" t="s">
        <v>19945</v>
      </c>
      <c r="J3767" t="s">
        <v>19946</v>
      </c>
      <c r="K3767" t="s">
        <v>19947</v>
      </c>
      <c r="L3767" t="s">
        <v>19948</v>
      </c>
      <c r="M3767" t="b">
        <f>NOT(ISNA(VLOOKUP(N3767,'account names'!A:A,1,FALSE)))</f>
        <v>0</v>
      </c>
      <c r="N3767" t="s">
        <v>254</v>
      </c>
    </row>
    <row r="3768" spans="1:14" ht="15" x14ac:dyDescent="0.2">
      <c r="A3768" t="s">
        <v>13935</v>
      </c>
      <c r="B3768" t="str">
        <f>RIGHT(A3768,4)</f>
        <v>2017</v>
      </c>
      <c r="C3768" t="str">
        <f>LEFT(A3768,10)</f>
        <v>Thu Jul 06</v>
      </c>
      <c r="D3768" s="2">
        <f>DATE(B3768,F3768,G3768)</f>
        <v>42922</v>
      </c>
      <c r="E3768" t="str">
        <f>MID(C3768,5,3)</f>
        <v>Jul</v>
      </c>
      <c r="F3768">
        <f>MONTH(DATEVALUE(E3768&amp;" 1"))</f>
        <v>7</v>
      </c>
      <c r="G3768" t="str">
        <f>RIGHT(C3768,2)</f>
        <v>06</v>
      </c>
      <c r="H3768" t="str">
        <f>MID(A3768,12,2)</f>
        <v>13</v>
      </c>
      <c r="I3768" t="s">
        <v>13936</v>
      </c>
      <c r="J3768" t="s">
        <v>13937</v>
      </c>
      <c r="K3768" t="s">
        <v>13938</v>
      </c>
      <c r="L3768" t="s">
        <v>13939</v>
      </c>
      <c r="M3768" t="b">
        <f>NOT(ISNA(VLOOKUP(N3768,'account names'!A:A,1,FALSE)))</f>
        <v>0</v>
      </c>
      <c r="N3768" t="s">
        <v>13912</v>
      </c>
    </row>
    <row r="3769" spans="1:14" ht="15" x14ac:dyDescent="0.2">
      <c r="A3769" t="s">
        <v>15200</v>
      </c>
      <c r="B3769" t="str">
        <f>RIGHT(A3769,4)</f>
        <v>2017</v>
      </c>
      <c r="C3769" t="str">
        <f>LEFT(A3769,10)</f>
        <v>Thu Jul 06</v>
      </c>
      <c r="D3769" s="2">
        <f>DATE(B3769,F3769,G3769)</f>
        <v>42922</v>
      </c>
      <c r="E3769" t="str">
        <f>MID(C3769,5,3)</f>
        <v>Jul</v>
      </c>
      <c r="F3769">
        <f>MONTH(DATEVALUE(E3769&amp;" 1"))</f>
        <v>7</v>
      </c>
      <c r="G3769" t="str">
        <f>RIGHT(C3769,2)</f>
        <v>06</v>
      </c>
      <c r="H3769" t="str">
        <f>MID(A3769,12,2)</f>
        <v>16</v>
      </c>
      <c r="I3769" t="s">
        <v>15201</v>
      </c>
      <c r="J3769" t="s">
        <v>15202</v>
      </c>
      <c r="K3769" t="s">
        <v>5488</v>
      </c>
      <c r="L3769" t="s">
        <v>15203</v>
      </c>
      <c r="M3769" t="b">
        <f>NOT(ISNA(VLOOKUP(N3769,'account names'!A:A,1,FALSE)))</f>
        <v>1</v>
      </c>
      <c r="N3769" t="s">
        <v>1533</v>
      </c>
    </row>
    <row r="3770" spans="1:14" ht="15" x14ac:dyDescent="0.2">
      <c r="A3770" t="s">
        <v>16490</v>
      </c>
      <c r="B3770" t="str">
        <f>RIGHT(A3770,4)</f>
        <v>2017</v>
      </c>
      <c r="C3770" t="str">
        <f>LEFT(A3770,10)</f>
        <v>Thu Jul 06</v>
      </c>
      <c r="D3770" s="2">
        <f>DATE(B3770,F3770,G3770)</f>
        <v>42922</v>
      </c>
      <c r="E3770" t="str">
        <f>MID(C3770,5,3)</f>
        <v>Jul</v>
      </c>
      <c r="F3770">
        <f>MONTH(DATEVALUE(E3770&amp;" 1"))</f>
        <v>7</v>
      </c>
      <c r="G3770" t="str">
        <f>RIGHT(C3770,2)</f>
        <v>06</v>
      </c>
      <c r="H3770" t="str">
        <f>MID(A3770,12,2)</f>
        <v>16</v>
      </c>
      <c r="I3770" t="s">
        <v>16491</v>
      </c>
      <c r="J3770" t="s">
        <v>16492</v>
      </c>
      <c r="K3770" t="s">
        <v>16493</v>
      </c>
      <c r="L3770" t="s">
        <v>16494</v>
      </c>
      <c r="M3770" t="b">
        <f>NOT(ISNA(VLOOKUP(N3770,'account names'!A:A,1,FALSE)))</f>
        <v>0</v>
      </c>
      <c r="N3770" t="s">
        <v>16495</v>
      </c>
    </row>
    <row r="3771" spans="1:14" ht="15" x14ac:dyDescent="0.2">
      <c r="A3771" t="s">
        <v>13940</v>
      </c>
      <c r="B3771" t="str">
        <f>RIGHT(A3771,4)</f>
        <v>2017</v>
      </c>
      <c r="C3771" t="str">
        <f>LEFT(A3771,10)</f>
        <v>Wed Jul 05</v>
      </c>
      <c r="D3771" s="2">
        <f>DATE(B3771,F3771,G3771)</f>
        <v>42921</v>
      </c>
      <c r="E3771" t="str">
        <f>MID(C3771,5,3)</f>
        <v>Jul</v>
      </c>
      <c r="F3771">
        <f>MONTH(DATEVALUE(E3771&amp;" 1"))</f>
        <v>7</v>
      </c>
      <c r="G3771" t="str">
        <f>RIGHT(C3771,2)</f>
        <v>05</v>
      </c>
      <c r="H3771" t="str">
        <f>MID(A3771,12,2)</f>
        <v>23</v>
      </c>
      <c r="I3771" t="s">
        <v>13941</v>
      </c>
      <c r="J3771" t="s">
        <v>13942</v>
      </c>
      <c r="K3771" t="s">
        <v>13943</v>
      </c>
      <c r="L3771" t="s">
        <v>13944</v>
      </c>
      <c r="M3771" t="b">
        <f>NOT(ISNA(VLOOKUP(N3771,'account names'!A:A,1,FALSE)))</f>
        <v>0</v>
      </c>
      <c r="N3771" t="s">
        <v>13945</v>
      </c>
    </row>
    <row r="3772" spans="1:14" ht="15" x14ac:dyDescent="0.2">
      <c r="A3772" t="s">
        <v>13946</v>
      </c>
      <c r="B3772" t="str">
        <f>RIGHT(A3772,4)</f>
        <v>2017</v>
      </c>
      <c r="C3772" t="str">
        <f>LEFT(A3772,10)</f>
        <v>Wed Jul 05</v>
      </c>
      <c r="D3772" s="2">
        <f>DATE(B3772,F3772,G3772)</f>
        <v>42921</v>
      </c>
      <c r="E3772" t="str">
        <f>MID(C3772,5,3)</f>
        <v>Jul</v>
      </c>
      <c r="F3772">
        <f>MONTH(DATEVALUE(E3772&amp;" 1"))</f>
        <v>7</v>
      </c>
      <c r="G3772" t="str">
        <f>RIGHT(C3772,2)</f>
        <v>05</v>
      </c>
      <c r="H3772" t="str">
        <f>MID(A3772,12,2)</f>
        <v>23</v>
      </c>
      <c r="I3772" t="s">
        <v>13947</v>
      </c>
      <c r="J3772" t="s">
        <v>13948</v>
      </c>
      <c r="K3772" t="s">
        <v>13949</v>
      </c>
      <c r="L3772" t="s">
        <v>13950</v>
      </c>
      <c r="M3772" t="b">
        <f>NOT(ISNA(VLOOKUP(N3772,'account names'!A:A,1,FALSE)))</f>
        <v>0</v>
      </c>
      <c r="N3772" t="s">
        <v>13945</v>
      </c>
    </row>
    <row r="3773" spans="1:14" ht="15" x14ac:dyDescent="0.2">
      <c r="A3773" t="s">
        <v>15204</v>
      </c>
      <c r="B3773" t="str">
        <f>RIGHT(A3773,4)</f>
        <v>2017</v>
      </c>
      <c r="C3773" t="str">
        <f>LEFT(A3773,10)</f>
        <v>Wed Jul 05</v>
      </c>
      <c r="D3773" s="2">
        <f>DATE(B3773,F3773,G3773)</f>
        <v>42921</v>
      </c>
      <c r="E3773" t="str">
        <f>MID(C3773,5,3)</f>
        <v>Jul</v>
      </c>
      <c r="F3773">
        <f>MONTH(DATEVALUE(E3773&amp;" 1"))</f>
        <v>7</v>
      </c>
      <c r="G3773" t="str">
        <f>RIGHT(C3773,2)</f>
        <v>05</v>
      </c>
      <c r="H3773" t="str">
        <f>MID(A3773,12,2)</f>
        <v>18</v>
      </c>
      <c r="I3773" t="s">
        <v>15205</v>
      </c>
      <c r="J3773" t="s">
        <v>15206</v>
      </c>
      <c r="K3773" t="s">
        <v>15207</v>
      </c>
      <c r="L3773" t="s">
        <v>15208</v>
      </c>
      <c r="M3773" t="b">
        <f>NOT(ISNA(VLOOKUP(N3773,'account names'!A:A,1,FALSE)))</f>
        <v>0</v>
      </c>
      <c r="N3773" t="s">
        <v>15209</v>
      </c>
    </row>
    <row r="3774" spans="1:14" ht="15" x14ac:dyDescent="0.2">
      <c r="A3774" t="s">
        <v>15210</v>
      </c>
      <c r="B3774" t="str">
        <f>RIGHT(A3774,4)</f>
        <v>2017</v>
      </c>
      <c r="C3774" t="str">
        <f>LEFT(A3774,10)</f>
        <v>Wed Jul 05</v>
      </c>
      <c r="D3774" s="2">
        <f>DATE(B3774,F3774,G3774)</f>
        <v>42921</v>
      </c>
      <c r="E3774" t="str">
        <f>MID(C3774,5,3)</f>
        <v>Jul</v>
      </c>
      <c r="F3774">
        <f>MONTH(DATEVALUE(E3774&amp;" 1"))</f>
        <v>7</v>
      </c>
      <c r="G3774" t="str">
        <f>RIGHT(C3774,2)</f>
        <v>05</v>
      </c>
      <c r="H3774" t="str">
        <f>MID(A3774,12,2)</f>
        <v>10</v>
      </c>
      <c r="I3774" t="s">
        <v>15211</v>
      </c>
      <c r="J3774" t="s">
        <v>15212</v>
      </c>
      <c r="K3774" t="s">
        <v>15213</v>
      </c>
      <c r="L3774" t="s">
        <v>15214</v>
      </c>
      <c r="M3774" t="b">
        <f>NOT(ISNA(VLOOKUP(N3774,'account names'!A:A,1,FALSE)))</f>
        <v>0</v>
      </c>
      <c r="N3774" t="s">
        <v>7732</v>
      </c>
    </row>
    <row r="3775" spans="1:14" ht="15" x14ac:dyDescent="0.2">
      <c r="A3775" t="s">
        <v>15204</v>
      </c>
      <c r="B3775" t="str">
        <f>RIGHT(A3775,4)</f>
        <v>2017</v>
      </c>
      <c r="C3775" t="str">
        <f>LEFT(A3775,10)</f>
        <v>Wed Jul 05</v>
      </c>
      <c r="D3775" s="2">
        <f>DATE(B3775,F3775,G3775)</f>
        <v>42921</v>
      </c>
      <c r="E3775" t="str">
        <f>MID(C3775,5,3)</f>
        <v>Jul</v>
      </c>
      <c r="F3775">
        <f>MONTH(DATEVALUE(E3775&amp;" 1"))</f>
        <v>7</v>
      </c>
      <c r="G3775" t="str">
        <f>RIGHT(C3775,2)</f>
        <v>05</v>
      </c>
      <c r="H3775" t="str">
        <f>MID(A3775,12,2)</f>
        <v>18</v>
      </c>
      <c r="I3775" t="s">
        <v>19415</v>
      </c>
      <c r="J3775" t="s">
        <v>19416</v>
      </c>
      <c r="K3775" t="s">
        <v>15207</v>
      </c>
      <c r="L3775" t="s">
        <v>19417</v>
      </c>
      <c r="M3775" t="b">
        <f>NOT(ISNA(VLOOKUP(N3775,'account names'!A:A,1,FALSE)))</f>
        <v>0</v>
      </c>
      <c r="N3775" t="s">
        <v>15209</v>
      </c>
    </row>
    <row r="3776" spans="1:14" ht="15" x14ac:dyDescent="0.2">
      <c r="A3776" t="s">
        <v>7774</v>
      </c>
      <c r="B3776" t="str">
        <f>RIGHT(A3776,4)</f>
        <v>2017</v>
      </c>
      <c r="C3776" t="str">
        <f>LEFT(A3776,10)</f>
        <v>Tue Jul 04</v>
      </c>
      <c r="D3776" s="2">
        <f>DATE(B3776,F3776,G3776)</f>
        <v>42920</v>
      </c>
      <c r="E3776" t="str">
        <f>MID(C3776,5,3)</f>
        <v>Jul</v>
      </c>
      <c r="F3776">
        <f>MONTH(DATEVALUE(E3776&amp;" 1"))</f>
        <v>7</v>
      </c>
      <c r="G3776" t="str">
        <f>RIGHT(C3776,2)</f>
        <v>04</v>
      </c>
      <c r="H3776" t="str">
        <f>MID(A3776,12,2)</f>
        <v>21</v>
      </c>
      <c r="I3776" t="s">
        <v>7775</v>
      </c>
      <c r="J3776" t="s">
        <v>7776</v>
      </c>
      <c r="K3776" t="s">
        <v>7777</v>
      </c>
      <c r="L3776" t="s">
        <v>7778</v>
      </c>
      <c r="M3776" t="b">
        <f>NOT(ISNA(VLOOKUP(N3776,'account names'!A:A,1,FALSE)))</f>
        <v>0</v>
      </c>
      <c r="N3776" t="s">
        <v>40</v>
      </c>
    </row>
    <row r="3777" spans="1:14" ht="15" x14ac:dyDescent="0.2">
      <c r="A3777" t="s">
        <v>10578</v>
      </c>
      <c r="B3777" t="str">
        <f>RIGHT(A3777,4)</f>
        <v>2017</v>
      </c>
      <c r="C3777" t="str">
        <f>LEFT(A3777,10)</f>
        <v>Tue Jul 04</v>
      </c>
      <c r="D3777" s="2">
        <f>DATE(B3777,F3777,G3777)</f>
        <v>42920</v>
      </c>
      <c r="E3777" t="str">
        <f>MID(C3777,5,3)</f>
        <v>Jul</v>
      </c>
      <c r="F3777">
        <f>MONTH(DATEVALUE(E3777&amp;" 1"))</f>
        <v>7</v>
      </c>
      <c r="G3777" t="str">
        <f>RIGHT(C3777,2)</f>
        <v>04</v>
      </c>
      <c r="H3777" t="str">
        <f>MID(A3777,12,2)</f>
        <v>14</v>
      </c>
      <c r="I3777" t="s">
        <v>10579</v>
      </c>
      <c r="J3777" t="s">
        <v>10580</v>
      </c>
      <c r="K3777" t="s">
        <v>1789</v>
      </c>
      <c r="L3777" t="s">
        <v>10581</v>
      </c>
      <c r="M3777" t="b">
        <f>NOT(ISNA(VLOOKUP(N3777,'account names'!A:A,1,FALSE)))</f>
        <v>1</v>
      </c>
      <c r="N3777" t="s">
        <v>1791</v>
      </c>
    </row>
    <row r="3778" spans="1:14" ht="15" x14ac:dyDescent="0.2">
      <c r="A3778" t="s">
        <v>10582</v>
      </c>
      <c r="B3778" t="str">
        <f>RIGHT(A3778,4)</f>
        <v>2017</v>
      </c>
      <c r="C3778" t="str">
        <f>LEFT(A3778,10)</f>
        <v>Tue Jul 04</v>
      </c>
      <c r="D3778" s="2">
        <f>DATE(B3778,F3778,G3778)</f>
        <v>42920</v>
      </c>
      <c r="E3778" t="str">
        <f>MID(C3778,5,3)</f>
        <v>Jul</v>
      </c>
      <c r="F3778">
        <f>MONTH(DATEVALUE(E3778&amp;" 1"))</f>
        <v>7</v>
      </c>
      <c r="G3778" t="str">
        <f>RIGHT(C3778,2)</f>
        <v>04</v>
      </c>
      <c r="H3778" t="str">
        <f>MID(A3778,12,2)</f>
        <v>14</v>
      </c>
      <c r="I3778" t="s">
        <v>10583</v>
      </c>
      <c r="J3778" t="s">
        <v>10584</v>
      </c>
      <c r="K3778" t="s">
        <v>2319</v>
      </c>
      <c r="L3778" t="s">
        <v>10585</v>
      </c>
      <c r="M3778" t="b">
        <f>NOT(ISNA(VLOOKUP(N3778,'account names'!A:A,1,FALSE)))</f>
        <v>0</v>
      </c>
      <c r="N3778" t="s">
        <v>2321</v>
      </c>
    </row>
    <row r="3779" spans="1:14" ht="15" x14ac:dyDescent="0.2">
      <c r="A3779" t="s">
        <v>19418</v>
      </c>
      <c r="B3779" t="str">
        <f>RIGHT(A3779,4)</f>
        <v>2017</v>
      </c>
      <c r="C3779" t="str">
        <f>LEFT(A3779,10)</f>
        <v>Tue Jul 04</v>
      </c>
      <c r="D3779" s="2">
        <f>DATE(B3779,F3779,G3779)</f>
        <v>42920</v>
      </c>
      <c r="E3779" t="str">
        <f>MID(C3779,5,3)</f>
        <v>Jul</v>
      </c>
      <c r="F3779">
        <f>MONTH(DATEVALUE(E3779&amp;" 1"))</f>
        <v>7</v>
      </c>
      <c r="G3779" t="str">
        <f>RIGHT(C3779,2)</f>
        <v>04</v>
      </c>
      <c r="H3779" t="str">
        <f>MID(A3779,12,2)</f>
        <v>18</v>
      </c>
      <c r="I3779" t="s">
        <v>19419</v>
      </c>
      <c r="J3779" t="s">
        <v>19420</v>
      </c>
      <c r="K3779" t="s">
        <v>19421</v>
      </c>
      <c r="L3779" t="s">
        <v>19422</v>
      </c>
      <c r="M3779" t="b">
        <f>NOT(ISNA(VLOOKUP(N3779,'account names'!A:A,1,FALSE)))</f>
        <v>0</v>
      </c>
      <c r="N3779" t="s">
        <v>7884</v>
      </c>
    </row>
    <row r="3780" spans="1:14" ht="15" x14ac:dyDescent="0.2">
      <c r="A3780" t="s">
        <v>19423</v>
      </c>
      <c r="B3780" t="str">
        <f>RIGHT(A3780,4)</f>
        <v>2017</v>
      </c>
      <c r="C3780" t="str">
        <f>LEFT(A3780,10)</f>
        <v>Tue Jul 04</v>
      </c>
      <c r="D3780" s="2">
        <f>DATE(B3780,F3780,G3780)</f>
        <v>42920</v>
      </c>
      <c r="E3780" t="str">
        <f>MID(C3780,5,3)</f>
        <v>Jul</v>
      </c>
      <c r="F3780">
        <f>MONTH(DATEVALUE(E3780&amp;" 1"))</f>
        <v>7</v>
      </c>
      <c r="G3780" t="str">
        <f>RIGHT(C3780,2)</f>
        <v>04</v>
      </c>
      <c r="H3780" t="str">
        <f>MID(A3780,12,2)</f>
        <v>12</v>
      </c>
      <c r="I3780" t="s">
        <v>19424</v>
      </c>
      <c r="J3780" t="s">
        <v>19425</v>
      </c>
      <c r="K3780" t="s">
        <v>2832</v>
      </c>
      <c r="L3780" t="s">
        <v>19426</v>
      </c>
      <c r="M3780" t="b">
        <f>NOT(ISNA(VLOOKUP(N3780,'account names'!A:A,1,FALSE)))</f>
        <v>0</v>
      </c>
      <c r="N3780" t="s">
        <v>2834</v>
      </c>
    </row>
    <row r="3781" spans="1:14" ht="15" x14ac:dyDescent="0.2">
      <c r="A3781" t="s">
        <v>19427</v>
      </c>
      <c r="B3781" t="str">
        <f>RIGHT(A3781,4)</f>
        <v>2017</v>
      </c>
      <c r="C3781" t="str">
        <f>LEFT(A3781,10)</f>
        <v>Tue Jul 04</v>
      </c>
      <c r="D3781" s="2">
        <f>DATE(B3781,F3781,G3781)</f>
        <v>42920</v>
      </c>
      <c r="E3781" t="str">
        <f>MID(C3781,5,3)</f>
        <v>Jul</v>
      </c>
      <c r="F3781">
        <f>MONTH(DATEVALUE(E3781&amp;" 1"))</f>
        <v>7</v>
      </c>
      <c r="G3781" t="str">
        <f>RIGHT(C3781,2)</f>
        <v>04</v>
      </c>
      <c r="H3781" t="str">
        <f>MID(A3781,12,2)</f>
        <v>06</v>
      </c>
      <c r="I3781" t="s">
        <v>19428</v>
      </c>
      <c r="J3781" t="s">
        <v>19429</v>
      </c>
      <c r="K3781" t="s">
        <v>19430</v>
      </c>
      <c r="L3781" t="s">
        <v>19431</v>
      </c>
      <c r="M3781" t="b">
        <f>NOT(ISNA(VLOOKUP(N3781,'account names'!A:A,1,FALSE)))</f>
        <v>0</v>
      </c>
      <c r="N3781" t="s">
        <v>1099</v>
      </c>
    </row>
    <row r="3782" spans="1:14" ht="15" x14ac:dyDescent="0.2">
      <c r="A3782" t="s">
        <v>7783</v>
      </c>
      <c r="B3782" t="str">
        <f>RIGHT(A3782,4)</f>
        <v>2017</v>
      </c>
      <c r="C3782" t="str">
        <f>LEFT(A3782,10)</f>
        <v>Mon Jul 03</v>
      </c>
      <c r="D3782" s="2">
        <f>DATE(B3782,F3782,G3782)</f>
        <v>42919</v>
      </c>
      <c r="E3782" t="str">
        <f>MID(C3782,5,3)</f>
        <v>Jul</v>
      </c>
      <c r="F3782">
        <f>MONTH(DATEVALUE(E3782&amp;" 1"))</f>
        <v>7</v>
      </c>
      <c r="G3782" t="str">
        <f>RIGHT(C3782,2)</f>
        <v>03</v>
      </c>
      <c r="H3782" t="str">
        <f>MID(A3782,12,2)</f>
        <v>19</v>
      </c>
      <c r="I3782" t="s">
        <v>7784</v>
      </c>
      <c r="J3782" t="s">
        <v>7785</v>
      </c>
      <c r="K3782" t="s">
        <v>7786</v>
      </c>
      <c r="L3782" t="s">
        <v>7787</v>
      </c>
      <c r="M3782" t="b">
        <f>NOT(ISNA(VLOOKUP(N3782,'account names'!A:A,1,FALSE)))</f>
        <v>0</v>
      </c>
      <c r="N3782" t="s">
        <v>680</v>
      </c>
    </row>
    <row r="3783" spans="1:14" ht="15" x14ac:dyDescent="0.2">
      <c r="A3783" t="s">
        <v>16496</v>
      </c>
      <c r="B3783" t="str">
        <f>RIGHT(A3783,4)</f>
        <v>2017</v>
      </c>
      <c r="C3783" t="str">
        <f>LEFT(A3783,10)</f>
        <v>Mon Jul 03</v>
      </c>
      <c r="D3783" s="2">
        <f>DATE(B3783,F3783,G3783)</f>
        <v>42919</v>
      </c>
      <c r="E3783" t="str">
        <f>MID(C3783,5,3)</f>
        <v>Jul</v>
      </c>
      <c r="F3783">
        <f>MONTH(DATEVALUE(E3783&amp;" 1"))</f>
        <v>7</v>
      </c>
      <c r="G3783" t="str">
        <f>RIGHT(C3783,2)</f>
        <v>03</v>
      </c>
      <c r="H3783" t="str">
        <f>MID(A3783,12,2)</f>
        <v>10</v>
      </c>
      <c r="I3783" t="s">
        <v>16497</v>
      </c>
      <c r="J3783" t="s">
        <v>16498</v>
      </c>
      <c r="K3783" t="s">
        <v>1691</v>
      </c>
      <c r="L3783" t="s">
        <v>16499</v>
      </c>
      <c r="M3783" t="b">
        <f>NOT(ISNA(VLOOKUP(N3783,'account names'!A:A,1,FALSE)))</f>
        <v>1</v>
      </c>
      <c r="N3783" t="s">
        <v>1693</v>
      </c>
    </row>
    <row r="3784" spans="1:14" ht="15" x14ac:dyDescent="0.2">
      <c r="A3784" t="s">
        <v>19432</v>
      </c>
      <c r="B3784" t="str">
        <f>RIGHT(A3784,4)</f>
        <v>2017</v>
      </c>
      <c r="C3784" t="str">
        <f>LEFT(A3784,10)</f>
        <v>Mon Jul 03</v>
      </c>
      <c r="D3784" s="2">
        <f>DATE(B3784,F3784,G3784)</f>
        <v>42919</v>
      </c>
      <c r="E3784" t="str">
        <f>MID(C3784,5,3)</f>
        <v>Jul</v>
      </c>
      <c r="F3784">
        <f>MONTH(DATEVALUE(E3784&amp;" 1"))</f>
        <v>7</v>
      </c>
      <c r="G3784" t="str">
        <f>RIGHT(C3784,2)</f>
        <v>03</v>
      </c>
      <c r="H3784" t="str">
        <f>MID(A3784,12,2)</f>
        <v>14</v>
      </c>
      <c r="I3784" t="s">
        <v>19433</v>
      </c>
      <c r="J3784" t="s">
        <v>19434</v>
      </c>
      <c r="K3784" t="s">
        <v>19435</v>
      </c>
      <c r="L3784" t="s">
        <v>19436</v>
      </c>
      <c r="M3784" t="b">
        <f>NOT(ISNA(VLOOKUP(N3784,'account names'!A:A,1,FALSE)))</f>
        <v>0</v>
      </c>
      <c r="N3784" t="s">
        <v>19437</v>
      </c>
    </row>
    <row r="3785" spans="1:14" ht="15" x14ac:dyDescent="0.2">
      <c r="A3785" t="s">
        <v>19438</v>
      </c>
      <c r="B3785" t="str">
        <f>RIGHT(A3785,4)</f>
        <v>2017</v>
      </c>
      <c r="C3785" t="str">
        <f>LEFT(A3785,10)</f>
        <v>Mon Jul 03</v>
      </c>
      <c r="D3785" s="2">
        <f>DATE(B3785,F3785,G3785)</f>
        <v>42919</v>
      </c>
      <c r="E3785" t="str">
        <f>MID(C3785,5,3)</f>
        <v>Jul</v>
      </c>
      <c r="F3785">
        <f>MONTH(DATEVALUE(E3785&amp;" 1"))</f>
        <v>7</v>
      </c>
      <c r="G3785" t="str">
        <f>RIGHT(C3785,2)</f>
        <v>03</v>
      </c>
      <c r="H3785" t="str">
        <f>MID(A3785,12,2)</f>
        <v>10</v>
      </c>
      <c r="I3785" t="s">
        <v>19439</v>
      </c>
      <c r="J3785" t="s">
        <v>19440</v>
      </c>
      <c r="K3785" t="s">
        <v>19441</v>
      </c>
      <c r="L3785" t="s">
        <v>19442</v>
      </c>
      <c r="M3785" t="b">
        <f>NOT(ISNA(VLOOKUP(N3785,'account names'!A:A,1,FALSE)))</f>
        <v>0</v>
      </c>
      <c r="N3785" t="s">
        <v>7975</v>
      </c>
    </row>
    <row r="3786" spans="1:14" ht="15" x14ac:dyDescent="0.2">
      <c r="A3786" t="s">
        <v>7788</v>
      </c>
      <c r="B3786" t="str">
        <f>RIGHT(A3786,4)</f>
        <v>2017</v>
      </c>
      <c r="C3786" t="str">
        <f>LEFT(A3786,10)</f>
        <v>Sun Jul 02</v>
      </c>
      <c r="D3786" s="2">
        <f>DATE(B3786,F3786,G3786)</f>
        <v>42918</v>
      </c>
      <c r="E3786" t="str">
        <f>MID(C3786,5,3)</f>
        <v>Jul</v>
      </c>
      <c r="F3786">
        <f>MONTH(DATEVALUE(E3786&amp;" 1"))</f>
        <v>7</v>
      </c>
      <c r="G3786" t="str">
        <f>RIGHT(C3786,2)</f>
        <v>02</v>
      </c>
      <c r="H3786" t="str">
        <f>MID(A3786,12,2)</f>
        <v>17</v>
      </c>
      <c r="I3786" t="s">
        <v>7789</v>
      </c>
      <c r="J3786" t="s">
        <v>7790</v>
      </c>
      <c r="K3786" t="s">
        <v>7791</v>
      </c>
      <c r="L3786" t="s">
        <v>7792</v>
      </c>
      <c r="M3786" t="b">
        <f>NOT(ISNA(VLOOKUP(N3786,'account names'!A:A,1,FALSE)))</f>
        <v>0</v>
      </c>
      <c r="N3786" t="s">
        <v>5118</v>
      </c>
    </row>
    <row r="3787" spans="1:14" ht="15" x14ac:dyDescent="0.2">
      <c r="A3787" t="s">
        <v>7793</v>
      </c>
      <c r="B3787" t="str">
        <f>RIGHT(A3787,4)</f>
        <v>2017</v>
      </c>
      <c r="C3787" t="str">
        <f>LEFT(A3787,10)</f>
        <v>Sun Jul 02</v>
      </c>
      <c r="D3787" s="2">
        <f>DATE(B3787,F3787,G3787)</f>
        <v>42918</v>
      </c>
      <c r="E3787" t="str">
        <f>MID(C3787,5,3)</f>
        <v>Jul</v>
      </c>
      <c r="F3787">
        <f>MONTH(DATEVALUE(E3787&amp;" 1"))</f>
        <v>7</v>
      </c>
      <c r="G3787" t="str">
        <f>RIGHT(C3787,2)</f>
        <v>02</v>
      </c>
      <c r="H3787" t="str">
        <f>MID(A3787,12,2)</f>
        <v>17</v>
      </c>
      <c r="I3787" t="s">
        <v>7794</v>
      </c>
      <c r="J3787" t="s">
        <v>7795</v>
      </c>
      <c r="K3787" t="s">
        <v>7796</v>
      </c>
      <c r="L3787" t="s">
        <v>7797</v>
      </c>
      <c r="M3787" t="b">
        <f>NOT(ISNA(VLOOKUP(N3787,'account names'!A:A,1,FALSE)))</f>
        <v>0</v>
      </c>
      <c r="N3787" t="s">
        <v>5118</v>
      </c>
    </row>
    <row r="3788" spans="1:14" ht="15" x14ac:dyDescent="0.2">
      <c r="A3788" t="s">
        <v>7804</v>
      </c>
      <c r="B3788" t="str">
        <f>RIGHT(A3788,4)</f>
        <v>2017</v>
      </c>
      <c r="C3788" t="str">
        <f>LEFT(A3788,10)</f>
        <v>Sun Jul 02</v>
      </c>
      <c r="D3788" s="2">
        <f>DATE(B3788,F3788,G3788)</f>
        <v>42918</v>
      </c>
      <c r="E3788" t="str">
        <f>MID(C3788,5,3)</f>
        <v>Jul</v>
      </c>
      <c r="F3788">
        <f>MONTH(DATEVALUE(E3788&amp;" 1"))</f>
        <v>7</v>
      </c>
      <c r="G3788" t="str">
        <f>RIGHT(C3788,2)</f>
        <v>02</v>
      </c>
      <c r="H3788" t="str">
        <f>MID(A3788,12,2)</f>
        <v>14</v>
      </c>
      <c r="I3788" t="s">
        <v>7805</v>
      </c>
      <c r="J3788" t="s">
        <v>7806</v>
      </c>
      <c r="K3788" t="s">
        <v>7807</v>
      </c>
      <c r="L3788" t="s">
        <v>7808</v>
      </c>
      <c r="M3788" t="b">
        <f>NOT(ISNA(VLOOKUP(N3788,'account names'!A:A,1,FALSE)))</f>
        <v>0</v>
      </c>
      <c r="N3788" t="s">
        <v>7809</v>
      </c>
    </row>
    <row r="3789" spans="1:14" ht="15" x14ac:dyDescent="0.2">
      <c r="A3789" t="s">
        <v>7810</v>
      </c>
      <c r="B3789" t="str">
        <f>RIGHT(A3789,4)</f>
        <v>2017</v>
      </c>
      <c r="C3789" t="str">
        <f>LEFT(A3789,10)</f>
        <v>Sun Jul 02</v>
      </c>
      <c r="D3789" s="2">
        <f>DATE(B3789,F3789,G3789)</f>
        <v>42918</v>
      </c>
      <c r="E3789" t="str">
        <f>MID(C3789,5,3)</f>
        <v>Jul</v>
      </c>
      <c r="F3789">
        <f>MONTH(DATEVALUE(E3789&amp;" 1"))</f>
        <v>7</v>
      </c>
      <c r="G3789" t="str">
        <f>RIGHT(C3789,2)</f>
        <v>02</v>
      </c>
      <c r="H3789" t="str">
        <f>MID(A3789,12,2)</f>
        <v>14</v>
      </c>
      <c r="I3789" t="s">
        <v>7811</v>
      </c>
      <c r="J3789" t="s">
        <v>7812</v>
      </c>
      <c r="K3789" t="s">
        <v>7813</v>
      </c>
      <c r="L3789" t="s">
        <v>7814</v>
      </c>
      <c r="M3789" t="b">
        <f>NOT(ISNA(VLOOKUP(N3789,'account names'!A:A,1,FALSE)))</f>
        <v>0</v>
      </c>
      <c r="N3789" t="s">
        <v>7732</v>
      </c>
    </row>
    <row r="3790" spans="1:14" ht="15" x14ac:dyDescent="0.2">
      <c r="A3790" t="s">
        <v>7815</v>
      </c>
      <c r="B3790" t="str">
        <f>RIGHT(A3790,4)</f>
        <v>2017</v>
      </c>
      <c r="C3790" t="str">
        <f>LEFT(A3790,10)</f>
        <v>Sun Jul 02</v>
      </c>
      <c r="D3790" s="2">
        <f>DATE(B3790,F3790,G3790)</f>
        <v>42918</v>
      </c>
      <c r="E3790" t="str">
        <f>MID(C3790,5,3)</f>
        <v>Jul</v>
      </c>
      <c r="F3790">
        <f>MONTH(DATEVALUE(E3790&amp;" 1"))</f>
        <v>7</v>
      </c>
      <c r="G3790" t="str">
        <f>RIGHT(C3790,2)</f>
        <v>02</v>
      </c>
      <c r="H3790" t="str">
        <f>MID(A3790,12,2)</f>
        <v>13</v>
      </c>
      <c r="I3790" t="s">
        <v>7816</v>
      </c>
      <c r="J3790" t="s">
        <v>7817</v>
      </c>
      <c r="K3790" t="s">
        <v>7818</v>
      </c>
      <c r="L3790" t="s">
        <v>7819</v>
      </c>
      <c r="M3790" t="b">
        <f>NOT(ISNA(VLOOKUP(N3790,'account names'!A:A,1,FALSE)))</f>
        <v>0</v>
      </c>
      <c r="N3790" t="s">
        <v>7732</v>
      </c>
    </row>
    <row r="3791" spans="1:14" ht="15" x14ac:dyDescent="0.2">
      <c r="A3791" t="s">
        <v>7820</v>
      </c>
      <c r="B3791" t="str">
        <f>RIGHT(A3791,4)</f>
        <v>2017</v>
      </c>
      <c r="C3791" t="str">
        <f>LEFT(A3791,10)</f>
        <v>Sun Jul 02</v>
      </c>
      <c r="D3791" s="2">
        <f>DATE(B3791,F3791,G3791)</f>
        <v>42918</v>
      </c>
      <c r="E3791" t="str">
        <f>MID(C3791,5,3)</f>
        <v>Jul</v>
      </c>
      <c r="F3791">
        <f>MONTH(DATEVALUE(E3791&amp;" 1"))</f>
        <v>7</v>
      </c>
      <c r="G3791" t="str">
        <f>RIGHT(C3791,2)</f>
        <v>02</v>
      </c>
      <c r="H3791" t="str">
        <f>MID(A3791,12,2)</f>
        <v>13</v>
      </c>
      <c r="I3791" t="s">
        <v>7821</v>
      </c>
      <c r="J3791" t="s">
        <v>7822</v>
      </c>
      <c r="K3791" t="s">
        <v>7823</v>
      </c>
      <c r="L3791" t="s">
        <v>7824</v>
      </c>
      <c r="M3791" t="b">
        <f>NOT(ISNA(VLOOKUP(N3791,'account names'!A:A,1,FALSE)))</f>
        <v>0</v>
      </c>
      <c r="N3791" t="s">
        <v>7825</v>
      </c>
    </row>
    <row r="3792" spans="1:14" ht="15" x14ac:dyDescent="0.2">
      <c r="A3792" t="s">
        <v>7826</v>
      </c>
      <c r="B3792" t="str">
        <f>RIGHT(A3792,4)</f>
        <v>2017</v>
      </c>
      <c r="C3792" t="str">
        <f>LEFT(A3792,10)</f>
        <v>Sun Jul 02</v>
      </c>
      <c r="D3792" s="2">
        <f>DATE(B3792,F3792,G3792)</f>
        <v>42918</v>
      </c>
      <c r="E3792" t="str">
        <f>MID(C3792,5,3)</f>
        <v>Jul</v>
      </c>
      <c r="F3792">
        <f>MONTH(DATEVALUE(E3792&amp;" 1"))</f>
        <v>7</v>
      </c>
      <c r="G3792" t="str">
        <f>RIGHT(C3792,2)</f>
        <v>02</v>
      </c>
      <c r="H3792" t="str">
        <f>MID(A3792,12,2)</f>
        <v>12</v>
      </c>
      <c r="I3792" t="s">
        <v>7827</v>
      </c>
      <c r="J3792" t="s">
        <v>7828</v>
      </c>
      <c r="K3792" t="s">
        <v>2907</v>
      </c>
      <c r="L3792" t="s">
        <v>7829</v>
      </c>
      <c r="M3792" t="b">
        <f>NOT(ISNA(VLOOKUP(N3792,'account names'!A:A,1,FALSE)))</f>
        <v>1</v>
      </c>
      <c r="N3792" t="s">
        <v>2909</v>
      </c>
    </row>
    <row r="3793" spans="1:14" ht="15" x14ac:dyDescent="0.2">
      <c r="A3793" t="s">
        <v>7830</v>
      </c>
      <c r="B3793" t="str">
        <f>RIGHT(A3793,4)</f>
        <v>2017</v>
      </c>
      <c r="C3793" t="str">
        <f>LEFT(A3793,10)</f>
        <v>Sun Jul 02</v>
      </c>
      <c r="D3793" s="2">
        <f>DATE(B3793,F3793,G3793)</f>
        <v>42918</v>
      </c>
      <c r="E3793" t="str">
        <f>MID(C3793,5,3)</f>
        <v>Jul</v>
      </c>
      <c r="F3793">
        <f>MONTH(DATEVALUE(E3793&amp;" 1"))</f>
        <v>7</v>
      </c>
      <c r="G3793" t="str">
        <f>RIGHT(C3793,2)</f>
        <v>02</v>
      </c>
      <c r="H3793" t="str">
        <f>MID(A3793,12,2)</f>
        <v>11</v>
      </c>
      <c r="I3793" t="s">
        <v>7831</v>
      </c>
      <c r="J3793" t="s">
        <v>7832</v>
      </c>
      <c r="K3793" t="s">
        <v>7833</v>
      </c>
      <c r="L3793" t="s">
        <v>7834</v>
      </c>
      <c r="M3793" t="b">
        <f>NOT(ISNA(VLOOKUP(N3793,'account names'!A:A,1,FALSE)))</f>
        <v>0</v>
      </c>
      <c r="N3793" t="s">
        <v>680</v>
      </c>
    </row>
    <row r="3794" spans="1:14" ht="15" x14ac:dyDescent="0.2">
      <c r="A3794" t="s">
        <v>7835</v>
      </c>
      <c r="B3794" t="str">
        <f>RIGHT(A3794,4)</f>
        <v>2017</v>
      </c>
      <c r="C3794" t="str">
        <f>LEFT(A3794,10)</f>
        <v>Sun Jul 02</v>
      </c>
      <c r="D3794" s="2">
        <f>DATE(B3794,F3794,G3794)</f>
        <v>42918</v>
      </c>
      <c r="E3794" t="str">
        <f>MID(C3794,5,3)</f>
        <v>Jul</v>
      </c>
      <c r="F3794">
        <f>MONTH(DATEVALUE(E3794&amp;" 1"))</f>
        <v>7</v>
      </c>
      <c r="G3794" t="str">
        <f>RIGHT(C3794,2)</f>
        <v>02</v>
      </c>
      <c r="H3794" t="str">
        <f>MID(A3794,12,2)</f>
        <v>11</v>
      </c>
      <c r="I3794" t="s">
        <v>7836</v>
      </c>
      <c r="J3794" t="s">
        <v>7837</v>
      </c>
      <c r="K3794" t="s">
        <v>7838</v>
      </c>
      <c r="L3794" t="s">
        <v>7839</v>
      </c>
      <c r="M3794" t="b">
        <f>NOT(ISNA(VLOOKUP(N3794,'account names'!A:A,1,FALSE)))</f>
        <v>1</v>
      </c>
      <c r="N3794" t="s">
        <v>2409</v>
      </c>
    </row>
    <row r="3795" spans="1:14" ht="15" x14ac:dyDescent="0.2">
      <c r="A3795" t="s">
        <v>7840</v>
      </c>
      <c r="B3795" t="str">
        <f>RIGHT(A3795,4)</f>
        <v>2017</v>
      </c>
      <c r="C3795" t="str">
        <f>LEFT(A3795,10)</f>
        <v>Sun Jul 02</v>
      </c>
      <c r="D3795" s="2">
        <f>DATE(B3795,F3795,G3795)</f>
        <v>42918</v>
      </c>
      <c r="E3795" t="str">
        <f>MID(C3795,5,3)</f>
        <v>Jul</v>
      </c>
      <c r="F3795">
        <f>MONTH(DATEVALUE(E3795&amp;" 1"))</f>
        <v>7</v>
      </c>
      <c r="G3795" t="str">
        <f>RIGHT(C3795,2)</f>
        <v>02</v>
      </c>
      <c r="H3795" t="str">
        <f>MID(A3795,12,2)</f>
        <v>10</v>
      </c>
      <c r="I3795" t="s">
        <v>7841</v>
      </c>
      <c r="J3795" t="s">
        <v>7842</v>
      </c>
      <c r="K3795" t="s">
        <v>7843</v>
      </c>
      <c r="L3795" t="s">
        <v>7844</v>
      </c>
      <c r="M3795" t="b">
        <f>NOT(ISNA(VLOOKUP(N3795,'account names'!A:A,1,FALSE)))</f>
        <v>1</v>
      </c>
      <c r="N3795" t="s">
        <v>2409</v>
      </c>
    </row>
    <row r="3796" spans="1:14" ht="15" x14ac:dyDescent="0.2">
      <c r="A3796" t="s">
        <v>7851</v>
      </c>
      <c r="B3796" t="str">
        <f>RIGHT(A3796,4)</f>
        <v>2017</v>
      </c>
      <c r="C3796" t="str">
        <f>LEFT(A3796,10)</f>
        <v>Sun Jul 02</v>
      </c>
      <c r="D3796" s="2">
        <f>DATE(B3796,F3796,G3796)</f>
        <v>42918</v>
      </c>
      <c r="E3796" t="str">
        <f>MID(C3796,5,3)</f>
        <v>Jul</v>
      </c>
      <c r="F3796">
        <f>MONTH(DATEVALUE(E3796&amp;" 1"))</f>
        <v>7</v>
      </c>
      <c r="G3796" t="str">
        <f>RIGHT(C3796,2)</f>
        <v>02</v>
      </c>
      <c r="H3796" t="str">
        <f>MID(A3796,12,2)</f>
        <v>10</v>
      </c>
      <c r="I3796" t="s">
        <v>7852</v>
      </c>
      <c r="J3796" t="s">
        <v>7853</v>
      </c>
      <c r="K3796" t="s">
        <v>7854</v>
      </c>
      <c r="L3796" t="s">
        <v>7855</v>
      </c>
      <c r="M3796" t="b">
        <f>NOT(ISNA(VLOOKUP(N3796,'account names'!A:A,1,FALSE)))</f>
        <v>0</v>
      </c>
      <c r="N3796" t="s">
        <v>7850</v>
      </c>
    </row>
    <row r="3797" spans="1:14" ht="15" x14ac:dyDescent="0.2">
      <c r="A3797" t="s">
        <v>7815</v>
      </c>
      <c r="B3797" t="str">
        <f>RIGHT(A3797,4)</f>
        <v>2017</v>
      </c>
      <c r="C3797" t="str">
        <f>LEFT(A3797,10)</f>
        <v>Sun Jul 02</v>
      </c>
      <c r="D3797" s="2">
        <f>DATE(B3797,F3797,G3797)</f>
        <v>42918</v>
      </c>
      <c r="E3797" t="str">
        <f>MID(C3797,5,3)</f>
        <v>Jul</v>
      </c>
      <c r="F3797">
        <f>MONTH(DATEVALUE(E3797&amp;" 1"))</f>
        <v>7</v>
      </c>
      <c r="G3797" t="str">
        <f>RIGHT(C3797,2)</f>
        <v>02</v>
      </c>
      <c r="H3797" t="str">
        <f>MID(A3797,12,2)</f>
        <v>13</v>
      </c>
      <c r="I3797" t="s">
        <v>15215</v>
      </c>
      <c r="J3797" t="s">
        <v>15216</v>
      </c>
      <c r="K3797" t="s">
        <v>15217</v>
      </c>
      <c r="L3797" t="s">
        <v>15218</v>
      </c>
      <c r="M3797" t="b">
        <f>NOT(ISNA(VLOOKUP(N3797,'account names'!A:A,1,FALSE)))</f>
        <v>0</v>
      </c>
      <c r="N3797" t="s">
        <v>7732</v>
      </c>
    </row>
    <row r="3798" spans="1:14" ht="15" x14ac:dyDescent="0.2">
      <c r="A3798" t="s">
        <v>15219</v>
      </c>
      <c r="B3798" t="str">
        <f>RIGHT(A3798,4)</f>
        <v>2017</v>
      </c>
      <c r="C3798" t="str">
        <f>LEFT(A3798,10)</f>
        <v>Sun Jul 02</v>
      </c>
      <c r="D3798" s="2">
        <f>DATE(B3798,F3798,G3798)</f>
        <v>42918</v>
      </c>
      <c r="E3798" t="str">
        <f>MID(C3798,5,3)</f>
        <v>Jul</v>
      </c>
      <c r="F3798">
        <f>MONTH(DATEVALUE(E3798&amp;" 1"))</f>
        <v>7</v>
      </c>
      <c r="G3798" t="str">
        <f>RIGHT(C3798,2)</f>
        <v>02</v>
      </c>
      <c r="H3798" t="str">
        <f>MID(A3798,12,2)</f>
        <v>18</v>
      </c>
      <c r="I3798" t="s">
        <v>15220</v>
      </c>
      <c r="J3798" t="s">
        <v>15221</v>
      </c>
      <c r="K3798" t="s">
        <v>5488</v>
      </c>
      <c r="L3798" t="s">
        <v>15222</v>
      </c>
      <c r="M3798" t="b">
        <f>NOT(ISNA(VLOOKUP(N3798,'account names'!A:A,1,FALSE)))</f>
        <v>1</v>
      </c>
      <c r="N3798" t="s">
        <v>1533</v>
      </c>
    </row>
    <row r="3799" spans="1:14" ht="15" x14ac:dyDescent="0.2">
      <c r="A3799" t="s">
        <v>19443</v>
      </c>
      <c r="B3799" t="str">
        <f>RIGHT(A3799,4)</f>
        <v>2017</v>
      </c>
      <c r="C3799" t="str">
        <f>LEFT(A3799,10)</f>
        <v>Sun Jul 02</v>
      </c>
      <c r="D3799" s="2">
        <f>DATE(B3799,F3799,G3799)</f>
        <v>42918</v>
      </c>
      <c r="E3799" t="str">
        <f>MID(C3799,5,3)</f>
        <v>Jul</v>
      </c>
      <c r="F3799">
        <f>MONTH(DATEVALUE(E3799&amp;" 1"))</f>
        <v>7</v>
      </c>
      <c r="G3799" t="str">
        <f>RIGHT(C3799,2)</f>
        <v>02</v>
      </c>
      <c r="H3799" t="str">
        <f>MID(A3799,12,2)</f>
        <v>11</v>
      </c>
      <c r="I3799" t="s">
        <v>19444</v>
      </c>
      <c r="J3799" t="s">
        <v>19445</v>
      </c>
      <c r="K3799" t="s">
        <v>2832</v>
      </c>
      <c r="L3799" t="s">
        <v>19446</v>
      </c>
      <c r="M3799" t="b">
        <f>NOT(ISNA(VLOOKUP(N3799,'account names'!A:A,1,FALSE)))</f>
        <v>0</v>
      </c>
      <c r="N3799" t="s">
        <v>2834</v>
      </c>
    </row>
    <row r="3800" spans="1:14" ht="15" x14ac:dyDescent="0.2">
      <c r="A3800" t="s">
        <v>19447</v>
      </c>
      <c r="B3800" t="str">
        <f>RIGHT(A3800,4)</f>
        <v>2017</v>
      </c>
      <c r="C3800" t="str">
        <f>LEFT(A3800,10)</f>
        <v>Sun Jul 02</v>
      </c>
      <c r="D3800" s="2">
        <f>DATE(B3800,F3800,G3800)</f>
        <v>42918</v>
      </c>
      <c r="E3800" t="str">
        <f>MID(C3800,5,3)</f>
        <v>Jul</v>
      </c>
      <c r="F3800">
        <f>MONTH(DATEVALUE(E3800&amp;" 1"))</f>
        <v>7</v>
      </c>
      <c r="G3800" t="str">
        <f>RIGHT(C3800,2)</f>
        <v>02</v>
      </c>
      <c r="H3800" t="str">
        <f>MID(A3800,12,2)</f>
        <v>23</v>
      </c>
      <c r="I3800" t="s">
        <v>19448</v>
      </c>
      <c r="J3800" t="s">
        <v>19449</v>
      </c>
      <c r="K3800" t="s">
        <v>19450</v>
      </c>
      <c r="L3800" t="s">
        <v>19451</v>
      </c>
      <c r="M3800" t="b">
        <f>NOT(ISNA(VLOOKUP(N3800,'account names'!A:A,1,FALSE)))</f>
        <v>0</v>
      </c>
      <c r="N3800" t="s">
        <v>10958</v>
      </c>
    </row>
    <row r="3801" spans="1:14" ht="15" x14ac:dyDescent="0.2">
      <c r="A3801" t="s">
        <v>19452</v>
      </c>
      <c r="B3801" t="str">
        <f>RIGHT(A3801,4)</f>
        <v>2017</v>
      </c>
      <c r="C3801" t="str">
        <f>LEFT(A3801,10)</f>
        <v>Sun Jul 02</v>
      </c>
      <c r="D3801" s="2">
        <f>DATE(B3801,F3801,G3801)</f>
        <v>42918</v>
      </c>
      <c r="E3801" t="str">
        <f>MID(C3801,5,3)</f>
        <v>Jul</v>
      </c>
      <c r="F3801">
        <f>MONTH(DATEVALUE(E3801&amp;" 1"))</f>
        <v>7</v>
      </c>
      <c r="G3801" t="str">
        <f>RIGHT(C3801,2)</f>
        <v>02</v>
      </c>
      <c r="H3801" t="str">
        <f>MID(A3801,12,2)</f>
        <v>11</v>
      </c>
      <c r="I3801" t="s">
        <v>19453</v>
      </c>
      <c r="J3801" t="s">
        <v>19454</v>
      </c>
      <c r="K3801" t="s">
        <v>19455</v>
      </c>
      <c r="L3801" t="s">
        <v>19456</v>
      </c>
      <c r="M3801" t="b">
        <f>NOT(ISNA(VLOOKUP(N3801,'account names'!A:A,1,FALSE)))</f>
        <v>0</v>
      </c>
      <c r="N3801" t="s">
        <v>19457</v>
      </c>
    </row>
    <row r="3802" spans="1:14" ht="15" x14ac:dyDescent="0.2">
      <c r="A3802" t="s">
        <v>7788</v>
      </c>
      <c r="B3802" t="str">
        <f>RIGHT(A3802,4)</f>
        <v>2017</v>
      </c>
      <c r="C3802" t="str">
        <f>LEFT(A3802,10)</f>
        <v>Sun Jul 02</v>
      </c>
      <c r="D3802" s="2">
        <f>DATE(B3802,F3802,G3802)</f>
        <v>42918</v>
      </c>
      <c r="E3802" t="str">
        <f>MID(C3802,5,3)</f>
        <v>Jul</v>
      </c>
      <c r="F3802">
        <f>MONTH(DATEVALUE(E3802&amp;" 1"))</f>
        <v>7</v>
      </c>
      <c r="G3802" t="str">
        <f>RIGHT(C3802,2)</f>
        <v>02</v>
      </c>
      <c r="H3802" t="str">
        <f>MID(A3802,12,2)</f>
        <v>17</v>
      </c>
      <c r="I3802" t="s">
        <v>7789</v>
      </c>
      <c r="J3802" t="s">
        <v>19458</v>
      </c>
      <c r="K3802" t="s">
        <v>19459</v>
      </c>
      <c r="L3802" t="s">
        <v>19460</v>
      </c>
      <c r="M3802" t="b">
        <f>NOT(ISNA(VLOOKUP(N3802,'account names'!A:A,1,FALSE)))</f>
        <v>0</v>
      </c>
      <c r="N3802" t="s">
        <v>5118</v>
      </c>
    </row>
    <row r="3803" spans="1:14" ht="15" x14ac:dyDescent="0.2">
      <c r="A3803" t="s">
        <v>19461</v>
      </c>
      <c r="B3803" t="str">
        <f>RIGHT(A3803,4)</f>
        <v>2017</v>
      </c>
      <c r="C3803" t="str">
        <f>LEFT(A3803,10)</f>
        <v>Sun Jul 02</v>
      </c>
      <c r="D3803" s="2">
        <f>DATE(B3803,F3803,G3803)</f>
        <v>42918</v>
      </c>
      <c r="E3803" t="str">
        <f>MID(C3803,5,3)</f>
        <v>Jul</v>
      </c>
      <c r="F3803">
        <f>MONTH(DATEVALUE(E3803&amp;" 1"))</f>
        <v>7</v>
      </c>
      <c r="G3803" t="str">
        <f>RIGHT(C3803,2)</f>
        <v>02</v>
      </c>
      <c r="H3803" t="str">
        <f>MID(A3803,12,2)</f>
        <v>14</v>
      </c>
      <c r="I3803" t="s">
        <v>19462</v>
      </c>
      <c r="J3803" t="s">
        <v>19463</v>
      </c>
      <c r="K3803" t="s">
        <v>19464</v>
      </c>
      <c r="L3803" t="s">
        <v>19465</v>
      </c>
      <c r="M3803" t="b">
        <f>NOT(ISNA(VLOOKUP(N3803,'account names'!A:A,1,FALSE)))</f>
        <v>0</v>
      </c>
      <c r="N3803" t="s">
        <v>7866</v>
      </c>
    </row>
    <row r="3804" spans="1:14" ht="15" x14ac:dyDescent="0.2">
      <c r="A3804" t="s">
        <v>7804</v>
      </c>
      <c r="B3804" t="str">
        <f>RIGHT(A3804,4)</f>
        <v>2017</v>
      </c>
      <c r="C3804" t="str">
        <f>LEFT(A3804,10)</f>
        <v>Sun Jul 02</v>
      </c>
      <c r="D3804" s="2">
        <f>DATE(B3804,F3804,G3804)</f>
        <v>42918</v>
      </c>
      <c r="E3804" t="str">
        <f>MID(C3804,5,3)</f>
        <v>Jul</v>
      </c>
      <c r="F3804">
        <f>MONTH(DATEVALUE(E3804&amp;" 1"))</f>
        <v>7</v>
      </c>
      <c r="G3804" t="str">
        <f>RIGHT(C3804,2)</f>
        <v>02</v>
      </c>
      <c r="H3804" t="str">
        <f>MID(A3804,12,2)</f>
        <v>14</v>
      </c>
      <c r="I3804" t="s">
        <v>7805</v>
      </c>
      <c r="J3804" t="s">
        <v>19468</v>
      </c>
      <c r="K3804" t="s">
        <v>19469</v>
      </c>
      <c r="L3804" t="s">
        <v>19470</v>
      </c>
      <c r="M3804" t="b">
        <f>NOT(ISNA(VLOOKUP(N3804,'account names'!A:A,1,FALSE)))</f>
        <v>0</v>
      </c>
      <c r="N3804" t="s">
        <v>7809</v>
      </c>
    </row>
    <row r="3805" spans="1:14" ht="15" x14ac:dyDescent="0.2">
      <c r="A3805" t="s">
        <v>7835</v>
      </c>
      <c r="B3805" t="str">
        <f>RIGHT(A3805,4)</f>
        <v>2017</v>
      </c>
      <c r="C3805" t="str">
        <f>LEFT(A3805,10)</f>
        <v>Sun Jul 02</v>
      </c>
      <c r="D3805" s="2">
        <f>DATE(B3805,F3805,G3805)</f>
        <v>42918</v>
      </c>
      <c r="E3805" t="str">
        <f>MID(C3805,5,3)</f>
        <v>Jul</v>
      </c>
      <c r="F3805">
        <f>MONTH(DATEVALUE(E3805&amp;" 1"))</f>
        <v>7</v>
      </c>
      <c r="G3805" t="str">
        <f>RIGHT(C3805,2)</f>
        <v>02</v>
      </c>
      <c r="H3805" t="str">
        <f>MID(A3805,12,2)</f>
        <v>11</v>
      </c>
      <c r="I3805" t="s">
        <v>19471</v>
      </c>
      <c r="J3805" t="s">
        <v>19472</v>
      </c>
      <c r="K3805" t="s">
        <v>19473</v>
      </c>
      <c r="L3805" t="s">
        <v>19474</v>
      </c>
      <c r="M3805" t="b">
        <f>NOT(ISNA(VLOOKUP(N3805,'account names'!A:A,1,FALSE)))</f>
        <v>1</v>
      </c>
      <c r="N3805" t="s">
        <v>2909</v>
      </c>
    </row>
    <row r="3806" spans="1:14" ht="15" x14ac:dyDescent="0.2">
      <c r="A3806" t="s">
        <v>19475</v>
      </c>
      <c r="B3806" t="str">
        <f>RIGHT(A3806,4)</f>
        <v>2017</v>
      </c>
      <c r="C3806" t="str">
        <f>LEFT(A3806,10)</f>
        <v>Sun Jul 02</v>
      </c>
      <c r="D3806" s="2">
        <f>DATE(B3806,F3806,G3806)</f>
        <v>42918</v>
      </c>
      <c r="E3806" t="str">
        <f>MID(C3806,5,3)</f>
        <v>Jul</v>
      </c>
      <c r="F3806">
        <f>MONTH(DATEVALUE(E3806&amp;" 1"))</f>
        <v>7</v>
      </c>
      <c r="G3806" t="str">
        <f>RIGHT(C3806,2)</f>
        <v>02</v>
      </c>
      <c r="H3806" t="str">
        <f>MID(A3806,12,2)</f>
        <v>10</v>
      </c>
      <c r="I3806" t="s">
        <v>19476</v>
      </c>
      <c r="J3806" t="s">
        <v>19477</v>
      </c>
      <c r="K3806" t="s">
        <v>19478</v>
      </c>
      <c r="L3806" t="s">
        <v>19479</v>
      </c>
      <c r="M3806" t="b">
        <f>NOT(ISNA(VLOOKUP(N3806,'account names'!A:A,1,FALSE)))</f>
        <v>0</v>
      </c>
      <c r="N3806" t="s">
        <v>7884</v>
      </c>
    </row>
    <row r="3807" spans="1:14" ht="15" x14ac:dyDescent="0.2">
      <c r="A3807" t="s">
        <v>19480</v>
      </c>
      <c r="B3807" t="str">
        <f>RIGHT(A3807,4)</f>
        <v>2017</v>
      </c>
      <c r="C3807" t="str">
        <f>LEFT(A3807,10)</f>
        <v>Sun Jul 02</v>
      </c>
      <c r="D3807" s="2">
        <f>DATE(B3807,F3807,G3807)</f>
        <v>42918</v>
      </c>
      <c r="E3807" t="str">
        <f>MID(C3807,5,3)</f>
        <v>Jul</v>
      </c>
      <c r="F3807">
        <f>MONTH(DATEVALUE(E3807&amp;" 1"))</f>
        <v>7</v>
      </c>
      <c r="G3807" t="str">
        <f>RIGHT(C3807,2)</f>
        <v>02</v>
      </c>
      <c r="H3807" t="str">
        <f>MID(A3807,12,2)</f>
        <v>07</v>
      </c>
      <c r="I3807" t="s">
        <v>19481</v>
      </c>
      <c r="J3807" t="s">
        <v>19482</v>
      </c>
      <c r="K3807" t="s">
        <v>19483</v>
      </c>
      <c r="L3807" t="s">
        <v>19484</v>
      </c>
      <c r="M3807" t="b">
        <f>NOT(ISNA(VLOOKUP(N3807,'account names'!A:A,1,FALSE)))</f>
        <v>0</v>
      </c>
      <c r="N3807" t="s">
        <v>19485</v>
      </c>
    </row>
    <row r="3808" spans="1:14" ht="15" x14ac:dyDescent="0.2">
      <c r="A3808" t="s">
        <v>19954</v>
      </c>
      <c r="B3808" t="str">
        <f>RIGHT(A3808,4)</f>
        <v>2017</v>
      </c>
      <c r="C3808" t="str">
        <f>LEFT(A3808,10)</f>
        <v>Sun Jul 02</v>
      </c>
      <c r="D3808" s="2">
        <f>DATE(B3808,F3808,G3808)</f>
        <v>42918</v>
      </c>
      <c r="E3808" t="str">
        <f>MID(C3808,5,3)</f>
        <v>Jul</v>
      </c>
      <c r="F3808">
        <f>MONTH(DATEVALUE(E3808&amp;" 1"))</f>
        <v>7</v>
      </c>
      <c r="G3808" t="str">
        <f>RIGHT(C3808,2)</f>
        <v>02</v>
      </c>
      <c r="H3808" t="str">
        <f>MID(A3808,12,2)</f>
        <v>00</v>
      </c>
      <c r="I3808" t="s">
        <v>19955</v>
      </c>
      <c r="J3808" t="s">
        <v>19956</v>
      </c>
      <c r="K3808" t="s">
        <v>19957</v>
      </c>
      <c r="L3808" t="s">
        <v>19958</v>
      </c>
      <c r="M3808" t="b">
        <f>NOT(ISNA(VLOOKUP(N3808,'account names'!A:A,1,FALSE)))</f>
        <v>0</v>
      </c>
      <c r="N3808" t="s">
        <v>7878</v>
      </c>
    </row>
    <row r="3809" spans="1:14" ht="15" x14ac:dyDescent="0.2">
      <c r="A3809" t="s">
        <v>7798</v>
      </c>
      <c r="B3809" t="str">
        <f>RIGHT(A3809,4)</f>
        <v>2017</v>
      </c>
      <c r="C3809" t="str">
        <f>LEFT(A3809,10)</f>
        <v>Sat Jul 01</v>
      </c>
      <c r="D3809" s="2">
        <f>DATE(B3809,F3809,G3809)</f>
        <v>42917</v>
      </c>
      <c r="E3809" t="str">
        <f>MID(C3809,5,3)</f>
        <v>Jul</v>
      </c>
      <c r="F3809">
        <f>MONTH(DATEVALUE(E3809&amp;" 1"))</f>
        <v>7</v>
      </c>
      <c r="G3809" t="str">
        <f>RIGHT(C3809,2)</f>
        <v>01</v>
      </c>
      <c r="H3809" t="str">
        <f>MID(A3809,12,2)</f>
        <v>21</v>
      </c>
      <c r="I3809" t="s">
        <v>7799</v>
      </c>
      <c r="J3809" t="s">
        <v>7800</v>
      </c>
      <c r="K3809" t="s">
        <v>7801</v>
      </c>
      <c r="L3809" t="s">
        <v>7802</v>
      </c>
      <c r="M3809" t="b">
        <f>NOT(ISNA(VLOOKUP(N3809,'account names'!A:A,1,FALSE)))</f>
        <v>0</v>
      </c>
      <c r="N3809" t="s">
        <v>7803</v>
      </c>
    </row>
    <row r="3810" spans="1:14" ht="15" x14ac:dyDescent="0.2">
      <c r="A3810" t="s">
        <v>7845</v>
      </c>
      <c r="B3810" t="str">
        <f>RIGHT(A3810,4)</f>
        <v>2017</v>
      </c>
      <c r="C3810" t="str">
        <f>LEFT(A3810,10)</f>
        <v>Sat Jul 01</v>
      </c>
      <c r="D3810" s="2">
        <f>DATE(B3810,F3810,G3810)</f>
        <v>42917</v>
      </c>
      <c r="E3810" t="str">
        <f>MID(C3810,5,3)</f>
        <v>Jul</v>
      </c>
      <c r="F3810">
        <f>MONTH(DATEVALUE(E3810&amp;" 1"))</f>
        <v>7</v>
      </c>
      <c r="G3810" t="str">
        <f>RIGHT(C3810,2)</f>
        <v>01</v>
      </c>
      <c r="H3810" t="str">
        <f>MID(A3810,12,2)</f>
        <v>21</v>
      </c>
      <c r="I3810" t="s">
        <v>7846</v>
      </c>
      <c r="J3810" t="s">
        <v>7847</v>
      </c>
      <c r="K3810" t="s">
        <v>7848</v>
      </c>
      <c r="L3810" t="s">
        <v>7849</v>
      </c>
      <c r="M3810" t="b">
        <f>NOT(ISNA(VLOOKUP(N3810,'account names'!A:A,1,FALSE)))</f>
        <v>0</v>
      </c>
      <c r="N3810" t="s">
        <v>7850</v>
      </c>
    </row>
    <row r="3811" spans="1:14" ht="15" x14ac:dyDescent="0.2">
      <c r="A3811" t="s">
        <v>7856</v>
      </c>
      <c r="B3811" t="str">
        <f>RIGHT(A3811,4)</f>
        <v>2017</v>
      </c>
      <c r="C3811" t="str">
        <f>LEFT(A3811,10)</f>
        <v>Sat Jul 01</v>
      </c>
      <c r="D3811" s="2">
        <f>DATE(B3811,F3811,G3811)</f>
        <v>42917</v>
      </c>
      <c r="E3811" t="str">
        <f>MID(C3811,5,3)</f>
        <v>Jul</v>
      </c>
      <c r="F3811">
        <f>MONTH(DATEVALUE(E3811&amp;" 1"))</f>
        <v>7</v>
      </c>
      <c r="G3811" t="str">
        <f>RIGHT(C3811,2)</f>
        <v>01</v>
      </c>
      <c r="H3811" t="str">
        <f>MID(A3811,12,2)</f>
        <v>22</v>
      </c>
      <c r="I3811" t="s">
        <v>7857</v>
      </c>
      <c r="J3811" t="s">
        <v>7858</v>
      </c>
      <c r="K3811" t="s">
        <v>7859</v>
      </c>
      <c r="L3811" t="s">
        <v>7860</v>
      </c>
      <c r="M3811" t="b">
        <f>NOT(ISNA(VLOOKUP(N3811,'account names'!A:A,1,FALSE)))</f>
        <v>0</v>
      </c>
      <c r="N3811" t="s">
        <v>7825</v>
      </c>
    </row>
    <row r="3812" spans="1:14" ht="15" x14ac:dyDescent="0.2">
      <c r="A3812" t="s">
        <v>7861</v>
      </c>
      <c r="B3812" t="str">
        <f>RIGHT(A3812,4)</f>
        <v>2017</v>
      </c>
      <c r="C3812" t="str">
        <f>LEFT(A3812,10)</f>
        <v>Sat Jul 01</v>
      </c>
      <c r="D3812" s="2">
        <f>DATE(B3812,F3812,G3812)</f>
        <v>42917</v>
      </c>
      <c r="E3812" t="str">
        <f>MID(C3812,5,3)</f>
        <v>Jul</v>
      </c>
      <c r="F3812">
        <f>MONTH(DATEVALUE(E3812&amp;" 1"))</f>
        <v>7</v>
      </c>
      <c r="G3812" t="str">
        <f>RIGHT(C3812,2)</f>
        <v>01</v>
      </c>
      <c r="H3812" t="str">
        <f>MID(A3812,12,2)</f>
        <v>20</v>
      </c>
      <c r="I3812" t="s">
        <v>7862</v>
      </c>
      <c r="J3812" t="s">
        <v>7863</v>
      </c>
      <c r="K3812" t="s">
        <v>7864</v>
      </c>
      <c r="L3812" t="s">
        <v>7865</v>
      </c>
      <c r="M3812" t="b">
        <f>NOT(ISNA(VLOOKUP(N3812,'account names'!A:A,1,FALSE)))</f>
        <v>0</v>
      </c>
      <c r="N3812" t="s">
        <v>7866</v>
      </c>
    </row>
    <row r="3813" spans="1:14" ht="15" x14ac:dyDescent="0.2">
      <c r="A3813" t="s">
        <v>7867</v>
      </c>
      <c r="B3813" t="str">
        <f>RIGHT(A3813,4)</f>
        <v>2017</v>
      </c>
      <c r="C3813" t="str">
        <f>LEFT(A3813,10)</f>
        <v>Sat Jul 01</v>
      </c>
      <c r="D3813" s="2">
        <f>DATE(B3813,F3813,G3813)</f>
        <v>42917</v>
      </c>
      <c r="E3813" t="str">
        <f>MID(C3813,5,3)</f>
        <v>Jul</v>
      </c>
      <c r="F3813">
        <f>MONTH(DATEVALUE(E3813&amp;" 1"))</f>
        <v>7</v>
      </c>
      <c r="G3813" t="str">
        <f>RIGHT(C3813,2)</f>
        <v>01</v>
      </c>
      <c r="H3813" t="str">
        <f>MID(A3813,12,2)</f>
        <v>21</v>
      </c>
      <c r="I3813" t="s">
        <v>7868</v>
      </c>
      <c r="J3813" t="s">
        <v>7869</v>
      </c>
      <c r="K3813" t="s">
        <v>7870</v>
      </c>
      <c r="L3813" t="s">
        <v>7871</v>
      </c>
      <c r="M3813" t="b">
        <f>NOT(ISNA(VLOOKUP(N3813,'account names'!A:A,1,FALSE)))</f>
        <v>0</v>
      </c>
      <c r="N3813" t="s">
        <v>7872</v>
      </c>
    </row>
    <row r="3814" spans="1:14" ht="15" x14ac:dyDescent="0.2">
      <c r="A3814" t="s">
        <v>7873</v>
      </c>
      <c r="B3814" t="str">
        <f>RIGHT(A3814,4)</f>
        <v>2017</v>
      </c>
      <c r="C3814" t="str">
        <f>LEFT(A3814,10)</f>
        <v>Sat Jul 01</v>
      </c>
      <c r="D3814" s="2">
        <f>DATE(B3814,F3814,G3814)</f>
        <v>42917</v>
      </c>
      <c r="E3814" t="str">
        <f>MID(C3814,5,3)</f>
        <v>Jul</v>
      </c>
      <c r="F3814">
        <f>MONTH(DATEVALUE(E3814&amp;" 1"))</f>
        <v>7</v>
      </c>
      <c r="G3814" t="str">
        <f>RIGHT(C3814,2)</f>
        <v>01</v>
      </c>
      <c r="H3814" t="str">
        <f>MID(A3814,12,2)</f>
        <v>22</v>
      </c>
      <c r="I3814" t="s">
        <v>7874</v>
      </c>
      <c r="J3814" t="s">
        <v>7875</v>
      </c>
      <c r="K3814" t="s">
        <v>7876</v>
      </c>
      <c r="L3814" t="s">
        <v>7877</v>
      </c>
      <c r="M3814" t="b">
        <f>NOT(ISNA(VLOOKUP(N3814,'account names'!A:A,1,FALSE)))</f>
        <v>0</v>
      </c>
      <c r="N3814" t="s">
        <v>7878</v>
      </c>
    </row>
    <row r="3815" spans="1:14" ht="15" x14ac:dyDescent="0.2">
      <c r="A3815" t="s">
        <v>7879</v>
      </c>
      <c r="B3815" t="str">
        <f>RIGHT(A3815,4)</f>
        <v>2017</v>
      </c>
      <c r="C3815" t="str">
        <f>LEFT(A3815,10)</f>
        <v>Sat Jul 01</v>
      </c>
      <c r="D3815" s="2">
        <f>DATE(B3815,F3815,G3815)</f>
        <v>42917</v>
      </c>
      <c r="E3815" t="str">
        <f>MID(C3815,5,3)</f>
        <v>Jul</v>
      </c>
      <c r="F3815">
        <f>MONTH(DATEVALUE(E3815&amp;" 1"))</f>
        <v>7</v>
      </c>
      <c r="G3815" t="str">
        <f>RIGHT(C3815,2)</f>
        <v>01</v>
      </c>
      <c r="H3815" t="str">
        <f>MID(A3815,12,2)</f>
        <v>18</v>
      </c>
      <c r="I3815" t="s">
        <v>7880</v>
      </c>
      <c r="J3815" t="s">
        <v>7881</v>
      </c>
      <c r="K3815" t="s">
        <v>7882</v>
      </c>
      <c r="L3815" t="s">
        <v>7883</v>
      </c>
      <c r="M3815" t="b">
        <f>NOT(ISNA(VLOOKUP(N3815,'account names'!A:A,1,FALSE)))</f>
        <v>0</v>
      </c>
      <c r="N3815" t="s">
        <v>7884</v>
      </c>
    </row>
    <row r="3816" spans="1:14" ht="15" x14ac:dyDescent="0.2">
      <c r="A3816" t="s">
        <v>7885</v>
      </c>
      <c r="B3816" t="str">
        <f>RIGHT(A3816,4)</f>
        <v>2017</v>
      </c>
      <c r="C3816" t="str">
        <f>LEFT(A3816,10)</f>
        <v>Sat Jul 01</v>
      </c>
      <c r="D3816" s="2">
        <f>DATE(B3816,F3816,G3816)</f>
        <v>42917</v>
      </c>
      <c r="E3816" t="str">
        <f>MID(C3816,5,3)</f>
        <v>Jul</v>
      </c>
      <c r="F3816">
        <f>MONTH(DATEVALUE(E3816&amp;" 1"))</f>
        <v>7</v>
      </c>
      <c r="G3816" t="str">
        <f>RIGHT(C3816,2)</f>
        <v>01</v>
      </c>
      <c r="H3816" t="str">
        <f>MID(A3816,12,2)</f>
        <v>22</v>
      </c>
      <c r="I3816" t="s">
        <v>7886</v>
      </c>
      <c r="J3816" t="s">
        <v>7887</v>
      </c>
      <c r="K3816" t="s">
        <v>7888</v>
      </c>
      <c r="L3816" t="s">
        <v>7889</v>
      </c>
      <c r="M3816" t="b">
        <f>NOT(ISNA(VLOOKUP(N3816,'account names'!A:A,1,FALSE)))</f>
        <v>0</v>
      </c>
      <c r="N3816" t="s">
        <v>7866</v>
      </c>
    </row>
    <row r="3817" spans="1:14" ht="15" x14ac:dyDescent="0.2">
      <c r="A3817" t="s">
        <v>7890</v>
      </c>
      <c r="B3817" t="str">
        <f>RIGHT(A3817,4)</f>
        <v>2017</v>
      </c>
      <c r="C3817" t="str">
        <f>LEFT(A3817,10)</f>
        <v>Sat Jul 01</v>
      </c>
      <c r="D3817" s="2">
        <f>DATE(B3817,F3817,G3817)</f>
        <v>42917</v>
      </c>
      <c r="E3817" t="str">
        <f>MID(C3817,5,3)</f>
        <v>Jul</v>
      </c>
      <c r="F3817">
        <f>MONTH(DATEVALUE(E3817&amp;" 1"))</f>
        <v>7</v>
      </c>
      <c r="G3817" t="str">
        <f>RIGHT(C3817,2)</f>
        <v>01</v>
      </c>
      <c r="H3817" t="str">
        <f>MID(A3817,12,2)</f>
        <v>20</v>
      </c>
      <c r="I3817" t="s">
        <v>7891</v>
      </c>
      <c r="J3817" t="s">
        <v>7892</v>
      </c>
      <c r="K3817" t="s">
        <v>7893</v>
      </c>
      <c r="L3817" t="s">
        <v>7894</v>
      </c>
      <c r="M3817" t="b">
        <f>NOT(ISNA(VLOOKUP(N3817,'account names'!A:A,1,FALSE)))</f>
        <v>0</v>
      </c>
      <c r="N3817" t="s">
        <v>7866</v>
      </c>
    </row>
    <row r="3818" spans="1:14" ht="15" x14ac:dyDescent="0.2">
      <c r="A3818" t="s">
        <v>7895</v>
      </c>
      <c r="B3818" t="str">
        <f>RIGHT(A3818,4)</f>
        <v>2017</v>
      </c>
      <c r="C3818" t="str">
        <f>LEFT(A3818,10)</f>
        <v>Sat Jul 01</v>
      </c>
      <c r="D3818" s="2">
        <f>DATE(B3818,F3818,G3818)</f>
        <v>42917</v>
      </c>
      <c r="E3818" t="str">
        <f>MID(C3818,5,3)</f>
        <v>Jul</v>
      </c>
      <c r="F3818">
        <f>MONTH(DATEVALUE(E3818&amp;" 1"))</f>
        <v>7</v>
      </c>
      <c r="G3818" t="str">
        <f>RIGHT(C3818,2)</f>
        <v>01</v>
      </c>
      <c r="H3818" t="str">
        <f>MID(A3818,12,2)</f>
        <v>22</v>
      </c>
      <c r="I3818" t="s">
        <v>7896</v>
      </c>
      <c r="J3818" t="s">
        <v>7897</v>
      </c>
      <c r="K3818" t="s">
        <v>7898</v>
      </c>
      <c r="L3818" t="s">
        <v>7899</v>
      </c>
      <c r="M3818" t="b">
        <f>NOT(ISNA(VLOOKUP(N3818,'account names'!A:A,1,FALSE)))</f>
        <v>0</v>
      </c>
      <c r="N3818" t="s">
        <v>1581</v>
      </c>
    </row>
    <row r="3819" spans="1:14" ht="15" x14ac:dyDescent="0.2">
      <c r="A3819" t="s">
        <v>7900</v>
      </c>
      <c r="B3819" t="str">
        <f>RIGHT(A3819,4)</f>
        <v>2017</v>
      </c>
      <c r="C3819" t="str">
        <f>LEFT(A3819,10)</f>
        <v>Sat Jul 01</v>
      </c>
      <c r="D3819" s="2">
        <f>DATE(B3819,F3819,G3819)</f>
        <v>42917</v>
      </c>
      <c r="E3819" t="str">
        <f>MID(C3819,5,3)</f>
        <v>Jul</v>
      </c>
      <c r="F3819">
        <f>MONTH(DATEVALUE(E3819&amp;" 1"))</f>
        <v>7</v>
      </c>
      <c r="G3819" t="str">
        <f>RIGHT(C3819,2)</f>
        <v>01</v>
      </c>
      <c r="H3819" t="str">
        <f>MID(A3819,12,2)</f>
        <v>21</v>
      </c>
      <c r="I3819" t="s">
        <v>7901</v>
      </c>
      <c r="J3819" t="s">
        <v>7902</v>
      </c>
      <c r="K3819" t="s">
        <v>7903</v>
      </c>
      <c r="L3819" t="s">
        <v>7904</v>
      </c>
      <c r="M3819" t="b">
        <f>NOT(ISNA(VLOOKUP(N3819,'account names'!A:A,1,FALSE)))</f>
        <v>1</v>
      </c>
      <c r="N3819" t="s">
        <v>2409</v>
      </c>
    </row>
    <row r="3820" spans="1:14" ht="15" x14ac:dyDescent="0.2">
      <c r="A3820" t="s">
        <v>7905</v>
      </c>
      <c r="B3820" t="str">
        <f>RIGHT(A3820,4)</f>
        <v>2017</v>
      </c>
      <c r="C3820" t="str">
        <f>LEFT(A3820,10)</f>
        <v>Sat Jul 01</v>
      </c>
      <c r="D3820" s="2">
        <f>DATE(B3820,F3820,G3820)</f>
        <v>42917</v>
      </c>
      <c r="E3820" t="str">
        <f>MID(C3820,5,3)</f>
        <v>Jul</v>
      </c>
      <c r="F3820">
        <f>MONTH(DATEVALUE(E3820&amp;" 1"))</f>
        <v>7</v>
      </c>
      <c r="G3820" t="str">
        <f>RIGHT(C3820,2)</f>
        <v>01</v>
      </c>
      <c r="H3820" t="str">
        <f>MID(A3820,12,2)</f>
        <v>17</v>
      </c>
      <c r="I3820" t="s">
        <v>7906</v>
      </c>
      <c r="J3820" t="s">
        <v>7907</v>
      </c>
      <c r="K3820" t="s">
        <v>7908</v>
      </c>
      <c r="L3820" t="s">
        <v>7909</v>
      </c>
      <c r="M3820" t="b">
        <f>NOT(ISNA(VLOOKUP(N3820,'account names'!A:A,1,FALSE)))</f>
        <v>1</v>
      </c>
      <c r="N3820" t="s">
        <v>1139</v>
      </c>
    </row>
    <row r="3821" spans="1:14" ht="15" x14ac:dyDescent="0.2">
      <c r="A3821" t="s">
        <v>7910</v>
      </c>
      <c r="B3821" t="str">
        <f>RIGHT(A3821,4)</f>
        <v>2017</v>
      </c>
      <c r="C3821" t="str">
        <f>LEFT(A3821,10)</f>
        <v>Sat Jul 01</v>
      </c>
      <c r="D3821" s="2">
        <f>DATE(B3821,F3821,G3821)</f>
        <v>42917</v>
      </c>
      <c r="E3821" t="str">
        <f>MID(C3821,5,3)</f>
        <v>Jul</v>
      </c>
      <c r="F3821">
        <f>MONTH(DATEVALUE(E3821&amp;" 1"))</f>
        <v>7</v>
      </c>
      <c r="G3821" t="str">
        <f>RIGHT(C3821,2)</f>
        <v>01</v>
      </c>
      <c r="H3821" t="str">
        <f>MID(A3821,12,2)</f>
        <v>17</v>
      </c>
      <c r="I3821" t="s">
        <v>7911</v>
      </c>
      <c r="J3821" t="s">
        <v>7912</v>
      </c>
      <c r="K3821" t="s">
        <v>7913</v>
      </c>
      <c r="L3821" t="s">
        <v>7914</v>
      </c>
      <c r="M3821" t="b">
        <f>NOT(ISNA(VLOOKUP(N3821,'account names'!A:A,1,FALSE)))</f>
        <v>1</v>
      </c>
      <c r="N3821" t="s">
        <v>5613</v>
      </c>
    </row>
    <row r="3822" spans="1:14" ht="15" x14ac:dyDescent="0.2">
      <c r="A3822" t="s">
        <v>7915</v>
      </c>
      <c r="B3822" t="str">
        <f>RIGHT(A3822,4)</f>
        <v>2017</v>
      </c>
      <c r="C3822" t="str">
        <f>LEFT(A3822,10)</f>
        <v>Sat Jul 01</v>
      </c>
      <c r="D3822" s="2">
        <f>DATE(B3822,F3822,G3822)</f>
        <v>42917</v>
      </c>
      <c r="E3822" t="str">
        <f>MID(C3822,5,3)</f>
        <v>Jul</v>
      </c>
      <c r="F3822">
        <f>MONTH(DATEVALUE(E3822&amp;" 1"))</f>
        <v>7</v>
      </c>
      <c r="G3822" t="str">
        <f>RIGHT(C3822,2)</f>
        <v>01</v>
      </c>
      <c r="H3822" t="str">
        <f>MID(A3822,12,2)</f>
        <v>12</v>
      </c>
      <c r="I3822" t="s">
        <v>7916</v>
      </c>
      <c r="J3822" t="s">
        <v>7917</v>
      </c>
      <c r="K3822" t="s">
        <v>7918</v>
      </c>
      <c r="L3822" t="s">
        <v>7919</v>
      </c>
      <c r="M3822" t="b">
        <f>NOT(ISNA(VLOOKUP(N3822,'account names'!A:A,1,FALSE)))</f>
        <v>1</v>
      </c>
      <c r="N3822" t="s">
        <v>7920</v>
      </c>
    </row>
    <row r="3823" spans="1:14" ht="15" x14ac:dyDescent="0.2">
      <c r="A3823" t="s">
        <v>10586</v>
      </c>
      <c r="B3823" t="str">
        <f>RIGHT(A3823,4)</f>
        <v>2017</v>
      </c>
      <c r="C3823" t="str">
        <f>LEFT(A3823,10)</f>
        <v>Sat Jul 01</v>
      </c>
      <c r="D3823" s="2">
        <f>DATE(B3823,F3823,G3823)</f>
        <v>42917</v>
      </c>
      <c r="E3823" t="str">
        <f>MID(C3823,5,3)</f>
        <v>Jul</v>
      </c>
      <c r="F3823">
        <f>MONTH(DATEVALUE(E3823&amp;" 1"))</f>
        <v>7</v>
      </c>
      <c r="G3823" t="str">
        <f>RIGHT(C3823,2)</f>
        <v>01</v>
      </c>
      <c r="H3823" t="str">
        <f>MID(A3823,12,2)</f>
        <v>22</v>
      </c>
      <c r="I3823" t="s">
        <v>10587</v>
      </c>
      <c r="J3823" t="s">
        <v>10588</v>
      </c>
      <c r="K3823" t="s">
        <v>10589</v>
      </c>
      <c r="L3823" t="s">
        <v>10590</v>
      </c>
      <c r="M3823" t="b">
        <f>NOT(ISNA(VLOOKUP(N3823,'account names'!A:A,1,FALSE)))</f>
        <v>0</v>
      </c>
      <c r="N3823" t="s">
        <v>4904</v>
      </c>
    </row>
    <row r="3824" spans="1:14" ht="15" x14ac:dyDescent="0.2">
      <c r="A3824" t="s">
        <v>10591</v>
      </c>
      <c r="B3824" t="str">
        <f>RIGHT(A3824,4)</f>
        <v>2017</v>
      </c>
      <c r="C3824" t="str">
        <f>LEFT(A3824,10)</f>
        <v>Sat Jul 01</v>
      </c>
      <c r="D3824" s="2">
        <f>DATE(B3824,F3824,G3824)</f>
        <v>42917</v>
      </c>
      <c r="E3824" t="str">
        <f>MID(C3824,5,3)</f>
        <v>Jul</v>
      </c>
      <c r="F3824">
        <f>MONTH(DATEVALUE(E3824&amp;" 1"))</f>
        <v>7</v>
      </c>
      <c r="G3824" t="str">
        <f>RIGHT(C3824,2)</f>
        <v>01</v>
      </c>
      <c r="H3824" t="str">
        <f>MID(A3824,12,2)</f>
        <v>22</v>
      </c>
      <c r="I3824" t="s">
        <v>10592</v>
      </c>
      <c r="J3824" t="s">
        <v>10593</v>
      </c>
      <c r="K3824" t="s">
        <v>10589</v>
      </c>
      <c r="L3824" t="s">
        <v>10594</v>
      </c>
      <c r="M3824" t="b">
        <f>NOT(ISNA(VLOOKUP(N3824,'account names'!A:A,1,FALSE)))</f>
        <v>0</v>
      </c>
      <c r="N3824" t="s">
        <v>4904</v>
      </c>
    </row>
    <row r="3825" spans="1:14" ht="15" x14ac:dyDescent="0.2">
      <c r="A3825" t="s">
        <v>10595</v>
      </c>
      <c r="B3825" t="str">
        <f>RIGHT(A3825,4)</f>
        <v>2017</v>
      </c>
      <c r="C3825" t="str">
        <f>LEFT(A3825,10)</f>
        <v>Sat Jul 01</v>
      </c>
      <c r="D3825" s="2">
        <f>DATE(B3825,F3825,G3825)</f>
        <v>42917</v>
      </c>
      <c r="E3825" t="str">
        <f>MID(C3825,5,3)</f>
        <v>Jul</v>
      </c>
      <c r="F3825">
        <f>MONTH(DATEVALUE(E3825&amp;" 1"))</f>
        <v>7</v>
      </c>
      <c r="G3825" t="str">
        <f>RIGHT(C3825,2)</f>
        <v>01</v>
      </c>
      <c r="H3825" t="str">
        <f>MID(A3825,12,2)</f>
        <v>21</v>
      </c>
      <c r="I3825" t="s">
        <v>10596</v>
      </c>
      <c r="J3825" t="s">
        <v>10597</v>
      </c>
      <c r="K3825" t="s">
        <v>10589</v>
      </c>
      <c r="L3825" t="s">
        <v>10598</v>
      </c>
      <c r="M3825" t="b">
        <f>NOT(ISNA(VLOOKUP(N3825,'account names'!A:A,1,FALSE)))</f>
        <v>0</v>
      </c>
      <c r="N3825" t="s">
        <v>4904</v>
      </c>
    </row>
    <row r="3826" spans="1:14" ht="15" x14ac:dyDescent="0.2">
      <c r="A3826" t="s">
        <v>10599</v>
      </c>
      <c r="B3826" t="str">
        <f>RIGHT(A3826,4)</f>
        <v>2017</v>
      </c>
      <c r="C3826" t="str">
        <f>LEFT(A3826,10)</f>
        <v>Sat Jul 01</v>
      </c>
      <c r="D3826" s="2">
        <f>DATE(B3826,F3826,G3826)</f>
        <v>42917</v>
      </c>
      <c r="E3826" t="str">
        <f>MID(C3826,5,3)</f>
        <v>Jul</v>
      </c>
      <c r="F3826">
        <f>MONTH(DATEVALUE(E3826&amp;" 1"))</f>
        <v>7</v>
      </c>
      <c r="G3826" t="str">
        <f>RIGHT(C3826,2)</f>
        <v>01</v>
      </c>
      <c r="H3826" t="str">
        <f>MID(A3826,12,2)</f>
        <v>18</v>
      </c>
      <c r="I3826" t="s">
        <v>10600</v>
      </c>
      <c r="J3826" t="s">
        <v>10601</v>
      </c>
      <c r="K3826" t="s">
        <v>10589</v>
      </c>
      <c r="L3826" t="s">
        <v>10602</v>
      </c>
      <c r="M3826" t="b">
        <f>NOT(ISNA(VLOOKUP(N3826,'account names'!A:A,1,FALSE)))</f>
        <v>0</v>
      </c>
      <c r="N3826" t="s">
        <v>4904</v>
      </c>
    </row>
    <row r="3827" spans="1:14" ht="15" x14ac:dyDescent="0.2">
      <c r="A3827" t="s">
        <v>10603</v>
      </c>
      <c r="B3827" t="str">
        <f>RIGHT(A3827,4)</f>
        <v>2017</v>
      </c>
      <c r="C3827" t="str">
        <f>LEFT(A3827,10)</f>
        <v>Sat Jul 01</v>
      </c>
      <c r="D3827" s="2">
        <f>DATE(B3827,F3827,G3827)</f>
        <v>42917</v>
      </c>
      <c r="E3827" t="str">
        <f>MID(C3827,5,3)</f>
        <v>Jul</v>
      </c>
      <c r="F3827">
        <f>MONTH(DATEVALUE(E3827&amp;" 1"))</f>
        <v>7</v>
      </c>
      <c r="G3827" t="str">
        <f>RIGHT(C3827,2)</f>
        <v>01</v>
      </c>
      <c r="H3827" t="str">
        <f>MID(A3827,12,2)</f>
        <v>07</v>
      </c>
      <c r="I3827" t="s">
        <v>10604</v>
      </c>
      <c r="J3827" t="s">
        <v>10605</v>
      </c>
      <c r="K3827" t="s">
        <v>10606</v>
      </c>
      <c r="L3827" t="s">
        <v>10607</v>
      </c>
      <c r="M3827" t="b">
        <f>NOT(ISNA(VLOOKUP(N3827,'account names'!A:A,1,FALSE)))</f>
        <v>1</v>
      </c>
      <c r="N3827" t="s">
        <v>2409</v>
      </c>
    </row>
    <row r="3828" spans="1:14" ht="15" x14ac:dyDescent="0.2">
      <c r="A3828" t="s">
        <v>13951</v>
      </c>
      <c r="B3828" t="str">
        <f>RIGHT(A3828,4)</f>
        <v>2017</v>
      </c>
      <c r="C3828" t="str">
        <f>LEFT(A3828,10)</f>
        <v>Sat Jul 01</v>
      </c>
      <c r="D3828" s="2">
        <f>DATE(B3828,F3828,G3828)</f>
        <v>42917</v>
      </c>
      <c r="E3828" t="str">
        <f>MID(C3828,5,3)</f>
        <v>Jul</v>
      </c>
      <c r="F3828">
        <f>MONTH(DATEVALUE(E3828&amp;" 1"))</f>
        <v>7</v>
      </c>
      <c r="G3828" t="str">
        <f>RIGHT(C3828,2)</f>
        <v>01</v>
      </c>
      <c r="H3828" t="str">
        <f>MID(A3828,12,2)</f>
        <v>13</v>
      </c>
      <c r="I3828" t="s">
        <v>13952</v>
      </c>
      <c r="J3828" t="s">
        <v>13953</v>
      </c>
      <c r="K3828" t="s">
        <v>13954</v>
      </c>
      <c r="L3828" t="s">
        <v>13955</v>
      </c>
      <c r="M3828" t="b">
        <f>NOT(ISNA(VLOOKUP(N3828,'account names'!A:A,1,FALSE)))</f>
        <v>1</v>
      </c>
      <c r="N3828" t="s">
        <v>2409</v>
      </c>
    </row>
    <row r="3829" spans="1:14" ht="15" x14ac:dyDescent="0.2">
      <c r="A3829" t="s">
        <v>7798</v>
      </c>
      <c r="B3829" t="str">
        <f>RIGHT(A3829,4)</f>
        <v>2017</v>
      </c>
      <c r="C3829" t="str">
        <f>LEFT(A3829,10)</f>
        <v>Sat Jul 01</v>
      </c>
      <c r="D3829" s="2">
        <f>DATE(B3829,F3829,G3829)</f>
        <v>42917</v>
      </c>
      <c r="E3829" t="str">
        <f>MID(C3829,5,3)</f>
        <v>Jul</v>
      </c>
      <c r="F3829">
        <f>MONTH(DATEVALUE(E3829&amp;" 1"))</f>
        <v>7</v>
      </c>
      <c r="G3829" t="str">
        <f>RIGHT(C3829,2)</f>
        <v>01</v>
      </c>
      <c r="H3829" t="str">
        <f>MID(A3829,12,2)</f>
        <v>21</v>
      </c>
      <c r="I3829" t="s">
        <v>7799</v>
      </c>
      <c r="J3829" t="s">
        <v>19466</v>
      </c>
      <c r="K3829" t="s">
        <v>7801</v>
      </c>
      <c r="L3829" t="s">
        <v>19467</v>
      </c>
      <c r="M3829" t="b">
        <f>NOT(ISNA(VLOOKUP(N3829,'account names'!A:A,1,FALSE)))</f>
        <v>0</v>
      </c>
      <c r="N3829" t="s">
        <v>7803</v>
      </c>
    </row>
    <row r="3830" spans="1:14" ht="15" x14ac:dyDescent="0.2">
      <c r="A3830" t="s">
        <v>7900</v>
      </c>
      <c r="B3830" t="str">
        <f>RIGHT(A3830,4)</f>
        <v>2017</v>
      </c>
      <c r="C3830" t="str">
        <f>LEFT(A3830,10)</f>
        <v>Sat Jul 01</v>
      </c>
      <c r="D3830" s="2">
        <f>DATE(B3830,F3830,G3830)</f>
        <v>42917</v>
      </c>
      <c r="E3830" t="str">
        <f>MID(C3830,5,3)</f>
        <v>Jul</v>
      </c>
      <c r="F3830">
        <f>MONTH(DATEVALUE(E3830&amp;" 1"))</f>
        <v>7</v>
      </c>
      <c r="G3830" t="str">
        <f>RIGHT(C3830,2)</f>
        <v>01</v>
      </c>
      <c r="H3830" t="str">
        <f>MID(A3830,12,2)</f>
        <v>21</v>
      </c>
      <c r="I3830" t="s">
        <v>19486</v>
      </c>
      <c r="J3830" t="s">
        <v>19487</v>
      </c>
      <c r="K3830" t="s">
        <v>19488</v>
      </c>
      <c r="L3830" t="s">
        <v>19489</v>
      </c>
      <c r="M3830" t="b">
        <f>NOT(ISNA(VLOOKUP(N3830,'account names'!A:A,1,FALSE)))</f>
        <v>1</v>
      </c>
      <c r="N3830" t="s">
        <v>2909</v>
      </c>
    </row>
    <row r="3831" spans="1:14" ht="15" x14ac:dyDescent="0.2">
      <c r="A3831" t="s">
        <v>7890</v>
      </c>
      <c r="B3831" t="str">
        <f>RIGHT(A3831,4)</f>
        <v>2017</v>
      </c>
      <c r="C3831" t="str">
        <f>LEFT(A3831,10)</f>
        <v>Sat Jul 01</v>
      </c>
      <c r="D3831" s="2">
        <f>DATE(B3831,F3831,G3831)</f>
        <v>42917</v>
      </c>
      <c r="E3831" t="str">
        <f>MID(C3831,5,3)</f>
        <v>Jul</v>
      </c>
      <c r="F3831">
        <f>MONTH(DATEVALUE(E3831&amp;" 1"))</f>
        <v>7</v>
      </c>
      <c r="G3831" t="str">
        <f>RIGHT(C3831,2)</f>
        <v>01</v>
      </c>
      <c r="H3831" t="str">
        <f>MID(A3831,12,2)</f>
        <v>20</v>
      </c>
      <c r="I3831" t="s">
        <v>7891</v>
      </c>
      <c r="J3831" t="s">
        <v>19490</v>
      </c>
      <c r="K3831" t="s">
        <v>7893</v>
      </c>
      <c r="L3831" t="s">
        <v>19491</v>
      </c>
      <c r="M3831" t="b">
        <f>NOT(ISNA(VLOOKUP(N3831,'account names'!A:A,1,FALSE)))</f>
        <v>0</v>
      </c>
      <c r="N3831" t="s">
        <v>7866</v>
      </c>
    </row>
    <row r="3832" spans="1:14" ht="15" x14ac:dyDescent="0.2">
      <c r="A3832" t="s">
        <v>7905</v>
      </c>
      <c r="B3832" t="str">
        <f>RIGHT(A3832,4)</f>
        <v>2017</v>
      </c>
      <c r="C3832" t="str">
        <f>LEFT(A3832,10)</f>
        <v>Sat Jul 01</v>
      </c>
      <c r="D3832" s="2">
        <f>DATE(B3832,F3832,G3832)</f>
        <v>42917</v>
      </c>
      <c r="E3832" t="str">
        <f>MID(C3832,5,3)</f>
        <v>Jul</v>
      </c>
      <c r="F3832">
        <f>MONTH(DATEVALUE(E3832&amp;" 1"))</f>
        <v>7</v>
      </c>
      <c r="G3832" t="str">
        <f>RIGHT(C3832,2)</f>
        <v>01</v>
      </c>
      <c r="H3832" t="str">
        <f>MID(A3832,12,2)</f>
        <v>17</v>
      </c>
      <c r="I3832" t="s">
        <v>19492</v>
      </c>
      <c r="J3832" t="s">
        <v>19493</v>
      </c>
      <c r="K3832" t="s">
        <v>19494</v>
      </c>
      <c r="L3832" t="s">
        <v>19495</v>
      </c>
      <c r="M3832" t="b">
        <f>NOT(ISNA(VLOOKUP(N3832,'account names'!A:A,1,FALSE)))</f>
        <v>1</v>
      </c>
      <c r="N3832" t="s">
        <v>2909</v>
      </c>
    </row>
    <row r="3833" spans="1:14" ht="15" x14ac:dyDescent="0.2">
      <c r="A3833" t="s">
        <v>7879</v>
      </c>
      <c r="B3833" t="str">
        <f>RIGHT(A3833,4)</f>
        <v>2017</v>
      </c>
      <c r="C3833" t="str">
        <f>LEFT(A3833,10)</f>
        <v>Sat Jul 01</v>
      </c>
      <c r="D3833" s="2">
        <f>DATE(B3833,F3833,G3833)</f>
        <v>42917</v>
      </c>
      <c r="E3833" t="str">
        <f>MID(C3833,5,3)</f>
        <v>Jul</v>
      </c>
      <c r="F3833">
        <f>MONTH(DATEVALUE(E3833&amp;" 1"))</f>
        <v>7</v>
      </c>
      <c r="G3833" t="str">
        <f>RIGHT(C3833,2)</f>
        <v>01</v>
      </c>
      <c r="H3833" t="str">
        <f>MID(A3833,12,2)</f>
        <v>18</v>
      </c>
      <c r="I3833" t="s">
        <v>7880</v>
      </c>
      <c r="J3833" t="s">
        <v>19496</v>
      </c>
      <c r="K3833" t="s">
        <v>7882</v>
      </c>
      <c r="L3833" t="s">
        <v>19497</v>
      </c>
      <c r="M3833" t="b">
        <f>NOT(ISNA(VLOOKUP(N3833,'account names'!A:A,1,FALSE)))</f>
        <v>0</v>
      </c>
      <c r="N3833" t="s">
        <v>7884</v>
      </c>
    </row>
    <row r="3834" spans="1:14" ht="15" x14ac:dyDescent="0.2">
      <c r="A3834" t="s">
        <v>13951</v>
      </c>
      <c r="B3834" t="str">
        <f>RIGHT(A3834,4)</f>
        <v>2017</v>
      </c>
      <c r="C3834" t="str">
        <f>LEFT(A3834,10)</f>
        <v>Sat Jul 01</v>
      </c>
      <c r="D3834" s="2">
        <f>DATE(B3834,F3834,G3834)</f>
        <v>42917</v>
      </c>
      <c r="E3834" t="str">
        <f>MID(C3834,5,3)</f>
        <v>Jul</v>
      </c>
      <c r="F3834">
        <f>MONTH(DATEVALUE(E3834&amp;" 1"))</f>
        <v>7</v>
      </c>
      <c r="G3834" t="str">
        <f>RIGHT(C3834,2)</f>
        <v>01</v>
      </c>
      <c r="H3834" t="str">
        <f>MID(A3834,12,2)</f>
        <v>13</v>
      </c>
      <c r="I3834" t="s">
        <v>19498</v>
      </c>
      <c r="J3834" t="s">
        <v>19499</v>
      </c>
      <c r="K3834" t="s">
        <v>19500</v>
      </c>
      <c r="L3834" t="s">
        <v>19501</v>
      </c>
      <c r="M3834" t="b">
        <f>NOT(ISNA(VLOOKUP(N3834,'account names'!A:A,1,FALSE)))</f>
        <v>0</v>
      </c>
      <c r="N3834" t="s">
        <v>7884</v>
      </c>
    </row>
    <row r="3835" spans="1:14" ht="15" x14ac:dyDescent="0.2">
      <c r="A3835" t="s">
        <v>7915</v>
      </c>
      <c r="B3835" t="str">
        <f>RIGHT(A3835,4)</f>
        <v>2017</v>
      </c>
      <c r="C3835" t="str">
        <f>LEFT(A3835,10)</f>
        <v>Sat Jul 01</v>
      </c>
      <c r="D3835" s="2">
        <f>DATE(B3835,F3835,G3835)</f>
        <v>42917</v>
      </c>
      <c r="E3835" t="str">
        <f>MID(C3835,5,3)</f>
        <v>Jul</v>
      </c>
      <c r="F3835">
        <f>MONTH(DATEVALUE(E3835&amp;" 1"))</f>
        <v>7</v>
      </c>
      <c r="G3835" t="str">
        <f>RIGHT(C3835,2)</f>
        <v>01</v>
      </c>
      <c r="H3835" t="str">
        <f>MID(A3835,12,2)</f>
        <v>12</v>
      </c>
      <c r="I3835" t="s">
        <v>19502</v>
      </c>
      <c r="J3835" t="s">
        <v>19503</v>
      </c>
      <c r="K3835" t="s">
        <v>19504</v>
      </c>
      <c r="L3835" t="s">
        <v>19505</v>
      </c>
      <c r="M3835" t="b">
        <f>NOT(ISNA(VLOOKUP(N3835,'account names'!A:A,1,FALSE)))</f>
        <v>1</v>
      </c>
      <c r="N3835" t="s">
        <v>2909</v>
      </c>
    </row>
    <row r="3836" spans="1:14" ht="15" x14ac:dyDescent="0.2">
      <c r="A3836" t="s">
        <v>19506</v>
      </c>
      <c r="B3836" t="str">
        <f>RIGHT(A3836,4)</f>
        <v>2017</v>
      </c>
      <c r="C3836" t="str">
        <f>LEFT(A3836,10)</f>
        <v>Sat Jul 01</v>
      </c>
      <c r="D3836" s="2">
        <f>DATE(B3836,F3836,G3836)</f>
        <v>42917</v>
      </c>
      <c r="E3836" t="str">
        <f>MID(C3836,5,3)</f>
        <v>Jul</v>
      </c>
      <c r="F3836">
        <f>MONTH(DATEVALUE(E3836&amp;" 1"))</f>
        <v>7</v>
      </c>
      <c r="G3836" t="str">
        <f>RIGHT(C3836,2)</f>
        <v>01</v>
      </c>
      <c r="H3836" t="str">
        <f>MID(A3836,12,2)</f>
        <v>09</v>
      </c>
      <c r="I3836" t="s">
        <v>19507</v>
      </c>
      <c r="J3836" t="s">
        <v>19508</v>
      </c>
      <c r="K3836" t="s">
        <v>19509</v>
      </c>
      <c r="L3836" t="s">
        <v>19510</v>
      </c>
      <c r="M3836" t="b">
        <f>NOT(ISNA(VLOOKUP(N3836,'account names'!A:A,1,FALSE)))</f>
        <v>0</v>
      </c>
      <c r="N3836" t="s">
        <v>19511</v>
      </c>
    </row>
    <row r="3837" spans="1:14" ht="15" x14ac:dyDescent="0.2">
      <c r="A3837" t="s">
        <v>19512</v>
      </c>
      <c r="B3837" t="str">
        <f>RIGHT(A3837,4)</f>
        <v>2017</v>
      </c>
      <c r="C3837" t="str">
        <f>LEFT(A3837,10)</f>
        <v>Sat Jul 01</v>
      </c>
      <c r="D3837" s="2">
        <f>DATE(B3837,F3837,G3837)</f>
        <v>42917</v>
      </c>
      <c r="E3837" t="str">
        <f>MID(C3837,5,3)</f>
        <v>Jul</v>
      </c>
      <c r="F3837">
        <f>MONTH(DATEVALUE(E3837&amp;" 1"))</f>
        <v>7</v>
      </c>
      <c r="G3837" t="str">
        <f>RIGHT(C3837,2)</f>
        <v>01</v>
      </c>
      <c r="H3837" t="str">
        <f>MID(A3837,12,2)</f>
        <v>07</v>
      </c>
      <c r="I3837" t="s">
        <v>10187</v>
      </c>
      <c r="J3837" t="s">
        <v>19513</v>
      </c>
      <c r="K3837" t="s">
        <v>8201</v>
      </c>
      <c r="L3837" t="s">
        <v>19514</v>
      </c>
      <c r="M3837" t="b">
        <f>NOT(ISNA(VLOOKUP(N3837,'account names'!A:A,1,FALSE)))</f>
        <v>1</v>
      </c>
      <c r="N3837" t="s">
        <v>1203</v>
      </c>
    </row>
    <row r="3838" spans="1:14" ht="15" x14ac:dyDescent="0.2">
      <c r="A3838" t="s">
        <v>19515</v>
      </c>
      <c r="B3838" t="str">
        <f>RIGHT(A3838,4)</f>
        <v>2017</v>
      </c>
      <c r="C3838" t="str">
        <f>LEFT(A3838,10)</f>
        <v>Fri Jun 30</v>
      </c>
      <c r="D3838" s="2">
        <f>DATE(B3838,F3838,G3838)</f>
        <v>42916</v>
      </c>
      <c r="E3838" t="str">
        <f>MID(C3838,5,3)</f>
        <v>Jun</v>
      </c>
      <c r="F3838">
        <f>MONTH(DATEVALUE(E3838&amp;" 1"))</f>
        <v>6</v>
      </c>
      <c r="G3838" t="str">
        <f>RIGHT(C3838,2)</f>
        <v>30</v>
      </c>
      <c r="H3838" t="str">
        <f>MID(A3838,12,2)</f>
        <v>18</v>
      </c>
      <c r="I3838" t="s">
        <v>19516</v>
      </c>
      <c r="J3838" t="s">
        <v>19517</v>
      </c>
      <c r="K3838" t="s">
        <v>19518</v>
      </c>
      <c r="L3838" t="s">
        <v>19519</v>
      </c>
      <c r="M3838" t="b">
        <f>NOT(ISNA(VLOOKUP(N3838,'account names'!A:A,1,FALSE)))</f>
        <v>0</v>
      </c>
      <c r="N3838" t="s">
        <v>7884</v>
      </c>
    </row>
    <row r="3839" spans="1:14" ht="15" x14ac:dyDescent="0.2">
      <c r="A3839" t="s">
        <v>19520</v>
      </c>
      <c r="B3839" t="str">
        <f>RIGHT(A3839,4)</f>
        <v>2017</v>
      </c>
      <c r="C3839" t="str">
        <f>LEFT(A3839,10)</f>
        <v>Fri Jun 30</v>
      </c>
      <c r="D3839" s="2">
        <f>DATE(B3839,F3839,G3839)</f>
        <v>42916</v>
      </c>
      <c r="E3839" t="str">
        <f>MID(C3839,5,3)</f>
        <v>Jun</v>
      </c>
      <c r="F3839">
        <f>MONTH(DATEVALUE(E3839&amp;" 1"))</f>
        <v>6</v>
      </c>
      <c r="G3839" t="str">
        <f>RIGHT(C3839,2)</f>
        <v>30</v>
      </c>
      <c r="H3839" t="str">
        <f>MID(A3839,12,2)</f>
        <v>08</v>
      </c>
      <c r="I3839" t="s">
        <v>19521</v>
      </c>
      <c r="J3839" t="s">
        <v>19522</v>
      </c>
      <c r="K3839" t="s">
        <v>19523</v>
      </c>
      <c r="L3839" t="s">
        <v>19524</v>
      </c>
      <c r="M3839" t="b">
        <f>NOT(ISNA(VLOOKUP(N3839,'account names'!A:A,1,FALSE)))</f>
        <v>0</v>
      </c>
      <c r="N3839" t="s">
        <v>7878</v>
      </c>
    </row>
    <row r="3840" spans="1:14" ht="15" x14ac:dyDescent="0.2">
      <c r="A3840" t="s">
        <v>7921</v>
      </c>
      <c r="B3840" t="str">
        <f>RIGHT(A3840,4)</f>
        <v>2017</v>
      </c>
      <c r="C3840" t="str">
        <f>LEFT(A3840,10)</f>
        <v>Thu Jun 29</v>
      </c>
      <c r="D3840" s="2">
        <f>DATE(B3840,F3840,G3840)</f>
        <v>42915</v>
      </c>
      <c r="E3840" t="str">
        <f>MID(C3840,5,3)</f>
        <v>Jun</v>
      </c>
      <c r="F3840">
        <f>MONTH(DATEVALUE(E3840&amp;" 1"))</f>
        <v>6</v>
      </c>
      <c r="G3840" t="str">
        <f>RIGHT(C3840,2)</f>
        <v>29</v>
      </c>
      <c r="H3840" t="str">
        <f>MID(A3840,12,2)</f>
        <v>16</v>
      </c>
      <c r="I3840" t="s">
        <v>7922</v>
      </c>
      <c r="J3840" t="s">
        <v>7923</v>
      </c>
      <c r="K3840" t="s">
        <v>7924</v>
      </c>
      <c r="L3840" t="s">
        <v>7925</v>
      </c>
      <c r="M3840" t="b">
        <f>NOT(ISNA(VLOOKUP(N3840,'account names'!A:A,1,FALSE)))</f>
        <v>1</v>
      </c>
      <c r="N3840" t="s">
        <v>2409</v>
      </c>
    </row>
    <row r="3841" spans="1:14" ht="15" x14ac:dyDescent="0.2">
      <c r="A3841" t="s">
        <v>7921</v>
      </c>
      <c r="B3841" t="str">
        <f>RIGHT(A3841,4)</f>
        <v>2017</v>
      </c>
      <c r="C3841" t="str">
        <f>LEFT(A3841,10)</f>
        <v>Thu Jun 29</v>
      </c>
      <c r="D3841" s="2">
        <f>DATE(B3841,F3841,G3841)</f>
        <v>42915</v>
      </c>
      <c r="E3841" t="str">
        <f>MID(C3841,5,3)</f>
        <v>Jun</v>
      </c>
      <c r="F3841">
        <f>MONTH(DATEVALUE(E3841&amp;" 1"))</f>
        <v>6</v>
      </c>
      <c r="G3841" t="str">
        <f>RIGHT(C3841,2)</f>
        <v>29</v>
      </c>
      <c r="H3841" t="str">
        <f>MID(A3841,12,2)</f>
        <v>16</v>
      </c>
      <c r="I3841" t="s">
        <v>19525</v>
      </c>
      <c r="J3841" t="s">
        <v>19526</v>
      </c>
      <c r="K3841" t="s">
        <v>19527</v>
      </c>
      <c r="L3841" t="s">
        <v>19528</v>
      </c>
      <c r="M3841" t="b">
        <f>NOT(ISNA(VLOOKUP(N3841,'account names'!A:A,1,FALSE)))</f>
        <v>0</v>
      </c>
      <c r="N3841" t="s">
        <v>19529</v>
      </c>
    </row>
    <row r="3842" spans="1:14" ht="15" x14ac:dyDescent="0.2">
      <c r="A3842" t="s">
        <v>19530</v>
      </c>
      <c r="B3842" t="str">
        <f>RIGHT(A3842,4)</f>
        <v>2017</v>
      </c>
      <c r="C3842" t="str">
        <f>LEFT(A3842,10)</f>
        <v>Thu Jun 29</v>
      </c>
      <c r="D3842" s="2">
        <f>DATE(B3842,F3842,G3842)</f>
        <v>42915</v>
      </c>
      <c r="E3842" t="str">
        <f>MID(C3842,5,3)</f>
        <v>Jun</v>
      </c>
      <c r="F3842">
        <f>MONTH(DATEVALUE(E3842&amp;" 1"))</f>
        <v>6</v>
      </c>
      <c r="G3842" t="str">
        <f>RIGHT(C3842,2)</f>
        <v>29</v>
      </c>
      <c r="H3842" t="str">
        <f>MID(A3842,12,2)</f>
        <v>15</v>
      </c>
      <c r="I3842" t="s">
        <v>19531</v>
      </c>
      <c r="J3842" t="s">
        <v>19532</v>
      </c>
      <c r="K3842" t="s">
        <v>19533</v>
      </c>
      <c r="L3842" t="s">
        <v>19534</v>
      </c>
      <c r="M3842" t="b">
        <f>NOT(ISNA(VLOOKUP(N3842,'account names'!A:A,1,FALSE)))</f>
        <v>0</v>
      </c>
      <c r="N3842" t="s">
        <v>1066</v>
      </c>
    </row>
    <row r="3843" spans="1:14" ht="15" x14ac:dyDescent="0.2">
      <c r="A3843" t="s">
        <v>19535</v>
      </c>
      <c r="B3843" t="str">
        <f>RIGHT(A3843,4)</f>
        <v>2017</v>
      </c>
      <c r="C3843" t="str">
        <f>LEFT(A3843,10)</f>
        <v>Thu Jun 29</v>
      </c>
      <c r="D3843" s="2">
        <f>DATE(B3843,F3843,G3843)</f>
        <v>42915</v>
      </c>
      <c r="E3843" t="str">
        <f>MID(C3843,5,3)</f>
        <v>Jun</v>
      </c>
      <c r="F3843">
        <f>MONTH(DATEVALUE(E3843&amp;" 1"))</f>
        <v>6</v>
      </c>
      <c r="G3843" t="str">
        <f>RIGHT(C3843,2)</f>
        <v>29</v>
      </c>
      <c r="H3843" t="str">
        <f>MID(A3843,12,2)</f>
        <v>15</v>
      </c>
      <c r="I3843" t="s">
        <v>19536</v>
      </c>
      <c r="J3843" t="s">
        <v>19537</v>
      </c>
      <c r="K3843" t="s">
        <v>19538</v>
      </c>
      <c r="L3843" t="s">
        <v>19539</v>
      </c>
      <c r="M3843" t="b">
        <f>NOT(ISNA(VLOOKUP(N3843,'account names'!A:A,1,FALSE)))</f>
        <v>0</v>
      </c>
      <c r="N3843" t="s">
        <v>7884</v>
      </c>
    </row>
    <row r="3844" spans="1:14" ht="15" x14ac:dyDescent="0.2">
      <c r="A3844" t="s">
        <v>13956</v>
      </c>
      <c r="B3844" t="str">
        <f>RIGHT(A3844,4)</f>
        <v>2017</v>
      </c>
      <c r="C3844" t="str">
        <f>LEFT(A3844,10)</f>
        <v>Wed Jun 28</v>
      </c>
      <c r="D3844" s="2">
        <f>DATE(B3844,F3844,G3844)</f>
        <v>42914</v>
      </c>
      <c r="E3844" t="str">
        <f>MID(C3844,5,3)</f>
        <v>Jun</v>
      </c>
      <c r="F3844">
        <f>MONTH(DATEVALUE(E3844&amp;" 1"))</f>
        <v>6</v>
      </c>
      <c r="G3844" t="str">
        <f>RIGHT(C3844,2)</f>
        <v>28</v>
      </c>
      <c r="H3844" t="str">
        <f>MID(A3844,12,2)</f>
        <v>14</v>
      </c>
      <c r="I3844" t="s">
        <v>13957</v>
      </c>
      <c r="J3844" t="s">
        <v>13958</v>
      </c>
      <c r="K3844" t="s">
        <v>13959</v>
      </c>
      <c r="L3844" t="s">
        <v>13960</v>
      </c>
      <c r="M3844" t="b">
        <f>NOT(ISNA(VLOOKUP(N3844,'account names'!A:A,1,FALSE)))</f>
        <v>0</v>
      </c>
      <c r="N3844" t="s">
        <v>13961</v>
      </c>
    </row>
    <row r="3845" spans="1:14" ht="15" x14ac:dyDescent="0.2">
      <c r="A3845" t="s">
        <v>13962</v>
      </c>
      <c r="B3845" t="str">
        <f>RIGHT(A3845,4)</f>
        <v>2017</v>
      </c>
      <c r="C3845" t="str">
        <f>LEFT(A3845,10)</f>
        <v>Tue Jun 27</v>
      </c>
      <c r="D3845" s="2">
        <f>DATE(B3845,F3845,G3845)</f>
        <v>42913</v>
      </c>
      <c r="E3845" t="str">
        <f>MID(C3845,5,3)</f>
        <v>Jun</v>
      </c>
      <c r="F3845">
        <f>MONTH(DATEVALUE(E3845&amp;" 1"))</f>
        <v>6</v>
      </c>
      <c r="G3845" t="str">
        <f>RIGHT(C3845,2)</f>
        <v>27</v>
      </c>
      <c r="H3845" t="str">
        <f>MID(A3845,12,2)</f>
        <v>20</v>
      </c>
      <c r="I3845" t="s">
        <v>13963</v>
      </c>
      <c r="J3845" t="s">
        <v>13964</v>
      </c>
      <c r="K3845" t="s">
        <v>13965</v>
      </c>
      <c r="L3845" t="s">
        <v>13966</v>
      </c>
      <c r="M3845" t="b">
        <f>NOT(ISNA(VLOOKUP(N3845,'account names'!A:A,1,FALSE)))</f>
        <v>0</v>
      </c>
      <c r="N3845" t="s">
        <v>13967</v>
      </c>
    </row>
    <row r="3846" spans="1:14" ht="15" x14ac:dyDescent="0.2">
      <c r="A3846" t="s">
        <v>13968</v>
      </c>
      <c r="B3846" t="str">
        <f>RIGHT(A3846,4)</f>
        <v>2017</v>
      </c>
      <c r="C3846" t="str">
        <f>LEFT(A3846,10)</f>
        <v>Tue Jun 27</v>
      </c>
      <c r="D3846" s="2">
        <f>DATE(B3846,F3846,G3846)</f>
        <v>42913</v>
      </c>
      <c r="E3846" t="str">
        <f>MID(C3846,5,3)</f>
        <v>Jun</v>
      </c>
      <c r="F3846">
        <f>MONTH(DATEVALUE(E3846&amp;" 1"))</f>
        <v>6</v>
      </c>
      <c r="G3846" t="str">
        <f>RIGHT(C3846,2)</f>
        <v>27</v>
      </c>
      <c r="H3846" t="str">
        <f>MID(A3846,12,2)</f>
        <v>07</v>
      </c>
      <c r="I3846" t="s">
        <v>13969</v>
      </c>
      <c r="J3846" t="s">
        <v>13970</v>
      </c>
      <c r="K3846" t="s">
        <v>13971</v>
      </c>
      <c r="L3846" t="s">
        <v>13972</v>
      </c>
      <c r="M3846" t="b">
        <f>NOT(ISNA(VLOOKUP(N3846,'account names'!A:A,1,FALSE)))</f>
        <v>0</v>
      </c>
      <c r="N3846" t="s">
        <v>7866</v>
      </c>
    </row>
    <row r="3847" spans="1:14" ht="15" x14ac:dyDescent="0.2">
      <c r="A3847" t="s">
        <v>19540</v>
      </c>
      <c r="B3847" t="str">
        <f>RIGHT(A3847,4)</f>
        <v>2017</v>
      </c>
      <c r="C3847" t="str">
        <f>LEFT(A3847,10)</f>
        <v>Tue Jun 27</v>
      </c>
      <c r="D3847" s="2">
        <f>DATE(B3847,F3847,G3847)</f>
        <v>42913</v>
      </c>
      <c r="E3847" t="str">
        <f>MID(C3847,5,3)</f>
        <v>Jun</v>
      </c>
      <c r="F3847">
        <f>MONTH(DATEVALUE(E3847&amp;" 1"))</f>
        <v>6</v>
      </c>
      <c r="G3847" t="str">
        <f>RIGHT(C3847,2)</f>
        <v>27</v>
      </c>
      <c r="H3847" t="str">
        <f>MID(A3847,12,2)</f>
        <v>21</v>
      </c>
      <c r="I3847" t="s">
        <v>19541</v>
      </c>
      <c r="J3847" t="s">
        <v>19542</v>
      </c>
      <c r="K3847" t="s">
        <v>19543</v>
      </c>
      <c r="L3847" t="s">
        <v>19544</v>
      </c>
      <c r="M3847" t="b">
        <f>NOT(ISNA(VLOOKUP(N3847,'account names'!A:A,1,FALSE)))</f>
        <v>1</v>
      </c>
      <c r="N3847" t="s">
        <v>1203</v>
      </c>
    </row>
    <row r="3848" spans="1:14" ht="15" x14ac:dyDescent="0.2">
      <c r="A3848" t="s">
        <v>13968</v>
      </c>
      <c r="B3848" t="str">
        <f>RIGHT(A3848,4)</f>
        <v>2017</v>
      </c>
      <c r="C3848" t="str">
        <f>LEFT(A3848,10)</f>
        <v>Tue Jun 27</v>
      </c>
      <c r="D3848" s="2">
        <f>DATE(B3848,F3848,G3848)</f>
        <v>42913</v>
      </c>
      <c r="E3848" t="str">
        <f>MID(C3848,5,3)</f>
        <v>Jun</v>
      </c>
      <c r="F3848">
        <f>MONTH(DATEVALUE(E3848&amp;" 1"))</f>
        <v>6</v>
      </c>
      <c r="G3848" t="str">
        <f>RIGHT(C3848,2)</f>
        <v>27</v>
      </c>
      <c r="H3848" t="str">
        <f>MID(A3848,12,2)</f>
        <v>07</v>
      </c>
      <c r="I3848" t="s">
        <v>13969</v>
      </c>
      <c r="J3848" t="s">
        <v>19545</v>
      </c>
      <c r="K3848" t="s">
        <v>13971</v>
      </c>
      <c r="L3848" t="s">
        <v>19546</v>
      </c>
      <c r="M3848" t="b">
        <f>NOT(ISNA(VLOOKUP(N3848,'account names'!A:A,1,FALSE)))</f>
        <v>0</v>
      </c>
      <c r="N3848" t="s">
        <v>7866</v>
      </c>
    </row>
    <row r="3849" spans="1:14" ht="15" x14ac:dyDescent="0.2">
      <c r="A3849" t="s">
        <v>7926</v>
      </c>
      <c r="B3849" t="str">
        <f>RIGHT(A3849,4)</f>
        <v>2017</v>
      </c>
      <c r="C3849" t="str">
        <f>LEFT(A3849,10)</f>
        <v>Thu Jun 22</v>
      </c>
      <c r="D3849" s="2">
        <f>DATE(B3849,F3849,G3849)</f>
        <v>42908</v>
      </c>
      <c r="E3849" t="str">
        <f>MID(C3849,5,3)</f>
        <v>Jun</v>
      </c>
      <c r="F3849">
        <f>MONTH(DATEVALUE(E3849&amp;" 1"))</f>
        <v>6</v>
      </c>
      <c r="G3849" t="str">
        <f>RIGHT(C3849,2)</f>
        <v>22</v>
      </c>
      <c r="H3849" t="str">
        <f>MID(A3849,12,2)</f>
        <v>07</v>
      </c>
      <c r="I3849" t="s">
        <v>7927</v>
      </c>
      <c r="J3849" t="s">
        <v>7928</v>
      </c>
      <c r="K3849" t="s">
        <v>7929</v>
      </c>
      <c r="L3849" t="s">
        <v>7930</v>
      </c>
      <c r="M3849" t="b">
        <f>NOT(ISNA(VLOOKUP(N3849,'account names'!A:A,1,FALSE)))</f>
        <v>0</v>
      </c>
      <c r="N3849" t="s">
        <v>7866</v>
      </c>
    </row>
    <row r="3850" spans="1:14" ht="15" x14ac:dyDescent="0.2">
      <c r="A3850" t="s">
        <v>7926</v>
      </c>
      <c r="B3850" t="str">
        <f>RIGHT(A3850,4)</f>
        <v>2017</v>
      </c>
      <c r="C3850" t="str">
        <f>LEFT(A3850,10)</f>
        <v>Thu Jun 22</v>
      </c>
      <c r="D3850" s="2">
        <f>DATE(B3850,F3850,G3850)</f>
        <v>42908</v>
      </c>
      <c r="E3850" t="str">
        <f>MID(C3850,5,3)</f>
        <v>Jun</v>
      </c>
      <c r="F3850">
        <f>MONTH(DATEVALUE(E3850&amp;" 1"))</f>
        <v>6</v>
      </c>
      <c r="G3850" t="str">
        <f>RIGHT(C3850,2)</f>
        <v>22</v>
      </c>
      <c r="H3850" t="str">
        <f>MID(A3850,12,2)</f>
        <v>07</v>
      </c>
      <c r="I3850" t="s">
        <v>7927</v>
      </c>
      <c r="J3850" t="s">
        <v>13973</v>
      </c>
      <c r="K3850" t="s">
        <v>7929</v>
      </c>
      <c r="L3850" t="s">
        <v>13974</v>
      </c>
      <c r="M3850" t="b">
        <f>NOT(ISNA(VLOOKUP(N3850,'account names'!A:A,1,FALSE)))</f>
        <v>0</v>
      </c>
      <c r="N3850" t="s">
        <v>7866</v>
      </c>
    </row>
    <row r="3851" spans="1:14" ht="15" x14ac:dyDescent="0.2">
      <c r="A3851" t="s">
        <v>7926</v>
      </c>
      <c r="B3851" t="str">
        <f>RIGHT(A3851,4)</f>
        <v>2017</v>
      </c>
      <c r="C3851" t="str">
        <f>LEFT(A3851,10)</f>
        <v>Thu Jun 22</v>
      </c>
      <c r="D3851" s="2">
        <f>DATE(B3851,F3851,G3851)</f>
        <v>42908</v>
      </c>
      <c r="E3851" t="str">
        <f>MID(C3851,5,3)</f>
        <v>Jun</v>
      </c>
      <c r="F3851">
        <f>MONTH(DATEVALUE(E3851&amp;" 1"))</f>
        <v>6</v>
      </c>
      <c r="G3851" t="str">
        <f>RIGHT(C3851,2)</f>
        <v>22</v>
      </c>
      <c r="H3851" t="str">
        <f>MID(A3851,12,2)</f>
        <v>07</v>
      </c>
      <c r="I3851" t="s">
        <v>7927</v>
      </c>
      <c r="J3851" t="s">
        <v>19547</v>
      </c>
      <c r="K3851" t="s">
        <v>7929</v>
      </c>
      <c r="L3851" t="s">
        <v>19548</v>
      </c>
      <c r="M3851" t="b">
        <f>NOT(ISNA(VLOOKUP(N3851,'account names'!A:A,1,FALSE)))</f>
        <v>0</v>
      </c>
      <c r="N3851" t="s">
        <v>7866</v>
      </c>
    </row>
    <row r="3852" spans="1:14" ht="15" x14ac:dyDescent="0.2">
      <c r="A3852" t="s">
        <v>7931</v>
      </c>
      <c r="B3852" t="str">
        <f>RIGHT(A3852,4)</f>
        <v>2017</v>
      </c>
      <c r="C3852" t="str">
        <f>LEFT(A3852,10)</f>
        <v>Wed Jun 21</v>
      </c>
      <c r="D3852" s="2">
        <f>DATE(B3852,F3852,G3852)</f>
        <v>42907</v>
      </c>
      <c r="E3852" t="str">
        <f>MID(C3852,5,3)</f>
        <v>Jun</v>
      </c>
      <c r="F3852">
        <f>MONTH(DATEVALUE(E3852&amp;" 1"))</f>
        <v>6</v>
      </c>
      <c r="G3852" t="str">
        <f>RIGHT(C3852,2)</f>
        <v>21</v>
      </c>
      <c r="H3852" t="str">
        <f>MID(A3852,12,2)</f>
        <v>22</v>
      </c>
      <c r="I3852" t="s">
        <v>7932</v>
      </c>
      <c r="J3852" t="s">
        <v>7933</v>
      </c>
      <c r="K3852" t="s">
        <v>7934</v>
      </c>
      <c r="L3852" t="s">
        <v>7935</v>
      </c>
      <c r="M3852" t="b">
        <f>NOT(ISNA(VLOOKUP(N3852,'account names'!A:A,1,FALSE)))</f>
        <v>1</v>
      </c>
      <c r="N3852" t="s">
        <v>2898</v>
      </c>
    </row>
    <row r="3853" spans="1:14" ht="15" x14ac:dyDescent="0.2">
      <c r="A3853" t="s">
        <v>7936</v>
      </c>
      <c r="B3853" t="str">
        <f>RIGHT(A3853,4)</f>
        <v>2017</v>
      </c>
      <c r="C3853" t="str">
        <f>LEFT(A3853,10)</f>
        <v>Wed Jun 21</v>
      </c>
      <c r="D3853" s="2">
        <f>DATE(B3853,F3853,G3853)</f>
        <v>42907</v>
      </c>
      <c r="E3853" t="str">
        <f>MID(C3853,5,3)</f>
        <v>Jun</v>
      </c>
      <c r="F3853">
        <f>MONTH(DATEVALUE(E3853&amp;" 1"))</f>
        <v>6</v>
      </c>
      <c r="G3853" t="str">
        <f>RIGHT(C3853,2)</f>
        <v>21</v>
      </c>
      <c r="H3853" t="str">
        <f>MID(A3853,12,2)</f>
        <v>10</v>
      </c>
      <c r="I3853" t="s">
        <v>7937</v>
      </c>
      <c r="J3853" t="s">
        <v>7938</v>
      </c>
      <c r="K3853" t="s">
        <v>7939</v>
      </c>
      <c r="L3853" t="s">
        <v>7940</v>
      </c>
      <c r="M3853" t="b">
        <f>NOT(ISNA(VLOOKUP(N3853,'account names'!A:A,1,FALSE)))</f>
        <v>0</v>
      </c>
      <c r="N3853" t="s">
        <v>7941</v>
      </c>
    </row>
    <row r="3854" spans="1:14" ht="15" x14ac:dyDescent="0.2">
      <c r="A3854" t="s">
        <v>7942</v>
      </c>
      <c r="B3854" t="str">
        <f>RIGHT(A3854,4)</f>
        <v>2017</v>
      </c>
      <c r="C3854" t="str">
        <f>LEFT(A3854,10)</f>
        <v>Wed Jun 21</v>
      </c>
      <c r="D3854" s="2">
        <f>DATE(B3854,F3854,G3854)</f>
        <v>42907</v>
      </c>
      <c r="E3854" t="str">
        <f>MID(C3854,5,3)</f>
        <v>Jun</v>
      </c>
      <c r="F3854">
        <f>MONTH(DATEVALUE(E3854&amp;" 1"))</f>
        <v>6</v>
      </c>
      <c r="G3854" t="str">
        <f>RIGHT(C3854,2)</f>
        <v>21</v>
      </c>
      <c r="H3854" t="str">
        <f>MID(A3854,12,2)</f>
        <v>10</v>
      </c>
      <c r="I3854" t="s">
        <v>7943</v>
      </c>
      <c r="J3854" t="s">
        <v>7944</v>
      </c>
      <c r="K3854" t="s">
        <v>7945</v>
      </c>
      <c r="L3854" t="s">
        <v>7946</v>
      </c>
      <c r="M3854" t="b">
        <f>NOT(ISNA(VLOOKUP(N3854,'account names'!A:A,1,FALSE)))</f>
        <v>0</v>
      </c>
      <c r="N3854" t="s">
        <v>7941</v>
      </c>
    </row>
    <row r="3855" spans="1:14" ht="15" x14ac:dyDescent="0.2">
      <c r="A3855" t="s">
        <v>19549</v>
      </c>
      <c r="B3855" t="str">
        <f>RIGHT(A3855,4)</f>
        <v>2017</v>
      </c>
      <c r="C3855" t="str">
        <f>LEFT(A3855,10)</f>
        <v>Wed Jun 21</v>
      </c>
      <c r="D3855" s="2">
        <f>DATE(B3855,F3855,G3855)</f>
        <v>42907</v>
      </c>
      <c r="E3855" t="str">
        <f>MID(C3855,5,3)</f>
        <v>Jun</v>
      </c>
      <c r="F3855">
        <f>MONTH(DATEVALUE(E3855&amp;" 1"))</f>
        <v>6</v>
      </c>
      <c r="G3855" t="str">
        <f>RIGHT(C3855,2)</f>
        <v>21</v>
      </c>
      <c r="H3855" t="str">
        <f>MID(A3855,12,2)</f>
        <v>13</v>
      </c>
      <c r="I3855" t="s">
        <v>19550</v>
      </c>
      <c r="J3855" t="s">
        <v>19551</v>
      </c>
      <c r="K3855" t="s">
        <v>19552</v>
      </c>
      <c r="L3855" t="s">
        <v>19553</v>
      </c>
      <c r="M3855" t="b">
        <f>NOT(ISNA(VLOOKUP(N3855,'account names'!A:A,1,FALSE)))</f>
        <v>0</v>
      </c>
      <c r="N3855" t="s">
        <v>7884</v>
      </c>
    </row>
    <row r="3856" spans="1:14" ht="15" x14ac:dyDescent="0.2">
      <c r="A3856" t="s">
        <v>7743</v>
      </c>
      <c r="B3856" t="str">
        <f>RIGHT(A3856,4)</f>
        <v>2017</v>
      </c>
      <c r="C3856" t="str">
        <f>LEFT(A3856,10)</f>
        <v>Tue Jun 20</v>
      </c>
      <c r="D3856" s="2">
        <f>DATE(B3856,F3856,G3856)</f>
        <v>42906</v>
      </c>
      <c r="E3856" t="str">
        <f>MID(C3856,5,3)</f>
        <v>Jun</v>
      </c>
      <c r="F3856">
        <f>MONTH(DATEVALUE(E3856&amp;" 1"))</f>
        <v>6</v>
      </c>
      <c r="G3856" t="str">
        <f>RIGHT(C3856,2)</f>
        <v>20</v>
      </c>
      <c r="H3856" t="str">
        <f>MID(A3856,12,2)</f>
        <v>16</v>
      </c>
      <c r="I3856" t="s">
        <v>7744</v>
      </c>
      <c r="J3856" t="s">
        <v>7745</v>
      </c>
      <c r="K3856" t="s">
        <v>7746</v>
      </c>
      <c r="L3856" t="s">
        <v>7747</v>
      </c>
      <c r="M3856" t="b">
        <f>NOT(ISNA(VLOOKUP(N3856,'account names'!A:A,1,FALSE)))</f>
        <v>0</v>
      </c>
      <c r="N3856" t="s">
        <v>7748</v>
      </c>
    </row>
    <row r="3857" spans="1:14" ht="15" x14ac:dyDescent="0.2">
      <c r="A3857" t="s">
        <v>10608</v>
      </c>
      <c r="B3857" t="str">
        <f>RIGHT(A3857,4)</f>
        <v>2017</v>
      </c>
      <c r="C3857" t="str">
        <f>LEFT(A3857,10)</f>
        <v>Tue Jun 20</v>
      </c>
      <c r="D3857" s="2">
        <f>DATE(B3857,F3857,G3857)</f>
        <v>42906</v>
      </c>
      <c r="E3857" t="str">
        <f>MID(C3857,5,3)</f>
        <v>Jun</v>
      </c>
      <c r="F3857">
        <f>MONTH(DATEVALUE(E3857&amp;" 1"))</f>
        <v>6</v>
      </c>
      <c r="G3857" t="str">
        <f>RIGHT(C3857,2)</f>
        <v>20</v>
      </c>
      <c r="H3857" t="str">
        <f>MID(A3857,12,2)</f>
        <v>19</v>
      </c>
      <c r="I3857" t="s">
        <v>10609</v>
      </c>
      <c r="J3857" t="s">
        <v>10610</v>
      </c>
      <c r="K3857" t="s">
        <v>10611</v>
      </c>
      <c r="L3857" t="s">
        <v>10612</v>
      </c>
      <c r="M3857" t="b">
        <f>NOT(ISNA(VLOOKUP(N3857,'account names'!A:A,1,FALSE)))</f>
        <v>0</v>
      </c>
      <c r="N3857" t="s">
        <v>10613</v>
      </c>
    </row>
    <row r="3858" spans="1:14" ht="15" x14ac:dyDescent="0.2">
      <c r="A3858" t="s">
        <v>10614</v>
      </c>
      <c r="B3858" t="str">
        <f>RIGHT(A3858,4)</f>
        <v>2017</v>
      </c>
      <c r="C3858" t="str">
        <f>LEFT(A3858,10)</f>
        <v>Mon Jun 19</v>
      </c>
      <c r="D3858" s="2">
        <f>DATE(B3858,F3858,G3858)</f>
        <v>42905</v>
      </c>
      <c r="E3858" t="str">
        <f>MID(C3858,5,3)</f>
        <v>Jun</v>
      </c>
      <c r="F3858">
        <f>MONTH(DATEVALUE(E3858&amp;" 1"))</f>
        <v>6</v>
      </c>
      <c r="G3858" t="str">
        <f>RIGHT(C3858,2)</f>
        <v>19</v>
      </c>
      <c r="H3858" t="str">
        <f>MID(A3858,12,2)</f>
        <v>19</v>
      </c>
      <c r="I3858" t="s">
        <v>10615</v>
      </c>
      <c r="J3858" t="s">
        <v>10616</v>
      </c>
      <c r="K3858" t="s">
        <v>10617</v>
      </c>
      <c r="L3858" t="s">
        <v>10618</v>
      </c>
      <c r="M3858" t="b">
        <f>NOT(ISNA(VLOOKUP(N3858,'account names'!A:A,1,FALSE)))</f>
        <v>0</v>
      </c>
      <c r="N3858" t="s">
        <v>10619</v>
      </c>
    </row>
    <row r="3859" spans="1:14" ht="15" x14ac:dyDescent="0.2">
      <c r="A3859" t="s">
        <v>19554</v>
      </c>
      <c r="B3859" t="str">
        <f>RIGHT(A3859,4)</f>
        <v>2017</v>
      </c>
      <c r="C3859" t="str">
        <f>LEFT(A3859,10)</f>
        <v>Sun Jun 18</v>
      </c>
      <c r="D3859" s="2">
        <f>DATE(B3859,F3859,G3859)</f>
        <v>42904</v>
      </c>
      <c r="E3859" t="str">
        <f>MID(C3859,5,3)</f>
        <v>Jun</v>
      </c>
      <c r="F3859">
        <f>MONTH(DATEVALUE(E3859&amp;" 1"))</f>
        <v>6</v>
      </c>
      <c r="G3859" t="str">
        <f>RIGHT(C3859,2)</f>
        <v>18</v>
      </c>
      <c r="H3859" t="str">
        <f>MID(A3859,12,2)</f>
        <v>08</v>
      </c>
      <c r="I3859" t="s">
        <v>19555</v>
      </c>
      <c r="J3859" t="s">
        <v>19556</v>
      </c>
      <c r="K3859" t="s">
        <v>2407</v>
      </c>
      <c r="L3859" t="s">
        <v>19557</v>
      </c>
      <c r="M3859" t="b">
        <f>NOT(ISNA(VLOOKUP(N3859,'account names'!A:A,1,FALSE)))</f>
        <v>1</v>
      </c>
      <c r="N3859" t="s">
        <v>2409</v>
      </c>
    </row>
    <row r="3860" spans="1:14" ht="15" x14ac:dyDescent="0.2">
      <c r="A3860" t="s">
        <v>19959</v>
      </c>
      <c r="B3860" t="str">
        <f>RIGHT(A3860,4)</f>
        <v>2017</v>
      </c>
      <c r="C3860" t="str">
        <f>LEFT(A3860,10)</f>
        <v>Sat Jun 17</v>
      </c>
      <c r="D3860" s="2">
        <f>DATE(B3860,F3860,G3860)</f>
        <v>42903</v>
      </c>
      <c r="E3860" t="str">
        <f>MID(C3860,5,3)</f>
        <v>Jun</v>
      </c>
      <c r="F3860">
        <f>MONTH(DATEVALUE(E3860&amp;" 1"))</f>
        <v>6</v>
      </c>
      <c r="G3860" t="str">
        <f>RIGHT(C3860,2)</f>
        <v>17</v>
      </c>
      <c r="H3860" t="str">
        <f>MID(A3860,12,2)</f>
        <v>17</v>
      </c>
      <c r="I3860" t="s">
        <v>19960</v>
      </c>
      <c r="J3860" t="s">
        <v>19961</v>
      </c>
      <c r="K3860" t="s">
        <v>4176</v>
      </c>
      <c r="L3860" t="s">
        <v>19962</v>
      </c>
      <c r="M3860" t="b">
        <f>NOT(ISNA(VLOOKUP(N3860,'account names'!A:A,1,FALSE)))</f>
        <v>1</v>
      </c>
      <c r="N3860" t="s">
        <v>1224</v>
      </c>
    </row>
    <row r="3861" spans="1:14" ht="15" x14ac:dyDescent="0.2">
      <c r="A3861" t="s">
        <v>19963</v>
      </c>
      <c r="B3861" t="str">
        <f>RIGHT(A3861,4)</f>
        <v>2017</v>
      </c>
      <c r="C3861" t="str">
        <f>LEFT(A3861,10)</f>
        <v>Sat Jun 17</v>
      </c>
      <c r="D3861" s="2">
        <f>DATE(B3861,F3861,G3861)</f>
        <v>42903</v>
      </c>
      <c r="E3861" t="str">
        <f>MID(C3861,5,3)</f>
        <v>Jun</v>
      </c>
      <c r="F3861">
        <f>MONTH(DATEVALUE(E3861&amp;" 1"))</f>
        <v>6</v>
      </c>
      <c r="G3861" t="str">
        <f>RIGHT(C3861,2)</f>
        <v>17</v>
      </c>
      <c r="H3861" t="str">
        <f>MID(A3861,12,2)</f>
        <v>17</v>
      </c>
      <c r="I3861" t="s">
        <v>19964</v>
      </c>
      <c r="J3861" t="s">
        <v>19965</v>
      </c>
      <c r="K3861" t="s">
        <v>19966</v>
      </c>
      <c r="L3861" t="s">
        <v>19967</v>
      </c>
      <c r="M3861" t="b">
        <f>NOT(ISNA(VLOOKUP(N3861,'account names'!A:A,1,FALSE)))</f>
        <v>1</v>
      </c>
      <c r="N3861" t="s">
        <v>1224</v>
      </c>
    </row>
    <row r="3862" spans="1:14" ht="15" x14ac:dyDescent="0.2">
      <c r="A3862" t="s">
        <v>15223</v>
      </c>
      <c r="B3862" t="str">
        <f>RIGHT(A3862,4)</f>
        <v>2017</v>
      </c>
      <c r="C3862" t="str">
        <f>LEFT(A3862,10)</f>
        <v>Fri Jun 16</v>
      </c>
      <c r="D3862" s="2">
        <f>DATE(B3862,F3862,G3862)</f>
        <v>42902</v>
      </c>
      <c r="E3862" t="str">
        <f>MID(C3862,5,3)</f>
        <v>Jun</v>
      </c>
      <c r="F3862">
        <f>MONTH(DATEVALUE(E3862&amp;" 1"))</f>
        <v>6</v>
      </c>
      <c r="G3862" t="str">
        <f>RIGHT(C3862,2)</f>
        <v>16</v>
      </c>
      <c r="H3862" t="str">
        <f>MID(A3862,12,2)</f>
        <v>08</v>
      </c>
      <c r="I3862" t="s">
        <v>15224</v>
      </c>
      <c r="J3862" t="s">
        <v>15225</v>
      </c>
      <c r="K3862" t="s">
        <v>5488</v>
      </c>
      <c r="L3862" t="s">
        <v>15226</v>
      </c>
      <c r="M3862" t="b">
        <f>NOT(ISNA(VLOOKUP(N3862,'account names'!A:A,1,FALSE)))</f>
        <v>1</v>
      </c>
      <c r="N3862" t="s">
        <v>1533</v>
      </c>
    </row>
    <row r="3863" spans="1:14" ht="15" x14ac:dyDescent="0.2">
      <c r="A3863" t="s">
        <v>19558</v>
      </c>
      <c r="B3863" t="str">
        <f>RIGHT(A3863,4)</f>
        <v>2017</v>
      </c>
      <c r="C3863" t="str">
        <f>LEFT(A3863,10)</f>
        <v>Fri Jun 16</v>
      </c>
      <c r="D3863" s="2">
        <f>DATE(B3863,F3863,G3863)</f>
        <v>42902</v>
      </c>
      <c r="E3863" t="str">
        <f>MID(C3863,5,3)</f>
        <v>Jun</v>
      </c>
      <c r="F3863">
        <f>MONTH(DATEVALUE(E3863&amp;" 1"))</f>
        <v>6</v>
      </c>
      <c r="G3863" t="str">
        <f>RIGHT(C3863,2)</f>
        <v>16</v>
      </c>
      <c r="H3863" t="str">
        <f>MID(A3863,12,2)</f>
        <v>06</v>
      </c>
      <c r="I3863" t="s">
        <v>7971</v>
      </c>
      <c r="J3863" t="s">
        <v>19559</v>
      </c>
      <c r="K3863" t="s">
        <v>7973</v>
      </c>
      <c r="L3863" t="s">
        <v>19560</v>
      </c>
      <c r="M3863" t="b">
        <f>NOT(ISNA(VLOOKUP(N3863,'account names'!A:A,1,FALSE)))</f>
        <v>0</v>
      </c>
      <c r="N3863" t="s">
        <v>7975</v>
      </c>
    </row>
    <row r="3864" spans="1:14" ht="15" x14ac:dyDescent="0.2">
      <c r="A3864" t="s">
        <v>7947</v>
      </c>
      <c r="B3864" t="str">
        <f>RIGHT(A3864,4)</f>
        <v>2017</v>
      </c>
      <c r="C3864" t="str">
        <f>LEFT(A3864,10)</f>
        <v>Thu Jun 15</v>
      </c>
      <c r="D3864" s="2">
        <f>DATE(B3864,F3864,G3864)</f>
        <v>42901</v>
      </c>
      <c r="E3864" t="str">
        <f>MID(C3864,5,3)</f>
        <v>Jun</v>
      </c>
      <c r="F3864">
        <f>MONTH(DATEVALUE(E3864&amp;" 1"))</f>
        <v>6</v>
      </c>
      <c r="G3864" t="str">
        <f>RIGHT(C3864,2)</f>
        <v>15</v>
      </c>
      <c r="H3864" t="str">
        <f>MID(A3864,12,2)</f>
        <v>14</v>
      </c>
      <c r="I3864" t="s">
        <v>7948</v>
      </c>
      <c r="J3864" t="s">
        <v>7949</v>
      </c>
      <c r="K3864" t="s">
        <v>7950</v>
      </c>
      <c r="L3864" t="s">
        <v>7951</v>
      </c>
      <c r="M3864" t="b">
        <f>NOT(ISNA(VLOOKUP(N3864,'account names'!A:A,1,FALSE)))</f>
        <v>0</v>
      </c>
      <c r="N3864" t="s">
        <v>6937</v>
      </c>
    </row>
    <row r="3865" spans="1:14" ht="15" x14ac:dyDescent="0.2">
      <c r="A3865" t="s">
        <v>15227</v>
      </c>
      <c r="B3865" t="str">
        <f>RIGHT(A3865,4)</f>
        <v>2017</v>
      </c>
      <c r="C3865" t="str">
        <f>LEFT(A3865,10)</f>
        <v>Thu Jun 15</v>
      </c>
      <c r="D3865" s="2">
        <f>DATE(B3865,F3865,G3865)</f>
        <v>42901</v>
      </c>
      <c r="E3865" t="str">
        <f>MID(C3865,5,3)</f>
        <v>Jun</v>
      </c>
      <c r="F3865">
        <f>MONTH(DATEVALUE(E3865&amp;" 1"))</f>
        <v>6</v>
      </c>
      <c r="G3865" t="str">
        <f>RIGHT(C3865,2)</f>
        <v>15</v>
      </c>
      <c r="H3865" t="str">
        <f>MID(A3865,12,2)</f>
        <v>08</v>
      </c>
      <c r="I3865" t="s">
        <v>15228</v>
      </c>
      <c r="J3865" t="s">
        <v>15229</v>
      </c>
      <c r="K3865" t="s">
        <v>5488</v>
      </c>
      <c r="L3865" t="s">
        <v>15230</v>
      </c>
      <c r="M3865" t="b">
        <f>NOT(ISNA(VLOOKUP(N3865,'account names'!A:A,1,FALSE)))</f>
        <v>1</v>
      </c>
      <c r="N3865" t="s">
        <v>1533</v>
      </c>
    </row>
    <row r="3866" spans="1:14" ht="15" x14ac:dyDescent="0.2">
      <c r="A3866" t="s">
        <v>19561</v>
      </c>
      <c r="B3866" t="str">
        <f>RIGHT(A3866,4)</f>
        <v>2017</v>
      </c>
      <c r="C3866" t="str">
        <f>LEFT(A3866,10)</f>
        <v>Thu Jun 15</v>
      </c>
      <c r="D3866" s="2">
        <f>DATE(B3866,F3866,G3866)</f>
        <v>42901</v>
      </c>
      <c r="E3866" t="str">
        <f>MID(C3866,5,3)</f>
        <v>Jun</v>
      </c>
      <c r="F3866">
        <f>MONTH(DATEVALUE(E3866&amp;" 1"))</f>
        <v>6</v>
      </c>
      <c r="G3866" t="str">
        <f>RIGHT(C3866,2)</f>
        <v>15</v>
      </c>
      <c r="H3866" t="str">
        <f>MID(A3866,12,2)</f>
        <v>12</v>
      </c>
      <c r="I3866" t="s">
        <v>19562</v>
      </c>
      <c r="J3866" t="s">
        <v>19563</v>
      </c>
      <c r="K3866" t="s">
        <v>2407</v>
      </c>
      <c r="L3866" t="s">
        <v>19564</v>
      </c>
      <c r="M3866" t="b">
        <f>NOT(ISNA(VLOOKUP(N3866,'account names'!A:A,1,FALSE)))</f>
        <v>1</v>
      </c>
      <c r="N3866" t="s">
        <v>2409</v>
      </c>
    </row>
    <row r="3867" spans="1:14" ht="15" x14ac:dyDescent="0.2">
      <c r="A3867" t="s">
        <v>7952</v>
      </c>
      <c r="B3867" t="str">
        <f>RIGHT(A3867,4)</f>
        <v>2017</v>
      </c>
      <c r="C3867" t="str">
        <f>LEFT(A3867,10)</f>
        <v>Wed Jun 14</v>
      </c>
      <c r="D3867" s="2">
        <f>DATE(B3867,F3867,G3867)</f>
        <v>42900</v>
      </c>
      <c r="E3867" t="str">
        <f>MID(C3867,5,3)</f>
        <v>Jun</v>
      </c>
      <c r="F3867">
        <f>MONTH(DATEVALUE(E3867&amp;" 1"))</f>
        <v>6</v>
      </c>
      <c r="G3867" t="str">
        <f>RIGHT(C3867,2)</f>
        <v>14</v>
      </c>
      <c r="H3867" t="str">
        <f>MID(A3867,12,2)</f>
        <v>22</v>
      </c>
      <c r="I3867" t="s">
        <v>7953</v>
      </c>
      <c r="J3867" t="s">
        <v>7954</v>
      </c>
      <c r="K3867" t="s">
        <v>7955</v>
      </c>
      <c r="L3867" t="s">
        <v>7956</v>
      </c>
      <c r="M3867" t="b">
        <f>NOT(ISNA(VLOOKUP(N3867,'account names'!A:A,1,FALSE)))</f>
        <v>0</v>
      </c>
      <c r="N3867" t="s">
        <v>7957</v>
      </c>
    </row>
    <row r="3868" spans="1:14" ht="15" x14ac:dyDescent="0.2">
      <c r="A3868" t="s">
        <v>10620</v>
      </c>
      <c r="B3868" t="str">
        <f>RIGHT(A3868,4)</f>
        <v>2017</v>
      </c>
      <c r="C3868" t="str">
        <f>LEFT(A3868,10)</f>
        <v>Wed Jun 14</v>
      </c>
      <c r="D3868" s="2">
        <f>DATE(B3868,F3868,G3868)</f>
        <v>42900</v>
      </c>
      <c r="E3868" t="str">
        <f>MID(C3868,5,3)</f>
        <v>Jun</v>
      </c>
      <c r="F3868">
        <f>MONTH(DATEVALUE(E3868&amp;" 1"))</f>
        <v>6</v>
      </c>
      <c r="G3868" t="str">
        <f>RIGHT(C3868,2)</f>
        <v>14</v>
      </c>
      <c r="H3868" t="str">
        <f>MID(A3868,12,2)</f>
        <v>18</v>
      </c>
      <c r="I3868" t="s">
        <v>10621</v>
      </c>
      <c r="J3868" t="s">
        <v>10622</v>
      </c>
      <c r="K3868" t="s">
        <v>10623</v>
      </c>
      <c r="L3868" t="s">
        <v>10624</v>
      </c>
      <c r="M3868" t="b">
        <f>NOT(ISNA(VLOOKUP(N3868,'account names'!A:A,1,FALSE)))</f>
        <v>0</v>
      </c>
      <c r="N3868" t="s">
        <v>95</v>
      </c>
    </row>
    <row r="3869" spans="1:14" ht="15" x14ac:dyDescent="0.2">
      <c r="A3869" t="s">
        <v>10625</v>
      </c>
      <c r="B3869" t="str">
        <f>RIGHT(A3869,4)</f>
        <v>2017</v>
      </c>
      <c r="C3869" t="str">
        <f>LEFT(A3869,10)</f>
        <v>Wed Jun 14</v>
      </c>
      <c r="D3869" s="2">
        <f>DATE(B3869,F3869,G3869)</f>
        <v>42900</v>
      </c>
      <c r="E3869" t="str">
        <f>MID(C3869,5,3)</f>
        <v>Jun</v>
      </c>
      <c r="F3869">
        <f>MONTH(DATEVALUE(E3869&amp;" 1"))</f>
        <v>6</v>
      </c>
      <c r="G3869" t="str">
        <f>RIGHT(C3869,2)</f>
        <v>14</v>
      </c>
      <c r="H3869" t="str">
        <f>MID(A3869,12,2)</f>
        <v>14</v>
      </c>
      <c r="I3869" t="s">
        <v>10626</v>
      </c>
      <c r="J3869" t="s">
        <v>10627</v>
      </c>
      <c r="K3869" t="s">
        <v>10628</v>
      </c>
      <c r="L3869" t="s">
        <v>10629</v>
      </c>
      <c r="M3869" t="b">
        <f>NOT(ISNA(VLOOKUP(N3869,'account names'!A:A,1,FALSE)))</f>
        <v>0</v>
      </c>
      <c r="N3869" t="s">
        <v>10630</v>
      </c>
    </row>
    <row r="3870" spans="1:14" ht="15" x14ac:dyDescent="0.2">
      <c r="A3870" t="s">
        <v>15231</v>
      </c>
      <c r="B3870" t="str">
        <f>RIGHT(A3870,4)</f>
        <v>2017</v>
      </c>
      <c r="C3870" t="str">
        <f>LEFT(A3870,10)</f>
        <v>Wed Jun 14</v>
      </c>
      <c r="D3870" s="2">
        <f>DATE(B3870,F3870,G3870)</f>
        <v>42900</v>
      </c>
      <c r="E3870" t="str">
        <f>MID(C3870,5,3)</f>
        <v>Jun</v>
      </c>
      <c r="F3870">
        <f>MONTH(DATEVALUE(E3870&amp;" 1"))</f>
        <v>6</v>
      </c>
      <c r="G3870" t="str">
        <f>RIGHT(C3870,2)</f>
        <v>14</v>
      </c>
      <c r="H3870" t="str">
        <f>MID(A3870,12,2)</f>
        <v>05</v>
      </c>
      <c r="I3870" t="s">
        <v>15232</v>
      </c>
      <c r="J3870" t="s">
        <v>15233</v>
      </c>
      <c r="K3870" t="s">
        <v>15234</v>
      </c>
      <c r="L3870" t="s">
        <v>15235</v>
      </c>
      <c r="M3870" t="b">
        <f>NOT(ISNA(VLOOKUP(N3870,'account names'!A:A,1,FALSE)))</f>
        <v>0</v>
      </c>
      <c r="N3870" t="s">
        <v>1182</v>
      </c>
    </row>
    <row r="3871" spans="1:14" ht="15" x14ac:dyDescent="0.2">
      <c r="A3871" t="s">
        <v>19565</v>
      </c>
      <c r="B3871" t="str">
        <f>RIGHT(A3871,4)</f>
        <v>2017</v>
      </c>
      <c r="C3871" t="str">
        <f>LEFT(A3871,10)</f>
        <v>Wed Jun 14</v>
      </c>
      <c r="D3871" s="2">
        <f>DATE(B3871,F3871,G3871)</f>
        <v>42900</v>
      </c>
      <c r="E3871" t="str">
        <f>MID(C3871,5,3)</f>
        <v>Jun</v>
      </c>
      <c r="F3871">
        <f>MONTH(DATEVALUE(E3871&amp;" 1"))</f>
        <v>6</v>
      </c>
      <c r="G3871" t="str">
        <f>RIGHT(C3871,2)</f>
        <v>14</v>
      </c>
      <c r="H3871" t="str">
        <f>MID(A3871,12,2)</f>
        <v>19</v>
      </c>
      <c r="I3871" t="s">
        <v>19566</v>
      </c>
      <c r="J3871" t="s">
        <v>19567</v>
      </c>
      <c r="K3871" t="s">
        <v>19568</v>
      </c>
      <c r="L3871" t="s">
        <v>19569</v>
      </c>
      <c r="M3871" t="b">
        <f>NOT(ISNA(VLOOKUP(N3871,'account names'!A:A,1,FALSE)))</f>
        <v>0</v>
      </c>
      <c r="N3871" t="s">
        <v>654</v>
      </c>
    </row>
    <row r="3872" spans="1:14" ht="15" x14ac:dyDescent="0.2">
      <c r="A3872" t="s">
        <v>7641</v>
      </c>
      <c r="B3872" t="str">
        <f>RIGHT(A3872,4)</f>
        <v>2017</v>
      </c>
      <c r="C3872" t="str">
        <f>LEFT(A3872,10)</f>
        <v>Tue Jun 13</v>
      </c>
      <c r="D3872" s="2">
        <f>DATE(B3872,F3872,G3872)</f>
        <v>42899</v>
      </c>
      <c r="E3872" t="str">
        <f>MID(C3872,5,3)</f>
        <v>Jun</v>
      </c>
      <c r="F3872">
        <f>MONTH(DATEVALUE(E3872&amp;" 1"))</f>
        <v>6</v>
      </c>
      <c r="G3872" t="str">
        <f>RIGHT(C3872,2)</f>
        <v>13</v>
      </c>
      <c r="H3872" t="str">
        <f>MID(A3872,12,2)</f>
        <v>17</v>
      </c>
      <c r="I3872" t="s">
        <v>7642</v>
      </c>
      <c r="J3872" t="s">
        <v>7643</v>
      </c>
      <c r="K3872" t="s">
        <v>7644</v>
      </c>
      <c r="L3872" t="s">
        <v>7645</v>
      </c>
      <c r="M3872" t="b">
        <f>NOT(ISNA(VLOOKUP(N3872,'account names'!A:A,1,FALSE)))</f>
        <v>0</v>
      </c>
      <c r="N3872" t="s">
        <v>7644</v>
      </c>
    </row>
    <row r="3873" spans="1:14" ht="15" x14ac:dyDescent="0.2">
      <c r="A3873" t="s">
        <v>10631</v>
      </c>
      <c r="B3873" t="str">
        <f>RIGHT(A3873,4)</f>
        <v>2017</v>
      </c>
      <c r="C3873" t="str">
        <f>LEFT(A3873,10)</f>
        <v>Tue Jun 13</v>
      </c>
      <c r="D3873" s="2">
        <f>DATE(B3873,F3873,G3873)</f>
        <v>42899</v>
      </c>
      <c r="E3873" t="str">
        <f>MID(C3873,5,3)</f>
        <v>Jun</v>
      </c>
      <c r="F3873">
        <f>MONTH(DATEVALUE(E3873&amp;" 1"))</f>
        <v>6</v>
      </c>
      <c r="G3873" t="str">
        <f>RIGHT(C3873,2)</f>
        <v>13</v>
      </c>
      <c r="H3873" t="str">
        <f>MID(A3873,12,2)</f>
        <v>17</v>
      </c>
      <c r="I3873" t="s">
        <v>10632</v>
      </c>
      <c r="J3873" t="s">
        <v>10633</v>
      </c>
      <c r="K3873" t="s">
        <v>10634</v>
      </c>
      <c r="L3873" t="s">
        <v>10635</v>
      </c>
      <c r="M3873" t="b">
        <f>NOT(ISNA(VLOOKUP(N3873,'account names'!A:A,1,FALSE)))</f>
        <v>0</v>
      </c>
      <c r="N3873" t="s">
        <v>4920</v>
      </c>
    </row>
    <row r="3874" spans="1:14" ht="15" x14ac:dyDescent="0.2">
      <c r="A3874" t="s">
        <v>10636</v>
      </c>
      <c r="B3874" t="str">
        <f>RIGHT(A3874,4)</f>
        <v>2017</v>
      </c>
      <c r="C3874" t="str">
        <f>LEFT(A3874,10)</f>
        <v>Tue Jun 13</v>
      </c>
      <c r="D3874" s="2">
        <f>DATE(B3874,F3874,G3874)</f>
        <v>42899</v>
      </c>
      <c r="E3874" t="str">
        <f>MID(C3874,5,3)</f>
        <v>Jun</v>
      </c>
      <c r="F3874">
        <f>MONTH(DATEVALUE(E3874&amp;" 1"))</f>
        <v>6</v>
      </c>
      <c r="G3874" t="str">
        <f>RIGHT(C3874,2)</f>
        <v>13</v>
      </c>
      <c r="H3874" t="str">
        <f>MID(A3874,12,2)</f>
        <v>16</v>
      </c>
      <c r="I3874" t="s">
        <v>10637</v>
      </c>
      <c r="J3874" t="s">
        <v>10638</v>
      </c>
      <c r="K3874" t="s">
        <v>10634</v>
      </c>
      <c r="L3874" t="s">
        <v>10639</v>
      </c>
      <c r="M3874" t="b">
        <f>NOT(ISNA(VLOOKUP(N3874,'account names'!A:A,1,FALSE)))</f>
        <v>0</v>
      </c>
      <c r="N3874" t="s">
        <v>4920</v>
      </c>
    </row>
    <row r="3875" spans="1:14" ht="15" x14ac:dyDescent="0.2">
      <c r="A3875" t="s">
        <v>10640</v>
      </c>
      <c r="B3875" t="str">
        <f>RIGHT(A3875,4)</f>
        <v>2017</v>
      </c>
      <c r="C3875" t="str">
        <f>LEFT(A3875,10)</f>
        <v>Tue Jun 13</v>
      </c>
      <c r="D3875" s="2">
        <f>DATE(B3875,F3875,G3875)</f>
        <v>42899</v>
      </c>
      <c r="E3875" t="str">
        <f>MID(C3875,5,3)</f>
        <v>Jun</v>
      </c>
      <c r="F3875">
        <f>MONTH(DATEVALUE(E3875&amp;" 1"))</f>
        <v>6</v>
      </c>
      <c r="G3875" t="str">
        <f>RIGHT(C3875,2)</f>
        <v>13</v>
      </c>
      <c r="H3875" t="str">
        <f>MID(A3875,12,2)</f>
        <v>09</v>
      </c>
      <c r="I3875" t="s">
        <v>10641</v>
      </c>
      <c r="J3875" t="s">
        <v>10642</v>
      </c>
      <c r="K3875" t="s">
        <v>1789</v>
      </c>
      <c r="L3875" t="s">
        <v>10643</v>
      </c>
      <c r="M3875" t="b">
        <f>NOT(ISNA(VLOOKUP(N3875,'account names'!A:A,1,FALSE)))</f>
        <v>1</v>
      </c>
      <c r="N3875" t="s">
        <v>1791</v>
      </c>
    </row>
    <row r="3876" spans="1:14" ht="15" x14ac:dyDescent="0.2">
      <c r="A3876" t="s">
        <v>10640</v>
      </c>
      <c r="B3876" t="str">
        <f>RIGHT(A3876,4)</f>
        <v>2017</v>
      </c>
      <c r="C3876" t="str">
        <f>LEFT(A3876,10)</f>
        <v>Tue Jun 13</v>
      </c>
      <c r="D3876" s="2">
        <f>DATE(B3876,F3876,G3876)</f>
        <v>42899</v>
      </c>
      <c r="E3876" t="str">
        <f>MID(C3876,5,3)</f>
        <v>Jun</v>
      </c>
      <c r="F3876">
        <f>MONTH(DATEVALUE(E3876&amp;" 1"))</f>
        <v>6</v>
      </c>
      <c r="G3876" t="str">
        <f>RIGHT(C3876,2)</f>
        <v>13</v>
      </c>
      <c r="H3876" t="str">
        <f>MID(A3876,12,2)</f>
        <v>09</v>
      </c>
      <c r="I3876" t="s">
        <v>13975</v>
      </c>
      <c r="J3876" t="s">
        <v>13976</v>
      </c>
      <c r="K3876" t="s">
        <v>13977</v>
      </c>
      <c r="L3876" t="s">
        <v>13978</v>
      </c>
      <c r="M3876" t="b">
        <f>NOT(ISNA(VLOOKUP(N3876,'account names'!A:A,1,FALSE)))</f>
        <v>1</v>
      </c>
      <c r="N3876" t="s">
        <v>1791</v>
      </c>
    </row>
    <row r="3877" spans="1:14" ht="15" x14ac:dyDescent="0.2">
      <c r="A3877" t="s">
        <v>4703</v>
      </c>
      <c r="B3877" t="str">
        <f>RIGHT(A3877,4)</f>
        <v>2017</v>
      </c>
      <c r="C3877" t="str">
        <f>LEFT(A3877,10)</f>
        <v>Sun Jun 11</v>
      </c>
      <c r="D3877" s="2">
        <f>DATE(B3877,F3877,G3877)</f>
        <v>42897</v>
      </c>
      <c r="E3877" t="str">
        <f>MID(C3877,5,3)</f>
        <v>Jun</v>
      </c>
      <c r="F3877">
        <f>MONTH(DATEVALUE(E3877&amp;" 1"))</f>
        <v>6</v>
      </c>
      <c r="G3877" t="str">
        <f>RIGHT(C3877,2)</f>
        <v>11</v>
      </c>
      <c r="H3877" t="str">
        <f>MID(A3877,12,2)</f>
        <v>19</v>
      </c>
      <c r="I3877" t="s">
        <v>4704</v>
      </c>
      <c r="J3877" t="s">
        <v>4705</v>
      </c>
      <c r="K3877" t="s">
        <v>4706</v>
      </c>
      <c r="L3877" t="s">
        <v>4707</v>
      </c>
      <c r="M3877" t="b">
        <f>NOT(ISNA(VLOOKUP(N3877,'account names'!A:A,1,FALSE)))</f>
        <v>0</v>
      </c>
      <c r="N3877" t="s">
        <v>4708</v>
      </c>
    </row>
    <row r="3878" spans="1:14" ht="15" x14ac:dyDescent="0.2">
      <c r="A3878" t="s">
        <v>10644</v>
      </c>
      <c r="B3878" t="str">
        <f>RIGHT(A3878,4)</f>
        <v>2017</v>
      </c>
      <c r="C3878" t="str">
        <f>LEFT(A3878,10)</f>
        <v>Sun Jun 11</v>
      </c>
      <c r="D3878" s="2">
        <f>DATE(B3878,F3878,G3878)</f>
        <v>42897</v>
      </c>
      <c r="E3878" t="str">
        <f>MID(C3878,5,3)</f>
        <v>Jun</v>
      </c>
      <c r="F3878">
        <f>MONTH(DATEVALUE(E3878&amp;" 1"))</f>
        <v>6</v>
      </c>
      <c r="G3878" t="str">
        <f>RIGHT(C3878,2)</f>
        <v>11</v>
      </c>
      <c r="H3878" t="str">
        <f>MID(A3878,12,2)</f>
        <v>21</v>
      </c>
      <c r="I3878" t="s">
        <v>10645</v>
      </c>
      <c r="J3878" t="s">
        <v>10646</v>
      </c>
      <c r="K3878" t="s">
        <v>3287</v>
      </c>
      <c r="L3878" t="s">
        <v>10647</v>
      </c>
      <c r="M3878" t="b">
        <f>NOT(ISNA(VLOOKUP(N3878,'account names'!A:A,1,FALSE)))</f>
        <v>1</v>
      </c>
      <c r="N3878" t="s">
        <v>2898</v>
      </c>
    </row>
    <row r="3879" spans="1:14" ht="15" x14ac:dyDescent="0.2">
      <c r="A3879" t="s">
        <v>19570</v>
      </c>
      <c r="B3879" t="str">
        <f>RIGHT(A3879,4)</f>
        <v>2017</v>
      </c>
      <c r="C3879" t="str">
        <f>LEFT(A3879,10)</f>
        <v>Sat Jun 10</v>
      </c>
      <c r="D3879" s="2">
        <f>DATE(B3879,F3879,G3879)</f>
        <v>42896</v>
      </c>
      <c r="E3879" t="str">
        <f>MID(C3879,5,3)</f>
        <v>Jun</v>
      </c>
      <c r="F3879">
        <f>MONTH(DATEVALUE(E3879&amp;" 1"))</f>
        <v>6</v>
      </c>
      <c r="G3879" t="str">
        <f>RIGHT(C3879,2)</f>
        <v>10</v>
      </c>
      <c r="H3879" t="str">
        <f>MID(A3879,12,2)</f>
        <v>12</v>
      </c>
      <c r="I3879" t="s">
        <v>19571</v>
      </c>
      <c r="J3879" t="s">
        <v>19572</v>
      </c>
      <c r="K3879" t="s">
        <v>19573</v>
      </c>
      <c r="L3879" t="s">
        <v>19574</v>
      </c>
      <c r="M3879" t="b">
        <f>NOT(ISNA(VLOOKUP(N3879,'account names'!A:A,1,FALSE)))</f>
        <v>0</v>
      </c>
      <c r="N3879" t="s">
        <v>19575</v>
      </c>
    </row>
    <row r="3880" spans="1:14" ht="15" x14ac:dyDescent="0.2">
      <c r="A3880" t="s">
        <v>19576</v>
      </c>
      <c r="B3880" t="str">
        <f>RIGHT(A3880,4)</f>
        <v>2017</v>
      </c>
      <c r="C3880" t="str">
        <f>LEFT(A3880,10)</f>
        <v>Sat Jun 10</v>
      </c>
      <c r="D3880" s="2">
        <f>DATE(B3880,F3880,G3880)</f>
        <v>42896</v>
      </c>
      <c r="E3880" t="str">
        <f>MID(C3880,5,3)</f>
        <v>Jun</v>
      </c>
      <c r="F3880">
        <f>MONTH(DATEVALUE(E3880&amp;" 1"))</f>
        <v>6</v>
      </c>
      <c r="G3880" t="str">
        <f>RIGHT(C3880,2)</f>
        <v>10</v>
      </c>
      <c r="H3880" t="str">
        <f>MID(A3880,12,2)</f>
        <v>11</v>
      </c>
      <c r="I3880" t="s">
        <v>19577</v>
      </c>
      <c r="J3880" t="s">
        <v>19578</v>
      </c>
      <c r="K3880" t="s">
        <v>2407</v>
      </c>
      <c r="L3880" t="s">
        <v>19579</v>
      </c>
      <c r="M3880" t="b">
        <f>NOT(ISNA(VLOOKUP(N3880,'account names'!A:A,1,FALSE)))</f>
        <v>1</v>
      </c>
      <c r="N3880" t="s">
        <v>2409</v>
      </c>
    </row>
    <row r="3881" spans="1:14" ht="15" x14ac:dyDescent="0.2">
      <c r="A3881" t="s">
        <v>7964</v>
      </c>
      <c r="B3881" t="str">
        <f>RIGHT(A3881,4)</f>
        <v>2017</v>
      </c>
      <c r="C3881" t="str">
        <f>LEFT(A3881,10)</f>
        <v>Fri Jun 09</v>
      </c>
      <c r="D3881" s="2">
        <f>DATE(B3881,F3881,G3881)</f>
        <v>42895</v>
      </c>
      <c r="E3881" t="str">
        <f>MID(C3881,5,3)</f>
        <v>Jun</v>
      </c>
      <c r="F3881">
        <f>MONTH(DATEVALUE(E3881&amp;" 1"))</f>
        <v>6</v>
      </c>
      <c r="G3881" t="str">
        <f>RIGHT(C3881,2)</f>
        <v>09</v>
      </c>
      <c r="H3881" t="str">
        <f>MID(A3881,12,2)</f>
        <v>13</v>
      </c>
      <c r="I3881" t="s">
        <v>7965</v>
      </c>
      <c r="J3881" t="s">
        <v>7966</v>
      </c>
      <c r="K3881" t="s">
        <v>7967</v>
      </c>
      <c r="L3881" t="s">
        <v>7968</v>
      </c>
      <c r="M3881" t="b">
        <f>NOT(ISNA(VLOOKUP(N3881,'account names'!A:A,1,FALSE)))</f>
        <v>0</v>
      </c>
      <c r="N3881" t="s">
        <v>7969</v>
      </c>
    </row>
    <row r="3882" spans="1:14" ht="15" x14ac:dyDescent="0.2">
      <c r="A3882" t="s">
        <v>7976</v>
      </c>
      <c r="B3882" t="str">
        <f>RIGHT(A3882,4)</f>
        <v>2017</v>
      </c>
      <c r="C3882" t="str">
        <f>LEFT(A3882,10)</f>
        <v>Fri Jun 09</v>
      </c>
      <c r="D3882" s="2">
        <f>DATE(B3882,F3882,G3882)</f>
        <v>42895</v>
      </c>
      <c r="E3882" t="str">
        <f>MID(C3882,5,3)</f>
        <v>Jun</v>
      </c>
      <c r="F3882">
        <f>MONTH(DATEVALUE(E3882&amp;" 1"))</f>
        <v>6</v>
      </c>
      <c r="G3882" t="str">
        <f>RIGHT(C3882,2)</f>
        <v>09</v>
      </c>
      <c r="H3882" t="str">
        <f>MID(A3882,12,2)</f>
        <v>09</v>
      </c>
      <c r="I3882" t="s">
        <v>7977</v>
      </c>
      <c r="J3882" t="s">
        <v>7978</v>
      </c>
      <c r="K3882" t="s">
        <v>2907</v>
      </c>
      <c r="L3882" t="s">
        <v>7979</v>
      </c>
      <c r="M3882" t="b">
        <f>NOT(ISNA(VLOOKUP(N3882,'account names'!A:A,1,FALSE)))</f>
        <v>1</v>
      </c>
      <c r="N3882" t="s">
        <v>2909</v>
      </c>
    </row>
    <row r="3883" spans="1:14" ht="15" x14ac:dyDescent="0.2">
      <c r="A3883" t="s">
        <v>7980</v>
      </c>
      <c r="B3883" t="str">
        <f>RIGHT(A3883,4)</f>
        <v>2017</v>
      </c>
      <c r="C3883" t="str">
        <f>LEFT(A3883,10)</f>
        <v>Fri Jun 09</v>
      </c>
      <c r="D3883" s="2">
        <f>DATE(B3883,F3883,G3883)</f>
        <v>42895</v>
      </c>
      <c r="E3883" t="str">
        <f>MID(C3883,5,3)</f>
        <v>Jun</v>
      </c>
      <c r="F3883">
        <f>MONTH(DATEVALUE(E3883&amp;" 1"))</f>
        <v>6</v>
      </c>
      <c r="G3883" t="str">
        <f>RIGHT(C3883,2)</f>
        <v>09</v>
      </c>
      <c r="H3883" t="str">
        <f>MID(A3883,12,2)</f>
        <v>03</v>
      </c>
      <c r="I3883" t="s">
        <v>7981</v>
      </c>
      <c r="J3883" t="s">
        <v>7982</v>
      </c>
      <c r="K3883" t="s">
        <v>7983</v>
      </c>
      <c r="L3883" t="s">
        <v>7984</v>
      </c>
      <c r="M3883" t="b">
        <f>NOT(ISNA(VLOOKUP(N3883,'account names'!A:A,1,FALSE)))</f>
        <v>1</v>
      </c>
      <c r="N3883" t="s">
        <v>1139</v>
      </c>
    </row>
    <row r="3884" spans="1:14" ht="15" x14ac:dyDescent="0.2">
      <c r="A3884" t="s">
        <v>7985</v>
      </c>
      <c r="B3884" t="str">
        <f>RIGHT(A3884,4)</f>
        <v>2017</v>
      </c>
      <c r="C3884" t="str">
        <f>LEFT(A3884,10)</f>
        <v>Fri Jun 09</v>
      </c>
      <c r="D3884" s="2">
        <f>DATE(B3884,F3884,G3884)</f>
        <v>42895</v>
      </c>
      <c r="E3884" t="str">
        <f>MID(C3884,5,3)</f>
        <v>Jun</v>
      </c>
      <c r="F3884">
        <f>MONTH(DATEVALUE(E3884&amp;" 1"))</f>
        <v>6</v>
      </c>
      <c r="G3884" t="str">
        <f>RIGHT(C3884,2)</f>
        <v>09</v>
      </c>
      <c r="H3884" t="str">
        <f>MID(A3884,12,2)</f>
        <v>03</v>
      </c>
      <c r="I3884" t="s">
        <v>7986</v>
      </c>
      <c r="J3884" t="s">
        <v>7987</v>
      </c>
      <c r="K3884" t="s">
        <v>7988</v>
      </c>
      <c r="L3884" t="s">
        <v>7989</v>
      </c>
      <c r="M3884" t="b">
        <f>NOT(ISNA(VLOOKUP(N3884,'account names'!A:A,1,FALSE)))</f>
        <v>0</v>
      </c>
      <c r="N3884" t="s">
        <v>7990</v>
      </c>
    </row>
    <row r="3885" spans="1:14" ht="15" x14ac:dyDescent="0.2">
      <c r="A3885" t="s">
        <v>10648</v>
      </c>
      <c r="B3885" t="str">
        <f>RIGHT(A3885,4)</f>
        <v>2017</v>
      </c>
      <c r="C3885" t="str">
        <f>LEFT(A3885,10)</f>
        <v>Fri Jun 09</v>
      </c>
      <c r="D3885" s="2">
        <f>DATE(B3885,F3885,G3885)</f>
        <v>42895</v>
      </c>
      <c r="E3885" t="str">
        <f>MID(C3885,5,3)</f>
        <v>Jun</v>
      </c>
      <c r="F3885">
        <f>MONTH(DATEVALUE(E3885&amp;" 1"))</f>
        <v>6</v>
      </c>
      <c r="G3885" t="str">
        <f>RIGHT(C3885,2)</f>
        <v>09</v>
      </c>
      <c r="H3885" t="str">
        <f>MID(A3885,12,2)</f>
        <v>12</v>
      </c>
      <c r="I3885" t="s">
        <v>10649</v>
      </c>
      <c r="J3885" t="s">
        <v>10650</v>
      </c>
      <c r="K3885" t="s">
        <v>10651</v>
      </c>
      <c r="L3885" t="s">
        <v>10652</v>
      </c>
      <c r="M3885" t="b">
        <f>NOT(ISNA(VLOOKUP(N3885,'account names'!A:A,1,FALSE)))</f>
        <v>0</v>
      </c>
      <c r="N3885" t="s">
        <v>2321</v>
      </c>
    </row>
    <row r="3886" spans="1:14" ht="15" x14ac:dyDescent="0.2">
      <c r="A3886" t="s">
        <v>10653</v>
      </c>
      <c r="B3886" t="str">
        <f>RIGHT(A3886,4)</f>
        <v>2017</v>
      </c>
      <c r="C3886" t="str">
        <f>LEFT(A3886,10)</f>
        <v>Fri Jun 09</v>
      </c>
      <c r="D3886" s="2">
        <f>DATE(B3886,F3886,G3886)</f>
        <v>42895</v>
      </c>
      <c r="E3886" t="str">
        <f>MID(C3886,5,3)</f>
        <v>Jun</v>
      </c>
      <c r="F3886">
        <f>MONTH(DATEVALUE(E3886&amp;" 1"))</f>
        <v>6</v>
      </c>
      <c r="G3886" t="str">
        <f>RIGHT(C3886,2)</f>
        <v>09</v>
      </c>
      <c r="H3886" t="str">
        <f>MID(A3886,12,2)</f>
        <v>01</v>
      </c>
      <c r="I3886" t="s">
        <v>10654</v>
      </c>
      <c r="J3886" t="s">
        <v>10655</v>
      </c>
      <c r="K3886" t="s">
        <v>1789</v>
      </c>
      <c r="L3886" t="s">
        <v>10656</v>
      </c>
      <c r="M3886" t="b">
        <f>NOT(ISNA(VLOOKUP(N3886,'account names'!A:A,1,FALSE)))</f>
        <v>1</v>
      </c>
      <c r="N3886" t="s">
        <v>1791</v>
      </c>
    </row>
    <row r="3887" spans="1:14" ht="15" x14ac:dyDescent="0.2">
      <c r="A3887" t="s">
        <v>10657</v>
      </c>
      <c r="B3887" t="str">
        <f>RIGHT(A3887,4)</f>
        <v>2017</v>
      </c>
      <c r="C3887" t="str">
        <f>LEFT(A3887,10)</f>
        <v>Fri Jun 09</v>
      </c>
      <c r="D3887" s="2">
        <f>DATE(B3887,F3887,G3887)</f>
        <v>42895</v>
      </c>
      <c r="E3887" t="str">
        <f>MID(C3887,5,3)</f>
        <v>Jun</v>
      </c>
      <c r="F3887">
        <f>MONTH(DATEVALUE(E3887&amp;" 1"))</f>
        <v>6</v>
      </c>
      <c r="G3887" t="str">
        <f>RIGHT(C3887,2)</f>
        <v>09</v>
      </c>
      <c r="H3887" t="str">
        <f>MID(A3887,12,2)</f>
        <v>00</v>
      </c>
      <c r="I3887" t="s">
        <v>10658</v>
      </c>
      <c r="J3887" t="s">
        <v>10659</v>
      </c>
      <c r="K3887" t="s">
        <v>1789</v>
      </c>
      <c r="L3887" t="s">
        <v>10660</v>
      </c>
      <c r="M3887" t="b">
        <f>NOT(ISNA(VLOOKUP(N3887,'account names'!A:A,1,FALSE)))</f>
        <v>1</v>
      </c>
      <c r="N3887" t="s">
        <v>1791</v>
      </c>
    </row>
    <row r="3888" spans="1:14" ht="15" x14ac:dyDescent="0.2">
      <c r="A3888" t="s">
        <v>15236</v>
      </c>
      <c r="B3888" t="str">
        <f>RIGHT(A3888,4)</f>
        <v>2017</v>
      </c>
      <c r="C3888" t="str">
        <f>LEFT(A3888,10)</f>
        <v>Fri Jun 09</v>
      </c>
      <c r="D3888" s="2">
        <f>DATE(B3888,F3888,G3888)</f>
        <v>42895</v>
      </c>
      <c r="E3888" t="str">
        <f>MID(C3888,5,3)</f>
        <v>Jun</v>
      </c>
      <c r="F3888">
        <f>MONTH(DATEVALUE(E3888&amp;" 1"))</f>
        <v>6</v>
      </c>
      <c r="G3888" t="str">
        <f>RIGHT(C3888,2)</f>
        <v>09</v>
      </c>
      <c r="H3888" t="str">
        <f>MID(A3888,12,2)</f>
        <v>13</v>
      </c>
      <c r="I3888" t="s">
        <v>15237</v>
      </c>
      <c r="J3888" t="s">
        <v>15238</v>
      </c>
      <c r="K3888" t="s">
        <v>5488</v>
      </c>
      <c r="L3888" t="s">
        <v>15239</v>
      </c>
      <c r="M3888" t="b">
        <f>NOT(ISNA(VLOOKUP(N3888,'account names'!A:A,1,FALSE)))</f>
        <v>1</v>
      </c>
      <c r="N3888" t="s">
        <v>1533</v>
      </c>
    </row>
    <row r="3889" spans="1:14" ht="15" x14ac:dyDescent="0.2">
      <c r="A3889" t="s">
        <v>7958</v>
      </c>
      <c r="B3889" t="str">
        <f>RIGHT(A3889,4)</f>
        <v>2017</v>
      </c>
      <c r="C3889" t="str">
        <f>LEFT(A3889,10)</f>
        <v>Thu Jun 08</v>
      </c>
      <c r="D3889" s="2">
        <f>DATE(B3889,F3889,G3889)</f>
        <v>42894</v>
      </c>
      <c r="E3889" t="str">
        <f>MID(C3889,5,3)</f>
        <v>Jun</v>
      </c>
      <c r="F3889">
        <f>MONTH(DATEVALUE(E3889&amp;" 1"))</f>
        <v>6</v>
      </c>
      <c r="G3889" t="str">
        <f>RIGHT(C3889,2)</f>
        <v>08</v>
      </c>
      <c r="H3889" t="str">
        <f>MID(A3889,12,2)</f>
        <v>17</v>
      </c>
      <c r="I3889" t="s">
        <v>7959</v>
      </c>
      <c r="J3889" t="s">
        <v>7960</v>
      </c>
      <c r="K3889" t="s">
        <v>7961</v>
      </c>
      <c r="L3889" t="s">
        <v>7962</v>
      </c>
      <c r="M3889" t="b">
        <f>NOT(ISNA(VLOOKUP(N3889,'account names'!A:A,1,FALSE)))</f>
        <v>0</v>
      </c>
      <c r="N3889" t="s">
        <v>7963</v>
      </c>
    </row>
    <row r="3890" spans="1:14" ht="15" x14ac:dyDescent="0.2">
      <c r="A3890" t="s">
        <v>7970</v>
      </c>
      <c r="B3890" t="str">
        <f>RIGHT(A3890,4)</f>
        <v>2017</v>
      </c>
      <c r="C3890" t="str">
        <f>LEFT(A3890,10)</f>
        <v>Thu Jun 08</v>
      </c>
      <c r="D3890" s="2">
        <f>DATE(B3890,F3890,G3890)</f>
        <v>42894</v>
      </c>
      <c r="E3890" t="str">
        <f>MID(C3890,5,3)</f>
        <v>Jun</v>
      </c>
      <c r="F3890">
        <f>MONTH(DATEVALUE(E3890&amp;" 1"))</f>
        <v>6</v>
      </c>
      <c r="G3890" t="str">
        <f>RIGHT(C3890,2)</f>
        <v>08</v>
      </c>
      <c r="H3890" t="str">
        <f>MID(A3890,12,2)</f>
        <v>19</v>
      </c>
      <c r="I3890" t="s">
        <v>7971</v>
      </c>
      <c r="J3890" t="s">
        <v>7972</v>
      </c>
      <c r="K3890" t="s">
        <v>7973</v>
      </c>
      <c r="L3890" t="s">
        <v>7974</v>
      </c>
      <c r="M3890" t="b">
        <f>NOT(ISNA(VLOOKUP(N3890,'account names'!A:A,1,FALSE)))</f>
        <v>0</v>
      </c>
      <c r="N3890" t="s">
        <v>7975</v>
      </c>
    </row>
    <row r="3891" spans="1:14" ht="15" x14ac:dyDescent="0.2">
      <c r="A3891" t="s">
        <v>7991</v>
      </c>
      <c r="B3891" t="str">
        <f>RIGHT(A3891,4)</f>
        <v>2017</v>
      </c>
      <c r="C3891" t="str">
        <f>LEFT(A3891,10)</f>
        <v>Thu Jun 08</v>
      </c>
      <c r="D3891" s="2">
        <f>DATE(B3891,F3891,G3891)</f>
        <v>42894</v>
      </c>
      <c r="E3891" t="str">
        <f>MID(C3891,5,3)</f>
        <v>Jun</v>
      </c>
      <c r="F3891">
        <f>MONTH(DATEVALUE(E3891&amp;" 1"))</f>
        <v>6</v>
      </c>
      <c r="G3891" t="str">
        <f>RIGHT(C3891,2)</f>
        <v>08</v>
      </c>
      <c r="H3891" t="str">
        <f>MID(A3891,12,2)</f>
        <v>20</v>
      </c>
      <c r="I3891" t="s">
        <v>7992</v>
      </c>
      <c r="J3891" t="s">
        <v>7993</v>
      </c>
      <c r="K3891" t="s">
        <v>7994</v>
      </c>
      <c r="L3891" t="s">
        <v>7995</v>
      </c>
      <c r="M3891" t="b">
        <f>NOT(ISNA(VLOOKUP(N3891,'account names'!A:A,1,FALSE)))</f>
        <v>0</v>
      </c>
      <c r="N3891" t="s">
        <v>7996</v>
      </c>
    </row>
    <row r="3892" spans="1:14" ht="15" x14ac:dyDescent="0.2">
      <c r="A3892" t="s">
        <v>7997</v>
      </c>
      <c r="B3892" t="str">
        <f>RIGHT(A3892,4)</f>
        <v>2017</v>
      </c>
      <c r="C3892" t="str">
        <f>LEFT(A3892,10)</f>
        <v>Thu Jun 08</v>
      </c>
      <c r="D3892" s="2">
        <f>DATE(B3892,F3892,G3892)</f>
        <v>42894</v>
      </c>
      <c r="E3892" t="str">
        <f>MID(C3892,5,3)</f>
        <v>Jun</v>
      </c>
      <c r="F3892">
        <f>MONTH(DATEVALUE(E3892&amp;" 1"))</f>
        <v>6</v>
      </c>
      <c r="G3892" t="str">
        <f>RIGHT(C3892,2)</f>
        <v>08</v>
      </c>
      <c r="H3892" t="str">
        <f>MID(A3892,12,2)</f>
        <v>20</v>
      </c>
      <c r="I3892" t="s">
        <v>7998</v>
      </c>
      <c r="J3892" t="s">
        <v>7999</v>
      </c>
      <c r="K3892" t="s">
        <v>8000</v>
      </c>
      <c r="L3892" t="s">
        <v>8001</v>
      </c>
      <c r="M3892" t="b">
        <f>NOT(ISNA(VLOOKUP(N3892,'account names'!A:A,1,FALSE)))</f>
        <v>0</v>
      </c>
      <c r="N3892" t="s">
        <v>8002</v>
      </c>
    </row>
    <row r="3893" spans="1:14" ht="15" x14ac:dyDescent="0.2">
      <c r="A3893" t="s">
        <v>10661</v>
      </c>
      <c r="B3893" t="str">
        <f>RIGHT(A3893,4)</f>
        <v>2017</v>
      </c>
      <c r="C3893" t="str">
        <f>LEFT(A3893,10)</f>
        <v>Thu Jun 08</v>
      </c>
      <c r="D3893" s="2">
        <f>DATE(B3893,F3893,G3893)</f>
        <v>42894</v>
      </c>
      <c r="E3893" t="str">
        <f>MID(C3893,5,3)</f>
        <v>Jun</v>
      </c>
      <c r="F3893">
        <f>MONTH(DATEVALUE(E3893&amp;" 1"))</f>
        <v>6</v>
      </c>
      <c r="G3893" t="str">
        <f>RIGHT(C3893,2)</f>
        <v>08</v>
      </c>
      <c r="H3893" t="str">
        <f>MID(A3893,12,2)</f>
        <v>13</v>
      </c>
      <c r="I3893" t="s">
        <v>10662</v>
      </c>
      <c r="J3893" t="s">
        <v>10663</v>
      </c>
      <c r="K3893" t="s">
        <v>10664</v>
      </c>
      <c r="L3893" t="s">
        <v>10665</v>
      </c>
      <c r="M3893" t="b">
        <f>NOT(ISNA(VLOOKUP(N3893,'account names'!A:A,1,FALSE)))</f>
        <v>0</v>
      </c>
      <c r="N3893" t="s">
        <v>1469</v>
      </c>
    </row>
    <row r="3894" spans="1:14" ht="15" x14ac:dyDescent="0.2">
      <c r="A3894" t="s">
        <v>10666</v>
      </c>
      <c r="B3894" t="str">
        <f>RIGHT(A3894,4)</f>
        <v>2017</v>
      </c>
      <c r="C3894" t="str">
        <f>LEFT(A3894,10)</f>
        <v>Thu Jun 08</v>
      </c>
      <c r="D3894" s="2">
        <f>DATE(B3894,F3894,G3894)</f>
        <v>42894</v>
      </c>
      <c r="E3894" t="str">
        <f>MID(C3894,5,3)</f>
        <v>Jun</v>
      </c>
      <c r="F3894">
        <f>MONTH(DATEVALUE(E3894&amp;" 1"))</f>
        <v>6</v>
      </c>
      <c r="G3894" t="str">
        <f>RIGHT(C3894,2)</f>
        <v>08</v>
      </c>
      <c r="H3894" t="str">
        <f>MID(A3894,12,2)</f>
        <v>10</v>
      </c>
      <c r="I3894" t="s">
        <v>10667</v>
      </c>
      <c r="J3894" t="s">
        <v>10668</v>
      </c>
      <c r="K3894" t="s">
        <v>1789</v>
      </c>
      <c r="L3894" t="s">
        <v>10669</v>
      </c>
      <c r="M3894" t="b">
        <f>NOT(ISNA(VLOOKUP(N3894,'account names'!A:A,1,FALSE)))</f>
        <v>1</v>
      </c>
      <c r="N3894" t="s">
        <v>1791</v>
      </c>
    </row>
    <row r="3895" spans="1:14" ht="15" x14ac:dyDescent="0.2">
      <c r="A3895" t="s">
        <v>10670</v>
      </c>
      <c r="B3895" t="str">
        <f>RIGHT(A3895,4)</f>
        <v>2017</v>
      </c>
      <c r="C3895" t="str">
        <f>LEFT(A3895,10)</f>
        <v>Thu Jun 08</v>
      </c>
      <c r="D3895" s="2">
        <f>DATE(B3895,F3895,G3895)</f>
        <v>42894</v>
      </c>
      <c r="E3895" t="str">
        <f>MID(C3895,5,3)</f>
        <v>Jun</v>
      </c>
      <c r="F3895">
        <f>MONTH(DATEVALUE(E3895&amp;" 1"))</f>
        <v>6</v>
      </c>
      <c r="G3895" t="str">
        <f>RIGHT(C3895,2)</f>
        <v>08</v>
      </c>
      <c r="H3895" t="str">
        <f>MID(A3895,12,2)</f>
        <v>09</v>
      </c>
      <c r="I3895" t="s">
        <v>10671</v>
      </c>
      <c r="J3895" t="s">
        <v>10672</v>
      </c>
      <c r="K3895" t="s">
        <v>10673</v>
      </c>
      <c r="L3895" t="s">
        <v>10674</v>
      </c>
      <c r="M3895" t="b">
        <f>NOT(ISNA(VLOOKUP(N3895,'account names'!A:A,1,FALSE)))</f>
        <v>0</v>
      </c>
      <c r="N3895" t="s">
        <v>233</v>
      </c>
    </row>
    <row r="3896" spans="1:14" ht="15" x14ac:dyDescent="0.2">
      <c r="A3896" t="s">
        <v>10675</v>
      </c>
      <c r="B3896" t="str">
        <f>RIGHT(A3896,4)</f>
        <v>2017</v>
      </c>
      <c r="C3896" t="str">
        <f>LEFT(A3896,10)</f>
        <v>Thu Jun 08</v>
      </c>
      <c r="D3896" s="2">
        <f>DATE(B3896,F3896,G3896)</f>
        <v>42894</v>
      </c>
      <c r="E3896" t="str">
        <f>MID(C3896,5,3)</f>
        <v>Jun</v>
      </c>
      <c r="F3896">
        <f>MONTH(DATEVALUE(E3896&amp;" 1"))</f>
        <v>6</v>
      </c>
      <c r="G3896" t="str">
        <f>RIGHT(C3896,2)</f>
        <v>08</v>
      </c>
      <c r="H3896" t="str">
        <f>MID(A3896,12,2)</f>
        <v>06</v>
      </c>
      <c r="I3896" t="s">
        <v>10676</v>
      </c>
      <c r="J3896" t="s">
        <v>10677</v>
      </c>
      <c r="K3896" t="s">
        <v>10678</v>
      </c>
      <c r="L3896" t="s">
        <v>10679</v>
      </c>
      <c r="M3896" t="b">
        <f>NOT(ISNA(VLOOKUP(N3896,'account names'!A:A,1,FALSE)))</f>
        <v>0</v>
      </c>
      <c r="N3896" t="s">
        <v>233</v>
      </c>
    </row>
    <row r="3897" spans="1:14" ht="15" x14ac:dyDescent="0.2">
      <c r="A3897" t="s">
        <v>10680</v>
      </c>
      <c r="B3897" t="str">
        <f>RIGHT(A3897,4)</f>
        <v>2017</v>
      </c>
      <c r="C3897" t="str">
        <f>LEFT(A3897,10)</f>
        <v>Thu Jun 08</v>
      </c>
      <c r="D3897" s="2">
        <f>DATE(B3897,F3897,G3897)</f>
        <v>42894</v>
      </c>
      <c r="E3897" t="str">
        <f>MID(C3897,5,3)</f>
        <v>Jun</v>
      </c>
      <c r="F3897">
        <f>MONTH(DATEVALUE(E3897&amp;" 1"))</f>
        <v>6</v>
      </c>
      <c r="G3897" t="str">
        <f>RIGHT(C3897,2)</f>
        <v>08</v>
      </c>
      <c r="H3897" t="str">
        <f>MID(A3897,12,2)</f>
        <v>05</v>
      </c>
      <c r="I3897" t="s">
        <v>10681</v>
      </c>
      <c r="J3897" t="s">
        <v>10682</v>
      </c>
      <c r="K3897" t="s">
        <v>10683</v>
      </c>
      <c r="L3897" t="s">
        <v>10684</v>
      </c>
      <c r="M3897" t="b">
        <f>NOT(ISNA(VLOOKUP(N3897,'account names'!A:A,1,FALSE)))</f>
        <v>0</v>
      </c>
      <c r="N3897" t="s">
        <v>10685</v>
      </c>
    </row>
    <row r="3898" spans="1:14" ht="15" x14ac:dyDescent="0.2">
      <c r="A3898" t="s">
        <v>7970</v>
      </c>
      <c r="B3898" t="str">
        <f>RIGHT(A3898,4)</f>
        <v>2017</v>
      </c>
      <c r="C3898" t="str">
        <f>LEFT(A3898,10)</f>
        <v>Thu Jun 08</v>
      </c>
      <c r="D3898" s="2">
        <f>DATE(B3898,F3898,G3898)</f>
        <v>42894</v>
      </c>
      <c r="E3898" t="str">
        <f>MID(C3898,5,3)</f>
        <v>Jun</v>
      </c>
      <c r="F3898">
        <f>MONTH(DATEVALUE(E3898&amp;" 1"))</f>
        <v>6</v>
      </c>
      <c r="G3898" t="str">
        <f>RIGHT(C3898,2)</f>
        <v>08</v>
      </c>
      <c r="H3898" t="str">
        <f>MID(A3898,12,2)</f>
        <v>19</v>
      </c>
      <c r="I3898" t="s">
        <v>7971</v>
      </c>
      <c r="J3898" t="s">
        <v>19580</v>
      </c>
      <c r="K3898" t="s">
        <v>7973</v>
      </c>
      <c r="L3898" t="s">
        <v>19581</v>
      </c>
      <c r="M3898" t="b">
        <f>NOT(ISNA(VLOOKUP(N3898,'account names'!A:A,1,FALSE)))</f>
        <v>0</v>
      </c>
      <c r="N3898" t="s">
        <v>7975</v>
      </c>
    </row>
    <row r="3899" spans="1:14" ht="15" x14ac:dyDescent="0.2">
      <c r="A3899" t="s">
        <v>8008</v>
      </c>
      <c r="B3899" t="str">
        <f>RIGHT(A3899,4)</f>
        <v>2017</v>
      </c>
      <c r="C3899" t="str">
        <f>LEFT(A3899,10)</f>
        <v>Wed Jun 07</v>
      </c>
      <c r="D3899" s="2">
        <f>DATE(B3899,F3899,G3899)</f>
        <v>42893</v>
      </c>
      <c r="E3899" t="str">
        <f>MID(C3899,5,3)</f>
        <v>Jun</v>
      </c>
      <c r="F3899">
        <f>MONTH(DATEVALUE(E3899&amp;" 1"))</f>
        <v>6</v>
      </c>
      <c r="G3899" t="str">
        <f>RIGHT(C3899,2)</f>
        <v>07</v>
      </c>
      <c r="H3899" t="str">
        <f>MID(A3899,12,2)</f>
        <v>21</v>
      </c>
      <c r="I3899" t="s">
        <v>8009</v>
      </c>
      <c r="J3899" t="s">
        <v>8010</v>
      </c>
      <c r="K3899" t="s">
        <v>2907</v>
      </c>
      <c r="L3899" t="s">
        <v>8011</v>
      </c>
      <c r="M3899" t="b">
        <f>NOT(ISNA(VLOOKUP(N3899,'account names'!A:A,1,FALSE)))</f>
        <v>1</v>
      </c>
      <c r="N3899" t="s">
        <v>2909</v>
      </c>
    </row>
    <row r="3900" spans="1:14" ht="15" x14ac:dyDescent="0.2">
      <c r="A3900" t="s">
        <v>8012</v>
      </c>
      <c r="B3900" t="str">
        <f>RIGHT(A3900,4)</f>
        <v>2017</v>
      </c>
      <c r="C3900" t="str">
        <f>LEFT(A3900,10)</f>
        <v>Wed Jun 07</v>
      </c>
      <c r="D3900" s="2">
        <f>DATE(B3900,F3900,G3900)</f>
        <v>42893</v>
      </c>
      <c r="E3900" t="str">
        <f>MID(C3900,5,3)</f>
        <v>Jun</v>
      </c>
      <c r="F3900">
        <f>MONTH(DATEVALUE(E3900&amp;" 1"))</f>
        <v>6</v>
      </c>
      <c r="G3900" t="str">
        <f>RIGHT(C3900,2)</f>
        <v>07</v>
      </c>
      <c r="H3900" t="str">
        <f>MID(A3900,12,2)</f>
        <v>21</v>
      </c>
      <c r="I3900" t="s">
        <v>8013</v>
      </c>
      <c r="J3900" t="s">
        <v>8014</v>
      </c>
      <c r="K3900" t="s">
        <v>7676</v>
      </c>
      <c r="L3900" t="s">
        <v>8015</v>
      </c>
      <c r="M3900" t="b">
        <f>NOT(ISNA(VLOOKUP(N3900,'account names'!A:A,1,FALSE)))</f>
        <v>0</v>
      </c>
      <c r="N3900" t="s">
        <v>7678</v>
      </c>
    </row>
    <row r="3901" spans="1:14" ht="15" x14ac:dyDescent="0.2">
      <c r="A3901" t="s">
        <v>10686</v>
      </c>
      <c r="B3901" t="str">
        <f>RIGHT(A3901,4)</f>
        <v>2017</v>
      </c>
      <c r="C3901" t="str">
        <f>LEFT(A3901,10)</f>
        <v>Wed Jun 07</v>
      </c>
      <c r="D3901" s="2">
        <f>DATE(B3901,F3901,G3901)</f>
        <v>42893</v>
      </c>
      <c r="E3901" t="str">
        <f>MID(C3901,5,3)</f>
        <v>Jun</v>
      </c>
      <c r="F3901">
        <f>MONTH(DATEVALUE(E3901&amp;" 1"))</f>
        <v>6</v>
      </c>
      <c r="G3901" t="str">
        <f>RIGHT(C3901,2)</f>
        <v>07</v>
      </c>
      <c r="H3901" t="str">
        <f>MID(A3901,12,2)</f>
        <v>19</v>
      </c>
      <c r="I3901" t="s">
        <v>10687</v>
      </c>
      <c r="J3901" t="s">
        <v>10688</v>
      </c>
      <c r="K3901" t="s">
        <v>10689</v>
      </c>
      <c r="L3901" t="s">
        <v>10690</v>
      </c>
      <c r="M3901" t="b">
        <f>NOT(ISNA(VLOOKUP(N3901,'account names'!A:A,1,FALSE)))</f>
        <v>0</v>
      </c>
      <c r="N3901" t="s">
        <v>2321</v>
      </c>
    </row>
    <row r="3902" spans="1:14" ht="15" x14ac:dyDescent="0.2">
      <c r="A3902" t="s">
        <v>19582</v>
      </c>
      <c r="B3902" t="str">
        <f>RIGHT(A3902,4)</f>
        <v>2017</v>
      </c>
      <c r="C3902" t="str">
        <f>LEFT(A3902,10)</f>
        <v>Wed Jun 07</v>
      </c>
      <c r="D3902" s="2">
        <f>DATE(B3902,F3902,G3902)</f>
        <v>42893</v>
      </c>
      <c r="E3902" t="str">
        <f>MID(C3902,5,3)</f>
        <v>Jun</v>
      </c>
      <c r="F3902">
        <f>MONTH(DATEVALUE(E3902&amp;" 1"))</f>
        <v>6</v>
      </c>
      <c r="G3902" t="str">
        <f>RIGHT(C3902,2)</f>
        <v>07</v>
      </c>
      <c r="H3902" t="str">
        <f>MID(A3902,12,2)</f>
        <v>08</v>
      </c>
      <c r="I3902" t="s">
        <v>19583</v>
      </c>
      <c r="J3902" t="s">
        <v>19584</v>
      </c>
      <c r="K3902" t="s">
        <v>19585</v>
      </c>
      <c r="L3902" t="s">
        <v>19586</v>
      </c>
      <c r="M3902" t="b">
        <f>NOT(ISNA(VLOOKUP(N3902,'account names'!A:A,1,FALSE)))</f>
        <v>0</v>
      </c>
      <c r="N3902" t="s">
        <v>19587</v>
      </c>
    </row>
    <row r="3903" spans="1:14" ht="15" x14ac:dyDescent="0.2">
      <c r="A3903" t="s">
        <v>8016</v>
      </c>
      <c r="B3903" t="str">
        <f>RIGHT(A3903,4)</f>
        <v>2017</v>
      </c>
      <c r="C3903" t="str">
        <f>LEFT(A3903,10)</f>
        <v>Tue Jun 06</v>
      </c>
      <c r="D3903" s="2">
        <f>DATE(B3903,F3903,G3903)</f>
        <v>42892</v>
      </c>
      <c r="E3903" t="str">
        <f>MID(C3903,5,3)</f>
        <v>Jun</v>
      </c>
      <c r="F3903">
        <f>MONTH(DATEVALUE(E3903&amp;" 1"))</f>
        <v>6</v>
      </c>
      <c r="G3903" t="str">
        <f>RIGHT(C3903,2)</f>
        <v>06</v>
      </c>
      <c r="H3903" t="str">
        <f>MID(A3903,12,2)</f>
        <v>23</v>
      </c>
      <c r="I3903" t="s">
        <v>8017</v>
      </c>
      <c r="J3903" t="s">
        <v>8018</v>
      </c>
      <c r="K3903" t="s">
        <v>8019</v>
      </c>
      <c r="L3903" t="s">
        <v>8020</v>
      </c>
      <c r="M3903" t="b">
        <f>NOT(ISNA(VLOOKUP(N3903,'account names'!A:A,1,FALSE)))</f>
        <v>0</v>
      </c>
      <c r="N3903" t="s">
        <v>7624</v>
      </c>
    </row>
    <row r="3904" spans="1:14" ht="15" x14ac:dyDescent="0.2">
      <c r="A3904" t="s">
        <v>8021</v>
      </c>
      <c r="B3904" t="str">
        <f>RIGHT(A3904,4)</f>
        <v>2017</v>
      </c>
      <c r="C3904" t="str">
        <f>LEFT(A3904,10)</f>
        <v>Tue Jun 06</v>
      </c>
      <c r="D3904" s="2">
        <f>DATE(B3904,F3904,G3904)</f>
        <v>42892</v>
      </c>
      <c r="E3904" t="str">
        <f>MID(C3904,5,3)</f>
        <v>Jun</v>
      </c>
      <c r="F3904">
        <f>MONTH(DATEVALUE(E3904&amp;" 1"))</f>
        <v>6</v>
      </c>
      <c r="G3904" t="str">
        <f>RIGHT(C3904,2)</f>
        <v>06</v>
      </c>
      <c r="H3904" t="str">
        <f>MID(A3904,12,2)</f>
        <v>14</v>
      </c>
      <c r="I3904" t="s">
        <v>8022</v>
      </c>
      <c r="J3904" t="s">
        <v>8023</v>
      </c>
      <c r="K3904" t="s">
        <v>8024</v>
      </c>
      <c r="L3904" t="s">
        <v>8025</v>
      </c>
      <c r="M3904" t="b">
        <f>NOT(ISNA(VLOOKUP(N3904,'account names'!A:A,1,FALSE)))</f>
        <v>1</v>
      </c>
      <c r="N3904" t="s">
        <v>2898</v>
      </c>
    </row>
    <row r="3905" spans="1:14" ht="15" x14ac:dyDescent="0.2">
      <c r="A3905" t="s">
        <v>10691</v>
      </c>
      <c r="B3905" t="str">
        <f>RIGHT(A3905,4)</f>
        <v>2017</v>
      </c>
      <c r="C3905" t="str">
        <f>LEFT(A3905,10)</f>
        <v>Tue Jun 06</v>
      </c>
      <c r="D3905" s="2">
        <f>DATE(B3905,F3905,G3905)</f>
        <v>42892</v>
      </c>
      <c r="E3905" t="str">
        <f>MID(C3905,5,3)</f>
        <v>Jun</v>
      </c>
      <c r="F3905">
        <f>MONTH(DATEVALUE(E3905&amp;" 1"))</f>
        <v>6</v>
      </c>
      <c r="G3905" t="str">
        <f>RIGHT(C3905,2)</f>
        <v>06</v>
      </c>
      <c r="H3905" t="str">
        <f>MID(A3905,12,2)</f>
        <v>22</v>
      </c>
      <c r="I3905" t="s">
        <v>10692</v>
      </c>
      <c r="J3905" t="s">
        <v>10693</v>
      </c>
      <c r="K3905" t="s">
        <v>1789</v>
      </c>
      <c r="L3905" t="s">
        <v>10694</v>
      </c>
      <c r="M3905" t="b">
        <f>NOT(ISNA(VLOOKUP(N3905,'account names'!A:A,1,FALSE)))</f>
        <v>1</v>
      </c>
      <c r="N3905" t="s">
        <v>1791</v>
      </c>
    </row>
    <row r="3906" spans="1:14" ht="15" x14ac:dyDescent="0.2">
      <c r="A3906" t="s">
        <v>10695</v>
      </c>
      <c r="B3906" t="str">
        <f>RIGHT(A3906,4)</f>
        <v>2017</v>
      </c>
      <c r="C3906" t="str">
        <f>LEFT(A3906,10)</f>
        <v>Tue Jun 06</v>
      </c>
      <c r="D3906" s="2">
        <f>DATE(B3906,F3906,G3906)</f>
        <v>42892</v>
      </c>
      <c r="E3906" t="str">
        <f>MID(C3906,5,3)</f>
        <v>Jun</v>
      </c>
      <c r="F3906">
        <f>MONTH(DATEVALUE(E3906&amp;" 1"))</f>
        <v>6</v>
      </c>
      <c r="G3906" t="str">
        <f>RIGHT(C3906,2)</f>
        <v>06</v>
      </c>
      <c r="H3906" t="str">
        <f>MID(A3906,12,2)</f>
        <v>22</v>
      </c>
      <c r="I3906" t="s">
        <v>10696</v>
      </c>
      <c r="J3906" t="s">
        <v>10697</v>
      </c>
      <c r="K3906" t="s">
        <v>1789</v>
      </c>
      <c r="L3906" t="s">
        <v>10698</v>
      </c>
      <c r="M3906" t="b">
        <f>NOT(ISNA(VLOOKUP(N3906,'account names'!A:A,1,FALSE)))</f>
        <v>1</v>
      </c>
      <c r="N3906" t="s">
        <v>1791</v>
      </c>
    </row>
    <row r="3907" spans="1:14" ht="15" x14ac:dyDescent="0.2">
      <c r="A3907" t="s">
        <v>10699</v>
      </c>
      <c r="B3907" t="str">
        <f>RIGHT(A3907,4)</f>
        <v>2017</v>
      </c>
      <c r="C3907" t="str">
        <f>LEFT(A3907,10)</f>
        <v>Tue Jun 06</v>
      </c>
      <c r="D3907" s="2">
        <f>DATE(B3907,F3907,G3907)</f>
        <v>42892</v>
      </c>
      <c r="E3907" t="str">
        <f>MID(C3907,5,3)</f>
        <v>Jun</v>
      </c>
      <c r="F3907">
        <f>MONTH(DATEVALUE(E3907&amp;" 1"))</f>
        <v>6</v>
      </c>
      <c r="G3907" t="str">
        <f>RIGHT(C3907,2)</f>
        <v>06</v>
      </c>
      <c r="H3907" t="str">
        <f>MID(A3907,12,2)</f>
        <v>16</v>
      </c>
      <c r="I3907" t="s">
        <v>10700</v>
      </c>
      <c r="J3907" t="s">
        <v>10701</v>
      </c>
      <c r="K3907" t="s">
        <v>10702</v>
      </c>
      <c r="L3907" t="s">
        <v>10703</v>
      </c>
      <c r="M3907" t="b">
        <f>NOT(ISNA(VLOOKUP(N3907,'account names'!A:A,1,FALSE)))</f>
        <v>0</v>
      </c>
      <c r="N3907" t="s">
        <v>233</v>
      </c>
    </row>
    <row r="3908" spans="1:14" ht="15" x14ac:dyDescent="0.2">
      <c r="A3908" t="s">
        <v>8021</v>
      </c>
      <c r="B3908" t="str">
        <f>RIGHT(A3908,4)</f>
        <v>2017</v>
      </c>
      <c r="C3908" t="str">
        <f>LEFT(A3908,10)</f>
        <v>Tue Jun 06</v>
      </c>
      <c r="D3908" s="2">
        <f>DATE(B3908,F3908,G3908)</f>
        <v>42892</v>
      </c>
      <c r="E3908" t="str">
        <f>MID(C3908,5,3)</f>
        <v>Jun</v>
      </c>
      <c r="F3908">
        <f>MONTH(DATEVALUE(E3908&amp;" 1"))</f>
        <v>6</v>
      </c>
      <c r="G3908" t="str">
        <f>RIGHT(C3908,2)</f>
        <v>06</v>
      </c>
      <c r="H3908" t="str">
        <f>MID(A3908,12,2)</f>
        <v>14</v>
      </c>
      <c r="I3908" t="s">
        <v>8022</v>
      </c>
      <c r="J3908" t="s">
        <v>10704</v>
      </c>
      <c r="K3908" t="s">
        <v>8024</v>
      </c>
      <c r="L3908" t="s">
        <v>10705</v>
      </c>
      <c r="M3908" t="b">
        <f>NOT(ISNA(VLOOKUP(N3908,'account names'!A:A,1,FALSE)))</f>
        <v>1</v>
      </c>
      <c r="N3908" t="s">
        <v>2898</v>
      </c>
    </row>
    <row r="3909" spans="1:14" ht="15" x14ac:dyDescent="0.2">
      <c r="A3909" t="s">
        <v>10706</v>
      </c>
      <c r="B3909" t="str">
        <f>RIGHT(A3909,4)</f>
        <v>2017</v>
      </c>
      <c r="C3909" t="str">
        <f>LEFT(A3909,10)</f>
        <v>Tue Jun 06</v>
      </c>
      <c r="D3909" s="2">
        <f>DATE(B3909,F3909,G3909)</f>
        <v>42892</v>
      </c>
      <c r="E3909" t="str">
        <f>MID(C3909,5,3)</f>
        <v>Jun</v>
      </c>
      <c r="F3909">
        <f>MONTH(DATEVALUE(E3909&amp;" 1"))</f>
        <v>6</v>
      </c>
      <c r="G3909" t="str">
        <f>RIGHT(C3909,2)</f>
        <v>06</v>
      </c>
      <c r="H3909" t="str">
        <f>MID(A3909,12,2)</f>
        <v>15</v>
      </c>
      <c r="I3909" t="s">
        <v>10707</v>
      </c>
      <c r="J3909" t="s">
        <v>10708</v>
      </c>
      <c r="K3909" t="s">
        <v>10709</v>
      </c>
      <c r="L3909" t="s">
        <v>10710</v>
      </c>
      <c r="M3909" t="b">
        <f>NOT(ISNA(VLOOKUP(N3909,'account names'!A:A,1,FALSE)))</f>
        <v>0</v>
      </c>
      <c r="N3909" t="s">
        <v>10711</v>
      </c>
    </row>
    <row r="3910" spans="1:14" ht="15" x14ac:dyDescent="0.2">
      <c r="A3910" t="s">
        <v>10712</v>
      </c>
      <c r="B3910" t="str">
        <f>RIGHT(A3910,4)</f>
        <v>2017</v>
      </c>
      <c r="C3910" t="str">
        <f>LEFT(A3910,10)</f>
        <v>Tue Jun 06</v>
      </c>
      <c r="D3910" s="2">
        <f>DATE(B3910,F3910,G3910)</f>
        <v>42892</v>
      </c>
      <c r="E3910" t="str">
        <f>MID(C3910,5,3)</f>
        <v>Jun</v>
      </c>
      <c r="F3910">
        <f>MONTH(DATEVALUE(E3910&amp;" 1"))</f>
        <v>6</v>
      </c>
      <c r="G3910" t="str">
        <f>RIGHT(C3910,2)</f>
        <v>06</v>
      </c>
      <c r="H3910" t="str">
        <f>MID(A3910,12,2)</f>
        <v>12</v>
      </c>
      <c r="I3910" t="s">
        <v>10713</v>
      </c>
      <c r="J3910" t="s">
        <v>10714</v>
      </c>
      <c r="K3910" t="s">
        <v>10715</v>
      </c>
      <c r="L3910" t="s">
        <v>10716</v>
      </c>
      <c r="M3910" t="b">
        <f>NOT(ISNA(VLOOKUP(N3910,'account names'!A:A,1,FALSE)))</f>
        <v>0</v>
      </c>
      <c r="N3910" t="s">
        <v>233</v>
      </c>
    </row>
    <row r="3911" spans="1:14" ht="15" x14ac:dyDescent="0.2">
      <c r="A3911" t="s">
        <v>19588</v>
      </c>
      <c r="B3911" t="str">
        <f>RIGHT(A3911,4)</f>
        <v>2017</v>
      </c>
      <c r="C3911" t="str">
        <f>LEFT(A3911,10)</f>
        <v>Tue Jun 06</v>
      </c>
      <c r="D3911" s="2">
        <f>DATE(B3911,F3911,G3911)</f>
        <v>42892</v>
      </c>
      <c r="E3911" t="str">
        <f>MID(C3911,5,3)</f>
        <v>Jun</v>
      </c>
      <c r="F3911">
        <f>MONTH(DATEVALUE(E3911&amp;" 1"))</f>
        <v>6</v>
      </c>
      <c r="G3911" t="str">
        <f>RIGHT(C3911,2)</f>
        <v>06</v>
      </c>
      <c r="H3911" t="str">
        <f>MID(A3911,12,2)</f>
        <v>17</v>
      </c>
      <c r="I3911" t="s">
        <v>19589</v>
      </c>
      <c r="J3911" t="s">
        <v>19590</v>
      </c>
      <c r="K3911" t="s">
        <v>19591</v>
      </c>
      <c r="L3911" t="s">
        <v>19592</v>
      </c>
      <c r="M3911" t="b">
        <f>NOT(ISNA(VLOOKUP(N3911,'account names'!A:A,1,FALSE)))</f>
        <v>0</v>
      </c>
      <c r="N3911" t="s">
        <v>7884</v>
      </c>
    </row>
    <row r="3912" spans="1:14" ht="15" x14ac:dyDescent="0.2">
      <c r="A3912" t="s">
        <v>8031</v>
      </c>
      <c r="B3912" t="str">
        <f>RIGHT(A3912,4)</f>
        <v>2017</v>
      </c>
      <c r="C3912" t="str">
        <f>LEFT(A3912,10)</f>
        <v>Mon Jun 05</v>
      </c>
      <c r="D3912" s="2">
        <f>DATE(B3912,F3912,G3912)</f>
        <v>42891</v>
      </c>
      <c r="E3912" t="str">
        <f>MID(C3912,5,3)</f>
        <v>Jun</v>
      </c>
      <c r="F3912">
        <f>MONTH(DATEVALUE(E3912&amp;" 1"))</f>
        <v>6</v>
      </c>
      <c r="G3912" t="str">
        <f>RIGHT(C3912,2)</f>
        <v>05</v>
      </c>
      <c r="H3912" t="str">
        <f>MID(A3912,12,2)</f>
        <v>19</v>
      </c>
      <c r="I3912" t="s">
        <v>8032</v>
      </c>
      <c r="J3912" t="s">
        <v>8033</v>
      </c>
      <c r="K3912" t="s">
        <v>8034</v>
      </c>
      <c r="L3912" t="s">
        <v>8035</v>
      </c>
      <c r="M3912" t="b">
        <f>NOT(ISNA(VLOOKUP(N3912,'account names'!A:A,1,FALSE)))</f>
        <v>0</v>
      </c>
      <c r="N3912" t="s">
        <v>680</v>
      </c>
    </row>
    <row r="3913" spans="1:14" ht="15" x14ac:dyDescent="0.2">
      <c r="A3913" t="s">
        <v>10723</v>
      </c>
      <c r="B3913" t="str">
        <f>RIGHT(A3913,4)</f>
        <v>2017</v>
      </c>
      <c r="C3913" t="str">
        <f>LEFT(A3913,10)</f>
        <v>Mon Jun 05</v>
      </c>
      <c r="D3913" s="2">
        <f>DATE(B3913,F3913,G3913)</f>
        <v>42891</v>
      </c>
      <c r="E3913" t="str">
        <f>MID(C3913,5,3)</f>
        <v>Jun</v>
      </c>
      <c r="F3913">
        <f>MONTH(DATEVALUE(E3913&amp;" 1"))</f>
        <v>6</v>
      </c>
      <c r="G3913" t="str">
        <f>RIGHT(C3913,2)</f>
        <v>05</v>
      </c>
      <c r="H3913" t="str">
        <f>MID(A3913,12,2)</f>
        <v>21</v>
      </c>
      <c r="I3913" t="s">
        <v>10724</v>
      </c>
      <c r="J3913" t="s">
        <v>10725</v>
      </c>
      <c r="K3913" t="s">
        <v>10726</v>
      </c>
      <c r="L3913" t="s">
        <v>10727</v>
      </c>
      <c r="M3913" t="b">
        <f>NOT(ISNA(VLOOKUP(N3913,'account names'!A:A,1,FALSE)))</f>
        <v>0</v>
      </c>
      <c r="N3913" t="s">
        <v>1454</v>
      </c>
    </row>
    <row r="3914" spans="1:14" ht="15" x14ac:dyDescent="0.2">
      <c r="A3914" t="s">
        <v>10728</v>
      </c>
      <c r="B3914" t="str">
        <f>RIGHT(A3914,4)</f>
        <v>2017</v>
      </c>
      <c r="C3914" t="str">
        <f>LEFT(A3914,10)</f>
        <v>Mon Jun 05</v>
      </c>
      <c r="D3914" s="2">
        <f>DATE(B3914,F3914,G3914)</f>
        <v>42891</v>
      </c>
      <c r="E3914" t="str">
        <f>MID(C3914,5,3)</f>
        <v>Jun</v>
      </c>
      <c r="F3914">
        <f>MONTH(DATEVALUE(E3914&amp;" 1"))</f>
        <v>6</v>
      </c>
      <c r="G3914" t="str">
        <f>RIGHT(C3914,2)</f>
        <v>05</v>
      </c>
      <c r="H3914" t="str">
        <f>MID(A3914,12,2)</f>
        <v>20</v>
      </c>
      <c r="I3914" t="s">
        <v>10729</v>
      </c>
      <c r="J3914" t="s">
        <v>10730</v>
      </c>
      <c r="K3914" t="s">
        <v>10731</v>
      </c>
      <c r="L3914" t="s">
        <v>10732</v>
      </c>
      <c r="M3914" t="b">
        <f>NOT(ISNA(VLOOKUP(N3914,'account names'!A:A,1,FALSE)))</f>
        <v>0</v>
      </c>
      <c r="N3914" t="s">
        <v>10733</v>
      </c>
    </row>
    <row r="3915" spans="1:14" ht="15" x14ac:dyDescent="0.2">
      <c r="A3915" t="s">
        <v>10734</v>
      </c>
      <c r="B3915" t="str">
        <f>RIGHT(A3915,4)</f>
        <v>2017</v>
      </c>
      <c r="C3915" t="str">
        <f>LEFT(A3915,10)</f>
        <v>Mon Jun 05</v>
      </c>
      <c r="D3915" s="2">
        <f>DATE(B3915,F3915,G3915)</f>
        <v>42891</v>
      </c>
      <c r="E3915" t="str">
        <f>MID(C3915,5,3)</f>
        <v>Jun</v>
      </c>
      <c r="F3915">
        <f>MONTH(DATEVALUE(E3915&amp;" 1"))</f>
        <v>6</v>
      </c>
      <c r="G3915" t="str">
        <f>RIGHT(C3915,2)</f>
        <v>05</v>
      </c>
      <c r="H3915" t="str">
        <f>MID(A3915,12,2)</f>
        <v>17</v>
      </c>
      <c r="I3915" t="s">
        <v>10735</v>
      </c>
      <c r="J3915" t="s">
        <v>10736</v>
      </c>
      <c r="K3915" t="s">
        <v>10737</v>
      </c>
      <c r="L3915" t="s">
        <v>10738</v>
      </c>
      <c r="M3915" t="b">
        <f>NOT(ISNA(VLOOKUP(N3915,'account names'!A:A,1,FALSE)))</f>
        <v>0</v>
      </c>
      <c r="N3915" t="s">
        <v>101</v>
      </c>
    </row>
    <row r="3916" spans="1:14" ht="15" x14ac:dyDescent="0.2">
      <c r="A3916" t="s">
        <v>10739</v>
      </c>
      <c r="B3916" t="str">
        <f>RIGHT(A3916,4)</f>
        <v>2017</v>
      </c>
      <c r="C3916" t="str">
        <f>LEFT(A3916,10)</f>
        <v>Mon Jun 05</v>
      </c>
      <c r="D3916" s="2">
        <f>DATE(B3916,F3916,G3916)</f>
        <v>42891</v>
      </c>
      <c r="E3916" t="str">
        <f>MID(C3916,5,3)</f>
        <v>Jun</v>
      </c>
      <c r="F3916">
        <f>MONTH(DATEVALUE(E3916&amp;" 1"))</f>
        <v>6</v>
      </c>
      <c r="G3916" t="str">
        <f>RIGHT(C3916,2)</f>
        <v>05</v>
      </c>
      <c r="H3916" t="str">
        <f>MID(A3916,12,2)</f>
        <v>18</v>
      </c>
      <c r="I3916" t="s">
        <v>10740</v>
      </c>
      <c r="J3916" t="s">
        <v>10741</v>
      </c>
      <c r="K3916" t="s">
        <v>10742</v>
      </c>
      <c r="L3916" t="s">
        <v>10743</v>
      </c>
      <c r="M3916" t="b">
        <f>NOT(ISNA(VLOOKUP(N3916,'account names'!A:A,1,FALSE)))</f>
        <v>0</v>
      </c>
      <c r="N3916" t="s">
        <v>10744</v>
      </c>
    </row>
    <row r="3917" spans="1:14" ht="15" x14ac:dyDescent="0.2">
      <c r="A3917" t="s">
        <v>10745</v>
      </c>
      <c r="B3917" t="str">
        <f>RIGHT(A3917,4)</f>
        <v>2017</v>
      </c>
      <c r="C3917" t="str">
        <f>LEFT(A3917,10)</f>
        <v>Mon Jun 05</v>
      </c>
      <c r="D3917" s="2">
        <f>DATE(B3917,F3917,G3917)</f>
        <v>42891</v>
      </c>
      <c r="E3917" t="str">
        <f>MID(C3917,5,3)</f>
        <v>Jun</v>
      </c>
      <c r="F3917">
        <f>MONTH(DATEVALUE(E3917&amp;" 1"))</f>
        <v>6</v>
      </c>
      <c r="G3917" t="str">
        <f>RIGHT(C3917,2)</f>
        <v>05</v>
      </c>
      <c r="H3917" t="str">
        <f>MID(A3917,12,2)</f>
        <v>16</v>
      </c>
      <c r="I3917" t="s">
        <v>10746</v>
      </c>
      <c r="J3917" t="s">
        <v>10747</v>
      </c>
      <c r="K3917" t="s">
        <v>10748</v>
      </c>
      <c r="L3917" t="s">
        <v>10749</v>
      </c>
      <c r="M3917" t="b">
        <f>NOT(ISNA(VLOOKUP(N3917,'account names'!A:A,1,FALSE)))</f>
        <v>1</v>
      </c>
      <c r="N3917" t="s">
        <v>2898</v>
      </c>
    </row>
    <row r="3918" spans="1:14" ht="15" x14ac:dyDescent="0.2">
      <c r="A3918" t="s">
        <v>10750</v>
      </c>
      <c r="B3918" t="str">
        <f>RIGHT(A3918,4)</f>
        <v>2017</v>
      </c>
      <c r="C3918" t="str">
        <f>LEFT(A3918,10)</f>
        <v>Mon Jun 05</v>
      </c>
      <c r="D3918" s="2">
        <f>DATE(B3918,F3918,G3918)</f>
        <v>42891</v>
      </c>
      <c r="E3918" t="str">
        <f>MID(C3918,5,3)</f>
        <v>Jun</v>
      </c>
      <c r="F3918">
        <f>MONTH(DATEVALUE(E3918&amp;" 1"))</f>
        <v>6</v>
      </c>
      <c r="G3918" t="str">
        <f>RIGHT(C3918,2)</f>
        <v>05</v>
      </c>
      <c r="H3918" t="str">
        <f>MID(A3918,12,2)</f>
        <v>15</v>
      </c>
      <c r="I3918" t="s">
        <v>10751</v>
      </c>
      <c r="J3918" t="s">
        <v>10752</v>
      </c>
      <c r="K3918" t="s">
        <v>1789</v>
      </c>
      <c r="L3918" t="s">
        <v>10753</v>
      </c>
      <c r="M3918" t="b">
        <f>NOT(ISNA(VLOOKUP(N3918,'account names'!A:A,1,FALSE)))</f>
        <v>1</v>
      </c>
      <c r="N3918" t="s">
        <v>1791</v>
      </c>
    </row>
    <row r="3919" spans="1:14" ht="15" x14ac:dyDescent="0.2">
      <c r="A3919" t="s">
        <v>10754</v>
      </c>
      <c r="B3919" t="str">
        <f>RIGHT(A3919,4)</f>
        <v>2017</v>
      </c>
      <c r="C3919" t="str">
        <f>LEFT(A3919,10)</f>
        <v>Mon Jun 05</v>
      </c>
      <c r="D3919" s="2">
        <f>DATE(B3919,F3919,G3919)</f>
        <v>42891</v>
      </c>
      <c r="E3919" t="str">
        <f>MID(C3919,5,3)</f>
        <v>Jun</v>
      </c>
      <c r="F3919">
        <f>MONTH(DATEVALUE(E3919&amp;" 1"))</f>
        <v>6</v>
      </c>
      <c r="G3919" t="str">
        <f>RIGHT(C3919,2)</f>
        <v>05</v>
      </c>
      <c r="H3919" t="str">
        <f>MID(A3919,12,2)</f>
        <v>11</v>
      </c>
      <c r="I3919" t="s">
        <v>10755</v>
      </c>
      <c r="J3919" t="s">
        <v>10756</v>
      </c>
      <c r="K3919" t="s">
        <v>10757</v>
      </c>
      <c r="L3919" t="s">
        <v>10758</v>
      </c>
      <c r="M3919" t="b">
        <f>NOT(ISNA(VLOOKUP(N3919,'account names'!A:A,1,FALSE)))</f>
        <v>0</v>
      </c>
      <c r="N3919" t="s">
        <v>10759</v>
      </c>
    </row>
    <row r="3920" spans="1:14" ht="15" x14ac:dyDescent="0.2">
      <c r="A3920" t="s">
        <v>10760</v>
      </c>
      <c r="B3920" t="str">
        <f>RIGHT(A3920,4)</f>
        <v>2017</v>
      </c>
      <c r="C3920" t="str">
        <f>LEFT(A3920,10)</f>
        <v>Mon Jun 05</v>
      </c>
      <c r="D3920" s="2">
        <f>DATE(B3920,F3920,G3920)</f>
        <v>42891</v>
      </c>
      <c r="E3920" t="str">
        <f>MID(C3920,5,3)</f>
        <v>Jun</v>
      </c>
      <c r="F3920">
        <f>MONTH(DATEVALUE(E3920&amp;" 1"))</f>
        <v>6</v>
      </c>
      <c r="G3920" t="str">
        <f>RIGHT(C3920,2)</f>
        <v>05</v>
      </c>
      <c r="H3920" t="str">
        <f>MID(A3920,12,2)</f>
        <v>13</v>
      </c>
      <c r="I3920" t="s">
        <v>10761</v>
      </c>
      <c r="J3920" t="s">
        <v>10762</v>
      </c>
      <c r="K3920" t="s">
        <v>1789</v>
      </c>
      <c r="L3920" t="s">
        <v>10763</v>
      </c>
      <c r="M3920" t="b">
        <f>NOT(ISNA(VLOOKUP(N3920,'account names'!A:A,1,FALSE)))</f>
        <v>1</v>
      </c>
      <c r="N3920" t="s">
        <v>1791</v>
      </c>
    </row>
    <row r="3921" spans="1:14" ht="15" x14ac:dyDescent="0.2">
      <c r="A3921" t="s">
        <v>10764</v>
      </c>
      <c r="B3921" t="str">
        <f>RIGHT(A3921,4)</f>
        <v>2017</v>
      </c>
      <c r="C3921" t="str">
        <f>LEFT(A3921,10)</f>
        <v>Mon Jun 05</v>
      </c>
      <c r="D3921" s="2">
        <f>DATE(B3921,F3921,G3921)</f>
        <v>42891</v>
      </c>
      <c r="E3921" t="str">
        <f>MID(C3921,5,3)</f>
        <v>Jun</v>
      </c>
      <c r="F3921">
        <f>MONTH(DATEVALUE(E3921&amp;" 1"))</f>
        <v>6</v>
      </c>
      <c r="G3921" t="str">
        <f>RIGHT(C3921,2)</f>
        <v>05</v>
      </c>
      <c r="H3921" t="str">
        <f>MID(A3921,12,2)</f>
        <v>11</v>
      </c>
      <c r="I3921" t="s">
        <v>10765</v>
      </c>
      <c r="J3921" t="s">
        <v>10766</v>
      </c>
      <c r="K3921" t="s">
        <v>10767</v>
      </c>
      <c r="L3921" t="s">
        <v>10768</v>
      </c>
      <c r="M3921" t="b">
        <f>NOT(ISNA(VLOOKUP(N3921,'account names'!A:A,1,FALSE)))</f>
        <v>0</v>
      </c>
      <c r="N3921" t="s">
        <v>5764</v>
      </c>
    </row>
    <row r="3922" spans="1:14" ht="15" x14ac:dyDescent="0.2">
      <c r="A3922" t="s">
        <v>10769</v>
      </c>
      <c r="B3922" t="str">
        <f>RIGHT(A3922,4)</f>
        <v>2017</v>
      </c>
      <c r="C3922" t="str">
        <f>LEFT(A3922,10)</f>
        <v>Mon Jun 05</v>
      </c>
      <c r="D3922" s="2">
        <f>DATE(B3922,F3922,G3922)</f>
        <v>42891</v>
      </c>
      <c r="E3922" t="str">
        <f>MID(C3922,5,3)</f>
        <v>Jun</v>
      </c>
      <c r="F3922">
        <f>MONTH(DATEVALUE(E3922&amp;" 1"))</f>
        <v>6</v>
      </c>
      <c r="G3922" t="str">
        <f>RIGHT(C3922,2)</f>
        <v>05</v>
      </c>
      <c r="H3922" t="str">
        <f>MID(A3922,12,2)</f>
        <v>11</v>
      </c>
      <c r="I3922" t="s">
        <v>10770</v>
      </c>
      <c r="J3922" t="s">
        <v>10771</v>
      </c>
      <c r="K3922" t="s">
        <v>10772</v>
      </c>
      <c r="L3922" t="s">
        <v>10773</v>
      </c>
      <c r="M3922" t="b">
        <f>NOT(ISNA(VLOOKUP(N3922,'account names'!A:A,1,FALSE)))</f>
        <v>0</v>
      </c>
      <c r="N3922" t="s">
        <v>2321</v>
      </c>
    </row>
    <row r="3923" spans="1:14" ht="15" x14ac:dyDescent="0.2">
      <c r="A3923" t="s">
        <v>10774</v>
      </c>
      <c r="B3923" t="str">
        <f>RIGHT(A3923,4)</f>
        <v>2017</v>
      </c>
      <c r="C3923" t="str">
        <f>LEFT(A3923,10)</f>
        <v>Mon Jun 05</v>
      </c>
      <c r="D3923" s="2">
        <f>DATE(B3923,F3923,G3923)</f>
        <v>42891</v>
      </c>
      <c r="E3923" t="str">
        <f>MID(C3923,5,3)</f>
        <v>Jun</v>
      </c>
      <c r="F3923">
        <f>MONTH(DATEVALUE(E3923&amp;" 1"))</f>
        <v>6</v>
      </c>
      <c r="G3923" t="str">
        <f>RIGHT(C3923,2)</f>
        <v>05</v>
      </c>
      <c r="H3923" t="str">
        <f>MID(A3923,12,2)</f>
        <v>06</v>
      </c>
      <c r="I3923" t="s">
        <v>10775</v>
      </c>
      <c r="J3923" t="s">
        <v>10776</v>
      </c>
      <c r="K3923" t="s">
        <v>1789</v>
      </c>
      <c r="L3923" t="s">
        <v>10777</v>
      </c>
      <c r="M3923" t="b">
        <f>NOT(ISNA(VLOOKUP(N3923,'account names'!A:A,1,FALSE)))</f>
        <v>1</v>
      </c>
      <c r="N3923" t="s">
        <v>1791</v>
      </c>
    </row>
    <row r="3924" spans="1:14" ht="15" x14ac:dyDescent="0.2">
      <c r="A3924" t="s">
        <v>10739</v>
      </c>
      <c r="B3924" t="str">
        <f>RIGHT(A3924,4)</f>
        <v>2017</v>
      </c>
      <c r="C3924" t="str">
        <f>LEFT(A3924,10)</f>
        <v>Mon Jun 05</v>
      </c>
      <c r="D3924" s="2">
        <f>DATE(B3924,F3924,G3924)</f>
        <v>42891</v>
      </c>
      <c r="E3924" t="str">
        <f>MID(C3924,5,3)</f>
        <v>Jun</v>
      </c>
      <c r="F3924">
        <f>MONTH(DATEVALUE(E3924&amp;" 1"))</f>
        <v>6</v>
      </c>
      <c r="G3924" t="str">
        <f>RIGHT(C3924,2)</f>
        <v>05</v>
      </c>
      <c r="H3924" t="str">
        <f>MID(A3924,12,2)</f>
        <v>18</v>
      </c>
      <c r="I3924" t="s">
        <v>19593</v>
      </c>
      <c r="J3924" t="s">
        <v>19594</v>
      </c>
      <c r="K3924" t="s">
        <v>19595</v>
      </c>
      <c r="L3924" t="s">
        <v>19596</v>
      </c>
      <c r="M3924" t="b">
        <f>NOT(ISNA(VLOOKUP(N3924,'account names'!A:A,1,FALSE)))</f>
        <v>1</v>
      </c>
      <c r="N3924" t="s">
        <v>1791</v>
      </c>
    </row>
    <row r="3925" spans="1:14" ht="15" x14ac:dyDescent="0.2">
      <c r="A3925" t="s">
        <v>8036</v>
      </c>
      <c r="B3925" t="str">
        <f>RIGHT(A3925,4)</f>
        <v>2017</v>
      </c>
      <c r="C3925" t="str">
        <f>LEFT(A3925,10)</f>
        <v>Sun Jun 04</v>
      </c>
      <c r="D3925" s="2">
        <f>DATE(B3925,F3925,G3925)</f>
        <v>42890</v>
      </c>
      <c r="E3925" t="str">
        <f>MID(C3925,5,3)</f>
        <v>Jun</v>
      </c>
      <c r="F3925">
        <f>MONTH(DATEVALUE(E3925&amp;" 1"))</f>
        <v>6</v>
      </c>
      <c r="G3925" t="str">
        <f>RIGHT(C3925,2)</f>
        <v>04</v>
      </c>
      <c r="H3925" t="str">
        <f>MID(A3925,12,2)</f>
        <v>11</v>
      </c>
      <c r="I3925" t="s">
        <v>8037</v>
      </c>
      <c r="J3925" t="s">
        <v>8038</v>
      </c>
      <c r="K3925" t="s">
        <v>8039</v>
      </c>
      <c r="L3925" t="s">
        <v>8040</v>
      </c>
      <c r="M3925" t="b">
        <f>NOT(ISNA(VLOOKUP(N3925,'account names'!A:A,1,FALSE)))</f>
        <v>0</v>
      </c>
      <c r="N3925" t="s">
        <v>567</v>
      </c>
    </row>
    <row r="3926" spans="1:14" ht="15" x14ac:dyDescent="0.2">
      <c r="A3926" t="s">
        <v>10717</v>
      </c>
      <c r="B3926" t="str">
        <f>RIGHT(A3926,4)</f>
        <v>2017</v>
      </c>
      <c r="C3926" t="str">
        <f>LEFT(A3926,10)</f>
        <v>Sun Jun 04</v>
      </c>
      <c r="D3926" s="2">
        <f>DATE(B3926,F3926,G3926)</f>
        <v>42890</v>
      </c>
      <c r="E3926" t="str">
        <f>MID(C3926,5,3)</f>
        <v>Jun</v>
      </c>
      <c r="F3926">
        <f>MONTH(DATEVALUE(E3926&amp;" 1"))</f>
        <v>6</v>
      </c>
      <c r="G3926" t="str">
        <f>RIGHT(C3926,2)</f>
        <v>04</v>
      </c>
      <c r="H3926" t="str">
        <f>MID(A3926,12,2)</f>
        <v>09</v>
      </c>
      <c r="I3926" t="s">
        <v>10718</v>
      </c>
      <c r="J3926" t="s">
        <v>10719</v>
      </c>
      <c r="K3926" t="s">
        <v>10720</v>
      </c>
      <c r="L3926" t="s">
        <v>10721</v>
      </c>
      <c r="M3926" t="b">
        <f>NOT(ISNA(VLOOKUP(N3926,'account names'!A:A,1,FALSE)))</f>
        <v>0</v>
      </c>
      <c r="N3926" t="s">
        <v>10722</v>
      </c>
    </row>
    <row r="3927" spans="1:14" ht="15" x14ac:dyDescent="0.2">
      <c r="A3927" t="s">
        <v>10778</v>
      </c>
      <c r="B3927" t="str">
        <f>RIGHT(A3927,4)</f>
        <v>2017</v>
      </c>
      <c r="C3927" t="str">
        <f>LEFT(A3927,10)</f>
        <v>Sun Jun 04</v>
      </c>
      <c r="D3927" s="2">
        <f>DATE(B3927,F3927,G3927)</f>
        <v>42890</v>
      </c>
      <c r="E3927" t="str">
        <f>MID(C3927,5,3)</f>
        <v>Jun</v>
      </c>
      <c r="F3927">
        <f>MONTH(DATEVALUE(E3927&amp;" 1"))</f>
        <v>6</v>
      </c>
      <c r="G3927" t="str">
        <f>RIGHT(C3927,2)</f>
        <v>04</v>
      </c>
      <c r="H3927" t="str">
        <f>MID(A3927,12,2)</f>
        <v>06</v>
      </c>
      <c r="I3927" t="s">
        <v>10779</v>
      </c>
      <c r="J3927" t="s">
        <v>10780</v>
      </c>
      <c r="K3927" t="s">
        <v>10781</v>
      </c>
      <c r="L3927" t="s">
        <v>10782</v>
      </c>
      <c r="M3927" t="b">
        <f>NOT(ISNA(VLOOKUP(N3927,'account names'!A:A,1,FALSE)))</f>
        <v>0</v>
      </c>
      <c r="N3927" t="s">
        <v>10783</v>
      </c>
    </row>
    <row r="3928" spans="1:14" ht="15" x14ac:dyDescent="0.2">
      <c r="A3928" t="s">
        <v>19597</v>
      </c>
      <c r="B3928" t="str">
        <f>RIGHT(A3928,4)</f>
        <v>2017</v>
      </c>
      <c r="C3928" t="str">
        <f>LEFT(A3928,10)</f>
        <v>Sun Jun 04</v>
      </c>
      <c r="D3928" s="2">
        <f>DATE(B3928,F3928,G3928)</f>
        <v>42890</v>
      </c>
      <c r="E3928" t="str">
        <f>MID(C3928,5,3)</f>
        <v>Jun</v>
      </c>
      <c r="F3928">
        <f>MONTH(DATEVALUE(E3928&amp;" 1"))</f>
        <v>6</v>
      </c>
      <c r="G3928" t="str">
        <f>RIGHT(C3928,2)</f>
        <v>04</v>
      </c>
      <c r="H3928" t="str">
        <f>MID(A3928,12,2)</f>
        <v>11</v>
      </c>
      <c r="I3928" t="s">
        <v>19598</v>
      </c>
      <c r="J3928" t="s">
        <v>19599</v>
      </c>
      <c r="K3928" t="s">
        <v>19600</v>
      </c>
      <c r="L3928" t="s">
        <v>19601</v>
      </c>
      <c r="M3928" t="b">
        <f>NOT(ISNA(VLOOKUP(N3928,'account names'!A:A,1,FALSE)))</f>
        <v>0</v>
      </c>
      <c r="N3928" t="s">
        <v>723</v>
      </c>
    </row>
    <row r="3929" spans="1:14" ht="15" x14ac:dyDescent="0.2">
      <c r="A3929" t="s">
        <v>19602</v>
      </c>
      <c r="B3929" t="str">
        <f>RIGHT(A3929,4)</f>
        <v>2017</v>
      </c>
      <c r="C3929" t="str">
        <f>LEFT(A3929,10)</f>
        <v>Sun Jun 04</v>
      </c>
      <c r="D3929" s="2">
        <f>DATE(B3929,F3929,G3929)</f>
        <v>42890</v>
      </c>
      <c r="E3929" t="str">
        <f>MID(C3929,5,3)</f>
        <v>Jun</v>
      </c>
      <c r="F3929">
        <f>MONTH(DATEVALUE(E3929&amp;" 1"))</f>
        <v>6</v>
      </c>
      <c r="G3929" t="str">
        <f>RIGHT(C3929,2)</f>
        <v>04</v>
      </c>
      <c r="H3929" t="str">
        <f>MID(A3929,12,2)</f>
        <v>14</v>
      </c>
      <c r="I3929" t="s">
        <v>19603</v>
      </c>
      <c r="J3929" t="s">
        <v>19604</v>
      </c>
      <c r="K3929" t="s">
        <v>19605</v>
      </c>
      <c r="L3929" t="s">
        <v>19606</v>
      </c>
      <c r="M3929" t="b">
        <f>NOT(ISNA(VLOOKUP(N3929,'account names'!A:A,1,FALSE)))</f>
        <v>0</v>
      </c>
      <c r="N3929" t="s">
        <v>1099</v>
      </c>
    </row>
    <row r="3930" spans="1:14" ht="15" x14ac:dyDescent="0.2">
      <c r="A3930" t="s">
        <v>8041</v>
      </c>
      <c r="B3930" t="str">
        <f>RIGHT(A3930,4)</f>
        <v>2017</v>
      </c>
      <c r="C3930" t="str">
        <f>LEFT(A3930,10)</f>
        <v>Sat Jun 03</v>
      </c>
      <c r="D3930" s="2">
        <f>DATE(B3930,F3930,G3930)</f>
        <v>42889</v>
      </c>
      <c r="E3930" t="str">
        <f>MID(C3930,5,3)</f>
        <v>Jun</v>
      </c>
      <c r="F3930">
        <f>MONTH(DATEVALUE(E3930&amp;" 1"))</f>
        <v>6</v>
      </c>
      <c r="G3930" t="str">
        <f>RIGHT(C3930,2)</f>
        <v>03</v>
      </c>
      <c r="H3930" t="str">
        <f>MID(A3930,12,2)</f>
        <v>22</v>
      </c>
      <c r="I3930" t="s">
        <v>8042</v>
      </c>
      <c r="J3930" t="s">
        <v>8043</v>
      </c>
      <c r="K3930" t="s">
        <v>8044</v>
      </c>
      <c r="L3930" t="s">
        <v>8045</v>
      </c>
      <c r="M3930" t="b">
        <f>NOT(ISNA(VLOOKUP(N3930,'account names'!A:A,1,FALSE)))</f>
        <v>0</v>
      </c>
      <c r="N3930" t="s">
        <v>8046</v>
      </c>
    </row>
    <row r="3931" spans="1:14" ht="15" x14ac:dyDescent="0.2">
      <c r="A3931" t="s">
        <v>8047</v>
      </c>
      <c r="B3931" t="str">
        <f>RIGHT(A3931,4)</f>
        <v>2017</v>
      </c>
      <c r="C3931" t="str">
        <f>LEFT(A3931,10)</f>
        <v>Sat Jun 03</v>
      </c>
      <c r="D3931" s="2">
        <f>DATE(B3931,F3931,G3931)</f>
        <v>42889</v>
      </c>
      <c r="E3931" t="str">
        <f>MID(C3931,5,3)</f>
        <v>Jun</v>
      </c>
      <c r="F3931">
        <f>MONTH(DATEVALUE(E3931&amp;" 1"))</f>
        <v>6</v>
      </c>
      <c r="G3931" t="str">
        <f>RIGHT(C3931,2)</f>
        <v>03</v>
      </c>
      <c r="H3931" t="str">
        <f>MID(A3931,12,2)</f>
        <v>22</v>
      </c>
      <c r="I3931" t="s">
        <v>8048</v>
      </c>
      <c r="J3931" t="s">
        <v>8049</v>
      </c>
      <c r="K3931" t="s">
        <v>2907</v>
      </c>
      <c r="L3931" t="s">
        <v>8050</v>
      </c>
      <c r="M3931" t="b">
        <f>NOT(ISNA(VLOOKUP(N3931,'account names'!A:A,1,FALSE)))</f>
        <v>1</v>
      </c>
      <c r="N3931" t="s">
        <v>2909</v>
      </c>
    </row>
    <row r="3932" spans="1:14" ht="15" x14ac:dyDescent="0.2">
      <c r="A3932" t="s">
        <v>8051</v>
      </c>
      <c r="B3932" t="str">
        <f>RIGHT(A3932,4)</f>
        <v>2017</v>
      </c>
      <c r="C3932" t="str">
        <f>LEFT(A3932,10)</f>
        <v>Sat Jun 03</v>
      </c>
      <c r="D3932" s="2">
        <f>DATE(B3932,F3932,G3932)</f>
        <v>42889</v>
      </c>
      <c r="E3932" t="str">
        <f>MID(C3932,5,3)</f>
        <v>Jun</v>
      </c>
      <c r="F3932">
        <f>MONTH(DATEVALUE(E3932&amp;" 1"))</f>
        <v>6</v>
      </c>
      <c r="G3932" t="str">
        <f>RIGHT(C3932,2)</f>
        <v>03</v>
      </c>
      <c r="H3932" t="str">
        <f>MID(A3932,12,2)</f>
        <v>21</v>
      </c>
      <c r="I3932" t="s">
        <v>8052</v>
      </c>
      <c r="J3932" t="s">
        <v>8053</v>
      </c>
      <c r="K3932" t="s">
        <v>8054</v>
      </c>
      <c r="L3932" t="s">
        <v>8055</v>
      </c>
      <c r="M3932" t="b">
        <f>NOT(ISNA(VLOOKUP(N3932,'account names'!A:A,1,FALSE)))</f>
        <v>0</v>
      </c>
      <c r="N3932" t="s">
        <v>2664</v>
      </c>
    </row>
    <row r="3933" spans="1:14" ht="15" x14ac:dyDescent="0.2">
      <c r="A3933" t="s">
        <v>10784</v>
      </c>
      <c r="B3933" t="str">
        <f>RIGHT(A3933,4)</f>
        <v>2017</v>
      </c>
      <c r="C3933" t="str">
        <f>LEFT(A3933,10)</f>
        <v>Sat Jun 03</v>
      </c>
      <c r="D3933" s="2">
        <f>DATE(B3933,F3933,G3933)</f>
        <v>42889</v>
      </c>
      <c r="E3933" t="str">
        <f>MID(C3933,5,3)</f>
        <v>Jun</v>
      </c>
      <c r="F3933">
        <f>MONTH(DATEVALUE(E3933&amp;" 1"))</f>
        <v>6</v>
      </c>
      <c r="G3933" t="str">
        <f>RIGHT(C3933,2)</f>
        <v>03</v>
      </c>
      <c r="H3933" t="str">
        <f>MID(A3933,12,2)</f>
        <v>19</v>
      </c>
      <c r="I3933" t="s">
        <v>10785</v>
      </c>
      <c r="J3933" t="s">
        <v>10786</v>
      </c>
      <c r="K3933" t="s">
        <v>10787</v>
      </c>
      <c r="L3933" t="s">
        <v>10788</v>
      </c>
      <c r="M3933" t="b">
        <f>NOT(ISNA(VLOOKUP(N3933,'account names'!A:A,1,FALSE)))</f>
        <v>0</v>
      </c>
      <c r="N3933" t="s">
        <v>10789</v>
      </c>
    </row>
    <row r="3934" spans="1:14" ht="15" x14ac:dyDescent="0.2">
      <c r="A3934" t="s">
        <v>10790</v>
      </c>
      <c r="B3934" t="str">
        <f>RIGHT(A3934,4)</f>
        <v>2017</v>
      </c>
      <c r="C3934" t="str">
        <f>LEFT(A3934,10)</f>
        <v>Sat Jun 03</v>
      </c>
      <c r="D3934" s="2">
        <f>DATE(B3934,F3934,G3934)</f>
        <v>42889</v>
      </c>
      <c r="E3934" t="str">
        <f>MID(C3934,5,3)</f>
        <v>Jun</v>
      </c>
      <c r="F3934">
        <f>MONTH(DATEVALUE(E3934&amp;" 1"))</f>
        <v>6</v>
      </c>
      <c r="G3934" t="str">
        <f>RIGHT(C3934,2)</f>
        <v>03</v>
      </c>
      <c r="H3934" t="str">
        <f>MID(A3934,12,2)</f>
        <v>23</v>
      </c>
      <c r="I3934" t="s">
        <v>10791</v>
      </c>
      <c r="J3934" t="s">
        <v>10792</v>
      </c>
      <c r="K3934" t="s">
        <v>8201</v>
      </c>
      <c r="L3934" t="s">
        <v>10793</v>
      </c>
      <c r="M3934" t="b">
        <f>NOT(ISNA(VLOOKUP(N3934,'account names'!A:A,1,FALSE)))</f>
        <v>1</v>
      </c>
      <c r="N3934" t="s">
        <v>1203</v>
      </c>
    </row>
    <row r="3935" spans="1:14" ht="15" x14ac:dyDescent="0.2">
      <c r="A3935" t="s">
        <v>10794</v>
      </c>
      <c r="B3935" t="str">
        <f>RIGHT(A3935,4)</f>
        <v>2017</v>
      </c>
      <c r="C3935" t="str">
        <f>LEFT(A3935,10)</f>
        <v>Sat Jun 03</v>
      </c>
      <c r="D3935" s="2">
        <f>DATE(B3935,F3935,G3935)</f>
        <v>42889</v>
      </c>
      <c r="E3935" t="str">
        <f>MID(C3935,5,3)</f>
        <v>Jun</v>
      </c>
      <c r="F3935">
        <f>MONTH(DATEVALUE(E3935&amp;" 1"))</f>
        <v>6</v>
      </c>
      <c r="G3935" t="str">
        <f>RIGHT(C3935,2)</f>
        <v>03</v>
      </c>
      <c r="H3935" t="str">
        <f>MID(A3935,12,2)</f>
        <v>11</v>
      </c>
      <c r="I3935" t="s">
        <v>10795</v>
      </c>
      <c r="J3935" t="s">
        <v>10796</v>
      </c>
      <c r="K3935" t="s">
        <v>10797</v>
      </c>
      <c r="L3935" t="s">
        <v>10798</v>
      </c>
      <c r="M3935" t="b">
        <f>NOT(ISNA(VLOOKUP(N3935,'account names'!A:A,1,FALSE)))</f>
        <v>0</v>
      </c>
      <c r="N3935" t="s">
        <v>10799</v>
      </c>
    </row>
    <row r="3936" spans="1:14" ht="15" x14ac:dyDescent="0.2">
      <c r="A3936" t="s">
        <v>10800</v>
      </c>
      <c r="B3936" t="str">
        <f>RIGHT(A3936,4)</f>
        <v>2017</v>
      </c>
      <c r="C3936" t="str">
        <f>LEFT(A3936,10)</f>
        <v>Sat Jun 03</v>
      </c>
      <c r="D3936" s="2">
        <f>DATE(B3936,F3936,G3936)</f>
        <v>42889</v>
      </c>
      <c r="E3936" t="str">
        <f>MID(C3936,5,3)</f>
        <v>Jun</v>
      </c>
      <c r="F3936">
        <f>MONTH(DATEVALUE(E3936&amp;" 1"))</f>
        <v>6</v>
      </c>
      <c r="G3936" t="str">
        <f>RIGHT(C3936,2)</f>
        <v>03</v>
      </c>
      <c r="H3936" t="str">
        <f>MID(A3936,12,2)</f>
        <v>23</v>
      </c>
      <c r="I3936" t="s">
        <v>10801</v>
      </c>
      <c r="J3936" t="s">
        <v>10802</v>
      </c>
      <c r="K3936" t="s">
        <v>10803</v>
      </c>
      <c r="L3936" t="s">
        <v>10804</v>
      </c>
      <c r="M3936" t="b">
        <f>NOT(ISNA(VLOOKUP(N3936,'account names'!A:A,1,FALSE)))</f>
        <v>0</v>
      </c>
      <c r="N3936" t="s">
        <v>1469</v>
      </c>
    </row>
    <row r="3937" spans="1:14" ht="15" x14ac:dyDescent="0.2">
      <c r="A3937" t="s">
        <v>10805</v>
      </c>
      <c r="B3937" t="str">
        <f>RIGHT(A3937,4)</f>
        <v>2017</v>
      </c>
      <c r="C3937" t="str">
        <f>LEFT(A3937,10)</f>
        <v>Sat Jun 03</v>
      </c>
      <c r="D3937" s="2">
        <f>DATE(B3937,F3937,G3937)</f>
        <v>42889</v>
      </c>
      <c r="E3937" t="str">
        <f>MID(C3937,5,3)</f>
        <v>Jun</v>
      </c>
      <c r="F3937">
        <f>MONTH(DATEVALUE(E3937&amp;" 1"))</f>
        <v>6</v>
      </c>
      <c r="G3937" t="str">
        <f>RIGHT(C3937,2)</f>
        <v>03</v>
      </c>
      <c r="H3937" t="str">
        <f>MID(A3937,12,2)</f>
        <v>16</v>
      </c>
      <c r="I3937" t="s">
        <v>10806</v>
      </c>
      <c r="J3937" t="s">
        <v>10807</v>
      </c>
      <c r="K3937" t="s">
        <v>8201</v>
      </c>
      <c r="L3937" t="s">
        <v>10808</v>
      </c>
      <c r="M3937" t="b">
        <f>NOT(ISNA(VLOOKUP(N3937,'account names'!A:A,1,FALSE)))</f>
        <v>1</v>
      </c>
      <c r="N3937" t="s">
        <v>1203</v>
      </c>
    </row>
    <row r="3938" spans="1:14" ht="15" x14ac:dyDescent="0.2">
      <c r="A3938" t="s">
        <v>10809</v>
      </c>
      <c r="B3938" t="str">
        <f>RIGHT(A3938,4)</f>
        <v>2017</v>
      </c>
      <c r="C3938" t="str">
        <f>LEFT(A3938,10)</f>
        <v>Sat Jun 03</v>
      </c>
      <c r="D3938" s="2">
        <f>DATE(B3938,F3938,G3938)</f>
        <v>42889</v>
      </c>
      <c r="E3938" t="str">
        <f>MID(C3938,5,3)</f>
        <v>Jun</v>
      </c>
      <c r="F3938">
        <f>MONTH(DATEVALUE(E3938&amp;" 1"))</f>
        <v>6</v>
      </c>
      <c r="G3938" t="str">
        <f>RIGHT(C3938,2)</f>
        <v>03</v>
      </c>
      <c r="H3938" t="str">
        <f>MID(A3938,12,2)</f>
        <v>11</v>
      </c>
      <c r="I3938" t="s">
        <v>10810</v>
      </c>
      <c r="J3938" t="s">
        <v>10811</v>
      </c>
      <c r="K3938" t="s">
        <v>1789</v>
      </c>
      <c r="L3938" t="s">
        <v>10812</v>
      </c>
      <c r="M3938" t="b">
        <f>NOT(ISNA(VLOOKUP(N3938,'account names'!A:A,1,FALSE)))</f>
        <v>1</v>
      </c>
      <c r="N3938" t="s">
        <v>1791</v>
      </c>
    </row>
    <row r="3939" spans="1:14" ht="15" x14ac:dyDescent="0.2">
      <c r="A3939" t="s">
        <v>10813</v>
      </c>
      <c r="B3939" t="str">
        <f>RIGHT(A3939,4)</f>
        <v>2017</v>
      </c>
      <c r="C3939" t="str">
        <f>LEFT(A3939,10)</f>
        <v>Sat Jun 03</v>
      </c>
      <c r="D3939" s="2">
        <f>DATE(B3939,F3939,G3939)</f>
        <v>42889</v>
      </c>
      <c r="E3939" t="str">
        <f>MID(C3939,5,3)</f>
        <v>Jun</v>
      </c>
      <c r="F3939">
        <f>MONTH(DATEVALUE(E3939&amp;" 1"))</f>
        <v>6</v>
      </c>
      <c r="G3939" t="str">
        <f>RIGHT(C3939,2)</f>
        <v>03</v>
      </c>
      <c r="H3939" t="str">
        <f>MID(A3939,12,2)</f>
        <v>10</v>
      </c>
      <c r="I3939" t="s">
        <v>10814</v>
      </c>
      <c r="J3939" t="s">
        <v>10815</v>
      </c>
      <c r="K3939" t="s">
        <v>10816</v>
      </c>
      <c r="L3939" t="s">
        <v>10817</v>
      </c>
      <c r="M3939" t="b">
        <f>NOT(ISNA(VLOOKUP(N3939,'account names'!A:A,1,FALSE)))</f>
        <v>0</v>
      </c>
      <c r="N3939" t="s">
        <v>10818</v>
      </c>
    </row>
    <row r="3940" spans="1:14" ht="15" x14ac:dyDescent="0.2">
      <c r="A3940" t="s">
        <v>19612</v>
      </c>
      <c r="B3940" t="str">
        <f>RIGHT(A3940,4)</f>
        <v>2017</v>
      </c>
      <c r="C3940" t="str">
        <f>LEFT(A3940,10)</f>
        <v>Sat Jun 03</v>
      </c>
      <c r="D3940" s="2">
        <f>DATE(B3940,F3940,G3940)</f>
        <v>42889</v>
      </c>
      <c r="E3940" t="str">
        <f>MID(C3940,5,3)</f>
        <v>Jun</v>
      </c>
      <c r="F3940">
        <f>MONTH(DATEVALUE(E3940&amp;" 1"))</f>
        <v>6</v>
      </c>
      <c r="G3940" t="str">
        <f>RIGHT(C3940,2)</f>
        <v>03</v>
      </c>
      <c r="H3940" t="str">
        <f>MID(A3940,12,2)</f>
        <v>16</v>
      </c>
      <c r="I3940" t="s">
        <v>19613</v>
      </c>
      <c r="J3940" t="s">
        <v>19614</v>
      </c>
      <c r="K3940" t="s">
        <v>19615</v>
      </c>
      <c r="L3940" t="s">
        <v>19616</v>
      </c>
      <c r="M3940" t="b">
        <f>NOT(ISNA(VLOOKUP(N3940,'account names'!A:A,1,FALSE)))</f>
        <v>0</v>
      </c>
      <c r="N3940" t="s">
        <v>654</v>
      </c>
    </row>
    <row r="3941" spans="1:14" ht="15" x14ac:dyDescent="0.2">
      <c r="A3941" t="s">
        <v>8056</v>
      </c>
      <c r="B3941" t="str">
        <f>RIGHT(A3941,4)</f>
        <v>2017</v>
      </c>
      <c r="C3941" t="str">
        <f>LEFT(A3941,10)</f>
        <v>Fri Jun 02</v>
      </c>
      <c r="D3941" s="2">
        <f>DATE(B3941,F3941,G3941)</f>
        <v>42888</v>
      </c>
      <c r="E3941" t="str">
        <f>MID(C3941,5,3)</f>
        <v>Jun</v>
      </c>
      <c r="F3941">
        <f>MONTH(DATEVALUE(E3941&amp;" 1"))</f>
        <v>6</v>
      </c>
      <c r="G3941" t="str">
        <f>RIGHT(C3941,2)</f>
        <v>02</v>
      </c>
      <c r="H3941" t="str">
        <f>MID(A3941,12,2)</f>
        <v>08</v>
      </c>
      <c r="I3941" t="s">
        <v>8057</v>
      </c>
      <c r="J3941" t="s">
        <v>8058</v>
      </c>
      <c r="K3941" t="s">
        <v>8059</v>
      </c>
      <c r="L3941" t="s">
        <v>8060</v>
      </c>
      <c r="M3941" t="b">
        <f>NOT(ISNA(VLOOKUP(N3941,'account names'!A:A,1,FALSE)))</f>
        <v>0</v>
      </c>
      <c r="N3941" t="s">
        <v>876</v>
      </c>
    </row>
    <row r="3942" spans="1:14" ht="15" x14ac:dyDescent="0.2">
      <c r="A3942" t="s">
        <v>8061</v>
      </c>
      <c r="B3942" t="str">
        <f>RIGHT(A3942,4)</f>
        <v>2017</v>
      </c>
      <c r="C3942" t="str">
        <f>LEFT(A3942,10)</f>
        <v>Fri Jun 02</v>
      </c>
      <c r="D3942" s="2">
        <f>DATE(B3942,F3942,G3942)</f>
        <v>42888</v>
      </c>
      <c r="E3942" t="str">
        <f>MID(C3942,5,3)</f>
        <v>Jun</v>
      </c>
      <c r="F3942">
        <f>MONTH(DATEVALUE(E3942&amp;" 1"))</f>
        <v>6</v>
      </c>
      <c r="G3942" t="str">
        <f>RIGHT(C3942,2)</f>
        <v>02</v>
      </c>
      <c r="H3942" t="str">
        <f>MID(A3942,12,2)</f>
        <v>20</v>
      </c>
      <c r="I3942" t="s">
        <v>8062</v>
      </c>
      <c r="J3942" t="s">
        <v>8063</v>
      </c>
      <c r="K3942" t="s">
        <v>8064</v>
      </c>
      <c r="L3942" t="s">
        <v>8065</v>
      </c>
      <c r="M3942" t="b">
        <f>NOT(ISNA(VLOOKUP(N3942,'account names'!A:A,1,FALSE)))</f>
        <v>0</v>
      </c>
      <c r="N3942" t="s">
        <v>8066</v>
      </c>
    </row>
    <row r="3943" spans="1:14" ht="15" x14ac:dyDescent="0.2">
      <c r="A3943" t="s">
        <v>8067</v>
      </c>
      <c r="B3943" t="str">
        <f>RIGHT(A3943,4)</f>
        <v>2017</v>
      </c>
      <c r="C3943" t="str">
        <f>LEFT(A3943,10)</f>
        <v>Fri Jun 02</v>
      </c>
      <c r="D3943" s="2">
        <f>DATE(B3943,F3943,G3943)</f>
        <v>42888</v>
      </c>
      <c r="E3943" t="str">
        <f>MID(C3943,5,3)</f>
        <v>Jun</v>
      </c>
      <c r="F3943">
        <f>MONTH(DATEVALUE(E3943&amp;" 1"))</f>
        <v>6</v>
      </c>
      <c r="G3943" t="str">
        <f>RIGHT(C3943,2)</f>
        <v>02</v>
      </c>
      <c r="H3943" t="str">
        <f>MID(A3943,12,2)</f>
        <v>19</v>
      </c>
      <c r="I3943" t="s">
        <v>8068</v>
      </c>
      <c r="J3943" t="s">
        <v>8069</v>
      </c>
      <c r="K3943" t="s">
        <v>8070</v>
      </c>
      <c r="L3943" t="s">
        <v>8071</v>
      </c>
      <c r="M3943" t="b">
        <f>NOT(ISNA(VLOOKUP(N3943,'account names'!A:A,1,FALSE)))</f>
        <v>0</v>
      </c>
      <c r="N3943" t="s">
        <v>8072</v>
      </c>
    </row>
    <row r="3944" spans="1:14" ht="15" x14ac:dyDescent="0.2">
      <c r="A3944" t="s">
        <v>8073</v>
      </c>
      <c r="B3944" t="str">
        <f>RIGHT(A3944,4)</f>
        <v>2017</v>
      </c>
      <c r="C3944" t="str">
        <f>LEFT(A3944,10)</f>
        <v>Fri Jun 02</v>
      </c>
      <c r="D3944" s="2">
        <f>DATE(B3944,F3944,G3944)</f>
        <v>42888</v>
      </c>
      <c r="E3944" t="str">
        <f>MID(C3944,5,3)</f>
        <v>Jun</v>
      </c>
      <c r="F3944">
        <f>MONTH(DATEVALUE(E3944&amp;" 1"))</f>
        <v>6</v>
      </c>
      <c r="G3944" t="str">
        <f>RIGHT(C3944,2)</f>
        <v>02</v>
      </c>
      <c r="H3944" t="str">
        <f>MID(A3944,12,2)</f>
        <v>20</v>
      </c>
      <c r="I3944" t="s">
        <v>8074</v>
      </c>
      <c r="J3944" t="s">
        <v>8075</v>
      </c>
      <c r="K3944" t="s">
        <v>8070</v>
      </c>
      <c r="L3944" t="s">
        <v>8076</v>
      </c>
      <c r="M3944" t="b">
        <f>NOT(ISNA(VLOOKUP(N3944,'account names'!A:A,1,FALSE)))</f>
        <v>0</v>
      </c>
      <c r="N3944" t="s">
        <v>8072</v>
      </c>
    </row>
    <row r="3945" spans="1:14" ht="15" x14ac:dyDescent="0.2">
      <c r="A3945" t="s">
        <v>8077</v>
      </c>
      <c r="B3945" t="str">
        <f>RIGHT(A3945,4)</f>
        <v>2017</v>
      </c>
      <c r="C3945" t="str">
        <f>LEFT(A3945,10)</f>
        <v>Fri Jun 02</v>
      </c>
      <c r="D3945" s="2">
        <f>DATE(B3945,F3945,G3945)</f>
        <v>42888</v>
      </c>
      <c r="E3945" t="str">
        <f>MID(C3945,5,3)</f>
        <v>Jun</v>
      </c>
      <c r="F3945">
        <f>MONTH(DATEVALUE(E3945&amp;" 1"))</f>
        <v>6</v>
      </c>
      <c r="G3945" t="str">
        <f>RIGHT(C3945,2)</f>
        <v>02</v>
      </c>
      <c r="H3945" t="str">
        <f>MID(A3945,12,2)</f>
        <v>20</v>
      </c>
      <c r="I3945" t="s">
        <v>8078</v>
      </c>
      <c r="J3945" t="s">
        <v>8079</v>
      </c>
      <c r="K3945" t="s">
        <v>8080</v>
      </c>
      <c r="L3945" t="s">
        <v>8081</v>
      </c>
      <c r="M3945" t="b">
        <f>NOT(ISNA(VLOOKUP(N3945,'account names'!A:A,1,FALSE)))</f>
        <v>0</v>
      </c>
      <c r="N3945" t="s">
        <v>8072</v>
      </c>
    </row>
    <row r="3946" spans="1:14" ht="15" x14ac:dyDescent="0.2">
      <c r="A3946" t="s">
        <v>8082</v>
      </c>
      <c r="B3946" t="str">
        <f>RIGHT(A3946,4)</f>
        <v>2017</v>
      </c>
      <c r="C3946" t="str">
        <f>LEFT(A3946,10)</f>
        <v>Fri Jun 02</v>
      </c>
      <c r="D3946" s="2">
        <f>DATE(B3946,F3946,G3946)</f>
        <v>42888</v>
      </c>
      <c r="E3946" t="str">
        <f>MID(C3946,5,3)</f>
        <v>Jun</v>
      </c>
      <c r="F3946">
        <f>MONTH(DATEVALUE(E3946&amp;" 1"))</f>
        <v>6</v>
      </c>
      <c r="G3946" t="str">
        <f>RIGHT(C3946,2)</f>
        <v>02</v>
      </c>
      <c r="H3946" t="str">
        <f>MID(A3946,12,2)</f>
        <v>20</v>
      </c>
      <c r="I3946" t="s">
        <v>8083</v>
      </c>
      <c r="J3946" t="s">
        <v>8084</v>
      </c>
      <c r="K3946" t="s">
        <v>8085</v>
      </c>
      <c r="L3946" t="s">
        <v>8086</v>
      </c>
      <c r="M3946" t="b">
        <f>NOT(ISNA(VLOOKUP(N3946,'account names'!A:A,1,FALSE)))</f>
        <v>0</v>
      </c>
      <c r="N3946" t="s">
        <v>8072</v>
      </c>
    </row>
    <row r="3947" spans="1:14" ht="15" x14ac:dyDescent="0.2">
      <c r="A3947" t="s">
        <v>8087</v>
      </c>
      <c r="B3947" t="str">
        <f>RIGHT(A3947,4)</f>
        <v>2017</v>
      </c>
      <c r="C3947" t="str">
        <f>LEFT(A3947,10)</f>
        <v>Fri Jun 02</v>
      </c>
      <c r="D3947" s="2">
        <f>DATE(B3947,F3947,G3947)</f>
        <v>42888</v>
      </c>
      <c r="E3947" t="str">
        <f>MID(C3947,5,3)</f>
        <v>Jun</v>
      </c>
      <c r="F3947">
        <f>MONTH(DATEVALUE(E3947&amp;" 1"))</f>
        <v>6</v>
      </c>
      <c r="G3947" t="str">
        <f>RIGHT(C3947,2)</f>
        <v>02</v>
      </c>
      <c r="H3947" t="str">
        <f>MID(A3947,12,2)</f>
        <v>14</v>
      </c>
      <c r="I3947" t="s">
        <v>8088</v>
      </c>
      <c r="J3947" t="s">
        <v>8089</v>
      </c>
      <c r="K3947" t="s">
        <v>2907</v>
      </c>
      <c r="L3947" t="s">
        <v>8090</v>
      </c>
      <c r="M3947" t="b">
        <f>NOT(ISNA(VLOOKUP(N3947,'account names'!A:A,1,FALSE)))</f>
        <v>1</v>
      </c>
      <c r="N3947" t="s">
        <v>2909</v>
      </c>
    </row>
    <row r="3948" spans="1:14" ht="15" x14ac:dyDescent="0.2">
      <c r="A3948" t="s">
        <v>8091</v>
      </c>
      <c r="B3948" t="str">
        <f>RIGHT(A3948,4)</f>
        <v>2017</v>
      </c>
      <c r="C3948" t="str">
        <f>LEFT(A3948,10)</f>
        <v>Fri Jun 02</v>
      </c>
      <c r="D3948" s="2">
        <f>DATE(B3948,F3948,G3948)</f>
        <v>42888</v>
      </c>
      <c r="E3948" t="str">
        <f>MID(C3948,5,3)</f>
        <v>Jun</v>
      </c>
      <c r="F3948">
        <f>MONTH(DATEVALUE(E3948&amp;" 1"))</f>
        <v>6</v>
      </c>
      <c r="G3948" t="str">
        <f>RIGHT(C3948,2)</f>
        <v>02</v>
      </c>
      <c r="H3948" t="str">
        <f>MID(A3948,12,2)</f>
        <v>14</v>
      </c>
      <c r="I3948" t="s">
        <v>8092</v>
      </c>
      <c r="J3948" t="s">
        <v>8093</v>
      </c>
      <c r="K3948" t="s">
        <v>2907</v>
      </c>
      <c r="L3948" t="s">
        <v>8094</v>
      </c>
      <c r="M3948" t="b">
        <f>NOT(ISNA(VLOOKUP(N3948,'account names'!A:A,1,FALSE)))</f>
        <v>1</v>
      </c>
      <c r="N3948" t="s">
        <v>2909</v>
      </c>
    </row>
    <row r="3949" spans="1:14" ht="15" x14ac:dyDescent="0.2">
      <c r="A3949" t="s">
        <v>8095</v>
      </c>
      <c r="B3949" t="str">
        <f>RIGHT(A3949,4)</f>
        <v>2017</v>
      </c>
      <c r="C3949" t="str">
        <f>LEFT(A3949,10)</f>
        <v>Fri Jun 02</v>
      </c>
      <c r="D3949" s="2">
        <f>DATE(B3949,F3949,G3949)</f>
        <v>42888</v>
      </c>
      <c r="E3949" t="str">
        <f>MID(C3949,5,3)</f>
        <v>Jun</v>
      </c>
      <c r="F3949">
        <f>MONTH(DATEVALUE(E3949&amp;" 1"))</f>
        <v>6</v>
      </c>
      <c r="G3949" t="str">
        <f>RIGHT(C3949,2)</f>
        <v>02</v>
      </c>
      <c r="H3949" t="str">
        <f>MID(A3949,12,2)</f>
        <v>06</v>
      </c>
      <c r="I3949" t="s">
        <v>8096</v>
      </c>
      <c r="J3949" t="s">
        <v>8097</v>
      </c>
      <c r="K3949" t="s">
        <v>8098</v>
      </c>
      <c r="L3949" t="s">
        <v>8099</v>
      </c>
      <c r="M3949" t="b">
        <f>NOT(ISNA(VLOOKUP(N3949,'account names'!A:A,1,FALSE)))</f>
        <v>0</v>
      </c>
      <c r="N3949" t="s">
        <v>8100</v>
      </c>
    </row>
    <row r="3950" spans="1:14" ht="15" x14ac:dyDescent="0.2">
      <c r="A3950" t="s">
        <v>10819</v>
      </c>
      <c r="B3950" t="str">
        <f>RIGHT(A3950,4)</f>
        <v>2017</v>
      </c>
      <c r="C3950" t="str">
        <f>LEFT(A3950,10)</f>
        <v>Fri Jun 02</v>
      </c>
      <c r="D3950" s="2">
        <f>DATE(B3950,F3950,G3950)</f>
        <v>42888</v>
      </c>
      <c r="E3950" t="str">
        <f>MID(C3950,5,3)</f>
        <v>Jun</v>
      </c>
      <c r="F3950">
        <f>MONTH(DATEVALUE(E3950&amp;" 1"))</f>
        <v>6</v>
      </c>
      <c r="G3950" t="str">
        <f>RIGHT(C3950,2)</f>
        <v>02</v>
      </c>
      <c r="H3950" t="str">
        <f>MID(A3950,12,2)</f>
        <v>20</v>
      </c>
      <c r="I3950" t="s">
        <v>10820</v>
      </c>
      <c r="J3950" t="s">
        <v>10821</v>
      </c>
      <c r="K3950" t="s">
        <v>10822</v>
      </c>
      <c r="L3950" t="s">
        <v>10823</v>
      </c>
      <c r="M3950" t="b">
        <f>NOT(ISNA(VLOOKUP(N3950,'account names'!A:A,1,FALSE)))</f>
        <v>0</v>
      </c>
      <c r="N3950" t="s">
        <v>10824</v>
      </c>
    </row>
    <row r="3951" spans="1:14" ht="15" x14ac:dyDescent="0.2">
      <c r="A3951" t="s">
        <v>10825</v>
      </c>
      <c r="B3951" t="str">
        <f>RIGHT(A3951,4)</f>
        <v>2017</v>
      </c>
      <c r="C3951" t="str">
        <f>LEFT(A3951,10)</f>
        <v>Fri Jun 02</v>
      </c>
      <c r="D3951" s="2">
        <f>DATE(B3951,F3951,G3951)</f>
        <v>42888</v>
      </c>
      <c r="E3951" t="str">
        <f>MID(C3951,5,3)</f>
        <v>Jun</v>
      </c>
      <c r="F3951">
        <f>MONTH(DATEVALUE(E3951&amp;" 1"))</f>
        <v>6</v>
      </c>
      <c r="G3951" t="str">
        <f>RIGHT(C3951,2)</f>
        <v>02</v>
      </c>
      <c r="H3951" t="str">
        <f>MID(A3951,12,2)</f>
        <v>20</v>
      </c>
      <c r="I3951" t="s">
        <v>10826</v>
      </c>
      <c r="J3951" t="s">
        <v>10827</v>
      </c>
      <c r="K3951" t="s">
        <v>10828</v>
      </c>
      <c r="L3951" t="s">
        <v>10829</v>
      </c>
      <c r="M3951" t="b">
        <f>NOT(ISNA(VLOOKUP(N3951,'account names'!A:A,1,FALSE)))</f>
        <v>0</v>
      </c>
      <c r="N3951" t="s">
        <v>567</v>
      </c>
    </row>
    <row r="3952" spans="1:14" ht="15" x14ac:dyDescent="0.2">
      <c r="A3952" t="s">
        <v>10830</v>
      </c>
      <c r="B3952" t="str">
        <f>RIGHT(A3952,4)</f>
        <v>2017</v>
      </c>
      <c r="C3952" t="str">
        <f>LEFT(A3952,10)</f>
        <v>Fri Jun 02</v>
      </c>
      <c r="D3952" s="2">
        <f>DATE(B3952,F3952,G3952)</f>
        <v>42888</v>
      </c>
      <c r="E3952" t="str">
        <f>MID(C3952,5,3)</f>
        <v>Jun</v>
      </c>
      <c r="F3952">
        <f>MONTH(DATEVALUE(E3952&amp;" 1"))</f>
        <v>6</v>
      </c>
      <c r="G3952" t="str">
        <f>RIGHT(C3952,2)</f>
        <v>02</v>
      </c>
      <c r="H3952" t="str">
        <f>MID(A3952,12,2)</f>
        <v>23</v>
      </c>
      <c r="I3952" t="s">
        <v>10831</v>
      </c>
      <c r="J3952" t="s">
        <v>10832</v>
      </c>
      <c r="K3952" t="s">
        <v>10833</v>
      </c>
      <c r="L3952" t="s">
        <v>10834</v>
      </c>
      <c r="M3952" t="b">
        <f>NOT(ISNA(VLOOKUP(N3952,'account names'!A:A,1,FALSE)))</f>
        <v>0</v>
      </c>
      <c r="N3952" t="s">
        <v>10835</v>
      </c>
    </row>
    <row r="3953" spans="1:14" ht="15" x14ac:dyDescent="0.2">
      <c r="A3953" t="s">
        <v>10836</v>
      </c>
      <c r="B3953" t="str">
        <f>RIGHT(A3953,4)</f>
        <v>2017</v>
      </c>
      <c r="C3953" t="str">
        <f>LEFT(A3953,10)</f>
        <v>Fri Jun 02</v>
      </c>
      <c r="D3953" s="2">
        <f>DATE(B3953,F3953,G3953)</f>
        <v>42888</v>
      </c>
      <c r="E3953" t="str">
        <f>MID(C3953,5,3)</f>
        <v>Jun</v>
      </c>
      <c r="F3953">
        <f>MONTH(DATEVALUE(E3953&amp;" 1"))</f>
        <v>6</v>
      </c>
      <c r="G3953" t="str">
        <f>RIGHT(C3953,2)</f>
        <v>02</v>
      </c>
      <c r="H3953" t="str">
        <f>MID(A3953,12,2)</f>
        <v>23</v>
      </c>
      <c r="I3953" t="s">
        <v>10837</v>
      </c>
      <c r="J3953" t="s">
        <v>10838</v>
      </c>
      <c r="K3953" t="s">
        <v>10839</v>
      </c>
      <c r="L3953" t="s">
        <v>10840</v>
      </c>
      <c r="M3953" t="b">
        <f>NOT(ISNA(VLOOKUP(N3953,'account names'!A:A,1,FALSE)))</f>
        <v>0</v>
      </c>
      <c r="N3953" t="s">
        <v>378</v>
      </c>
    </row>
    <row r="3954" spans="1:14" ht="15" x14ac:dyDescent="0.2">
      <c r="A3954" t="s">
        <v>10841</v>
      </c>
      <c r="B3954" t="str">
        <f>RIGHT(A3954,4)</f>
        <v>2017</v>
      </c>
      <c r="C3954" t="str">
        <f>LEFT(A3954,10)</f>
        <v>Fri Jun 02</v>
      </c>
      <c r="D3954" s="2">
        <f>DATE(B3954,F3954,G3954)</f>
        <v>42888</v>
      </c>
      <c r="E3954" t="str">
        <f>MID(C3954,5,3)</f>
        <v>Jun</v>
      </c>
      <c r="F3954">
        <f>MONTH(DATEVALUE(E3954&amp;" 1"))</f>
        <v>6</v>
      </c>
      <c r="G3954" t="str">
        <f>RIGHT(C3954,2)</f>
        <v>02</v>
      </c>
      <c r="H3954" t="str">
        <f>MID(A3954,12,2)</f>
        <v>19</v>
      </c>
      <c r="I3954" t="s">
        <v>10842</v>
      </c>
      <c r="J3954" t="s">
        <v>10843</v>
      </c>
      <c r="K3954" t="s">
        <v>10844</v>
      </c>
      <c r="L3954" t="s">
        <v>10845</v>
      </c>
      <c r="M3954" t="b">
        <f>NOT(ISNA(VLOOKUP(N3954,'account names'!A:A,1,FALSE)))</f>
        <v>0</v>
      </c>
      <c r="N3954" t="s">
        <v>1469</v>
      </c>
    </row>
    <row r="3955" spans="1:14" ht="15" x14ac:dyDescent="0.2">
      <c r="A3955" t="s">
        <v>10846</v>
      </c>
      <c r="B3955" t="str">
        <f>RIGHT(A3955,4)</f>
        <v>2017</v>
      </c>
      <c r="C3955" t="str">
        <f>LEFT(A3955,10)</f>
        <v>Fri Jun 02</v>
      </c>
      <c r="D3955" s="2">
        <f>DATE(B3955,F3955,G3955)</f>
        <v>42888</v>
      </c>
      <c r="E3955" t="str">
        <f>MID(C3955,5,3)</f>
        <v>Jun</v>
      </c>
      <c r="F3955">
        <f>MONTH(DATEVALUE(E3955&amp;" 1"))</f>
        <v>6</v>
      </c>
      <c r="G3955" t="str">
        <f>RIGHT(C3955,2)</f>
        <v>02</v>
      </c>
      <c r="H3955" t="str">
        <f>MID(A3955,12,2)</f>
        <v>18</v>
      </c>
      <c r="I3955" t="s">
        <v>10847</v>
      </c>
      <c r="J3955" t="s">
        <v>10848</v>
      </c>
      <c r="K3955" t="s">
        <v>10844</v>
      </c>
      <c r="L3955" t="s">
        <v>10849</v>
      </c>
      <c r="M3955" t="b">
        <f>NOT(ISNA(VLOOKUP(N3955,'account names'!A:A,1,FALSE)))</f>
        <v>0</v>
      </c>
      <c r="N3955" t="s">
        <v>1469</v>
      </c>
    </row>
    <row r="3956" spans="1:14" ht="15" x14ac:dyDescent="0.2">
      <c r="A3956" t="s">
        <v>10850</v>
      </c>
      <c r="B3956" t="str">
        <f>RIGHT(A3956,4)</f>
        <v>2017</v>
      </c>
      <c r="C3956" t="str">
        <f>LEFT(A3956,10)</f>
        <v>Fri Jun 02</v>
      </c>
      <c r="D3956" s="2">
        <f>DATE(B3956,F3956,G3956)</f>
        <v>42888</v>
      </c>
      <c r="E3956" t="str">
        <f>MID(C3956,5,3)</f>
        <v>Jun</v>
      </c>
      <c r="F3956">
        <f>MONTH(DATEVALUE(E3956&amp;" 1"))</f>
        <v>6</v>
      </c>
      <c r="G3956" t="str">
        <f>RIGHT(C3956,2)</f>
        <v>02</v>
      </c>
      <c r="H3956" t="str">
        <f>MID(A3956,12,2)</f>
        <v>17</v>
      </c>
      <c r="I3956" t="s">
        <v>10851</v>
      </c>
      <c r="J3956" t="s">
        <v>10852</v>
      </c>
      <c r="K3956" t="s">
        <v>10853</v>
      </c>
      <c r="L3956" t="s">
        <v>10854</v>
      </c>
      <c r="M3956" t="b">
        <f>NOT(ISNA(VLOOKUP(N3956,'account names'!A:A,1,FALSE)))</f>
        <v>0</v>
      </c>
      <c r="N3956" t="s">
        <v>2321</v>
      </c>
    </row>
    <row r="3957" spans="1:14" ht="15" x14ac:dyDescent="0.2">
      <c r="A3957" t="s">
        <v>10855</v>
      </c>
      <c r="B3957" t="str">
        <f>RIGHT(A3957,4)</f>
        <v>2017</v>
      </c>
      <c r="C3957" t="str">
        <f>LEFT(A3957,10)</f>
        <v>Fri Jun 02</v>
      </c>
      <c r="D3957" s="2">
        <f>DATE(B3957,F3957,G3957)</f>
        <v>42888</v>
      </c>
      <c r="E3957" t="str">
        <f>MID(C3957,5,3)</f>
        <v>Jun</v>
      </c>
      <c r="F3957">
        <f>MONTH(DATEVALUE(E3957&amp;" 1"))</f>
        <v>6</v>
      </c>
      <c r="G3957" t="str">
        <f>RIGHT(C3957,2)</f>
        <v>02</v>
      </c>
      <c r="H3957" t="str">
        <f>MID(A3957,12,2)</f>
        <v>10</v>
      </c>
      <c r="I3957" t="s">
        <v>10856</v>
      </c>
      <c r="J3957" t="s">
        <v>10857</v>
      </c>
      <c r="K3957" t="s">
        <v>10858</v>
      </c>
      <c r="L3957" t="s">
        <v>10859</v>
      </c>
      <c r="M3957" t="b">
        <f>NOT(ISNA(VLOOKUP(N3957,'account names'!A:A,1,FALSE)))</f>
        <v>0</v>
      </c>
      <c r="N3957" t="s">
        <v>10860</v>
      </c>
    </row>
    <row r="3958" spans="1:14" ht="15" x14ac:dyDescent="0.2">
      <c r="A3958" t="s">
        <v>10861</v>
      </c>
      <c r="B3958" t="str">
        <f>RIGHT(A3958,4)</f>
        <v>2017</v>
      </c>
      <c r="C3958" t="str">
        <f>LEFT(A3958,10)</f>
        <v>Fri Jun 02</v>
      </c>
      <c r="D3958" s="2">
        <f>DATE(B3958,F3958,G3958)</f>
        <v>42888</v>
      </c>
      <c r="E3958" t="str">
        <f>MID(C3958,5,3)</f>
        <v>Jun</v>
      </c>
      <c r="F3958">
        <f>MONTH(DATEVALUE(E3958&amp;" 1"))</f>
        <v>6</v>
      </c>
      <c r="G3958" t="str">
        <f>RIGHT(C3958,2)</f>
        <v>02</v>
      </c>
      <c r="H3958" t="str">
        <f>MID(A3958,12,2)</f>
        <v>15</v>
      </c>
      <c r="I3958" t="s">
        <v>10862</v>
      </c>
      <c r="J3958" t="s">
        <v>10863</v>
      </c>
      <c r="K3958" t="s">
        <v>10864</v>
      </c>
      <c r="L3958" t="s">
        <v>10865</v>
      </c>
      <c r="M3958" t="b">
        <f>NOT(ISNA(VLOOKUP(N3958,'account names'!A:A,1,FALSE)))</f>
        <v>0</v>
      </c>
      <c r="N3958" t="s">
        <v>233</v>
      </c>
    </row>
    <row r="3959" spans="1:14" ht="15" x14ac:dyDescent="0.2">
      <c r="A3959" t="s">
        <v>10866</v>
      </c>
      <c r="B3959" t="str">
        <f>RIGHT(A3959,4)</f>
        <v>2017</v>
      </c>
      <c r="C3959" t="str">
        <f>LEFT(A3959,10)</f>
        <v>Fri Jun 02</v>
      </c>
      <c r="D3959" s="2">
        <f>DATE(B3959,F3959,G3959)</f>
        <v>42888</v>
      </c>
      <c r="E3959" t="str">
        <f>MID(C3959,5,3)</f>
        <v>Jun</v>
      </c>
      <c r="F3959">
        <f>MONTH(DATEVALUE(E3959&amp;" 1"))</f>
        <v>6</v>
      </c>
      <c r="G3959" t="str">
        <f>RIGHT(C3959,2)</f>
        <v>02</v>
      </c>
      <c r="H3959" t="str">
        <f>MID(A3959,12,2)</f>
        <v>10</v>
      </c>
      <c r="I3959" t="s">
        <v>10867</v>
      </c>
      <c r="J3959" t="s">
        <v>10868</v>
      </c>
      <c r="K3959" t="s">
        <v>10869</v>
      </c>
      <c r="L3959" t="s">
        <v>10870</v>
      </c>
      <c r="M3959" t="b">
        <f>NOT(ISNA(VLOOKUP(N3959,'account names'!A:A,1,FALSE)))</f>
        <v>0</v>
      </c>
      <c r="N3959" t="s">
        <v>7990</v>
      </c>
    </row>
    <row r="3960" spans="1:14" ht="15" x14ac:dyDescent="0.2">
      <c r="A3960" t="s">
        <v>10871</v>
      </c>
      <c r="B3960" t="str">
        <f>RIGHT(A3960,4)</f>
        <v>2017</v>
      </c>
      <c r="C3960" t="str">
        <f>LEFT(A3960,10)</f>
        <v>Fri Jun 02</v>
      </c>
      <c r="D3960" s="2">
        <f>DATE(B3960,F3960,G3960)</f>
        <v>42888</v>
      </c>
      <c r="E3960" t="str">
        <f>MID(C3960,5,3)</f>
        <v>Jun</v>
      </c>
      <c r="F3960">
        <f>MONTH(DATEVALUE(E3960&amp;" 1"))</f>
        <v>6</v>
      </c>
      <c r="G3960" t="str">
        <f>RIGHT(C3960,2)</f>
        <v>02</v>
      </c>
      <c r="H3960" t="str">
        <f>MID(A3960,12,2)</f>
        <v>07</v>
      </c>
      <c r="I3960" t="s">
        <v>10872</v>
      </c>
      <c r="J3960" t="s">
        <v>10873</v>
      </c>
      <c r="K3960" t="s">
        <v>10874</v>
      </c>
      <c r="L3960" t="s">
        <v>10875</v>
      </c>
      <c r="M3960" t="b">
        <f>NOT(ISNA(VLOOKUP(N3960,'account names'!A:A,1,FALSE)))</f>
        <v>0</v>
      </c>
      <c r="N3960" t="s">
        <v>8921</v>
      </c>
    </row>
    <row r="3961" spans="1:14" ht="15" x14ac:dyDescent="0.2">
      <c r="A3961" t="s">
        <v>15240</v>
      </c>
      <c r="B3961" t="str">
        <f>RIGHT(A3961,4)</f>
        <v>2017</v>
      </c>
      <c r="C3961" t="str">
        <f>LEFT(A3961,10)</f>
        <v>Fri Jun 02</v>
      </c>
      <c r="D3961" s="2">
        <f>DATE(B3961,F3961,G3961)</f>
        <v>42888</v>
      </c>
      <c r="E3961" t="str">
        <f>MID(C3961,5,3)</f>
        <v>Jun</v>
      </c>
      <c r="F3961">
        <f>MONTH(DATEVALUE(E3961&amp;" 1"))</f>
        <v>6</v>
      </c>
      <c r="G3961" t="str">
        <f>RIGHT(C3961,2)</f>
        <v>02</v>
      </c>
      <c r="H3961" t="str">
        <f>MID(A3961,12,2)</f>
        <v>09</v>
      </c>
      <c r="I3961" t="s">
        <v>15241</v>
      </c>
      <c r="J3961" t="s">
        <v>15242</v>
      </c>
      <c r="K3961" t="s">
        <v>15243</v>
      </c>
      <c r="L3961" t="s">
        <v>15244</v>
      </c>
      <c r="M3961" t="b">
        <f>NOT(ISNA(VLOOKUP(N3961,'account names'!A:A,1,FALSE)))</f>
        <v>0</v>
      </c>
      <c r="N3961" t="s">
        <v>7884</v>
      </c>
    </row>
    <row r="3962" spans="1:14" ht="15" x14ac:dyDescent="0.2">
      <c r="A3962" t="s">
        <v>15245</v>
      </c>
      <c r="B3962" t="str">
        <f>RIGHT(A3962,4)</f>
        <v>2017</v>
      </c>
      <c r="C3962" t="str">
        <f>LEFT(A3962,10)</f>
        <v>Fri Jun 02</v>
      </c>
      <c r="D3962" s="2">
        <f>DATE(B3962,F3962,G3962)</f>
        <v>42888</v>
      </c>
      <c r="E3962" t="str">
        <f>MID(C3962,5,3)</f>
        <v>Jun</v>
      </c>
      <c r="F3962">
        <f>MONTH(DATEVALUE(E3962&amp;" 1"))</f>
        <v>6</v>
      </c>
      <c r="G3962" t="str">
        <f>RIGHT(C3962,2)</f>
        <v>02</v>
      </c>
      <c r="H3962" t="str">
        <f>MID(A3962,12,2)</f>
        <v>09</v>
      </c>
      <c r="I3962" t="s">
        <v>15246</v>
      </c>
      <c r="J3962" t="s">
        <v>15247</v>
      </c>
      <c r="K3962" t="s">
        <v>5488</v>
      </c>
      <c r="L3962" t="s">
        <v>15248</v>
      </c>
      <c r="M3962" t="b">
        <f>NOT(ISNA(VLOOKUP(N3962,'account names'!A:A,1,FALSE)))</f>
        <v>1</v>
      </c>
      <c r="N3962" t="s">
        <v>1533</v>
      </c>
    </row>
    <row r="3963" spans="1:14" ht="15" x14ac:dyDescent="0.2">
      <c r="A3963" t="s">
        <v>19607</v>
      </c>
      <c r="B3963" t="str">
        <f>RIGHT(A3963,4)</f>
        <v>2017</v>
      </c>
      <c r="C3963" t="str">
        <f>LEFT(A3963,10)</f>
        <v>Fri Jun 02</v>
      </c>
      <c r="D3963" s="2">
        <f>DATE(B3963,F3963,G3963)</f>
        <v>42888</v>
      </c>
      <c r="E3963" t="str">
        <f>MID(C3963,5,3)</f>
        <v>Jun</v>
      </c>
      <c r="F3963">
        <f>MONTH(DATEVALUE(E3963&amp;" 1"))</f>
        <v>6</v>
      </c>
      <c r="G3963" t="str">
        <f>RIGHT(C3963,2)</f>
        <v>02</v>
      </c>
      <c r="H3963" t="str">
        <f>MID(A3963,12,2)</f>
        <v>20</v>
      </c>
      <c r="I3963" t="s">
        <v>19608</v>
      </c>
      <c r="J3963" t="s">
        <v>19609</v>
      </c>
      <c r="K3963" t="s">
        <v>19610</v>
      </c>
      <c r="L3963" t="s">
        <v>19611</v>
      </c>
      <c r="M3963" t="b">
        <f>NOT(ISNA(VLOOKUP(N3963,'account names'!A:A,1,FALSE)))</f>
        <v>0</v>
      </c>
      <c r="N3963" t="s">
        <v>5716</v>
      </c>
    </row>
    <row r="3964" spans="1:14" ht="15" x14ac:dyDescent="0.2">
      <c r="A3964" t="s">
        <v>19617</v>
      </c>
      <c r="B3964" t="str">
        <f>RIGHT(A3964,4)</f>
        <v>2017</v>
      </c>
      <c r="C3964" t="str">
        <f>LEFT(A3964,10)</f>
        <v>Fri Jun 02</v>
      </c>
      <c r="D3964" s="2">
        <f>DATE(B3964,F3964,G3964)</f>
        <v>42888</v>
      </c>
      <c r="E3964" t="str">
        <f>MID(C3964,5,3)</f>
        <v>Jun</v>
      </c>
      <c r="F3964">
        <f>MONTH(DATEVALUE(E3964&amp;" 1"))</f>
        <v>6</v>
      </c>
      <c r="G3964" t="str">
        <f>RIGHT(C3964,2)</f>
        <v>02</v>
      </c>
      <c r="H3964" t="str">
        <f>MID(A3964,12,2)</f>
        <v>20</v>
      </c>
      <c r="I3964" t="s">
        <v>19618</v>
      </c>
      <c r="J3964" t="s">
        <v>19619</v>
      </c>
      <c r="K3964" t="s">
        <v>19620</v>
      </c>
      <c r="L3964" t="s">
        <v>19621</v>
      </c>
      <c r="M3964" t="b">
        <f>NOT(ISNA(VLOOKUP(N3964,'account names'!A:A,1,FALSE)))</f>
        <v>0</v>
      </c>
      <c r="N3964" t="s">
        <v>19622</v>
      </c>
    </row>
    <row r="3965" spans="1:14" ht="15" x14ac:dyDescent="0.2">
      <c r="A3965" t="s">
        <v>19623</v>
      </c>
      <c r="B3965" t="str">
        <f>RIGHT(A3965,4)</f>
        <v>2017</v>
      </c>
      <c r="C3965" t="str">
        <f>LEFT(A3965,10)</f>
        <v>Fri Jun 02</v>
      </c>
      <c r="D3965" s="2">
        <f>DATE(B3965,F3965,G3965)</f>
        <v>42888</v>
      </c>
      <c r="E3965" t="str">
        <f>MID(C3965,5,3)</f>
        <v>Jun</v>
      </c>
      <c r="F3965">
        <f>MONTH(DATEVALUE(E3965&amp;" 1"))</f>
        <v>6</v>
      </c>
      <c r="G3965" t="str">
        <f>RIGHT(C3965,2)</f>
        <v>02</v>
      </c>
      <c r="H3965" t="str">
        <f>MID(A3965,12,2)</f>
        <v>20</v>
      </c>
      <c r="I3965" t="s">
        <v>19624</v>
      </c>
      <c r="J3965" t="s">
        <v>19625</v>
      </c>
      <c r="K3965" t="s">
        <v>19626</v>
      </c>
      <c r="L3965" t="s">
        <v>19627</v>
      </c>
      <c r="M3965" t="b">
        <f>NOT(ISNA(VLOOKUP(N3965,'account names'!A:A,1,FALSE)))</f>
        <v>0</v>
      </c>
      <c r="N3965" t="s">
        <v>9783</v>
      </c>
    </row>
    <row r="3966" spans="1:14" ht="15" x14ac:dyDescent="0.2">
      <c r="A3966" t="s">
        <v>15240</v>
      </c>
      <c r="B3966" t="str">
        <f>RIGHT(A3966,4)</f>
        <v>2017</v>
      </c>
      <c r="C3966" t="str">
        <f>LEFT(A3966,10)</f>
        <v>Fri Jun 02</v>
      </c>
      <c r="D3966" s="2">
        <f>DATE(B3966,F3966,G3966)</f>
        <v>42888</v>
      </c>
      <c r="E3966" t="str">
        <f>MID(C3966,5,3)</f>
        <v>Jun</v>
      </c>
      <c r="F3966">
        <f>MONTH(DATEVALUE(E3966&amp;" 1"))</f>
        <v>6</v>
      </c>
      <c r="G3966" t="str">
        <f>RIGHT(C3966,2)</f>
        <v>02</v>
      </c>
      <c r="H3966" t="str">
        <f>MID(A3966,12,2)</f>
        <v>09</v>
      </c>
      <c r="I3966" t="s">
        <v>15241</v>
      </c>
      <c r="J3966" t="s">
        <v>19628</v>
      </c>
      <c r="K3966" t="s">
        <v>15243</v>
      </c>
      <c r="L3966" t="s">
        <v>19629</v>
      </c>
      <c r="M3966" t="b">
        <f>NOT(ISNA(VLOOKUP(N3966,'account names'!A:A,1,FALSE)))</f>
        <v>0</v>
      </c>
      <c r="N3966" t="s">
        <v>7884</v>
      </c>
    </row>
    <row r="3967" spans="1:14" ht="15" x14ac:dyDescent="0.2">
      <c r="A3967" t="s">
        <v>8106</v>
      </c>
      <c r="B3967" t="str">
        <f>RIGHT(A3967,4)</f>
        <v>2017</v>
      </c>
      <c r="C3967" t="str">
        <f>LEFT(A3967,10)</f>
        <v>Thu Jun 01</v>
      </c>
      <c r="D3967" s="2">
        <f>DATE(B3967,F3967,G3967)</f>
        <v>42887</v>
      </c>
      <c r="E3967" t="str">
        <f>MID(C3967,5,3)</f>
        <v>Jun</v>
      </c>
      <c r="F3967">
        <f>MONTH(DATEVALUE(E3967&amp;" 1"))</f>
        <v>6</v>
      </c>
      <c r="G3967" t="str">
        <f>RIGHT(C3967,2)</f>
        <v>01</v>
      </c>
      <c r="H3967" t="str">
        <f>MID(A3967,12,2)</f>
        <v>22</v>
      </c>
      <c r="I3967" t="s">
        <v>8107</v>
      </c>
      <c r="J3967" t="s">
        <v>8108</v>
      </c>
      <c r="K3967" t="s">
        <v>8109</v>
      </c>
      <c r="L3967" t="s">
        <v>8110</v>
      </c>
      <c r="M3967" t="b">
        <f>NOT(ISNA(VLOOKUP(N3967,'account names'!A:A,1,FALSE)))</f>
        <v>0</v>
      </c>
      <c r="N3967" t="s">
        <v>8111</v>
      </c>
    </row>
    <row r="3968" spans="1:14" ht="15" x14ac:dyDescent="0.2">
      <c r="A3968" t="s">
        <v>8112</v>
      </c>
      <c r="B3968" t="str">
        <f>RIGHT(A3968,4)</f>
        <v>2017</v>
      </c>
      <c r="C3968" t="str">
        <f>LEFT(A3968,10)</f>
        <v>Thu Jun 01</v>
      </c>
      <c r="D3968" s="2">
        <f>DATE(B3968,F3968,G3968)</f>
        <v>42887</v>
      </c>
      <c r="E3968" t="str">
        <f>MID(C3968,5,3)</f>
        <v>Jun</v>
      </c>
      <c r="F3968">
        <f>MONTH(DATEVALUE(E3968&amp;" 1"))</f>
        <v>6</v>
      </c>
      <c r="G3968" t="str">
        <f>RIGHT(C3968,2)</f>
        <v>01</v>
      </c>
      <c r="H3968" t="str">
        <f>MID(A3968,12,2)</f>
        <v>20</v>
      </c>
      <c r="I3968" t="s">
        <v>8113</v>
      </c>
      <c r="J3968" t="s">
        <v>8114</v>
      </c>
      <c r="K3968" t="s">
        <v>8115</v>
      </c>
      <c r="L3968" t="s">
        <v>8116</v>
      </c>
      <c r="M3968" t="b">
        <f>NOT(ISNA(VLOOKUP(N3968,'account names'!A:A,1,FALSE)))</f>
        <v>0</v>
      </c>
      <c r="N3968" t="s">
        <v>8117</v>
      </c>
    </row>
    <row r="3969" spans="1:14" ht="15" x14ac:dyDescent="0.2">
      <c r="A3969" t="s">
        <v>10876</v>
      </c>
      <c r="B3969" t="str">
        <f>RIGHT(A3969,4)</f>
        <v>2017</v>
      </c>
      <c r="C3969" t="str">
        <f>LEFT(A3969,10)</f>
        <v>Thu Jun 01</v>
      </c>
      <c r="D3969" s="2">
        <f>DATE(B3969,F3969,G3969)</f>
        <v>42887</v>
      </c>
      <c r="E3969" t="str">
        <f>MID(C3969,5,3)</f>
        <v>Jun</v>
      </c>
      <c r="F3969">
        <f>MONTH(DATEVALUE(E3969&amp;" 1"))</f>
        <v>6</v>
      </c>
      <c r="G3969" t="str">
        <f>RIGHT(C3969,2)</f>
        <v>01</v>
      </c>
      <c r="H3969" t="str">
        <f>MID(A3969,12,2)</f>
        <v>19</v>
      </c>
      <c r="I3969" t="s">
        <v>10877</v>
      </c>
      <c r="J3969" t="s">
        <v>10878</v>
      </c>
      <c r="K3969" t="s">
        <v>10879</v>
      </c>
      <c r="L3969" t="s">
        <v>10880</v>
      </c>
      <c r="M3969" t="b">
        <f>NOT(ISNA(VLOOKUP(N3969,'account names'!A:A,1,FALSE)))</f>
        <v>0</v>
      </c>
      <c r="N3969" t="s">
        <v>233</v>
      </c>
    </row>
    <row r="3970" spans="1:14" ht="15" x14ac:dyDescent="0.2">
      <c r="A3970" t="s">
        <v>10876</v>
      </c>
      <c r="B3970" t="str">
        <f>RIGHT(A3970,4)</f>
        <v>2017</v>
      </c>
      <c r="C3970" t="str">
        <f>LEFT(A3970,10)</f>
        <v>Thu Jun 01</v>
      </c>
      <c r="D3970" s="2">
        <f>DATE(B3970,F3970,G3970)</f>
        <v>42887</v>
      </c>
      <c r="E3970" t="str">
        <f>MID(C3970,5,3)</f>
        <v>Jun</v>
      </c>
      <c r="F3970">
        <f>MONTH(DATEVALUE(E3970&amp;" 1"))</f>
        <v>6</v>
      </c>
      <c r="G3970" t="str">
        <f>RIGHT(C3970,2)</f>
        <v>01</v>
      </c>
      <c r="H3970" t="str">
        <f>MID(A3970,12,2)</f>
        <v>19</v>
      </c>
      <c r="I3970" t="s">
        <v>10881</v>
      </c>
      <c r="J3970" t="s">
        <v>10882</v>
      </c>
      <c r="K3970" t="s">
        <v>10883</v>
      </c>
      <c r="L3970" t="s">
        <v>10884</v>
      </c>
      <c r="M3970" t="b">
        <f>NOT(ISNA(VLOOKUP(N3970,'account names'!A:A,1,FALSE)))</f>
        <v>0</v>
      </c>
      <c r="N3970" t="s">
        <v>233</v>
      </c>
    </row>
    <row r="3971" spans="1:14" ht="15" x14ac:dyDescent="0.2">
      <c r="A3971" t="s">
        <v>10885</v>
      </c>
      <c r="B3971" t="str">
        <f>RIGHT(A3971,4)</f>
        <v>2017</v>
      </c>
      <c r="C3971" t="str">
        <f>LEFT(A3971,10)</f>
        <v>Thu Jun 01</v>
      </c>
      <c r="D3971" s="2">
        <f>DATE(B3971,F3971,G3971)</f>
        <v>42887</v>
      </c>
      <c r="E3971" t="str">
        <f>MID(C3971,5,3)</f>
        <v>Jun</v>
      </c>
      <c r="F3971">
        <f>MONTH(DATEVALUE(E3971&amp;" 1"))</f>
        <v>6</v>
      </c>
      <c r="G3971" t="str">
        <f>RIGHT(C3971,2)</f>
        <v>01</v>
      </c>
      <c r="H3971" t="str">
        <f>MID(A3971,12,2)</f>
        <v>15</v>
      </c>
      <c r="I3971" t="s">
        <v>10886</v>
      </c>
      <c r="J3971" t="s">
        <v>10887</v>
      </c>
      <c r="K3971" t="s">
        <v>1789</v>
      </c>
      <c r="L3971" t="s">
        <v>10888</v>
      </c>
      <c r="M3971" t="b">
        <f>NOT(ISNA(VLOOKUP(N3971,'account names'!A:A,1,FALSE)))</f>
        <v>1</v>
      </c>
      <c r="N3971" t="s">
        <v>1791</v>
      </c>
    </row>
    <row r="3972" spans="1:14" ht="15" x14ac:dyDescent="0.2">
      <c r="A3972" t="s">
        <v>19630</v>
      </c>
      <c r="B3972" t="str">
        <f>RIGHT(A3972,4)</f>
        <v>2017</v>
      </c>
      <c r="C3972" t="str">
        <f>LEFT(A3972,10)</f>
        <v>Thu Jun 01</v>
      </c>
      <c r="D3972" s="2">
        <f>DATE(B3972,F3972,G3972)</f>
        <v>42887</v>
      </c>
      <c r="E3972" t="str">
        <f>MID(C3972,5,3)</f>
        <v>Jun</v>
      </c>
      <c r="F3972">
        <f>MONTH(DATEVALUE(E3972&amp;" 1"))</f>
        <v>6</v>
      </c>
      <c r="G3972" t="str">
        <f>RIGHT(C3972,2)</f>
        <v>01</v>
      </c>
      <c r="H3972" t="str">
        <f>MID(A3972,12,2)</f>
        <v>07</v>
      </c>
      <c r="I3972" t="s">
        <v>19631</v>
      </c>
      <c r="J3972" t="s">
        <v>19632</v>
      </c>
      <c r="K3972" t="s">
        <v>19633</v>
      </c>
      <c r="L3972" t="s">
        <v>19634</v>
      </c>
      <c r="M3972" t="b">
        <f>NOT(ISNA(VLOOKUP(N3972,'account names'!A:A,1,FALSE)))</f>
        <v>0</v>
      </c>
      <c r="N3972" t="s">
        <v>19635</v>
      </c>
    </row>
    <row r="3973" spans="1:14" ht="15" x14ac:dyDescent="0.2">
      <c r="A3973" t="s">
        <v>8101</v>
      </c>
      <c r="B3973" t="str">
        <f>RIGHT(A3973,4)</f>
        <v>2017</v>
      </c>
      <c r="C3973" t="str">
        <f>LEFT(A3973,10)</f>
        <v>Wed May 31</v>
      </c>
      <c r="D3973" s="2">
        <f>DATE(B3973,F3973,G3973)</f>
        <v>42886</v>
      </c>
      <c r="E3973" t="str">
        <f>MID(C3973,5,3)</f>
        <v>May</v>
      </c>
      <c r="F3973">
        <f>MONTH(DATEVALUE(E3973&amp;" 1"))</f>
        <v>5</v>
      </c>
      <c r="G3973" t="str">
        <f>RIGHT(C3973,2)</f>
        <v>31</v>
      </c>
      <c r="H3973" t="str">
        <f>MID(A3973,12,2)</f>
        <v>19</v>
      </c>
      <c r="I3973" t="s">
        <v>8102</v>
      </c>
      <c r="J3973" t="s">
        <v>8103</v>
      </c>
      <c r="K3973" t="s">
        <v>8104</v>
      </c>
      <c r="L3973" t="s">
        <v>8105</v>
      </c>
      <c r="M3973" t="b">
        <f>NOT(ISNA(VLOOKUP(N3973,'account names'!A:A,1,FALSE)))</f>
        <v>0</v>
      </c>
      <c r="N3973" t="s">
        <v>876</v>
      </c>
    </row>
    <row r="3974" spans="1:14" ht="15" x14ac:dyDescent="0.2">
      <c r="A3974" t="s">
        <v>8118</v>
      </c>
      <c r="B3974" t="str">
        <f>RIGHT(A3974,4)</f>
        <v>2017</v>
      </c>
      <c r="C3974" t="str">
        <f>LEFT(A3974,10)</f>
        <v>Wed May 31</v>
      </c>
      <c r="D3974" s="2">
        <f>DATE(B3974,F3974,G3974)</f>
        <v>42886</v>
      </c>
      <c r="E3974" t="str">
        <f>MID(C3974,5,3)</f>
        <v>May</v>
      </c>
      <c r="F3974">
        <f>MONTH(DATEVALUE(E3974&amp;" 1"))</f>
        <v>5</v>
      </c>
      <c r="G3974" t="str">
        <f>RIGHT(C3974,2)</f>
        <v>31</v>
      </c>
      <c r="H3974" t="str">
        <f>MID(A3974,12,2)</f>
        <v>19</v>
      </c>
      <c r="I3974" t="s">
        <v>8119</v>
      </c>
      <c r="J3974" t="s">
        <v>8120</v>
      </c>
      <c r="K3974" t="s">
        <v>8121</v>
      </c>
      <c r="L3974" t="s">
        <v>8122</v>
      </c>
      <c r="M3974" t="b">
        <f>NOT(ISNA(VLOOKUP(N3974,'account names'!A:A,1,FALSE)))</f>
        <v>0</v>
      </c>
      <c r="N3974" t="s">
        <v>7223</v>
      </c>
    </row>
    <row r="3975" spans="1:14" ht="15" x14ac:dyDescent="0.2">
      <c r="A3975" t="s">
        <v>8128</v>
      </c>
      <c r="B3975" t="str">
        <f>RIGHT(A3975,4)</f>
        <v>2017</v>
      </c>
      <c r="C3975" t="str">
        <f>LEFT(A3975,10)</f>
        <v>Wed May 31</v>
      </c>
      <c r="D3975" s="2">
        <f>DATE(B3975,F3975,G3975)</f>
        <v>42886</v>
      </c>
      <c r="E3975" t="str">
        <f>MID(C3975,5,3)</f>
        <v>May</v>
      </c>
      <c r="F3975">
        <f>MONTH(DATEVALUE(E3975&amp;" 1"))</f>
        <v>5</v>
      </c>
      <c r="G3975" t="str">
        <f>RIGHT(C3975,2)</f>
        <v>31</v>
      </c>
      <c r="H3975" t="str">
        <f>MID(A3975,12,2)</f>
        <v>06</v>
      </c>
      <c r="I3975" t="s">
        <v>8129</v>
      </c>
      <c r="J3975" t="s">
        <v>8130</v>
      </c>
      <c r="K3975" t="s">
        <v>8131</v>
      </c>
      <c r="L3975" t="s">
        <v>8132</v>
      </c>
      <c r="M3975" t="b">
        <f>NOT(ISNA(VLOOKUP(N3975,'account names'!A:A,1,FALSE)))</f>
        <v>0</v>
      </c>
      <c r="N3975" t="s">
        <v>876</v>
      </c>
    </row>
    <row r="3976" spans="1:14" ht="15" x14ac:dyDescent="0.2">
      <c r="A3976" t="s">
        <v>8133</v>
      </c>
      <c r="B3976" t="str">
        <f>RIGHT(A3976,4)</f>
        <v>2017</v>
      </c>
      <c r="C3976" t="str">
        <f>LEFT(A3976,10)</f>
        <v>Wed May 31</v>
      </c>
      <c r="D3976" s="2">
        <f>DATE(B3976,F3976,G3976)</f>
        <v>42886</v>
      </c>
      <c r="E3976" t="str">
        <f>MID(C3976,5,3)</f>
        <v>May</v>
      </c>
      <c r="F3976">
        <f>MONTH(DATEVALUE(E3976&amp;" 1"))</f>
        <v>5</v>
      </c>
      <c r="G3976" t="str">
        <f>RIGHT(C3976,2)</f>
        <v>31</v>
      </c>
      <c r="H3976" t="str">
        <f>MID(A3976,12,2)</f>
        <v>17</v>
      </c>
      <c r="I3976" t="s">
        <v>8134</v>
      </c>
      <c r="J3976" t="s">
        <v>8135</v>
      </c>
      <c r="K3976" t="s">
        <v>8136</v>
      </c>
      <c r="L3976" t="s">
        <v>8137</v>
      </c>
      <c r="M3976" t="b">
        <f>NOT(ISNA(VLOOKUP(N3976,'account names'!A:A,1,FALSE)))</f>
        <v>0</v>
      </c>
      <c r="N3976" t="s">
        <v>8111</v>
      </c>
    </row>
    <row r="3977" spans="1:14" ht="15" x14ac:dyDescent="0.2">
      <c r="A3977" t="s">
        <v>8138</v>
      </c>
      <c r="B3977" t="str">
        <f>RIGHT(A3977,4)</f>
        <v>2017</v>
      </c>
      <c r="C3977" t="str">
        <f>LEFT(A3977,10)</f>
        <v>Wed May 31</v>
      </c>
      <c r="D3977" s="2">
        <f>DATE(B3977,F3977,G3977)</f>
        <v>42886</v>
      </c>
      <c r="E3977" t="str">
        <f>MID(C3977,5,3)</f>
        <v>May</v>
      </c>
      <c r="F3977">
        <f>MONTH(DATEVALUE(E3977&amp;" 1"))</f>
        <v>5</v>
      </c>
      <c r="G3977" t="str">
        <f>RIGHT(C3977,2)</f>
        <v>31</v>
      </c>
      <c r="H3977" t="str">
        <f>MID(A3977,12,2)</f>
        <v>17</v>
      </c>
      <c r="I3977" t="s">
        <v>8139</v>
      </c>
      <c r="J3977" t="s">
        <v>8140</v>
      </c>
      <c r="K3977" t="s">
        <v>8141</v>
      </c>
      <c r="L3977" t="s">
        <v>8142</v>
      </c>
      <c r="M3977" t="b">
        <f>NOT(ISNA(VLOOKUP(N3977,'account names'!A:A,1,FALSE)))</f>
        <v>0</v>
      </c>
      <c r="N3977" t="s">
        <v>8111</v>
      </c>
    </row>
    <row r="3978" spans="1:14" ht="15" x14ac:dyDescent="0.2">
      <c r="A3978" t="s">
        <v>10889</v>
      </c>
      <c r="B3978" t="str">
        <f>RIGHT(A3978,4)</f>
        <v>2017</v>
      </c>
      <c r="C3978" t="str">
        <f>LEFT(A3978,10)</f>
        <v>Wed May 31</v>
      </c>
      <c r="D3978" s="2">
        <f>DATE(B3978,F3978,G3978)</f>
        <v>42886</v>
      </c>
      <c r="E3978" t="str">
        <f>MID(C3978,5,3)</f>
        <v>May</v>
      </c>
      <c r="F3978">
        <f>MONTH(DATEVALUE(E3978&amp;" 1"))</f>
        <v>5</v>
      </c>
      <c r="G3978" t="str">
        <f>RIGHT(C3978,2)</f>
        <v>31</v>
      </c>
      <c r="H3978" t="str">
        <f>MID(A3978,12,2)</f>
        <v>10</v>
      </c>
      <c r="I3978" t="s">
        <v>10890</v>
      </c>
      <c r="J3978" t="s">
        <v>10891</v>
      </c>
      <c r="K3978" t="s">
        <v>10892</v>
      </c>
      <c r="L3978" t="s">
        <v>10893</v>
      </c>
      <c r="M3978" t="b">
        <f>NOT(ISNA(VLOOKUP(N3978,'account names'!A:A,1,FALSE)))</f>
        <v>0</v>
      </c>
      <c r="N3978" t="s">
        <v>10894</v>
      </c>
    </row>
    <row r="3979" spans="1:14" ht="15" x14ac:dyDescent="0.2">
      <c r="A3979" t="s">
        <v>10895</v>
      </c>
      <c r="B3979" t="str">
        <f>RIGHT(A3979,4)</f>
        <v>2017</v>
      </c>
      <c r="C3979" t="str">
        <f>LEFT(A3979,10)</f>
        <v>Wed May 31</v>
      </c>
      <c r="D3979" s="2">
        <f>DATE(B3979,F3979,G3979)</f>
        <v>42886</v>
      </c>
      <c r="E3979" t="str">
        <f>MID(C3979,5,3)</f>
        <v>May</v>
      </c>
      <c r="F3979">
        <f>MONTH(DATEVALUE(E3979&amp;" 1"))</f>
        <v>5</v>
      </c>
      <c r="G3979" t="str">
        <f>RIGHT(C3979,2)</f>
        <v>31</v>
      </c>
      <c r="H3979" t="str">
        <f>MID(A3979,12,2)</f>
        <v>21</v>
      </c>
      <c r="I3979" t="s">
        <v>10896</v>
      </c>
      <c r="J3979" t="s">
        <v>10897</v>
      </c>
      <c r="K3979" t="s">
        <v>10898</v>
      </c>
      <c r="L3979" t="s">
        <v>10899</v>
      </c>
      <c r="M3979" t="b">
        <f>NOT(ISNA(VLOOKUP(N3979,'account names'!A:A,1,FALSE)))</f>
        <v>0</v>
      </c>
      <c r="N3979" t="s">
        <v>40</v>
      </c>
    </row>
    <row r="3980" spans="1:14" ht="15" x14ac:dyDescent="0.2">
      <c r="A3980" t="s">
        <v>10889</v>
      </c>
      <c r="B3980" t="str">
        <f>RIGHT(A3980,4)</f>
        <v>2017</v>
      </c>
      <c r="C3980" t="str">
        <f>LEFT(A3980,10)</f>
        <v>Wed May 31</v>
      </c>
      <c r="D3980" s="2">
        <f>DATE(B3980,F3980,G3980)</f>
        <v>42886</v>
      </c>
      <c r="E3980" t="str">
        <f>MID(C3980,5,3)</f>
        <v>May</v>
      </c>
      <c r="F3980">
        <f>MONTH(DATEVALUE(E3980&amp;" 1"))</f>
        <v>5</v>
      </c>
      <c r="G3980" t="str">
        <f>RIGHT(C3980,2)</f>
        <v>31</v>
      </c>
      <c r="H3980" t="str">
        <f>MID(A3980,12,2)</f>
        <v>10</v>
      </c>
      <c r="I3980" t="s">
        <v>10900</v>
      </c>
      <c r="J3980" t="s">
        <v>10901</v>
      </c>
      <c r="K3980" t="s">
        <v>1789</v>
      </c>
      <c r="L3980" t="s">
        <v>10902</v>
      </c>
      <c r="M3980" t="b">
        <f>NOT(ISNA(VLOOKUP(N3980,'account names'!A:A,1,FALSE)))</f>
        <v>1</v>
      </c>
      <c r="N3980" t="s">
        <v>1791</v>
      </c>
    </row>
    <row r="3981" spans="1:14" ht="15" x14ac:dyDescent="0.2">
      <c r="A3981" t="s">
        <v>15249</v>
      </c>
      <c r="B3981" t="str">
        <f>RIGHT(A3981,4)</f>
        <v>2017</v>
      </c>
      <c r="C3981" t="str">
        <f>LEFT(A3981,10)</f>
        <v>Wed May 31</v>
      </c>
      <c r="D3981" s="2">
        <f>DATE(B3981,F3981,G3981)</f>
        <v>42886</v>
      </c>
      <c r="E3981" t="str">
        <f>MID(C3981,5,3)</f>
        <v>May</v>
      </c>
      <c r="F3981">
        <f>MONTH(DATEVALUE(E3981&amp;" 1"))</f>
        <v>5</v>
      </c>
      <c r="G3981" t="str">
        <f>RIGHT(C3981,2)</f>
        <v>31</v>
      </c>
      <c r="H3981" t="str">
        <f>MID(A3981,12,2)</f>
        <v>13</v>
      </c>
      <c r="I3981" t="s">
        <v>15250</v>
      </c>
      <c r="J3981" t="s">
        <v>15251</v>
      </c>
      <c r="K3981" t="s">
        <v>5488</v>
      </c>
      <c r="L3981" t="s">
        <v>15252</v>
      </c>
      <c r="M3981" t="b">
        <f>NOT(ISNA(VLOOKUP(N3981,'account names'!A:A,1,FALSE)))</f>
        <v>1</v>
      </c>
      <c r="N3981" t="s">
        <v>1533</v>
      </c>
    </row>
    <row r="3982" spans="1:14" ht="15" x14ac:dyDescent="0.2">
      <c r="A3982" t="s">
        <v>10895</v>
      </c>
      <c r="B3982" t="str">
        <f>RIGHT(A3982,4)</f>
        <v>2017</v>
      </c>
      <c r="C3982" t="str">
        <f>LEFT(A3982,10)</f>
        <v>Wed May 31</v>
      </c>
      <c r="D3982" s="2">
        <f>DATE(B3982,F3982,G3982)</f>
        <v>42886</v>
      </c>
      <c r="E3982" t="str">
        <f>MID(C3982,5,3)</f>
        <v>May</v>
      </c>
      <c r="F3982">
        <f>MONTH(DATEVALUE(E3982&amp;" 1"))</f>
        <v>5</v>
      </c>
      <c r="G3982" t="str">
        <f>RIGHT(C3982,2)</f>
        <v>31</v>
      </c>
      <c r="H3982" t="str">
        <f>MID(A3982,12,2)</f>
        <v>21</v>
      </c>
      <c r="I3982" t="s">
        <v>10896</v>
      </c>
      <c r="J3982" t="s">
        <v>19636</v>
      </c>
      <c r="K3982" t="s">
        <v>19637</v>
      </c>
      <c r="L3982" t="s">
        <v>19638</v>
      </c>
      <c r="M3982" t="b">
        <f>NOT(ISNA(VLOOKUP(N3982,'account names'!A:A,1,FALSE)))</f>
        <v>0</v>
      </c>
      <c r="N3982" t="s">
        <v>40</v>
      </c>
    </row>
    <row r="3983" spans="1:14" ht="15" x14ac:dyDescent="0.2">
      <c r="A3983" t="s">
        <v>8123</v>
      </c>
      <c r="B3983" t="str">
        <f>RIGHT(A3983,4)</f>
        <v>2017</v>
      </c>
      <c r="C3983" t="str">
        <f>LEFT(A3983,10)</f>
        <v>Tue May 30</v>
      </c>
      <c r="D3983" s="2">
        <f>DATE(B3983,F3983,G3983)</f>
        <v>42885</v>
      </c>
      <c r="E3983" t="str">
        <f>MID(C3983,5,3)</f>
        <v>May</v>
      </c>
      <c r="F3983">
        <f>MONTH(DATEVALUE(E3983&amp;" 1"))</f>
        <v>5</v>
      </c>
      <c r="G3983" t="str">
        <f>RIGHT(C3983,2)</f>
        <v>30</v>
      </c>
      <c r="H3983" t="str">
        <f>MID(A3983,12,2)</f>
        <v>20</v>
      </c>
      <c r="I3983" t="s">
        <v>8124</v>
      </c>
      <c r="J3983" t="s">
        <v>8125</v>
      </c>
      <c r="K3983" t="s">
        <v>8126</v>
      </c>
      <c r="L3983" t="s">
        <v>8127</v>
      </c>
      <c r="M3983" t="b">
        <f>NOT(ISNA(VLOOKUP(N3983,'account names'!A:A,1,FALSE)))</f>
        <v>0</v>
      </c>
      <c r="N3983" t="s">
        <v>7223</v>
      </c>
    </row>
    <row r="3984" spans="1:14" ht="15" x14ac:dyDescent="0.2">
      <c r="A3984" t="s">
        <v>10903</v>
      </c>
      <c r="B3984" t="str">
        <f>RIGHT(A3984,4)</f>
        <v>2017</v>
      </c>
      <c r="C3984" t="str">
        <f>LEFT(A3984,10)</f>
        <v>Tue May 30</v>
      </c>
      <c r="D3984" s="2">
        <f>DATE(B3984,F3984,G3984)</f>
        <v>42885</v>
      </c>
      <c r="E3984" t="str">
        <f>MID(C3984,5,3)</f>
        <v>May</v>
      </c>
      <c r="F3984">
        <f>MONTH(DATEVALUE(E3984&amp;" 1"))</f>
        <v>5</v>
      </c>
      <c r="G3984" t="str">
        <f>RIGHT(C3984,2)</f>
        <v>30</v>
      </c>
      <c r="H3984" t="str">
        <f>MID(A3984,12,2)</f>
        <v>22</v>
      </c>
      <c r="I3984" t="s">
        <v>10904</v>
      </c>
      <c r="J3984" t="s">
        <v>10905</v>
      </c>
      <c r="K3984" t="s">
        <v>10906</v>
      </c>
      <c r="L3984" t="s">
        <v>10907</v>
      </c>
      <c r="M3984" t="b">
        <f>NOT(ISNA(VLOOKUP(N3984,'account names'!A:A,1,FALSE)))</f>
        <v>0</v>
      </c>
      <c r="N3984" t="s">
        <v>10908</v>
      </c>
    </row>
    <row r="3985" spans="1:14" ht="15" x14ac:dyDescent="0.2">
      <c r="A3985" t="s">
        <v>10909</v>
      </c>
      <c r="B3985" t="str">
        <f>RIGHT(A3985,4)</f>
        <v>2017</v>
      </c>
      <c r="C3985" t="str">
        <f>LEFT(A3985,10)</f>
        <v>Tue May 30</v>
      </c>
      <c r="D3985" s="2">
        <f>DATE(B3985,F3985,G3985)</f>
        <v>42885</v>
      </c>
      <c r="E3985" t="str">
        <f>MID(C3985,5,3)</f>
        <v>May</v>
      </c>
      <c r="F3985">
        <f>MONTH(DATEVALUE(E3985&amp;" 1"))</f>
        <v>5</v>
      </c>
      <c r="G3985" t="str">
        <f>RIGHT(C3985,2)</f>
        <v>30</v>
      </c>
      <c r="H3985" t="str">
        <f>MID(A3985,12,2)</f>
        <v>22</v>
      </c>
      <c r="I3985" t="s">
        <v>10910</v>
      </c>
      <c r="J3985" t="s">
        <v>10911</v>
      </c>
      <c r="K3985" t="s">
        <v>1789</v>
      </c>
      <c r="L3985" t="s">
        <v>10912</v>
      </c>
      <c r="M3985" t="b">
        <f>NOT(ISNA(VLOOKUP(N3985,'account names'!A:A,1,FALSE)))</f>
        <v>1</v>
      </c>
      <c r="N3985" t="s">
        <v>1791</v>
      </c>
    </row>
    <row r="3986" spans="1:14" ht="15" x14ac:dyDescent="0.2">
      <c r="A3986" t="s">
        <v>16500</v>
      </c>
      <c r="B3986" t="str">
        <f>RIGHT(A3986,4)</f>
        <v>2017</v>
      </c>
      <c r="C3986" t="str">
        <f>LEFT(A3986,10)</f>
        <v>Tue May 30</v>
      </c>
      <c r="D3986" s="2">
        <f>DATE(B3986,F3986,G3986)</f>
        <v>42885</v>
      </c>
      <c r="E3986" t="str">
        <f>MID(C3986,5,3)</f>
        <v>May</v>
      </c>
      <c r="F3986">
        <f>MONTH(DATEVALUE(E3986&amp;" 1"))</f>
        <v>5</v>
      </c>
      <c r="G3986" t="str">
        <f>RIGHT(C3986,2)</f>
        <v>30</v>
      </c>
      <c r="H3986" t="str">
        <f>MID(A3986,12,2)</f>
        <v>20</v>
      </c>
      <c r="I3986" t="s">
        <v>16501</v>
      </c>
      <c r="J3986" t="s">
        <v>16502</v>
      </c>
      <c r="K3986" t="s">
        <v>16503</v>
      </c>
      <c r="L3986" t="s">
        <v>16504</v>
      </c>
      <c r="M3986" t="b">
        <f>NOT(ISNA(VLOOKUP(N3986,'account names'!A:A,1,FALSE)))</f>
        <v>0</v>
      </c>
      <c r="N3986" t="s">
        <v>1077</v>
      </c>
    </row>
    <row r="3987" spans="1:14" ht="15" x14ac:dyDescent="0.2">
      <c r="A3987" t="s">
        <v>3274</v>
      </c>
      <c r="B3987" t="str">
        <f>RIGHT(A3987,4)</f>
        <v>2017</v>
      </c>
      <c r="C3987" t="str">
        <f>LEFT(A3987,10)</f>
        <v>Mon May 29</v>
      </c>
      <c r="D3987" s="2">
        <f>DATE(B3987,F3987,G3987)</f>
        <v>42884</v>
      </c>
      <c r="E3987" t="str">
        <f>MID(C3987,5,3)</f>
        <v>May</v>
      </c>
      <c r="F3987">
        <f>MONTH(DATEVALUE(E3987&amp;" 1"))</f>
        <v>5</v>
      </c>
      <c r="G3987" t="str">
        <f>RIGHT(C3987,2)</f>
        <v>29</v>
      </c>
      <c r="H3987" t="str">
        <f>MID(A3987,12,2)</f>
        <v>19</v>
      </c>
      <c r="I3987" t="s">
        <v>3275</v>
      </c>
      <c r="J3987" t="s">
        <v>3276</v>
      </c>
      <c r="K3987" t="s">
        <v>3277</v>
      </c>
      <c r="L3987" t="s">
        <v>3278</v>
      </c>
      <c r="M3987" t="b">
        <f>NOT(ISNA(VLOOKUP(N3987,'account names'!A:A,1,FALSE)))</f>
        <v>0</v>
      </c>
      <c r="N3987" t="s">
        <v>456</v>
      </c>
    </row>
    <row r="3988" spans="1:14" ht="15" x14ac:dyDescent="0.2">
      <c r="A3988" t="s">
        <v>4666</v>
      </c>
      <c r="B3988" t="str">
        <f>RIGHT(A3988,4)</f>
        <v>2017</v>
      </c>
      <c r="C3988" t="str">
        <f>LEFT(A3988,10)</f>
        <v>Mon May 29</v>
      </c>
      <c r="D3988" s="2">
        <f>DATE(B3988,F3988,G3988)</f>
        <v>42884</v>
      </c>
      <c r="E3988" t="str">
        <f>MID(C3988,5,3)</f>
        <v>May</v>
      </c>
      <c r="F3988">
        <f>MONTH(DATEVALUE(E3988&amp;" 1"))</f>
        <v>5</v>
      </c>
      <c r="G3988" t="str">
        <f>RIGHT(C3988,2)</f>
        <v>29</v>
      </c>
      <c r="H3988" t="str">
        <f>MID(A3988,12,2)</f>
        <v>19</v>
      </c>
      <c r="I3988" t="s">
        <v>4667</v>
      </c>
      <c r="J3988" t="s">
        <v>4668</v>
      </c>
      <c r="K3988" t="s">
        <v>4669</v>
      </c>
      <c r="L3988" t="s">
        <v>4670</v>
      </c>
      <c r="M3988" t="b">
        <f>NOT(ISNA(VLOOKUP(N3988,'account names'!A:A,1,FALSE)))</f>
        <v>0</v>
      </c>
      <c r="N3988" t="s">
        <v>40</v>
      </c>
    </row>
    <row r="3989" spans="1:14" ht="15" x14ac:dyDescent="0.2">
      <c r="A3989" t="s">
        <v>4671</v>
      </c>
      <c r="B3989" t="str">
        <f>RIGHT(A3989,4)</f>
        <v>2017</v>
      </c>
      <c r="C3989" t="str">
        <f>LEFT(A3989,10)</f>
        <v>Mon May 29</v>
      </c>
      <c r="D3989" s="2">
        <f>DATE(B3989,F3989,G3989)</f>
        <v>42884</v>
      </c>
      <c r="E3989" t="str">
        <f>MID(C3989,5,3)</f>
        <v>May</v>
      </c>
      <c r="F3989">
        <f>MONTH(DATEVALUE(E3989&amp;" 1"))</f>
        <v>5</v>
      </c>
      <c r="G3989" t="str">
        <f>RIGHT(C3989,2)</f>
        <v>29</v>
      </c>
      <c r="H3989" t="str">
        <f>MID(A3989,12,2)</f>
        <v>19</v>
      </c>
      <c r="I3989" t="s">
        <v>4672</v>
      </c>
      <c r="J3989" t="s">
        <v>4673</v>
      </c>
      <c r="K3989" t="s">
        <v>2907</v>
      </c>
      <c r="L3989" t="s">
        <v>4674</v>
      </c>
      <c r="M3989" t="b">
        <f>NOT(ISNA(VLOOKUP(N3989,'account names'!A:A,1,FALSE)))</f>
        <v>1</v>
      </c>
      <c r="N3989" t="s">
        <v>2909</v>
      </c>
    </row>
    <row r="3990" spans="1:14" ht="15" x14ac:dyDescent="0.2">
      <c r="A3990" t="s">
        <v>5034</v>
      </c>
      <c r="B3990" t="str">
        <f>RIGHT(A3990,4)</f>
        <v>2017</v>
      </c>
      <c r="C3990" t="str">
        <f>LEFT(A3990,10)</f>
        <v>Mon May 29</v>
      </c>
      <c r="D3990" s="2">
        <f>DATE(B3990,F3990,G3990)</f>
        <v>42884</v>
      </c>
      <c r="E3990" t="str">
        <f>MID(C3990,5,3)</f>
        <v>May</v>
      </c>
      <c r="F3990">
        <f>MONTH(DATEVALUE(E3990&amp;" 1"))</f>
        <v>5</v>
      </c>
      <c r="G3990" t="str">
        <f>RIGHT(C3990,2)</f>
        <v>29</v>
      </c>
      <c r="H3990" t="str">
        <f>MID(A3990,12,2)</f>
        <v>20</v>
      </c>
      <c r="I3990" t="s">
        <v>5035</v>
      </c>
      <c r="J3990" t="s">
        <v>5036</v>
      </c>
      <c r="K3990" t="s">
        <v>2907</v>
      </c>
      <c r="L3990" t="s">
        <v>5037</v>
      </c>
      <c r="M3990" t="b">
        <f>NOT(ISNA(VLOOKUP(N3990,'account names'!A:A,1,FALSE)))</f>
        <v>1</v>
      </c>
      <c r="N3990" t="s">
        <v>2909</v>
      </c>
    </row>
    <row r="3991" spans="1:14" ht="15" x14ac:dyDescent="0.2">
      <c r="A3991" t="s">
        <v>5476</v>
      </c>
      <c r="B3991" t="str">
        <f>RIGHT(A3991,4)</f>
        <v>2017</v>
      </c>
      <c r="C3991" t="str">
        <f>LEFT(A3991,10)</f>
        <v>Mon May 29</v>
      </c>
      <c r="D3991" s="2">
        <f>DATE(B3991,F3991,G3991)</f>
        <v>42884</v>
      </c>
      <c r="E3991" t="str">
        <f>MID(C3991,5,3)</f>
        <v>May</v>
      </c>
      <c r="F3991">
        <f>MONTH(DATEVALUE(E3991&amp;" 1"))</f>
        <v>5</v>
      </c>
      <c r="G3991" t="str">
        <f>RIGHT(C3991,2)</f>
        <v>29</v>
      </c>
      <c r="H3991" t="str">
        <f>MID(A3991,12,2)</f>
        <v>20</v>
      </c>
      <c r="I3991" t="s">
        <v>5477</v>
      </c>
      <c r="J3991" t="s">
        <v>5478</v>
      </c>
      <c r="K3991" t="s">
        <v>5479</v>
      </c>
      <c r="L3991" t="s">
        <v>5480</v>
      </c>
      <c r="M3991" t="b">
        <f>NOT(ISNA(VLOOKUP(N3991,'account names'!A:A,1,FALSE)))</f>
        <v>0</v>
      </c>
      <c r="N3991" t="s">
        <v>1087</v>
      </c>
    </row>
    <row r="3992" spans="1:14" ht="15" x14ac:dyDescent="0.2">
      <c r="A3992" t="s">
        <v>5667</v>
      </c>
      <c r="B3992" t="str">
        <f>RIGHT(A3992,4)</f>
        <v>2017</v>
      </c>
      <c r="C3992" t="str">
        <f>LEFT(A3992,10)</f>
        <v>Mon May 29</v>
      </c>
      <c r="D3992" s="2">
        <f>DATE(B3992,F3992,G3992)</f>
        <v>42884</v>
      </c>
      <c r="E3992" t="str">
        <f>MID(C3992,5,3)</f>
        <v>May</v>
      </c>
      <c r="F3992">
        <f>MONTH(DATEVALUE(E3992&amp;" 1"))</f>
        <v>5</v>
      </c>
      <c r="G3992" t="str">
        <f>RIGHT(C3992,2)</f>
        <v>29</v>
      </c>
      <c r="H3992" t="str">
        <f>MID(A3992,12,2)</f>
        <v>20</v>
      </c>
      <c r="I3992" t="s">
        <v>5668</v>
      </c>
      <c r="J3992" t="s">
        <v>5669</v>
      </c>
      <c r="K3992" t="s">
        <v>5670</v>
      </c>
      <c r="L3992" t="s">
        <v>5671</v>
      </c>
      <c r="M3992" t="b">
        <f>NOT(ISNA(VLOOKUP(N3992,'account names'!A:A,1,FALSE)))</f>
        <v>0</v>
      </c>
      <c r="N3992" t="s">
        <v>876</v>
      </c>
    </row>
    <row r="3993" spans="1:14" ht="15" x14ac:dyDescent="0.2">
      <c r="A3993" t="s">
        <v>6800</v>
      </c>
      <c r="B3993" t="str">
        <f>RIGHT(A3993,4)</f>
        <v>2017</v>
      </c>
      <c r="C3993" t="str">
        <f>LEFT(A3993,10)</f>
        <v>Mon May 29</v>
      </c>
      <c r="D3993" s="2">
        <f>DATE(B3993,F3993,G3993)</f>
        <v>42884</v>
      </c>
      <c r="E3993" t="str">
        <f>MID(C3993,5,3)</f>
        <v>May</v>
      </c>
      <c r="F3993">
        <f>MONTH(DATEVALUE(E3993&amp;" 1"))</f>
        <v>5</v>
      </c>
      <c r="G3993" t="str">
        <f>RIGHT(C3993,2)</f>
        <v>29</v>
      </c>
      <c r="H3993" t="str">
        <f>MID(A3993,12,2)</f>
        <v>20</v>
      </c>
      <c r="I3993" t="s">
        <v>6801</v>
      </c>
      <c r="J3993" t="s">
        <v>6802</v>
      </c>
      <c r="K3993" t="s">
        <v>6803</v>
      </c>
      <c r="L3993" t="s">
        <v>6804</v>
      </c>
      <c r="M3993" t="b">
        <f>NOT(ISNA(VLOOKUP(N3993,'account names'!A:A,1,FALSE)))</f>
        <v>0</v>
      </c>
      <c r="N3993" t="s">
        <v>876</v>
      </c>
    </row>
    <row r="3994" spans="1:14" ht="15" x14ac:dyDescent="0.2">
      <c r="A3994" t="s">
        <v>8143</v>
      </c>
      <c r="B3994" t="str">
        <f>RIGHT(A3994,4)</f>
        <v>2017</v>
      </c>
      <c r="C3994" t="str">
        <f>LEFT(A3994,10)</f>
        <v>Mon May 29</v>
      </c>
      <c r="D3994" s="2">
        <f>DATE(B3994,F3994,G3994)</f>
        <v>42884</v>
      </c>
      <c r="E3994" t="str">
        <f>MID(C3994,5,3)</f>
        <v>May</v>
      </c>
      <c r="F3994">
        <f>MONTH(DATEVALUE(E3994&amp;" 1"))</f>
        <v>5</v>
      </c>
      <c r="G3994" t="str">
        <f>RIGHT(C3994,2)</f>
        <v>29</v>
      </c>
      <c r="H3994" t="str">
        <f>MID(A3994,12,2)</f>
        <v>20</v>
      </c>
      <c r="I3994" t="s">
        <v>8144</v>
      </c>
      <c r="J3994" t="s">
        <v>8145</v>
      </c>
      <c r="K3994" t="s">
        <v>8146</v>
      </c>
      <c r="L3994" t="s">
        <v>8147</v>
      </c>
      <c r="M3994" t="b">
        <f>NOT(ISNA(VLOOKUP(N3994,'account names'!A:A,1,FALSE)))</f>
        <v>0</v>
      </c>
      <c r="N3994" t="s">
        <v>8148</v>
      </c>
    </row>
    <row r="3995" spans="1:14" ht="15" x14ac:dyDescent="0.2">
      <c r="A3995" t="s">
        <v>10913</v>
      </c>
      <c r="B3995" t="str">
        <f>RIGHT(A3995,4)</f>
        <v>2017</v>
      </c>
      <c r="C3995" t="str">
        <f>LEFT(A3995,10)</f>
        <v>Mon May 29</v>
      </c>
      <c r="D3995" s="2">
        <f>DATE(B3995,F3995,G3995)</f>
        <v>42884</v>
      </c>
      <c r="E3995" t="str">
        <f>MID(C3995,5,3)</f>
        <v>May</v>
      </c>
      <c r="F3995">
        <f>MONTH(DATEVALUE(E3995&amp;" 1"))</f>
        <v>5</v>
      </c>
      <c r="G3995" t="str">
        <f>RIGHT(C3995,2)</f>
        <v>29</v>
      </c>
      <c r="H3995" t="str">
        <f>MID(A3995,12,2)</f>
        <v>23</v>
      </c>
      <c r="I3995" t="s">
        <v>10914</v>
      </c>
      <c r="J3995" t="s">
        <v>10915</v>
      </c>
      <c r="K3995" t="s">
        <v>10916</v>
      </c>
      <c r="L3995" t="s">
        <v>10917</v>
      </c>
      <c r="M3995" t="b">
        <f>NOT(ISNA(VLOOKUP(N3995,'account names'!A:A,1,FALSE)))</f>
        <v>0</v>
      </c>
      <c r="N3995" t="s">
        <v>2258</v>
      </c>
    </row>
    <row r="3996" spans="1:14" ht="15" x14ac:dyDescent="0.2">
      <c r="A3996" t="s">
        <v>10918</v>
      </c>
      <c r="B3996" t="str">
        <f>RIGHT(A3996,4)</f>
        <v>2017</v>
      </c>
      <c r="C3996" t="str">
        <f>LEFT(A3996,10)</f>
        <v>Mon May 29</v>
      </c>
      <c r="D3996" s="2">
        <f>DATE(B3996,F3996,G3996)</f>
        <v>42884</v>
      </c>
      <c r="E3996" t="str">
        <f>MID(C3996,5,3)</f>
        <v>May</v>
      </c>
      <c r="F3996">
        <f>MONTH(DATEVALUE(E3996&amp;" 1"))</f>
        <v>5</v>
      </c>
      <c r="G3996" t="str">
        <f>RIGHT(C3996,2)</f>
        <v>29</v>
      </c>
      <c r="H3996" t="str">
        <f>MID(A3996,12,2)</f>
        <v>14</v>
      </c>
      <c r="I3996" t="s">
        <v>10919</v>
      </c>
      <c r="J3996" t="s">
        <v>10920</v>
      </c>
      <c r="K3996" t="s">
        <v>10921</v>
      </c>
      <c r="L3996" t="s">
        <v>10922</v>
      </c>
      <c r="M3996" t="b">
        <f>NOT(ISNA(VLOOKUP(N3996,'account names'!A:A,1,FALSE)))</f>
        <v>0</v>
      </c>
      <c r="N3996" t="s">
        <v>10923</v>
      </c>
    </row>
    <row r="3997" spans="1:14" ht="15" x14ac:dyDescent="0.2">
      <c r="A3997" t="s">
        <v>10932</v>
      </c>
      <c r="B3997" t="str">
        <f>RIGHT(A3997,4)</f>
        <v>2017</v>
      </c>
      <c r="C3997" t="str">
        <f>LEFT(A3997,10)</f>
        <v>Mon May 29</v>
      </c>
      <c r="D3997" s="2">
        <f>DATE(B3997,F3997,G3997)</f>
        <v>42884</v>
      </c>
      <c r="E3997" t="str">
        <f>MID(C3997,5,3)</f>
        <v>May</v>
      </c>
      <c r="F3997">
        <f>MONTH(DATEVALUE(E3997&amp;" 1"))</f>
        <v>5</v>
      </c>
      <c r="G3997" t="str">
        <f>RIGHT(C3997,2)</f>
        <v>29</v>
      </c>
      <c r="H3997" t="str">
        <f>MID(A3997,12,2)</f>
        <v>11</v>
      </c>
      <c r="I3997" t="s">
        <v>10933</v>
      </c>
      <c r="J3997" t="s">
        <v>10934</v>
      </c>
      <c r="K3997" t="s">
        <v>10935</v>
      </c>
      <c r="L3997" t="s">
        <v>10936</v>
      </c>
      <c r="M3997" t="b">
        <f>NOT(ISNA(VLOOKUP(N3997,'account names'!A:A,1,FALSE)))</f>
        <v>0</v>
      </c>
      <c r="N3997" t="s">
        <v>10937</v>
      </c>
    </row>
    <row r="3998" spans="1:14" ht="15" x14ac:dyDescent="0.2">
      <c r="A3998" t="s">
        <v>2893</v>
      </c>
      <c r="B3998" t="str">
        <f>RIGHT(A3998,4)</f>
        <v>2017</v>
      </c>
      <c r="C3998" t="str">
        <f>LEFT(A3998,10)</f>
        <v>Sun May 28</v>
      </c>
      <c r="D3998" s="2">
        <f>DATE(B3998,F3998,G3998)</f>
        <v>42883</v>
      </c>
      <c r="E3998" t="str">
        <f>MID(C3998,5,3)</f>
        <v>May</v>
      </c>
      <c r="F3998">
        <f>MONTH(DATEVALUE(E3998&amp;" 1"))</f>
        <v>5</v>
      </c>
      <c r="G3998" t="str">
        <f>RIGHT(C3998,2)</f>
        <v>28</v>
      </c>
      <c r="H3998" t="str">
        <f>MID(A3998,12,2)</f>
        <v>12</v>
      </c>
      <c r="I3998" t="s">
        <v>2894</v>
      </c>
      <c r="J3998" t="s">
        <v>2895</v>
      </c>
      <c r="K3998" t="s">
        <v>2896</v>
      </c>
      <c r="L3998" t="s">
        <v>2897</v>
      </c>
      <c r="M3998" t="b">
        <f>NOT(ISNA(VLOOKUP(N3998,'account names'!A:A,1,FALSE)))</f>
        <v>1</v>
      </c>
      <c r="N3998" t="s">
        <v>2898</v>
      </c>
    </row>
    <row r="3999" spans="1:14" ht="15" x14ac:dyDescent="0.2">
      <c r="A3999" t="s">
        <v>2899</v>
      </c>
      <c r="B3999" t="str">
        <f>RIGHT(A3999,4)</f>
        <v>2017</v>
      </c>
      <c r="C3999" t="str">
        <f>LEFT(A3999,10)</f>
        <v>Sun May 28</v>
      </c>
      <c r="D3999" s="2">
        <f>DATE(B3999,F3999,G3999)</f>
        <v>42883</v>
      </c>
      <c r="E3999" t="str">
        <f>MID(C3999,5,3)</f>
        <v>May</v>
      </c>
      <c r="F3999">
        <f>MONTH(DATEVALUE(E3999&amp;" 1"))</f>
        <v>5</v>
      </c>
      <c r="G3999" t="str">
        <f>RIGHT(C3999,2)</f>
        <v>28</v>
      </c>
      <c r="H3999" t="str">
        <f>MID(A3999,12,2)</f>
        <v>10</v>
      </c>
      <c r="I3999" t="s">
        <v>2900</v>
      </c>
      <c r="J3999" t="s">
        <v>2901</v>
      </c>
      <c r="K3999" t="s">
        <v>2902</v>
      </c>
      <c r="L3999" t="s">
        <v>2903</v>
      </c>
      <c r="M3999" t="b">
        <f>NOT(ISNA(VLOOKUP(N3999,'account names'!A:A,1,FALSE)))</f>
        <v>0</v>
      </c>
      <c r="N3999" t="s">
        <v>233</v>
      </c>
    </row>
    <row r="4000" spans="1:14" ht="15" x14ac:dyDescent="0.2">
      <c r="A4000" t="s">
        <v>3279</v>
      </c>
      <c r="B4000" t="str">
        <f>RIGHT(A4000,4)</f>
        <v>2017</v>
      </c>
      <c r="C4000" t="str">
        <f>LEFT(A4000,10)</f>
        <v>Sun May 28</v>
      </c>
      <c r="D4000" s="2">
        <f>DATE(B4000,F4000,G4000)</f>
        <v>42883</v>
      </c>
      <c r="E4000" t="str">
        <f>MID(C4000,5,3)</f>
        <v>May</v>
      </c>
      <c r="F4000">
        <f>MONTH(DATEVALUE(E4000&amp;" 1"))</f>
        <v>5</v>
      </c>
      <c r="G4000" t="str">
        <f>RIGHT(C4000,2)</f>
        <v>28</v>
      </c>
      <c r="H4000" t="str">
        <f>MID(A4000,12,2)</f>
        <v>17</v>
      </c>
      <c r="I4000" t="s">
        <v>3280</v>
      </c>
      <c r="J4000" t="s">
        <v>3281</v>
      </c>
      <c r="K4000" t="s">
        <v>3282</v>
      </c>
      <c r="L4000" t="s">
        <v>3283</v>
      </c>
      <c r="M4000" t="b">
        <f>NOT(ISNA(VLOOKUP(N4000,'account names'!A:A,1,FALSE)))</f>
        <v>0</v>
      </c>
      <c r="N4000" t="s">
        <v>876</v>
      </c>
    </row>
    <row r="4001" spans="1:14" ht="15" x14ac:dyDescent="0.2">
      <c r="A4001" t="s">
        <v>3284</v>
      </c>
      <c r="B4001" t="str">
        <f>RIGHT(A4001,4)</f>
        <v>2017</v>
      </c>
      <c r="C4001" t="str">
        <f>LEFT(A4001,10)</f>
        <v>Sun May 28</v>
      </c>
      <c r="D4001" s="2">
        <f>DATE(B4001,F4001,G4001)</f>
        <v>42883</v>
      </c>
      <c r="E4001" t="str">
        <f>MID(C4001,5,3)</f>
        <v>May</v>
      </c>
      <c r="F4001">
        <f>MONTH(DATEVALUE(E4001&amp;" 1"))</f>
        <v>5</v>
      </c>
      <c r="G4001" t="str">
        <f>RIGHT(C4001,2)</f>
        <v>28</v>
      </c>
      <c r="H4001" t="str">
        <f>MID(A4001,12,2)</f>
        <v>15</v>
      </c>
      <c r="I4001" t="s">
        <v>3285</v>
      </c>
      <c r="J4001" t="s">
        <v>3286</v>
      </c>
      <c r="K4001" t="s">
        <v>3287</v>
      </c>
      <c r="L4001" t="s">
        <v>3288</v>
      </c>
      <c r="M4001" t="b">
        <f>NOT(ISNA(VLOOKUP(N4001,'account names'!A:A,1,FALSE)))</f>
        <v>1</v>
      </c>
      <c r="N4001" t="s">
        <v>2898</v>
      </c>
    </row>
    <row r="4002" spans="1:14" ht="15" x14ac:dyDescent="0.2">
      <c r="A4002" t="s">
        <v>3284</v>
      </c>
      <c r="B4002" t="str">
        <f>RIGHT(A4002,4)</f>
        <v>2017</v>
      </c>
      <c r="C4002" t="str">
        <f>LEFT(A4002,10)</f>
        <v>Sun May 28</v>
      </c>
      <c r="D4002" s="2">
        <f>DATE(B4002,F4002,G4002)</f>
        <v>42883</v>
      </c>
      <c r="E4002" t="str">
        <f>MID(C4002,5,3)</f>
        <v>May</v>
      </c>
      <c r="F4002">
        <f>MONTH(DATEVALUE(E4002&amp;" 1"))</f>
        <v>5</v>
      </c>
      <c r="G4002" t="str">
        <f>RIGHT(C4002,2)</f>
        <v>28</v>
      </c>
      <c r="H4002" t="str">
        <f>MID(A4002,12,2)</f>
        <v>15</v>
      </c>
      <c r="I4002" t="s">
        <v>3289</v>
      </c>
      <c r="J4002" t="s">
        <v>3290</v>
      </c>
      <c r="K4002" t="s">
        <v>3291</v>
      </c>
      <c r="L4002" t="s">
        <v>3292</v>
      </c>
      <c r="M4002" t="b">
        <f>NOT(ISNA(VLOOKUP(N4002,'account names'!A:A,1,FALSE)))</f>
        <v>0</v>
      </c>
      <c r="N4002" t="s">
        <v>1252</v>
      </c>
    </row>
    <row r="4003" spans="1:14" ht="15" x14ac:dyDescent="0.2">
      <c r="A4003" t="s">
        <v>10924</v>
      </c>
      <c r="B4003" t="str">
        <f>RIGHT(A4003,4)</f>
        <v>2017</v>
      </c>
      <c r="C4003" t="str">
        <f>LEFT(A4003,10)</f>
        <v>Sun May 28</v>
      </c>
      <c r="D4003" s="2">
        <f>DATE(B4003,F4003,G4003)</f>
        <v>42883</v>
      </c>
      <c r="E4003" t="str">
        <f>MID(C4003,5,3)</f>
        <v>May</v>
      </c>
      <c r="F4003">
        <f>MONTH(DATEVALUE(E4003&amp;" 1"))</f>
        <v>5</v>
      </c>
      <c r="G4003" t="str">
        <f>RIGHT(C4003,2)</f>
        <v>28</v>
      </c>
      <c r="H4003" t="str">
        <f>MID(A4003,12,2)</f>
        <v>06</v>
      </c>
      <c r="I4003" t="s">
        <v>10925</v>
      </c>
      <c r="J4003" t="s">
        <v>10926</v>
      </c>
      <c r="K4003" t="s">
        <v>10927</v>
      </c>
      <c r="L4003" t="s">
        <v>10928</v>
      </c>
      <c r="M4003" t="b">
        <f>NOT(ISNA(VLOOKUP(N4003,'account names'!A:A,1,FALSE)))</f>
        <v>0</v>
      </c>
      <c r="N4003" t="s">
        <v>10929</v>
      </c>
    </row>
    <row r="4004" spans="1:14" ht="15" x14ac:dyDescent="0.2">
      <c r="A4004" t="s">
        <v>3284</v>
      </c>
      <c r="B4004" t="str">
        <f>RIGHT(A4004,4)</f>
        <v>2017</v>
      </c>
      <c r="C4004" t="str">
        <f>LEFT(A4004,10)</f>
        <v>Sun May 28</v>
      </c>
      <c r="D4004" s="2">
        <f>DATE(B4004,F4004,G4004)</f>
        <v>42883</v>
      </c>
      <c r="E4004" t="str">
        <f>MID(C4004,5,3)</f>
        <v>May</v>
      </c>
      <c r="F4004">
        <f>MONTH(DATEVALUE(E4004&amp;" 1"))</f>
        <v>5</v>
      </c>
      <c r="G4004" t="str">
        <f>RIGHT(C4004,2)</f>
        <v>28</v>
      </c>
      <c r="H4004" t="str">
        <f>MID(A4004,12,2)</f>
        <v>15</v>
      </c>
      <c r="I4004" t="s">
        <v>3285</v>
      </c>
      <c r="J4004" t="s">
        <v>10930</v>
      </c>
      <c r="K4004" t="s">
        <v>3287</v>
      </c>
      <c r="L4004" t="s">
        <v>10931</v>
      </c>
      <c r="M4004" t="b">
        <f>NOT(ISNA(VLOOKUP(N4004,'account names'!A:A,1,FALSE)))</f>
        <v>1</v>
      </c>
      <c r="N4004" t="s">
        <v>2898</v>
      </c>
    </row>
    <row r="4005" spans="1:14" ht="15" x14ac:dyDescent="0.2">
      <c r="A4005" t="s">
        <v>10938</v>
      </c>
      <c r="B4005" t="str">
        <f>RIGHT(A4005,4)</f>
        <v>2017</v>
      </c>
      <c r="C4005" t="str">
        <f>LEFT(A4005,10)</f>
        <v>Sun May 28</v>
      </c>
      <c r="D4005" s="2">
        <f>DATE(B4005,F4005,G4005)</f>
        <v>42883</v>
      </c>
      <c r="E4005" t="str">
        <f>MID(C4005,5,3)</f>
        <v>May</v>
      </c>
      <c r="F4005">
        <f>MONTH(DATEVALUE(E4005&amp;" 1"))</f>
        <v>5</v>
      </c>
      <c r="G4005" t="str">
        <f>RIGHT(C4005,2)</f>
        <v>28</v>
      </c>
      <c r="H4005" t="str">
        <f>MID(A4005,12,2)</f>
        <v>06</v>
      </c>
      <c r="I4005" t="s">
        <v>10939</v>
      </c>
      <c r="J4005" t="s">
        <v>10940</v>
      </c>
      <c r="K4005" t="s">
        <v>2896</v>
      </c>
      <c r="L4005" t="s">
        <v>10941</v>
      </c>
      <c r="M4005" t="b">
        <f>NOT(ISNA(VLOOKUP(N4005,'account names'!A:A,1,FALSE)))</f>
        <v>1</v>
      </c>
      <c r="N4005" t="s">
        <v>2898</v>
      </c>
    </row>
    <row r="4006" spans="1:14" ht="15" x14ac:dyDescent="0.2">
      <c r="A4006" t="s">
        <v>13979</v>
      </c>
      <c r="B4006" t="str">
        <f>RIGHT(A4006,4)</f>
        <v>2017</v>
      </c>
      <c r="C4006" t="str">
        <f>LEFT(A4006,10)</f>
        <v>Sun May 28</v>
      </c>
      <c r="D4006" s="2">
        <f>DATE(B4006,F4006,G4006)</f>
        <v>42883</v>
      </c>
      <c r="E4006" t="str">
        <f>MID(C4006,5,3)</f>
        <v>May</v>
      </c>
      <c r="F4006">
        <f>MONTH(DATEVALUE(E4006&amp;" 1"))</f>
        <v>5</v>
      </c>
      <c r="G4006" t="str">
        <f>RIGHT(C4006,2)</f>
        <v>28</v>
      </c>
      <c r="H4006" t="str">
        <f>MID(A4006,12,2)</f>
        <v>20</v>
      </c>
      <c r="I4006" t="s">
        <v>13980</v>
      </c>
      <c r="J4006" t="s">
        <v>13981</v>
      </c>
      <c r="K4006" t="s">
        <v>13982</v>
      </c>
      <c r="L4006" t="s">
        <v>13983</v>
      </c>
      <c r="M4006" t="b">
        <f>NOT(ISNA(VLOOKUP(N4006,'account names'!A:A,1,FALSE)))</f>
        <v>0</v>
      </c>
      <c r="N4006" t="s">
        <v>456</v>
      </c>
    </row>
    <row r="4007" spans="1:14" ht="15" x14ac:dyDescent="0.2">
      <c r="A4007" t="s">
        <v>13984</v>
      </c>
      <c r="B4007" t="str">
        <f>RIGHT(A4007,4)</f>
        <v>2017</v>
      </c>
      <c r="C4007" t="str">
        <f>LEFT(A4007,10)</f>
        <v>Sun May 28</v>
      </c>
      <c r="D4007" s="2">
        <f>DATE(B4007,F4007,G4007)</f>
        <v>42883</v>
      </c>
      <c r="E4007" t="str">
        <f>MID(C4007,5,3)</f>
        <v>May</v>
      </c>
      <c r="F4007">
        <f>MONTH(DATEVALUE(E4007&amp;" 1"))</f>
        <v>5</v>
      </c>
      <c r="G4007" t="str">
        <f>RIGHT(C4007,2)</f>
        <v>28</v>
      </c>
      <c r="H4007" t="str">
        <f>MID(A4007,12,2)</f>
        <v>20</v>
      </c>
      <c r="I4007" t="s">
        <v>13985</v>
      </c>
      <c r="J4007" t="s">
        <v>13986</v>
      </c>
      <c r="K4007" t="s">
        <v>13987</v>
      </c>
      <c r="L4007" t="s">
        <v>13988</v>
      </c>
      <c r="M4007" t="b">
        <f>NOT(ISNA(VLOOKUP(N4007,'account names'!A:A,1,FALSE)))</f>
        <v>1</v>
      </c>
      <c r="N4007" t="s">
        <v>1791</v>
      </c>
    </row>
    <row r="4008" spans="1:14" ht="15" x14ac:dyDescent="0.2">
      <c r="A4008" t="s">
        <v>13979</v>
      </c>
      <c r="B4008" t="str">
        <f>RIGHT(A4008,4)</f>
        <v>2017</v>
      </c>
      <c r="C4008" t="str">
        <f>LEFT(A4008,10)</f>
        <v>Sun May 28</v>
      </c>
      <c r="D4008" s="2">
        <f>DATE(B4008,F4008,G4008)</f>
        <v>42883</v>
      </c>
      <c r="E4008" t="str">
        <f>MID(C4008,5,3)</f>
        <v>May</v>
      </c>
      <c r="F4008">
        <f>MONTH(DATEVALUE(E4008&amp;" 1"))</f>
        <v>5</v>
      </c>
      <c r="G4008" t="str">
        <f>RIGHT(C4008,2)</f>
        <v>28</v>
      </c>
      <c r="H4008" t="str">
        <f>MID(A4008,12,2)</f>
        <v>20</v>
      </c>
      <c r="I4008" t="s">
        <v>13989</v>
      </c>
      <c r="J4008" t="s">
        <v>13990</v>
      </c>
      <c r="K4008" t="s">
        <v>13982</v>
      </c>
      <c r="L4008" t="s">
        <v>13991</v>
      </c>
      <c r="M4008" t="b">
        <f>NOT(ISNA(VLOOKUP(N4008,'account names'!A:A,1,FALSE)))</f>
        <v>0</v>
      </c>
      <c r="N4008" t="s">
        <v>456</v>
      </c>
    </row>
    <row r="4009" spans="1:14" ht="15" x14ac:dyDescent="0.2">
      <c r="A4009" t="s">
        <v>13984</v>
      </c>
      <c r="B4009" t="str">
        <f>RIGHT(A4009,4)</f>
        <v>2017</v>
      </c>
      <c r="C4009" t="str">
        <f>LEFT(A4009,10)</f>
        <v>Sun May 28</v>
      </c>
      <c r="D4009" s="2">
        <f>DATE(B4009,F4009,G4009)</f>
        <v>42883</v>
      </c>
      <c r="E4009" t="str">
        <f>MID(C4009,5,3)</f>
        <v>May</v>
      </c>
      <c r="F4009">
        <f>MONTH(DATEVALUE(E4009&amp;" 1"))</f>
        <v>5</v>
      </c>
      <c r="G4009" t="str">
        <f>RIGHT(C4009,2)</f>
        <v>28</v>
      </c>
      <c r="H4009" t="str">
        <f>MID(A4009,12,2)</f>
        <v>20</v>
      </c>
      <c r="I4009" t="s">
        <v>13992</v>
      </c>
      <c r="J4009" t="s">
        <v>13993</v>
      </c>
      <c r="K4009" t="s">
        <v>13987</v>
      </c>
      <c r="L4009" t="s">
        <v>13994</v>
      </c>
      <c r="M4009" t="b">
        <f>NOT(ISNA(VLOOKUP(N4009,'account names'!A:A,1,FALSE)))</f>
        <v>1</v>
      </c>
      <c r="N4009" t="s">
        <v>1791</v>
      </c>
    </row>
    <row r="4010" spans="1:14" ht="15" x14ac:dyDescent="0.2">
      <c r="A4010" t="s">
        <v>16505</v>
      </c>
      <c r="B4010" t="str">
        <f>RIGHT(A4010,4)</f>
        <v>2017</v>
      </c>
      <c r="C4010" t="str">
        <f>LEFT(A4010,10)</f>
        <v>Sun May 28</v>
      </c>
      <c r="D4010" s="2">
        <f>DATE(B4010,F4010,G4010)</f>
        <v>42883</v>
      </c>
      <c r="E4010" t="str">
        <f>MID(C4010,5,3)</f>
        <v>May</v>
      </c>
      <c r="F4010">
        <f>MONTH(DATEVALUE(E4010&amp;" 1"))</f>
        <v>5</v>
      </c>
      <c r="G4010" t="str">
        <f>RIGHT(C4010,2)</f>
        <v>28</v>
      </c>
      <c r="H4010" t="str">
        <f>MID(A4010,12,2)</f>
        <v>20</v>
      </c>
      <c r="I4010" t="s">
        <v>16506</v>
      </c>
      <c r="J4010" t="s">
        <v>16507</v>
      </c>
      <c r="K4010" t="s">
        <v>16508</v>
      </c>
      <c r="L4010" t="s">
        <v>16509</v>
      </c>
      <c r="M4010" t="b">
        <f>NOT(ISNA(VLOOKUP(N4010,'account names'!A:A,1,FALSE)))</f>
        <v>0</v>
      </c>
      <c r="N4010" t="s">
        <v>16297</v>
      </c>
    </row>
    <row r="4011" spans="1:14" ht="15" x14ac:dyDescent="0.2">
      <c r="A4011" t="s">
        <v>3284</v>
      </c>
      <c r="B4011" t="str">
        <f>RIGHT(A4011,4)</f>
        <v>2017</v>
      </c>
      <c r="C4011" t="str">
        <f>LEFT(A4011,10)</f>
        <v>Sun May 28</v>
      </c>
      <c r="D4011" s="2">
        <f>DATE(B4011,F4011,G4011)</f>
        <v>42883</v>
      </c>
      <c r="E4011" t="str">
        <f>MID(C4011,5,3)</f>
        <v>May</v>
      </c>
      <c r="F4011">
        <f>MONTH(DATEVALUE(E4011&amp;" 1"))</f>
        <v>5</v>
      </c>
      <c r="G4011" t="str">
        <f>RIGHT(C4011,2)</f>
        <v>28</v>
      </c>
      <c r="H4011" t="str">
        <f>MID(A4011,12,2)</f>
        <v>15</v>
      </c>
      <c r="I4011" t="s">
        <v>3289</v>
      </c>
      <c r="J4011" t="s">
        <v>19639</v>
      </c>
      <c r="K4011" t="s">
        <v>3291</v>
      </c>
      <c r="L4011" t="s">
        <v>19640</v>
      </c>
      <c r="M4011" t="b">
        <f>NOT(ISNA(VLOOKUP(N4011,'account names'!A:A,1,FALSE)))</f>
        <v>0</v>
      </c>
      <c r="N4011" t="s">
        <v>1252</v>
      </c>
    </row>
    <row r="4012" spans="1:14" ht="15" x14ac:dyDescent="0.2">
      <c r="A4012" t="s">
        <v>2904</v>
      </c>
      <c r="B4012" t="str">
        <f>RIGHT(A4012,4)</f>
        <v>2017</v>
      </c>
      <c r="C4012" t="str">
        <f>LEFT(A4012,10)</f>
        <v>Sat May 27</v>
      </c>
      <c r="D4012" s="2">
        <f>DATE(B4012,F4012,G4012)</f>
        <v>42882</v>
      </c>
      <c r="E4012" t="str">
        <f>MID(C4012,5,3)</f>
        <v>May</v>
      </c>
      <c r="F4012">
        <f>MONTH(DATEVALUE(E4012&amp;" 1"))</f>
        <v>5</v>
      </c>
      <c r="G4012" t="str">
        <f>RIGHT(C4012,2)</f>
        <v>27</v>
      </c>
      <c r="H4012" t="str">
        <f>MID(A4012,12,2)</f>
        <v>11</v>
      </c>
      <c r="I4012" t="s">
        <v>2905</v>
      </c>
      <c r="J4012" t="s">
        <v>2906</v>
      </c>
      <c r="K4012" t="s">
        <v>2907</v>
      </c>
      <c r="L4012" t="s">
        <v>2908</v>
      </c>
      <c r="M4012" t="b">
        <f>NOT(ISNA(VLOOKUP(N4012,'account names'!A:A,1,FALSE)))</f>
        <v>1</v>
      </c>
      <c r="N4012" t="s">
        <v>2909</v>
      </c>
    </row>
    <row r="4013" spans="1:14" ht="15" x14ac:dyDescent="0.2">
      <c r="A4013" t="s">
        <v>10953</v>
      </c>
      <c r="B4013" t="str">
        <f>RIGHT(A4013,4)</f>
        <v>2017</v>
      </c>
      <c r="C4013" t="str">
        <f>LEFT(A4013,10)</f>
        <v>Sat May 27</v>
      </c>
      <c r="D4013" s="2">
        <f>DATE(B4013,F4013,G4013)</f>
        <v>42882</v>
      </c>
      <c r="E4013" t="str">
        <f>MID(C4013,5,3)</f>
        <v>May</v>
      </c>
      <c r="F4013">
        <f>MONTH(DATEVALUE(E4013&amp;" 1"))</f>
        <v>5</v>
      </c>
      <c r="G4013" t="str">
        <f>RIGHT(C4013,2)</f>
        <v>27</v>
      </c>
      <c r="H4013" t="str">
        <f>MID(A4013,12,2)</f>
        <v>06</v>
      </c>
      <c r="I4013" t="s">
        <v>10954</v>
      </c>
      <c r="J4013" t="s">
        <v>10955</v>
      </c>
      <c r="K4013" t="s">
        <v>10956</v>
      </c>
      <c r="L4013" t="s">
        <v>10957</v>
      </c>
      <c r="M4013" t="b">
        <f>NOT(ISNA(VLOOKUP(N4013,'account names'!A:A,1,FALSE)))</f>
        <v>0</v>
      </c>
      <c r="N4013" t="s">
        <v>10958</v>
      </c>
    </row>
    <row r="4014" spans="1:14" ht="15" x14ac:dyDescent="0.2">
      <c r="A4014" t="s">
        <v>13995</v>
      </c>
      <c r="B4014" t="str">
        <f>RIGHT(A4014,4)</f>
        <v>2017</v>
      </c>
      <c r="C4014" t="str">
        <f>LEFT(A4014,10)</f>
        <v>Sat May 27</v>
      </c>
      <c r="D4014" s="2">
        <f>DATE(B4014,F4014,G4014)</f>
        <v>42882</v>
      </c>
      <c r="E4014" t="str">
        <f>MID(C4014,5,3)</f>
        <v>May</v>
      </c>
      <c r="F4014">
        <f>MONTH(DATEVALUE(E4014&amp;" 1"))</f>
        <v>5</v>
      </c>
      <c r="G4014" t="str">
        <f>RIGHT(C4014,2)</f>
        <v>27</v>
      </c>
      <c r="H4014" t="str">
        <f>MID(A4014,12,2)</f>
        <v>10</v>
      </c>
      <c r="I4014" t="s">
        <v>13996</v>
      </c>
      <c r="J4014" t="s">
        <v>13997</v>
      </c>
      <c r="K4014" t="s">
        <v>13998</v>
      </c>
      <c r="L4014" t="s">
        <v>13999</v>
      </c>
      <c r="M4014" t="b">
        <f>NOT(ISNA(VLOOKUP(N4014,'account names'!A:A,1,FALSE)))</f>
        <v>0</v>
      </c>
      <c r="N4014" t="s">
        <v>350</v>
      </c>
    </row>
    <row r="4015" spans="1:14" ht="15" x14ac:dyDescent="0.2">
      <c r="A4015" t="s">
        <v>16510</v>
      </c>
      <c r="B4015" t="str">
        <f>RIGHT(A4015,4)</f>
        <v>2017</v>
      </c>
      <c r="C4015" t="str">
        <f>LEFT(A4015,10)</f>
        <v>Sat May 27</v>
      </c>
      <c r="D4015" s="2">
        <f>DATE(B4015,F4015,G4015)</f>
        <v>42882</v>
      </c>
      <c r="E4015" t="str">
        <f>MID(C4015,5,3)</f>
        <v>May</v>
      </c>
      <c r="F4015">
        <f>MONTH(DATEVALUE(E4015&amp;" 1"))</f>
        <v>5</v>
      </c>
      <c r="G4015" t="str">
        <f>RIGHT(C4015,2)</f>
        <v>27</v>
      </c>
      <c r="H4015" t="str">
        <f>MID(A4015,12,2)</f>
        <v>10</v>
      </c>
      <c r="I4015" t="s">
        <v>16511</v>
      </c>
      <c r="J4015" t="s">
        <v>16512</v>
      </c>
      <c r="K4015" t="s">
        <v>16513</v>
      </c>
      <c r="L4015" t="s">
        <v>16514</v>
      </c>
      <c r="M4015" t="b">
        <f>NOT(ISNA(VLOOKUP(N4015,'account names'!A:A,1,FALSE)))</f>
        <v>0</v>
      </c>
      <c r="N4015" t="s">
        <v>16363</v>
      </c>
    </row>
    <row r="4016" spans="1:14" ht="15" x14ac:dyDescent="0.2">
      <c r="A4016" t="s">
        <v>6003</v>
      </c>
      <c r="B4016" t="str">
        <f>RIGHT(A4016,4)</f>
        <v>2017</v>
      </c>
      <c r="C4016" t="str">
        <f>LEFT(A4016,10)</f>
        <v>Fri May 26</v>
      </c>
      <c r="D4016" s="2">
        <f>DATE(B4016,F4016,G4016)</f>
        <v>42881</v>
      </c>
      <c r="E4016" t="str">
        <f>MID(C4016,5,3)</f>
        <v>May</v>
      </c>
      <c r="F4016">
        <f>MONTH(DATEVALUE(E4016&amp;" 1"))</f>
        <v>5</v>
      </c>
      <c r="G4016" t="str">
        <f>RIGHT(C4016,2)</f>
        <v>26</v>
      </c>
      <c r="H4016" t="str">
        <f>MID(A4016,12,2)</f>
        <v>06</v>
      </c>
      <c r="I4016" t="s">
        <v>6004</v>
      </c>
      <c r="J4016" t="s">
        <v>6005</v>
      </c>
      <c r="K4016" t="s">
        <v>1789</v>
      </c>
      <c r="L4016" t="s">
        <v>6006</v>
      </c>
      <c r="M4016" t="b">
        <f>NOT(ISNA(VLOOKUP(N4016,'account names'!A:A,1,FALSE)))</f>
        <v>1</v>
      </c>
      <c r="N4016" t="s">
        <v>1791</v>
      </c>
    </row>
    <row r="4017" spans="1:14" ht="15" x14ac:dyDescent="0.2">
      <c r="A4017" t="s">
        <v>10942</v>
      </c>
      <c r="B4017" t="str">
        <f>RIGHT(A4017,4)</f>
        <v>2017</v>
      </c>
      <c r="C4017" t="str">
        <f>LEFT(A4017,10)</f>
        <v>Fri May 26</v>
      </c>
      <c r="D4017" s="2">
        <f>DATE(B4017,F4017,G4017)</f>
        <v>42881</v>
      </c>
      <c r="E4017" t="str">
        <f>MID(C4017,5,3)</f>
        <v>May</v>
      </c>
      <c r="F4017">
        <f>MONTH(DATEVALUE(E4017&amp;" 1"))</f>
        <v>5</v>
      </c>
      <c r="G4017" t="str">
        <f>RIGHT(C4017,2)</f>
        <v>26</v>
      </c>
      <c r="H4017" t="str">
        <f>MID(A4017,12,2)</f>
        <v>21</v>
      </c>
      <c r="I4017" t="s">
        <v>10943</v>
      </c>
      <c r="J4017" t="s">
        <v>10944</v>
      </c>
      <c r="K4017" t="s">
        <v>10945</v>
      </c>
      <c r="L4017" t="s">
        <v>10946</v>
      </c>
      <c r="M4017" t="b">
        <f>NOT(ISNA(VLOOKUP(N4017,'account names'!A:A,1,FALSE)))</f>
        <v>0</v>
      </c>
      <c r="N4017" t="s">
        <v>10947</v>
      </c>
    </row>
    <row r="4018" spans="1:14" ht="15" x14ac:dyDescent="0.2">
      <c r="A4018" t="s">
        <v>10948</v>
      </c>
      <c r="B4018" t="str">
        <f>RIGHT(A4018,4)</f>
        <v>2017</v>
      </c>
      <c r="C4018" t="str">
        <f>LEFT(A4018,10)</f>
        <v>Fri May 26</v>
      </c>
      <c r="D4018" s="2">
        <f>DATE(B4018,F4018,G4018)</f>
        <v>42881</v>
      </c>
      <c r="E4018" t="str">
        <f>MID(C4018,5,3)</f>
        <v>May</v>
      </c>
      <c r="F4018">
        <f>MONTH(DATEVALUE(E4018&amp;" 1"))</f>
        <v>5</v>
      </c>
      <c r="G4018" t="str">
        <f>RIGHT(C4018,2)</f>
        <v>26</v>
      </c>
      <c r="H4018" t="str">
        <f>MID(A4018,12,2)</f>
        <v>13</v>
      </c>
      <c r="I4018" t="s">
        <v>10949</v>
      </c>
      <c r="J4018" t="s">
        <v>10950</v>
      </c>
      <c r="K4018" t="s">
        <v>10951</v>
      </c>
      <c r="L4018" t="s">
        <v>10952</v>
      </c>
      <c r="M4018" t="b">
        <f>NOT(ISNA(VLOOKUP(N4018,'account names'!A:A,1,FALSE)))</f>
        <v>0</v>
      </c>
      <c r="N4018" t="s">
        <v>6670</v>
      </c>
    </row>
    <row r="4019" spans="1:14" ht="15" x14ac:dyDescent="0.2">
      <c r="A4019" t="s">
        <v>10959</v>
      </c>
      <c r="B4019" t="str">
        <f>RIGHT(A4019,4)</f>
        <v>2017</v>
      </c>
      <c r="C4019" t="str">
        <f>LEFT(A4019,10)</f>
        <v>Fri May 26</v>
      </c>
      <c r="D4019" s="2">
        <f>DATE(B4019,F4019,G4019)</f>
        <v>42881</v>
      </c>
      <c r="E4019" t="str">
        <f>MID(C4019,5,3)</f>
        <v>May</v>
      </c>
      <c r="F4019">
        <f>MONTH(DATEVALUE(E4019&amp;" 1"))</f>
        <v>5</v>
      </c>
      <c r="G4019" t="str">
        <f>RIGHT(C4019,2)</f>
        <v>26</v>
      </c>
      <c r="H4019" t="str">
        <f>MID(A4019,12,2)</f>
        <v>20</v>
      </c>
      <c r="I4019" t="s">
        <v>10960</v>
      </c>
      <c r="J4019" t="s">
        <v>10961</v>
      </c>
      <c r="K4019" t="s">
        <v>10962</v>
      </c>
      <c r="L4019" t="s">
        <v>10963</v>
      </c>
      <c r="M4019" t="b">
        <f>NOT(ISNA(VLOOKUP(N4019,'account names'!A:A,1,FALSE)))</f>
        <v>0</v>
      </c>
      <c r="N4019" t="s">
        <v>1099</v>
      </c>
    </row>
    <row r="4020" spans="1:14" ht="15" x14ac:dyDescent="0.2">
      <c r="A4020" t="s">
        <v>10964</v>
      </c>
      <c r="B4020" t="str">
        <f>RIGHT(A4020,4)</f>
        <v>2017</v>
      </c>
      <c r="C4020" t="str">
        <f>LEFT(A4020,10)</f>
        <v>Fri May 26</v>
      </c>
      <c r="D4020" s="2">
        <f>DATE(B4020,F4020,G4020)</f>
        <v>42881</v>
      </c>
      <c r="E4020" t="str">
        <f>MID(C4020,5,3)</f>
        <v>May</v>
      </c>
      <c r="F4020">
        <f>MONTH(DATEVALUE(E4020&amp;" 1"))</f>
        <v>5</v>
      </c>
      <c r="G4020" t="str">
        <f>RIGHT(C4020,2)</f>
        <v>26</v>
      </c>
      <c r="H4020" t="str">
        <f>MID(A4020,12,2)</f>
        <v>20</v>
      </c>
      <c r="I4020" t="s">
        <v>10965</v>
      </c>
      <c r="J4020" t="s">
        <v>10966</v>
      </c>
      <c r="K4020" t="s">
        <v>10967</v>
      </c>
      <c r="L4020" t="s">
        <v>10968</v>
      </c>
      <c r="M4020" t="b">
        <f>NOT(ISNA(VLOOKUP(N4020,'account names'!A:A,1,FALSE)))</f>
        <v>0</v>
      </c>
      <c r="N4020" t="s">
        <v>10923</v>
      </c>
    </row>
    <row r="4021" spans="1:14" ht="15" x14ac:dyDescent="0.2">
      <c r="A4021" t="s">
        <v>10969</v>
      </c>
      <c r="B4021" t="str">
        <f>RIGHT(A4021,4)</f>
        <v>2017</v>
      </c>
      <c r="C4021" t="str">
        <f>LEFT(A4021,10)</f>
        <v>Fri May 26</v>
      </c>
      <c r="D4021" s="2">
        <f>DATE(B4021,F4021,G4021)</f>
        <v>42881</v>
      </c>
      <c r="E4021" t="str">
        <f>MID(C4021,5,3)</f>
        <v>May</v>
      </c>
      <c r="F4021">
        <f>MONTH(DATEVALUE(E4021&amp;" 1"))</f>
        <v>5</v>
      </c>
      <c r="G4021" t="str">
        <f>RIGHT(C4021,2)</f>
        <v>26</v>
      </c>
      <c r="H4021" t="str">
        <f>MID(A4021,12,2)</f>
        <v>16</v>
      </c>
      <c r="I4021" t="s">
        <v>10970</v>
      </c>
      <c r="J4021" t="s">
        <v>10971</v>
      </c>
      <c r="K4021" t="s">
        <v>1789</v>
      </c>
      <c r="L4021" t="s">
        <v>10972</v>
      </c>
      <c r="M4021" t="b">
        <f>NOT(ISNA(VLOOKUP(N4021,'account names'!A:A,1,FALSE)))</f>
        <v>1</v>
      </c>
      <c r="N4021" t="s">
        <v>1791</v>
      </c>
    </row>
    <row r="4022" spans="1:14" ht="15" x14ac:dyDescent="0.2">
      <c r="A4022" t="s">
        <v>10973</v>
      </c>
      <c r="B4022" t="str">
        <f>RIGHT(A4022,4)</f>
        <v>2017</v>
      </c>
      <c r="C4022" t="str">
        <f>LEFT(A4022,10)</f>
        <v>Fri May 26</v>
      </c>
      <c r="D4022" s="2">
        <f>DATE(B4022,F4022,G4022)</f>
        <v>42881</v>
      </c>
      <c r="E4022" t="str">
        <f>MID(C4022,5,3)</f>
        <v>May</v>
      </c>
      <c r="F4022">
        <f>MONTH(DATEVALUE(E4022&amp;" 1"))</f>
        <v>5</v>
      </c>
      <c r="G4022" t="str">
        <f>RIGHT(C4022,2)</f>
        <v>26</v>
      </c>
      <c r="H4022" t="str">
        <f>MID(A4022,12,2)</f>
        <v>15</v>
      </c>
      <c r="I4022" t="s">
        <v>10974</v>
      </c>
      <c r="J4022" t="s">
        <v>10975</v>
      </c>
      <c r="K4022" t="s">
        <v>10512</v>
      </c>
      <c r="L4022" t="s">
        <v>10976</v>
      </c>
      <c r="M4022" t="b">
        <f>NOT(ISNA(VLOOKUP(N4022,'account names'!A:A,1,FALSE)))</f>
        <v>0</v>
      </c>
      <c r="N4022" t="s">
        <v>10061</v>
      </c>
    </row>
    <row r="4023" spans="1:14" ht="15" x14ac:dyDescent="0.2">
      <c r="A4023" t="s">
        <v>10977</v>
      </c>
      <c r="B4023" t="str">
        <f>RIGHT(A4023,4)</f>
        <v>2017</v>
      </c>
      <c r="C4023" t="str">
        <f>LEFT(A4023,10)</f>
        <v>Fri May 26</v>
      </c>
      <c r="D4023" s="2">
        <f>DATE(B4023,F4023,G4023)</f>
        <v>42881</v>
      </c>
      <c r="E4023" t="str">
        <f>MID(C4023,5,3)</f>
        <v>May</v>
      </c>
      <c r="F4023">
        <f>MONTH(DATEVALUE(E4023&amp;" 1"))</f>
        <v>5</v>
      </c>
      <c r="G4023" t="str">
        <f>RIGHT(C4023,2)</f>
        <v>26</v>
      </c>
      <c r="H4023" t="str">
        <f>MID(A4023,12,2)</f>
        <v>12</v>
      </c>
      <c r="I4023" t="s">
        <v>10978</v>
      </c>
      <c r="J4023" t="s">
        <v>10979</v>
      </c>
      <c r="K4023" t="s">
        <v>10980</v>
      </c>
      <c r="L4023" t="s">
        <v>10981</v>
      </c>
      <c r="M4023" t="b">
        <f>NOT(ISNA(VLOOKUP(N4023,'account names'!A:A,1,FALSE)))</f>
        <v>0</v>
      </c>
      <c r="N4023" t="s">
        <v>233</v>
      </c>
    </row>
    <row r="4024" spans="1:14" ht="15" x14ac:dyDescent="0.2">
      <c r="A4024" t="s">
        <v>10982</v>
      </c>
      <c r="B4024" t="str">
        <f>RIGHT(A4024,4)</f>
        <v>2017</v>
      </c>
      <c r="C4024" t="str">
        <f>LEFT(A4024,10)</f>
        <v>Fri May 26</v>
      </c>
      <c r="D4024" s="2">
        <f>DATE(B4024,F4024,G4024)</f>
        <v>42881</v>
      </c>
      <c r="E4024" t="str">
        <f>MID(C4024,5,3)</f>
        <v>May</v>
      </c>
      <c r="F4024">
        <f>MONTH(DATEVALUE(E4024&amp;" 1"))</f>
        <v>5</v>
      </c>
      <c r="G4024" t="str">
        <f>RIGHT(C4024,2)</f>
        <v>26</v>
      </c>
      <c r="H4024" t="str">
        <f>MID(A4024,12,2)</f>
        <v>10</v>
      </c>
      <c r="I4024" t="s">
        <v>10983</v>
      </c>
      <c r="J4024" t="s">
        <v>10984</v>
      </c>
      <c r="K4024" t="s">
        <v>1789</v>
      </c>
      <c r="L4024" t="s">
        <v>10985</v>
      </c>
      <c r="M4024" t="b">
        <f>NOT(ISNA(VLOOKUP(N4024,'account names'!A:A,1,FALSE)))</f>
        <v>1</v>
      </c>
      <c r="N4024" t="s">
        <v>1791</v>
      </c>
    </row>
    <row r="4025" spans="1:14" ht="15" x14ac:dyDescent="0.2">
      <c r="A4025" t="s">
        <v>10986</v>
      </c>
      <c r="B4025" t="str">
        <f>RIGHT(A4025,4)</f>
        <v>2017</v>
      </c>
      <c r="C4025" t="str">
        <f>LEFT(A4025,10)</f>
        <v>Fri May 26</v>
      </c>
      <c r="D4025" s="2">
        <f>DATE(B4025,F4025,G4025)</f>
        <v>42881</v>
      </c>
      <c r="E4025" t="str">
        <f>MID(C4025,5,3)</f>
        <v>May</v>
      </c>
      <c r="F4025">
        <f>MONTH(DATEVALUE(E4025&amp;" 1"))</f>
        <v>5</v>
      </c>
      <c r="G4025" t="str">
        <f>RIGHT(C4025,2)</f>
        <v>26</v>
      </c>
      <c r="H4025" t="str">
        <f>MID(A4025,12,2)</f>
        <v>08</v>
      </c>
      <c r="I4025" t="s">
        <v>10987</v>
      </c>
      <c r="J4025" t="s">
        <v>10988</v>
      </c>
      <c r="K4025" t="s">
        <v>10989</v>
      </c>
      <c r="L4025" t="s">
        <v>10990</v>
      </c>
      <c r="M4025" t="b">
        <f>NOT(ISNA(VLOOKUP(N4025,'account names'!A:A,1,FALSE)))</f>
        <v>0</v>
      </c>
      <c r="N4025" t="s">
        <v>680</v>
      </c>
    </row>
    <row r="4026" spans="1:14" ht="15" x14ac:dyDescent="0.2">
      <c r="A4026" t="s">
        <v>19641</v>
      </c>
      <c r="B4026" t="str">
        <f>RIGHT(A4026,4)</f>
        <v>2017</v>
      </c>
      <c r="C4026" t="str">
        <f>LEFT(A4026,10)</f>
        <v>Fri May 26</v>
      </c>
      <c r="D4026" s="2">
        <f>DATE(B4026,F4026,G4026)</f>
        <v>42881</v>
      </c>
      <c r="E4026" t="str">
        <f>MID(C4026,5,3)</f>
        <v>May</v>
      </c>
      <c r="F4026">
        <f>MONTH(DATEVALUE(E4026&amp;" 1"))</f>
        <v>5</v>
      </c>
      <c r="G4026" t="str">
        <f>RIGHT(C4026,2)</f>
        <v>26</v>
      </c>
      <c r="H4026" t="str">
        <f>MID(A4026,12,2)</f>
        <v>09</v>
      </c>
      <c r="I4026" t="s">
        <v>19642</v>
      </c>
      <c r="J4026" t="s">
        <v>19643</v>
      </c>
      <c r="K4026" t="s">
        <v>19644</v>
      </c>
      <c r="L4026" t="s">
        <v>19645</v>
      </c>
      <c r="M4026" t="b">
        <f>NOT(ISNA(VLOOKUP(N4026,'account names'!A:A,1,FALSE)))</f>
        <v>0</v>
      </c>
      <c r="N4026" t="s">
        <v>7975</v>
      </c>
    </row>
    <row r="4027" spans="1:14" ht="15" x14ac:dyDescent="0.2">
      <c r="A4027" t="s">
        <v>5682</v>
      </c>
      <c r="B4027" t="str">
        <f>RIGHT(A4027,4)</f>
        <v>2017</v>
      </c>
      <c r="C4027" t="str">
        <f>LEFT(A4027,10)</f>
        <v>Thu May 25</v>
      </c>
      <c r="D4027" s="2">
        <f>DATE(B4027,F4027,G4027)</f>
        <v>42880</v>
      </c>
      <c r="E4027" t="str">
        <f>MID(C4027,5,3)</f>
        <v>May</v>
      </c>
      <c r="F4027">
        <f>MONTH(DATEVALUE(E4027&amp;" 1"))</f>
        <v>5</v>
      </c>
      <c r="G4027" t="str">
        <f>RIGHT(C4027,2)</f>
        <v>25</v>
      </c>
      <c r="H4027" t="str">
        <f>MID(A4027,12,2)</f>
        <v>14</v>
      </c>
      <c r="I4027" t="s">
        <v>5683</v>
      </c>
      <c r="J4027" t="s">
        <v>5684</v>
      </c>
      <c r="K4027" t="s">
        <v>1789</v>
      </c>
      <c r="L4027" t="s">
        <v>5685</v>
      </c>
      <c r="M4027" t="b">
        <f>NOT(ISNA(VLOOKUP(N4027,'account names'!A:A,1,FALSE)))</f>
        <v>1</v>
      </c>
      <c r="N4027" t="s">
        <v>1791</v>
      </c>
    </row>
    <row r="4028" spans="1:14" ht="15" x14ac:dyDescent="0.2">
      <c r="A4028" t="s">
        <v>6007</v>
      </c>
      <c r="B4028" t="str">
        <f>RIGHT(A4028,4)</f>
        <v>2017</v>
      </c>
      <c r="C4028" t="str">
        <f>LEFT(A4028,10)</f>
        <v>Thu May 25</v>
      </c>
      <c r="D4028" s="2">
        <f>DATE(B4028,F4028,G4028)</f>
        <v>42880</v>
      </c>
      <c r="E4028" t="str">
        <f>MID(C4028,5,3)</f>
        <v>May</v>
      </c>
      <c r="F4028">
        <f>MONTH(DATEVALUE(E4028&amp;" 1"))</f>
        <v>5</v>
      </c>
      <c r="G4028" t="str">
        <f>RIGHT(C4028,2)</f>
        <v>25</v>
      </c>
      <c r="H4028" t="str">
        <f>MID(A4028,12,2)</f>
        <v>15</v>
      </c>
      <c r="I4028" t="s">
        <v>6008</v>
      </c>
      <c r="J4028" t="s">
        <v>6009</v>
      </c>
      <c r="K4028" t="s">
        <v>1789</v>
      </c>
      <c r="L4028" t="s">
        <v>6010</v>
      </c>
      <c r="M4028" t="b">
        <f>NOT(ISNA(VLOOKUP(N4028,'account names'!A:A,1,FALSE)))</f>
        <v>1</v>
      </c>
      <c r="N4028" t="s">
        <v>1791</v>
      </c>
    </row>
    <row r="4029" spans="1:14" ht="15" x14ac:dyDescent="0.2">
      <c r="A4029" t="s">
        <v>15253</v>
      </c>
      <c r="B4029" t="str">
        <f>RIGHT(A4029,4)</f>
        <v>2017</v>
      </c>
      <c r="C4029" t="str">
        <f>LEFT(A4029,10)</f>
        <v>Thu May 25</v>
      </c>
      <c r="D4029" s="2">
        <f>DATE(B4029,F4029,G4029)</f>
        <v>42880</v>
      </c>
      <c r="E4029" t="str">
        <f>MID(C4029,5,3)</f>
        <v>May</v>
      </c>
      <c r="F4029">
        <f>MONTH(DATEVALUE(E4029&amp;" 1"))</f>
        <v>5</v>
      </c>
      <c r="G4029" t="str">
        <f>RIGHT(C4029,2)</f>
        <v>25</v>
      </c>
      <c r="H4029" t="str">
        <f>MID(A4029,12,2)</f>
        <v>10</v>
      </c>
      <c r="I4029" t="s">
        <v>15254</v>
      </c>
      <c r="J4029" t="s">
        <v>15255</v>
      </c>
      <c r="K4029" t="s">
        <v>5488</v>
      </c>
      <c r="L4029" t="s">
        <v>15256</v>
      </c>
      <c r="M4029" t="b">
        <f>NOT(ISNA(VLOOKUP(N4029,'account names'!A:A,1,FALSE)))</f>
        <v>1</v>
      </c>
      <c r="N4029" t="s">
        <v>1533</v>
      </c>
    </row>
    <row r="4030" spans="1:14" ht="15" x14ac:dyDescent="0.2">
      <c r="A4030" t="s">
        <v>15257</v>
      </c>
      <c r="B4030" t="str">
        <f>RIGHT(A4030,4)</f>
        <v>2017</v>
      </c>
      <c r="C4030" t="str">
        <f>LEFT(A4030,10)</f>
        <v>Thu May 25</v>
      </c>
      <c r="D4030" s="2">
        <f>DATE(B4030,F4030,G4030)</f>
        <v>42880</v>
      </c>
      <c r="E4030" t="str">
        <f>MID(C4030,5,3)</f>
        <v>May</v>
      </c>
      <c r="F4030">
        <f>MONTH(DATEVALUE(E4030&amp;" 1"))</f>
        <v>5</v>
      </c>
      <c r="G4030" t="str">
        <f>RIGHT(C4030,2)</f>
        <v>25</v>
      </c>
      <c r="H4030" t="str">
        <f>MID(A4030,12,2)</f>
        <v>09</v>
      </c>
      <c r="I4030" t="s">
        <v>15258</v>
      </c>
      <c r="J4030" t="s">
        <v>15259</v>
      </c>
      <c r="K4030" t="s">
        <v>15260</v>
      </c>
      <c r="L4030" t="s">
        <v>15261</v>
      </c>
      <c r="M4030" t="b">
        <f>NOT(ISNA(VLOOKUP(N4030,'account names'!A:A,1,FALSE)))</f>
        <v>0</v>
      </c>
      <c r="N4030" t="s">
        <v>7732</v>
      </c>
    </row>
    <row r="4031" spans="1:14" ht="15" x14ac:dyDescent="0.2">
      <c r="A4031" t="s">
        <v>5052</v>
      </c>
      <c r="B4031" t="str">
        <f>RIGHT(A4031,4)</f>
        <v>2017</v>
      </c>
      <c r="C4031" t="str">
        <f>LEFT(A4031,10)</f>
        <v>Wed May 24</v>
      </c>
      <c r="D4031" s="2">
        <f>DATE(B4031,F4031,G4031)</f>
        <v>42879</v>
      </c>
      <c r="E4031" t="str">
        <f>MID(C4031,5,3)</f>
        <v>May</v>
      </c>
      <c r="F4031">
        <f>MONTH(DATEVALUE(E4031&amp;" 1"))</f>
        <v>5</v>
      </c>
      <c r="G4031" t="str">
        <f>RIGHT(C4031,2)</f>
        <v>24</v>
      </c>
      <c r="H4031" t="str">
        <f>MID(A4031,12,2)</f>
        <v>09</v>
      </c>
      <c r="I4031" t="s">
        <v>5053</v>
      </c>
      <c r="J4031" t="s">
        <v>5054</v>
      </c>
      <c r="K4031" t="s">
        <v>5055</v>
      </c>
      <c r="L4031" t="s">
        <v>5056</v>
      </c>
      <c r="M4031" t="b">
        <f>NOT(ISNA(VLOOKUP(N4031,'account names'!A:A,1,FALSE)))</f>
        <v>0</v>
      </c>
      <c r="N4031" t="s">
        <v>4920</v>
      </c>
    </row>
    <row r="4032" spans="1:14" ht="15" x14ac:dyDescent="0.2">
      <c r="A4032" t="s">
        <v>5057</v>
      </c>
      <c r="B4032" t="str">
        <f>RIGHT(A4032,4)</f>
        <v>2017</v>
      </c>
      <c r="C4032" t="str">
        <f>LEFT(A4032,10)</f>
        <v>Wed May 24</v>
      </c>
      <c r="D4032" s="2">
        <f>DATE(B4032,F4032,G4032)</f>
        <v>42879</v>
      </c>
      <c r="E4032" t="str">
        <f>MID(C4032,5,3)</f>
        <v>May</v>
      </c>
      <c r="F4032">
        <f>MONTH(DATEVALUE(E4032&amp;" 1"))</f>
        <v>5</v>
      </c>
      <c r="G4032" t="str">
        <f>RIGHT(C4032,2)</f>
        <v>24</v>
      </c>
      <c r="H4032" t="str">
        <f>MID(A4032,12,2)</f>
        <v>05</v>
      </c>
      <c r="I4032" t="s">
        <v>5058</v>
      </c>
      <c r="J4032" t="s">
        <v>5059</v>
      </c>
      <c r="K4032" t="s">
        <v>5060</v>
      </c>
      <c r="L4032" t="s">
        <v>5061</v>
      </c>
      <c r="M4032" t="b">
        <f>NOT(ISNA(VLOOKUP(N4032,'account names'!A:A,1,FALSE)))</f>
        <v>0</v>
      </c>
      <c r="N4032" t="s">
        <v>40</v>
      </c>
    </row>
    <row r="4033" spans="1:14" ht="15" x14ac:dyDescent="0.2">
      <c r="A4033" t="s">
        <v>5485</v>
      </c>
      <c r="B4033" t="str">
        <f>RIGHT(A4033,4)</f>
        <v>2017</v>
      </c>
      <c r="C4033" t="str">
        <f>LEFT(A4033,10)</f>
        <v>Wed May 24</v>
      </c>
      <c r="D4033" s="2">
        <f>DATE(B4033,F4033,G4033)</f>
        <v>42879</v>
      </c>
      <c r="E4033" t="str">
        <f>MID(C4033,5,3)</f>
        <v>May</v>
      </c>
      <c r="F4033">
        <f>MONTH(DATEVALUE(E4033&amp;" 1"))</f>
        <v>5</v>
      </c>
      <c r="G4033" t="str">
        <f>RIGHT(C4033,2)</f>
        <v>24</v>
      </c>
      <c r="H4033" t="str">
        <f>MID(A4033,12,2)</f>
        <v>18</v>
      </c>
      <c r="I4033" t="s">
        <v>5486</v>
      </c>
      <c r="J4033" t="s">
        <v>5487</v>
      </c>
      <c r="K4033" t="s">
        <v>5488</v>
      </c>
      <c r="L4033" t="s">
        <v>5489</v>
      </c>
      <c r="M4033" t="b">
        <f>NOT(ISNA(VLOOKUP(N4033,'account names'!A:A,1,FALSE)))</f>
        <v>1</v>
      </c>
      <c r="N4033" t="s">
        <v>1533</v>
      </c>
    </row>
    <row r="4034" spans="1:14" ht="15" x14ac:dyDescent="0.2">
      <c r="A4034" t="s">
        <v>14000</v>
      </c>
      <c r="B4034" t="str">
        <f>RIGHT(A4034,4)</f>
        <v>2017</v>
      </c>
      <c r="C4034" t="str">
        <f>LEFT(A4034,10)</f>
        <v>Wed May 24</v>
      </c>
      <c r="D4034" s="2">
        <f>DATE(B4034,F4034,G4034)</f>
        <v>42879</v>
      </c>
      <c r="E4034" t="str">
        <f>MID(C4034,5,3)</f>
        <v>May</v>
      </c>
      <c r="F4034">
        <f>MONTH(DATEVALUE(E4034&amp;" 1"))</f>
        <v>5</v>
      </c>
      <c r="G4034" t="str">
        <f>RIGHT(C4034,2)</f>
        <v>24</v>
      </c>
      <c r="H4034" t="str">
        <f>MID(A4034,12,2)</f>
        <v>13</v>
      </c>
      <c r="I4034" t="s">
        <v>14001</v>
      </c>
      <c r="J4034" t="s">
        <v>14002</v>
      </c>
      <c r="K4034" t="s">
        <v>14003</v>
      </c>
      <c r="L4034" t="s">
        <v>14004</v>
      </c>
      <c r="M4034" t="b">
        <f>NOT(ISNA(VLOOKUP(N4034,'account names'!A:A,1,FALSE)))</f>
        <v>0</v>
      </c>
      <c r="N4034" t="s">
        <v>9294</v>
      </c>
    </row>
    <row r="4035" spans="1:14" ht="15" x14ac:dyDescent="0.2">
      <c r="A4035" t="s">
        <v>5485</v>
      </c>
      <c r="B4035" t="str">
        <f>RIGHT(A4035,4)</f>
        <v>2017</v>
      </c>
      <c r="C4035" t="str">
        <f>LEFT(A4035,10)</f>
        <v>Wed May 24</v>
      </c>
      <c r="D4035" s="2">
        <f>DATE(B4035,F4035,G4035)</f>
        <v>42879</v>
      </c>
      <c r="E4035" t="str">
        <f>MID(C4035,5,3)</f>
        <v>May</v>
      </c>
      <c r="F4035">
        <f>MONTH(DATEVALUE(E4035&amp;" 1"))</f>
        <v>5</v>
      </c>
      <c r="G4035" t="str">
        <f>RIGHT(C4035,2)</f>
        <v>24</v>
      </c>
      <c r="H4035" t="str">
        <f>MID(A4035,12,2)</f>
        <v>18</v>
      </c>
      <c r="I4035" t="s">
        <v>15262</v>
      </c>
      <c r="J4035" t="s">
        <v>15263</v>
      </c>
      <c r="K4035" t="s">
        <v>5488</v>
      </c>
      <c r="L4035" t="s">
        <v>15264</v>
      </c>
      <c r="M4035" t="b">
        <f>NOT(ISNA(VLOOKUP(N4035,'account names'!A:A,1,FALSE)))</f>
        <v>1</v>
      </c>
      <c r="N4035" t="s">
        <v>1533</v>
      </c>
    </row>
    <row r="4036" spans="1:14" ht="15" x14ac:dyDescent="0.2">
      <c r="A4036" t="s">
        <v>19968</v>
      </c>
      <c r="B4036" t="str">
        <f>RIGHT(A4036,4)</f>
        <v>2017</v>
      </c>
      <c r="C4036" t="str">
        <f>LEFT(A4036,10)</f>
        <v>Wed May 24</v>
      </c>
      <c r="D4036" s="2">
        <f>DATE(B4036,F4036,G4036)</f>
        <v>42879</v>
      </c>
      <c r="E4036" t="str">
        <f>MID(C4036,5,3)</f>
        <v>May</v>
      </c>
      <c r="F4036">
        <f>MONTH(DATEVALUE(E4036&amp;" 1"))</f>
        <v>5</v>
      </c>
      <c r="G4036" t="str">
        <f>RIGHT(C4036,2)</f>
        <v>24</v>
      </c>
      <c r="H4036" t="str">
        <f>MID(A4036,12,2)</f>
        <v>15</v>
      </c>
      <c r="I4036" t="s">
        <v>19969</v>
      </c>
      <c r="J4036" t="s">
        <v>19970</v>
      </c>
      <c r="K4036" t="s">
        <v>19971</v>
      </c>
      <c r="L4036" t="s">
        <v>19972</v>
      </c>
      <c r="M4036" t="b">
        <f>NOT(ISNA(VLOOKUP(N4036,'account names'!A:A,1,FALSE)))</f>
        <v>0</v>
      </c>
      <c r="N4036" t="s">
        <v>5467</v>
      </c>
    </row>
    <row r="4037" spans="1:14" ht="15" x14ac:dyDescent="0.2">
      <c r="A4037" t="s">
        <v>4709</v>
      </c>
      <c r="B4037" t="str">
        <f>RIGHT(A4037,4)</f>
        <v>2017</v>
      </c>
      <c r="C4037" t="str">
        <f>LEFT(A4037,10)</f>
        <v>Tue May 23</v>
      </c>
      <c r="D4037" s="2">
        <f>DATE(B4037,F4037,G4037)</f>
        <v>42878</v>
      </c>
      <c r="E4037" t="str">
        <f>MID(C4037,5,3)</f>
        <v>May</v>
      </c>
      <c r="F4037">
        <f>MONTH(DATEVALUE(E4037&amp;" 1"))</f>
        <v>5</v>
      </c>
      <c r="G4037" t="str">
        <f>RIGHT(C4037,2)</f>
        <v>23</v>
      </c>
      <c r="H4037" t="str">
        <f>MID(A4037,12,2)</f>
        <v>06</v>
      </c>
      <c r="I4037" t="s">
        <v>4710</v>
      </c>
      <c r="J4037" t="s">
        <v>4711</v>
      </c>
      <c r="K4037" t="s">
        <v>1789</v>
      </c>
      <c r="L4037" t="s">
        <v>4712</v>
      </c>
      <c r="M4037" t="b">
        <f>NOT(ISNA(VLOOKUP(N4037,'account names'!A:A,1,FALSE)))</f>
        <v>1</v>
      </c>
      <c r="N4037" t="s">
        <v>1791</v>
      </c>
    </row>
    <row r="4038" spans="1:14" ht="15" x14ac:dyDescent="0.2">
      <c r="A4038" t="s">
        <v>4709</v>
      </c>
      <c r="B4038" t="str">
        <f>RIGHT(A4038,4)</f>
        <v>2017</v>
      </c>
      <c r="C4038" t="str">
        <f>LEFT(A4038,10)</f>
        <v>Tue May 23</v>
      </c>
      <c r="D4038" s="2">
        <f>DATE(B4038,F4038,G4038)</f>
        <v>42878</v>
      </c>
      <c r="E4038" t="str">
        <f>MID(C4038,5,3)</f>
        <v>May</v>
      </c>
      <c r="F4038">
        <f>MONTH(DATEVALUE(E4038&amp;" 1"))</f>
        <v>5</v>
      </c>
      <c r="G4038" t="str">
        <f>RIGHT(C4038,2)</f>
        <v>23</v>
      </c>
      <c r="H4038" t="str">
        <f>MID(A4038,12,2)</f>
        <v>06</v>
      </c>
      <c r="I4038" t="s">
        <v>14005</v>
      </c>
      <c r="J4038" t="s">
        <v>14006</v>
      </c>
      <c r="K4038" t="s">
        <v>14007</v>
      </c>
      <c r="L4038" t="s">
        <v>14008</v>
      </c>
      <c r="M4038" t="b">
        <f>NOT(ISNA(VLOOKUP(N4038,'account names'!A:A,1,FALSE)))</f>
        <v>1</v>
      </c>
      <c r="N4038" t="s">
        <v>1791</v>
      </c>
    </row>
    <row r="4039" spans="1:14" ht="15" x14ac:dyDescent="0.2">
      <c r="A4039" t="s">
        <v>14009</v>
      </c>
      <c r="B4039" t="str">
        <f>RIGHT(A4039,4)</f>
        <v>2017</v>
      </c>
      <c r="C4039" t="str">
        <f>LEFT(A4039,10)</f>
        <v>Tue May 23</v>
      </c>
      <c r="D4039" s="2">
        <f>DATE(B4039,F4039,G4039)</f>
        <v>42878</v>
      </c>
      <c r="E4039" t="str">
        <f>MID(C4039,5,3)</f>
        <v>May</v>
      </c>
      <c r="F4039">
        <f>MONTH(DATEVALUE(E4039&amp;" 1"))</f>
        <v>5</v>
      </c>
      <c r="G4039" t="str">
        <f>RIGHT(C4039,2)</f>
        <v>23</v>
      </c>
      <c r="H4039" t="str">
        <f>MID(A4039,12,2)</f>
        <v>04</v>
      </c>
      <c r="I4039" t="s">
        <v>14010</v>
      </c>
      <c r="J4039" t="s">
        <v>14011</v>
      </c>
      <c r="K4039" t="s">
        <v>14012</v>
      </c>
      <c r="L4039" t="s">
        <v>14013</v>
      </c>
      <c r="M4039" t="b">
        <f>NOT(ISNA(VLOOKUP(N4039,'account names'!A:A,1,FALSE)))</f>
        <v>1</v>
      </c>
      <c r="N4039" t="s">
        <v>1139</v>
      </c>
    </row>
    <row r="4040" spans="1:14" ht="15" x14ac:dyDescent="0.2">
      <c r="A4040" t="s">
        <v>16515</v>
      </c>
      <c r="B4040" t="str">
        <f>RIGHT(A4040,4)</f>
        <v>2017</v>
      </c>
      <c r="C4040" t="str">
        <f>LEFT(A4040,10)</f>
        <v>Tue May 23</v>
      </c>
      <c r="D4040" s="2">
        <f>DATE(B4040,F4040,G4040)</f>
        <v>42878</v>
      </c>
      <c r="E4040" t="str">
        <f>MID(C4040,5,3)</f>
        <v>May</v>
      </c>
      <c r="F4040">
        <f>MONTH(DATEVALUE(E4040&amp;" 1"))</f>
        <v>5</v>
      </c>
      <c r="G4040" t="str">
        <f>RIGHT(C4040,2)</f>
        <v>23</v>
      </c>
      <c r="H4040" t="str">
        <f>MID(A4040,12,2)</f>
        <v>21</v>
      </c>
      <c r="I4040" t="s">
        <v>16516</v>
      </c>
      <c r="J4040" t="s">
        <v>16517</v>
      </c>
      <c r="K4040" t="s">
        <v>1691</v>
      </c>
      <c r="L4040" t="s">
        <v>16518</v>
      </c>
      <c r="M4040" t="b">
        <f>NOT(ISNA(VLOOKUP(N4040,'account names'!A:A,1,FALSE)))</f>
        <v>1</v>
      </c>
      <c r="N4040" t="s">
        <v>1693</v>
      </c>
    </row>
    <row r="4041" spans="1:14" ht="15" x14ac:dyDescent="0.2">
      <c r="A4041" t="s">
        <v>4709</v>
      </c>
      <c r="B4041" t="str">
        <f>RIGHT(A4041,4)</f>
        <v>2017</v>
      </c>
      <c r="C4041" t="str">
        <f>LEFT(A4041,10)</f>
        <v>Tue May 23</v>
      </c>
      <c r="D4041" s="2">
        <f>DATE(B4041,F4041,G4041)</f>
        <v>42878</v>
      </c>
      <c r="E4041" t="str">
        <f>MID(C4041,5,3)</f>
        <v>May</v>
      </c>
      <c r="F4041">
        <f>MONTH(DATEVALUE(E4041&amp;" 1"))</f>
        <v>5</v>
      </c>
      <c r="G4041" t="str">
        <f>RIGHT(C4041,2)</f>
        <v>23</v>
      </c>
      <c r="H4041" t="str">
        <f>MID(A4041,12,2)</f>
        <v>06</v>
      </c>
      <c r="I4041" t="s">
        <v>14005</v>
      </c>
      <c r="J4041" t="s">
        <v>19646</v>
      </c>
      <c r="K4041" t="s">
        <v>14007</v>
      </c>
      <c r="L4041" t="s">
        <v>19647</v>
      </c>
      <c r="M4041" t="b">
        <f>NOT(ISNA(VLOOKUP(N4041,'account names'!A:A,1,FALSE)))</f>
        <v>1</v>
      </c>
      <c r="N4041" t="s">
        <v>1791</v>
      </c>
    </row>
    <row r="4042" spans="1:14" ht="15" x14ac:dyDescent="0.2">
      <c r="A4042" t="s">
        <v>4713</v>
      </c>
      <c r="B4042" t="str">
        <f>RIGHT(A4042,4)</f>
        <v>2017</v>
      </c>
      <c r="C4042" t="str">
        <f>LEFT(A4042,10)</f>
        <v>Mon May 22</v>
      </c>
      <c r="D4042" s="2">
        <f>DATE(B4042,F4042,G4042)</f>
        <v>42877</v>
      </c>
      <c r="E4042" t="str">
        <f>MID(C4042,5,3)</f>
        <v>May</v>
      </c>
      <c r="F4042">
        <f>MONTH(DATEVALUE(E4042&amp;" 1"))</f>
        <v>5</v>
      </c>
      <c r="G4042" t="str">
        <f>RIGHT(C4042,2)</f>
        <v>22</v>
      </c>
      <c r="H4042" t="str">
        <f>MID(A4042,12,2)</f>
        <v>21</v>
      </c>
      <c r="I4042" t="s">
        <v>4714</v>
      </c>
      <c r="J4042" t="s">
        <v>4715</v>
      </c>
      <c r="K4042" t="s">
        <v>4716</v>
      </c>
      <c r="L4042" t="s">
        <v>4717</v>
      </c>
      <c r="M4042" t="b">
        <f>NOT(ISNA(VLOOKUP(N4042,'account names'!A:A,1,FALSE)))</f>
        <v>0</v>
      </c>
      <c r="N4042" t="s">
        <v>233</v>
      </c>
    </row>
    <row r="4043" spans="1:14" ht="15" x14ac:dyDescent="0.2">
      <c r="A4043" t="s">
        <v>8026</v>
      </c>
      <c r="B4043" t="str">
        <f>RIGHT(A4043,4)</f>
        <v>2017</v>
      </c>
      <c r="C4043" t="str">
        <f>LEFT(A4043,10)</f>
        <v>Mon May 22</v>
      </c>
      <c r="D4043" s="2">
        <f>DATE(B4043,F4043,G4043)</f>
        <v>42877</v>
      </c>
      <c r="E4043" t="str">
        <f>MID(C4043,5,3)</f>
        <v>May</v>
      </c>
      <c r="F4043">
        <f>MONTH(DATEVALUE(E4043&amp;" 1"))</f>
        <v>5</v>
      </c>
      <c r="G4043" t="str">
        <f>RIGHT(C4043,2)</f>
        <v>22</v>
      </c>
      <c r="H4043" t="str">
        <f>MID(A4043,12,2)</f>
        <v>08</v>
      </c>
      <c r="I4043" t="s">
        <v>8027</v>
      </c>
      <c r="J4043" t="s">
        <v>8028</v>
      </c>
      <c r="K4043" t="s">
        <v>8029</v>
      </c>
      <c r="L4043" t="s">
        <v>8030</v>
      </c>
      <c r="M4043" t="b">
        <f>NOT(ISNA(VLOOKUP(N4043,'account names'!A:A,1,FALSE)))</f>
        <v>0</v>
      </c>
      <c r="N4043" t="s">
        <v>7394</v>
      </c>
    </row>
    <row r="4044" spans="1:14" ht="15" x14ac:dyDescent="0.2">
      <c r="A4044" t="s">
        <v>3964</v>
      </c>
      <c r="B4044" t="str">
        <f>RIGHT(A4044,4)</f>
        <v>2017</v>
      </c>
      <c r="C4044" t="str">
        <f>LEFT(A4044,10)</f>
        <v>Sun May 21</v>
      </c>
      <c r="D4044" s="2">
        <f>DATE(B4044,F4044,G4044)</f>
        <v>42876</v>
      </c>
      <c r="E4044" t="str">
        <f>MID(C4044,5,3)</f>
        <v>May</v>
      </c>
      <c r="F4044">
        <f>MONTH(DATEVALUE(E4044&amp;" 1"))</f>
        <v>5</v>
      </c>
      <c r="G4044" t="str">
        <f>RIGHT(C4044,2)</f>
        <v>21</v>
      </c>
      <c r="H4044" t="str">
        <f>MID(A4044,12,2)</f>
        <v>07</v>
      </c>
      <c r="I4044" t="s">
        <v>3965</v>
      </c>
      <c r="J4044" t="s">
        <v>3966</v>
      </c>
      <c r="K4044" t="s">
        <v>3967</v>
      </c>
      <c r="L4044" t="s">
        <v>3968</v>
      </c>
      <c r="M4044" t="b">
        <f>NOT(ISNA(VLOOKUP(N4044,'account names'!A:A,1,FALSE)))</f>
        <v>0</v>
      </c>
      <c r="N4044" t="s">
        <v>1469</v>
      </c>
    </row>
    <row r="4045" spans="1:14" ht="15" x14ac:dyDescent="0.2">
      <c r="A4045" t="s">
        <v>3969</v>
      </c>
      <c r="B4045" t="str">
        <f>RIGHT(A4045,4)</f>
        <v>2017</v>
      </c>
      <c r="C4045" t="str">
        <f>LEFT(A4045,10)</f>
        <v>Sun May 21</v>
      </c>
      <c r="D4045" s="2">
        <f>DATE(B4045,F4045,G4045)</f>
        <v>42876</v>
      </c>
      <c r="E4045" t="str">
        <f>MID(C4045,5,3)</f>
        <v>May</v>
      </c>
      <c r="F4045">
        <f>MONTH(DATEVALUE(E4045&amp;" 1"))</f>
        <v>5</v>
      </c>
      <c r="G4045" t="str">
        <f>RIGHT(C4045,2)</f>
        <v>21</v>
      </c>
      <c r="H4045" t="str">
        <f>MID(A4045,12,2)</f>
        <v>07</v>
      </c>
      <c r="I4045" t="s">
        <v>3970</v>
      </c>
      <c r="J4045" t="s">
        <v>3971</v>
      </c>
      <c r="K4045" t="s">
        <v>3967</v>
      </c>
      <c r="L4045" t="s">
        <v>3972</v>
      </c>
      <c r="M4045" t="b">
        <f>NOT(ISNA(VLOOKUP(N4045,'account names'!A:A,1,FALSE)))</f>
        <v>0</v>
      </c>
      <c r="N4045" t="s">
        <v>1469</v>
      </c>
    </row>
    <row r="4046" spans="1:14" ht="15" x14ac:dyDescent="0.2">
      <c r="A4046" t="s">
        <v>4718</v>
      </c>
      <c r="B4046" t="str">
        <f>RIGHT(A4046,4)</f>
        <v>2017</v>
      </c>
      <c r="C4046" t="str">
        <f>LEFT(A4046,10)</f>
        <v>Sun May 21</v>
      </c>
      <c r="D4046" s="2">
        <f>DATE(B4046,F4046,G4046)</f>
        <v>42876</v>
      </c>
      <c r="E4046" t="str">
        <f>MID(C4046,5,3)</f>
        <v>May</v>
      </c>
      <c r="F4046">
        <f>MONTH(DATEVALUE(E4046&amp;" 1"))</f>
        <v>5</v>
      </c>
      <c r="G4046" t="str">
        <f>RIGHT(C4046,2)</f>
        <v>21</v>
      </c>
      <c r="H4046" t="str">
        <f>MID(A4046,12,2)</f>
        <v>08</v>
      </c>
      <c r="I4046" t="s">
        <v>4719</v>
      </c>
      <c r="J4046" t="s">
        <v>4720</v>
      </c>
      <c r="K4046" t="s">
        <v>3967</v>
      </c>
      <c r="L4046" t="s">
        <v>4721</v>
      </c>
      <c r="M4046" t="b">
        <f>NOT(ISNA(VLOOKUP(N4046,'account names'!A:A,1,FALSE)))</f>
        <v>0</v>
      </c>
      <c r="N4046" t="s">
        <v>1469</v>
      </c>
    </row>
    <row r="4047" spans="1:14" ht="15" x14ac:dyDescent="0.2">
      <c r="A4047" t="s">
        <v>4722</v>
      </c>
      <c r="B4047" t="str">
        <f>RIGHT(A4047,4)</f>
        <v>2017</v>
      </c>
      <c r="C4047" t="str">
        <f>LEFT(A4047,10)</f>
        <v>Sun May 21</v>
      </c>
      <c r="D4047" s="2">
        <f>DATE(B4047,F4047,G4047)</f>
        <v>42876</v>
      </c>
      <c r="E4047" t="str">
        <f>MID(C4047,5,3)</f>
        <v>May</v>
      </c>
      <c r="F4047">
        <f>MONTH(DATEVALUE(E4047&amp;" 1"))</f>
        <v>5</v>
      </c>
      <c r="G4047" t="str">
        <f>RIGHT(C4047,2)</f>
        <v>21</v>
      </c>
      <c r="H4047" t="str">
        <f>MID(A4047,12,2)</f>
        <v>08</v>
      </c>
      <c r="I4047" t="s">
        <v>4723</v>
      </c>
      <c r="J4047" t="s">
        <v>4724</v>
      </c>
      <c r="K4047" t="s">
        <v>3967</v>
      </c>
      <c r="L4047" t="s">
        <v>4725</v>
      </c>
      <c r="M4047" t="b">
        <f>NOT(ISNA(VLOOKUP(N4047,'account names'!A:A,1,FALSE)))</f>
        <v>0</v>
      </c>
      <c r="N4047" t="s">
        <v>1469</v>
      </c>
    </row>
    <row r="4048" spans="1:14" ht="15" x14ac:dyDescent="0.2">
      <c r="A4048" t="s">
        <v>4726</v>
      </c>
      <c r="B4048" t="str">
        <f>RIGHT(A4048,4)</f>
        <v>2017</v>
      </c>
      <c r="C4048" t="str">
        <f>LEFT(A4048,10)</f>
        <v>Sun May 21</v>
      </c>
      <c r="D4048" s="2">
        <f>DATE(B4048,F4048,G4048)</f>
        <v>42876</v>
      </c>
      <c r="E4048" t="str">
        <f>MID(C4048,5,3)</f>
        <v>May</v>
      </c>
      <c r="F4048">
        <f>MONTH(DATEVALUE(E4048&amp;" 1"))</f>
        <v>5</v>
      </c>
      <c r="G4048" t="str">
        <f>RIGHT(C4048,2)</f>
        <v>21</v>
      </c>
      <c r="H4048" t="str">
        <f>MID(A4048,12,2)</f>
        <v>08</v>
      </c>
      <c r="I4048" t="s">
        <v>4727</v>
      </c>
      <c r="J4048" t="s">
        <v>4728</v>
      </c>
      <c r="K4048" t="s">
        <v>3967</v>
      </c>
      <c r="L4048" t="s">
        <v>4729</v>
      </c>
      <c r="M4048" t="b">
        <f>NOT(ISNA(VLOOKUP(N4048,'account names'!A:A,1,FALSE)))</f>
        <v>0</v>
      </c>
      <c r="N4048" t="s">
        <v>1469</v>
      </c>
    </row>
    <row r="4049" spans="1:14" ht="15" x14ac:dyDescent="0.2">
      <c r="A4049" t="s">
        <v>4730</v>
      </c>
      <c r="B4049" t="str">
        <f>RIGHT(A4049,4)</f>
        <v>2017</v>
      </c>
      <c r="C4049" t="str">
        <f>LEFT(A4049,10)</f>
        <v>Sun May 21</v>
      </c>
      <c r="D4049" s="2">
        <f>DATE(B4049,F4049,G4049)</f>
        <v>42876</v>
      </c>
      <c r="E4049" t="str">
        <f>MID(C4049,5,3)</f>
        <v>May</v>
      </c>
      <c r="F4049">
        <f>MONTH(DATEVALUE(E4049&amp;" 1"))</f>
        <v>5</v>
      </c>
      <c r="G4049" t="str">
        <f>RIGHT(C4049,2)</f>
        <v>21</v>
      </c>
      <c r="H4049" t="str">
        <f>MID(A4049,12,2)</f>
        <v>07</v>
      </c>
      <c r="I4049" t="s">
        <v>4731</v>
      </c>
      <c r="J4049" t="s">
        <v>4732</v>
      </c>
      <c r="K4049" t="s">
        <v>3967</v>
      </c>
      <c r="L4049" t="s">
        <v>4733</v>
      </c>
      <c r="M4049" t="b">
        <f>NOT(ISNA(VLOOKUP(N4049,'account names'!A:A,1,FALSE)))</f>
        <v>0</v>
      </c>
      <c r="N4049" t="s">
        <v>1469</v>
      </c>
    </row>
    <row r="4050" spans="1:14" ht="15" x14ac:dyDescent="0.2">
      <c r="A4050" t="s">
        <v>4734</v>
      </c>
      <c r="B4050" t="str">
        <f>RIGHT(A4050,4)</f>
        <v>2017</v>
      </c>
      <c r="C4050" t="str">
        <f>LEFT(A4050,10)</f>
        <v>Sun May 21</v>
      </c>
      <c r="D4050" s="2">
        <f>DATE(B4050,F4050,G4050)</f>
        <v>42876</v>
      </c>
      <c r="E4050" t="str">
        <f>MID(C4050,5,3)</f>
        <v>May</v>
      </c>
      <c r="F4050">
        <f>MONTH(DATEVALUE(E4050&amp;" 1"))</f>
        <v>5</v>
      </c>
      <c r="G4050" t="str">
        <f>RIGHT(C4050,2)</f>
        <v>21</v>
      </c>
      <c r="H4050" t="str">
        <f>MID(A4050,12,2)</f>
        <v>07</v>
      </c>
      <c r="I4050" t="s">
        <v>4735</v>
      </c>
      <c r="J4050" t="s">
        <v>4736</v>
      </c>
      <c r="K4050" t="s">
        <v>3967</v>
      </c>
      <c r="L4050" t="s">
        <v>4737</v>
      </c>
      <c r="M4050" t="b">
        <f>NOT(ISNA(VLOOKUP(N4050,'account names'!A:A,1,FALSE)))</f>
        <v>0</v>
      </c>
      <c r="N4050" t="s">
        <v>1469</v>
      </c>
    </row>
    <row r="4051" spans="1:14" ht="15" x14ac:dyDescent="0.2">
      <c r="A4051" t="s">
        <v>19648</v>
      </c>
      <c r="B4051" t="str">
        <f>RIGHT(A4051,4)</f>
        <v>2017</v>
      </c>
      <c r="C4051" t="str">
        <f>LEFT(A4051,10)</f>
        <v>Sun May 21</v>
      </c>
      <c r="D4051" s="2">
        <f>DATE(B4051,F4051,G4051)</f>
        <v>42876</v>
      </c>
      <c r="E4051" t="str">
        <f>MID(C4051,5,3)</f>
        <v>May</v>
      </c>
      <c r="F4051">
        <f>MONTH(DATEVALUE(E4051&amp;" 1"))</f>
        <v>5</v>
      </c>
      <c r="G4051" t="str">
        <f>RIGHT(C4051,2)</f>
        <v>21</v>
      </c>
      <c r="H4051" t="str">
        <f>MID(A4051,12,2)</f>
        <v>18</v>
      </c>
      <c r="I4051" t="s">
        <v>19649</v>
      </c>
      <c r="J4051" t="s">
        <v>19650</v>
      </c>
      <c r="K4051" t="s">
        <v>19651</v>
      </c>
      <c r="L4051" t="s">
        <v>19652</v>
      </c>
      <c r="M4051" t="b">
        <f>NOT(ISNA(VLOOKUP(N4051,'account names'!A:A,1,FALSE)))</f>
        <v>0</v>
      </c>
      <c r="N4051" t="s">
        <v>1099</v>
      </c>
    </row>
    <row r="4052" spans="1:14" ht="15" x14ac:dyDescent="0.2">
      <c r="A4052" t="s">
        <v>19653</v>
      </c>
      <c r="B4052" t="str">
        <f>RIGHT(A4052,4)</f>
        <v>2017</v>
      </c>
      <c r="C4052" t="str">
        <f>LEFT(A4052,10)</f>
        <v>Sun May 21</v>
      </c>
      <c r="D4052" s="2">
        <f>DATE(B4052,F4052,G4052)</f>
        <v>42876</v>
      </c>
      <c r="E4052" t="str">
        <f>MID(C4052,5,3)</f>
        <v>May</v>
      </c>
      <c r="F4052">
        <f>MONTH(DATEVALUE(E4052&amp;" 1"))</f>
        <v>5</v>
      </c>
      <c r="G4052" t="str">
        <f>RIGHT(C4052,2)</f>
        <v>21</v>
      </c>
      <c r="H4052" t="str">
        <f>MID(A4052,12,2)</f>
        <v>18</v>
      </c>
      <c r="I4052" t="s">
        <v>19654</v>
      </c>
      <c r="J4052" t="s">
        <v>19655</v>
      </c>
      <c r="K4052" t="s">
        <v>19656</v>
      </c>
      <c r="L4052" t="s">
        <v>19657</v>
      </c>
      <c r="M4052" t="b">
        <f>NOT(ISNA(VLOOKUP(N4052,'account names'!A:A,1,FALSE)))</f>
        <v>0</v>
      </c>
      <c r="N4052" t="s">
        <v>95</v>
      </c>
    </row>
    <row r="4053" spans="1:14" ht="15" x14ac:dyDescent="0.2">
      <c r="A4053" t="s">
        <v>1786</v>
      </c>
      <c r="B4053" t="str">
        <f>RIGHT(A4053,4)</f>
        <v>2017</v>
      </c>
      <c r="C4053" t="str">
        <f>LEFT(A4053,10)</f>
        <v>Sat May 20</v>
      </c>
      <c r="D4053" s="2">
        <f>DATE(B4053,F4053,G4053)</f>
        <v>42875</v>
      </c>
      <c r="E4053" t="str">
        <f>MID(C4053,5,3)</f>
        <v>May</v>
      </c>
      <c r="F4053">
        <f>MONTH(DATEVALUE(E4053&amp;" 1"))</f>
        <v>5</v>
      </c>
      <c r="G4053" t="str">
        <f>RIGHT(C4053,2)</f>
        <v>20</v>
      </c>
      <c r="H4053" t="str">
        <f>MID(A4053,12,2)</f>
        <v>07</v>
      </c>
      <c r="I4053" t="s">
        <v>1787</v>
      </c>
      <c r="J4053" t="s">
        <v>1788</v>
      </c>
      <c r="K4053" t="s">
        <v>1789</v>
      </c>
      <c r="L4053" t="s">
        <v>1790</v>
      </c>
      <c r="M4053" t="b">
        <f>NOT(ISNA(VLOOKUP(N4053,'account names'!A:A,1,FALSE)))</f>
        <v>1</v>
      </c>
      <c r="N4053" t="s">
        <v>1791</v>
      </c>
    </row>
    <row r="4054" spans="1:14" ht="15" x14ac:dyDescent="0.2">
      <c r="A4054" t="s">
        <v>2153</v>
      </c>
      <c r="B4054" t="str">
        <f>RIGHT(A4054,4)</f>
        <v>2017</v>
      </c>
      <c r="C4054" t="str">
        <f>LEFT(A4054,10)</f>
        <v>Sat May 20</v>
      </c>
      <c r="D4054" s="2">
        <f>DATE(B4054,F4054,G4054)</f>
        <v>42875</v>
      </c>
      <c r="E4054" t="str">
        <f>MID(C4054,5,3)</f>
        <v>May</v>
      </c>
      <c r="F4054">
        <f>MONTH(DATEVALUE(E4054&amp;" 1"))</f>
        <v>5</v>
      </c>
      <c r="G4054" t="str">
        <f>RIGHT(C4054,2)</f>
        <v>20</v>
      </c>
      <c r="H4054" t="str">
        <f>MID(A4054,12,2)</f>
        <v>13</v>
      </c>
      <c r="I4054" t="s">
        <v>2154</v>
      </c>
      <c r="J4054" t="s">
        <v>2155</v>
      </c>
      <c r="K4054" t="s">
        <v>2156</v>
      </c>
      <c r="L4054" t="s">
        <v>2157</v>
      </c>
      <c r="M4054" t="b">
        <f>NOT(ISNA(VLOOKUP(N4054,'account names'!A:A,1,FALSE)))</f>
        <v>0</v>
      </c>
      <c r="N4054" t="s">
        <v>254</v>
      </c>
    </row>
    <row r="4055" spans="1:14" ht="15" x14ac:dyDescent="0.2">
      <c r="A4055" t="s">
        <v>3547</v>
      </c>
      <c r="B4055" t="str">
        <f>RIGHT(A4055,4)</f>
        <v>2017</v>
      </c>
      <c r="C4055" t="str">
        <f>LEFT(A4055,10)</f>
        <v>Sat May 20</v>
      </c>
      <c r="D4055" s="2">
        <f>DATE(B4055,F4055,G4055)</f>
        <v>42875</v>
      </c>
      <c r="E4055" t="str">
        <f>MID(C4055,5,3)</f>
        <v>May</v>
      </c>
      <c r="F4055">
        <f>MONTH(DATEVALUE(E4055&amp;" 1"))</f>
        <v>5</v>
      </c>
      <c r="G4055" t="str">
        <f>RIGHT(C4055,2)</f>
        <v>20</v>
      </c>
      <c r="H4055" t="str">
        <f>MID(A4055,12,2)</f>
        <v>11</v>
      </c>
      <c r="I4055" t="s">
        <v>3548</v>
      </c>
      <c r="J4055" t="s">
        <v>3549</v>
      </c>
      <c r="K4055" t="s">
        <v>1192</v>
      </c>
      <c r="L4055" t="s">
        <v>3550</v>
      </c>
      <c r="M4055" t="b">
        <f>NOT(ISNA(VLOOKUP(N4055,'account names'!A:A,1,FALSE)))</f>
        <v>0</v>
      </c>
      <c r="N4055" t="s">
        <v>135</v>
      </c>
    </row>
    <row r="4056" spans="1:14" ht="15" x14ac:dyDescent="0.2">
      <c r="A4056" t="s">
        <v>3739</v>
      </c>
      <c r="B4056" t="str">
        <f>RIGHT(A4056,4)</f>
        <v>2017</v>
      </c>
      <c r="C4056" t="str">
        <f>LEFT(A4056,10)</f>
        <v>Sat May 20</v>
      </c>
      <c r="D4056" s="2">
        <f>DATE(B4056,F4056,G4056)</f>
        <v>42875</v>
      </c>
      <c r="E4056" t="str">
        <f>MID(C4056,5,3)</f>
        <v>May</v>
      </c>
      <c r="F4056">
        <f>MONTH(DATEVALUE(E4056&amp;" 1"))</f>
        <v>5</v>
      </c>
      <c r="G4056" t="str">
        <f>RIGHT(C4056,2)</f>
        <v>20</v>
      </c>
      <c r="H4056" t="str">
        <f>MID(A4056,12,2)</f>
        <v>13</v>
      </c>
      <c r="I4056" t="s">
        <v>3740</v>
      </c>
      <c r="J4056" t="s">
        <v>3741</v>
      </c>
      <c r="K4056" t="s">
        <v>1789</v>
      </c>
      <c r="L4056" t="s">
        <v>3742</v>
      </c>
      <c r="M4056" t="b">
        <f>NOT(ISNA(VLOOKUP(N4056,'account names'!A:A,1,FALSE)))</f>
        <v>1</v>
      </c>
      <c r="N4056" t="s">
        <v>1791</v>
      </c>
    </row>
    <row r="4057" spans="1:14" ht="15" x14ac:dyDescent="0.2">
      <c r="A4057" t="s">
        <v>3973</v>
      </c>
      <c r="B4057" t="str">
        <f>RIGHT(A4057,4)</f>
        <v>2017</v>
      </c>
      <c r="C4057" t="str">
        <f>LEFT(A4057,10)</f>
        <v>Sat May 20</v>
      </c>
      <c r="D4057" s="2">
        <f>DATE(B4057,F4057,G4057)</f>
        <v>42875</v>
      </c>
      <c r="E4057" t="str">
        <f>MID(C4057,5,3)</f>
        <v>May</v>
      </c>
      <c r="F4057">
        <f>MONTH(DATEVALUE(E4057&amp;" 1"))</f>
        <v>5</v>
      </c>
      <c r="G4057" t="str">
        <f>RIGHT(C4057,2)</f>
        <v>20</v>
      </c>
      <c r="H4057" t="str">
        <f>MID(A4057,12,2)</f>
        <v>22</v>
      </c>
      <c r="I4057" t="s">
        <v>3974</v>
      </c>
      <c r="J4057" t="s">
        <v>3975</v>
      </c>
      <c r="K4057" t="s">
        <v>3976</v>
      </c>
      <c r="L4057" t="s">
        <v>3977</v>
      </c>
      <c r="M4057" t="b">
        <f>NOT(ISNA(VLOOKUP(N4057,'account names'!A:A,1,FALSE)))</f>
        <v>1</v>
      </c>
      <c r="N4057" t="s">
        <v>1791</v>
      </c>
    </row>
    <row r="4058" spans="1:14" ht="15" x14ac:dyDescent="0.2">
      <c r="A4058" t="s">
        <v>3973</v>
      </c>
      <c r="B4058" t="str">
        <f>RIGHT(A4058,4)</f>
        <v>2017</v>
      </c>
      <c r="C4058" t="str">
        <f>LEFT(A4058,10)</f>
        <v>Sat May 20</v>
      </c>
      <c r="D4058" s="2">
        <f>DATE(B4058,F4058,G4058)</f>
        <v>42875</v>
      </c>
      <c r="E4058" t="str">
        <f>MID(C4058,5,3)</f>
        <v>May</v>
      </c>
      <c r="F4058">
        <f>MONTH(DATEVALUE(E4058&amp;" 1"))</f>
        <v>5</v>
      </c>
      <c r="G4058" t="str">
        <f>RIGHT(C4058,2)</f>
        <v>20</v>
      </c>
      <c r="H4058" t="str">
        <f>MID(A4058,12,2)</f>
        <v>22</v>
      </c>
      <c r="I4058" t="s">
        <v>3978</v>
      </c>
      <c r="J4058" t="s">
        <v>3979</v>
      </c>
      <c r="K4058" t="s">
        <v>3980</v>
      </c>
      <c r="L4058" t="s">
        <v>3981</v>
      </c>
      <c r="M4058" t="b">
        <f>NOT(ISNA(VLOOKUP(N4058,'account names'!A:A,1,FALSE)))</f>
        <v>0</v>
      </c>
      <c r="N4058" t="s">
        <v>1389</v>
      </c>
    </row>
    <row r="4059" spans="1:14" ht="15" x14ac:dyDescent="0.2">
      <c r="A4059" t="s">
        <v>3982</v>
      </c>
      <c r="B4059" t="str">
        <f>RIGHT(A4059,4)</f>
        <v>2017</v>
      </c>
      <c r="C4059" t="str">
        <f>LEFT(A4059,10)</f>
        <v>Sat May 20</v>
      </c>
      <c r="D4059" s="2">
        <f>DATE(B4059,F4059,G4059)</f>
        <v>42875</v>
      </c>
      <c r="E4059" t="str">
        <f>MID(C4059,5,3)</f>
        <v>May</v>
      </c>
      <c r="F4059">
        <f>MONTH(DATEVALUE(E4059&amp;" 1"))</f>
        <v>5</v>
      </c>
      <c r="G4059" t="str">
        <f>RIGHT(C4059,2)</f>
        <v>20</v>
      </c>
      <c r="H4059" t="str">
        <f>MID(A4059,12,2)</f>
        <v>22</v>
      </c>
      <c r="I4059" t="s">
        <v>3983</v>
      </c>
      <c r="J4059" t="s">
        <v>3984</v>
      </c>
      <c r="K4059" t="s">
        <v>3985</v>
      </c>
      <c r="L4059" t="s">
        <v>3986</v>
      </c>
      <c r="M4059" t="b">
        <f>NOT(ISNA(VLOOKUP(N4059,'account names'!A:A,1,FALSE)))</f>
        <v>0</v>
      </c>
      <c r="N4059" t="s">
        <v>1389</v>
      </c>
    </row>
    <row r="4060" spans="1:14" ht="15" x14ac:dyDescent="0.2">
      <c r="A4060" t="s">
        <v>3987</v>
      </c>
      <c r="B4060" t="str">
        <f>RIGHT(A4060,4)</f>
        <v>2017</v>
      </c>
      <c r="C4060" t="str">
        <f>LEFT(A4060,10)</f>
        <v>Sat May 20</v>
      </c>
      <c r="D4060" s="2">
        <f>DATE(B4060,F4060,G4060)</f>
        <v>42875</v>
      </c>
      <c r="E4060" t="str">
        <f>MID(C4060,5,3)</f>
        <v>May</v>
      </c>
      <c r="F4060">
        <f>MONTH(DATEVALUE(E4060&amp;" 1"))</f>
        <v>5</v>
      </c>
      <c r="G4060" t="str">
        <f>RIGHT(C4060,2)</f>
        <v>20</v>
      </c>
      <c r="H4060" t="str">
        <f>MID(A4060,12,2)</f>
        <v>22</v>
      </c>
      <c r="I4060" t="s">
        <v>3988</v>
      </c>
      <c r="J4060" t="s">
        <v>3989</v>
      </c>
      <c r="K4060" t="s">
        <v>3990</v>
      </c>
      <c r="L4060" t="s">
        <v>3991</v>
      </c>
      <c r="M4060" t="b">
        <f>NOT(ISNA(VLOOKUP(N4060,'account names'!A:A,1,FALSE)))</f>
        <v>0</v>
      </c>
      <c r="N4060" t="s">
        <v>1389</v>
      </c>
    </row>
    <row r="4061" spans="1:14" ht="15" x14ac:dyDescent="0.2">
      <c r="A4061" t="s">
        <v>8003</v>
      </c>
      <c r="B4061" t="str">
        <f>RIGHT(A4061,4)</f>
        <v>2017</v>
      </c>
      <c r="C4061" t="str">
        <f>LEFT(A4061,10)</f>
        <v>Sat May 20</v>
      </c>
      <c r="D4061" s="2">
        <f>DATE(B4061,F4061,G4061)</f>
        <v>42875</v>
      </c>
      <c r="E4061" t="str">
        <f>MID(C4061,5,3)</f>
        <v>May</v>
      </c>
      <c r="F4061">
        <f>MONTH(DATEVALUE(E4061&amp;" 1"))</f>
        <v>5</v>
      </c>
      <c r="G4061" t="str">
        <f>RIGHT(C4061,2)</f>
        <v>20</v>
      </c>
      <c r="H4061" t="str">
        <f>MID(A4061,12,2)</f>
        <v>17</v>
      </c>
      <c r="I4061" t="s">
        <v>8004</v>
      </c>
      <c r="J4061" t="s">
        <v>8005</v>
      </c>
      <c r="K4061" t="s">
        <v>8006</v>
      </c>
      <c r="L4061" t="s">
        <v>8007</v>
      </c>
      <c r="M4061" t="b">
        <f>NOT(ISNA(VLOOKUP(N4061,'account names'!A:A,1,FALSE)))</f>
        <v>0</v>
      </c>
      <c r="N4061" t="s">
        <v>7990</v>
      </c>
    </row>
    <row r="4062" spans="1:14" ht="15" x14ac:dyDescent="0.2">
      <c r="A4062" t="s">
        <v>1786</v>
      </c>
      <c r="B4062" t="str">
        <f>RIGHT(A4062,4)</f>
        <v>2017</v>
      </c>
      <c r="C4062" t="str">
        <f>LEFT(A4062,10)</f>
        <v>Sat May 20</v>
      </c>
      <c r="D4062" s="2">
        <f>DATE(B4062,F4062,G4062)</f>
        <v>42875</v>
      </c>
      <c r="E4062" t="str">
        <f>MID(C4062,5,3)</f>
        <v>May</v>
      </c>
      <c r="F4062">
        <f>MONTH(DATEVALUE(E4062&amp;" 1"))</f>
        <v>5</v>
      </c>
      <c r="G4062" t="str">
        <f>RIGHT(C4062,2)</f>
        <v>20</v>
      </c>
      <c r="H4062" t="str">
        <f>MID(A4062,12,2)</f>
        <v>07</v>
      </c>
      <c r="I4062" t="s">
        <v>19658</v>
      </c>
      <c r="J4062" t="s">
        <v>19659</v>
      </c>
      <c r="K4062" t="s">
        <v>19660</v>
      </c>
      <c r="L4062" t="s">
        <v>19661</v>
      </c>
      <c r="M4062" t="b">
        <f>NOT(ISNA(VLOOKUP(N4062,'account names'!A:A,1,FALSE)))</f>
        <v>1</v>
      </c>
      <c r="N4062" t="s">
        <v>1791</v>
      </c>
    </row>
    <row r="4063" spans="1:14" ht="15" x14ac:dyDescent="0.2">
      <c r="A4063" t="s">
        <v>19973</v>
      </c>
      <c r="B4063" t="str">
        <f>RIGHT(A4063,4)</f>
        <v>2017</v>
      </c>
      <c r="C4063" t="str">
        <f>LEFT(A4063,10)</f>
        <v>Sat May 20</v>
      </c>
      <c r="D4063" s="2">
        <f>DATE(B4063,F4063,G4063)</f>
        <v>42875</v>
      </c>
      <c r="E4063" t="str">
        <f>MID(C4063,5,3)</f>
        <v>May</v>
      </c>
      <c r="F4063">
        <f>MONTH(DATEVALUE(E4063&amp;" 1"))</f>
        <v>5</v>
      </c>
      <c r="G4063" t="str">
        <f>RIGHT(C4063,2)</f>
        <v>20</v>
      </c>
      <c r="H4063" t="str">
        <f>MID(A4063,12,2)</f>
        <v>02</v>
      </c>
      <c r="I4063" t="s">
        <v>19974</v>
      </c>
      <c r="J4063" t="s">
        <v>19975</v>
      </c>
      <c r="K4063" t="s">
        <v>19976</v>
      </c>
      <c r="L4063" t="s">
        <v>19977</v>
      </c>
      <c r="M4063" t="b">
        <f>NOT(ISNA(VLOOKUP(N4063,'account names'!A:A,1,FALSE)))</f>
        <v>0</v>
      </c>
      <c r="N4063" t="s">
        <v>19978</v>
      </c>
    </row>
    <row r="4064" spans="1:14" ht="15" x14ac:dyDescent="0.2">
      <c r="A4064" t="s">
        <v>1498</v>
      </c>
      <c r="B4064" t="str">
        <f>RIGHT(A4064,4)</f>
        <v>2017</v>
      </c>
      <c r="C4064" t="str">
        <f>LEFT(A4064,10)</f>
        <v>Fri May 19</v>
      </c>
      <c r="D4064" s="2">
        <f>DATE(B4064,F4064,G4064)</f>
        <v>42874</v>
      </c>
      <c r="E4064" t="str">
        <f>MID(C4064,5,3)</f>
        <v>May</v>
      </c>
      <c r="F4064">
        <f>MONTH(DATEVALUE(E4064&amp;" 1"))</f>
        <v>5</v>
      </c>
      <c r="G4064" t="str">
        <f>RIGHT(C4064,2)</f>
        <v>19</v>
      </c>
      <c r="H4064" t="str">
        <f>MID(A4064,12,2)</f>
        <v>21</v>
      </c>
      <c r="I4064" t="s">
        <v>1499</v>
      </c>
      <c r="J4064" t="s">
        <v>1500</v>
      </c>
      <c r="K4064" t="s">
        <v>1501</v>
      </c>
      <c r="L4064" t="s">
        <v>1502</v>
      </c>
      <c r="M4064" t="b">
        <f>NOT(ISNA(VLOOKUP(N4064,'account names'!A:A,1,FALSE)))</f>
        <v>0</v>
      </c>
      <c r="N4064" t="s">
        <v>1503</v>
      </c>
    </row>
    <row r="4065" spans="1:14" ht="15" x14ac:dyDescent="0.2">
      <c r="A4065" t="s">
        <v>13252</v>
      </c>
      <c r="B4065" t="str">
        <f>RIGHT(A4065,4)</f>
        <v>2017</v>
      </c>
      <c r="C4065" t="str">
        <f>LEFT(A4065,10)</f>
        <v>Fri May 19</v>
      </c>
      <c r="D4065" s="2">
        <f>DATE(B4065,F4065,G4065)</f>
        <v>42874</v>
      </c>
      <c r="E4065" t="str">
        <f>MID(C4065,5,3)</f>
        <v>May</v>
      </c>
      <c r="F4065">
        <f>MONTH(DATEVALUE(E4065&amp;" 1"))</f>
        <v>5</v>
      </c>
      <c r="G4065" t="str">
        <f>RIGHT(C4065,2)</f>
        <v>19</v>
      </c>
      <c r="H4065" t="str">
        <f>MID(A4065,12,2)</f>
        <v>10</v>
      </c>
      <c r="I4065" t="s">
        <v>13253</v>
      </c>
      <c r="J4065" t="s">
        <v>13254</v>
      </c>
      <c r="K4065" t="s">
        <v>13255</v>
      </c>
      <c r="L4065" t="s">
        <v>13256</v>
      </c>
      <c r="M4065" t="b">
        <f>NOT(ISNA(VLOOKUP(N4065,'account names'!A:A,1,FALSE)))</f>
        <v>0</v>
      </c>
      <c r="N4065" t="s">
        <v>13257</v>
      </c>
    </row>
    <row r="4066" spans="1:14" ht="15" x14ac:dyDescent="0.2">
      <c r="A4066" t="s">
        <v>14014</v>
      </c>
      <c r="B4066" t="str">
        <f>RIGHT(A4066,4)</f>
        <v>2017</v>
      </c>
      <c r="C4066" t="str">
        <f>LEFT(A4066,10)</f>
        <v>Thu May 18</v>
      </c>
      <c r="D4066" s="2">
        <f>DATE(B4066,F4066,G4066)</f>
        <v>42873</v>
      </c>
      <c r="E4066" t="str">
        <f>MID(C4066,5,3)</f>
        <v>May</v>
      </c>
      <c r="F4066">
        <f>MONTH(DATEVALUE(E4066&amp;" 1"))</f>
        <v>5</v>
      </c>
      <c r="G4066" t="str">
        <f>RIGHT(C4066,2)</f>
        <v>18</v>
      </c>
      <c r="H4066" t="str">
        <f>MID(A4066,12,2)</f>
        <v>02</v>
      </c>
      <c r="I4066" t="s">
        <v>14015</v>
      </c>
      <c r="J4066" t="s">
        <v>14016</v>
      </c>
      <c r="K4066" t="s">
        <v>14017</v>
      </c>
      <c r="L4066" t="s">
        <v>14018</v>
      </c>
      <c r="M4066" t="b">
        <f>NOT(ISNA(VLOOKUP(N4066,'account names'!A:A,1,FALSE)))</f>
        <v>0</v>
      </c>
      <c r="N4066" t="s">
        <v>14019</v>
      </c>
    </row>
    <row r="4067" spans="1:14" ht="15" x14ac:dyDescent="0.2">
      <c r="A4067" t="s">
        <v>16519</v>
      </c>
      <c r="B4067" t="str">
        <f>RIGHT(A4067,4)</f>
        <v>2017</v>
      </c>
      <c r="C4067" t="str">
        <f>LEFT(A4067,10)</f>
        <v>Thu May 18</v>
      </c>
      <c r="D4067" s="2">
        <f>DATE(B4067,F4067,G4067)</f>
        <v>42873</v>
      </c>
      <c r="E4067" t="str">
        <f>MID(C4067,5,3)</f>
        <v>May</v>
      </c>
      <c r="F4067">
        <f>MONTH(DATEVALUE(E4067&amp;" 1"))</f>
        <v>5</v>
      </c>
      <c r="G4067" t="str">
        <f>RIGHT(C4067,2)</f>
        <v>18</v>
      </c>
      <c r="H4067" t="str">
        <f>MID(A4067,12,2)</f>
        <v>15</v>
      </c>
      <c r="I4067" t="s">
        <v>16520</v>
      </c>
      <c r="J4067" t="s">
        <v>16521</v>
      </c>
      <c r="K4067" t="s">
        <v>16522</v>
      </c>
      <c r="L4067" t="s">
        <v>16523</v>
      </c>
      <c r="M4067" t="b">
        <f>NOT(ISNA(VLOOKUP(N4067,'account names'!A:A,1,FALSE)))</f>
        <v>0</v>
      </c>
      <c r="N4067" t="s">
        <v>16363</v>
      </c>
    </row>
    <row r="4068" spans="1:14" ht="15" x14ac:dyDescent="0.2">
      <c r="A4068" t="s">
        <v>14020</v>
      </c>
      <c r="B4068" t="str">
        <f>RIGHT(A4068,4)</f>
        <v>2017</v>
      </c>
      <c r="C4068" t="str">
        <f>LEFT(A4068,10)</f>
        <v>Tue May 16</v>
      </c>
      <c r="D4068" s="2">
        <f>DATE(B4068,F4068,G4068)</f>
        <v>42871</v>
      </c>
      <c r="E4068" t="str">
        <f>MID(C4068,5,3)</f>
        <v>May</v>
      </c>
      <c r="F4068">
        <f>MONTH(DATEVALUE(E4068&amp;" 1"))</f>
        <v>5</v>
      </c>
      <c r="G4068" t="str">
        <f>RIGHT(C4068,2)</f>
        <v>16</v>
      </c>
      <c r="H4068" t="str">
        <f>MID(A4068,12,2)</f>
        <v>20</v>
      </c>
      <c r="I4068" t="s">
        <v>14021</v>
      </c>
      <c r="J4068" t="s">
        <v>14022</v>
      </c>
      <c r="K4068" t="s">
        <v>14023</v>
      </c>
      <c r="L4068" t="s">
        <v>14024</v>
      </c>
      <c r="M4068" t="b">
        <f>NOT(ISNA(VLOOKUP(N4068,'account names'!A:A,1,FALSE)))</f>
        <v>0</v>
      </c>
      <c r="N4068" t="s">
        <v>14025</v>
      </c>
    </row>
    <row r="4069" spans="1:14" ht="15" x14ac:dyDescent="0.2">
      <c r="A4069" t="s">
        <v>14026</v>
      </c>
      <c r="B4069" t="str">
        <f>RIGHT(A4069,4)</f>
        <v>2017</v>
      </c>
      <c r="C4069" t="str">
        <f>LEFT(A4069,10)</f>
        <v>Tue May 16</v>
      </c>
      <c r="D4069" s="2">
        <f>DATE(B4069,F4069,G4069)</f>
        <v>42871</v>
      </c>
      <c r="E4069" t="str">
        <f>MID(C4069,5,3)</f>
        <v>May</v>
      </c>
      <c r="F4069">
        <f>MONTH(DATEVALUE(E4069&amp;" 1"))</f>
        <v>5</v>
      </c>
      <c r="G4069" t="str">
        <f>RIGHT(C4069,2)</f>
        <v>16</v>
      </c>
      <c r="H4069" t="str">
        <f>MID(A4069,12,2)</f>
        <v>16</v>
      </c>
      <c r="I4069" t="s">
        <v>14027</v>
      </c>
      <c r="J4069" t="s">
        <v>14028</v>
      </c>
      <c r="K4069" t="s">
        <v>14029</v>
      </c>
      <c r="L4069" t="s">
        <v>14030</v>
      </c>
      <c r="M4069" t="b">
        <f>NOT(ISNA(VLOOKUP(N4069,'account names'!A:A,1,FALSE)))</f>
        <v>0</v>
      </c>
      <c r="N4069" t="s">
        <v>14031</v>
      </c>
    </row>
    <row r="4070" spans="1:14" ht="15" x14ac:dyDescent="0.2">
      <c r="A4070" t="s">
        <v>14032</v>
      </c>
      <c r="B4070" t="str">
        <f>RIGHT(A4070,4)</f>
        <v>2017</v>
      </c>
      <c r="C4070" t="str">
        <f>LEFT(A4070,10)</f>
        <v>Tue May 16</v>
      </c>
      <c r="D4070" s="2">
        <f>DATE(B4070,F4070,G4070)</f>
        <v>42871</v>
      </c>
      <c r="E4070" t="str">
        <f>MID(C4070,5,3)</f>
        <v>May</v>
      </c>
      <c r="F4070">
        <f>MONTH(DATEVALUE(E4070&amp;" 1"))</f>
        <v>5</v>
      </c>
      <c r="G4070" t="str">
        <f>RIGHT(C4070,2)</f>
        <v>16</v>
      </c>
      <c r="H4070" t="str">
        <f>MID(A4070,12,2)</f>
        <v>00</v>
      </c>
      <c r="I4070" t="s">
        <v>14033</v>
      </c>
      <c r="J4070" t="s">
        <v>14034</v>
      </c>
      <c r="K4070" t="s">
        <v>14035</v>
      </c>
      <c r="L4070" t="s">
        <v>14036</v>
      </c>
      <c r="M4070" t="b">
        <f>NOT(ISNA(VLOOKUP(N4070,'account names'!A:A,1,FALSE)))</f>
        <v>0</v>
      </c>
      <c r="N4070" t="s">
        <v>14037</v>
      </c>
    </row>
    <row r="4071" spans="1:14" ht="15" x14ac:dyDescent="0.2">
      <c r="A4071" t="s">
        <v>16524</v>
      </c>
      <c r="B4071" t="str">
        <f>RIGHT(A4071,4)</f>
        <v>2017</v>
      </c>
      <c r="C4071" t="str">
        <f>LEFT(A4071,10)</f>
        <v>Tue May 16</v>
      </c>
      <c r="D4071" s="2">
        <f>DATE(B4071,F4071,G4071)</f>
        <v>42871</v>
      </c>
      <c r="E4071" t="str">
        <f>MID(C4071,5,3)</f>
        <v>May</v>
      </c>
      <c r="F4071">
        <f>MONTH(DATEVALUE(E4071&amp;" 1"))</f>
        <v>5</v>
      </c>
      <c r="G4071" t="str">
        <f>RIGHT(C4071,2)</f>
        <v>16</v>
      </c>
      <c r="H4071" t="str">
        <f>MID(A4071,12,2)</f>
        <v>11</v>
      </c>
      <c r="I4071" t="s">
        <v>16525</v>
      </c>
      <c r="J4071" t="s">
        <v>16526</v>
      </c>
      <c r="K4071" t="s">
        <v>16527</v>
      </c>
      <c r="L4071" t="s">
        <v>16528</v>
      </c>
      <c r="M4071" t="b">
        <f>NOT(ISNA(VLOOKUP(N4071,'account names'!A:A,1,FALSE)))</f>
        <v>0</v>
      </c>
      <c r="N4071" t="s">
        <v>16406</v>
      </c>
    </row>
    <row r="4072" spans="1:14" ht="15" x14ac:dyDescent="0.2">
      <c r="A4072" t="s">
        <v>19662</v>
      </c>
      <c r="B4072" t="str">
        <f>RIGHT(A4072,4)</f>
        <v>2017</v>
      </c>
      <c r="C4072" t="str">
        <f>LEFT(A4072,10)</f>
        <v>Tue May 16</v>
      </c>
      <c r="D4072" s="2">
        <f>DATE(B4072,F4072,G4072)</f>
        <v>42871</v>
      </c>
      <c r="E4072" t="str">
        <f>MID(C4072,5,3)</f>
        <v>May</v>
      </c>
      <c r="F4072">
        <f>MONTH(DATEVALUE(E4072&amp;" 1"))</f>
        <v>5</v>
      </c>
      <c r="G4072" t="str">
        <f>RIGHT(C4072,2)</f>
        <v>16</v>
      </c>
      <c r="H4072" t="str">
        <f>MID(A4072,12,2)</f>
        <v>20</v>
      </c>
      <c r="I4072" t="s">
        <v>19663</v>
      </c>
      <c r="J4072" t="s">
        <v>19664</v>
      </c>
      <c r="K4072" t="s">
        <v>2407</v>
      </c>
      <c r="L4072" t="s">
        <v>19665</v>
      </c>
      <c r="M4072" t="b">
        <f>NOT(ISNA(VLOOKUP(N4072,'account names'!A:A,1,FALSE)))</f>
        <v>1</v>
      </c>
      <c r="N4072" t="s">
        <v>2409</v>
      </c>
    </row>
    <row r="4073" spans="1:14" ht="15" x14ac:dyDescent="0.2">
      <c r="A4073" t="s">
        <v>19666</v>
      </c>
      <c r="B4073" t="str">
        <f>RIGHT(A4073,4)</f>
        <v>2017</v>
      </c>
      <c r="C4073" t="str">
        <f>LEFT(A4073,10)</f>
        <v>Sun May 14</v>
      </c>
      <c r="D4073" s="2">
        <f>DATE(B4073,F4073,G4073)</f>
        <v>42869</v>
      </c>
      <c r="E4073" t="str">
        <f>MID(C4073,5,3)</f>
        <v>May</v>
      </c>
      <c r="F4073">
        <f>MONTH(DATEVALUE(E4073&amp;" 1"))</f>
        <v>5</v>
      </c>
      <c r="G4073" t="str">
        <f>RIGHT(C4073,2)</f>
        <v>14</v>
      </c>
      <c r="H4073" t="str">
        <f>MID(A4073,12,2)</f>
        <v>20</v>
      </c>
      <c r="I4073" t="s">
        <v>19667</v>
      </c>
      <c r="J4073" t="s">
        <v>19668</v>
      </c>
      <c r="K4073" t="s">
        <v>19669</v>
      </c>
      <c r="L4073" t="s">
        <v>19670</v>
      </c>
      <c r="M4073" t="b">
        <f>NOT(ISNA(VLOOKUP(N4073,'account names'!A:A,1,FALSE)))</f>
        <v>0</v>
      </c>
      <c r="N4073" t="s">
        <v>654</v>
      </c>
    </row>
    <row r="4074" spans="1:14" ht="15" x14ac:dyDescent="0.2">
      <c r="A4074" t="s">
        <v>19671</v>
      </c>
      <c r="B4074" t="str">
        <f>RIGHT(A4074,4)</f>
        <v>2017</v>
      </c>
      <c r="C4074" t="str">
        <f>LEFT(A4074,10)</f>
        <v>Sun May 14</v>
      </c>
      <c r="D4074" s="2">
        <f>DATE(B4074,F4074,G4074)</f>
        <v>42869</v>
      </c>
      <c r="E4074" t="str">
        <f>MID(C4074,5,3)</f>
        <v>May</v>
      </c>
      <c r="F4074">
        <f>MONTH(DATEVALUE(E4074&amp;" 1"))</f>
        <v>5</v>
      </c>
      <c r="G4074" t="str">
        <f>RIGHT(C4074,2)</f>
        <v>14</v>
      </c>
      <c r="H4074" t="str">
        <f>MID(A4074,12,2)</f>
        <v>19</v>
      </c>
      <c r="I4074" t="s">
        <v>19672</v>
      </c>
      <c r="J4074" t="s">
        <v>19673</v>
      </c>
      <c r="K4074" t="s">
        <v>2407</v>
      </c>
      <c r="L4074" t="s">
        <v>19674</v>
      </c>
      <c r="M4074" t="b">
        <f>NOT(ISNA(VLOOKUP(N4074,'account names'!A:A,1,FALSE)))</f>
        <v>1</v>
      </c>
      <c r="N4074" t="s">
        <v>2409</v>
      </c>
    </row>
    <row r="4075" spans="1:14" ht="15" x14ac:dyDescent="0.2">
      <c r="A4075" t="s">
        <v>19675</v>
      </c>
      <c r="B4075" t="str">
        <f>RIGHT(A4075,4)</f>
        <v>2017</v>
      </c>
      <c r="C4075" t="str">
        <f>LEFT(A4075,10)</f>
        <v>Sat May 13</v>
      </c>
      <c r="D4075" s="2">
        <f>DATE(B4075,F4075,G4075)</f>
        <v>42868</v>
      </c>
      <c r="E4075" t="str">
        <f>MID(C4075,5,3)</f>
        <v>May</v>
      </c>
      <c r="F4075">
        <f>MONTH(DATEVALUE(E4075&amp;" 1"))</f>
        <v>5</v>
      </c>
      <c r="G4075" t="str">
        <f>RIGHT(C4075,2)</f>
        <v>13</v>
      </c>
      <c r="H4075" t="str">
        <f>MID(A4075,12,2)</f>
        <v>10</v>
      </c>
      <c r="I4075" t="s">
        <v>19676</v>
      </c>
      <c r="J4075" t="s">
        <v>19677</v>
      </c>
      <c r="K4075" t="s">
        <v>19678</v>
      </c>
      <c r="L4075" t="s">
        <v>19679</v>
      </c>
      <c r="M4075" t="b">
        <f>NOT(ISNA(VLOOKUP(N4075,'account names'!A:A,1,FALSE)))</f>
        <v>0</v>
      </c>
      <c r="N4075" t="s">
        <v>2948</v>
      </c>
    </row>
    <row r="4076" spans="1:14" ht="15" x14ac:dyDescent="0.2">
      <c r="A4076" t="s">
        <v>16534</v>
      </c>
      <c r="B4076" t="str">
        <f>RIGHT(A4076,4)</f>
        <v>2017</v>
      </c>
      <c r="C4076" t="str">
        <f>LEFT(A4076,10)</f>
        <v>Fri May 12</v>
      </c>
      <c r="D4076" s="2">
        <f>DATE(B4076,F4076,G4076)</f>
        <v>42867</v>
      </c>
      <c r="E4076" t="str">
        <f>MID(C4076,5,3)</f>
        <v>May</v>
      </c>
      <c r="F4076">
        <f>MONTH(DATEVALUE(E4076&amp;" 1"))</f>
        <v>5</v>
      </c>
      <c r="G4076" t="str">
        <f>RIGHT(C4076,2)</f>
        <v>12</v>
      </c>
      <c r="H4076" t="str">
        <f>MID(A4076,12,2)</f>
        <v>10</v>
      </c>
      <c r="I4076" t="s">
        <v>16535</v>
      </c>
      <c r="J4076" t="s">
        <v>16536</v>
      </c>
      <c r="K4076" t="s">
        <v>16537</v>
      </c>
      <c r="L4076" t="s">
        <v>16538</v>
      </c>
      <c r="M4076" t="b">
        <f>NOT(ISNA(VLOOKUP(N4076,'account names'!A:A,1,FALSE)))</f>
        <v>0</v>
      </c>
      <c r="N4076" t="s">
        <v>16539</v>
      </c>
    </row>
    <row r="4077" spans="1:14" ht="15" x14ac:dyDescent="0.2">
      <c r="A4077" t="s">
        <v>19680</v>
      </c>
      <c r="B4077" t="str">
        <f>RIGHT(A4077,4)</f>
        <v>2017</v>
      </c>
      <c r="C4077" t="str">
        <f>LEFT(A4077,10)</f>
        <v>Fri May 12</v>
      </c>
      <c r="D4077" s="2">
        <f>DATE(B4077,F4077,G4077)</f>
        <v>42867</v>
      </c>
      <c r="E4077" t="str">
        <f>MID(C4077,5,3)</f>
        <v>May</v>
      </c>
      <c r="F4077">
        <f>MONTH(DATEVALUE(E4077&amp;" 1"))</f>
        <v>5</v>
      </c>
      <c r="G4077" t="str">
        <f>RIGHT(C4077,2)</f>
        <v>12</v>
      </c>
      <c r="H4077" t="str">
        <f>MID(A4077,12,2)</f>
        <v>13</v>
      </c>
      <c r="I4077" t="s">
        <v>19681</v>
      </c>
      <c r="J4077" t="s">
        <v>19682</v>
      </c>
      <c r="K4077" t="s">
        <v>19683</v>
      </c>
      <c r="L4077" t="s">
        <v>19684</v>
      </c>
      <c r="M4077" t="b">
        <f>NOT(ISNA(VLOOKUP(N4077,'account names'!A:A,1,FALSE)))</f>
        <v>1</v>
      </c>
      <c r="N4077" t="s">
        <v>1791</v>
      </c>
    </row>
    <row r="4078" spans="1:14" ht="15" x14ac:dyDescent="0.2">
      <c r="A4078" t="s">
        <v>19685</v>
      </c>
      <c r="B4078" t="str">
        <f>RIGHT(A4078,4)</f>
        <v>2017</v>
      </c>
      <c r="C4078" t="str">
        <f>LEFT(A4078,10)</f>
        <v>Fri May 12</v>
      </c>
      <c r="D4078" s="2">
        <f>DATE(B4078,F4078,G4078)</f>
        <v>42867</v>
      </c>
      <c r="E4078" t="str">
        <f>MID(C4078,5,3)</f>
        <v>May</v>
      </c>
      <c r="F4078">
        <f>MONTH(DATEVALUE(E4078&amp;" 1"))</f>
        <v>5</v>
      </c>
      <c r="G4078" t="str">
        <f>RIGHT(C4078,2)</f>
        <v>12</v>
      </c>
      <c r="H4078" t="str">
        <f>MID(A4078,12,2)</f>
        <v>06</v>
      </c>
      <c r="I4078" t="s">
        <v>19686</v>
      </c>
      <c r="J4078" t="s">
        <v>19687</v>
      </c>
      <c r="K4078" t="s">
        <v>2407</v>
      </c>
      <c r="L4078" t="s">
        <v>19688</v>
      </c>
      <c r="M4078" t="b">
        <f>NOT(ISNA(VLOOKUP(N4078,'account names'!A:A,1,FALSE)))</f>
        <v>1</v>
      </c>
      <c r="N4078" t="s">
        <v>2409</v>
      </c>
    </row>
    <row r="4079" spans="1:14" ht="15" x14ac:dyDescent="0.2">
      <c r="A4079" t="s">
        <v>19979</v>
      </c>
      <c r="B4079" t="str">
        <f>RIGHT(A4079,4)</f>
        <v>2017</v>
      </c>
      <c r="C4079" t="str">
        <f>LEFT(A4079,10)</f>
        <v>Fri May 12</v>
      </c>
      <c r="D4079" s="2">
        <f>DATE(B4079,F4079,G4079)</f>
        <v>42867</v>
      </c>
      <c r="E4079" t="str">
        <f>MID(C4079,5,3)</f>
        <v>May</v>
      </c>
      <c r="F4079">
        <f>MONTH(DATEVALUE(E4079&amp;" 1"))</f>
        <v>5</v>
      </c>
      <c r="G4079" t="str">
        <f>RIGHT(C4079,2)</f>
        <v>12</v>
      </c>
      <c r="H4079" t="str">
        <f>MID(A4079,12,2)</f>
        <v>14</v>
      </c>
      <c r="I4079" t="s">
        <v>19980</v>
      </c>
      <c r="J4079" t="s">
        <v>19981</v>
      </c>
      <c r="K4079" t="s">
        <v>12621</v>
      </c>
      <c r="L4079" t="s">
        <v>19982</v>
      </c>
      <c r="M4079" t="b">
        <f>NOT(ISNA(VLOOKUP(N4079,'account names'!A:A,1,FALSE)))</f>
        <v>0</v>
      </c>
      <c r="N4079" t="s">
        <v>654</v>
      </c>
    </row>
    <row r="4080" spans="1:14" ht="15" x14ac:dyDescent="0.2">
      <c r="A4080" t="s">
        <v>19983</v>
      </c>
      <c r="B4080" t="str">
        <f>RIGHT(A4080,4)</f>
        <v>2017</v>
      </c>
      <c r="C4080" t="str">
        <f>LEFT(A4080,10)</f>
        <v>Fri May 12</v>
      </c>
      <c r="D4080" s="2">
        <f>DATE(B4080,F4080,G4080)</f>
        <v>42867</v>
      </c>
      <c r="E4080" t="str">
        <f>MID(C4080,5,3)</f>
        <v>May</v>
      </c>
      <c r="F4080">
        <f>MONTH(DATEVALUE(E4080&amp;" 1"))</f>
        <v>5</v>
      </c>
      <c r="G4080" t="str">
        <f>RIGHT(C4080,2)</f>
        <v>12</v>
      </c>
      <c r="H4080" t="str">
        <f>MID(A4080,12,2)</f>
        <v>14</v>
      </c>
      <c r="I4080" t="s">
        <v>19984</v>
      </c>
      <c r="J4080" t="s">
        <v>19985</v>
      </c>
      <c r="K4080" t="s">
        <v>652</v>
      </c>
      <c r="L4080" t="s">
        <v>19986</v>
      </c>
      <c r="M4080" t="b">
        <f>NOT(ISNA(VLOOKUP(N4080,'account names'!A:A,1,FALSE)))</f>
        <v>0</v>
      </c>
      <c r="N4080" t="s">
        <v>654</v>
      </c>
    </row>
    <row r="4081" spans="1:14" ht="15" x14ac:dyDescent="0.2">
      <c r="A4081" t="s">
        <v>19987</v>
      </c>
      <c r="B4081" t="str">
        <f>RIGHT(A4081,4)</f>
        <v>2017</v>
      </c>
      <c r="C4081" t="str">
        <f>LEFT(A4081,10)</f>
        <v>Fri May 12</v>
      </c>
      <c r="D4081" s="2">
        <f>DATE(B4081,F4081,G4081)</f>
        <v>42867</v>
      </c>
      <c r="E4081" t="str">
        <f>MID(C4081,5,3)</f>
        <v>May</v>
      </c>
      <c r="F4081">
        <f>MONTH(DATEVALUE(E4081&amp;" 1"))</f>
        <v>5</v>
      </c>
      <c r="G4081" t="str">
        <f>RIGHT(C4081,2)</f>
        <v>12</v>
      </c>
      <c r="H4081" t="str">
        <f>MID(A4081,12,2)</f>
        <v>09</v>
      </c>
      <c r="I4081" t="s">
        <v>19988</v>
      </c>
      <c r="J4081" t="s">
        <v>19989</v>
      </c>
      <c r="K4081" t="s">
        <v>12621</v>
      </c>
      <c r="L4081" t="s">
        <v>19990</v>
      </c>
      <c r="M4081" t="b">
        <f>NOT(ISNA(VLOOKUP(N4081,'account names'!A:A,1,FALSE)))</f>
        <v>0</v>
      </c>
      <c r="N4081" t="s">
        <v>654</v>
      </c>
    </row>
    <row r="4082" spans="1:14" ht="15" x14ac:dyDescent="0.2">
      <c r="A4082" t="s">
        <v>16529</v>
      </c>
      <c r="B4082" t="str">
        <f>RIGHT(A4082,4)</f>
        <v>2017</v>
      </c>
      <c r="C4082" t="str">
        <f>LEFT(A4082,10)</f>
        <v>Thu May 11</v>
      </c>
      <c r="D4082" s="2">
        <f>DATE(B4082,F4082,G4082)</f>
        <v>42866</v>
      </c>
      <c r="E4082" t="str">
        <f>MID(C4082,5,3)</f>
        <v>May</v>
      </c>
      <c r="F4082">
        <f>MONTH(DATEVALUE(E4082&amp;" 1"))</f>
        <v>5</v>
      </c>
      <c r="G4082" t="str">
        <f>RIGHT(C4082,2)</f>
        <v>11</v>
      </c>
      <c r="H4082" t="str">
        <f>MID(A4082,12,2)</f>
        <v>20</v>
      </c>
      <c r="I4082" t="s">
        <v>16530</v>
      </c>
      <c r="J4082" t="s">
        <v>16531</v>
      </c>
      <c r="K4082" t="s">
        <v>16532</v>
      </c>
      <c r="L4082" t="s">
        <v>16533</v>
      </c>
      <c r="M4082" t="b">
        <f>NOT(ISNA(VLOOKUP(N4082,'account names'!A:A,1,FALSE)))</f>
        <v>0</v>
      </c>
      <c r="N4082" t="s">
        <v>233</v>
      </c>
    </row>
    <row r="4083" spans="1:14" ht="15" x14ac:dyDescent="0.2">
      <c r="A4083" t="s">
        <v>16540</v>
      </c>
      <c r="B4083" t="str">
        <f>RIGHT(A4083,4)</f>
        <v>2017</v>
      </c>
      <c r="C4083" t="str">
        <f>LEFT(A4083,10)</f>
        <v>Thu May 11</v>
      </c>
      <c r="D4083" s="2">
        <f>DATE(B4083,F4083,G4083)</f>
        <v>42866</v>
      </c>
      <c r="E4083" t="str">
        <f>MID(C4083,5,3)</f>
        <v>May</v>
      </c>
      <c r="F4083">
        <f>MONTH(DATEVALUE(E4083&amp;" 1"))</f>
        <v>5</v>
      </c>
      <c r="G4083" t="str">
        <f>RIGHT(C4083,2)</f>
        <v>11</v>
      </c>
      <c r="H4083" t="str">
        <f>MID(A4083,12,2)</f>
        <v>16</v>
      </c>
      <c r="I4083" t="s">
        <v>16541</v>
      </c>
      <c r="J4083" t="s">
        <v>16542</v>
      </c>
      <c r="K4083" t="s">
        <v>16543</v>
      </c>
      <c r="L4083" t="s">
        <v>16544</v>
      </c>
      <c r="M4083" t="b">
        <f>NOT(ISNA(VLOOKUP(N4083,'account names'!A:A,1,FALSE)))</f>
        <v>0</v>
      </c>
      <c r="N4083" t="s">
        <v>16545</v>
      </c>
    </row>
    <row r="4084" spans="1:14" ht="15" x14ac:dyDescent="0.2">
      <c r="A4084" t="s">
        <v>14038</v>
      </c>
      <c r="B4084" t="str">
        <f>RIGHT(A4084,4)</f>
        <v>2017</v>
      </c>
      <c r="C4084" t="str">
        <f>LEFT(A4084,10)</f>
        <v>Wed May 10</v>
      </c>
      <c r="D4084" s="2">
        <f>DATE(B4084,F4084,G4084)</f>
        <v>42865</v>
      </c>
      <c r="E4084" t="str">
        <f>MID(C4084,5,3)</f>
        <v>May</v>
      </c>
      <c r="F4084">
        <f>MONTH(DATEVALUE(E4084&amp;" 1"))</f>
        <v>5</v>
      </c>
      <c r="G4084" t="str">
        <f>RIGHT(C4084,2)</f>
        <v>10</v>
      </c>
      <c r="H4084" t="str">
        <f>MID(A4084,12,2)</f>
        <v>11</v>
      </c>
      <c r="I4084" t="s">
        <v>14039</v>
      </c>
      <c r="J4084" t="s">
        <v>14040</v>
      </c>
      <c r="K4084" t="s">
        <v>14041</v>
      </c>
      <c r="L4084" t="s">
        <v>14042</v>
      </c>
      <c r="M4084" t="b">
        <f>NOT(ISNA(VLOOKUP(N4084,'account names'!A:A,1,FALSE)))</f>
        <v>1</v>
      </c>
      <c r="N4084" t="s">
        <v>1791</v>
      </c>
    </row>
    <row r="4085" spans="1:14" ht="15" x14ac:dyDescent="0.2">
      <c r="A4085" t="s">
        <v>19689</v>
      </c>
      <c r="B4085" t="str">
        <f>RIGHT(A4085,4)</f>
        <v>2017</v>
      </c>
      <c r="C4085" t="str">
        <f>LEFT(A4085,10)</f>
        <v>Tue May 09</v>
      </c>
      <c r="D4085" s="2">
        <f>DATE(B4085,F4085,G4085)</f>
        <v>42864</v>
      </c>
      <c r="E4085" t="str">
        <f>MID(C4085,5,3)</f>
        <v>May</v>
      </c>
      <c r="F4085">
        <f>MONTH(DATEVALUE(E4085&amp;" 1"))</f>
        <v>5</v>
      </c>
      <c r="G4085" t="str">
        <f>RIGHT(C4085,2)</f>
        <v>09</v>
      </c>
      <c r="H4085" t="str">
        <f>MID(A4085,12,2)</f>
        <v>18</v>
      </c>
      <c r="I4085" t="s">
        <v>19690</v>
      </c>
      <c r="J4085" t="s">
        <v>19691</v>
      </c>
      <c r="K4085" t="s">
        <v>19692</v>
      </c>
      <c r="L4085" t="s">
        <v>19693</v>
      </c>
      <c r="M4085" t="b">
        <f>NOT(ISNA(VLOOKUP(N4085,'account names'!A:A,1,FALSE)))</f>
        <v>0</v>
      </c>
      <c r="N4085" t="s">
        <v>19410</v>
      </c>
    </row>
    <row r="4086" spans="1:14" ht="15" x14ac:dyDescent="0.2">
      <c r="A4086" t="s">
        <v>16546</v>
      </c>
      <c r="B4086" t="str">
        <f>RIGHT(A4086,4)</f>
        <v>2017</v>
      </c>
      <c r="C4086" t="str">
        <f>LEFT(A4086,10)</f>
        <v>Mon May 08</v>
      </c>
      <c r="D4086" s="2">
        <f>DATE(B4086,F4086,G4086)</f>
        <v>42863</v>
      </c>
      <c r="E4086" t="str">
        <f>MID(C4086,5,3)</f>
        <v>May</v>
      </c>
      <c r="F4086">
        <f>MONTH(DATEVALUE(E4086&amp;" 1"))</f>
        <v>5</v>
      </c>
      <c r="G4086" t="str">
        <f>RIGHT(C4086,2)</f>
        <v>08</v>
      </c>
      <c r="H4086" t="str">
        <f>MID(A4086,12,2)</f>
        <v>10</v>
      </c>
      <c r="I4086" t="s">
        <v>16547</v>
      </c>
      <c r="J4086" t="s">
        <v>16548</v>
      </c>
      <c r="K4086" t="s">
        <v>1691</v>
      </c>
      <c r="L4086" t="s">
        <v>16549</v>
      </c>
      <c r="M4086" t="b">
        <f>NOT(ISNA(VLOOKUP(N4086,'account names'!A:A,1,FALSE)))</f>
        <v>1</v>
      </c>
      <c r="N4086" t="s">
        <v>1693</v>
      </c>
    </row>
    <row r="4087" spans="1:14" ht="15" x14ac:dyDescent="0.2">
      <c r="A4087" t="s">
        <v>16550</v>
      </c>
      <c r="B4087" t="str">
        <f>RIGHT(A4087,4)</f>
        <v>2017</v>
      </c>
      <c r="C4087" t="str">
        <f>LEFT(A4087,10)</f>
        <v>Mon May 08</v>
      </c>
      <c r="D4087" s="2">
        <f>DATE(B4087,F4087,G4087)</f>
        <v>42863</v>
      </c>
      <c r="E4087" t="str">
        <f>MID(C4087,5,3)</f>
        <v>May</v>
      </c>
      <c r="F4087">
        <f>MONTH(DATEVALUE(E4087&amp;" 1"))</f>
        <v>5</v>
      </c>
      <c r="G4087" t="str">
        <f>RIGHT(C4087,2)</f>
        <v>08</v>
      </c>
      <c r="H4087" t="str">
        <f>MID(A4087,12,2)</f>
        <v>06</v>
      </c>
      <c r="I4087" t="s">
        <v>16551</v>
      </c>
      <c r="J4087" t="s">
        <v>16552</v>
      </c>
      <c r="K4087" t="s">
        <v>16553</v>
      </c>
      <c r="L4087" t="s">
        <v>16554</v>
      </c>
      <c r="M4087" t="b">
        <f>NOT(ISNA(VLOOKUP(N4087,'account names'!A:A,1,FALSE)))</f>
        <v>0</v>
      </c>
      <c r="N4087" t="s">
        <v>227</v>
      </c>
    </row>
    <row r="4088" spans="1:14" ht="15" x14ac:dyDescent="0.2">
      <c r="A4088" t="s">
        <v>19694</v>
      </c>
      <c r="B4088" t="str">
        <f>RIGHT(A4088,4)</f>
        <v>2017</v>
      </c>
      <c r="C4088" t="str">
        <f>LEFT(A4088,10)</f>
        <v>Mon May 08</v>
      </c>
      <c r="D4088" s="2">
        <f>DATE(B4088,F4088,G4088)</f>
        <v>42863</v>
      </c>
      <c r="E4088" t="str">
        <f>MID(C4088,5,3)</f>
        <v>May</v>
      </c>
      <c r="F4088">
        <f>MONTH(DATEVALUE(E4088&amp;" 1"))</f>
        <v>5</v>
      </c>
      <c r="G4088" t="str">
        <f>RIGHT(C4088,2)</f>
        <v>08</v>
      </c>
      <c r="H4088" t="str">
        <f>MID(A4088,12,2)</f>
        <v>07</v>
      </c>
      <c r="I4088" t="s">
        <v>19695</v>
      </c>
      <c r="J4088" t="s">
        <v>19696</v>
      </c>
      <c r="K4088" t="s">
        <v>19697</v>
      </c>
      <c r="L4088" t="s">
        <v>19698</v>
      </c>
      <c r="M4088" t="b">
        <f>NOT(ISNA(VLOOKUP(N4088,'account names'!A:A,1,FALSE)))</f>
        <v>0</v>
      </c>
      <c r="N4088" t="s">
        <v>227</v>
      </c>
    </row>
    <row r="4089" spans="1:14" ht="15" x14ac:dyDescent="0.2">
      <c r="A4089" t="s">
        <v>8225</v>
      </c>
      <c r="B4089" t="str">
        <f>RIGHT(A4089,4)</f>
        <v>2017</v>
      </c>
      <c r="C4089" t="str">
        <f>LEFT(A4089,10)</f>
        <v>Sun May 07</v>
      </c>
      <c r="D4089" s="2">
        <f>DATE(B4089,F4089,G4089)</f>
        <v>42862</v>
      </c>
      <c r="E4089" t="str">
        <f>MID(C4089,5,3)</f>
        <v>May</v>
      </c>
      <c r="F4089">
        <f>MONTH(DATEVALUE(E4089&amp;" 1"))</f>
        <v>5</v>
      </c>
      <c r="G4089" t="str">
        <f>RIGHT(C4089,2)</f>
        <v>07</v>
      </c>
      <c r="H4089" t="str">
        <f>MID(A4089,12,2)</f>
        <v>14</v>
      </c>
      <c r="I4089" t="s">
        <v>8226</v>
      </c>
      <c r="J4089" t="s">
        <v>8227</v>
      </c>
      <c r="K4089" t="s">
        <v>8228</v>
      </c>
      <c r="L4089" t="s">
        <v>8229</v>
      </c>
      <c r="M4089" t="b">
        <f>NOT(ISNA(VLOOKUP(N4089,'account names'!A:A,1,FALSE)))</f>
        <v>1</v>
      </c>
      <c r="N4089" t="s">
        <v>2909</v>
      </c>
    </row>
    <row r="4090" spans="1:14" ht="15" x14ac:dyDescent="0.2">
      <c r="A4090" t="s">
        <v>19699</v>
      </c>
      <c r="B4090" t="str">
        <f>RIGHT(A4090,4)</f>
        <v>2017</v>
      </c>
      <c r="C4090" t="str">
        <f>LEFT(A4090,10)</f>
        <v>Sun May 07</v>
      </c>
      <c r="D4090" s="2">
        <f>DATE(B4090,F4090,G4090)</f>
        <v>42862</v>
      </c>
      <c r="E4090" t="str">
        <f>MID(C4090,5,3)</f>
        <v>May</v>
      </c>
      <c r="F4090">
        <f>MONTH(DATEVALUE(E4090&amp;" 1"))</f>
        <v>5</v>
      </c>
      <c r="G4090" t="str">
        <f>RIGHT(C4090,2)</f>
        <v>07</v>
      </c>
      <c r="H4090" t="str">
        <f>MID(A4090,12,2)</f>
        <v>11</v>
      </c>
      <c r="I4090" t="s">
        <v>19700</v>
      </c>
      <c r="J4090" t="s">
        <v>19701</v>
      </c>
      <c r="K4090" t="s">
        <v>19702</v>
      </c>
      <c r="L4090" t="s">
        <v>19703</v>
      </c>
      <c r="M4090" t="b">
        <f>NOT(ISNA(VLOOKUP(N4090,'account names'!A:A,1,FALSE)))</f>
        <v>0</v>
      </c>
      <c r="N4090" t="s">
        <v>19704</v>
      </c>
    </row>
    <row r="4091" spans="1:14" ht="15" x14ac:dyDescent="0.2">
      <c r="A4091" t="s">
        <v>14043</v>
      </c>
      <c r="B4091" t="str">
        <f>RIGHT(A4091,4)</f>
        <v>2017</v>
      </c>
      <c r="C4091" t="str">
        <f>LEFT(A4091,10)</f>
        <v>Sat May 06</v>
      </c>
      <c r="D4091" s="2">
        <f>DATE(B4091,F4091,G4091)</f>
        <v>42861</v>
      </c>
      <c r="E4091" t="str">
        <f>MID(C4091,5,3)</f>
        <v>May</v>
      </c>
      <c r="F4091">
        <f>MONTH(DATEVALUE(E4091&amp;" 1"))</f>
        <v>5</v>
      </c>
      <c r="G4091" t="str">
        <f>RIGHT(C4091,2)</f>
        <v>06</v>
      </c>
      <c r="H4091" t="str">
        <f>MID(A4091,12,2)</f>
        <v>05</v>
      </c>
      <c r="I4091" t="s">
        <v>14044</v>
      </c>
      <c r="J4091" t="s">
        <v>14045</v>
      </c>
      <c r="K4091" t="s">
        <v>14046</v>
      </c>
      <c r="L4091" t="s">
        <v>14047</v>
      </c>
      <c r="M4091" t="b">
        <f>NOT(ISNA(VLOOKUP(N4091,'account names'!A:A,1,FALSE)))</f>
        <v>0</v>
      </c>
      <c r="N4091" t="s">
        <v>14048</v>
      </c>
    </row>
    <row r="4092" spans="1:14" ht="15" x14ac:dyDescent="0.2">
      <c r="A4092" t="s">
        <v>19705</v>
      </c>
      <c r="B4092" t="str">
        <f>RIGHT(A4092,4)</f>
        <v>2017</v>
      </c>
      <c r="C4092" t="str">
        <f>LEFT(A4092,10)</f>
        <v>Sat May 06</v>
      </c>
      <c r="D4092" s="2">
        <f>DATE(B4092,F4092,G4092)</f>
        <v>42861</v>
      </c>
      <c r="E4092" t="str">
        <f>MID(C4092,5,3)</f>
        <v>May</v>
      </c>
      <c r="F4092">
        <f>MONTH(DATEVALUE(E4092&amp;" 1"))</f>
        <v>5</v>
      </c>
      <c r="G4092" t="str">
        <f>RIGHT(C4092,2)</f>
        <v>06</v>
      </c>
      <c r="H4092" t="str">
        <f>MID(A4092,12,2)</f>
        <v>15</v>
      </c>
      <c r="I4092" t="s">
        <v>19706</v>
      </c>
      <c r="J4092" t="s">
        <v>19707</v>
      </c>
      <c r="K4092" t="s">
        <v>2407</v>
      </c>
      <c r="L4092" t="s">
        <v>19708</v>
      </c>
      <c r="M4092" t="b">
        <f>NOT(ISNA(VLOOKUP(N4092,'account names'!A:A,1,FALSE)))</f>
        <v>1</v>
      </c>
      <c r="N4092" t="s">
        <v>2409</v>
      </c>
    </row>
    <row r="4093" spans="1:14" ht="15" x14ac:dyDescent="0.2">
      <c r="A4093" t="s">
        <v>14049</v>
      </c>
      <c r="B4093" t="str">
        <f>RIGHT(A4093,4)</f>
        <v>2017</v>
      </c>
      <c r="C4093" t="str">
        <f>LEFT(A4093,10)</f>
        <v>Fri May 05</v>
      </c>
      <c r="D4093" s="2">
        <f>DATE(B4093,F4093,G4093)</f>
        <v>42860</v>
      </c>
      <c r="E4093" t="str">
        <f>MID(C4093,5,3)</f>
        <v>May</v>
      </c>
      <c r="F4093">
        <f>MONTH(DATEVALUE(E4093&amp;" 1"))</f>
        <v>5</v>
      </c>
      <c r="G4093" t="str">
        <f>RIGHT(C4093,2)</f>
        <v>05</v>
      </c>
      <c r="H4093" t="str">
        <f>MID(A4093,12,2)</f>
        <v>15</v>
      </c>
      <c r="I4093" t="s">
        <v>14050</v>
      </c>
      <c r="J4093" t="s">
        <v>14051</v>
      </c>
      <c r="K4093" t="s">
        <v>14052</v>
      </c>
      <c r="L4093" t="s">
        <v>14053</v>
      </c>
      <c r="M4093" t="b">
        <f>NOT(ISNA(VLOOKUP(N4093,'account names'!A:A,1,FALSE)))</f>
        <v>1</v>
      </c>
      <c r="N4093" t="s">
        <v>1139</v>
      </c>
    </row>
    <row r="4094" spans="1:14" ht="15" x14ac:dyDescent="0.2">
      <c r="A4094" t="s">
        <v>14054</v>
      </c>
      <c r="B4094" t="str">
        <f>RIGHT(A4094,4)</f>
        <v>2017</v>
      </c>
      <c r="C4094" t="str">
        <f>LEFT(A4094,10)</f>
        <v>Fri May 05</v>
      </c>
      <c r="D4094" s="2">
        <f>DATE(B4094,F4094,G4094)</f>
        <v>42860</v>
      </c>
      <c r="E4094" t="str">
        <f>MID(C4094,5,3)</f>
        <v>May</v>
      </c>
      <c r="F4094">
        <f>MONTH(DATEVALUE(E4094&amp;" 1"))</f>
        <v>5</v>
      </c>
      <c r="G4094" t="str">
        <f>RIGHT(C4094,2)</f>
        <v>05</v>
      </c>
      <c r="H4094" t="str">
        <f>MID(A4094,12,2)</f>
        <v>15</v>
      </c>
      <c r="I4094" t="s">
        <v>14055</v>
      </c>
      <c r="J4094" t="s">
        <v>14056</v>
      </c>
      <c r="K4094" t="s">
        <v>14057</v>
      </c>
      <c r="L4094" t="s">
        <v>14058</v>
      </c>
      <c r="M4094" t="b">
        <f>NOT(ISNA(VLOOKUP(N4094,'account names'!A:A,1,FALSE)))</f>
        <v>0</v>
      </c>
      <c r="N4094" t="s">
        <v>14059</v>
      </c>
    </row>
    <row r="4095" spans="1:14" ht="15" x14ac:dyDescent="0.2">
      <c r="A4095" t="s">
        <v>16555</v>
      </c>
      <c r="B4095" t="str">
        <f>RIGHT(A4095,4)</f>
        <v>2017</v>
      </c>
      <c r="C4095" t="str">
        <f>LEFT(A4095,10)</f>
        <v>Fri May 05</v>
      </c>
      <c r="D4095" s="2">
        <f>DATE(B4095,F4095,G4095)</f>
        <v>42860</v>
      </c>
      <c r="E4095" t="str">
        <f>MID(C4095,5,3)</f>
        <v>May</v>
      </c>
      <c r="F4095">
        <f>MONTH(DATEVALUE(E4095&amp;" 1"))</f>
        <v>5</v>
      </c>
      <c r="G4095" t="str">
        <f>RIGHT(C4095,2)</f>
        <v>05</v>
      </c>
      <c r="H4095" t="str">
        <f>MID(A4095,12,2)</f>
        <v>20</v>
      </c>
      <c r="I4095" t="s">
        <v>16556</v>
      </c>
      <c r="J4095" t="s">
        <v>16557</v>
      </c>
      <c r="K4095" t="s">
        <v>16558</v>
      </c>
      <c r="L4095" t="s">
        <v>16559</v>
      </c>
      <c r="M4095" t="b">
        <f>NOT(ISNA(VLOOKUP(N4095,'account names'!A:A,1,FALSE)))</f>
        <v>0</v>
      </c>
      <c r="N4095" t="s">
        <v>233</v>
      </c>
    </row>
    <row r="4096" spans="1:14" ht="15" x14ac:dyDescent="0.2">
      <c r="A4096" t="s">
        <v>19709</v>
      </c>
      <c r="B4096" t="str">
        <f>RIGHT(A4096,4)</f>
        <v>2017</v>
      </c>
      <c r="C4096" t="str">
        <f>LEFT(A4096,10)</f>
        <v>Fri May 05</v>
      </c>
      <c r="D4096" s="2">
        <f>DATE(B4096,F4096,G4096)</f>
        <v>42860</v>
      </c>
      <c r="E4096" t="str">
        <f>MID(C4096,5,3)</f>
        <v>May</v>
      </c>
      <c r="F4096">
        <f>MONTH(DATEVALUE(E4096&amp;" 1"))</f>
        <v>5</v>
      </c>
      <c r="G4096" t="str">
        <f>RIGHT(C4096,2)</f>
        <v>05</v>
      </c>
      <c r="H4096" t="str">
        <f>MID(A4096,12,2)</f>
        <v>20</v>
      </c>
      <c r="I4096" t="s">
        <v>19710</v>
      </c>
      <c r="J4096" t="s">
        <v>19711</v>
      </c>
      <c r="K4096" t="s">
        <v>19712</v>
      </c>
      <c r="L4096" t="s">
        <v>19713</v>
      </c>
      <c r="M4096" t="b">
        <f>NOT(ISNA(VLOOKUP(N4096,'account names'!A:A,1,FALSE)))</f>
        <v>0</v>
      </c>
      <c r="N4096" t="s">
        <v>19714</v>
      </c>
    </row>
    <row r="4097" spans="1:14" ht="15" x14ac:dyDescent="0.2">
      <c r="A4097" t="s">
        <v>19715</v>
      </c>
      <c r="B4097" t="str">
        <f>RIGHT(A4097,4)</f>
        <v>2017</v>
      </c>
      <c r="C4097" t="str">
        <f>LEFT(A4097,10)</f>
        <v>Fri May 05</v>
      </c>
      <c r="D4097" s="2">
        <f>DATE(B4097,F4097,G4097)</f>
        <v>42860</v>
      </c>
      <c r="E4097" t="str">
        <f>MID(C4097,5,3)</f>
        <v>May</v>
      </c>
      <c r="F4097">
        <f>MONTH(DATEVALUE(E4097&amp;" 1"))</f>
        <v>5</v>
      </c>
      <c r="G4097" t="str">
        <f>RIGHT(C4097,2)</f>
        <v>05</v>
      </c>
      <c r="H4097" t="str">
        <f>MID(A4097,12,2)</f>
        <v>15</v>
      </c>
      <c r="I4097" t="s">
        <v>19716</v>
      </c>
      <c r="J4097" t="s">
        <v>19717</v>
      </c>
      <c r="K4097" t="s">
        <v>19718</v>
      </c>
      <c r="L4097" t="s">
        <v>19719</v>
      </c>
      <c r="M4097" t="b">
        <f>NOT(ISNA(VLOOKUP(N4097,'account names'!A:A,1,FALSE)))</f>
        <v>0</v>
      </c>
      <c r="N4097" t="s">
        <v>14059</v>
      </c>
    </row>
    <row r="4098" spans="1:14" ht="15" x14ac:dyDescent="0.2">
      <c r="A4098" t="s">
        <v>19720</v>
      </c>
      <c r="B4098" t="str">
        <f>RIGHT(A4098,4)</f>
        <v>2017</v>
      </c>
      <c r="C4098" t="str">
        <f>LEFT(A4098,10)</f>
        <v>Fri May 05</v>
      </c>
      <c r="D4098" s="2">
        <f>DATE(B4098,F4098,G4098)</f>
        <v>42860</v>
      </c>
      <c r="E4098" t="str">
        <f>MID(C4098,5,3)</f>
        <v>May</v>
      </c>
      <c r="F4098">
        <f>MONTH(DATEVALUE(E4098&amp;" 1"))</f>
        <v>5</v>
      </c>
      <c r="G4098" t="str">
        <f>RIGHT(C4098,2)</f>
        <v>05</v>
      </c>
      <c r="H4098" t="str">
        <f>MID(A4098,12,2)</f>
        <v>10</v>
      </c>
      <c r="I4098" t="s">
        <v>19721</v>
      </c>
      <c r="J4098" t="s">
        <v>19722</v>
      </c>
      <c r="K4098" t="s">
        <v>19723</v>
      </c>
      <c r="L4098" t="s">
        <v>19724</v>
      </c>
      <c r="M4098" t="b">
        <f>NOT(ISNA(VLOOKUP(N4098,'account names'!A:A,1,FALSE)))</f>
        <v>0</v>
      </c>
      <c r="N4098" t="s">
        <v>254</v>
      </c>
    </row>
    <row r="4099" spans="1:14" ht="15" x14ac:dyDescent="0.2">
      <c r="A4099" t="s">
        <v>19991</v>
      </c>
      <c r="B4099" t="str">
        <f>RIGHT(A4099,4)</f>
        <v>2017</v>
      </c>
      <c r="C4099" t="str">
        <f>LEFT(A4099,10)</f>
        <v>Fri May 05</v>
      </c>
      <c r="D4099" s="2">
        <f>DATE(B4099,F4099,G4099)</f>
        <v>42860</v>
      </c>
      <c r="E4099" t="str">
        <f>MID(C4099,5,3)</f>
        <v>May</v>
      </c>
      <c r="F4099">
        <f>MONTH(DATEVALUE(E4099&amp;" 1"))</f>
        <v>5</v>
      </c>
      <c r="G4099" t="str">
        <f>RIGHT(C4099,2)</f>
        <v>05</v>
      </c>
      <c r="H4099" t="str">
        <f>MID(A4099,12,2)</f>
        <v>15</v>
      </c>
      <c r="I4099" t="s">
        <v>19992</v>
      </c>
      <c r="J4099" t="s">
        <v>19993</v>
      </c>
      <c r="K4099" t="s">
        <v>19994</v>
      </c>
      <c r="L4099" t="s">
        <v>19995</v>
      </c>
      <c r="M4099" t="b">
        <f>NOT(ISNA(VLOOKUP(N4099,'account names'!A:A,1,FALSE)))</f>
        <v>0</v>
      </c>
      <c r="N4099" t="s">
        <v>227</v>
      </c>
    </row>
    <row r="4100" spans="1:14" ht="15" x14ac:dyDescent="0.2">
      <c r="A4100" t="s">
        <v>19996</v>
      </c>
      <c r="B4100" t="str">
        <f>RIGHT(A4100,4)</f>
        <v>2017</v>
      </c>
      <c r="C4100" t="str">
        <f>LEFT(A4100,10)</f>
        <v>Fri May 05</v>
      </c>
      <c r="D4100" s="2">
        <f>DATE(B4100,F4100,G4100)</f>
        <v>42860</v>
      </c>
      <c r="E4100" t="str">
        <f>MID(C4100,5,3)</f>
        <v>May</v>
      </c>
      <c r="F4100">
        <f>MONTH(DATEVALUE(E4100&amp;" 1"))</f>
        <v>5</v>
      </c>
      <c r="G4100" t="str">
        <f>RIGHT(C4100,2)</f>
        <v>05</v>
      </c>
      <c r="H4100" t="str">
        <f>MID(A4100,12,2)</f>
        <v>15</v>
      </c>
      <c r="I4100" t="s">
        <v>19997</v>
      </c>
      <c r="J4100" t="s">
        <v>19998</v>
      </c>
      <c r="K4100" t="s">
        <v>19999</v>
      </c>
      <c r="L4100" t="s">
        <v>20000</v>
      </c>
      <c r="M4100" t="b">
        <f>NOT(ISNA(VLOOKUP(N4100,'account names'!A:A,1,FALSE)))</f>
        <v>0</v>
      </c>
      <c r="N4100" t="s">
        <v>11683</v>
      </c>
    </row>
    <row r="4101" spans="1:14" ht="15" x14ac:dyDescent="0.2">
      <c r="A4101" t="s">
        <v>20001</v>
      </c>
      <c r="B4101" t="str">
        <f>RIGHT(A4101,4)</f>
        <v>2017</v>
      </c>
      <c r="C4101" t="str">
        <f>LEFT(A4101,10)</f>
        <v>Fri May 05</v>
      </c>
      <c r="D4101" s="2">
        <f>DATE(B4101,F4101,G4101)</f>
        <v>42860</v>
      </c>
      <c r="E4101" t="str">
        <f>MID(C4101,5,3)</f>
        <v>May</v>
      </c>
      <c r="F4101">
        <f>MONTH(DATEVALUE(E4101&amp;" 1"))</f>
        <v>5</v>
      </c>
      <c r="G4101" t="str">
        <f>RIGHT(C4101,2)</f>
        <v>05</v>
      </c>
      <c r="H4101" t="str">
        <f>MID(A4101,12,2)</f>
        <v>15</v>
      </c>
      <c r="I4101" t="s">
        <v>20002</v>
      </c>
      <c r="J4101" t="s">
        <v>20003</v>
      </c>
      <c r="K4101" t="s">
        <v>20004</v>
      </c>
      <c r="L4101" t="s">
        <v>20005</v>
      </c>
      <c r="M4101" t="b">
        <f>NOT(ISNA(VLOOKUP(N4101,'account names'!A:A,1,FALSE)))</f>
        <v>0</v>
      </c>
      <c r="N4101" t="s">
        <v>254</v>
      </c>
    </row>
    <row r="4102" spans="1:14" ht="15" x14ac:dyDescent="0.2">
      <c r="A4102" t="s">
        <v>14060</v>
      </c>
      <c r="B4102" t="str">
        <f>RIGHT(A4102,4)</f>
        <v>2017</v>
      </c>
      <c r="C4102" t="str">
        <f>LEFT(A4102,10)</f>
        <v>Thu May 04</v>
      </c>
      <c r="D4102" s="2">
        <f>DATE(B4102,F4102,G4102)</f>
        <v>42859</v>
      </c>
      <c r="E4102" t="str">
        <f>MID(C4102,5,3)</f>
        <v>May</v>
      </c>
      <c r="F4102">
        <f>MONTH(DATEVALUE(E4102&amp;" 1"))</f>
        <v>5</v>
      </c>
      <c r="G4102" t="str">
        <f>RIGHT(C4102,2)</f>
        <v>04</v>
      </c>
      <c r="H4102" t="str">
        <f>MID(A4102,12,2)</f>
        <v>10</v>
      </c>
      <c r="I4102" t="s">
        <v>14061</v>
      </c>
      <c r="J4102" t="s">
        <v>14062</v>
      </c>
      <c r="K4102" t="s">
        <v>14063</v>
      </c>
      <c r="L4102" t="s">
        <v>14064</v>
      </c>
      <c r="M4102" t="b">
        <f>NOT(ISNA(VLOOKUP(N4102,'account names'!A:A,1,FALSE)))</f>
        <v>0</v>
      </c>
      <c r="N4102" t="s">
        <v>227</v>
      </c>
    </row>
    <row r="4103" spans="1:14" ht="15" x14ac:dyDescent="0.2">
      <c r="A4103" t="s">
        <v>16565</v>
      </c>
      <c r="B4103" t="str">
        <f>RIGHT(A4103,4)</f>
        <v>2017</v>
      </c>
      <c r="C4103" t="str">
        <f>LEFT(A4103,10)</f>
        <v>Thu May 04</v>
      </c>
      <c r="D4103" s="2">
        <f>DATE(B4103,F4103,G4103)</f>
        <v>42859</v>
      </c>
      <c r="E4103" t="str">
        <f>MID(C4103,5,3)</f>
        <v>May</v>
      </c>
      <c r="F4103">
        <f>MONTH(DATEVALUE(E4103&amp;" 1"))</f>
        <v>5</v>
      </c>
      <c r="G4103" t="str">
        <f>RIGHT(C4103,2)</f>
        <v>04</v>
      </c>
      <c r="H4103" t="str">
        <f>MID(A4103,12,2)</f>
        <v>06</v>
      </c>
      <c r="I4103" t="s">
        <v>16566</v>
      </c>
      <c r="J4103" t="s">
        <v>16567</v>
      </c>
      <c r="K4103" t="s">
        <v>16568</v>
      </c>
      <c r="L4103" t="s">
        <v>16569</v>
      </c>
      <c r="M4103" t="b">
        <f>NOT(ISNA(VLOOKUP(N4103,'account names'!A:A,1,FALSE)))</f>
        <v>0</v>
      </c>
      <c r="N4103" t="s">
        <v>2569</v>
      </c>
    </row>
    <row r="4104" spans="1:14" ht="15" x14ac:dyDescent="0.2">
      <c r="A4104" t="s">
        <v>16570</v>
      </c>
      <c r="B4104" t="str">
        <f>RIGHT(A4104,4)</f>
        <v>2017</v>
      </c>
      <c r="C4104" t="str">
        <f>LEFT(A4104,10)</f>
        <v>Thu May 04</v>
      </c>
      <c r="D4104" s="2">
        <f>DATE(B4104,F4104,G4104)</f>
        <v>42859</v>
      </c>
      <c r="E4104" t="str">
        <f>MID(C4104,5,3)</f>
        <v>May</v>
      </c>
      <c r="F4104">
        <f>MONTH(DATEVALUE(E4104&amp;" 1"))</f>
        <v>5</v>
      </c>
      <c r="G4104" t="str">
        <f>RIGHT(C4104,2)</f>
        <v>04</v>
      </c>
      <c r="H4104" t="str">
        <f>MID(A4104,12,2)</f>
        <v>04</v>
      </c>
      <c r="I4104" t="s">
        <v>16571</v>
      </c>
      <c r="J4104" t="s">
        <v>16572</v>
      </c>
      <c r="K4104" t="s">
        <v>16573</v>
      </c>
      <c r="L4104" t="s">
        <v>16574</v>
      </c>
      <c r="M4104" t="b">
        <f>NOT(ISNA(VLOOKUP(N4104,'account names'!A:A,1,FALSE)))</f>
        <v>0</v>
      </c>
      <c r="N4104" t="s">
        <v>15356</v>
      </c>
    </row>
    <row r="4105" spans="1:14" ht="15" x14ac:dyDescent="0.2">
      <c r="A4105" t="s">
        <v>19725</v>
      </c>
      <c r="B4105" t="str">
        <f>RIGHT(A4105,4)</f>
        <v>2017</v>
      </c>
      <c r="C4105" t="str">
        <f>LEFT(A4105,10)</f>
        <v>Thu May 04</v>
      </c>
      <c r="D4105" s="2">
        <f>DATE(B4105,F4105,G4105)</f>
        <v>42859</v>
      </c>
      <c r="E4105" t="str">
        <f>MID(C4105,5,3)</f>
        <v>May</v>
      </c>
      <c r="F4105">
        <f>MONTH(DATEVALUE(E4105&amp;" 1"))</f>
        <v>5</v>
      </c>
      <c r="G4105" t="str">
        <f>RIGHT(C4105,2)</f>
        <v>04</v>
      </c>
      <c r="H4105" t="str">
        <f>MID(A4105,12,2)</f>
        <v>19</v>
      </c>
      <c r="I4105" t="s">
        <v>19726</v>
      </c>
      <c r="J4105" t="s">
        <v>19727</v>
      </c>
      <c r="K4105" t="s">
        <v>19728</v>
      </c>
      <c r="L4105" t="s">
        <v>19729</v>
      </c>
      <c r="M4105" t="b">
        <f>NOT(ISNA(VLOOKUP(N4105,'account names'!A:A,1,FALSE)))</f>
        <v>0</v>
      </c>
      <c r="N4105" t="s">
        <v>227</v>
      </c>
    </row>
    <row r="4106" spans="1:14" ht="15" x14ac:dyDescent="0.2">
      <c r="A4106" t="s">
        <v>19730</v>
      </c>
      <c r="B4106" t="str">
        <f>RIGHT(A4106,4)</f>
        <v>2017</v>
      </c>
      <c r="C4106" t="str">
        <f>LEFT(A4106,10)</f>
        <v>Thu May 04</v>
      </c>
      <c r="D4106" s="2">
        <f>DATE(B4106,F4106,G4106)</f>
        <v>42859</v>
      </c>
      <c r="E4106" t="str">
        <f>MID(C4106,5,3)</f>
        <v>May</v>
      </c>
      <c r="F4106">
        <f>MONTH(DATEVALUE(E4106&amp;" 1"))</f>
        <v>5</v>
      </c>
      <c r="G4106" t="str">
        <f>RIGHT(C4106,2)</f>
        <v>04</v>
      </c>
      <c r="H4106" t="str">
        <f>MID(A4106,12,2)</f>
        <v>16</v>
      </c>
      <c r="I4106" t="s">
        <v>19731</v>
      </c>
      <c r="J4106" t="s">
        <v>19732</v>
      </c>
      <c r="K4106" t="s">
        <v>19733</v>
      </c>
      <c r="L4106" t="s">
        <v>19734</v>
      </c>
      <c r="M4106" t="b">
        <f>NOT(ISNA(VLOOKUP(N4106,'account names'!A:A,1,FALSE)))</f>
        <v>0</v>
      </c>
      <c r="N4106" t="s">
        <v>227</v>
      </c>
    </row>
    <row r="4107" spans="1:14" ht="15" x14ac:dyDescent="0.2">
      <c r="A4107" t="s">
        <v>19735</v>
      </c>
      <c r="B4107" t="str">
        <f>RIGHT(A4107,4)</f>
        <v>2017</v>
      </c>
      <c r="C4107" t="str">
        <f>LEFT(A4107,10)</f>
        <v>Thu May 04</v>
      </c>
      <c r="D4107" s="2">
        <f>DATE(B4107,F4107,G4107)</f>
        <v>42859</v>
      </c>
      <c r="E4107" t="str">
        <f>MID(C4107,5,3)</f>
        <v>May</v>
      </c>
      <c r="F4107">
        <f>MONTH(DATEVALUE(E4107&amp;" 1"))</f>
        <v>5</v>
      </c>
      <c r="G4107" t="str">
        <f>RIGHT(C4107,2)</f>
        <v>04</v>
      </c>
      <c r="H4107" t="str">
        <f>MID(A4107,12,2)</f>
        <v>13</v>
      </c>
      <c r="I4107" t="s">
        <v>19736</v>
      </c>
      <c r="J4107" t="s">
        <v>19737</v>
      </c>
      <c r="K4107" t="s">
        <v>19738</v>
      </c>
      <c r="L4107" t="s">
        <v>19739</v>
      </c>
      <c r="M4107" t="b">
        <f>NOT(ISNA(VLOOKUP(N4107,'account names'!A:A,1,FALSE)))</f>
        <v>1</v>
      </c>
      <c r="N4107" t="s">
        <v>1139</v>
      </c>
    </row>
    <row r="4108" spans="1:14" ht="15" x14ac:dyDescent="0.2">
      <c r="A4108" t="s">
        <v>19740</v>
      </c>
      <c r="B4108" t="str">
        <f>RIGHT(A4108,4)</f>
        <v>2017</v>
      </c>
      <c r="C4108" t="str">
        <f>LEFT(A4108,10)</f>
        <v>Thu May 04</v>
      </c>
      <c r="D4108" s="2">
        <f>DATE(B4108,F4108,G4108)</f>
        <v>42859</v>
      </c>
      <c r="E4108" t="str">
        <f>MID(C4108,5,3)</f>
        <v>May</v>
      </c>
      <c r="F4108">
        <f>MONTH(DATEVALUE(E4108&amp;" 1"))</f>
        <v>5</v>
      </c>
      <c r="G4108" t="str">
        <f>RIGHT(C4108,2)</f>
        <v>04</v>
      </c>
      <c r="H4108" t="str">
        <f>MID(A4108,12,2)</f>
        <v>09</v>
      </c>
      <c r="I4108" t="s">
        <v>19741</v>
      </c>
      <c r="J4108" t="s">
        <v>19742</v>
      </c>
      <c r="K4108" t="s">
        <v>19743</v>
      </c>
      <c r="L4108" t="s">
        <v>19744</v>
      </c>
      <c r="M4108" t="b">
        <f>NOT(ISNA(VLOOKUP(N4108,'account names'!A:A,1,FALSE)))</f>
        <v>0</v>
      </c>
      <c r="N4108" t="s">
        <v>2649</v>
      </c>
    </row>
    <row r="4109" spans="1:14" ht="15" x14ac:dyDescent="0.2">
      <c r="A4109" t="s">
        <v>19745</v>
      </c>
      <c r="B4109" t="str">
        <f>RIGHT(A4109,4)</f>
        <v>2017</v>
      </c>
      <c r="C4109" t="str">
        <f>LEFT(A4109,10)</f>
        <v>Thu May 04</v>
      </c>
      <c r="D4109" s="2">
        <f>DATE(B4109,F4109,G4109)</f>
        <v>42859</v>
      </c>
      <c r="E4109" t="str">
        <f>MID(C4109,5,3)</f>
        <v>May</v>
      </c>
      <c r="F4109">
        <f>MONTH(DATEVALUE(E4109&amp;" 1"))</f>
        <v>5</v>
      </c>
      <c r="G4109" t="str">
        <f>RIGHT(C4109,2)</f>
        <v>04</v>
      </c>
      <c r="H4109" t="str">
        <f>MID(A4109,12,2)</f>
        <v>04</v>
      </c>
      <c r="I4109" t="s">
        <v>19746</v>
      </c>
      <c r="J4109" t="s">
        <v>19747</v>
      </c>
      <c r="K4109" t="s">
        <v>19748</v>
      </c>
      <c r="L4109" t="s">
        <v>19749</v>
      </c>
      <c r="M4109" t="b">
        <f>NOT(ISNA(VLOOKUP(N4109,'account names'!A:A,1,FALSE)))</f>
        <v>0</v>
      </c>
      <c r="N4109" t="s">
        <v>227</v>
      </c>
    </row>
    <row r="4110" spans="1:14" ht="15" x14ac:dyDescent="0.2">
      <c r="A4110" t="s">
        <v>16560</v>
      </c>
      <c r="B4110" t="str">
        <f>RIGHT(A4110,4)</f>
        <v>2017</v>
      </c>
      <c r="C4110" t="str">
        <f>LEFT(A4110,10)</f>
        <v>Wed May 03</v>
      </c>
      <c r="D4110" s="2">
        <f>DATE(B4110,F4110,G4110)</f>
        <v>42858</v>
      </c>
      <c r="E4110" t="str">
        <f>MID(C4110,5,3)</f>
        <v>May</v>
      </c>
      <c r="F4110">
        <f>MONTH(DATEVALUE(E4110&amp;" 1"))</f>
        <v>5</v>
      </c>
      <c r="G4110" t="str">
        <f>RIGHT(C4110,2)</f>
        <v>03</v>
      </c>
      <c r="H4110" t="str">
        <f>MID(A4110,12,2)</f>
        <v>05</v>
      </c>
      <c r="I4110" t="s">
        <v>16561</v>
      </c>
      <c r="J4110" t="s">
        <v>16562</v>
      </c>
      <c r="K4110" t="s">
        <v>16563</v>
      </c>
      <c r="L4110" t="s">
        <v>16564</v>
      </c>
      <c r="M4110" t="b">
        <f>NOT(ISNA(VLOOKUP(N4110,'account names'!A:A,1,FALSE)))</f>
        <v>0</v>
      </c>
      <c r="N4110" t="s">
        <v>227</v>
      </c>
    </row>
    <row r="4111" spans="1:14" ht="15" x14ac:dyDescent="0.2">
      <c r="A4111" t="s">
        <v>16575</v>
      </c>
      <c r="B4111" t="str">
        <f>RIGHT(A4111,4)</f>
        <v>2017</v>
      </c>
      <c r="C4111" t="str">
        <f>LEFT(A4111,10)</f>
        <v>Wed May 03</v>
      </c>
      <c r="D4111" s="2">
        <f>DATE(B4111,F4111,G4111)</f>
        <v>42858</v>
      </c>
      <c r="E4111" t="str">
        <f>MID(C4111,5,3)</f>
        <v>May</v>
      </c>
      <c r="F4111">
        <f>MONTH(DATEVALUE(E4111&amp;" 1"))</f>
        <v>5</v>
      </c>
      <c r="G4111" t="str">
        <f>RIGHT(C4111,2)</f>
        <v>03</v>
      </c>
      <c r="H4111" t="str">
        <f>MID(A4111,12,2)</f>
        <v>18</v>
      </c>
      <c r="I4111" t="s">
        <v>16576</v>
      </c>
      <c r="J4111" t="s">
        <v>16577</v>
      </c>
      <c r="K4111" t="s">
        <v>16578</v>
      </c>
      <c r="L4111" t="s">
        <v>16579</v>
      </c>
      <c r="M4111" t="b">
        <f>NOT(ISNA(VLOOKUP(N4111,'account names'!A:A,1,FALSE)))</f>
        <v>1</v>
      </c>
      <c r="N4111" t="s">
        <v>2909</v>
      </c>
    </row>
    <row r="4112" spans="1:14" ht="15" x14ac:dyDescent="0.2">
      <c r="A4112" t="s">
        <v>19750</v>
      </c>
      <c r="B4112" t="str">
        <f>RIGHT(A4112,4)</f>
        <v>2017</v>
      </c>
      <c r="C4112" t="str">
        <f>LEFT(A4112,10)</f>
        <v>Wed May 03</v>
      </c>
      <c r="D4112" s="2">
        <f>DATE(B4112,F4112,G4112)</f>
        <v>42858</v>
      </c>
      <c r="E4112" t="str">
        <f>MID(C4112,5,3)</f>
        <v>May</v>
      </c>
      <c r="F4112">
        <f>MONTH(DATEVALUE(E4112&amp;" 1"))</f>
        <v>5</v>
      </c>
      <c r="G4112" t="str">
        <f>RIGHT(C4112,2)</f>
        <v>03</v>
      </c>
      <c r="H4112" t="str">
        <f>MID(A4112,12,2)</f>
        <v>18</v>
      </c>
      <c r="I4112" t="s">
        <v>19751</v>
      </c>
      <c r="J4112" t="s">
        <v>19752</v>
      </c>
      <c r="K4112" t="s">
        <v>2407</v>
      </c>
      <c r="L4112" t="s">
        <v>19753</v>
      </c>
      <c r="M4112" t="b">
        <f>NOT(ISNA(VLOOKUP(N4112,'account names'!A:A,1,FALSE)))</f>
        <v>1</v>
      </c>
      <c r="N4112" t="s">
        <v>2409</v>
      </c>
    </row>
    <row r="4113" spans="1:14" ht="15" x14ac:dyDescent="0.2">
      <c r="A4113" t="s">
        <v>19754</v>
      </c>
      <c r="B4113" t="str">
        <f>RIGHT(A4113,4)</f>
        <v>2017</v>
      </c>
      <c r="C4113" t="str">
        <f>LEFT(A4113,10)</f>
        <v>Tue May 02</v>
      </c>
      <c r="D4113" s="2">
        <f>DATE(B4113,F4113,G4113)</f>
        <v>42857</v>
      </c>
      <c r="E4113" t="str">
        <f>MID(C4113,5,3)</f>
        <v>May</v>
      </c>
      <c r="F4113">
        <f>MONTH(DATEVALUE(E4113&amp;" 1"))</f>
        <v>5</v>
      </c>
      <c r="G4113" t="str">
        <f>RIGHT(C4113,2)</f>
        <v>02</v>
      </c>
      <c r="H4113" t="str">
        <f>MID(A4113,12,2)</f>
        <v>18</v>
      </c>
      <c r="I4113" t="s">
        <v>19755</v>
      </c>
      <c r="J4113" t="s">
        <v>19756</v>
      </c>
      <c r="K4113" t="s">
        <v>2407</v>
      </c>
      <c r="L4113" t="s">
        <v>19757</v>
      </c>
      <c r="M4113" t="b">
        <f>NOT(ISNA(VLOOKUP(N4113,'account names'!A:A,1,FALSE)))</f>
        <v>1</v>
      </c>
      <c r="N4113" t="s">
        <v>2409</v>
      </c>
    </row>
    <row r="4114" spans="1:14" ht="15" x14ac:dyDescent="0.2">
      <c r="A4114" t="s">
        <v>19758</v>
      </c>
      <c r="B4114" t="str">
        <f>RIGHT(A4114,4)</f>
        <v>2017</v>
      </c>
      <c r="C4114" t="str">
        <f>LEFT(A4114,10)</f>
        <v>Mon May 01</v>
      </c>
      <c r="D4114" s="2">
        <f>DATE(B4114,F4114,G4114)</f>
        <v>42856</v>
      </c>
      <c r="E4114" t="str">
        <f>MID(C4114,5,3)</f>
        <v>May</v>
      </c>
      <c r="F4114">
        <f>MONTH(DATEVALUE(E4114&amp;" 1"))</f>
        <v>5</v>
      </c>
      <c r="G4114" t="str">
        <f>RIGHT(C4114,2)</f>
        <v>01</v>
      </c>
      <c r="H4114" t="str">
        <f>MID(A4114,12,2)</f>
        <v>17</v>
      </c>
      <c r="I4114" t="s">
        <v>19759</v>
      </c>
      <c r="J4114" t="s">
        <v>19760</v>
      </c>
      <c r="K4114" t="s">
        <v>19761</v>
      </c>
      <c r="L4114" t="s">
        <v>19762</v>
      </c>
      <c r="M4114" t="b">
        <f>NOT(ISNA(VLOOKUP(N4114,'account names'!A:A,1,FALSE)))</f>
        <v>0</v>
      </c>
      <c r="N4114" t="s">
        <v>227</v>
      </c>
    </row>
    <row r="4115" spans="1:14" ht="15" x14ac:dyDescent="0.2">
      <c r="A4115" t="s">
        <v>14065</v>
      </c>
      <c r="B4115" t="str">
        <f>RIGHT(A4115,4)</f>
        <v>2017</v>
      </c>
      <c r="C4115" t="str">
        <f>LEFT(A4115,10)</f>
        <v>Sat Apr 29</v>
      </c>
      <c r="D4115" s="2">
        <f>DATE(B4115,F4115,G4115)</f>
        <v>42854</v>
      </c>
      <c r="E4115" t="str">
        <f>MID(C4115,5,3)</f>
        <v>Apr</v>
      </c>
      <c r="F4115">
        <f>MONTH(DATEVALUE(E4115&amp;" 1"))</f>
        <v>4</v>
      </c>
      <c r="G4115" t="str">
        <f>RIGHT(C4115,2)</f>
        <v>29</v>
      </c>
      <c r="H4115" t="str">
        <f>MID(A4115,12,2)</f>
        <v>03</v>
      </c>
      <c r="I4115" t="s">
        <v>14066</v>
      </c>
      <c r="J4115" t="s">
        <v>14067</v>
      </c>
      <c r="K4115" t="s">
        <v>14068</v>
      </c>
      <c r="L4115" t="s">
        <v>14069</v>
      </c>
      <c r="M4115" t="b">
        <f>NOT(ISNA(VLOOKUP(N4115,'account names'!A:A,1,FALSE)))</f>
        <v>0</v>
      </c>
      <c r="N4115" t="s">
        <v>14070</v>
      </c>
    </row>
    <row r="4116" spans="1:14" ht="15" x14ac:dyDescent="0.2">
      <c r="A4116" t="s">
        <v>19763</v>
      </c>
      <c r="B4116" t="str">
        <f>RIGHT(A4116,4)</f>
        <v>2017</v>
      </c>
      <c r="C4116" t="str">
        <f>LEFT(A4116,10)</f>
        <v>Sat Apr 29</v>
      </c>
      <c r="D4116" s="2">
        <f>DATE(B4116,F4116,G4116)</f>
        <v>42854</v>
      </c>
      <c r="E4116" t="str">
        <f>MID(C4116,5,3)</f>
        <v>Apr</v>
      </c>
      <c r="F4116">
        <f>MONTH(DATEVALUE(E4116&amp;" 1"))</f>
        <v>4</v>
      </c>
      <c r="G4116" t="str">
        <f>RIGHT(C4116,2)</f>
        <v>29</v>
      </c>
      <c r="H4116" t="str">
        <f>MID(A4116,12,2)</f>
        <v>20</v>
      </c>
      <c r="I4116" t="s">
        <v>19764</v>
      </c>
      <c r="J4116" t="s">
        <v>19765</v>
      </c>
      <c r="K4116" t="s">
        <v>19766</v>
      </c>
      <c r="L4116" t="s">
        <v>19767</v>
      </c>
      <c r="M4116" t="b">
        <f>NOT(ISNA(VLOOKUP(N4116,'account names'!A:A,1,FALSE)))</f>
        <v>0</v>
      </c>
      <c r="N4116" t="s">
        <v>227</v>
      </c>
    </row>
    <row r="4117" spans="1:14" ht="15" x14ac:dyDescent="0.2">
      <c r="A4117" t="s">
        <v>19768</v>
      </c>
      <c r="B4117" t="str">
        <f>RIGHT(A4117,4)</f>
        <v>2017</v>
      </c>
      <c r="C4117" t="str">
        <f>LEFT(A4117,10)</f>
        <v>Sat Apr 29</v>
      </c>
      <c r="D4117" s="2">
        <f>DATE(B4117,F4117,G4117)</f>
        <v>42854</v>
      </c>
      <c r="E4117" t="str">
        <f>MID(C4117,5,3)</f>
        <v>Apr</v>
      </c>
      <c r="F4117">
        <f>MONTH(DATEVALUE(E4117&amp;" 1"))</f>
        <v>4</v>
      </c>
      <c r="G4117" t="str">
        <f>RIGHT(C4117,2)</f>
        <v>29</v>
      </c>
      <c r="H4117" t="str">
        <f>MID(A4117,12,2)</f>
        <v>15</v>
      </c>
      <c r="I4117" t="s">
        <v>19769</v>
      </c>
      <c r="J4117" t="s">
        <v>19770</v>
      </c>
      <c r="K4117" t="s">
        <v>2407</v>
      </c>
      <c r="L4117" t="s">
        <v>19771</v>
      </c>
      <c r="M4117" t="b">
        <f>NOT(ISNA(VLOOKUP(N4117,'account names'!A:A,1,FALSE)))</f>
        <v>1</v>
      </c>
      <c r="N4117" t="s">
        <v>2409</v>
      </c>
    </row>
    <row r="4118" spans="1:14" ht="15" x14ac:dyDescent="0.2">
      <c r="A4118" t="s">
        <v>20006</v>
      </c>
      <c r="B4118" t="str">
        <f>RIGHT(A4118,4)</f>
        <v>2017</v>
      </c>
      <c r="C4118" t="str">
        <f>LEFT(A4118,10)</f>
        <v>Sat Apr 29</v>
      </c>
      <c r="D4118" s="2">
        <f>DATE(B4118,F4118,G4118)</f>
        <v>42854</v>
      </c>
      <c r="E4118" t="str">
        <f>MID(C4118,5,3)</f>
        <v>Apr</v>
      </c>
      <c r="F4118">
        <f>MONTH(DATEVALUE(E4118&amp;" 1"))</f>
        <v>4</v>
      </c>
      <c r="G4118" t="str">
        <f>RIGHT(C4118,2)</f>
        <v>29</v>
      </c>
      <c r="H4118" t="str">
        <f>MID(A4118,12,2)</f>
        <v>10</v>
      </c>
      <c r="I4118" t="s">
        <v>20007</v>
      </c>
      <c r="J4118" t="s">
        <v>20008</v>
      </c>
      <c r="K4118" t="s">
        <v>20009</v>
      </c>
      <c r="L4118" t="s">
        <v>20010</v>
      </c>
      <c r="M4118" t="b">
        <f>NOT(ISNA(VLOOKUP(N4118,'account names'!A:A,1,FALSE)))</f>
        <v>0</v>
      </c>
      <c r="N4118" t="s">
        <v>20011</v>
      </c>
    </row>
    <row r="4119" spans="1:14" ht="15" x14ac:dyDescent="0.2">
      <c r="A4119" t="s">
        <v>16580</v>
      </c>
      <c r="B4119" t="str">
        <f>RIGHT(A4119,4)</f>
        <v>2017</v>
      </c>
      <c r="C4119" t="str">
        <f>LEFT(A4119,10)</f>
        <v>Fri Apr 28</v>
      </c>
      <c r="D4119" s="2">
        <f>DATE(B4119,F4119,G4119)</f>
        <v>42853</v>
      </c>
      <c r="E4119" t="str">
        <f>MID(C4119,5,3)</f>
        <v>Apr</v>
      </c>
      <c r="F4119">
        <f>MONTH(DATEVALUE(E4119&amp;" 1"))</f>
        <v>4</v>
      </c>
      <c r="G4119" t="str">
        <f>RIGHT(C4119,2)</f>
        <v>28</v>
      </c>
      <c r="H4119" t="str">
        <f>MID(A4119,12,2)</f>
        <v>14</v>
      </c>
      <c r="I4119" t="s">
        <v>16581</v>
      </c>
      <c r="J4119" t="s">
        <v>16582</v>
      </c>
      <c r="K4119" t="s">
        <v>16583</v>
      </c>
      <c r="L4119" t="s">
        <v>16584</v>
      </c>
      <c r="M4119" t="b">
        <f>NOT(ISNA(VLOOKUP(N4119,'account names'!A:A,1,FALSE)))</f>
        <v>0</v>
      </c>
      <c r="N4119" t="s">
        <v>16585</v>
      </c>
    </row>
    <row r="4120" spans="1:14" ht="15" x14ac:dyDescent="0.2">
      <c r="A4120" t="s">
        <v>19772</v>
      </c>
      <c r="B4120" t="str">
        <f>RIGHT(A4120,4)</f>
        <v>2017</v>
      </c>
      <c r="C4120" t="str">
        <f>LEFT(A4120,10)</f>
        <v>Fri Apr 28</v>
      </c>
      <c r="D4120" s="2">
        <f>DATE(B4120,F4120,G4120)</f>
        <v>42853</v>
      </c>
      <c r="E4120" t="str">
        <f>MID(C4120,5,3)</f>
        <v>Apr</v>
      </c>
      <c r="F4120">
        <f>MONTH(DATEVALUE(E4120&amp;" 1"))</f>
        <v>4</v>
      </c>
      <c r="G4120" t="str">
        <f>RIGHT(C4120,2)</f>
        <v>28</v>
      </c>
      <c r="H4120" t="str">
        <f>MID(A4120,12,2)</f>
        <v>07</v>
      </c>
      <c r="I4120" t="s">
        <v>19773</v>
      </c>
      <c r="J4120" t="s">
        <v>19774</v>
      </c>
      <c r="K4120" t="s">
        <v>19775</v>
      </c>
      <c r="L4120" t="s">
        <v>19776</v>
      </c>
      <c r="M4120" t="b">
        <f>NOT(ISNA(VLOOKUP(N4120,'account names'!A:A,1,FALSE)))</f>
        <v>0</v>
      </c>
      <c r="N4120" t="s">
        <v>1099</v>
      </c>
    </row>
    <row r="4121" spans="1:14" ht="15" x14ac:dyDescent="0.2">
      <c r="A4121" t="s">
        <v>19777</v>
      </c>
      <c r="B4121" t="str">
        <f>RIGHT(A4121,4)</f>
        <v>2017</v>
      </c>
      <c r="C4121" t="str">
        <f>LEFT(A4121,10)</f>
        <v>Fri Apr 28</v>
      </c>
      <c r="D4121" s="2">
        <f>DATE(B4121,F4121,G4121)</f>
        <v>42853</v>
      </c>
      <c r="E4121" t="str">
        <f>MID(C4121,5,3)</f>
        <v>Apr</v>
      </c>
      <c r="F4121">
        <f>MONTH(DATEVALUE(E4121&amp;" 1"))</f>
        <v>4</v>
      </c>
      <c r="G4121" t="str">
        <f>RIGHT(C4121,2)</f>
        <v>28</v>
      </c>
      <c r="H4121" t="str">
        <f>MID(A4121,12,2)</f>
        <v>06</v>
      </c>
      <c r="I4121" t="s">
        <v>19778</v>
      </c>
      <c r="J4121" t="s">
        <v>19779</v>
      </c>
      <c r="K4121" t="s">
        <v>2407</v>
      </c>
      <c r="L4121" t="s">
        <v>19780</v>
      </c>
      <c r="M4121" t="b">
        <f>NOT(ISNA(VLOOKUP(N4121,'account names'!A:A,1,FALSE)))</f>
        <v>1</v>
      </c>
      <c r="N4121" t="s">
        <v>2409</v>
      </c>
    </row>
    <row r="4122" spans="1:14" ht="15" x14ac:dyDescent="0.2">
      <c r="A4122" t="s">
        <v>14071</v>
      </c>
      <c r="B4122" t="str">
        <f>RIGHT(A4122,4)</f>
        <v>2017</v>
      </c>
      <c r="C4122" t="str">
        <f>LEFT(A4122,10)</f>
        <v>Thu Apr 27</v>
      </c>
      <c r="D4122" s="2">
        <f>DATE(B4122,F4122,G4122)</f>
        <v>42852</v>
      </c>
      <c r="E4122" t="str">
        <f>MID(C4122,5,3)</f>
        <v>Apr</v>
      </c>
      <c r="F4122">
        <f>MONTH(DATEVALUE(E4122&amp;" 1"))</f>
        <v>4</v>
      </c>
      <c r="G4122" t="str">
        <f>RIGHT(C4122,2)</f>
        <v>27</v>
      </c>
      <c r="H4122" t="str">
        <f>MID(A4122,12,2)</f>
        <v>21</v>
      </c>
      <c r="I4122" t="s">
        <v>14072</v>
      </c>
      <c r="J4122" t="s">
        <v>14073</v>
      </c>
      <c r="K4122" t="s">
        <v>14074</v>
      </c>
      <c r="L4122" t="s">
        <v>14075</v>
      </c>
      <c r="M4122" t="b">
        <f>NOT(ISNA(VLOOKUP(N4122,'account names'!A:A,1,FALSE)))</f>
        <v>1</v>
      </c>
      <c r="N4122" t="s">
        <v>1203</v>
      </c>
    </row>
    <row r="4123" spans="1:14" ht="15" x14ac:dyDescent="0.2">
      <c r="A4123" t="s">
        <v>14076</v>
      </c>
      <c r="B4123" t="str">
        <f>RIGHT(A4123,4)</f>
        <v>2017</v>
      </c>
      <c r="C4123" t="str">
        <f>LEFT(A4123,10)</f>
        <v>Thu Apr 27</v>
      </c>
      <c r="D4123" s="2">
        <f>DATE(B4123,F4123,G4123)</f>
        <v>42852</v>
      </c>
      <c r="E4123" t="str">
        <f>MID(C4123,5,3)</f>
        <v>Apr</v>
      </c>
      <c r="F4123">
        <f>MONTH(DATEVALUE(E4123&amp;" 1"))</f>
        <v>4</v>
      </c>
      <c r="G4123" t="str">
        <f>RIGHT(C4123,2)</f>
        <v>27</v>
      </c>
      <c r="H4123" t="str">
        <f>MID(A4123,12,2)</f>
        <v>16</v>
      </c>
      <c r="I4123" t="s">
        <v>14077</v>
      </c>
      <c r="J4123" t="s">
        <v>14078</v>
      </c>
      <c r="K4123" t="s">
        <v>14079</v>
      </c>
      <c r="L4123" t="s">
        <v>14080</v>
      </c>
      <c r="M4123" t="b">
        <f>NOT(ISNA(VLOOKUP(N4123,'account names'!A:A,1,FALSE)))</f>
        <v>1</v>
      </c>
      <c r="N4123" t="s">
        <v>7920</v>
      </c>
    </row>
    <row r="4124" spans="1:14" ht="15" x14ac:dyDescent="0.2">
      <c r="A4124" t="s">
        <v>14081</v>
      </c>
      <c r="B4124" t="str">
        <f>RIGHT(A4124,4)</f>
        <v>2017</v>
      </c>
      <c r="C4124" t="str">
        <f>LEFT(A4124,10)</f>
        <v>Thu Apr 27</v>
      </c>
      <c r="D4124" s="2">
        <f>DATE(B4124,F4124,G4124)</f>
        <v>42852</v>
      </c>
      <c r="E4124" t="str">
        <f>MID(C4124,5,3)</f>
        <v>Apr</v>
      </c>
      <c r="F4124">
        <f>MONTH(DATEVALUE(E4124&amp;" 1"))</f>
        <v>4</v>
      </c>
      <c r="G4124" t="str">
        <f>RIGHT(C4124,2)</f>
        <v>27</v>
      </c>
      <c r="H4124" t="str">
        <f>MID(A4124,12,2)</f>
        <v>01</v>
      </c>
      <c r="I4124" t="s">
        <v>14082</v>
      </c>
      <c r="J4124" t="s">
        <v>14083</v>
      </c>
      <c r="K4124" t="s">
        <v>14084</v>
      </c>
      <c r="L4124" t="s">
        <v>14085</v>
      </c>
      <c r="M4124" t="b">
        <f>NOT(ISNA(VLOOKUP(N4124,'account names'!A:A,1,FALSE)))</f>
        <v>0</v>
      </c>
      <c r="N4124" t="s">
        <v>14086</v>
      </c>
    </row>
    <row r="4125" spans="1:14" ht="15" x14ac:dyDescent="0.2">
      <c r="A4125" t="s">
        <v>19781</v>
      </c>
      <c r="B4125" t="str">
        <f>RIGHT(A4125,4)</f>
        <v>2017</v>
      </c>
      <c r="C4125" t="str">
        <f>LEFT(A4125,10)</f>
        <v>Thu Apr 27</v>
      </c>
      <c r="D4125" s="2">
        <f>DATE(B4125,F4125,G4125)</f>
        <v>42852</v>
      </c>
      <c r="E4125" t="str">
        <f>MID(C4125,5,3)</f>
        <v>Apr</v>
      </c>
      <c r="F4125">
        <f>MONTH(DATEVALUE(E4125&amp;" 1"))</f>
        <v>4</v>
      </c>
      <c r="G4125" t="str">
        <f>RIGHT(C4125,2)</f>
        <v>27</v>
      </c>
      <c r="H4125" t="str">
        <f>MID(A4125,12,2)</f>
        <v>12</v>
      </c>
      <c r="I4125" t="s">
        <v>19782</v>
      </c>
      <c r="J4125" t="s">
        <v>19783</v>
      </c>
      <c r="K4125" t="s">
        <v>9458</v>
      </c>
      <c r="L4125" t="s">
        <v>19784</v>
      </c>
      <c r="M4125" t="b">
        <f>NOT(ISNA(VLOOKUP(N4125,'account names'!A:A,1,FALSE)))</f>
        <v>0</v>
      </c>
      <c r="N4125" t="s">
        <v>227</v>
      </c>
    </row>
    <row r="4126" spans="1:14" ht="15" x14ac:dyDescent="0.2">
      <c r="A4126" t="s">
        <v>14071</v>
      </c>
      <c r="B4126" t="str">
        <f>RIGHT(A4126,4)</f>
        <v>2017</v>
      </c>
      <c r="C4126" t="str">
        <f>LEFT(A4126,10)</f>
        <v>Thu Apr 27</v>
      </c>
      <c r="D4126" s="2">
        <f>DATE(B4126,F4126,G4126)</f>
        <v>42852</v>
      </c>
      <c r="E4126" t="str">
        <f>MID(C4126,5,3)</f>
        <v>Apr</v>
      </c>
      <c r="F4126">
        <f>MONTH(DATEVALUE(E4126&amp;" 1"))</f>
        <v>4</v>
      </c>
      <c r="G4126" t="str">
        <f>RIGHT(C4126,2)</f>
        <v>27</v>
      </c>
      <c r="H4126" t="str">
        <f>MID(A4126,12,2)</f>
        <v>21</v>
      </c>
      <c r="I4126" t="s">
        <v>14072</v>
      </c>
      <c r="J4126" t="s">
        <v>19785</v>
      </c>
      <c r="K4126" t="s">
        <v>14074</v>
      </c>
      <c r="L4126" t="s">
        <v>19786</v>
      </c>
      <c r="M4126" t="b">
        <f>NOT(ISNA(VLOOKUP(N4126,'account names'!A:A,1,FALSE)))</f>
        <v>1</v>
      </c>
      <c r="N4126" t="s">
        <v>1203</v>
      </c>
    </row>
    <row r="4127" spans="1:14" ht="15" x14ac:dyDescent="0.2">
      <c r="A4127" t="s">
        <v>19787</v>
      </c>
      <c r="B4127" t="str">
        <f>RIGHT(A4127,4)</f>
        <v>2017</v>
      </c>
      <c r="C4127" t="str">
        <f>LEFT(A4127,10)</f>
        <v>Thu Apr 27</v>
      </c>
      <c r="D4127" s="2">
        <f>DATE(B4127,F4127,G4127)</f>
        <v>42852</v>
      </c>
      <c r="E4127" t="str">
        <f>MID(C4127,5,3)</f>
        <v>Apr</v>
      </c>
      <c r="F4127">
        <f>MONTH(DATEVALUE(E4127&amp;" 1"))</f>
        <v>4</v>
      </c>
      <c r="G4127" t="str">
        <f>RIGHT(C4127,2)</f>
        <v>27</v>
      </c>
      <c r="H4127" t="str">
        <f>MID(A4127,12,2)</f>
        <v>21</v>
      </c>
      <c r="I4127" t="s">
        <v>19788</v>
      </c>
      <c r="J4127" t="s">
        <v>19789</v>
      </c>
      <c r="K4127" t="s">
        <v>19790</v>
      </c>
      <c r="L4127" t="s">
        <v>19791</v>
      </c>
      <c r="M4127" t="b">
        <f>NOT(ISNA(VLOOKUP(N4127,'account names'!A:A,1,FALSE)))</f>
        <v>1</v>
      </c>
      <c r="N4127" t="s">
        <v>2909</v>
      </c>
    </row>
    <row r="4128" spans="1:14" ht="15" x14ac:dyDescent="0.2">
      <c r="A4128" t="s">
        <v>19792</v>
      </c>
      <c r="B4128" t="str">
        <f>RIGHT(A4128,4)</f>
        <v>2017</v>
      </c>
      <c r="C4128" t="str">
        <f>LEFT(A4128,10)</f>
        <v>Wed Apr 26</v>
      </c>
      <c r="D4128" s="2">
        <f>DATE(B4128,F4128,G4128)</f>
        <v>42851</v>
      </c>
      <c r="E4128" t="str">
        <f>MID(C4128,5,3)</f>
        <v>Apr</v>
      </c>
      <c r="F4128">
        <f>MONTH(DATEVALUE(E4128&amp;" 1"))</f>
        <v>4</v>
      </c>
      <c r="G4128" t="str">
        <f>RIGHT(C4128,2)</f>
        <v>26</v>
      </c>
      <c r="H4128" t="str">
        <f>MID(A4128,12,2)</f>
        <v>17</v>
      </c>
      <c r="I4128" t="s">
        <v>19793</v>
      </c>
      <c r="J4128" t="s">
        <v>19794</v>
      </c>
      <c r="K4128" t="s">
        <v>19795</v>
      </c>
      <c r="L4128" t="s">
        <v>19796</v>
      </c>
      <c r="M4128" t="b">
        <f>NOT(ISNA(VLOOKUP(N4128,'account names'!A:A,1,FALSE)))</f>
        <v>0</v>
      </c>
      <c r="N4128" t="s">
        <v>227</v>
      </c>
    </row>
    <row r="4129" spans="1:14" ht="15" x14ac:dyDescent="0.2">
      <c r="A4129" t="s">
        <v>20012</v>
      </c>
      <c r="B4129" t="str">
        <f>RIGHT(A4129,4)</f>
        <v>2017</v>
      </c>
      <c r="C4129" t="str">
        <f>LEFT(A4129,10)</f>
        <v>Wed Apr 26</v>
      </c>
      <c r="D4129" s="2">
        <f>DATE(B4129,F4129,G4129)</f>
        <v>42851</v>
      </c>
      <c r="E4129" t="str">
        <f>MID(C4129,5,3)</f>
        <v>Apr</v>
      </c>
      <c r="F4129">
        <f>MONTH(DATEVALUE(E4129&amp;" 1"))</f>
        <v>4</v>
      </c>
      <c r="G4129" t="str">
        <f>RIGHT(C4129,2)</f>
        <v>26</v>
      </c>
      <c r="H4129" t="str">
        <f>MID(A4129,12,2)</f>
        <v>20</v>
      </c>
      <c r="I4129" t="s">
        <v>20013</v>
      </c>
      <c r="J4129" t="s">
        <v>20014</v>
      </c>
      <c r="K4129" t="s">
        <v>4176</v>
      </c>
      <c r="L4129" t="s">
        <v>20015</v>
      </c>
      <c r="M4129" t="b">
        <f>NOT(ISNA(VLOOKUP(N4129,'account names'!A:A,1,FALSE)))</f>
        <v>1</v>
      </c>
      <c r="N4129" t="s">
        <v>1224</v>
      </c>
    </row>
    <row r="4130" spans="1:14" ht="15" x14ac:dyDescent="0.2">
      <c r="A4130" t="s">
        <v>20016</v>
      </c>
      <c r="B4130" t="str">
        <f>RIGHT(A4130,4)</f>
        <v>2017</v>
      </c>
      <c r="C4130" t="str">
        <f>LEFT(A4130,10)</f>
        <v>Wed Apr 26</v>
      </c>
      <c r="D4130" s="2">
        <f>DATE(B4130,F4130,G4130)</f>
        <v>42851</v>
      </c>
      <c r="E4130" t="str">
        <f>MID(C4130,5,3)</f>
        <v>Apr</v>
      </c>
      <c r="F4130">
        <f>MONTH(DATEVALUE(E4130&amp;" 1"))</f>
        <v>4</v>
      </c>
      <c r="G4130" t="str">
        <f>RIGHT(C4130,2)</f>
        <v>26</v>
      </c>
      <c r="H4130" t="str">
        <f>MID(A4130,12,2)</f>
        <v>20</v>
      </c>
      <c r="I4130" t="s">
        <v>20017</v>
      </c>
      <c r="J4130" t="s">
        <v>20018</v>
      </c>
      <c r="K4130" t="s">
        <v>20019</v>
      </c>
      <c r="L4130" t="s">
        <v>20020</v>
      </c>
      <c r="M4130" t="b">
        <f>NOT(ISNA(VLOOKUP(N4130,'account names'!A:A,1,FALSE)))</f>
        <v>1</v>
      </c>
      <c r="N4130" t="s">
        <v>1224</v>
      </c>
    </row>
    <row r="4131" spans="1:14" ht="15" x14ac:dyDescent="0.2">
      <c r="A4131" t="s">
        <v>20021</v>
      </c>
      <c r="B4131" t="str">
        <f>RIGHT(A4131,4)</f>
        <v>2017</v>
      </c>
      <c r="C4131" t="str">
        <f>LEFT(A4131,10)</f>
        <v>Wed Apr 26</v>
      </c>
      <c r="D4131" s="2">
        <f>DATE(B4131,F4131,G4131)</f>
        <v>42851</v>
      </c>
      <c r="E4131" t="str">
        <f>MID(C4131,5,3)</f>
        <v>Apr</v>
      </c>
      <c r="F4131">
        <f>MONTH(DATEVALUE(E4131&amp;" 1"))</f>
        <v>4</v>
      </c>
      <c r="G4131" t="str">
        <f>RIGHT(C4131,2)</f>
        <v>26</v>
      </c>
      <c r="H4131" t="str">
        <f>MID(A4131,12,2)</f>
        <v>20</v>
      </c>
      <c r="I4131" t="s">
        <v>20022</v>
      </c>
      <c r="J4131" t="s">
        <v>20023</v>
      </c>
      <c r="K4131" t="s">
        <v>4176</v>
      </c>
      <c r="L4131" t="s">
        <v>20024</v>
      </c>
      <c r="M4131" t="b">
        <f>NOT(ISNA(VLOOKUP(N4131,'account names'!A:A,1,FALSE)))</f>
        <v>1</v>
      </c>
      <c r="N4131" t="s">
        <v>1224</v>
      </c>
    </row>
    <row r="4132" spans="1:14" ht="15" x14ac:dyDescent="0.2">
      <c r="A4132" t="s">
        <v>20025</v>
      </c>
      <c r="B4132" t="str">
        <f>RIGHT(A4132,4)</f>
        <v>2017</v>
      </c>
      <c r="C4132" t="str">
        <f>LEFT(A4132,10)</f>
        <v>Wed Apr 26</v>
      </c>
      <c r="D4132" s="2">
        <f>DATE(B4132,F4132,G4132)</f>
        <v>42851</v>
      </c>
      <c r="E4132" t="str">
        <f>MID(C4132,5,3)</f>
        <v>Apr</v>
      </c>
      <c r="F4132">
        <f>MONTH(DATEVALUE(E4132&amp;" 1"))</f>
        <v>4</v>
      </c>
      <c r="G4132" t="str">
        <f>RIGHT(C4132,2)</f>
        <v>26</v>
      </c>
      <c r="H4132" t="str">
        <f>MID(A4132,12,2)</f>
        <v>20</v>
      </c>
      <c r="I4132" t="s">
        <v>20026</v>
      </c>
      <c r="J4132" t="s">
        <v>20027</v>
      </c>
      <c r="K4132" t="s">
        <v>20028</v>
      </c>
      <c r="L4132" t="s">
        <v>20029</v>
      </c>
      <c r="M4132" t="b">
        <f>NOT(ISNA(VLOOKUP(N4132,'account names'!A:A,1,FALSE)))</f>
        <v>1</v>
      </c>
      <c r="N4132" t="s">
        <v>1224</v>
      </c>
    </row>
    <row r="4133" spans="1:14" ht="15" x14ac:dyDescent="0.2">
      <c r="A4133" t="s">
        <v>19797</v>
      </c>
      <c r="B4133" t="str">
        <f>RIGHT(A4133,4)</f>
        <v>2017</v>
      </c>
      <c r="C4133" t="str">
        <f>LEFT(A4133,10)</f>
        <v>Tue Apr 25</v>
      </c>
      <c r="D4133" s="2">
        <f>DATE(B4133,F4133,G4133)</f>
        <v>42850</v>
      </c>
      <c r="E4133" t="str">
        <f>MID(C4133,5,3)</f>
        <v>Apr</v>
      </c>
      <c r="F4133">
        <f>MONTH(DATEVALUE(E4133&amp;" 1"))</f>
        <v>4</v>
      </c>
      <c r="G4133" t="str">
        <f>RIGHT(C4133,2)</f>
        <v>25</v>
      </c>
      <c r="H4133" t="str">
        <f>MID(A4133,12,2)</f>
        <v>19</v>
      </c>
      <c r="I4133" t="s">
        <v>19798</v>
      </c>
      <c r="J4133" t="s">
        <v>19799</v>
      </c>
      <c r="K4133" t="s">
        <v>19800</v>
      </c>
      <c r="L4133" t="s">
        <v>19801</v>
      </c>
      <c r="M4133" t="b">
        <f>NOT(ISNA(VLOOKUP(N4133,'account names'!A:A,1,FALSE)))</f>
        <v>1</v>
      </c>
      <c r="N4133" t="s">
        <v>2909</v>
      </c>
    </row>
    <row r="4134" spans="1:14" ht="15" x14ac:dyDescent="0.2">
      <c r="A4134" t="s">
        <v>19797</v>
      </c>
      <c r="B4134" t="str">
        <f>RIGHT(A4134,4)</f>
        <v>2017</v>
      </c>
      <c r="C4134" t="str">
        <f>LEFT(A4134,10)</f>
        <v>Tue Apr 25</v>
      </c>
      <c r="D4134" s="2">
        <f>DATE(B4134,F4134,G4134)</f>
        <v>42850</v>
      </c>
      <c r="E4134" t="str">
        <f>MID(C4134,5,3)</f>
        <v>Apr</v>
      </c>
      <c r="F4134">
        <f>MONTH(DATEVALUE(E4134&amp;" 1"))</f>
        <v>4</v>
      </c>
      <c r="G4134" t="str">
        <f>RIGHT(C4134,2)</f>
        <v>25</v>
      </c>
      <c r="H4134" t="str">
        <f>MID(A4134,12,2)</f>
        <v>19</v>
      </c>
      <c r="I4134" t="s">
        <v>19798</v>
      </c>
      <c r="J4134" t="s">
        <v>20030</v>
      </c>
      <c r="K4134" t="s">
        <v>19800</v>
      </c>
      <c r="L4134" t="s">
        <v>20031</v>
      </c>
      <c r="M4134" t="b">
        <f>NOT(ISNA(VLOOKUP(N4134,'account names'!A:A,1,FALSE)))</f>
        <v>1</v>
      </c>
      <c r="N4134" t="s">
        <v>2909</v>
      </c>
    </row>
    <row r="4135" spans="1:14" ht="15" x14ac:dyDescent="0.2">
      <c r="A4135" t="s">
        <v>14087</v>
      </c>
      <c r="B4135" t="str">
        <f>RIGHT(A4135,4)</f>
        <v>2017</v>
      </c>
      <c r="C4135" t="str">
        <f>LEFT(A4135,10)</f>
        <v>Mon Apr 24</v>
      </c>
      <c r="D4135" s="2">
        <f>DATE(B4135,F4135,G4135)</f>
        <v>42849</v>
      </c>
      <c r="E4135" t="str">
        <f>MID(C4135,5,3)</f>
        <v>Apr</v>
      </c>
      <c r="F4135">
        <f>MONTH(DATEVALUE(E4135&amp;" 1"))</f>
        <v>4</v>
      </c>
      <c r="G4135" t="str">
        <f>RIGHT(C4135,2)</f>
        <v>24</v>
      </c>
      <c r="H4135" t="str">
        <f>MID(A4135,12,2)</f>
        <v>11</v>
      </c>
      <c r="I4135" t="s">
        <v>14088</v>
      </c>
      <c r="J4135" t="s">
        <v>14089</v>
      </c>
      <c r="K4135" t="s">
        <v>14090</v>
      </c>
      <c r="L4135" t="s">
        <v>14091</v>
      </c>
      <c r="M4135" t="b">
        <f>NOT(ISNA(VLOOKUP(N4135,'account names'!A:A,1,FALSE)))</f>
        <v>0</v>
      </c>
      <c r="N4135" t="s">
        <v>14092</v>
      </c>
    </row>
    <row r="4136" spans="1:14" ht="15" x14ac:dyDescent="0.2">
      <c r="A4136" t="s">
        <v>19802</v>
      </c>
      <c r="B4136" t="str">
        <f>RIGHT(A4136,4)</f>
        <v>2017</v>
      </c>
      <c r="C4136" t="str">
        <f>LEFT(A4136,10)</f>
        <v>Mon Apr 24</v>
      </c>
      <c r="D4136" s="2">
        <f>DATE(B4136,F4136,G4136)</f>
        <v>42849</v>
      </c>
      <c r="E4136" t="str">
        <f>MID(C4136,5,3)</f>
        <v>Apr</v>
      </c>
      <c r="F4136">
        <f>MONTH(DATEVALUE(E4136&amp;" 1"))</f>
        <v>4</v>
      </c>
      <c r="G4136" t="str">
        <f>RIGHT(C4136,2)</f>
        <v>24</v>
      </c>
      <c r="H4136" t="str">
        <f>MID(A4136,12,2)</f>
        <v>20</v>
      </c>
      <c r="I4136" t="s">
        <v>19803</v>
      </c>
      <c r="J4136" t="s">
        <v>19804</v>
      </c>
      <c r="K4136" t="s">
        <v>8201</v>
      </c>
      <c r="L4136" t="s">
        <v>19805</v>
      </c>
      <c r="M4136" t="b">
        <f>NOT(ISNA(VLOOKUP(N4136,'account names'!A:A,1,FALSE)))</f>
        <v>1</v>
      </c>
      <c r="N4136" t="s">
        <v>1203</v>
      </c>
    </row>
    <row r="4137" spans="1:14" ht="15" x14ac:dyDescent="0.2">
      <c r="A4137" t="s">
        <v>19806</v>
      </c>
      <c r="B4137" t="str">
        <f>RIGHT(A4137,4)</f>
        <v>2017</v>
      </c>
      <c r="C4137" t="str">
        <f>LEFT(A4137,10)</f>
        <v>Mon Apr 24</v>
      </c>
      <c r="D4137" s="2">
        <f>DATE(B4137,F4137,G4137)</f>
        <v>42849</v>
      </c>
      <c r="E4137" t="str">
        <f>MID(C4137,5,3)</f>
        <v>Apr</v>
      </c>
      <c r="F4137">
        <f>MONTH(DATEVALUE(E4137&amp;" 1"))</f>
        <v>4</v>
      </c>
      <c r="G4137" t="str">
        <f>RIGHT(C4137,2)</f>
        <v>24</v>
      </c>
      <c r="H4137" t="str">
        <f>MID(A4137,12,2)</f>
        <v>20</v>
      </c>
      <c r="I4137" t="s">
        <v>19807</v>
      </c>
      <c r="J4137" t="s">
        <v>19808</v>
      </c>
      <c r="K4137" t="s">
        <v>8201</v>
      </c>
      <c r="L4137" t="s">
        <v>19809</v>
      </c>
      <c r="M4137" t="b">
        <f>NOT(ISNA(VLOOKUP(N4137,'account names'!A:A,1,FALSE)))</f>
        <v>1</v>
      </c>
      <c r="N4137" t="s">
        <v>1203</v>
      </c>
    </row>
    <row r="4138" spans="1:14" ht="15" x14ac:dyDescent="0.2">
      <c r="A4138" t="s">
        <v>14093</v>
      </c>
      <c r="B4138" t="str">
        <f>RIGHT(A4138,4)</f>
        <v>2017</v>
      </c>
      <c r="C4138" t="str">
        <f>LEFT(A4138,10)</f>
        <v>Sun Apr 23</v>
      </c>
      <c r="D4138" s="2">
        <f>DATE(B4138,F4138,G4138)</f>
        <v>42848</v>
      </c>
      <c r="E4138" t="str">
        <f>MID(C4138,5,3)</f>
        <v>Apr</v>
      </c>
      <c r="F4138">
        <f>MONTH(DATEVALUE(E4138&amp;" 1"))</f>
        <v>4</v>
      </c>
      <c r="G4138" t="str">
        <f>RIGHT(C4138,2)</f>
        <v>23</v>
      </c>
      <c r="H4138" t="str">
        <f>MID(A4138,12,2)</f>
        <v>08</v>
      </c>
      <c r="I4138" t="s">
        <v>14094</v>
      </c>
      <c r="J4138" t="s">
        <v>14095</v>
      </c>
      <c r="K4138" t="s">
        <v>14096</v>
      </c>
      <c r="L4138" t="s">
        <v>14097</v>
      </c>
      <c r="M4138" t="b">
        <f>NOT(ISNA(VLOOKUP(N4138,'account names'!A:A,1,FALSE)))</f>
        <v>0</v>
      </c>
      <c r="N4138" t="s">
        <v>40</v>
      </c>
    </row>
    <row r="4139" spans="1:14" ht="15" x14ac:dyDescent="0.2">
      <c r="A4139" t="s">
        <v>6943</v>
      </c>
      <c r="B4139" t="str">
        <f>RIGHT(A4139,4)</f>
        <v>2017</v>
      </c>
      <c r="C4139" t="str">
        <f>LEFT(A4139,10)</f>
        <v>Sat Apr 22</v>
      </c>
      <c r="D4139" s="2">
        <f>DATE(B4139,F4139,G4139)</f>
        <v>42847</v>
      </c>
      <c r="E4139" t="str">
        <f>MID(C4139,5,3)</f>
        <v>Apr</v>
      </c>
      <c r="F4139">
        <f>MONTH(DATEVALUE(E4139&amp;" 1"))</f>
        <v>4</v>
      </c>
      <c r="G4139" t="str">
        <f>RIGHT(C4139,2)</f>
        <v>22</v>
      </c>
      <c r="H4139" t="str">
        <f>MID(A4139,12,2)</f>
        <v>06</v>
      </c>
      <c r="I4139" t="s">
        <v>6944</v>
      </c>
      <c r="J4139" t="s">
        <v>6945</v>
      </c>
      <c r="K4139" t="s">
        <v>6946</v>
      </c>
      <c r="L4139" t="s">
        <v>6947</v>
      </c>
      <c r="M4139" t="b">
        <f>NOT(ISNA(VLOOKUP(N4139,'account names'!A:A,1,FALSE)))</f>
        <v>0</v>
      </c>
      <c r="N4139" t="s">
        <v>680</v>
      </c>
    </row>
    <row r="4140" spans="1:14" ht="15" x14ac:dyDescent="0.2">
      <c r="A4140" t="s">
        <v>14098</v>
      </c>
      <c r="B4140" t="str">
        <f>RIGHT(A4140,4)</f>
        <v>2017</v>
      </c>
      <c r="C4140" t="str">
        <f>LEFT(A4140,10)</f>
        <v>Sat Apr 22</v>
      </c>
      <c r="D4140" s="2">
        <f>DATE(B4140,F4140,G4140)</f>
        <v>42847</v>
      </c>
      <c r="E4140" t="str">
        <f>MID(C4140,5,3)</f>
        <v>Apr</v>
      </c>
      <c r="F4140">
        <f>MONTH(DATEVALUE(E4140&amp;" 1"))</f>
        <v>4</v>
      </c>
      <c r="G4140" t="str">
        <f>RIGHT(C4140,2)</f>
        <v>22</v>
      </c>
      <c r="H4140" t="str">
        <f>MID(A4140,12,2)</f>
        <v>19</v>
      </c>
      <c r="I4140" t="s">
        <v>14099</v>
      </c>
      <c r="J4140" t="s">
        <v>14100</v>
      </c>
      <c r="K4140" t="s">
        <v>14079</v>
      </c>
      <c r="L4140" t="s">
        <v>14101</v>
      </c>
      <c r="M4140" t="b">
        <f>NOT(ISNA(VLOOKUP(N4140,'account names'!A:A,1,FALSE)))</f>
        <v>1</v>
      </c>
      <c r="N4140" t="s">
        <v>7920</v>
      </c>
    </row>
    <row r="4141" spans="1:14" ht="15" x14ac:dyDescent="0.2">
      <c r="A4141" t="s">
        <v>14102</v>
      </c>
      <c r="B4141" t="str">
        <f>RIGHT(A4141,4)</f>
        <v>2017</v>
      </c>
      <c r="C4141" t="str">
        <f>LEFT(A4141,10)</f>
        <v>Sat Apr 22</v>
      </c>
      <c r="D4141" s="2">
        <f>DATE(B4141,F4141,G4141)</f>
        <v>42847</v>
      </c>
      <c r="E4141" t="str">
        <f>MID(C4141,5,3)</f>
        <v>Apr</v>
      </c>
      <c r="F4141">
        <f>MONTH(DATEVALUE(E4141&amp;" 1"))</f>
        <v>4</v>
      </c>
      <c r="G4141" t="str">
        <f>RIGHT(C4141,2)</f>
        <v>22</v>
      </c>
      <c r="H4141" t="str">
        <f>MID(A4141,12,2)</f>
        <v>19</v>
      </c>
      <c r="I4141" t="s">
        <v>14103</v>
      </c>
      <c r="J4141" t="s">
        <v>14104</v>
      </c>
      <c r="K4141" t="s">
        <v>14079</v>
      </c>
      <c r="L4141" t="s">
        <v>14105</v>
      </c>
      <c r="M4141" t="b">
        <f>NOT(ISNA(VLOOKUP(N4141,'account names'!A:A,1,FALSE)))</f>
        <v>1</v>
      </c>
      <c r="N4141" t="s">
        <v>7920</v>
      </c>
    </row>
    <row r="4142" spans="1:14" ht="15" x14ac:dyDescent="0.2">
      <c r="A4142" t="s">
        <v>14098</v>
      </c>
      <c r="B4142" t="str">
        <f>RIGHT(A4142,4)</f>
        <v>2017</v>
      </c>
      <c r="C4142" t="str">
        <f>LEFT(A4142,10)</f>
        <v>Sat Apr 22</v>
      </c>
      <c r="D4142" s="2">
        <f>DATE(B4142,F4142,G4142)</f>
        <v>42847</v>
      </c>
      <c r="E4142" t="str">
        <f>MID(C4142,5,3)</f>
        <v>Apr</v>
      </c>
      <c r="F4142">
        <f>MONTH(DATEVALUE(E4142&amp;" 1"))</f>
        <v>4</v>
      </c>
      <c r="G4142" t="str">
        <f>RIGHT(C4142,2)</f>
        <v>22</v>
      </c>
      <c r="H4142" t="str">
        <f>MID(A4142,12,2)</f>
        <v>19</v>
      </c>
      <c r="I4142" t="s">
        <v>14106</v>
      </c>
      <c r="J4142" t="s">
        <v>14107</v>
      </c>
      <c r="K4142" t="s">
        <v>14079</v>
      </c>
      <c r="L4142" t="s">
        <v>14108</v>
      </c>
      <c r="M4142" t="b">
        <f>NOT(ISNA(VLOOKUP(N4142,'account names'!A:A,1,FALSE)))</f>
        <v>1</v>
      </c>
      <c r="N4142" t="s">
        <v>7920</v>
      </c>
    </row>
    <row r="4143" spans="1:14" ht="15" x14ac:dyDescent="0.2">
      <c r="A4143" t="s">
        <v>5423</v>
      </c>
      <c r="B4143" t="str">
        <f>RIGHT(A4143,4)</f>
        <v>2017</v>
      </c>
      <c r="C4143" t="str">
        <f>LEFT(A4143,10)</f>
        <v>Fri Apr 21</v>
      </c>
      <c r="D4143" s="2">
        <f>DATE(B4143,F4143,G4143)</f>
        <v>42846</v>
      </c>
      <c r="E4143" t="str">
        <f>MID(C4143,5,3)</f>
        <v>Apr</v>
      </c>
      <c r="F4143">
        <f>MONTH(DATEVALUE(E4143&amp;" 1"))</f>
        <v>4</v>
      </c>
      <c r="G4143" t="str">
        <f>RIGHT(C4143,2)</f>
        <v>21</v>
      </c>
      <c r="H4143" t="str">
        <f>MID(A4143,12,2)</f>
        <v>04</v>
      </c>
      <c r="I4143" t="s">
        <v>5424</v>
      </c>
      <c r="J4143" t="s">
        <v>5425</v>
      </c>
      <c r="K4143" t="s">
        <v>1192</v>
      </c>
      <c r="L4143" t="s">
        <v>5426</v>
      </c>
      <c r="M4143" t="b">
        <f>NOT(ISNA(VLOOKUP(N4143,'account names'!A:A,1,FALSE)))</f>
        <v>0</v>
      </c>
      <c r="N4143" t="s">
        <v>135</v>
      </c>
    </row>
    <row r="4144" spans="1:14" ht="15" x14ac:dyDescent="0.2">
      <c r="A4144" t="s">
        <v>6584</v>
      </c>
      <c r="B4144" t="str">
        <f>RIGHT(A4144,4)</f>
        <v>2017</v>
      </c>
      <c r="C4144" t="str">
        <f>LEFT(A4144,10)</f>
        <v>Fri Apr 21</v>
      </c>
      <c r="D4144" s="2">
        <f>DATE(B4144,F4144,G4144)</f>
        <v>42846</v>
      </c>
      <c r="E4144" t="str">
        <f>MID(C4144,5,3)</f>
        <v>Apr</v>
      </c>
      <c r="F4144">
        <f>MONTH(DATEVALUE(E4144&amp;" 1"))</f>
        <v>4</v>
      </c>
      <c r="G4144" t="str">
        <f>RIGHT(C4144,2)</f>
        <v>21</v>
      </c>
      <c r="H4144" t="str">
        <f>MID(A4144,12,2)</f>
        <v>18</v>
      </c>
      <c r="I4144" t="s">
        <v>6585</v>
      </c>
      <c r="J4144" t="s">
        <v>6586</v>
      </c>
      <c r="K4144" t="s">
        <v>6587</v>
      </c>
      <c r="L4144" t="s">
        <v>6588</v>
      </c>
      <c r="M4144" t="b">
        <f>NOT(ISNA(VLOOKUP(N4144,'account names'!A:A,1,FALSE)))</f>
        <v>0</v>
      </c>
      <c r="N4144" t="s">
        <v>1004</v>
      </c>
    </row>
    <row r="4145" spans="1:14" ht="15" x14ac:dyDescent="0.2">
      <c r="A4145" t="s">
        <v>14109</v>
      </c>
      <c r="B4145" t="str">
        <f>RIGHT(A4145,4)</f>
        <v>2017</v>
      </c>
      <c r="C4145" t="str">
        <f>LEFT(A4145,10)</f>
        <v>Fri Apr 21</v>
      </c>
      <c r="D4145" s="2">
        <f>DATE(B4145,F4145,G4145)</f>
        <v>42846</v>
      </c>
      <c r="E4145" t="str">
        <f>MID(C4145,5,3)</f>
        <v>Apr</v>
      </c>
      <c r="F4145">
        <f>MONTH(DATEVALUE(E4145&amp;" 1"))</f>
        <v>4</v>
      </c>
      <c r="G4145" t="str">
        <f>RIGHT(C4145,2)</f>
        <v>21</v>
      </c>
      <c r="H4145" t="str">
        <f>MID(A4145,12,2)</f>
        <v>18</v>
      </c>
      <c r="I4145" t="s">
        <v>14110</v>
      </c>
      <c r="J4145" t="s">
        <v>14111</v>
      </c>
      <c r="K4145" t="s">
        <v>14112</v>
      </c>
      <c r="L4145" t="s">
        <v>14113</v>
      </c>
      <c r="M4145" t="b">
        <f>NOT(ISNA(VLOOKUP(N4145,'account names'!A:A,1,FALSE)))</f>
        <v>0</v>
      </c>
      <c r="N4145" t="s">
        <v>14114</v>
      </c>
    </row>
    <row r="4146" spans="1:14" ht="15" x14ac:dyDescent="0.2">
      <c r="A4146" t="s">
        <v>14115</v>
      </c>
      <c r="B4146" t="str">
        <f>RIGHT(A4146,4)</f>
        <v>2017</v>
      </c>
      <c r="C4146" t="str">
        <f>LEFT(A4146,10)</f>
        <v>Fri Apr 21</v>
      </c>
      <c r="D4146" s="2">
        <f>DATE(B4146,F4146,G4146)</f>
        <v>42846</v>
      </c>
      <c r="E4146" t="str">
        <f>MID(C4146,5,3)</f>
        <v>Apr</v>
      </c>
      <c r="F4146">
        <f>MONTH(DATEVALUE(E4146&amp;" 1"))</f>
        <v>4</v>
      </c>
      <c r="G4146" t="str">
        <f>RIGHT(C4146,2)</f>
        <v>21</v>
      </c>
      <c r="H4146" t="str">
        <f>MID(A4146,12,2)</f>
        <v>06</v>
      </c>
      <c r="I4146" t="s">
        <v>14116</v>
      </c>
      <c r="J4146" t="s">
        <v>14117</v>
      </c>
      <c r="K4146" t="s">
        <v>14118</v>
      </c>
      <c r="L4146" t="s">
        <v>14119</v>
      </c>
      <c r="M4146" t="b">
        <f>NOT(ISNA(VLOOKUP(N4146,'account names'!A:A,1,FALSE)))</f>
        <v>0</v>
      </c>
      <c r="N4146" t="s">
        <v>14120</v>
      </c>
    </row>
    <row r="4147" spans="1:14" ht="15" x14ac:dyDescent="0.2">
      <c r="A4147" t="s">
        <v>14121</v>
      </c>
      <c r="B4147" t="str">
        <f>RIGHT(A4147,4)</f>
        <v>2017</v>
      </c>
      <c r="C4147" t="str">
        <f>LEFT(A4147,10)</f>
        <v>Fri Apr 21</v>
      </c>
      <c r="D4147" s="2">
        <f>DATE(B4147,F4147,G4147)</f>
        <v>42846</v>
      </c>
      <c r="E4147" t="str">
        <f>MID(C4147,5,3)</f>
        <v>Apr</v>
      </c>
      <c r="F4147">
        <f>MONTH(DATEVALUE(E4147&amp;" 1"))</f>
        <v>4</v>
      </c>
      <c r="G4147" t="str">
        <f>RIGHT(C4147,2)</f>
        <v>21</v>
      </c>
      <c r="H4147" t="str">
        <f>MID(A4147,12,2)</f>
        <v>04</v>
      </c>
      <c r="I4147" t="s">
        <v>14122</v>
      </c>
      <c r="J4147" t="s">
        <v>14123</v>
      </c>
      <c r="K4147" t="s">
        <v>14124</v>
      </c>
      <c r="L4147" t="s">
        <v>14125</v>
      </c>
      <c r="M4147" t="b">
        <f>NOT(ISNA(VLOOKUP(N4147,'account names'!A:A,1,FALSE)))</f>
        <v>0</v>
      </c>
      <c r="N4147" t="s">
        <v>14126</v>
      </c>
    </row>
    <row r="4148" spans="1:14" ht="15" x14ac:dyDescent="0.2">
      <c r="A4148" t="s">
        <v>3941</v>
      </c>
      <c r="B4148" t="str">
        <f>RIGHT(A4148,4)</f>
        <v>2017</v>
      </c>
      <c r="C4148" t="str">
        <f>LEFT(A4148,10)</f>
        <v>Thu Apr 20</v>
      </c>
      <c r="D4148" s="2">
        <f>DATE(B4148,F4148,G4148)</f>
        <v>42845</v>
      </c>
      <c r="E4148" t="str">
        <f>MID(C4148,5,3)</f>
        <v>Apr</v>
      </c>
      <c r="F4148">
        <f>MONTH(DATEVALUE(E4148&amp;" 1"))</f>
        <v>4</v>
      </c>
      <c r="G4148" t="str">
        <f>RIGHT(C4148,2)</f>
        <v>20</v>
      </c>
      <c r="H4148" t="str">
        <f>MID(A4148,12,2)</f>
        <v>13</v>
      </c>
      <c r="I4148" t="s">
        <v>3942</v>
      </c>
      <c r="J4148" t="s">
        <v>3943</v>
      </c>
      <c r="K4148" t="s">
        <v>2832</v>
      </c>
      <c r="L4148" t="s">
        <v>3944</v>
      </c>
      <c r="M4148" t="b">
        <f>NOT(ISNA(VLOOKUP(N4148,'account names'!A:A,1,FALSE)))</f>
        <v>0</v>
      </c>
      <c r="N4148" t="s">
        <v>2834</v>
      </c>
    </row>
    <row r="4149" spans="1:14" ht="15" x14ac:dyDescent="0.2">
      <c r="A4149" t="s">
        <v>5013</v>
      </c>
      <c r="B4149" t="str">
        <f>RIGHT(A4149,4)</f>
        <v>2017</v>
      </c>
      <c r="C4149" t="str">
        <f>LEFT(A4149,10)</f>
        <v>Thu Apr 20</v>
      </c>
      <c r="D4149" s="2">
        <f>DATE(B4149,F4149,G4149)</f>
        <v>42845</v>
      </c>
      <c r="E4149" t="str">
        <f>MID(C4149,5,3)</f>
        <v>Apr</v>
      </c>
      <c r="F4149">
        <f>MONTH(DATEVALUE(E4149&amp;" 1"))</f>
        <v>4</v>
      </c>
      <c r="G4149" t="str">
        <f>RIGHT(C4149,2)</f>
        <v>20</v>
      </c>
      <c r="H4149" t="str">
        <f>MID(A4149,12,2)</f>
        <v>21</v>
      </c>
      <c r="I4149" t="s">
        <v>5014</v>
      </c>
      <c r="J4149" t="s">
        <v>5015</v>
      </c>
      <c r="K4149" t="s">
        <v>5016</v>
      </c>
      <c r="L4149" t="s">
        <v>5017</v>
      </c>
      <c r="M4149" t="b">
        <f>NOT(ISNA(VLOOKUP(N4149,'account names'!A:A,1,FALSE)))</f>
        <v>1</v>
      </c>
      <c r="N4149" t="s">
        <v>2909</v>
      </c>
    </row>
    <row r="4150" spans="1:14" ht="15" x14ac:dyDescent="0.2">
      <c r="A4150" t="s">
        <v>14127</v>
      </c>
      <c r="B4150" t="str">
        <f>RIGHT(A4150,4)</f>
        <v>2017</v>
      </c>
      <c r="C4150" t="str">
        <f>LEFT(A4150,10)</f>
        <v>Thu Apr 20</v>
      </c>
      <c r="D4150" s="2">
        <f>DATE(B4150,F4150,G4150)</f>
        <v>42845</v>
      </c>
      <c r="E4150" t="str">
        <f>MID(C4150,5,3)</f>
        <v>Apr</v>
      </c>
      <c r="F4150">
        <f>MONTH(DATEVALUE(E4150&amp;" 1"))</f>
        <v>4</v>
      </c>
      <c r="G4150" t="str">
        <f>RIGHT(C4150,2)</f>
        <v>20</v>
      </c>
      <c r="H4150" t="str">
        <f>MID(A4150,12,2)</f>
        <v>23</v>
      </c>
      <c r="I4150" t="s">
        <v>14128</v>
      </c>
      <c r="J4150" t="s">
        <v>14129</v>
      </c>
      <c r="K4150" t="s">
        <v>14130</v>
      </c>
      <c r="L4150" t="s">
        <v>14131</v>
      </c>
      <c r="M4150" t="b">
        <f>NOT(ISNA(VLOOKUP(N4150,'account names'!A:A,1,FALSE)))</f>
        <v>0</v>
      </c>
      <c r="N4150" t="s">
        <v>14132</v>
      </c>
    </row>
    <row r="4151" spans="1:14" ht="15" x14ac:dyDescent="0.2">
      <c r="A4151" t="s">
        <v>14133</v>
      </c>
      <c r="B4151" t="str">
        <f>RIGHT(A4151,4)</f>
        <v>2017</v>
      </c>
      <c r="C4151" t="str">
        <f>LEFT(A4151,10)</f>
        <v>Thu Apr 20</v>
      </c>
      <c r="D4151" s="2">
        <f>DATE(B4151,F4151,G4151)</f>
        <v>42845</v>
      </c>
      <c r="E4151" t="str">
        <f>MID(C4151,5,3)</f>
        <v>Apr</v>
      </c>
      <c r="F4151">
        <f>MONTH(DATEVALUE(E4151&amp;" 1"))</f>
        <v>4</v>
      </c>
      <c r="G4151" t="str">
        <f>RIGHT(C4151,2)</f>
        <v>20</v>
      </c>
      <c r="H4151" t="str">
        <f>MID(A4151,12,2)</f>
        <v>20</v>
      </c>
      <c r="I4151" t="s">
        <v>14134</v>
      </c>
      <c r="J4151" t="s">
        <v>14135</v>
      </c>
      <c r="K4151" t="s">
        <v>5016</v>
      </c>
      <c r="L4151" t="s">
        <v>14136</v>
      </c>
      <c r="M4151" t="b">
        <f>NOT(ISNA(VLOOKUP(N4151,'account names'!A:A,1,FALSE)))</f>
        <v>1</v>
      </c>
      <c r="N4151" t="s">
        <v>2909</v>
      </c>
    </row>
    <row r="4152" spans="1:14" ht="15" x14ac:dyDescent="0.2">
      <c r="A4152" t="s">
        <v>16586</v>
      </c>
      <c r="B4152" t="str">
        <f>RIGHT(A4152,4)</f>
        <v>2017</v>
      </c>
      <c r="C4152" t="str">
        <f>LEFT(A4152,10)</f>
        <v>Thu Apr 20</v>
      </c>
      <c r="D4152" s="2">
        <f>DATE(B4152,F4152,G4152)</f>
        <v>42845</v>
      </c>
      <c r="E4152" t="str">
        <f>MID(C4152,5,3)</f>
        <v>Apr</v>
      </c>
      <c r="F4152">
        <f>MONTH(DATEVALUE(E4152&amp;" 1"))</f>
        <v>4</v>
      </c>
      <c r="G4152" t="str">
        <f>RIGHT(C4152,2)</f>
        <v>20</v>
      </c>
      <c r="H4152" t="str">
        <f>MID(A4152,12,2)</f>
        <v>08</v>
      </c>
      <c r="I4152" t="s">
        <v>16587</v>
      </c>
      <c r="J4152" t="s">
        <v>16588</v>
      </c>
      <c r="K4152" t="s">
        <v>16589</v>
      </c>
      <c r="L4152" t="s">
        <v>16590</v>
      </c>
      <c r="M4152" t="b">
        <f>NOT(ISNA(VLOOKUP(N4152,'account names'!A:A,1,FALSE)))</f>
        <v>0</v>
      </c>
      <c r="N4152" t="s">
        <v>16406</v>
      </c>
    </row>
    <row r="4153" spans="1:14" ht="15" x14ac:dyDescent="0.2">
      <c r="A4153" t="s">
        <v>3102</v>
      </c>
      <c r="B4153" t="str">
        <f>RIGHT(A4153,4)</f>
        <v>2017</v>
      </c>
      <c r="C4153" t="str">
        <f>LEFT(A4153,10)</f>
        <v>Wed Apr 19</v>
      </c>
      <c r="D4153" s="2">
        <f>DATE(B4153,F4153,G4153)</f>
        <v>42844</v>
      </c>
      <c r="E4153" t="str">
        <f>MID(C4153,5,3)</f>
        <v>Apr</v>
      </c>
      <c r="F4153">
        <f>MONTH(DATEVALUE(E4153&amp;" 1"))</f>
        <v>4</v>
      </c>
      <c r="G4153" t="str">
        <f>RIGHT(C4153,2)</f>
        <v>19</v>
      </c>
      <c r="H4153" t="str">
        <f>MID(A4153,12,2)</f>
        <v>08</v>
      </c>
      <c r="I4153" t="s">
        <v>3103</v>
      </c>
      <c r="J4153" t="s">
        <v>3104</v>
      </c>
      <c r="K4153" t="s">
        <v>3105</v>
      </c>
      <c r="L4153" t="s">
        <v>3106</v>
      </c>
      <c r="M4153" t="b">
        <f>NOT(ISNA(VLOOKUP(N4153,'account names'!A:A,1,FALSE)))</f>
        <v>0</v>
      </c>
      <c r="N4153" t="s">
        <v>3107</v>
      </c>
    </row>
    <row r="4154" spans="1:14" ht="15" x14ac:dyDescent="0.2">
      <c r="A4154" t="s">
        <v>3249</v>
      </c>
      <c r="B4154" t="str">
        <f>RIGHT(A4154,4)</f>
        <v>2017</v>
      </c>
      <c r="C4154" t="str">
        <f>LEFT(A4154,10)</f>
        <v>Wed Apr 19</v>
      </c>
      <c r="D4154" s="2">
        <f>DATE(B4154,F4154,G4154)</f>
        <v>42844</v>
      </c>
      <c r="E4154" t="str">
        <f>MID(C4154,5,3)</f>
        <v>Apr</v>
      </c>
      <c r="F4154">
        <f>MONTH(DATEVALUE(E4154&amp;" 1"))</f>
        <v>4</v>
      </c>
      <c r="G4154" t="str">
        <f>RIGHT(C4154,2)</f>
        <v>19</v>
      </c>
      <c r="H4154" t="str">
        <f>MID(A4154,12,2)</f>
        <v>10</v>
      </c>
      <c r="I4154" t="s">
        <v>3250</v>
      </c>
      <c r="J4154" t="s">
        <v>3251</v>
      </c>
      <c r="K4154" t="s">
        <v>3252</v>
      </c>
      <c r="L4154" t="s">
        <v>3253</v>
      </c>
      <c r="M4154" t="b">
        <f>NOT(ISNA(VLOOKUP(N4154,'account names'!A:A,1,FALSE)))</f>
        <v>1</v>
      </c>
      <c r="N4154" t="s">
        <v>1203</v>
      </c>
    </row>
    <row r="4155" spans="1:14" ht="15" x14ac:dyDescent="0.2">
      <c r="A4155" t="s">
        <v>14137</v>
      </c>
      <c r="B4155" t="str">
        <f>RIGHT(A4155,4)</f>
        <v>2017</v>
      </c>
      <c r="C4155" t="str">
        <f>LEFT(A4155,10)</f>
        <v>Wed Apr 19</v>
      </c>
      <c r="D4155" s="2">
        <f>DATE(B4155,F4155,G4155)</f>
        <v>42844</v>
      </c>
      <c r="E4155" t="str">
        <f>MID(C4155,5,3)</f>
        <v>Apr</v>
      </c>
      <c r="F4155">
        <f>MONTH(DATEVALUE(E4155&amp;" 1"))</f>
        <v>4</v>
      </c>
      <c r="G4155" t="str">
        <f>RIGHT(C4155,2)</f>
        <v>19</v>
      </c>
      <c r="H4155" t="str">
        <f>MID(A4155,12,2)</f>
        <v>15</v>
      </c>
      <c r="I4155" t="s">
        <v>14138</v>
      </c>
      <c r="J4155" t="s">
        <v>14139</v>
      </c>
      <c r="K4155" t="s">
        <v>14140</v>
      </c>
      <c r="L4155" t="s">
        <v>14141</v>
      </c>
      <c r="M4155" t="b">
        <f>NOT(ISNA(VLOOKUP(N4155,'account names'!A:A,1,FALSE)))</f>
        <v>0</v>
      </c>
      <c r="N4155" t="s">
        <v>14142</v>
      </c>
    </row>
    <row r="4156" spans="1:14" ht="15" x14ac:dyDescent="0.2">
      <c r="A4156" t="s">
        <v>2107</v>
      </c>
      <c r="B4156" t="str">
        <f>RIGHT(A4156,4)</f>
        <v>2017</v>
      </c>
      <c r="C4156" t="str">
        <f>LEFT(A4156,10)</f>
        <v>Tue Apr 18</v>
      </c>
      <c r="D4156" s="2">
        <f>DATE(B4156,F4156,G4156)</f>
        <v>42843</v>
      </c>
      <c r="E4156" t="str">
        <f>MID(C4156,5,3)</f>
        <v>Apr</v>
      </c>
      <c r="F4156">
        <f>MONTH(DATEVALUE(E4156&amp;" 1"))</f>
        <v>4</v>
      </c>
      <c r="G4156" t="str">
        <f>RIGHT(C4156,2)</f>
        <v>18</v>
      </c>
      <c r="H4156" t="str">
        <f>MID(A4156,12,2)</f>
        <v>10</v>
      </c>
      <c r="I4156" t="s">
        <v>2108</v>
      </c>
      <c r="J4156" t="s">
        <v>2109</v>
      </c>
      <c r="K4156" t="s">
        <v>2110</v>
      </c>
      <c r="L4156" t="s">
        <v>2111</v>
      </c>
      <c r="M4156" t="b">
        <f>NOT(ISNA(VLOOKUP(N4156,'account names'!A:A,1,FALSE)))</f>
        <v>0</v>
      </c>
      <c r="N4156" t="s">
        <v>2112</v>
      </c>
    </row>
    <row r="4157" spans="1:14" ht="15" x14ac:dyDescent="0.2">
      <c r="A4157" t="s">
        <v>2404</v>
      </c>
      <c r="B4157" t="str">
        <f>RIGHT(A4157,4)</f>
        <v>2017</v>
      </c>
      <c r="C4157" t="str">
        <f>LEFT(A4157,10)</f>
        <v>Tue Apr 18</v>
      </c>
      <c r="D4157" s="2">
        <f>DATE(B4157,F4157,G4157)</f>
        <v>42843</v>
      </c>
      <c r="E4157" t="str">
        <f>MID(C4157,5,3)</f>
        <v>Apr</v>
      </c>
      <c r="F4157">
        <f>MONTH(DATEVALUE(E4157&amp;" 1"))</f>
        <v>4</v>
      </c>
      <c r="G4157" t="str">
        <f>RIGHT(C4157,2)</f>
        <v>18</v>
      </c>
      <c r="H4157" t="str">
        <f>MID(A4157,12,2)</f>
        <v>19</v>
      </c>
      <c r="I4157" t="s">
        <v>2405</v>
      </c>
      <c r="J4157" t="s">
        <v>2406</v>
      </c>
      <c r="K4157" t="s">
        <v>2407</v>
      </c>
      <c r="L4157" t="s">
        <v>2408</v>
      </c>
      <c r="M4157" t="b">
        <f>NOT(ISNA(VLOOKUP(N4157,'account names'!A:A,1,FALSE)))</f>
        <v>1</v>
      </c>
      <c r="N4157" t="s">
        <v>2409</v>
      </c>
    </row>
    <row r="4158" spans="1:14" ht="15" x14ac:dyDescent="0.2">
      <c r="A4158" t="s">
        <v>14143</v>
      </c>
      <c r="B4158" t="str">
        <f>RIGHT(A4158,4)</f>
        <v>2017</v>
      </c>
      <c r="C4158" t="str">
        <f>LEFT(A4158,10)</f>
        <v>Tue Apr 18</v>
      </c>
      <c r="D4158" s="2">
        <f>DATE(B4158,F4158,G4158)</f>
        <v>42843</v>
      </c>
      <c r="E4158" t="str">
        <f>MID(C4158,5,3)</f>
        <v>Apr</v>
      </c>
      <c r="F4158">
        <f>MONTH(DATEVALUE(E4158&amp;" 1"))</f>
        <v>4</v>
      </c>
      <c r="G4158" t="str">
        <f>RIGHT(C4158,2)</f>
        <v>18</v>
      </c>
      <c r="H4158" t="str">
        <f>MID(A4158,12,2)</f>
        <v>07</v>
      </c>
      <c r="I4158" t="s">
        <v>14144</v>
      </c>
      <c r="J4158" t="s">
        <v>14145</v>
      </c>
      <c r="K4158" t="s">
        <v>14146</v>
      </c>
      <c r="L4158" t="s">
        <v>14147</v>
      </c>
      <c r="M4158" t="b">
        <f>NOT(ISNA(VLOOKUP(N4158,'account names'!A:A,1,FALSE)))</f>
        <v>0</v>
      </c>
      <c r="N4158" t="s">
        <v>14148</v>
      </c>
    </row>
    <row r="4159" spans="1:14" ht="15" x14ac:dyDescent="0.2">
      <c r="A4159" t="s">
        <v>20032</v>
      </c>
      <c r="B4159" t="str">
        <f>RIGHT(A4159,4)</f>
        <v>2017</v>
      </c>
      <c r="C4159" t="str">
        <f>LEFT(A4159,10)</f>
        <v>Tue Apr 18</v>
      </c>
      <c r="D4159" s="2">
        <f>DATE(B4159,F4159,G4159)</f>
        <v>42843</v>
      </c>
      <c r="E4159" t="str">
        <f>MID(C4159,5,3)</f>
        <v>Apr</v>
      </c>
      <c r="F4159">
        <f>MONTH(DATEVALUE(E4159&amp;" 1"))</f>
        <v>4</v>
      </c>
      <c r="G4159" t="str">
        <f>RIGHT(C4159,2)</f>
        <v>18</v>
      </c>
      <c r="H4159" t="str">
        <f>MID(A4159,12,2)</f>
        <v>19</v>
      </c>
      <c r="I4159" t="s">
        <v>20033</v>
      </c>
      <c r="J4159" t="s">
        <v>20034</v>
      </c>
      <c r="K4159" t="s">
        <v>20035</v>
      </c>
      <c r="L4159" t="s">
        <v>20036</v>
      </c>
      <c r="M4159" t="b">
        <f>NOT(ISNA(VLOOKUP(N4159,'account names'!A:A,1,FALSE)))</f>
        <v>1</v>
      </c>
      <c r="N4159" t="s">
        <v>5613</v>
      </c>
    </row>
    <row r="4160" spans="1:14" ht="15" x14ac:dyDescent="0.2">
      <c r="A4160" t="s">
        <v>1709</v>
      </c>
      <c r="B4160" t="str">
        <f>RIGHT(A4160,4)</f>
        <v>2017</v>
      </c>
      <c r="C4160" t="str">
        <f>LEFT(A4160,10)</f>
        <v>Mon Apr 17</v>
      </c>
      <c r="D4160" s="2">
        <f>DATE(B4160,F4160,G4160)</f>
        <v>42842</v>
      </c>
      <c r="E4160" t="str">
        <f>MID(C4160,5,3)</f>
        <v>Apr</v>
      </c>
      <c r="F4160">
        <f>MONTH(DATEVALUE(E4160&amp;" 1"))</f>
        <v>4</v>
      </c>
      <c r="G4160" t="str">
        <f>RIGHT(C4160,2)</f>
        <v>17</v>
      </c>
      <c r="H4160" t="str">
        <f>MID(A4160,12,2)</f>
        <v>16</v>
      </c>
      <c r="I4160" t="s">
        <v>1710</v>
      </c>
      <c r="J4160" t="s">
        <v>1711</v>
      </c>
      <c r="K4160" t="s">
        <v>1712</v>
      </c>
      <c r="L4160" t="s">
        <v>1713</v>
      </c>
      <c r="M4160" t="b">
        <f>NOT(ISNA(VLOOKUP(N4160,'account names'!A:A,1,FALSE)))</f>
        <v>0</v>
      </c>
      <c r="N4160" t="s">
        <v>1714</v>
      </c>
    </row>
    <row r="4161" spans="1:14" ht="15" x14ac:dyDescent="0.2">
      <c r="A4161" t="s">
        <v>16591</v>
      </c>
      <c r="B4161" t="str">
        <f>RIGHT(A4161,4)</f>
        <v>2017</v>
      </c>
      <c r="C4161" t="str">
        <f>LEFT(A4161,10)</f>
        <v>Sun Apr 16</v>
      </c>
      <c r="D4161" s="2">
        <f>DATE(B4161,F4161,G4161)</f>
        <v>42841</v>
      </c>
      <c r="E4161" t="str">
        <f>MID(C4161,5,3)</f>
        <v>Apr</v>
      </c>
      <c r="F4161">
        <f>MONTH(DATEVALUE(E4161&amp;" 1"))</f>
        <v>4</v>
      </c>
      <c r="G4161" t="str">
        <f>RIGHT(C4161,2)</f>
        <v>16</v>
      </c>
      <c r="H4161" t="str">
        <f>MID(A4161,12,2)</f>
        <v>10</v>
      </c>
      <c r="I4161" t="s">
        <v>16592</v>
      </c>
      <c r="J4161" t="s">
        <v>16593</v>
      </c>
      <c r="K4161" t="s">
        <v>1691</v>
      </c>
      <c r="L4161" t="s">
        <v>16594</v>
      </c>
      <c r="M4161" t="b">
        <f>NOT(ISNA(VLOOKUP(N4161,'account names'!A:A,1,FALSE)))</f>
        <v>1</v>
      </c>
      <c r="N4161" t="s">
        <v>1693</v>
      </c>
    </row>
    <row r="4162" spans="1:14" ht="15" x14ac:dyDescent="0.2">
      <c r="A4162" t="s">
        <v>20037</v>
      </c>
      <c r="B4162" t="str">
        <f>RIGHT(A4162,4)</f>
        <v>2017</v>
      </c>
      <c r="C4162" t="str">
        <f>LEFT(A4162,10)</f>
        <v>Sun Apr 16</v>
      </c>
      <c r="D4162" s="2">
        <f>DATE(B4162,F4162,G4162)</f>
        <v>42841</v>
      </c>
      <c r="E4162" t="str">
        <f>MID(C4162,5,3)</f>
        <v>Apr</v>
      </c>
      <c r="F4162">
        <f>MONTH(DATEVALUE(E4162&amp;" 1"))</f>
        <v>4</v>
      </c>
      <c r="G4162" t="str">
        <f>RIGHT(C4162,2)</f>
        <v>16</v>
      </c>
      <c r="H4162" t="str">
        <f>MID(A4162,12,2)</f>
        <v>13</v>
      </c>
      <c r="I4162" t="s">
        <v>20038</v>
      </c>
      <c r="J4162" t="s">
        <v>20039</v>
      </c>
      <c r="K4162" t="s">
        <v>20035</v>
      </c>
      <c r="L4162" t="s">
        <v>20040</v>
      </c>
      <c r="M4162" t="b">
        <f>NOT(ISNA(VLOOKUP(N4162,'account names'!A:A,1,FALSE)))</f>
        <v>1</v>
      </c>
      <c r="N4162" t="s">
        <v>5613</v>
      </c>
    </row>
    <row r="4163" spans="1:14" ht="15" x14ac:dyDescent="0.2">
      <c r="A4163" t="s">
        <v>14149</v>
      </c>
      <c r="B4163" t="str">
        <f>RIGHT(A4163,4)</f>
        <v>2017</v>
      </c>
      <c r="C4163" t="str">
        <f>LEFT(A4163,10)</f>
        <v>Wed Apr 12</v>
      </c>
      <c r="D4163" s="2">
        <f>DATE(B4163,F4163,G4163)</f>
        <v>42837</v>
      </c>
      <c r="E4163" t="str">
        <f>MID(C4163,5,3)</f>
        <v>Apr</v>
      </c>
      <c r="F4163">
        <f>MONTH(DATEVALUE(E4163&amp;" 1"))</f>
        <v>4</v>
      </c>
      <c r="G4163" t="str">
        <f>RIGHT(C4163,2)</f>
        <v>12</v>
      </c>
      <c r="H4163" t="str">
        <f>MID(A4163,12,2)</f>
        <v>22</v>
      </c>
      <c r="I4163" t="s">
        <v>14150</v>
      </c>
      <c r="J4163" t="s">
        <v>14151</v>
      </c>
      <c r="K4163" t="s">
        <v>14152</v>
      </c>
      <c r="L4163" t="s">
        <v>14153</v>
      </c>
      <c r="M4163" t="b">
        <f>NOT(ISNA(VLOOKUP(N4163,'account names'!A:A,1,FALSE)))</f>
        <v>1</v>
      </c>
      <c r="N4163" t="s">
        <v>1139</v>
      </c>
    </row>
    <row r="4164" spans="1:14" ht="15" x14ac:dyDescent="0.2">
      <c r="A4164" t="s">
        <v>14154</v>
      </c>
      <c r="B4164" t="str">
        <f>RIGHT(A4164,4)</f>
        <v>2017</v>
      </c>
      <c r="C4164" t="str">
        <f>LEFT(A4164,10)</f>
        <v>Tue Apr 11</v>
      </c>
      <c r="D4164" s="2">
        <f>DATE(B4164,F4164,G4164)</f>
        <v>42836</v>
      </c>
      <c r="E4164" t="str">
        <f>MID(C4164,5,3)</f>
        <v>Apr</v>
      </c>
      <c r="F4164">
        <f>MONTH(DATEVALUE(E4164&amp;" 1"))</f>
        <v>4</v>
      </c>
      <c r="G4164" t="str">
        <f>RIGHT(C4164,2)</f>
        <v>11</v>
      </c>
      <c r="H4164" t="str">
        <f>MID(A4164,12,2)</f>
        <v>11</v>
      </c>
      <c r="I4164" t="s">
        <v>14155</v>
      </c>
      <c r="J4164" t="s">
        <v>14156</v>
      </c>
      <c r="K4164" t="s">
        <v>14079</v>
      </c>
      <c r="L4164" t="s">
        <v>14157</v>
      </c>
      <c r="M4164" t="b">
        <f>NOT(ISNA(VLOOKUP(N4164,'account names'!A:A,1,FALSE)))</f>
        <v>1</v>
      </c>
      <c r="N4164" t="s">
        <v>7920</v>
      </c>
    </row>
    <row r="4165" spans="1:14" ht="15" x14ac:dyDescent="0.2">
      <c r="A4165" t="s">
        <v>14154</v>
      </c>
      <c r="B4165" t="str">
        <f>RIGHT(A4165,4)</f>
        <v>2017</v>
      </c>
      <c r="C4165" t="str">
        <f>LEFT(A4165,10)</f>
        <v>Tue Apr 11</v>
      </c>
      <c r="D4165" s="2">
        <f>DATE(B4165,F4165,G4165)</f>
        <v>42836</v>
      </c>
      <c r="E4165" t="str">
        <f>MID(C4165,5,3)</f>
        <v>Apr</v>
      </c>
      <c r="F4165">
        <f>MONTH(DATEVALUE(E4165&amp;" 1"))</f>
        <v>4</v>
      </c>
      <c r="G4165" t="str">
        <f>RIGHT(C4165,2)</f>
        <v>11</v>
      </c>
      <c r="H4165" t="str">
        <f>MID(A4165,12,2)</f>
        <v>11</v>
      </c>
      <c r="I4165" t="s">
        <v>14158</v>
      </c>
      <c r="J4165" t="s">
        <v>14159</v>
      </c>
      <c r="K4165" t="s">
        <v>14079</v>
      </c>
      <c r="L4165" t="s">
        <v>14160</v>
      </c>
      <c r="M4165" t="b">
        <f>NOT(ISNA(VLOOKUP(N4165,'account names'!A:A,1,FALSE)))</f>
        <v>1</v>
      </c>
      <c r="N4165" t="s">
        <v>7920</v>
      </c>
    </row>
    <row r="4166" spans="1:14" ht="15" x14ac:dyDescent="0.2">
      <c r="A4166" t="s">
        <v>14161</v>
      </c>
      <c r="B4166" t="str">
        <f>RIGHT(A4166,4)</f>
        <v>2017</v>
      </c>
      <c r="C4166" t="str">
        <f>LEFT(A4166,10)</f>
        <v>Wed Apr 05</v>
      </c>
      <c r="D4166" s="2">
        <f>DATE(B4166,F4166,G4166)</f>
        <v>42830</v>
      </c>
      <c r="E4166" t="str">
        <f>MID(C4166,5,3)</f>
        <v>Apr</v>
      </c>
      <c r="F4166">
        <f>MONTH(DATEVALUE(E4166&amp;" 1"))</f>
        <v>4</v>
      </c>
      <c r="G4166" t="str">
        <f>RIGHT(C4166,2)</f>
        <v>05</v>
      </c>
      <c r="H4166" t="str">
        <f>MID(A4166,12,2)</f>
        <v>22</v>
      </c>
      <c r="I4166" t="s">
        <v>14162</v>
      </c>
      <c r="J4166" t="s">
        <v>14163</v>
      </c>
      <c r="K4166" t="s">
        <v>14164</v>
      </c>
      <c r="L4166" t="s">
        <v>14165</v>
      </c>
      <c r="M4166" t="b">
        <f>NOT(ISNA(VLOOKUP(N4166,'account names'!A:A,1,FALSE)))</f>
        <v>0</v>
      </c>
      <c r="N4166" t="s">
        <v>14166</v>
      </c>
    </row>
    <row r="4167" spans="1:14" ht="15" x14ac:dyDescent="0.2">
      <c r="A4167" t="s">
        <v>14167</v>
      </c>
      <c r="B4167" t="str">
        <f>RIGHT(A4167,4)</f>
        <v>2017</v>
      </c>
      <c r="C4167" t="str">
        <f>LEFT(A4167,10)</f>
        <v>Tue Apr 04</v>
      </c>
      <c r="D4167" s="2">
        <f>DATE(B4167,F4167,G4167)</f>
        <v>42829</v>
      </c>
      <c r="E4167" t="str">
        <f>MID(C4167,5,3)</f>
        <v>Apr</v>
      </c>
      <c r="F4167">
        <f>MONTH(DATEVALUE(E4167&amp;" 1"))</f>
        <v>4</v>
      </c>
      <c r="G4167" t="str">
        <f>RIGHT(C4167,2)</f>
        <v>04</v>
      </c>
      <c r="H4167" t="str">
        <f>MID(A4167,12,2)</f>
        <v>10</v>
      </c>
      <c r="I4167" t="s">
        <v>14168</v>
      </c>
      <c r="J4167" t="s">
        <v>14169</v>
      </c>
      <c r="K4167" t="s">
        <v>14170</v>
      </c>
      <c r="L4167" t="s">
        <v>14171</v>
      </c>
      <c r="M4167" t="b">
        <f>NOT(ISNA(VLOOKUP(N4167,'account names'!A:A,1,FALSE)))</f>
        <v>0</v>
      </c>
      <c r="N4167" t="s">
        <v>14172</v>
      </c>
    </row>
    <row r="4168" spans="1:14" ht="15" x14ac:dyDescent="0.2">
      <c r="A4168" t="s">
        <v>14173</v>
      </c>
      <c r="B4168" t="str">
        <f>RIGHT(A4168,4)</f>
        <v>2017</v>
      </c>
      <c r="C4168" t="str">
        <f>LEFT(A4168,10)</f>
        <v>Tue Apr 04</v>
      </c>
      <c r="D4168" s="2">
        <f>DATE(B4168,F4168,G4168)</f>
        <v>42829</v>
      </c>
      <c r="E4168" t="str">
        <f>MID(C4168,5,3)</f>
        <v>Apr</v>
      </c>
      <c r="F4168">
        <f>MONTH(DATEVALUE(E4168&amp;" 1"))</f>
        <v>4</v>
      </c>
      <c r="G4168" t="str">
        <f>RIGHT(C4168,2)</f>
        <v>04</v>
      </c>
      <c r="H4168" t="str">
        <f>MID(A4168,12,2)</f>
        <v>11</v>
      </c>
      <c r="I4168" t="s">
        <v>14174</v>
      </c>
      <c r="J4168" t="s">
        <v>14175</v>
      </c>
      <c r="K4168" t="s">
        <v>14176</v>
      </c>
      <c r="L4168" t="s">
        <v>14177</v>
      </c>
      <c r="M4168" t="b">
        <f>NOT(ISNA(VLOOKUP(N4168,'account names'!A:A,1,FALSE)))</f>
        <v>0</v>
      </c>
      <c r="N4168" t="s">
        <v>14172</v>
      </c>
    </row>
    <row r="4169" spans="1:14" ht="15" x14ac:dyDescent="0.2">
      <c r="A4169" t="s">
        <v>20041</v>
      </c>
      <c r="B4169" t="str">
        <f>RIGHT(A4169,4)</f>
        <v>2017</v>
      </c>
      <c r="C4169" t="str">
        <f>LEFT(A4169,10)</f>
        <v>Sat Apr 01</v>
      </c>
      <c r="D4169" s="2">
        <f>DATE(B4169,F4169,G4169)</f>
        <v>42826</v>
      </c>
      <c r="E4169" t="str">
        <f>MID(C4169,5,3)</f>
        <v>Apr</v>
      </c>
      <c r="F4169">
        <f>MONTH(DATEVALUE(E4169&amp;" 1"))</f>
        <v>4</v>
      </c>
      <c r="G4169" t="str">
        <f>RIGHT(C4169,2)</f>
        <v>01</v>
      </c>
      <c r="H4169" t="str">
        <f>MID(A4169,12,2)</f>
        <v>13</v>
      </c>
      <c r="I4169" t="s">
        <v>20042</v>
      </c>
      <c r="J4169" t="s">
        <v>20043</v>
      </c>
      <c r="K4169" t="s">
        <v>20044</v>
      </c>
      <c r="L4169" t="s">
        <v>20045</v>
      </c>
      <c r="M4169" t="b">
        <f>NOT(ISNA(VLOOKUP(N4169,'account names'!A:A,1,FALSE)))</f>
        <v>0</v>
      </c>
      <c r="N4169" t="s">
        <v>227</v>
      </c>
    </row>
    <row r="4170" spans="1:14" ht="15" x14ac:dyDescent="0.2">
      <c r="A4170" t="s">
        <v>14178</v>
      </c>
      <c r="B4170" t="str">
        <f>RIGHT(A4170,4)</f>
        <v>2017</v>
      </c>
      <c r="C4170" t="str">
        <f>LEFT(A4170,10)</f>
        <v>Thu Mar 30</v>
      </c>
      <c r="D4170" s="2">
        <f>DATE(B4170,F4170,G4170)</f>
        <v>42824</v>
      </c>
      <c r="E4170" t="str">
        <f>MID(C4170,5,3)</f>
        <v>Mar</v>
      </c>
      <c r="F4170">
        <f>MONTH(DATEVALUE(E4170&amp;" 1"))</f>
        <v>3</v>
      </c>
      <c r="G4170" t="str">
        <f>RIGHT(C4170,2)</f>
        <v>30</v>
      </c>
      <c r="H4170" t="str">
        <f>MID(A4170,12,2)</f>
        <v>17</v>
      </c>
      <c r="I4170" t="s">
        <v>14179</v>
      </c>
      <c r="J4170" t="s">
        <v>14180</v>
      </c>
      <c r="K4170" t="s">
        <v>14181</v>
      </c>
      <c r="L4170" t="s">
        <v>14182</v>
      </c>
      <c r="M4170" t="b">
        <f>NOT(ISNA(VLOOKUP(N4170,'account names'!A:A,1,FALSE)))</f>
        <v>0</v>
      </c>
      <c r="N4170" t="s">
        <v>14183</v>
      </c>
    </row>
    <row r="4171" spans="1:14" ht="15" x14ac:dyDescent="0.2">
      <c r="A4171" t="s">
        <v>16595</v>
      </c>
      <c r="B4171" t="str">
        <f>RIGHT(A4171,4)</f>
        <v>2017</v>
      </c>
      <c r="C4171" t="str">
        <f>LEFT(A4171,10)</f>
        <v>Thu Mar 30</v>
      </c>
      <c r="D4171" s="2">
        <f>DATE(B4171,F4171,G4171)</f>
        <v>42824</v>
      </c>
      <c r="E4171" t="str">
        <f>MID(C4171,5,3)</f>
        <v>Mar</v>
      </c>
      <c r="F4171">
        <f>MONTH(DATEVALUE(E4171&amp;" 1"))</f>
        <v>3</v>
      </c>
      <c r="G4171" t="str">
        <f>RIGHT(C4171,2)</f>
        <v>30</v>
      </c>
      <c r="H4171" t="str">
        <f>MID(A4171,12,2)</f>
        <v>12</v>
      </c>
      <c r="I4171" t="s">
        <v>16596</v>
      </c>
      <c r="J4171" t="s">
        <v>16597</v>
      </c>
      <c r="K4171" t="s">
        <v>16420</v>
      </c>
      <c r="L4171" t="s">
        <v>16598</v>
      </c>
      <c r="M4171" t="b">
        <f>NOT(ISNA(VLOOKUP(N4171,'account names'!A:A,1,FALSE)))</f>
        <v>0</v>
      </c>
      <c r="N4171" t="s">
        <v>16357</v>
      </c>
    </row>
    <row r="4172" spans="1:14" ht="15" x14ac:dyDescent="0.2">
      <c r="A4172" t="s">
        <v>20046</v>
      </c>
      <c r="B4172" t="str">
        <f>RIGHT(A4172,4)</f>
        <v>2017</v>
      </c>
      <c r="C4172" t="str">
        <f>LEFT(A4172,10)</f>
        <v>Wed Mar 29</v>
      </c>
      <c r="D4172" s="2">
        <f>DATE(B4172,F4172,G4172)</f>
        <v>42823</v>
      </c>
      <c r="E4172" t="str">
        <f>MID(C4172,5,3)</f>
        <v>Mar</v>
      </c>
      <c r="F4172">
        <f>MONTH(DATEVALUE(E4172&amp;" 1"))</f>
        <v>3</v>
      </c>
      <c r="G4172" t="str">
        <f>RIGHT(C4172,2)</f>
        <v>29</v>
      </c>
      <c r="H4172" t="str">
        <f>MID(A4172,12,2)</f>
        <v>01</v>
      </c>
      <c r="I4172" t="s">
        <v>20047</v>
      </c>
      <c r="J4172" t="s">
        <v>20048</v>
      </c>
      <c r="K4172" t="s">
        <v>20035</v>
      </c>
      <c r="L4172" t="s">
        <v>20049</v>
      </c>
      <c r="M4172" t="b">
        <f>NOT(ISNA(VLOOKUP(N4172,'account names'!A:A,1,FALSE)))</f>
        <v>1</v>
      </c>
      <c r="N4172" t="s">
        <v>5613</v>
      </c>
    </row>
    <row r="4173" spans="1:14" ht="15" x14ac:dyDescent="0.2">
      <c r="A4173" t="s">
        <v>14184</v>
      </c>
      <c r="B4173" t="str">
        <f>RIGHT(A4173,4)</f>
        <v>2017</v>
      </c>
      <c r="C4173" t="str">
        <f>LEFT(A4173,10)</f>
        <v>Thu Mar 16</v>
      </c>
      <c r="D4173" s="2">
        <f>DATE(B4173,F4173,G4173)</f>
        <v>42810</v>
      </c>
      <c r="E4173" t="str">
        <f>MID(C4173,5,3)</f>
        <v>Mar</v>
      </c>
      <c r="F4173">
        <f>MONTH(DATEVALUE(E4173&amp;" 1"))</f>
        <v>3</v>
      </c>
      <c r="G4173" t="str">
        <f>RIGHT(C4173,2)</f>
        <v>16</v>
      </c>
      <c r="H4173" t="str">
        <f>MID(A4173,12,2)</f>
        <v>17</v>
      </c>
      <c r="I4173" t="s">
        <v>14185</v>
      </c>
      <c r="J4173" t="s">
        <v>14186</v>
      </c>
      <c r="K4173" t="s">
        <v>14187</v>
      </c>
      <c r="L4173" t="s">
        <v>14188</v>
      </c>
      <c r="M4173" t="b">
        <f>NOT(ISNA(VLOOKUP(N4173,'account names'!A:A,1,FALSE)))</f>
        <v>1</v>
      </c>
      <c r="N4173" t="s">
        <v>1203</v>
      </c>
    </row>
    <row r="4174" spans="1:14" ht="15" x14ac:dyDescent="0.2">
      <c r="A4174" t="s">
        <v>20050</v>
      </c>
      <c r="B4174" t="str">
        <f>RIGHT(A4174,4)</f>
        <v>2017</v>
      </c>
      <c r="C4174" t="str">
        <f>LEFT(A4174,10)</f>
        <v>Thu Mar 16</v>
      </c>
      <c r="D4174" s="2">
        <f>DATE(B4174,F4174,G4174)</f>
        <v>42810</v>
      </c>
      <c r="E4174" t="str">
        <f>MID(C4174,5,3)</f>
        <v>Mar</v>
      </c>
      <c r="F4174">
        <f>MONTH(DATEVALUE(E4174&amp;" 1"))</f>
        <v>3</v>
      </c>
      <c r="G4174" t="str">
        <f>RIGHT(C4174,2)</f>
        <v>16</v>
      </c>
      <c r="H4174" t="str">
        <f>MID(A4174,12,2)</f>
        <v>16</v>
      </c>
      <c r="I4174" t="s">
        <v>20051</v>
      </c>
      <c r="J4174" t="s">
        <v>20052</v>
      </c>
      <c r="K4174" t="s">
        <v>20053</v>
      </c>
      <c r="L4174" t="s">
        <v>20054</v>
      </c>
      <c r="M4174" t="b">
        <f>NOT(ISNA(VLOOKUP(N4174,'account names'!A:A,1,FALSE)))</f>
        <v>0</v>
      </c>
      <c r="N4174" t="s">
        <v>20055</v>
      </c>
    </row>
    <row r="4175" spans="1:14" ht="15" x14ac:dyDescent="0.2">
      <c r="A4175" t="s">
        <v>16599</v>
      </c>
      <c r="B4175" t="str">
        <f>RIGHT(A4175,4)</f>
        <v>2017</v>
      </c>
      <c r="C4175" t="str">
        <f>LEFT(A4175,10)</f>
        <v>Tue Mar 07</v>
      </c>
      <c r="D4175" s="2">
        <f>DATE(B4175,F4175,G4175)</f>
        <v>42801</v>
      </c>
      <c r="E4175" t="str">
        <f>MID(C4175,5,3)</f>
        <v>Mar</v>
      </c>
      <c r="F4175">
        <f>MONTH(DATEVALUE(E4175&amp;" 1"))</f>
        <v>3</v>
      </c>
      <c r="G4175" t="str">
        <f>RIGHT(C4175,2)</f>
        <v>07</v>
      </c>
      <c r="H4175" t="str">
        <f>MID(A4175,12,2)</f>
        <v>00</v>
      </c>
      <c r="I4175" t="s">
        <v>16600</v>
      </c>
      <c r="J4175" t="s">
        <v>16601</v>
      </c>
      <c r="K4175" t="s">
        <v>16602</v>
      </c>
      <c r="L4175" t="s">
        <v>16603</v>
      </c>
      <c r="M4175" t="b">
        <f>NOT(ISNA(VLOOKUP(N4175,'account names'!A:A,1,FALSE)))</f>
        <v>0</v>
      </c>
      <c r="N4175" t="s">
        <v>1209</v>
      </c>
    </row>
    <row r="4176" spans="1:14" ht="15" x14ac:dyDescent="0.2">
      <c r="A4176" t="s">
        <v>14189</v>
      </c>
      <c r="B4176" t="str">
        <f>RIGHT(A4176,4)</f>
        <v>2017</v>
      </c>
      <c r="C4176" t="str">
        <f>LEFT(A4176,10)</f>
        <v>Mon Mar 06</v>
      </c>
      <c r="D4176" s="2">
        <f>DATE(B4176,F4176,G4176)</f>
        <v>42800</v>
      </c>
      <c r="E4176" t="str">
        <f>MID(C4176,5,3)</f>
        <v>Mar</v>
      </c>
      <c r="F4176">
        <f>MONTH(DATEVALUE(E4176&amp;" 1"))</f>
        <v>3</v>
      </c>
      <c r="G4176" t="str">
        <f>RIGHT(C4176,2)</f>
        <v>06</v>
      </c>
      <c r="H4176" t="str">
        <f>MID(A4176,12,2)</f>
        <v>22</v>
      </c>
      <c r="I4176" t="s">
        <v>14190</v>
      </c>
      <c r="J4176" t="s">
        <v>14191</v>
      </c>
      <c r="K4176" t="s">
        <v>14192</v>
      </c>
      <c r="L4176" t="s">
        <v>14193</v>
      </c>
      <c r="M4176" t="b">
        <f>NOT(ISNA(VLOOKUP(N4176,'account names'!A:A,1,FALSE)))</f>
        <v>0</v>
      </c>
      <c r="N4176" t="s">
        <v>5764</v>
      </c>
    </row>
    <row r="4177" spans="1:14" ht="15" x14ac:dyDescent="0.2">
      <c r="A4177" t="s">
        <v>20056</v>
      </c>
      <c r="B4177" t="str">
        <f>RIGHT(A4177,4)</f>
        <v>2017</v>
      </c>
      <c r="C4177" t="str">
        <f>LEFT(A4177,10)</f>
        <v>Mon Mar 06</v>
      </c>
      <c r="D4177" s="2">
        <f>DATE(B4177,F4177,G4177)</f>
        <v>42800</v>
      </c>
      <c r="E4177" t="str">
        <f>MID(C4177,5,3)</f>
        <v>Mar</v>
      </c>
      <c r="F4177">
        <f>MONTH(DATEVALUE(E4177&amp;" 1"))</f>
        <v>3</v>
      </c>
      <c r="G4177" t="str">
        <f>RIGHT(C4177,2)</f>
        <v>06</v>
      </c>
      <c r="H4177" t="str">
        <f>MID(A4177,12,2)</f>
        <v>13</v>
      </c>
      <c r="I4177" t="s">
        <v>20057</v>
      </c>
      <c r="J4177" t="s">
        <v>20058</v>
      </c>
      <c r="K4177" t="s">
        <v>20059</v>
      </c>
      <c r="L4177" t="s">
        <v>20060</v>
      </c>
      <c r="M4177" t="b">
        <f>NOT(ISNA(VLOOKUP(N4177,'account names'!A:A,1,FALSE)))</f>
        <v>1</v>
      </c>
      <c r="N4177" t="s">
        <v>1791</v>
      </c>
    </row>
    <row r="4178" spans="1:14" ht="15" x14ac:dyDescent="0.2">
      <c r="A4178" t="s">
        <v>14194</v>
      </c>
      <c r="B4178" t="str">
        <f>RIGHT(A4178,4)</f>
        <v>2017</v>
      </c>
      <c r="C4178" t="str">
        <f>LEFT(A4178,10)</f>
        <v>Sun Mar 05</v>
      </c>
      <c r="D4178" s="2">
        <f>DATE(B4178,F4178,G4178)</f>
        <v>42799</v>
      </c>
      <c r="E4178" t="str">
        <f>MID(C4178,5,3)</f>
        <v>Mar</v>
      </c>
      <c r="F4178">
        <f>MONTH(DATEVALUE(E4178&amp;" 1"))</f>
        <v>3</v>
      </c>
      <c r="G4178" t="str">
        <f>RIGHT(C4178,2)</f>
        <v>05</v>
      </c>
      <c r="H4178" t="str">
        <f>MID(A4178,12,2)</f>
        <v>18</v>
      </c>
      <c r="I4178" t="s">
        <v>14195</v>
      </c>
      <c r="J4178" t="s">
        <v>14196</v>
      </c>
      <c r="K4178" t="s">
        <v>14197</v>
      </c>
      <c r="L4178" t="s">
        <v>14198</v>
      </c>
      <c r="M4178" t="b">
        <f>NOT(ISNA(VLOOKUP(N4178,'account names'!A:A,1,FALSE)))</f>
        <v>1</v>
      </c>
      <c r="N4178" t="s">
        <v>2909</v>
      </c>
    </row>
    <row r="4179" spans="1:14" ht="15" x14ac:dyDescent="0.2">
      <c r="A4179" t="s">
        <v>20061</v>
      </c>
      <c r="B4179" t="str">
        <f>RIGHT(A4179,4)</f>
        <v>2017</v>
      </c>
      <c r="C4179" t="str">
        <f>LEFT(A4179,10)</f>
        <v>Sun Mar 05</v>
      </c>
      <c r="D4179" s="2">
        <f>DATE(B4179,F4179,G4179)</f>
        <v>42799</v>
      </c>
      <c r="E4179" t="str">
        <f>MID(C4179,5,3)</f>
        <v>Mar</v>
      </c>
      <c r="F4179">
        <f>MONTH(DATEVALUE(E4179&amp;" 1"))</f>
        <v>3</v>
      </c>
      <c r="G4179" t="str">
        <f>RIGHT(C4179,2)</f>
        <v>05</v>
      </c>
      <c r="H4179" t="str">
        <f>MID(A4179,12,2)</f>
        <v>19</v>
      </c>
      <c r="I4179" t="s">
        <v>20062</v>
      </c>
      <c r="J4179" t="s">
        <v>20063</v>
      </c>
      <c r="K4179" t="s">
        <v>20064</v>
      </c>
      <c r="L4179" t="s">
        <v>20065</v>
      </c>
      <c r="M4179" t="b">
        <f>NOT(ISNA(VLOOKUP(N4179,'account names'!A:A,1,FALSE)))</f>
        <v>1</v>
      </c>
      <c r="N4179" t="s">
        <v>1203</v>
      </c>
    </row>
    <row r="4180" spans="1:14" ht="15" x14ac:dyDescent="0.2">
      <c r="A4180" t="s">
        <v>14199</v>
      </c>
      <c r="B4180" t="str">
        <f>RIGHT(A4180,4)</f>
        <v>2017</v>
      </c>
      <c r="C4180" t="str">
        <f>LEFT(A4180,10)</f>
        <v>Sat Mar 04</v>
      </c>
      <c r="D4180" s="2">
        <f>DATE(B4180,F4180,G4180)</f>
        <v>42798</v>
      </c>
      <c r="E4180" t="str">
        <f>MID(C4180,5,3)</f>
        <v>Mar</v>
      </c>
      <c r="F4180">
        <f>MONTH(DATEVALUE(E4180&amp;" 1"))</f>
        <v>3</v>
      </c>
      <c r="G4180" t="str">
        <f>RIGHT(C4180,2)</f>
        <v>04</v>
      </c>
      <c r="H4180" t="str">
        <f>MID(A4180,12,2)</f>
        <v>15</v>
      </c>
      <c r="I4180" t="s">
        <v>14200</v>
      </c>
      <c r="J4180" t="s">
        <v>14201</v>
      </c>
      <c r="K4180" t="s">
        <v>14202</v>
      </c>
      <c r="L4180" t="s">
        <v>14203</v>
      </c>
      <c r="M4180" t="b">
        <f>NOT(ISNA(VLOOKUP(N4180,'account names'!A:A,1,FALSE)))</f>
        <v>0</v>
      </c>
      <c r="N4180" t="s">
        <v>40</v>
      </c>
    </row>
    <row r="4181" spans="1:14" ht="15" x14ac:dyDescent="0.2">
      <c r="A4181" t="s">
        <v>14204</v>
      </c>
      <c r="B4181" t="str">
        <f>RIGHT(A4181,4)</f>
        <v>2017</v>
      </c>
      <c r="C4181" t="str">
        <f>LEFT(A4181,10)</f>
        <v>Sat Mar 04</v>
      </c>
      <c r="D4181" s="2">
        <f>DATE(B4181,F4181,G4181)</f>
        <v>42798</v>
      </c>
      <c r="E4181" t="str">
        <f>MID(C4181,5,3)</f>
        <v>Mar</v>
      </c>
      <c r="F4181">
        <f>MONTH(DATEVALUE(E4181&amp;" 1"))</f>
        <v>3</v>
      </c>
      <c r="G4181" t="str">
        <f>RIGHT(C4181,2)</f>
        <v>04</v>
      </c>
      <c r="H4181" t="str">
        <f>MID(A4181,12,2)</f>
        <v>16</v>
      </c>
      <c r="I4181" t="s">
        <v>14205</v>
      </c>
      <c r="J4181" t="s">
        <v>14206</v>
      </c>
      <c r="K4181" t="s">
        <v>14207</v>
      </c>
      <c r="L4181" t="s">
        <v>14208</v>
      </c>
      <c r="M4181" t="b">
        <f>NOT(ISNA(VLOOKUP(N4181,'account names'!A:A,1,FALSE)))</f>
        <v>0</v>
      </c>
      <c r="N4181" t="s">
        <v>14209</v>
      </c>
    </row>
    <row r="4182" spans="1:14" ht="15" x14ac:dyDescent="0.2">
      <c r="A4182" t="s">
        <v>14210</v>
      </c>
      <c r="B4182" t="str">
        <f>RIGHT(A4182,4)</f>
        <v>2017</v>
      </c>
      <c r="C4182" t="str">
        <f>LEFT(A4182,10)</f>
        <v>Sat Mar 04</v>
      </c>
      <c r="D4182" s="2">
        <f>DATE(B4182,F4182,G4182)</f>
        <v>42798</v>
      </c>
      <c r="E4182" t="str">
        <f>MID(C4182,5,3)</f>
        <v>Mar</v>
      </c>
      <c r="F4182">
        <f>MONTH(DATEVALUE(E4182&amp;" 1"))</f>
        <v>3</v>
      </c>
      <c r="G4182" t="str">
        <f>RIGHT(C4182,2)</f>
        <v>04</v>
      </c>
      <c r="H4182" t="str">
        <f>MID(A4182,12,2)</f>
        <v>16</v>
      </c>
      <c r="I4182" t="s">
        <v>14211</v>
      </c>
      <c r="J4182" t="s">
        <v>14212</v>
      </c>
      <c r="K4182" t="s">
        <v>14213</v>
      </c>
      <c r="L4182" t="s">
        <v>14214</v>
      </c>
      <c r="M4182" t="b">
        <f>NOT(ISNA(VLOOKUP(N4182,'account names'!A:A,1,FALSE)))</f>
        <v>0</v>
      </c>
      <c r="N4182" t="s">
        <v>4478</v>
      </c>
    </row>
    <row r="4183" spans="1:14" ht="15" x14ac:dyDescent="0.2">
      <c r="A4183" t="s">
        <v>14215</v>
      </c>
      <c r="B4183" t="str">
        <f>RIGHT(A4183,4)</f>
        <v>2017</v>
      </c>
      <c r="C4183" t="str">
        <f>LEFT(A4183,10)</f>
        <v>Sat Mar 04</v>
      </c>
      <c r="D4183" s="2">
        <f>DATE(B4183,F4183,G4183)</f>
        <v>42798</v>
      </c>
      <c r="E4183" t="str">
        <f>MID(C4183,5,3)</f>
        <v>Mar</v>
      </c>
      <c r="F4183">
        <f>MONTH(DATEVALUE(E4183&amp;" 1"))</f>
        <v>3</v>
      </c>
      <c r="G4183" t="str">
        <f>RIGHT(C4183,2)</f>
        <v>04</v>
      </c>
      <c r="H4183" t="str">
        <f>MID(A4183,12,2)</f>
        <v>16</v>
      </c>
      <c r="I4183" t="s">
        <v>14216</v>
      </c>
      <c r="J4183" t="s">
        <v>14217</v>
      </c>
      <c r="K4183" t="s">
        <v>14218</v>
      </c>
      <c r="L4183" t="s">
        <v>14219</v>
      </c>
      <c r="M4183" t="b">
        <f>NOT(ISNA(VLOOKUP(N4183,'account names'!A:A,1,FALSE)))</f>
        <v>0</v>
      </c>
      <c r="N4183" t="s">
        <v>680</v>
      </c>
    </row>
    <row r="4184" spans="1:14" ht="15" x14ac:dyDescent="0.2">
      <c r="A4184" t="s">
        <v>14220</v>
      </c>
      <c r="B4184" t="str">
        <f>RIGHT(A4184,4)</f>
        <v>2017</v>
      </c>
      <c r="C4184" t="str">
        <f>LEFT(A4184,10)</f>
        <v>Sat Mar 04</v>
      </c>
      <c r="D4184" s="2">
        <f>DATE(B4184,F4184,G4184)</f>
        <v>42798</v>
      </c>
      <c r="E4184" t="str">
        <f>MID(C4184,5,3)</f>
        <v>Mar</v>
      </c>
      <c r="F4184">
        <f>MONTH(DATEVALUE(E4184&amp;" 1"))</f>
        <v>3</v>
      </c>
      <c r="G4184" t="str">
        <f>RIGHT(C4184,2)</f>
        <v>04</v>
      </c>
      <c r="H4184" t="str">
        <f>MID(A4184,12,2)</f>
        <v>12</v>
      </c>
      <c r="I4184" t="s">
        <v>14221</v>
      </c>
      <c r="J4184" t="s">
        <v>14222</v>
      </c>
      <c r="K4184" t="s">
        <v>14223</v>
      </c>
      <c r="L4184" t="s">
        <v>14224</v>
      </c>
      <c r="M4184" t="b">
        <f>NOT(ISNA(VLOOKUP(N4184,'account names'!A:A,1,FALSE)))</f>
        <v>0</v>
      </c>
      <c r="N4184" t="s">
        <v>11898</v>
      </c>
    </row>
    <row r="4185" spans="1:14" ht="15" x14ac:dyDescent="0.2">
      <c r="A4185" t="s">
        <v>14225</v>
      </c>
      <c r="B4185" t="str">
        <f>RIGHT(A4185,4)</f>
        <v>2017</v>
      </c>
      <c r="C4185" t="str">
        <f>LEFT(A4185,10)</f>
        <v>Sat Mar 04</v>
      </c>
      <c r="D4185" s="2">
        <f>DATE(B4185,F4185,G4185)</f>
        <v>42798</v>
      </c>
      <c r="E4185" t="str">
        <f>MID(C4185,5,3)</f>
        <v>Mar</v>
      </c>
      <c r="F4185">
        <f>MONTH(DATEVALUE(E4185&amp;" 1"))</f>
        <v>3</v>
      </c>
      <c r="G4185" t="str">
        <f>RIGHT(C4185,2)</f>
        <v>04</v>
      </c>
      <c r="H4185" t="str">
        <f>MID(A4185,12,2)</f>
        <v>15</v>
      </c>
      <c r="I4185" t="s">
        <v>14226</v>
      </c>
      <c r="J4185" t="s">
        <v>14227</v>
      </c>
      <c r="K4185" t="s">
        <v>14228</v>
      </c>
      <c r="L4185" t="s">
        <v>14229</v>
      </c>
      <c r="M4185" t="b">
        <f>NOT(ISNA(VLOOKUP(N4185,'account names'!A:A,1,FALSE)))</f>
        <v>0</v>
      </c>
      <c r="N4185" t="s">
        <v>350</v>
      </c>
    </row>
    <row r="4186" spans="1:14" ht="15" x14ac:dyDescent="0.2">
      <c r="A4186" t="s">
        <v>14230</v>
      </c>
      <c r="B4186" t="str">
        <f>RIGHT(A4186,4)</f>
        <v>2017</v>
      </c>
      <c r="C4186" t="str">
        <f>LEFT(A4186,10)</f>
        <v>Sat Mar 04</v>
      </c>
      <c r="D4186" s="2">
        <f>DATE(B4186,F4186,G4186)</f>
        <v>42798</v>
      </c>
      <c r="E4186" t="str">
        <f>MID(C4186,5,3)</f>
        <v>Mar</v>
      </c>
      <c r="F4186">
        <f>MONTH(DATEVALUE(E4186&amp;" 1"))</f>
        <v>3</v>
      </c>
      <c r="G4186" t="str">
        <f>RIGHT(C4186,2)</f>
        <v>04</v>
      </c>
      <c r="H4186" t="str">
        <f>MID(A4186,12,2)</f>
        <v>12</v>
      </c>
      <c r="I4186" t="s">
        <v>14231</v>
      </c>
      <c r="J4186" t="s">
        <v>14232</v>
      </c>
      <c r="K4186" t="s">
        <v>14233</v>
      </c>
      <c r="L4186" t="s">
        <v>14234</v>
      </c>
      <c r="M4186" t="b">
        <f>NOT(ISNA(VLOOKUP(N4186,'account names'!A:A,1,FALSE)))</f>
        <v>1</v>
      </c>
      <c r="N4186" t="s">
        <v>1791</v>
      </c>
    </row>
    <row r="4187" spans="1:14" ht="15" x14ac:dyDescent="0.2">
      <c r="A4187" t="s">
        <v>14235</v>
      </c>
      <c r="B4187" t="str">
        <f>RIGHT(A4187,4)</f>
        <v>2017</v>
      </c>
      <c r="C4187" t="str">
        <f>LEFT(A4187,10)</f>
        <v>Sat Mar 04</v>
      </c>
      <c r="D4187" s="2">
        <f>DATE(B4187,F4187,G4187)</f>
        <v>42798</v>
      </c>
      <c r="E4187" t="str">
        <f>MID(C4187,5,3)</f>
        <v>Mar</v>
      </c>
      <c r="F4187">
        <f>MONTH(DATEVALUE(E4187&amp;" 1"))</f>
        <v>3</v>
      </c>
      <c r="G4187" t="str">
        <f>RIGHT(C4187,2)</f>
        <v>04</v>
      </c>
      <c r="H4187" t="str">
        <f>MID(A4187,12,2)</f>
        <v>13</v>
      </c>
      <c r="I4187" t="s">
        <v>14236</v>
      </c>
      <c r="J4187" t="s">
        <v>14237</v>
      </c>
      <c r="K4187" t="s">
        <v>14238</v>
      </c>
      <c r="L4187" t="s">
        <v>14239</v>
      </c>
      <c r="M4187" t="b">
        <f>NOT(ISNA(VLOOKUP(N4187,'account names'!A:A,1,FALSE)))</f>
        <v>0</v>
      </c>
      <c r="N4187" t="s">
        <v>1300</v>
      </c>
    </row>
    <row r="4188" spans="1:14" ht="15" x14ac:dyDescent="0.2">
      <c r="A4188" t="s">
        <v>14240</v>
      </c>
      <c r="B4188" t="str">
        <f>RIGHT(A4188,4)</f>
        <v>2017</v>
      </c>
      <c r="C4188" t="str">
        <f>LEFT(A4188,10)</f>
        <v>Fri Mar 03</v>
      </c>
      <c r="D4188" s="2">
        <f>DATE(B4188,F4188,G4188)</f>
        <v>42797</v>
      </c>
      <c r="E4188" t="str">
        <f>MID(C4188,5,3)</f>
        <v>Mar</v>
      </c>
      <c r="F4188">
        <f>MONTH(DATEVALUE(E4188&amp;" 1"))</f>
        <v>3</v>
      </c>
      <c r="G4188" t="str">
        <f>RIGHT(C4188,2)</f>
        <v>03</v>
      </c>
      <c r="H4188" t="str">
        <f>MID(A4188,12,2)</f>
        <v>15</v>
      </c>
      <c r="I4188" t="s">
        <v>14241</v>
      </c>
      <c r="J4188" t="s">
        <v>14242</v>
      </c>
      <c r="K4188" t="s">
        <v>1158</v>
      </c>
      <c r="L4188" t="s">
        <v>14243</v>
      </c>
      <c r="M4188" t="b">
        <f>NOT(ISNA(VLOOKUP(N4188,'account names'!A:A,1,FALSE)))</f>
        <v>1</v>
      </c>
      <c r="N4188" t="s">
        <v>1160</v>
      </c>
    </row>
    <row r="4189" spans="1:14" ht="15" x14ac:dyDescent="0.2">
      <c r="A4189" t="s">
        <v>20066</v>
      </c>
      <c r="B4189" t="str">
        <f>RIGHT(A4189,4)</f>
        <v>2017</v>
      </c>
      <c r="C4189" t="str">
        <f>LEFT(A4189,10)</f>
        <v>Thu Mar 02</v>
      </c>
      <c r="D4189" s="2">
        <f>DATE(B4189,F4189,G4189)</f>
        <v>42796</v>
      </c>
      <c r="E4189" t="str">
        <f>MID(C4189,5,3)</f>
        <v>Mar</v>
      </c>
      <c r="F4189">
        <f>MONTH(DATEVALUE(E4189&amp;" 1"))</f>
        <v>3</v>
      </c>
      <c r="G4189" t="str">
        <f>RIGHT(C4189,2)</f>
        <v>02</v>
      </c>
      <c r="H4189" t="str">
        <f>MID(A4189,12,2)</f>
        <v>14</v>
      </c>
      <c r="I4189" t="s">
        <v>20067</v>
      </c>
      <c r="J4189" t="s">
        <v>20068</v>
      </c>
      <c r="K4189" t="s">
        <v>20069</v>
      </c>
      <c r="L4189" t="s">
        <v>20070</v>
      </c>
      <c r="M4189" t="b">
        <f>NOT(ISNA(VLOOKUP(N4189,'account names'!A:A,1,FALSE)))</f>
        <v>0</v>
      </c>
      <c r="N4189" t="s">
        <v>680</v>
      </c>
    </row>
    <row r="4190" spans="1:14" ht="15" x14ac:dyDescent="0.2">
      <c r="A4190" t="s">
        <v>20071</v>
      </c>
      <c r="B4190" t="str">
        <f>RIGHT(A4190,4)</f>
        <v>2017</v>
      </c>
      <c r="C4190" t="str">
        <f>LEFT(A4190,10)</f>
        <v>Thu Mar 02</v>
      </c>
      <c r="D4190" s="2">
        <f>DATE(B4190,F4190,G4190)</f>
        <v>42796</v>
      </c>
      <c r="E4190" t="str">
        <f>MID(C4190,5,3)</f>
        <v>Mar</v>
      </c>
      <c r="F4190">
        <f>MONTH(DATEVALUE(E4190&amp;" 1"))</f>
        <v>3</v>
      </c>
      <c r="G4190" t="str">
        <f>RIGHT(C4190,2)</f>
        <v>02</v>
      </c>
      <c r="H4190" t="str">
        <f>MID(A4190,12,2)</f>
        <v>14</v>
      </c>
      <c r="I4190" t="s">
        <v>20072</v>
      </c>
      <c r="J4190" t="s">
        <v>20073</v>
      </c>
      <c r="K4190" t="s">
        <v>20074</v>
      </c>
      <c r="L4190" t="s">
        <v>20075</v>
      </c>
      <c r="M4190" t="b">
        <f>NOT(ISNA(VLOOKUP(N4190,'account names'!A:A,1,FALSE)))</f>
        <v>0</v>
      </c>
      <c r="N4190" t="s">
        <v>680</v>
      </c>
    </row>
    <row r="4191" spans="1:14" ht="15" x14ac:dyDescent="0.2">
      <c r="A4191" t="s">
        <v>16604</v>
      </c>
      <c r="B4191" t="str">
        <f>RIGHT(A4191,4)</f>
        <v>2017</v>
      </c>
      <c r="C4191" t="str">
        <f>LEFT(A4191,10)</f>
        <v>Wed Mar 01</v>
      </c>
      <c r="D4191" s="2">
        <f>DATE(B4191,F4191,G4191)</f>
        <v>42795</v>
      </c>
      <c r="E4191" t="str">
        <f>MID(C4191,5,3)</f>
        <v>Mar</v>
      </c>
      <c r="F4191">
        <f>MONTH(DATEVALUE(E4191&amp;" 1"))</f>
        <v>3</v>
      </c>
      <c r="G4191" t="str">
        <f>RIGHT(C4191,2)</f>
        <v>01</v>
      </c>
      <c r="H4191" t="str">
        <f>MID(A4191,12,2)</f>
        <v>10</v>
      </c>
      <c r="I4191" t="s">
        <v>16605</v>
      </c>
      <c r="J4191" t="s">
        <v>16606</v>
      </c>
      <c r="K4191" t="s">
        <v>1691</v>
      </c>
      <c r="L4191" t="s">
        <v>16607</v>
      </c>
      <c r="M4191" t="b">
        <f>NOT(ISNA(VLOOKUP(N4191,'account names'!A:A,1,FALSE)))</f>
        <v>1</v>
      </c>
      <c r="N4191" t="s">
        <v>1693</v>
      </c>
    </row>
    <row r="4192" spans="1:14" ht="15" x14ac:dyDescent="0.2">
      <c r="A4192" t="s">
        <v>16608</v>
      </c>
      <c r="B4192" t="str">
        <f>RIGHT(A4192,4)</f>
        <v>2017</v>
      </c>
      <c r="C4192" t="str">
        <f>LEFT(A4192,10)</f>
        <v>Wed Mar 01</v>
      </c>
      <c r="D4192" s="2">
        <f>DATE(B4192,F4192,G4192)</f>
        <v>42795</v>
      </c>
      <c r="E4192" t="str">
        <f>MID(C4192,5,3)</f>
        <v>Mar</v>
      </c>
      <c r="F4192">
        <f>MONTH(DATEVALUE(E4192&amp;" 1"))</f>
        <v>3</v>
      </c>
      <c r="G4192" t="str">
        <f>RIGHT(C4192,2)</f>
        <v>01</v>
      </c>
      <c r="H4192" t="str">
        <f>MID(A4192,12,2)</f>
        <v>10</v>
      </c>
      <c r="I4192" t="s">
        <v>16609</v>
      </c>
      <c r="J4192" t="s">
        <v>16610</v>
      </c>
      <c r="K4192" t="s">
        <v>16611</v>
      </c>
      <c r="L4192" t="s">
        <v>16612</v>
      </c>
      <c r="M4192" t="b">
        <f>NOT(ISNA(VLOOKUP(N4192,'account names'!A:A,1,FALSE)))</f>
        <v>0</v>
      </c>
      <c r="N4192" t="s">
        <v>16613</v>
      </c>
    </row>
    <row r="4193" spans="1:14" ht="15" x14ac:dyDescent="0.2">
      <c r="A4193" t="s">
        <v>14244</v>
      </c>
      <c r="B4193" t="str">
        <f>RIGHT(A4193,4)</f>
        <v>2017</v>
      </c>
      <c r="C4193" t="str">
        <f>LEFT(A4193,10)</f>
        <v>Mon Feb 27</v>
      </c>
      <c r="D4193" s="2">
        <f>DATE(B4193,F4193,G4193)</f>
        <v>42793</v>
      </c>
      <c r="E4193" t="str">
        <f>MID(C4193,5,3)</f>
        <v>Feb</v>
      </c>
      <c r="F4193">
        <f>MONTH(DATEVALUE(E4193&amp;" 1"))</f>
        <v>2</v>
      </c>
      <c r="G4193" t="str">
        <f>RIGHT(C4193,2)</f>
        <v>27</v>
      </c>
      <c r="H4193" t="str">
        <f>MID(A4193,12,2)</f>
        <v>12</v>
      </c>
      <c r="I4193" t="s">
        <v>14245</v>
      </c>
      <c r="J4193" t="s">
        <v>14246</v>
      </c>
      <c r="K4193" t="s">
        <v>14247</v>
      </c>
      <c r="L4193" t="s">
        <v>14248</v>
      </c>
      <c r="M4193" t="b">
        <f>NOT(ISNA(VLOOKUP(N4193,'account names'!A:A,1,FALSE)))</f>
        <v>1</v>
      </c>
      <c r="N4193" t="s">
        <v>2909</v>
      </c>
    </row>
    <row r="4194" spans="1:14" ht="15" x14ac:dyDescent="0.2">
      <c r="A4194" t="s">
        <v>14249</v>
      </c>
      <c r="B4194" t="str">
        <f>RIGHT(A4194,4)</f>
        <v>2017</v>
      </c>
      <c r="C4194" t="str">
        <f>LEFT(A4194,10)</f>
        <v>Mon Feb 27</v>
      </c>
      <c r="D4194" s="2">
        <f>DATE(B4194,F4194,G4194)</f>
        <v>42793</v>
      </c>
      <c r="E4194" t="str">
        <f>MID(C4194,5,3)</f>
        <v>Feb</v>
      </c>
      <c r="F4194">
        <f>MONTH(DATEVALUE(E4194&amp;" 1"))</f>
        <v>2</v>
      </c>
      <c r="G4194" t="str">
        <f>RIGHT(C4194,2)</f>
        <v>27</v>
      </c>
      <c r="H4194" t="str">
        <f>MID(A4194,12,2)</f>
        <v>21</v>
      </c>
      <c r="I4194" t="s">
        <v>14250</v>
      </c>
      <c r="J4194" t="s">
        <v>14251</v>
      </c>
      <c r="K4194" t="s">
        <v>14252</v>
      </c>
      <c r="L4194" t="s">
        <v>14253</v>
      </c>
      <c r="M4194" t="b">
        <f>NOT(ISNA(VLOOKUP(N4194,'account names'!A:A,1,FALSE)))</f>
        <v>0</v>
      </c>
      <c r="N4194" t="s">
        <v>680</v>
      </c>
    </row>
    <row r="4195" spans="1:14" ht="15" x14ac:dyDescent="0.2">
      <c r="A4195" t="s">
        <v>14254</v>
      </c>
      <c r="B4195" t="str">
        <f>RIGHT(A4195,4)</f>
        <v>2017</v>
      </c>
      <c r="C4195" t="str">
        <f>LEFT(A4195,10)</f>
        <v>Mon Feb 27</v>
      </c>
      <c r="D4195" s="2">
        <f>DATE(B4195,F4195,G4195)</f>
        <v>42793</v>
      </c>
      <c r="E4195" t="str">
        <f>MID(C4195,5,3)</f>
        <v>Feb</v>
      </c>
      <c r="F4195">
        <f>MONTH(DATEVALUE(E4195&amp;" 1"))</f>
        <v>2</v>
      </c>
      <c r="G4195" t="str">
        <f>RIGHT(C4195,2)</f>
        <v>27</v>
      </c>
      <c r="H4195" t="str">
        <f>MID(A4195,12,2)</f>
        <v>21</v>
      </c>
      <c r="I4195" t="s">
        <v>14255</v>
      </c>
      <c r="J4195" t="s">
        <v>14256</v>
      </c>
      <c r="K4195" t="s">
        <v>14252</v>
      </c>
      <c r="L4195" t="s">
        <v>14257</v>
      </c>
      <c r="M4195" t="b">
        <f>NOT(ISNA(VLOOKUP(N4195,'account names'!A:A,1,FALSE)))</f>
        <v>0</v>
      </c>
      <c r="N4195" t="s">
        <v>680</v>
      </c>
    </row>
    <row r="4196" spans="1:14" ht="15" x14ac:dyDescent="0.2">
      <c r="A4196" t="s">
        <v>14258</v>
      </c>
      <c r="B4196" t="str">
        <f>RIGHT(A4196,4)</f>
        <v>2017</v>
      </c>
      <c r="C4196" t="str">
        <f>LEFT(A4196,10)</f>
        <v>Mon Feb 27</v>
      </c>
      <c r="D4196" s="2">
        <f>DATE(B4196,F4196,G4196)</f>
        <v>42793</v>
      </c>
      <c r="E4196" t="str">
        <f>MID(C4196,5,3)</f>
        <v>Feb</v>
      </c>
      <c r="F4196">
        <f>MONTH(DATEVALUE(E4196&amp;" 1"))</f>
        <v>2</v>
      </c>
      <c r="G4196" t="str">
        <f>RIGHT(C4196,2)</f>
        <v>27</v>
      </c>
      <c r="H4196" t="str">
        <f>MID(A4196,12,2)</f>
        <v>21</v>
      </c>
      <c r="I4196" t="s">
        <v>14259</v>
      </c>
      <c r="J4196" t="s">
        <v>14260</v>
      </c>
      <c r="K4196" t="s">
        <v>14252</v>
      </c>
      <c r="L4196" t="s">
        <v>14261</v>
      </c>
      <c r="M4196" t="b">
        <f>NOT(ISNA(VLOOKUP(N4196,'account names'!A:A,1,FALSE)))</f>
        <v>0</v>
      </c>
      <c r="N4196" t="s">
        <v>680</v>
      </c>
    </row>
    <row r="4197" spans="1:14" ht="15" x14ac:dyDescent="0.2">
      <c r="A4197" t="s">
        <v>14262</v>
      </c>
      <c r="B4197" t="str">
        <f>RIGHT(A4197,4)</f>
        <v>2017</v>
      </c>
      <c r="C4197" t="str">
        <f>LEFT(A4197,10)</f>
        <v>Mon Feb 27</v>
      </c>
      <c r="D4197" s="2">
        <f>DATE(B4197,F4197,G4197)</f>
        <v>42793</v>
      </c>
      <c r="E4197" t="str">
        <f>MID(C4197,5,3)</f>
        <v>Feb</v>
      </c>
      <c r="F4197">
        <f>MONTH(DATEVALUE(E4197&amp;" 1"))</f>
        <v>2</v>
      </c>
      <c r="G4197" t="str">
        <f>RIGHT(C4197,2)</f>
        <v>27</v>
      </c>
      <c r="H4197" t="str">
        <f>MID(A4197,12,2)</f>
        <v>21</v>
      </c>
      <c r="I4197" t="s">
        <v>14263</v>
      </c>
      <c r="J4197" t="s">
        <v>14264</v>
      </c>
      <c r="K4197" t="s">
        <v>14252</v>
      </c>
      <c r="L4197" t="s">
        <v>14265</v>
      </c>
      <c r="M4197" t="b">
        <f>NOT(ISNA(VLOOKUP(N4197,'account names'!A:A,1,FALSE)))</f>
        <v>0</v>
      </c>
      <c r="N4197" t="s">
        <v>680</v>
      </c>
    </row>
    <row r="4198" spans="1:14" ht="15" x14ac:dyDescent="0.2">
      <c r="A4198" t="s">
        <v>20076</v>
      </c>
      <c r="B4198" t="str">
        <f>RIGHT(A4198,4)</f>
        <v>2017</v>
      </c>
      <c r="C4198" t="str">
        <f>LEFT(A4198,10)</f>
        <v>Sun Feb 26</v>
      </c>
      <c r="D4198" s="2">
        <f>DATE(B4198,F4198,G4198)</f>
        <v>42792</v>
      </c>
      <c r="E4198" t="str">
        <f>MID(C4198,5,3)</f>
        <v>Feb</v>
      </c>
      <c r="F4198">
        <f>MONTH(DATEVALUE(E4198&amp;" 1"))</f>
        <v>2</v>
      </c>
      <c r="G4198" t="str">
        <f>RIGHT(C4198,2)</f>
        <v>26</v>
      </c>
      <c r="H4198" t="str">
        <f>MID(A4198,12,2)</f>
        <v>14</v>
      </c>
      <c r="I4198" t="s">
        <v>20077</v>
      </c>
      <c r="J4198" t="s">
        <v>20078</v>
      </c>
      <c r="K4198" t="s">
        <v>20079</v>
      </c>
      <c r="L4198" t="s">
        <v>20080</v>
      </c>
      <c r="M4198" t="b">
        <f>NOT(ISNA(VLOOKUP(N4198,'account names'!A:A,1,FALSE)))</f>
        <v>0</v>
      </c>
      <c r="N4198" t="s">
        <v>227</v>
      </c>
    </row>
    <row r="4199" spans="1:14" ht="15" x14ac:dyDescent="0.2">
      <c r="A4199" t="s">
        <v>20081</v>
      </c>
      <c r="B4199" t="str">
        <f>RIGHT(A4199,4)</f>
        <v>2017</v>
      </c>
      <c r="C4199" t="str">
        <f>LEFT(A4199,10)</f>
        <v>Sat Feb 25</v>
      </c>
      <c r="D4199" s="2">
        <f>DATE(B4199,F4199,G4199)</f>
        <v>42791</v>
      </c>
      <c r="E4199" t="str">
        <f>MID(C4199,5,3)</f>
        <v>Feb</v>
      </c>
      <c r="F4199">
        <f>MONTH(DATEVALUE(E4199&amp;" 1"))</f>
        <v>2</v>
      </c>
      <c r="G4199" t="str">
        <f>RIGHT(C4199,2)</f>
        <v>25</v>
      </c>
      <c r="H4199" t="str">
        <f>MID(A4199,12,2)</f>
        <v>13</v>
      </c>
      <c r="I4199" t="s">
        <v>20082</v>
      </c>
      <c r="J4199" t="s">
        <v>20083</v>
      </c>
      <c r="K4199" t="s">
        <v>20084</v>
      </c>
      <c r="L4199" t="s">
        <v>20085</v>
      </c>
      <c r="M4199" t="b">
        <f>NOT(ISNA(VLOOKUP(N4199,'account names'!A:A,1,FALSE)))</f>
        <v>0</v>
      </c>
      <c r="N4199" t="s">
        <v>20086</v>
      </c>
    </row>
    <row r="4200" spans="1:14" ht="15" x14ac:dyDescent="0.2">
      <c r="A4200" t="s">
        <v>16614</v>
      </c>
      <c r="B4200" t="str">
        <f>RIGHT(A4200,4)</f>
        <v>2017</v>
      </c>
      <c r="C4200" t="str">
        <f>LEFT(A4200,10)</f>
        <v>Fri Feb 24</v>
      </c>
      <c r="D4200" s="2">
        <f>DATE(B4200,F4200,G4200)</f>
        <v>42790</v>
      </c>
      <c r="E4200" t="str">
        <f>MID(C4200,5,3)</f>
        <v>Feb</v>
      </c>
      <c r="F4200">
        <f>MONTH(DATEVALUE(E4200&amp;" 1"))</f>
        <v>2</v>
      </c>
      <c r="G4200" t="str">
        <f>RIGHT(C4200,2)</f>
        <v>24</v>
      </c>
      <c r="H4200" t="str">
        <f>MID(A4200,12,2)</f>
        <v>23</v>
      </c>
      <c r="I4200" t="s">
        <v>16615</v>
      </c>
      <c r="J4200" t="s">
        <v>16616</v>
      </c>
      <c r="K4200" t="s">
        <v>16617</v>
      </c>
      <c r="L4200" t="s">
        <v>16618</v>
      </c>
      <c r="M4200" t="b">
        <f>NOT(ISNA(VLOOKUP(N4200,'account names'!A:A,1,FALSE)))</f>
        <v>1</v>
      </c>
      <c r="N4200" t="s">
        <v>2898</v>
      </c>
    </row>
    <row r="4201" spans="1:14" ht="15" x14ac:dyDescent="0.2">
      <c r="A4201" t="s">
        <v>14266</v>
      </c>
      <c r="B4201" t="str">
        <f>RIGHT(A4201,4)</f>
        <v>2017</v>
      </c>
      <c r="C4201" t="str">
        <f>LEFT(A4201,10)</f>
        <v>Thu Feb 23</v>
      </c>
      <c r="D4201" s="2">
        <f>DATE(B4201,F4201,G4201)</f>
        <v>42789</v>
      </c>
      <c r="E4201" t="str">
        <f>MID(C4201,5,3)</f>
        <v>Feb</v>
      </c>
      <c r="F4201">
        <f>MONTH(DATEVALUE(E4201&amp;" 1"))</f>
        <v>2</v>
      </c>
      <c r="G4201" t="str">
        <f>RIGHT(C4201,2)</f>
        <v>23</v>
      </c>
      <c r="H4201" t="str">
        <f>MID(A4201,12,2)</f>
        <v>13</v>
      </c>
      <c r="I4201" t="s">
        <v>14267</v>
      </c>
      <c r="J4201" t="s">
        <v>14268</v>
      </c>
      <c r="K4201" t="s">
        <v>14269</v>
      </c>
      <c r="L4201" t="s">
        <v>14270</v>
      </c>
      <c r="M4201" t="b">
        <f>NOT(ISNA(VLOOKUP(N4201,'account names'!A:A,1,FALSE)))</f>
        <v>0</v>
      </c>
      <c r="N4201" t="s">
        <v>1300</v>
      </c>
    </row>
    <row r="4202" spans="1:14" ht="15" x14ac:dyDescent="0.2">
      <c r="A4202" t="s">
        <v>14271</v>
      </c>
      <c r="B4202" t="str">
        <f>RIGHT(A4202,4)</f>
        <v>2017</v>
      </c>
      <c r="C4202" t="str">
        <f>LEFT(A4202,10)</f>
        <v>Thu Feb 23</v>
      </c>
      <c r="D4202" s="2">
        <f>DATE(B4202,F4202,G4202)</f>
        <v>42789</v>
      </c>
      <c r="E4202" t="str">
        <f>MID(C4202,5,3)</f>
        <v>Feb</v>
      </c>
      <c r="F4202">
        <f>MONTH(DATEVALUE(E4202&amp;" 1"))</f>
        <v>2</v>
      </c>
      <c r="G4202" t="str">
        <f>RIGHT(C4202,2)</f>
        <v>23</v>
      </c>
      <c r="H4202" t="str">
        <f>MID(A4202,12,2)</f>
        <v>12</v>
      </c>
      <c r="I4202" t="s">
        <v>14272</v>
      </c>
      <c r="J4202" t="s">
        <v>14273</v>
      </c>
      <c r="K4202" t="s">
        <v>14274</v>
      </c>
      <c r="L4202" t="s">
        <v>14275</v>
      </c>
      <c r="M4202" t="b">
        <f>NOT(ISNA(VLOOKUP(N4202,'account names'!A:A,1,FALSE)))</f>
        <v>0</v>
      </c>
      <c r="N4202" t="s">
        <v>254</v>
      </c>
    </row>
    <row r="4203" spans="1:14" ht="15" x14ac:dyDescent="0.2">
      <c r="A4203" t="s">
        <v>14276</v>
      </c>
      <c r="B4203" t="str">
        <f>RIGHT(A4203,4)</f>
        <v>2017</v>
      </c>
      <c r="C4203" t="str">
        <f>LEFT(A4203,10)</f>
        <v>Thu Feb 23</v>
      </c>
      <c r="D4203" s="2">
        <f>DATE(B4203,F4203,G4203)</f>
        <v>42789</v>
      </c>
      <c r="E4203" t="str">
        <f>MID(C4203,5,3)</f>
        <v>Feb</v>
      </c>
      <c r="F4203">
        <f>MONTH(DATEVALUE(E4203&amp;" 1"))</f>
        <v>2</v>
      </c>
      <c r="G4203" t="str">
        <f>RIGHT(C4203,2)</f>
        <v>23</v>
      </c>
      <c r="H4203" t="str">
        <f>MID(A4203,12,2)</f>
        <v>11</v>
      </c>
      <c r="I4203" t="s">
        <v>14277</v>
      </c>
      <c r="J4203" t="s">
        <v>14278</v>
      </c>
      <c r="K4203" t="s">
        <v>14279</v>
      </c>
      <c r="L4203" t="s">
        <v>14280</v>
      </c>
      <c r="M4203" t="b">
        <f>NOT(ISNA(VLOOKUP(N4203,'account names'!A:A,1,FALSE)))</f>
        <v>0</v>
      </c>
      <c r="N4203" t="s">
        <v>7732</v>
      </c>
    </row>
    <row r="4204" spans="1:14" ht="15" x14ac:dyDescent="0.2">
      <c r="A4204" t="s">
        <v>14281</v>
      </c>
      <c r="B4204" t="str">
        <f>RIGHT(A4204,4)</f>
        <v>2017</v>
      </c>
      <c r="C4204" t="str">
        <f>LEFT(A4204,10)</f>
        <v>Thu Feb 23</v>
      </c>
      <c r="D4204" s="2">
        <f>DATE(B4204,F4204,G4204)</f>
        <v>42789</v>
      </c>
      <c r="E4204" t="str">
        <f>MID(C4204,5,3)</f>
        <v>Feb</v>
      </c>
      <c r="F4204">
        <f>MONTH(DATEVALUE(E4204&amp;" 1"))</f>
        <v>2</v>
      </c>
      <c r="G4204" t="str">
        <f>RIGHT(C4204,2)</f>
        <v>23</v>
      </c>
      <c r="H4204" t="str">
        <f>MID(A4204,12,2)</f>
        <v>09</v>
      </c>
      <c r="I4204" t="s">
        <v>14282</v>
      </c>
      <c r="J4204" t="s">
        <v>14283</v>
      </c>
      <c r="K4204" t="s">
        <v>14284</v>
      </c>
      <c r="L4204" t="s">
        <v>14285</v>
      </c>
      <c r="M4204" t="b">
        <f>NOT(ISNA(VLOOKUP(N4204,'account names'!A:A,1,FALSE)))</f>
        <v>0</v>
      </c>
      <c r="N4204" t="s">
        <v>227</v>
      </c>
    </row>
    <row r="4205" spans="1:14" ht="15" x14ac:dyDescent="0.2">
      <c r="A4205" t="s">
        <v>16619</v>
      </c>
      <c r="B4205" t="str">
        <f>RIGHT(A4205,4)</f>
        <v>2017</v>
      </c>
      <c r="C4205" t="str">
        <f>LEFT(A4205,10)</f>
        <v>Thu Feb 23</v>
      </c>
      <c r="D4205" s="2">
        <f>DATE(B4205,F4205,G4205)</f>
        <v>42789</v>
      </c>
      <c r="E4205" t="str">
        <f>MID(C4205,5,3)</f>
        <v>Feb</v>
      </c>
      <c r="F4205">
        <f>MONTH(DATEVALUE(E4205&amp;" 1"))</f>
        <v>2</v>
      </c>
      <c r="G4205" t="str">
        <f>RIGHT(C4205,2)</f>
        <v>23</v>
      </c>
      <c r="H4205" t="str">
        <f>MID(A4205,12,2)</f>
        <v>12</v>
      </c>
      <c r="I4205" t="s">
        <v>16620</v>
      </c>
      <c r="J4205" t="s">
        <v>16621</v>
      </c>
      <c r="K4205" t="s">
        <v>16622</v>
      </c>
      <c r="L4205" t="s">
        <v>16623</v>
      </c>
      <c r="M4205" t="b">
        <f>NOT(ISNA(VLOOKUP(N4205,'account names'!A:A,1,FALSE)))</f>
        <v>0</v>
      </c>
      <c r="N4205" t="s">
        <v>233</v>
      </c>
    </row>
    <row r="4206" spans="1:14" ht="15" x14ac:dyDescent="0.2">
      <c r="A4206" t="s">
        <v>14286</v>
      </c>
      <c r="B4206" t="str">
        <f>RIGHT(A4206,4)</f>
        <v>2017</v>
      </c>
      <c r="C4206" t="str">
        <f>LEFT(A4206,10)</f>
        <v>Tue Feb 21</v>
      </c>
      <c r="D4206" s="2">
        <f>DATE(B4206,F4206,G4206)</f>
        <v>42787</v>
      </c>
      <c r="E4206" t="str">
        <f>MID(C4206,5,3)</f>
        <v>Feb</v>
      </c>
      <c r="F4206">
        <f>MONTH(DATEVALUE(E4206&amp;" 1"))</f>
        <v>2</v>
      </c>
      <c r="G4206" t="str">
        <f>RIGHT(C4206,2)</f>
        <v>21</v>
      </c>
      <c r="H4206" t="str">
        <f>MID(A4206,12,2)</f>
        <v>11</v>
      </c>
      <c r="I4206" t="s">
        <v>14287</v>
      </c>
      <c r="J4206" t="s">
        <v>14288</v>
      </c>
      <c r="K4206" t="s">
        <v>14289</v>
      </c>
      <c r="L4206" t="s">
        <v>14290</v>
      </c>
      <c r="M4206" t="b">
        <f>NOT(ISNA(VLOOKUP(N4206,'account names'!A:A,1,FALSE)))</f>
        <v>0</v>
      </c>
      <c r="N4206" t="s">
        <v>7394</v>
      </c>
    </row>
    <row r="4207" spans="1:14" ht="15" x14ac:dyDescent="0.2">
      <c r="A4207" t="s">
        <v>20087</v>
      </c>
      <c r="B4207" t="str">
        <f>RIGHT(A4207,4)</f>
        <v>2017</v>
      </c>
      <c r="C4207" t="str">
        <f>LEFT(A4207,10)</f>
        <v>Tue Feb 21</v>
      </c>
      <c r="D4207" s="2">
        <f>DATE(B4207,F4207,G4207)</f>
        <v>42787</v>
      </c>
      <c r="E4207" t="str">
        <f>MID(C4207,5,3)</f>
        <v>Feb</v>
      </c>
      <c r="F4207">
        <f>MONTH(DATEVALUE(E4207&amp;" 1"))</f>
        <v>2</v>
      </c>
      <c r="G4207" t="str">
        <f>RIGHT(C4207,2)</f>
        <v>21</v>
      </c>
      <c r="H4207" t="str">
        <f>MID(A4207,12,2)</f>
        <v>14</v>
      </c>
      <c r="I4207" t="s">
        <v>20088</v>
      </c>
      <c r="J4207" t="s">
        <v>20089</v>
      </c>
      <c r="K4207" t="s">
        <v>20035</v>
      </c>
      <c r="L4207" t="s">
        <v>20090</v>
      </c>
      <c r="M4207" t="b">
        <f>NOT(ISNA(VLOOKUP(N4207,'account names'!A:A,1,FALSE)))</f>
        <v>1</v>
      </c>
      <c r="N4207" t="s">
        <v>5613</v>
      </c>
    </row>
    <row r="4208" spans="1:14" ht="15" x14ac:dyDescent="0.2">
      <c r="A4208" t="s">
        <v>14291</v>
      </c>
      <c r="B4208" t="str">
        <f>RIGHT(A4208,4)</f>
        <v>2017</v>
      </c>
      <c r="C4208" t="str">
        <f>LEFT(A4208,10)</f>
        <v>Fri Feb 17</v>
      </c>
      <c r="D4208" s="2">
        <f>DATE(B4208,F4208,G4208)</f>
        <v>42783</v>
      </c>
      <c r="E4208" t="str">
        <f>MID(C4208,5,3)</f>
        <v>Feb</v>
      </c>
      <c r="F4208">
        <f>MONTH(DATEVALUE(E4208&amp;" 1"))</f>
        <v>2</v>
      </c>
      <c r="G4208" t="str">
        <f>RIGHT(C4208,2)</f>
        <v>17</v>
      </c>
      <c r="H4208" t="str">
        <f>MID(A4208,12,2)</f>
        <v>12</v>
      </c>
      <c r="I4208" t="s">
        <v>14292</v>
      </c>
      <c r="J4208" t="s">
        <v>14293</v>
      </c>
      <c r="K4208" t="s">
        <v>14079</v>
      </c>
      <c r="L4208" t="s">
        <v>14294</v>
      </c>
      <c r="M4208" t="b">
        <f>NOT(ISNA(VLOOKUP(N4208,'account names'!A:A,1,FALSE)))</f>
        <v>1</v>
      </c>
      <c r="N4208" t="s">
        <v>7920</v>
      </c>
    </row>
    <row r="4209" spans="1:14" ht="15" x14ac:dyDescent="0.2">
      <c r="A4209" t="s">
        <v>14295</v>
      </c>
      <c r="B4209" t="str">
        <f>RIGHT(A4209,4)</f>
        <v>2017</v>
      </c>
      <c r="C4209" t="str">
        <f>LEFT(A4209,10)</f>
        <v>Fri Feb 17</v>
      </c>
      <c r="D4209" s="2">
        <f>DATE(B4209,F4209,G4209)</f>
        <v>42783</v>
      </c>
      <c r="E4209" t="str">
        <f>MID(C4209,5,3)</f>
        <v>Feb</v>
      </c>
      <c r="F4209">
        <f>MONTH(DATEVALUE(E4209&amp;" 1"))</f>
        <v>2</v>
      </c>
      <c r="G4209" t="str">
        <f>RIGHT(C4209,2)</f>
        <v>17</v>
      </c>
      <c r="H4209" t="str">
        <f>MID(A4209,12,2)</f>
        <v>12</v>
      </c>
      <c r="I4209" t="s">
        <v>14296</v>
      </c>
      <c r="J4209" t="s">
        <v>14297</v>
      </c>
      <c r="K4209" t="s">
        <v>14298</v>
      </c>
      <c r="L4209" t="s">
        <v>14299</v>
      </c>
      <c r="M4209" t="b">
        <f>NOT(ISNA(VLOOKUP(N4209,'account names'!A:A,1,FALSE)))</f>
        <v>0</v>
      </c>
      <c r="N4209" t="s">
        <v>680</v>
      </c>
    </row>
    <row r="4210" spans="1:14" ht="15" x14ac:dyDescent="0.2">
      <c r="A4210" t="s">
        <v>14295</v>
      </c>
      <c r="B4210" t="str">
        <f>RIGHT(A4210,4)</f>
        <v>2017</v>
      </c>
      <c r="C4210" t="str">
        <f>LEFT(A4210,10)</f>
        <v>Fri Feb 17</v>
      </c>
      <c r="D4210" s="2">
        <f>DATE(B4210,F4210,G4210)</f>
        <v>42783</v>
      </c>
      <c r="E4210" t="str">
        <f>MID(C4210,5,3)</f>
        <v>Feb</v>
      </c>
      <c r="F4210">
        <f>MONTH(DATEVALUE(E4210&amp;" 1"))</f>
        <v>2</v>
      </c>
      <c r="G4210" t="str">
        <f>RIGHT(C4210,2)</f>
        <v>17</v>
      </c>
      <c r="H4210" t="str">
        <f>MID(A4210,12,2)</f>
        <v>12</v>
      </c>
      <c r="I4210" t="s">
        <v>14300</v>
      </c>
      <c r="J4210" t="s">
        <v>14301</v>
      </c>
      <c r="K4210" t="s">
        <v>14298</v>
      </c>
      <c r="L4210" t="s">
        <v>14302</v>
      </c>
      <c r="M4210" t="b">
        <f>NOT(ISNA(VLOOKUP(N4210,'account names'!A:A,1,FALSE)))</f>
        <v>0</v>
      </c>
      <c r="N4210" t="s">
        <v>680</v>
      </c>
    </row>
    <row r="4211" spans="1:14" ht="15" x14ac:dyDescent="0.2">
      <c r="A4211" t="s">
        <v>16624</v>
      </c>
      <c r="B4211" t="str">
        <f>RIGHT(A4211,4)</f>
        <v>2017</v>
      </c>
      <c r="C4211" t="str">
        <f>LEFT(A4211,10)</f>
        <v>Fri Feb 17</v>
      </c>
      <c r="D4211" s="2">
        <f>DATE(B4211,F4211,G4211)</f>
        <v>42783</v>
      </c>
      <c r="E4211" t="str">
        <f>MID(C4211,5,3)</f>
        <v>Feb</v>
      </c>
      <c r="F4211">
        <f>MONTH(DATEVALUE(E4211&amp;" 1"))</f>
        <v>2</v>
      </c>
      <c r="G4211" t="str">
        <f>RIGHT(C4211,2)</f>
        <v>17</v>
      </c>
      <c r="H4211" t="str">
        <f>MID(A4211,12,2)</f>
        <v>07</v>
      </c>
      <c r="I4211" t="s">
        <v>16625</v>
      </c>
      <c r="J4211" t="s">
        <v>16626</v>
      </c>
      <c r="K4211" t="s">
        <v>16627</v>
      </c>
      <c r="L4211" t="s">
        <v>16628</v>
      </c>
      <c r="M4211" t="b">
        <f>NOT(ISNA(VLOOKUP(N4211,'account names'!A:A,1,FALSE)))</f>
        <v>0</v>
      </c>
      <c r="N4211" t="s">
        <v>16297</v>
      </c>
    </row>
    <row r="4212" spans="1:14" ht="15" x14ac:dyDescent="0.2">
      <c r="A4212" t="s">
        <v>14303</v>
      </c>
      <c r="B4212" t="str">
        <f>RIGHT(A4212,4)</f>
        <v>2017</v>
      </c>
      <c r="C4212" t="str">
        <f>LEFT(A4212,10)</f>
        <v>Sun Feb 12</v>
      </c>
      <c r="D4212" s="2">
        <f>DATE(B4212,F4212,G4212)</f>
        <v>42778</v>
      </c>
      <c r="E4212" t="str">
        <f>MID(C4212,5,3)</f>
        <v>Feb</v>
      </c>
      <c r="F4212">
        <f>MONTH(DATEVALUE(E4212&amp;" 1"))</f>
        <v>2</v>
      </c>
      <c r="G4212" t="str">
        <f>RIGHT(C4212,2)</f>
        <v>12</v>
      </c>
      <c r="H4212" t="str">
        <f>MID(A4212,12,2)</f>
        <v>09</v>
      </c>
      <c r="I4212" t="s">
        <v>14304</v>
      </c>
      <c r="J4212" t="s">
        <v>14305</v>
      </c>
      <c r="K4212" t="s">
        <v>14306</v>
      </c>
      <c r="L4212" t="s">
        <v>14307</v>
      </c>
      <c r="M4212" t="b">
        <f>NOT(ISNA(VLOOKUP(N4212,'account names'!A:A,1,FALSE)))</f>
        <v>0</v>
      </c>
      <c r="N4212" t="s">
        <v>1099</v>
      </c>
    </row>
    <row r="4213" spans="1:14" ht="15" x14ac:dyDescent="0.2">
      <c r="A4213" t="s">
        <v>14308</v>
      </c>
      <c r="B4213" t="str">
        <f>RIGHT(A4213,4)</f>
        <v>2017</v>
      </c>
      <c r="C4213" t="str">
        <f>LEFT(A4213,10)</f>
        <v>Fri Feb 10</v>
      </c>
      <c r="D4213" s="2">
        <f>DATE(B4213,F4213,G4213)</f>
        <v>42776</v>
      </c>
      <c r="E4213" t="str">
        <f>MID(C4213,5,3)</f>
        <v>Feb</v>
      </c>
      <c r="F4213">
        <f>MONTH(DATEVALUE(E4213&amp;" 1"))</f>
        <v>2</v>
      </c>
      <c r="G4213" t="str">
        <f>RIGHT(C4213,2)</f>
        <v>10</v>
      </c>
      <c r="H4213" t="str">
        <f>MID(A4213,12,2)</f>
        <v>12</v>
      </c>
      <c r="I4213" t="s">
        <v>14309</v>
      </c>
      <c r="J4213" t="s">
        <v>14310</v>
      </c>
      <c r="K4213" t="s">
        <v>14311</v>
      </c>
      <c r="L4213" t="s">
        <v>14312</v>
      </c>
      <c r="M4213" t="b">
        <f>NOT(ISNA(VLOOKUP(N4213,'account names'!A:A,1,FALSE)))</f>
        <v>0</v>
      </c>
      <c r="N4213" t="s">
        <v>7732</v>
      </c>
    </row>
    <row r="4214" spans="1:14" ht="15" x14ac:dyDescent="0.2">
      <c r="A4214" t="s">
        <v>16629</v>
      </c>
      <c r="B4214" t="str">
        <f>RIGHT(A4214,4)</f>
        <v>2017</v>
      </c>
      <c r="C4214" t="str">
        <f>LEFT(A4214,10)</f>
        <v>Thu Feb 09</v>
      </c>
      <c r="D4214" s="2">
        <f>DATE(B4214,F4214,G4214)</f>
        <v>42775</v>
      </c>
      <c r="E4214" t="str">
        <f>MID(C4214,5,3)</f>
        <v>Feb</v>
      </c>
      <c r="F4214">
        <f>MONTH(DATEVALUE(E4214&amp;" 1"))</f>
        <v>2</v>
      </c>
      <c r="G4214" t="str">
        <f>RIGHT(C4214,2)</f>
        <v>09</v>
      </c>
      <c r="H4214" t="str">
        <f>MID(A4214,12,2)</f>
        <v>12</v>
      </c>
      <c r="I4214" t="s">
        <v>16630</v>
      </c>
      <c r="J4214" t="s">
        <v>16631</v>
      </c>
      <c r="K4214" t="s">
        <v>16632</v>
      </c>
      <c r="L4214" t="s">
        <v>16633</v>
      </c>
      <c r="M4214" t="b">
        <f>NOT(ISNA(VLOOKUP(N4214,'account names'!A:A,1,FALSE)))</f>
        <v>0</v>
      </c>
      <c r="N4214" t="s">
        <v>1209</v>
      </c>
    </row>
    <row r="4215" spans="1:14" ht="15" x14ac:dyDescent="0.2">
      <c r="A4215" t="s">
        <v>20091</v>
      </c>
      <c r="B4215" t="str">
        <f>RIGHT(A4215,4)</f>
        <v>2017</v>
      </c>
      <c r="C4215" t="str">
        <f>LEFT(A4215,10)</f>
        <v>Mon Feb 06</v>
      </c>
      <c r="D4215" s="2">
        <f>DATE(B4215,F4215,G4215)</f>
        <v>42772</v>
      </c>
      <c r="E4215" t="str">
        <f>MID(C4215,5,3)</f>
        <v>Feb</v>
      </c>
      <c r="F4215">
        <f>MONTH(DATEVALUE(E4215&amp;" 1"))</f>
        <v>2</v>
      </c>
      <c r="G4215" t="str">
        <f>RIGHT(C4215,2)</f>
        <v>06</v>
      </c>
      <c r="H4215" t="str">
        <f>MID(A4215,12,2)</f>
        <v>17</v>
      </c>
      <c r="I4215" t="s">
        <v>20092</v>
      </c>
      <c r="J4215" t="s">
        <v>20093</v>
      </c>
      <c r="K4215" t="s">
        <v>20094</v>
      </c>
      <c r="L4215" t="s">
        <v>20095</v>
      </c>
      <c r="M4215" t="b">
        <f>NOT(ISNA(VLOOKUP(N4215,'account names'!A:A,1,FALSE)))</f>
        <v>0</v>
      </c>
      <c r="N4215" t="s">
        <v>20096</v>
      </c>
    </row>
    <row r="4216" spans="1:14" ht="15" x14ac:dyDescent="0.2">
      <c r="A4216" t="s">
        <v>14313</v>
      </c>
      <c r="B4216" t="str">
        <f>RIGHT(A4216,4)</f>
        <v>2017</v>
      </c>
      <c r="C4216" t="str">
        <f>LEFT(A4216,10)</f>
        <v>Mon Jan 30</v>
      </c>
      <c r="D4216" s="2">
        <f>DATE(B4216,F4216,G4216)</f>
        <v>42765</v>
      </c>
      <c r="E4216" t="str">
        <f>MID(C4216,5,3)</f>
        <v>Jan</v>
      </c>
      <c r="F4216">
        <f>MONTH(DATEVALUE(E4216&amp;" 1"))</f>
        <v>1</v>
      </c>
      <c r="G4216" t="str">
        <f>RIGHT(C4216,2)</f>
        <v>30</v>
      </c>
      <c r="H4216" t="str">
        <f>MID(A4216,12,2)</f>
        <v>19</v>
      </c>
      <c r="I4216" t="s">
        <v>14314</v>
      </c>
      <c r="J4216" t="s">
        <v>14315</v>
      </c>
      <c r="K4216" t="s">
        <v>14316</v>
      </c>
      <c r="L4216" t="s">
        <v>14317</v>
      </c>
      <c r="M4216" t="b">
        <f>NOT(ISNA(VLOOKUP(N4216,'account names'!A:A,1,FALSE)))</f>
        <v>0</v>
      </c>
      <c r="N4216" t="s">
        <v>7732</v>
      </c>
    </row>
    <row r="4217" spans="1:14" ht="15" x14ac:dyDescent="0.2">
      <c r="A4217" t="s">
        <v>14318</v>
      </c>
      <c r="B4217" t="str">
        <f>RIGHT(A4217,4)</f>
        <v>2017</v>
      </c>
      <c r="C4217" t="str">
        <f>LEFT(A4217,10)</f>
        <v>Mon Jan 30</v>
      </c>
      <c r="D4217" s="2">
        <f>DATE(B4217,F4217,G4217)</f>
        <v>42765</v>
      </c>
      <c r="E4217" t="str">
        <f>MID(C4217,5,3)</f>
        <v>Jan</v>
      </c>
      <c r="F4217">
        <f>MONTH(DATEVALUE(E4217&amp;" 1"))</f>
        <v>1</v>
      </c>
      <c r="G4217" t="str">
        <f>RIGHT(C4217,2)</f>
        <v>30</v>
      </c>
      <c r="H4217" t="str">
        <f>MID(A4217,12,2)</f>
        <v>19</v>
      </c>
      <c r="I4217" t="s">
        <v>14319</v>
      </c>
      <c r="J4217" t="s">
        <v>14320</v>
      </c>
      <c r="K4217" t="s">
        <v>14321</v>
      </c>
      <c r="L4217" t="s">
        <v>14322</v>
      </c>
      <c r="M4217" t="b">
        <f>NOT(ISNA(VLOOKUP(N4217,'account names'!A:A,1,FALSE)))</f>
        <v>0</v>
      </c>
      <c r="N4217" t="s">
        <v>3930</v>
      </c>
    </row>
    <row r="4218" spans="1:14" ht="15" x14ac:dyDescent="0.2">
      <c r="A4218" t="s">
        <v>13873</v>
      </c>
      <c r="B4218" t="str">
        <f>RIGHT(A4218,4)</f>
        <v>2017</v>
      </c>
      <c r="C4218" t="str">
        <f>LEFT(A4218,10)</f>
        <v>Sat Jan 28</v>
      </c>
      <c r="D4218" s="2">
        <f>DATE(B4218,F4218,G4218)</f>
        <v>42763</v>
      </c>
      <c r="E4218" t="str">
        <f>MID(C4218,5,3)</f>
        <v>Jan</v>
      </c>
      <c r="F4218">
        <f>MONTH(DATEVALUE(E4218&amp;" 1"))</f>
        <v>1</v>
      </c>
      <c r="G4218" t="str">
        <f>RIGHT(C4218,2)</f>
        <v>28</v>
      </c>
      <c r="H4218" t="str">
        <f>MID(A4218,12,2)</f>
        <v>18</v>
      </c>
      <c r="I4218" t="s">
        <v>13874</v>
      </c>
      <c r="J4218" t="s">
        <v>13875</v>
      </c>
      <c r="K4218" t="s">
        <v>13876</v>
      </c>
      <c r="L4218" t="s">
        <v>13877</v>
      </c>
      <c r="M4218" t="b">
        <f>NOT(ISNA(VLOOKUP(N4218,'account names'!A:A,1,FALSE)))</f>
        <v>0</v>
      </c>
      <c r="N4218" t="s">
        <v>10025</v>
      </c>
    </row>
    <row r="4219" spans="1:14" ht="15" x14ac:dyDescent="0.2">
      <c r="A4219" t="s">
        <v>14323</v>
      </c>
      <c r="B4219" t="str">
        <f>RIGHT(A4219,4)</f>
        <v>2017</v>
      </c>
      <c r="C4219" t="str">
        <f>LEFT(A4219,10)</f>
        <v>Sat Jan 28</v>
      </c>
      <c r="D4219" s="2">
        <f>DATE(B4219,F4219,G4219)</f>
        <v>42763</v>
      </c>
      <c r="E4219" t="str">
        <f>MID(C4219,5,3)</f>
        <v>Jan</v>
      </c>
      <c r="F4219">
        <f>MONTH(DATEVALUE(E4219&amp;" 1"))</f>
        <v>1</v>
      </c>
      <c r="G4219" t="str">
        <f>RIGHT(C4219,2)</f>
        <v>28</v>
      </c>
      <c r="H4219" t="str">
        <f>MID(A4219,12,2)</f>
        <v>00</v>
      </c>
      <c r="I4219" t="s">
        <v>14324</v>
      </c>
      <c r="J4219" t="s">
        <v>14325</v>
      </c>
      <c r="K4219" t="s">
        <v>14326</v>
      </c>
      <c r="L4219" t="s">
        <v>14327</v>
      </c>
      <c r="M4219" t="b">
        <f>NOT(ISNA(VLOOKUP(N4219,'account names'!A:A,1,FALSE)))</f>
        <v>0</v>
      </c>
      <c r="N4219" t="s">
        <v>14328</v>
      </c>
    </row>
    <row r="4220" spans="1:14" ht="15" x14ac:dyDescent="0.2">
      <c r="A4220" t="s">
        <v>14329</v>
      </c>
      <c r="B4220" t="str">
        <f>RIGHT(A4220,4)</f>
        <v>2017</v>
      </c>
      <c r="C4220" t="str">
        <f>LEFT(A4220,10)</f>
        <v>Fri Jan 27</v>
      </c>
      <c r="D4220" s="2">
        <f>DATE(B4220,F4220,G4220)</f>
        <v>42762</v>
      </c>
      <c r="E4220" t="str">
        <f>MID(C4220,5,3)</f>
        <v>Jan</v>
      </c>
      <c r="F4220">
        <f>MONTH(DATEVALUE(E4220&amp;" 1"))</f>
        <v>1</v>
      </c>
      <c r="G4220" t="str">
        <f>RIGHT(C4220,2)</f>
        <v>27</v>
      </c>
      <c r="H4220" t="str">
        <f>MID(A4220,12,2)</f>
        <v>22</v>
      </c>
      <c r="I4220" t="s">
        <v>14330</v>
      </c>
      <c r="J4220" t="s">
        <v>14331</v>
      </c>
      <c r="K4220" t="s">
        <v>14332</v>
      </c>
      <c r="L4220" t="s">
        <v>14333</v>
      </c>
      <c r="M4220" t="b">
        <f>NOT(ISNA(VLOOKUP(N4220,'account names'!A:A,1,FALSE)))</f>
        <v>0</v>
      </c>
      <c r="N4220" t="s">
        <v>3930</v>
      </c>
    </row>
    <row r="4221" spans="1:14" ht="15" x14ac:dyDescent="0.2">
      <c r="A4221" t="s">
        <v>14334</v>
      </c>
      <c r="B4221" t="str">
        <f>RIGHT(A4221,4)</f>
        <v>2017</v>
      </c>
      <c r="C4221" t="str">
        <f>LEFT(A4221,10)</f>
        <v>Fri Jan 27</v>
      </c>
      <c r="D4221" s="2">
        <f>DATE(B4221,F4221,G4221)</f>
        <v>42762</v>
      </c>
      <c r="E4221" t="str">
        <f>MID(C4221,5,3)</f>
        <v>Jan</v>
      </c>
      <c r="F4221">
        <f>MONTH(DATEVALUE(E4221&amp;" 1"))</f>
        <v>1</v>
      </c>
      <c r="G4221" t="str">
        <f>RIGHT(C4221,2)</f>
        <v>27</v>
      </c>
      <c r="H4221" t="str">
        <f>MID(A4221,12,2)</f>
        <v>23</v>
      </c>
      <c r="I4221" t="s">
        <v>14335</v>
      </c>
      <c r="J4221" t="s">
        <v>14336</v>
      </c>
      <c r="K4221" t="s">
        <v>14337</v>
      </c>
      <c r="L4221" t="s">
        <v>14338</v>
      </c>
      <c r="M4221" t="b">
        <f>NOT(ISNA(VLOOKUP(N4221,'account names'!A:A,1,FALSE)))</f>
        <v>1</v>
      </c>
      <c r="N4221" t="s">
        <v>2909</v>
      </c>
    </row>
    <row r="4222" spans="1:14" ht="15" x14ac:dyDescent="0.2">
      <c r="A4222" t="s">
        <v>14339</v>
      </c>
      <c r="B4222" t="str">
        <f>RIGHT(A4222,4)</f>
        <v>2017</v>
      </c>
      <c r="C4222" t="str">
        <f>LEFT(A4222,10)</f>
        <v>Fri Jan 27</v>
      </c>
      <c r="D4222" s="2">
        <f>DATE(B4222,F4222,G4222)</f>
        <v>42762</v>
      </c>
      <c r="E4222" t="str">
        <f>MID(C4222,5,3)</f>
        <v>Jan</v>
      </c>
      <c r="F4222">
        <f>MONTH(DATEVALUE(E4222&amp;" 1"))</f>
        <v>1</v>
      </c>
      <c r="G4222" t="str">
        <f>RIGHT(C4222,2)</f>
        <v>27</v>
      </c>
      <c r="H4222" t="str">
        <f>MID(A4222,12,2)</f>
        <v>10</v>
      </c>
      <c r="I4222" t="s">
        <v>14340</v>
      </c>
      <c r="J4222" t="s">
        <v>14341</v>
      </c>
      <c r="K4222" t="s">
        <v>14342</v>
      </c>
      <c r="L4222" t="s">
        <v>14343</v>
      </c>
      <c r="M4222" t="b">
        <f>NOT(ISNA(VLOOKUP(N4222,'account names'!A:A,1,FALSE)))</f>
        <v>1</v>
      </c>
      <c r="N4222" t="s">
        <v>2898</v>
      </c>
    </row>
    <row r="4223" spans="1:14" ht="15" x14ac:dyDescent="0.2">
      <c r="A4223" t="s">
        <v>14344</v>
      </c>
      <c r="B4223" t="str">
        <f>RIGHT(A4223,4)</f>
        <v>2017</v>
      </c>
      <c r="C4223" t="str">
        <f>LEFT(A4223,10)</f>
        <v>Wed Jan 25</v>
      </c>
      <c r="D4223" s="2">
        <f>DATE(B4223,F4223,G4223)</f>
        <v>42760</v>
      </c>
      <c r="E4223" t="str">
        <f>MID(C4223,5,3)</f>
        <v>Jan</v>
      </c>
      <c r="F4223">
        <f>MONTH(DATEVALUE(E4223&amp;" 1"))</f>
        <v>1</v>
      </c>
      <c r="G4223" t="str">
        <f>RIGHT(C4223,2)</f>
        <v>25</v>
      </c>
      <c r="H4223" t="str">
        <f>MID(A4223,12,2)</f>
        <v>16</v>
      </c>
      <c r="I4223" t="s">
        <v>14345</v>
      </c>
      <c r="J4223" t="s">
        <v>14346</v>
      </c>
      <c r="K4223" t="s">
        <v>14347</v>
      </c>
      <c r="L4223" t="s">
        <v>14348</v>
      </c>
      <c r="M4223" t="b">
        <f>NOT(ISNA(VLOOKUP(N4223,'account names'!A:A,1,FALSE)))</f>
        <v>0</v>
      </c>
      <c r="N4223" t="s">
        <v>5495</v>
      </c>
    </row>
    <row r="4224" spans="1:14" ht="15" x14ac:dyDescent="0.2">
      <c r="A4224" t="s">
        <v>14349</v>
      </c>
      <c r="B4224" t="str">
        <f>RIGHT(A4224,4)</f>
        <v>2017</v>
      </c>
      <c r="C4224" t="str">
        <f>LEFT(A4224,10)</f>
        <v>Wed Jan 25</v>
      </c>
      <c r="D4224" s="2">
        <f>DATE(B4224,F4224,G4224)</f>
        <v>42760</v>
      </c>
      <c r="E4224" t="str">
        <f>MID(C4224,5,3)</f>
        <v>Jan</v>
      </c>
      <c r="F4224">
        <f>MONTH(DATEVALUE(E4224&amp;" 1"))</f>
        <v>1</v>
      </c>
      <c r="G4224" t="str">
        <f>RIGHT(C4224,2)</f>
        <v>25</v>
      </c>
      <c r="H4224" t="str">
        <f>MID(A4224,12,2)</f>
        <v>15</v>
      </c>
      <c r="I4224" t="s">
        <v>14350</v>
      </c>
      <c r="J4224" t="s">
        <v>14351</v>
      </c>
      <c r="K4224" t="s">
        <v>14352</v>
      </c>
      <c r="L4224" t="s">
        <v>14353</v>
      </c>
      <c r="M4224" t="b">
        <f>NOT(ISNA(VLOOKUP(N4224,'account names'!A:A,1,FALSE)))</f>
        <v>0</v>
      </c>
      <c r="N4224" t="s">
        <v>40</v>
      </c>
    </row>
    <row r="4225" spans="1:14" ht="15" x14ac:dyDescent="0.2">
      <c r="A4225" t="s">
        <v>14354</v>
      </c>
      <c r="B4225" t="str">
        <f>RIGHT(A4225,4)</f>
        <v>2017</v>
      </c>
      <c r="C4225" t="str">
        <f>LEFT(A4225,10)</f>
        <v>Wed Jan 25</v>
      </c>
      <c r="D4225" s="2">
        <f>DATE(B4225,F4225,G4225)</f>
        <v>42760</v>
      </c>
      <c r="E4225" t="str">
        <f>MID(C4225,5,3)</f>
        <v>Jan</v>
      </c>
      <c r="F4225">
        <f>MONTH(DATEVALUE(E4225&amp;" 1"))</f>
        <v>1</v>
      </c>
      <c r="G4225" t="str">
        <f>RIGHT(C4225,2)</f>
        <v>25</v>
      </c>
      <c r="H4225" t="str">
        <f>MID(A4225,12,2)</f>
        <v>14</v>
      </c>
      <c r="I4225" t="s">
        <v>14355</v>
      </c>
      <c r="J4225" t="s">
        <v>14356</v>
      </c>
      <c r="K4225" t="s">
        <v>14357</v>
      </c>
      <c r="L4225" t="s">
        <v>14358</v>
      </c>
      <c r="M4225" t="b">
        <f>NOT(ISNA(VLOOKUP(N4225,'account names'!A:A,1,FALSE)))</f>
        <v>1</v>
      </c>
      <c r="N4225" t="s">
        <v>1139</v>
      </c>
    </row>
    <row r="4226" spans="1:14" ht="15" x14ac:dyDescent="0.2">
      <c r="A4226" t="s">
        <v>14359</v>
      </c>
      <c r="B4226" t="str">
        <f>RIGHT(A4226,4)</f>
        <v>2017</v>
      </c>
      <c r="C4226" t="str">
        <f>LEFT(A4226,10)</f>
        <v>Wed Jan 25</v>
      </c>
      <c r="D4226" s="2">
        <f>DATE(B4226,F4226,G4226)</f>
        <v>42760</v>
      </c>
      <c r="E4226" t="str">
        <f>MID(C4226,5,3)</f>
        <v>Jan</v>
      </c>
      <c r="F4226">
        <f>MONTH(DATEVALUE(E4226&amp;" 1"))</f>
        <v>1</v>
      </c>
      <c r="G4226" t="str">
        <f>RIGHT(C4226,2)</f>
        <v>25</v>
      </c>
      <c r="H4226" t="str">
        <f>MID(A4226,12,2)</f>
        <v>14</v>
      </c>
      <c r="I4226" t="s">
        <v>14360</v>
      </c>
      <c r="J4226" t="s">
        <v>14361</v>
      </c>
      <c r="K4226" t="s">
        <v>14362</v>
      </c>
      <c r="L4226" t="s">
        <v>14363</v>
      </c>
      <c r="M4226" t="b">
        <f>NOT(ISNA(VLOOKUP(N4226,'account names'!A:A,1,FALSE)))</f>
        <v>0</v>
      </c>
      <c r="N4226" t="s">
        <v>12085</v>
      </c>
    </row>
    <row r="4227" spans="1:14" ht="15" x14ac:dyDescent="0.2">
      <c r="A4227" t="s">
        <v>14364</v>
      </c>
      <c r="B4227" t="str">
        <f>RIGHT(A4227,4)</f>
        <v>2017</v>
      </c>
      <c r="C4227" t="str">
        <f>LEFT(A4227,10)</f>
        <v>Wed Jan 25</v>
      </c>
      <c r="D4227" s="2">
        <f>DATE(B4227,F4227,G4227)</f>
        <v>42760</v>
      </c>
      <c r="E4227" t="str">
        <f>MID(C4227,5,3)</f>
        <v>Jan</v>
      </c>
      <c r="F4227">
        <f>MONTH(DATEVALUE(E4227&amp;" 1"))</f>
        <v>1</v>
      </c>
      <c r="G4227" t="str">
        <f>RIGHT(C4227,2)</f>
        <v>25</v>
      </c>
      <c r="H4227" t="str">
        <f>MID(A4227,12,2)</f>
        <v>14</v>
      </c>
      <c r="I4227" t="s">
        <v>14365</v>
      </c>
      <c r="J4227" t="s">
        <v>14366</v>
      </c>
      <c r="K4227" t="s">
        <v>14367</v>
      </c>
      <c r="L4227" t="s">
        <v>14368</v>
      </c>
      <c r="M4227" t="b">
        <f>NOT(ISNA(VLOOKUP(N4227,'account names'!A:A,1,FALSE)))</f>
        <v>1</v>
      </c>
      <c r="N4227" t="s">
        <v>1139</v>
      </c>
    </row>
    <row r="4228" spans="1:14" ht="15" x14ac:dyDescent="0.2">
      <c r="A4228" t="s">
        <v>14369</v>
      </c>
      <c r="B4228" t="str">
        <f>RIGHT(A4228,4)</f>
        <v>2017</v>
      </c>
      <c r="C4228" t="str">
        <f>LEFT(A4228,10)</f>
        <v>Wed Jan 25</v>
      </c>
      <c r="D4228" s="2">
        <f>DATE(B4228,F4228,G4228)</f>
        <v>42760</v>
      </c>
      <c r="E4228" t="str">
        <f>MID(C4228,5,3)</f>
        <v>Jan</v>
      </c>
      <c r="F4228">
        <f>MONTH(DATEVALUE(E4228&amp;" 1"))</f>
        <v>1</v>
      </c>
      <c r="G4228" t="str">
        <f>RIGHT(C4228,2)</f>
        <v>25</v>
      </c>
      <c r="H4228" t="str">
        <f>MID(A4228,12,2)</f>
        <v>11</v>
      </c>
      <c r="I4228" t="s">
        <v>14370</v>
      </c>
      <c r="J4228" t="s">
        <v>14371</v>
      </c>
      <c r="K4228" t="s">
        <v>14372</v>
      </c>
      <c r="L4228" t="s">
        <v>14373</v>
      </c>
      <c r="M4228" t="b">
        <f>NOT(ISNA(VLOOKUP(N4228,'account names'!A:A,1,FALSE)))</f>
        <v>0</v>
      </c>
      <c r="N4228" t="s">
        <v>654</v>
      </c>
    </row>
    <row r="4229" spans="1:14" ht="15" x14ac:dyDescent="0.2">
      <c r="A4229" t="s">
        <v>14374</v>
      </c>
      <c r="B4229" t="str">
        <f>RIGHT(A4229,4)</f>
        <v>2017</v>
      </c>
      <c r="C4229" t="str">
        <f>LEFT(A4229,10)</f>
        <v>Tue Jan 24</v>
      </c>
      <c r="D4229" s="2">
        <f>DATE(B4229,F4229,G4229)</f>
        <v>42759</v>
      </c>
      <c r="E4229" t="str">
        <f>MID(C4229,5,3)</f>
        <v>Jan</v>
      </c>
      <c r="F4229">
        <f>MONTH(DATEVALUE(E4229&amp;" 1"))</f>
        <v>1</v>
      </c>
      <c r="G4229" t="str">
        <f>RIGHT(C4229,2)</f>
        <v>24</v>
      </c>
      <c r="H4229" t="str">
        <f>MID(A4229,12,2)</f>
        <v>13</v>
      </c>
      <c r="I4229" t="s">
        <v>14375</v>
      </c>
      <c r="J4229" t="s">
        <v>14376</v>
      </c>
      <c r="K4229" t="s">
        <v>14377</v>
      </c>
      <c r="L4229" t="s">
        <v>14378</v>
      </c>
      <c r="M4229" t="b">
        <f>NOT(ISNA(VLOOKUP(N4229,'account names'!A:A,1,FALSE)))</f>
        <v>0</v>
      </c>
      <c r="N4229" t="s">
        <v>7732</v>
      </c>
    </row>
    <row r="4230" spans="1:14" ht="15" x14ac:dyDescent="0.2">
      <c r="A4230" t="s">
        <v>20097</v>
      </c>
      <c r="B4230" t="str">
        <f>RIGHT(A4230,4)</f>
        <v>2017</v>
      </c>
      <c r="C4230" t="str">
        <f>LEFT(A4230,10)</f>
        <v>Tue Jan 24</v>
      </c>
      <c r="D4230" s="2">
        <f>DATE(B4230,F4230,G4230)</f>
        <v>42759</v>
      </c>
      <c r="E4230" t="str">
        <f>MID(C4230,5,3)</f>
        <v>Jan</v>
      </c>
      <c r="F4230">
        <f>MONTH(DATEVALUE(E4230&amp;" 1"))</f>
        <v>1</v>
      </c>
      <c r="G4230" t="str">
        <f>RIGHT(C4230,2)</f>
        <v>24</v>
      </c>
      <c r="H4230" t="str">
        <f>MID(A4230,12,2)</f>
        <v>21</v>
      </c>
      <c r="I4230" t="s">
        <v>20098</v>
      </c>
      <c r="J4230" t="s">
        <v>20099</v>
      </c>
      <c r="K4230" t="s">
        <v>20100</v>
      </c>
      <c r="L4230" t="s">
        <v>20101</v>
      </c>
      <c r="M4230" t="b">
        <f>NOT(ISNA(VLOOKUP(N4230,'account names'!A:A,1,FALSE)))</f>
        <v>1</v>
      </c>
      <c r="N4230" t="s">
        <v>1139</v>
      </c>
    </row>
    <row r="4231" spans="1:14" ht="15" x14ac:dyDescent="0.2">
      <c r="A4231" t="s">
        <v>16634</v>
      </c>
      <c r="B4231" t="str">
        <f>RIGHT(A4231,4)</f>
        <v>2017</v>
      </c>
      <c r="C4231" t="str">
        <f>LEFT(A4231,10)</f>
        <v>Sat Jan 21</v>
      </c>
      <c r="D4231" s="2">
        <f>DATE(B4231,F4231,G4231)</f>
        <v>42756</v>
      </c>
      <c r="E4231" t="str">
        <f>MID(C4231,5,3)</f>
        <v>Jan</v>
      </c>
      <c r="F4231">
        <f>MONTH(DATEVALUE(E4231&amp;" 1"))</f>
        <v>1</v>
      </c>
      <c r="G4231" t="str">
        <f>RIGHT(C4231,2)</f>
        <v>21</v>
      </c>
      <c r="H4231" t="str">
        <f>MID(A4231,12,2)</f>
        <v>15</v>
      </c>
      <c r="I4231" t="s">
        <v>16635</v>
      </c>
      <c r="J4231" t="s">
        <v>16636</v>
      </c>
      <c r="K4231" t="s">
        <v>16637</v>
      </c>
      <c r="L4231" t="s">
        <v>16638</v>
      </c>
      <c r="M4231" t="b">
        <f>NOT(ISNA(VLOOKUP(N4231,'account names'!A:A,1,FALSE)))</f>
        <v>0</v>
      </c>
      <c r="N4231" t="s">
        <v>16639</v>
      </c>
    </row>
    <row r="4232" spans="1:14" ht="15" x14ac:dyDescent="0.2">
      <c r="A4232" t="s">
        <v>14379</v>
      </c>
      <c r="B4232" t="str">
        <f>RIGHT(A4232,4)</f>
        <v>2017</v>
      </c>
      <c r="C4232" t="str">
        <f>LEFT(A4232,10)</f>
        <v>Thu Jan 19</v>
      </c>
      <c r="D4232" s="2">
        <f>DATE(B4232,F4232,G4232)</f>
        <v>42754</v>
      </c>
      <c r="E4232" t="str">
        <f>MID(C4232,5,3)</f>
        <v>Jan</v>
      </c>
      <c r="F4232">
        <f>MONTH(DATEVALUE(E4232&amp;" 1"))</f>
        <v>1</v>
      </c>
      <c r="G4232" t="str">
        <f>RIGHT(C4232,2)</f>
        <v>19</v>
      </c>
      <c r="H4232" t="str">
        <f>MID(A4232,12,2)</f>
        <v>20</v>
      </c>
      <c r="I4232" t="s">
        <v>14380</v>
      </c>
      <c r="J4232" t="s">
        <v>14381</v>
      </c>
      <c r="K4232" t="s">
        <v>14382</v>
      </c>
      <c r="L4232" t="s">
        <v>14383</v>
      </c>
      <c r="M4232" t="b">
        <f>NOT(ISNA(VLOOKUP(N4232,'account names'!A:A,1,FALSE)))</f>
        <v>1</v>
      </c>
      <c r="N4232" t="s">
        <v>2909</v>
      </c>
    </row>
    <row r="4233" spans="1:14" ht="15" x14ac:dyDescent="0.2">
      <c r="A4233" t="s">
        <v>14384</v>
      </c>
      <c r="B4233" t="str">
        <f>RIGHT(A4233,4)</f>
        <v>2017</v>
      </c>
      <c r="C4233" t="str">
        <f>LEFT(A4233,10)</f>
        <v>Thu Jan 19</v>
      </c>
      <c r="D4233" s="2">
        <f>DATE(B4233,F4233,G4233)</f>
        <v>42754</v>
      </c>
      <c r="E4233" t="str">
        <f>MID(C4233,5,3)</f>
        <v>Jan</v>
      </c>
      <c r="F4233">
        <f>MONTH(DATEVALUE(E4233&amp;" 1"))</f>
        <v>1</v>
      </c>
      <c r="G4233" t="str">
        <f>RIGHT(C4233,2)</f>
        <v>19</v>
      </c>
      <c r="H4233" t="str">
        <f>MID(A4233,12,2)</f>
        <v>19</v>
      </c>
      <c r="I4233" t="s">
        <v>14385</v>
      </c>
      <c r="J4233" t="s">
        <v>14386</v>
      </c>
      <c r="K4233" t="s">
        <v>14387</v>
      </c>
      <c r="L4233" t="s">
        <v>14388</v>
      </c>
      <c r="M4233" t="b">
        <f>NOT(ISNA(VLOOKUP(N4233,'account names'!A:A,1,FALSE)))</f>
        <v>1</v>
      </c>
      <c r="N4233" t="s">
        <v>2909</v>
      </c>
    </row>
    <row r="4234" spans="1:14" ht="15" x14ac:dyDescent="0.2">
      <c r="A4234" t="s">
        <v>20102</v>
      </c>
      <c r="B4234" t="str">
        <f>RIGHT(A4234,4)</f>
        <v>2017</v>
      </c>
      <c r="C4234" t="str">
        <f>LEFT(A4234,10)</f>
        <v>Thu Jan 19</v>
      </c>
      <c r="D4234" s="2">
        <f>DATE(B4234,F4234,G4234)</f>
        <v>42754</v>
      </c>
      <c r="E4234" t="str">
        <f>MID(C4234,5,3)</f>
        <v>Jan</v>
      </c>
      <c r="F4234">
        <f>MONTH(DATEVALUE(E4234&amp;" 1"))</f>
        <v>1</v>
      </c>
      <c r="G4234" t="str">
        <f>RIGHT(C4234,2)</f>
        <v>19</v>
      </c>
      <c r="H4234" t="str">
        <f>MID(A4234,12,2)</f>
        <v>20</v>
      </c>
      <c r="I4234" t="s">
        <v>20103</v>
      </c>
      <c r="J4234" t="s">
        <v>20104</v>
      </c>
      <c r="K4234" t="s">
        <v>20105</v>
      </c>
      <c r="L4234" t="s">
        <v>20106</v>
      </c>
      <c r="M4234" t="b">
        <f>NOT(ISNA(VLOOKUP(N4234,'account names'!A:A,1,FALSE)))</f>
        <v>1</v>
      </c>
      <c r="N4234" t="s">
        <v>1139</v>
      </c>
    </row>
    <row r="4235" spans="1:14" ht="15" x14ac:dyDescent="0.2">
      <c r="A4235" t="s">
        <v>20107</v>
      </c>
      <c r="B4235" t="str">
        <f>RIGHT(A4235,4)</f>
        <v>2017</v>
      </c>
      <c r="C4235" t="str">
        <f>LEFT(A4235,10)</f>
        <v>Thu Jan 19</v>
      </c>
      <c r="D4235" s="2">
        <f>DATE(B4235,F4235,G4235)</f>
        <v>42754</v>
      </c>
      <c r="E4235" t="str">
        <f>MID(C4235,5,3)</f>
        <v>Jan</v>
      </c>
      <c r="F4235">
        <f>MONTH(DATEVALUE(E4235&amp;" 1"))</f>
        <v>1</v>
      </c>
      <c r="G4235" t="str">
        <f>RIGHT(C4235,2)</f>
        <v>19</v>
      </c>
      <c r="H4235" t="str">
        <f>MID(A4235,12,2)</f>
        <v>00</v>
      </c>
      <c r="I4235" t="s">
        <v>20108</v>
      </c>
      <c r="J4235" t="s">
        <v>20109</v>
      </c>
      <c r="K4235" t="s">
        <v>20035</v>
      </c>
      <c r="L4235" t="s">
        <v>20110</v>
      </c>
      <c r="M4235" t="b">
        <f>NOT(ISNA(VLOOKUP(N4235,'account names'!A:A,1,FALSE)))</f>
        <v>1</v>
      </c>
      <c r="N4235" t="s">
        <v>5613</v>
      </c>
    </row>
    <row r="4236" spans="1:14" ht="15" x14ac:dyDescent="0.2">
      <c r="A4236" t="s">
        <v>20111</v>
      </c>
      <c r="B4236" t="str">
        <f>RIGHT(A4236,4)</f>
        <v>2017</v>
      </c>
      <c r="C4236" t="str">
        <f>LEFT(A4236,10)</f>
        <v>Tue Jan 17</v>
      </c>
      <c r="D4236" s="2">
        <f>DATE(B4236,F4236,G4236)</f>
        <v>42752</v>
      </c>
      <c r="E4236" t="str">
        <f>MID(C4236,5,3)</f>
        <v>Jan</v>
      </c>
      <c r="F4236">
        <f>MONTH(DATEVALUE(E4236&amp;" 1"))</f>
        <v>1</v>
      </c>
      <c r="G4236" t="str">
        <f>RIGHT(C4236,2)</f>
        <v>17</v>
      </c>
      <c r="H4236" t="str">
        <f>MID(A4236,12,2)</f>
        <v>23</v>
      </c>
      <c r="I4236" t="s">
        <v>20112</v>
      </c>
      <c r="J4236" t="s">
        <v>20113</v>
      </c>
      <c r="K4236" t="s">
        <v>20035</v>
      </c>
      <c r="L4236" t="s">
        <v>20114</v>
      </c>
      <c r="M4236" t="b">
        <f>NOT(ISNA(VLOOKUP(N4236,'account names'!A:A,1,FALSE)))</f>
        <v>1</v>
      </c>
      <c r="N4236" t="s">
        <v>5613</v>
      </c>
    </row>
    <row r="4237" spans="1:14" ht="15" x14ac:dyDescent="0.2">
      <c r="A4237" t="s">
        <v>20115</v>
      </c>
      <c r="B4237" t="str">
        <f>RIGHT(A4237,4)</f>
        <v>2017</v>
      </c>
      <c r="C4237" t="str">
        <f>LEFT(A4237,10)</f>
        <v>Mon Jan 16</v>
      </c>
      <c r="D4237" s="2">
        <f>DATE(B4237,F4237,G4237)</f>
        <v>42751</v>
      </c>
      <c r="E4237" t="str">
        <f>MID(C4237,5,3)</f>
        <v>Jan</v>
      </c>
      <c r="F4237">
        <f>MONTH(DATEVALUE(E4237&amp;" 1"))</f>
        <v>1</v>
      </c>
      <c r="G4237" t="str">
        <f>RIGHT(C4237,2)</f>
        <v>16</v>
      </c>
      <c r="H4237" t="str">
        <f>MID(A4237,12,2)</f>
        <v>16</v>
      </c>
      <c r="I4237" t="s">
        <v>20116</v>
      </c>
      <c r="J4237" t="s">
        <v>20117</v>
      </c>
      <c r="K4237" t="s">
        <v>20118</v>
      </c>
      <c r="L4237" t="s">
        <v>20119</v>
      </c>
      <c r="M4237" t="b">
        <f>NOT(ISNA(VLOOKUP(N4237,'account names'!A:A,1,FALSE)))</f>
        <v>0</v>
      </c>
      <c r="N4237" t="s">
        <v>20120</v>
      </c>
    </row>
    <row r="4238" spans="1:14" ht="15" x14ac:dyDescent="0.2">
      <c r="A4238" t="s">
        <v>20121</v>
      </c>
      <c r="B4238" t="str">
        <f>RIGHT(A4238,4)</f>
        <v>2017</v>
      </c>
      <c r="C4238" t="str">
        <f>LEFT(A4238,10)</f>
        <v>Thu Jan 12</v>
      </c>
      <c r="D4238" s="2">
        <f>DATE(B4238,F4238,G4238)</f>
        <v>42747</v>
      </c>
      <c r="E4238" t="str">
        <f>MID(C4238,5,3)</f>
        <v>Jan</v>
      </c>
      <c r="F4238">
        <f>MONTH(DATEVALUE(E4238&amp;" 1"))</f>
        <v>1</v>
      </c>
      <c r="G4238" t="str">
        <f>RIGHT(C4238,2)</f>
        <v>12</v>
      </c>
      <c r="H4238" t="str">
        <f>MID(A4238,12,2)</f>
        <v>00</v>
      </c>
      <c r="I4238" t="s">
        <v>20122</v>
      </c>
      <c r="J4238" t="s">
        <v>20123</v>
      </c>
      <c r="K4238" t="s">
        <v>20124</v>
      </c>
      <c r="L4238" t="s">
        <v>20125</v>
      </c>
      <c r="M4238" t="b">
        <f>NOT(ISNA(VLOOKUP(N4238,'account names'!A:A,1,FALSE)))</f>
        <v>0</v>
      </c>
      <c r="N4238" t="s">
        <v>20126</v>
      </c>
    </row>
    <row r="4239" spans="1:14" ht="15" x14ac:dyDescent="0.2">
      <c r="A4239" t="s">
        <v>20127</v>
      </c>
      <c r="B4239" t="str">
        <f>RIGHT(A4239,4)</f>
        <v>2017</v>
      </c>
      <c r="C4239" t="str">
        <f>LEFT(A4239,10)</f>
        <v>Wed Jan 11</v>
      </c>
      <c r="D4239" s="2">
        <f>DATE(B4239,F4239,G4239)</f>
        <v>42746</v>
      </c>
      <c r="E4239" t="str">
        <f>MID(C4239,5,3)</f>
        <v>Jan</v>
      </c>
      <c r="F4239">
        <f>MONTH(DATEVALUE(E4239&amp;" 1"))</f>
        <v>1</v>
      </c>
      <c r="G4239" t="str">
        <f>RIGHT(C4239,2)</f>
        <v>11</v>
      </c>
      <c r="H4239" t="str">
        <f>MID(A4239,12,2)</f>
        <v>22</v>
      </c>
      <c r="I4239" t="s">
        <v>20128</v>
      </c>
      <c r="J4239" t="s">
        <v>20129</v>
      </c>
      <c r="K4239" t="s">
        <v>20130</v>
      </c>
      <c r="L4239" t="s">
        <v>20131</v>
      </c>
      <c r="M4239" t="b">
        <f>NOT(ISNA(VLOOKUP(N4239,'account names'!A:A,1,FALSE)))</f>
        <v>0</v>
      </c>
      <c r="N4239" t="s">
        <v>20126</v>
      </c>
    </row>
    <row r="4240" spans="1:14" ht="15" x14ac:dyDescent="0.2">
      <c r="A4240" t="s">
        <v>16640</v>
      </c>
      <c r="B4240" t="str">
        <f>RIGHT(A4240,4)</f>
        <v>2017</v>
      </c>
      <c r="C4240" t="str">
        <f>LEFT(A4240,10)</f>
        <v>Wed Jan 04</v>
      </c>
      <c r="D4240" s="2">
        <f>DATE(B4240,F4240,G4240)</f>
        <v>42739</v>
      </c>
      <c r="E4240" t="str">
        <f>MID(C4240,5,3)</f>
        <v>Jan</v>
      </c>
      <c r="F4240">
        <f>MONTH(DATEVALUE(E4240&amp;" 1"))</f>
        <v>1</v>
      </c>
      <c r="G4240" t="str">
        <f>RIGHT(C4240,2)</f>
        <v>04</v>
      </c>
      <c r="H4240" t="str">
        <f>MID(A4240,12,2)</f>
        <v>21</v>
      </c>
      <c r="I4240" t="s">
        <v>16641</v>
      </c>
      <c r="J4240" t="s">
        <v>16642</v>
      </c>
      <c r="K4240" t="s">
        <v>16643</v>
      </c>
      <c r="L4240" t="s">
        <v>16644</v>
      </c>
      <c r="M4240" t="b">
        <f>NOT(ISNA(VLOOKUP(N4240,'account names'!A:A,1,FALSE)))</f>
        <v>0</v>
      </c>
      <c r="N4240" t="s">
        <v>227</v>
      </c>
    </row>
    <row r="4241" spans="1:14" ht="15" x14ac:dyDescent="0.2">
      <c r="A4241" t="s">
        <v>16645</v>
      </c>
      <c r="B4241" t="str">
        <f>RIGHT(A4241,4)</f>
        <v>2017</v>
      </c>
      <c r="C4241" t="str">
        <f>LEFT(A4241,10)</f>
        <v>Tue Jan 03</v>
      </c>
      <c r="D4241" s="2">
        <f>DATE(B4241,F4241,G4241)</f>
        <v>42738</v>
      </c>
      <c r="E4241" t="str">
        <f>MID(C4241,5,3)</f>
        <v>Jan</v>
      </c>
      <c r="F4241">
        <f>MONTH(DATEVALUE(E4241&amp;" 1"))</f>
        <v>1</v>
      </c>
      <c r="G4241" t="str">
        <f>RIGHT(C4241,2)</f>
        <v>03</v>
      </c>
      <c r="H4241" t="str">
        <f>MID(A4241,12,2)</f>
        <v>20</v>
      </c>
      <c r="I4241" t="s">
        <v>16646</v>
      </c>
      <c r="J4241" t="s">
        <v>16647</v>
      </c>
      <c r="K4241" t="s">
        <v>1691</v>
      </c>
      <c r="L4241" t="s">
        <v>16648</v>
      </c>
      <c r="M4241" t="b">
        <f>NOT(ISNA(VLOOKUP(N4241,'account names'!A:A,1,FALSE)))</f>
        <v>1</v>
      </c>
      <c r="N4241" t="s">
        <v>1693</v>
      </c>
    </row>
    <row r="4242" spans="1:14" ht="15" x14ac:dyDescent="0.2">
      <c r="A4242" t="s">
        <v>16649</v>
      </c>
      <c r="B4242" t="str">
        <f>RIGHT(A4242,4)</f>
        <v>2017</v>
      </c>
      <c r="C4242" t="str">
        <f>LEFT(A4242,10)</f>
        <v>Mon Jan 02</v>
      </c>
      <c r="D4242" s="2">
        <f>DATE(B4242,F4242,G4242)</f>
        <v>42737</v>
      </c>
      <c r="E4242" t="str">
        <f>MID(C4242,5,3)</f>
        <v>Jan</v>
      </c>
      <c r="F4242">
        <f>MONTH(DATEVALUE(E4242&amp;" 1"))</f>
        <v>1</v>
      </c>
      <c r="G4242" t="str">
        <f>RIGHT(C4242,2)</f>
        <v>02</v>
      </c>
      <c r="H4242" t="str">
        <f>MID(A4242,12,2)</f>
        <v>22</v>
      </c>
      <c r="I4242" t="s">
        <v>16650</v>
      </c>
      <c r="J4242" t="s">
        <v>16651</v>
      </c>
      <c r="K4242" t="s">
        <v>16652</v>
      </c>
      <c r="L4242" t="s">
        <v>16653</v>
      </c>
      <c r="M4242" t="b">
        <f>NOT(ISNA(VLOOKUP(N4242,'account names'!A:A,1,FALSE)))</f>
        <v>0</v>
      </c>
      <c r="N4242" t="s">
        <v>16297</v>
      </c>
    </row>
    <row r="4243" spans="1:14" ht="15" x14ac:dyDescent="0.2">
      <c r="A4243" t="s">
        <v>14389</v>
      </c>
      <c r="B4243" t="str">
        <f>RIGHT(A4243,4)</f>
        <v>2017</v>
      </c>
      <c r="C4243" t="str">
        <f>LEFT(A4243,10)</f>
        <v>Sun Jan 01</v>
      </c>
      <c r="D4243" s="2">
        <f>DATE(B4243,F4243,G4243)</f>
        <v>42736</v>
      </c>
      <c r="E4243" t="str">
        <f>MID(C4243,5,3)</f>
        <v>Jan</v>
      </c>
      <c r="F4243">
        <f>MONTH(DATEVALUE(E4243&amp;" 1"))</f>
        <v>1</v>
      </c>
      <c r="G4243" t="str">
        <f>RIGHT(C4243,2)</f>
        <v>01</v>
      </c>
      <c r="H4243" t="str">
        <f>MID(A4243,12,2)</f>
        <v>12</v>
      </c>
      <c r="I4243" t="s">
        <v>14390</v>
      </c>
      <c r="J4243" t="s">
        <v>14391</v>
      </c>
      <c r="K4243" t="s">
        <v>14392</v>
      </c>
      <c r="L4243" t="s">
        <v>14393</v>
      </c>
      <c r="M4243" t="b">
        <f>NOT(ISNA(VLOOKUP(N4243,'account names'!A:A,1,FALSE)))</f>
        <v>1</v>
      </c>
      <c r="N4243" t="s">
        <v>1203</v>
      </c>
    </row>
    <row r="4244" spans="1:14" ht="15" x14ac:dyDescent="0.2">
      <c r="A4244" t="s">
        <v>14394</v>
      </c>
      <c r="B4244" t="str">
        <f>RIGHT(A4244,4)</f>
        <v>2016</v>
      </c>
      <c r="C4244" t="str">
        <f>LEFT(A4244,10)</f>
        <v>Mon Dec 19</v>
      </c>
      <c r="D4244" s="2">
        <f>DATE(B4244,F4244,G4244)</f>
        <v>42723</v>
      </c>
      <c r="E4244" t="str">
        <f>MID(C4244,5,3)</f>
        <v>Dec</v>
      </c>
      <c r="F4244">
        <f>MONTH(DATEVALUE(E4244&amp;" 1"))</f>
        <v>12</v>
      </c>
      <c r="G4244" t="str">
        <f>RIGHT(C4244,2)</f>
        <v>19</v>
      </c>
      <c r="H4244" t="str">
        <f>MID(A4244,12,2)</f>
        <v>20</v>
      </c>
      <c r="I4244" t="s">
        <v>14395</v>
      </c>
      <c r="J4244" t="s">
        <v>14396</v>
      </c>
      <c r="K4244" t="s">
        <v>14397</v>
      </c>
      <c r="L4244" t="s">
        <v>14398</v>
      </c>
      <c r="M4244" t="b">
        <f>NOT(ISNA(VLOOKUP(N4244,'account names'!A:A,1,FALSE)))</f>
        <v>0</v>
      </c>
      <c r="N4244" t="s">
        <v>2321</v>
      </c>
    </row>
    <row r="4245" spans="1:14" ht="15" x14ac:dyDescent="0.2">
      <c r="A4245" t="s">
        <v>14399</v>
      </c>
      <c r="B4245" t="str">
        <f>RIGHT(A4245,4)</f>
        <v>2016</v>
      </c>
      <c r="C4245" t="str">
        <f>LEFT(A4245,10)</f>
        <v>Sun Dec 18</v>
      </c>
      <c r="D4245" s="2">
        <f>DATE(B4245,F4245,G4245)</f>
        <v>42722</v>
      </c>
      <c r="E4245" t="str">
        <f>MID(C4245,5,3)</f>
        <v>Dec</v>
      </c>
      <c r="F4245">
        <f>MONTH(DATEVALUE(E4245&amp;" 1"))</f>
        <v>12</v>
      </c>
      <c r="G4245" t="str">
        <f>RIGHT(C4245,2)</f>
        <v>18</v>
      </c>
      <c r="H4245" t="str">
        <f>MID(A4245,12,2)</f>
        <v>20</v>
      </c>
      <c r="I4245" t="s">
        <v>14400</v>
      </c>
      <c r="J4245" t="s">
        <v>14401</v>
      </c>
      <c r="K4245" t="s">
        <v>14402</v>
      </c>
      <c r="L4245" t="s">
        <v>14403</v>
      </c>
      <c r="M4245" t="b">
        <f>NOT(ISNA(VLOOKUP(N4245,'account names'!A:A,1,FALSE)))</f>
        <v>0</v>
      </c>
      <c r="N4245" t="s">
        <v>3930</v>
      </c>
    </row>
    <row r="4246" spans="1:14" ht="15" x14ac:dyDescent="0.2">
      <c r="A4246" t="s">
        <v>14404</v>
      </c>
      <c r="B4246" t="str">
        <f>RIGHT(A4246,4)</f>
        <v>2016</v>
      </c>
      <c r="C4246" t="str">
        <f>LEFT(A4246,10)</f>
        <v>Sun Dec 18</v>
      </c>
      <c r="D4246" s="2">
        <f>DATE(B4246,F4246,G4246)</f>
        <v>42722</v>
      </c>
      <c r="E4246" t="str">
        <f>MID(C4246,5,3)</f>
        <v>Dec</v>
      </c>
      <c r="F4246">
        <f>MONTH(DATEVALUE(E4246&amp;" 1"))</f>
        <v>12</v>
      </c>
      <c r="G4246" t="str">
        <f>RIGHT(C4246,2)</f>
        <v>18</v>
      </c>
      <c r="H4246" t="str">
        <f>MID(A4246,12,2)</f>
        <v>18</v>
      </c>
      <c r="I4246" t="s">
        <v>14405</v>
      </c>
      <c r="J4246" t="s">
        <v>14406</v>
      </c>
      <c r="K4246" t="s">
        <v>14407</v>
      </c>
      <c r="L4246" t="s">
        <v>14408</v>
      </c>
      <c r="M4246" t="b">
        <f>NOT(ISNA(VLOOKUP(N4246,'account names'!A:A,1,FALSE)))</f>
        <v>1</v>
      </c>
      <c r="N4246" t="s">
        <v>1203</v>
      </c>
    </row>
    <row r="4247" spans="1:14" ht="15" x14ac:dyDescent="0.2">
      <c r="A4247" t="s">
        <v>14409</v>
      </c>
      <c r="B4247" t="str">
        <f>RIGHT(A4247,4)</f>
        <v>2016</v>
      </c>
      <c r="C4247" t="str">
        <f>LEFT(A4247,10)</f>
        <v>Fri Dec 16</v>
      </c>
      <c r="D4247" s="2">
        <f>DATE(B4247,F4247,G4247)</f>
        <v>42720</v>
      </c>
      <c r="E4247" t="str">
        <f>MID(C4247,5,3)</f>
        <v>Dec</v>
      </c>
      <c r="F4247">
        <f>MONTH(DATEVALUE(E4247&amp;" 1"))</f>
        <v>12</v>
      </c>
      <c r="G4247" t="str">
        <f>RIGHT(C4247,2)</f>
        <v>16</v>
      </c>
      <c r="H4247" t="str">
        <f>MID(A4247,12,2)</f>
        <v>19</v>
      </c>
      <c r="I4247" t="s">
        <v>14410</v>
      </c>
      <c r="J4247" t="s">
        <v>14411</v>
      </c>
      <c r="K4247" t="s">
        <v>14412</v>
      </c>
      <c r="L4247" t="s">
        <v>14413</v>
      </c>
      <c r="M4247" t="b">
        <f>NOT(ISNA(VLOOKUP(N4247,'account names'!A:A,1,FALSE)))</f>
        <v>0</v>
      </c>
      <c r="N4247" t="s">
        <v>14148</v>
      </c>
    </row>
    <row r="4248" spans="1:14" ht="15" x14ac:dyDescent="0.2">
      <c r="A4248" t="s">
        <v>14414</v>
      </c>
      <c r="B4248" t="str">
        <f>RIGHT(A4248,4)</f>
        <v>2016</v>
      </c>
      <c r="C4248" t="str">
        <f>LEFT(A4248,10)</f>
        <v>Wed Dec 14</v>
      </c>
      <c r="D4248" s="2">
        <f>DATE(B4248,F4248,G4248)</f>
        <v>42718</v>
      </c>
      <c r="E4248" t="str">
        <f>MID(C4248,5,3)</f>
        <v>Dec</v>
      </c>
      <c r="F4248">
        <f>MONTH(DATEVALUE(E4248&amp;" 1"))</f>
        <v>12</v>
      </c>
      <c r="G4248" t="str">
        <f>RIGHT(C4248,2)</f>
        <v>14</v>
      </c>
      <c r="H4248" t="str">
        <f>MID(A4248,12,2)</f>
        <v>15</v>
      </c>
      <c r="I4248" t="s">
        <v>14415</v>
      </c>
      <c r="J4248" t="s">
        <v>14416</v>
      </c>
      <c r="K4248" t="s">
        <v>14417</v>
      </c>
      <c r="L4248" t="s">
        <v>14418</v>
      </c>
      <c r="M4248" t="b">
        <f>NOT(ISNA(VLOOKUP(N4248,'account names'!A:A,1,FALSE)))</f>
        <v>0</v>
      </c>
      <c r="N4248" t="s">
        <v>680</v>
      </c>
    </row>
    <row r="4249" spans="1:14" ht="15" x14ac:dyDescent="0.2">
      <c r="A4249" t="s">
        <v>20132</v>
      </c>
      <c r="B4249" t="str">
        <f>RIGHT(A4249,4)</f>
        <v>2016</v>
      </c>
      <c r="C4249" t="str">
        <f>LEFT(A4249,10)</f>
        <v>Tue Dec 13</v>
      </c>
      <c r="D4249" s="2">
        <f>DATE(B4249,F4249,G4249)</f>
        <v>42717</v>
      </c>
      <c r="E4249" t="str">
        <f>MID(C4249,5,3)</f>
        <v>Dec</v>
      </c>
      <c r="F4249">
        <f>MONTH(DATEVALUE(E4249&amp;" 1"))</f>
        <v>12</v>
      </c>
      <c r="G4249" t="str">
        <f>RIGHT(C4249,2)</f>
        <v>13</v>
      </c>
      <c r="H4249" t="str">
        <f>MID(A4249,12,2)</f>
        <v>22</v>
      </c>
      <c r="I4249" t="s">
        <v>20133</v>
      </c>
      <c r="J4249" t="s">
        <v>20134</v>
      </c>
      <c r="K4249" t="s">
        <v>20135</v>
      </c>
      <c r="L4249" t="s">
        <v>20136</v>
      </c>
      <c r="M4249" t="b">
        <f>NOT(ISNA(VLOOKUP(N4249,'account names'!A:A,1,FALSE)))</f>
        <v>0</v>
      </c>
      <c r="N4249" t="s">
        <v>14445</v>
      </c>
    </row>
    <row r="4250" spans="1:14" ht="15" x14ac:dyDescent="0.2">
      <c r="A4250" t="s">
        <v>20142</v>
      </c>
      <c r="B4250" t="str">
        <f>RIGHT(A4250,4)</f>
        <v>2016</v>
      </c>
      <c r="C4250" t="str">
        <f>LEFT(A4250,10)</f>
        <v>Mon Dec 12</v>
      </c>
      <c r="D4250" s="2">
        <f>DATE(B4250,F4250,G4250)</f>
        <v>42716</v>
      </c>
      <c r="E4250" t="str">
        <f>MID(C4250,5,3)</f>
        <v>Dec</v>
      </c>
      <c r="F4250">
        <f>MONTH(DATEVALUE(E4250&amp;" 1"))</f>
        <v>12</v>
      </c>
      <c r="G4250" t="str">
        <f>RIGHT(C4250,2)</f>
        <v>12</v>
      </c>
      <c r="H4250" t="str">
        <f>MID(A4250,12,2)</f>
        <v>11</v>
      </c>
      <c r="I4250" t="s">
        <v>20143</v>
      </c>
      <c r="J4250" t="s">
        <v>20144</v>
      </c>
      <c r="K4250" t="s">
        <v>20145</v>
      </c>
      <c r="L4250" t="s">
        <v>20146</v>
      </c>
      <c r="M4250" t="b">
        <f>NOT(ISNA(VLOOKUP(N4250,'account names'!A:A,1,FALSE)))</f>
        <v>0</v>
      </c>
      <c r="N4250" t="s">
        <v>14552</v>
      </c>
    </row>
    <row r="4251" spans="1:14" ht="15" x14ac:dyDescent="0.2">
      <c r="A4251" t="s">
        <v>14419</v>
      </c>
      <c r="B4251" t="str">
        <f>RIGHT(A4251,4)</f>
        <v>2016</v>
      </c>
      <c r="C4251" t="str">
        <f>LEFT(A4251,10)</f>
        <v>Sun Dec 11</v>
      </c>
      <c r="D4251" s="2">
        <f>DATE(B4251,F4251,G4251)</f>
        <v>42715</v>
      </c>
      <c r="E4251" t="str">
        <f>MID(C4251,5,3)</f>
        <v>Dec</v>
      </c>
      <c r="F4251">
        <f>MONTH(DATEVALUE(E4251&amp;" 1"))</f>
        <v>12</v>
      </c>
      <c r="G4251" t="str">
        <f>RIGHT(C4251,2)</f>
        <v>11</v>
      </c>
      <c r="H4251" t="str">
        <f>MID(A4251,12,2)</f>
        <v>21</v>
      </c>
      <c r="I4251" t="s">
        <v>14420</v>
      </c>
      <c r="J4251" t="s">
        <v>14421</v>
      </c>
      <c r="K4251" t="s">
        <v>14422</v>
      </c>
      <c r="L4251" t="s">
        <v>14423</v>
      </c>
      <c r="M4251" t="b">
        <f>NOT(ISNA(VLOOKUP(N4251,'account names'!A:A,1,FALSE)))</f>
        <v>0</v>
      </c>
      <c r="N4251" t="s">
        <v>3930</v>
      </c>
    </row>
    <row r="4252" spans="1:14" ht="15" x14ac:dyDescent="0.2">
      <c r="A4252" t="s">
        <v>14424</v>
      </c>
      <c r="B4252" t="str">
        <f>RIGHT(A4252,4)</f>
        <v>2016</v>
      </c>
      <c r="C4252" t="str">
        <f>LEFT(A4252,10)</f>
        <v>Sun Dec 11</v>
      </c>
      <c r="D4252" s="2">
        <f>DATE(B4252,F4252,G4252)</f>
        <v>42715</v>
      </c>
      <c r="E4252" t="str">
        <f>MID(C4252,5,3)</f>
        <v>Dec</v>
      </c>
      <c r="F4252">
        <f>MONTH(DATEVALUE(E4252&amp;" 1"))</f>
        <v>12</v>
      </c>
      <c r="G4252" t="str">
        <f>RIGHT(C4252,2)</f>
        <v>11</v>
      </c>
      <c r="H4252" t="str">
        <f>MID(A4252,12,2)</f>
        <v>09</v>
      </c>
      <c r="I4252" t="s">
        <v>14425</v>
      </c>
      <c r="J4252" t="s">
        <v>14426</v>
      </c>
      <c r="K4252" t="s">
        <v>14427</v>
      </c>
      <c r="L4252" t="s">
        <v>14428</v>
      </c>
      <c r="M4252" t="b">
        <f>NOT(ISNA(VLOOKUP(N4252,'account names'!A:A,1,FALSE)))</f>
        <v>1</v>
      </c>
      <c r="N4252" t="s">
        <v>1203</v>
      </c>
    </row>
    <row r="4253" spans="1:14" ht="15" x14ac:dyDescent="0.2">
      <c r="A4253" t="s">
        <v>14429</v>
      </c>
      <c r="B4253" t="str">
        <f>RIGHT(A4253,4)</f>
        <v>2016</v>
      </c>
      <c r="C4253" t="str">
        <f>LEFT(A4253,10)</f>
        <v>Sun Dec 11</v>
      </c>
      <c r="D4253" s="2">
        <f>DATE(B4253,F4253,G4253)</f>
        <v>42715</v>
      </c>
      <c r="E4253" t="str">
        <f>MID(C4253,5,3)</f>
        <v>Dec</v>
      </c>
      <c r="F4253">
        <f>MONTH(DATEVALUE(E4253&amp;" 1"))</f>
        <v>12</v>
      </c>
      <c r="G4253" t="str">
        <f>RIGHT(C4253,2)</f>
        <v>11</v>
      </c>
      <c r="H4253" t="str">
        <f>MID(A4253,12,2)</f>
        <v>14</v>
      </c>
      <c r="I4253" t="s">
        <v>14430</v>
      </c>
      <c r="J4253" t="s">
        <v>14431</v>
      </c>
      <c r="K4253" t="s">
        <v>14432</v>
      </c>
      <c r="L4253" t="s">
        <v>14433</v>
      </c>
      <c r="M4253" t="b">
        <f>NOT(ISNA(VLOOKUP(N4253,'account names'!A:A,1,FALSE)))</f>
        <v>0</v>
      </c>
      <c r="N4253" t="s">
        <v>9294</v>
      </c>
    </row>
    <row r="4254" spans="1:14" ht="15" x14ac:dyDescent="0.2">
      <c r="A4254" t="s">
        <v>14434</v>
      </c>
      <c r="B4254" t="str">
        <f>RIGHT(A4254,4)</f>
        <v>2016</v>
      </c>
      <c r="C4254" t="str">
        <f>LEFT(A4254,10)</f>
        <v>Sun Dec 11</v>
      </c>
      <c r="D4254" s="2">
        <f>DATE(B4254,F4254,G4254)</f>
        <v>42715</v>
      </c>
      <c r="E4254" t="str">
        <f>MID(C4254,5,3)</f>
        <v>Dec</v>
      </c>
      <c r="F4254">
        <f>MONTH(DATEVALUE(E4254&amp;" 1"))</f>
        <v>12</v>
      </c>
      <c r="G4254" t="str">
        <f>RIGHT(C4254,2)</f>
        <v>11</v>
      </c>
      <c r="H4254" t="str">
        <f>MID(A4254,12,2)</f>
        <v>20</v>
      </c>
      <c r="I4254" t="s">
        <v>14435</v>
      </c>
      <c r="J4254" t="s">
        <v>14436</v>
      </c>
      <c r="K4254" t="s">
        <v>14437</v>
      </c>
      <c r="L4254" t="s">
        <v>14438</v>
      </c>
      <c r="M4254" t="b">
        <f>NOT(ISNA(VLOOKUP(N4254,'account names'!A:A,1,FALSE)))</f>
        <v>0</v>
      </c>
      <c r="N4254" t="s">
        <v>14439</v>
      </c>
    </row>
    <row r="4255" spans="1:14" ht="15" x14ac:dyDescent="0.2">
      <c r="A4255" t="s">
        <v>14440</v>
      </c>
      <c r="B4255" t="str">
        <f>RIGHT(A4255,4)</f>
        <v>2016</v>
      </c>
      <c r="C4255" t="str">
        <f>LEFT(A4255,10)</f>
        <v>Sun Dec 11</v>
      </c>
      <c r="D4255" s="2">
        <f>DATE(B4255,F4255,G4255)</f>
        <v>42715</v>
      </c>
      <c r="E4255" t="str">
        <f>MID(C4255,5,3)</f>
        <v>Dec</v>
      </c>
      <c r="F4255">
        <f>MONTH(DATEVALUE(E4255&amp;" 1"))</f>
        <v>12</v>
      </c>
      <c r="G4255" t="str">
        <f>RIGHT(C4255,2)</f>
        <v>11</v>
      </c>
      <c r="H4255" t="str">
        <f>MID(A4255,12,2)</f>
        <v>14</v>
      </c>
      <c r="I4255" t="s">
        <v>14441</v>
      </c>
      <c r="J4255" t="s">
        <v>14442</v>
      </c>
      <c r="K4255" t="s">
        <v>14443</v>
      </c>
      <c r="L4255" t="s">
        <v>14444</v>
      </c>
      <c r="M4255" t="b">
        <f>NOT(ISNA(VLOOKUP(N4255,'account names'!A:A,1,FALSE)))</f>
        <v>0</v>
      </c>
      <c r="N4255" t="s">
        <v>14445</v>
      </c>
    </row>
    <row r="4256" spans="1:14" ht="15" x14ac:dyDescent="0.2">
      <c r="A4256" t="s">
        <v>20137</v>
      </c>
      <c r="B4256" t="str">
        <f>RIGHT(A4256,4)</f>
        <v>2016</v>
      </c>
      <c r="C4256" t="str">
        <f>LEFT(A4256,10)</f>
        <v>Sun Dec 11</v>
      </c>
      <c r="D4256" s="2">
        <f>DATE(B4256,F4256,G4256)</f>
        <v>42715</v>
      </c>
      <c r="E4256" t="str">
        <f>MID(C4256,5,3)</f>
        <v>Dec</v>
      </c>
      <c r="F4256">
        <f>MONTH(DATEVALUE(E4256&amp;" 1"))</f>
        <v>12</v>
      </c>
      <c r="G4256" t="str">
        <f>RIGHT(C4256,2)</f>
        <v>11</v>
      </c>
      <c r="H4256" t="str">
        <f>MID(A4256,12,2)</f>
        <v>21</v>
      </c>
      <c r="I4256" t="s">
        <v>20138</v>
      </c>
      <c r="J4256" t="s">
        <v>20139</v>
      </c>
      <c r="K4256" t="s">
        <v>20140</v>
      </c>
      <c r="L4256" t="s">
        <v>20141</v>
      </c>
      <c r="M4256" t="b">
        <f>NOT(ISNA(VLOOKUP(N4256,'account names'!A:A,1,FALSE)))</f>
        <v>0</v>
      </c>
      <c r="N4256" t="s">
        <v>6241</v>
      </c>
    </row>
    <row r="4257" spans="1:14" ht="15" x14ac:dyDescent="0.2">
      <c r="A4257" t="s">
        <v>14446</v>
      </c>
      <c r="B4257" t="str">
        <f>RIGHT(A4257,4)</f>
        <v>2016</v>
      </c>
      <c r="C4257" t="str">
        <f>LEFT(A4257,10)</f>
        <v>Sat Dec 10</v>
      </c>
      <c r="D4257" s="2">
        <f>DATE(B4257,F4257,G4257)</f>
        <v>42714</v>
      </c>
      <c r="E4257" t="str">
        <f>MID(C4257,5,3)</f>
        <v>Dec</v>
      </c>
      <c r="F4257">
        <f>MONTH(DATEVALUE(E4257&amp;" 1"))</f>
        <v>12</v>
      </c>
      <c r="G4257" t="str">
        <f>RIGHT(C4257,2)</f>
        <v>10</v>
      </c>
      <c r="H4257" t="str">
        <f>MID(A4257,12,2)</f>
        <v>12</v>
      </c>
      <c r="I4257" t="s">
        <v>14447</v>
      </c>
      <c r="J4257" t="s">
        <v>14448</v>
      </c>
      <c r="K4257" t="s">
        <v>14449</v>
      </c>
      <c r="L4257" t="s">
        <v>14450</v>
      </c>
      <c r="M4257" t="b">
        <f>NOT(ISNA(VLOOKUP(N4257,'account names'!A:A,1,FALSE)))</f>
        <v>0</v>
      </c>
      <c r="N4257" t="s">
        <v>40</v>
      </c>
    </row>
    <row r="4258" spans="1:14" ht="15" x14ac:dyDescent="0.2">
      <c r="A4258" t="s">
        <v>14451</v>
      </c>
      <c r="B4258" t="str">
        <f>RIGHT(A4258,4)</f>
        <v>2016</v>
      </c>
      <c r="C4258" t="str">
        <f>LEFT(A4258,10)</f>
        <v>Sat Dec 10</v>
      </c>
      <c r="D4258" s="2">
        <f>DATE(B4258,F4258,G4258)</f>
        <v>42714</v>
      </c>
      <c r="E4258" t="str">
        <f>MID(C4258,5,3)</f>
        <v>Dec</v>
      </c>
      <c r="F4258">
        <f>MONTH(DATEVALUE(E4258&amp;" 1"))</f>
        <v>12</v>
      </c>
      <c r="G4258" t="str">
        <f>RIGHT(C4258,2)</f>
        <v>10</v>
      </c>
      <c r="H4258" t="str">
        <f>MID(A4258,12,2)</f>
        <v>08</v>
      </c>
      <c r="I4258" t="s">
        <v>14452</v>
      </c>
      <c r="J4258" t="s">
        <v>14453</v>
      </c>
      <c r="K4258" t="s">
        <v>14454</v>
      </c>
      <c r="L4258" t="s">
        <v>14455</v>
      </c>
      <c r="M4258" t="b">
        <f>NOT(ISNA(VLOOKUP(N4258,'account names'!A:A,1,FALSE)))</f>
        <v>1</v>
      </c>
      <c r="N4258" t="s">
        <v>1791</v>
      </c>
    </row>
    <row r="4259" spans="1:14" ht="15" x14ac:dyDescent="0.2">
      <c r="A4259" t="s">
        <v>14456</v>
      </c>
      <c r="B4259" t="str">
        <f>RIGHT(A4259,4)</f>
        <v>2016</v>
      </c>
      <c r="C4259" t="str">
        <f>LEFT(A4259,10)</f>
        <v>Sat Dec 10</v>
      </c>
      <c r="D4259" s="2">
        <f>DATE(B4259,F4259,G4259)</f>
        <v>42714</v>
      </c>
      <c r="E4259" t="str">
        <f>MID(C4259,5,3)</f>
        <v>Dec</v>
      </c>
      <c r="F4259">
        <f>MONTH(DATEVALUE(E4259&amp;" 1"))</f>
        <v>12</v>
      </c>
      <c r="G4259" t="str">
        <f>RIGHT(C4259,2)</f>
        <v>10</v>
      </c>
      <c r="H4259" t="str">
        <f>MID(A4259,12,2)</f>
        <v>11</v>
      </c>
      <c r="I4259" t="s">
        <v>14457</v>
      </c>
      <c r="J4259" t="s">
        <v>14458</v>
      </c>
      <c r="K4259" t="s">
        <v>14459</v>
      </c>
      <c r="L4259" t="s">
        <v>14460</v>
      </c>
      <c r="M4259" t="b">
        <f>NOT(ISNA(VLOOKUP(N4259,'account names'!A:A,1,FALSE)))</f>
        <v>0</v>
      </c>
      <c r="N4259" t="s">
        <v>2321</v>
      </c>
    </row>
    <row r="4260" spans="1:14" ht="15" x14ac:dyDescent="0.2">
      <c r="A4260" t="s">
        <v>14461</v>
      </c>
      <c r="B4260" t="str">
        <f>RIGHT(A4260,4)</f>
        <v>2016</v>
      </c>
      <c r="C4260" t="str">
        <f>LEFT(A4260,10)</f>
        <v>Sat Dec 10</v>
      </c>
      <c r="D4260" s="2">
        <f>DATE(B4260,F4260,G4260)</f>
        <v>42714</v>
      </c>
      <c r="E4260" t="str">
        <f>MID(C4260,5,3)</f>
        <v>Dec</v>
      </c>
      <c r="F4260">
        <f>MONTH(DATEVALUE(E4260&amp;" 1"))</f>
        <v>12</v>
      </c>
      <c r="G4260" t="str">
        <f>RIGHT(C4260,2)</f>
        <v>10</v>
      </c>
      <c r="H4260" t="str">
        <f>MID(A4260,12,2)</f>
        <v>11</v>
      </c>
      <c r="I4260" t="s">
        <v>14462</v>
      </c>
      <c r="J4260" t="s">
        <v>14463</v>
      </c>
      <c r="K4260" t="s">
        <v>14464</v>
      </c>
      <c r="L4260" t="s">
        <v>14465</v>
      </c>
      <c r="M4260" t="b">
        <f>NOT(ISNA(VLOOKUP(N4260,'account names'!A:A,1,FALSE)))</f>
        <v>1</v>
      </c>
      <c r="N4260" t="s">
        <v>1791</v>
      </c>
    </row>
    <row r="4261" spans="1:14" ht="15" x14ac:dyDescent="0.2">
      <c r="A4261" t="s">
        <v>14466</v>
      </c>
      <c r="B4261" t="str">
        <f>RIGHT(A4261,4)</f>
        <v>2016</v>
      </c>
      <c r="C4261" t="str">
        <f>LEFT(A4261,10)</f>
        <v>Sat Dec 10</v>
      </c>
      <c r="D4261" s="2">
        <f>DATE(B4261,F4261,G4261)</f>
        <v>42714</v>
      </c>
      <c r="E4261" t="str">
        <f>MID(C4261,5,3)</f>
        <v>Dec</v>
      </c>
      <c r="F4261">
        <f>MONTH(DATEVALUE(E4261&amp;" 1"))</f>
        <v>12</v>
      </c>
      <c r="G4261" t="str">
        <f>RIGHT(C4261,2)</f>
        <v>10</v>
      </c>
      <c r="H4261" t="str">
        <f>MID(A4261,12,2)</f>
        <v>11</v>
      </c>
      <c r="I4261" t="s">
        <v>14467</v>
      </c>
      <c r="J4261" t="s">
        <v>14468</v>
      </c>
      <c r="K4261" t="s">
        <v>14469</v>
      </c>
      <c r="L4261" t="s">
        <v>14470</v>
      </c>
      <c r="M4261" t="b">
        <f>NOT(ISNA(VLOOKUP(N4261,'account names'!A:A,1,FALSE)))</f>
        <v>1</v>
      </c>
      <c r="N4261" t="s">
        <v>2909</v>
      </c>
    </row>
    <row r="4262" spans="1:14" ht="15" x14ac:dyDescent="0.2">
      <c r="A4262" t="s">
        <v>14471</v>
      </c>
      <c r="B4262" t="str">
        <f>RIGHT(A4262,4)</f>
        <v>2016</v>
      </c>
      <c r="C4262" t="str">
        <f>LEFT(A4262,10)</f>
        <v>Fri Dec 09</v>
      </c>
      <c r="D4262" s="2">
        <f>DATE(B4262,F4262,G4262)</f>
        <v>42713</v>
      </c>
      <c r="E4262" t="str">
        <f>MID(C4262,5,3)</f>
        <v>Dec</v>
      </c>
      <c r="F4262">
        <f>MONTH(DATEVALUE(E4262&amp;" 1"))</f>
        <v>12</v>
      </c>
      <c r="G4262" t="str">
        <f>RIGHT(C4262,2)</f>
        <v>09</v>
      </c>
      <c r="H4262" t="str">
        <f>MID(A4262,12,2)</f>
        <v>12</v>
      </c>
      <c r="I4262" t="s">
        <v>14472</v>
      </c>
      <c r="J4262" t="s">
        <v>14473</v>
      </c>
      <c r="K4262" t="s">
        <v>14474</v>
      </c>
      <c r="L4262" t="s">
        <v>14475</v>
      </c>
      <c r="M4262" t="b">
        <f>NOT(ISNA(VLOOKUP(N4262,'account names'!A:A,1,FALSE)))</f>
        <v>0</v>
      </c>
      <c r="N4262" t="s">
        <v>680</v>
      </c>
    </row>
    <row r="4263" spans="1:14" ht="15" x14ac:dyDescent="0.2">
      <c r="A4263" t="s">
        <v>14481</v>
      </c>
      <c r="B4263" t="str">
        <f>RIGHT(A4263,4)</f>
        <v>2016</v>
      </c>
      <c r="C4263" t="str">
        <f>LEFT(A4263,10)</f>
        <v>Fri Dec 09</v>
      </c>
      <c r="D4263" s="2">
        <f>DATE(B4263,F4263,G4263)</f>
        <v>42713</v>
      </c>
      <c r="E4263" t="str">
        <f>MID(C4263,5,3)</f>
        <v>Dec</v>
      </c>
      <c r="F4263">
        <f>MONTH(DATEVALUE(E4263&amp;" 1"))</f>
        <v>12</v>
      </c>
      <c r="G4263" t="str">
        <f>RIGHT(C4263,2)</f>
        <v>09</v>
      </c>
      <c r="H4263" t="str">
        <f>MID(A4263,12,2)</f>
        <v>06</v>
      </c>
      <c r="I4263" t="s">
        <v>14482</v>
      </c>
      <c r="J4263" t="s">
        <v>14483</v>
      </c>
      <c r="K4263" t="s">
        <v>14484</v>
      </c>
      <c r="L4263" t="s">
        <v>14485</v>
      </c>
      <c r="M4263" t="b">
        <f>NOT(ISNA(VLOOKUP(N4263,'account names'!A:A,1,FALSE)))</f>
        <v>0</v>
      </c>
      <c r="N4263" t="s">
        <v>14445</v>
      </c>
    </row>
    <row r="4264" spans="1:14" ht="15" x14ac:dyDescent="0.2">
      <c r="A4264" t="s">
        <v>14486</v>
      </c>
      <c r="B4264" t="str">
        <f>RIGHT(A4264,4)</f>
        <v>2016</v>
      </c>
      <c r="C4264" t="str">
        <f>LEFT(A4264,10)</f>
        <v>Fri Dec 09</v>
      </c>
      <c r="D4264" s="2">
        <f>DATE(B4264,F4264,G4264)</f>
        <v>42713</v>
      </c>
      <c r="E4264" t="str">
        <f>MID(C4264,5,3)</f>
        <v>Dec</v>
      </c>
      <c r="F4264">
        <f>MONTH(DATEVALUE(E4264&amp;" 1"))</f>
        <v>12</v>
      </c>
      <c r="G4264" t="str">
        <f>RIGHT(C4264,2)</f>
        <v>09</v>
      </c>
      <c r="H4264" t="str">
        <f>MID(A4264,12,2)</f>
        <v>06</v>
      </c>
      <c r="I4264" t="s">
        <v>14487</v>
      </c>
      <c r="J4264" t="s">
        <v>14488</v>
      </c>
      <c r="K4264" t="s">
        <v>14489</v>
      </c>
      <c r="L4264" t="s">
        <v>14490</v>
      </c>
      <c r="M4264" t="b">
        <f>NOT(ISNA(VLOOKUP(N4264,'account names'!A:A,1,FALSE)))</f>
        <v>0</v>
      </c>
      <c r="N4264" t="s">
        <v>14445</v>
      </c>
    </row>
    <row r="4265" spans="1:14" ht="15" x14ac:dyDescent="0.2">
      <c r="A4265" t="s">
        <v>14476</v>
      </c>
      <c r="B4265" t="str">
        <f>RIGHT(A4265,4)</f>
        <v>2016</v>
      </c>
      <c r="C4265" t="str">
        <f>LEFT(A4265,10)</f>
        <v>Thu Dec 08</v>
      </c>
      <c r="D4265" s="2">
        <f>DATE(B4265,F4265,G4265)</f>
        <v>42712</v>
      </c>
      <c r="E4265" t="str">
        <f>MID(C4265,5,3)</f>
        <v>Dec</v>
      </c>
      <c r="F4265">
        <f>MONTH(DATEVALUE(E4265&amp;" 1"))</f>
        <v>12</v>
      </c>
      <c r="G4265" t="str">
        <f>RIGHT(C4265,2)</f>
        <v>08</v>
      </c>
      <c r="H4265" t="str">
        <f>MID(A4265,12,2)</f>
        <v>11</v>
      </c>
      <c r="I4265" t="s">
        <v>14477</v>
      </c>
      <c r="J4265" t="s">
        <v>14478</v>
      </c>
      <c r="K4265" t="s">
        <v>14479</v>
      </c>
      <c r="L4265" t="s">
        <v>14480</v>
      </c>
      <c r="M4265" t="b">
        <f>NOT(ISNA(VLOOKUP(N4265,'account names'!A:A,1,FALSE)))</f>
        <v>0</v>
      </c>
      <c r="N4265" t="s">
        <v>654</v>
      </c>
    </row>
    <row r="4266" spans="1:14" ht="15" x14ac:dyDescent="0.2">
      <c r="A4266" t="s">
        <v>14491</v>
      </c>
      <c r="B4266" t="str">
        <f>RIGHT(A4266,4)</f>
        <v>2016</v>
      </c>
      <c r="C4266" t="str">
        <f>LEFT(A4266,10)</f>
        <v>Thu Dec 08</v>
      </c>
      <c r="D4266" s="2">
        <f>DATE(B4266,F4266,G4266)</f>
        <v>42712</v>
      </c>
      <c r="E4266" t="str">
        <f>MID(C4266,5,3)</f>
        <v>Dec</v>
      </c>
      <c r="F4266">
        <f>MONTH(DATEVALUE(E4266&amp;" 1"))</f>
        <v>12</v>
      </c>
      <c r="G4266" t="str">
        <f>RIGHT(C4266,2)</f>
        <v>08</v>
      </c>
      <c r="H4266" t="str">
        <f>MID(A4266,12,2)</f>
        <v>18</v>
      </c>
      <c r="I4266" t="s">
        <v>14492</v>
      </c>
      <c r="J4266" t="s">
        <v>14493</v>
      </c>
      <c r="K4266" t="s">
        <v>14494</v>
      </c>
      <c r="L4266" t="s">
        <v>14495</v>
      </c>
      <c r="M4266" t="b">
        <f>NOT(ISNA(VLOOKUP(N4266,'account names'!A:A,1,FALSE)))</f>
        <v>0</v>
      </c>
      <c r="N4266" t="s">
        <v>14445</v>
      </c>
    </row>
    <row r="4267" spans="1:14" ht="15" x14ac:dyDescent="0.2">
      <c r="A4267" t="s">
        <v>16654</v>
      </c>
      <c r="B4267" t="str">
        <f>RIGHT(A4267,4)</f>
        <v>2016</v>
      </c>
      <c r="C4267" t="str">
        <f>LEFT(A4267,10)</f>
        <v>Thu Dec 08</v>
      </c>
      <c r="D4267" s="2">
        <f>DATE(B4267,F4267,G4267)</f>
        <v>42712</v>
      </c>
      <c r="E4267" t="str">
        <f>MID(C4267,5,3)</f>
        <v>Dec</v>
      </c>
      <c r="F4267">
        <f>MONTH(DATEVALUE(E4267&amp;" 1"))</f>
        <v>12</v>
      </c>
      <c r="G4267" t="str">
        <f>RIGHT(C4267,2)</f>
        <v>08</v>
      </c>
      <c r="H4267" t="str">
        <f>MID(A4267,12,2)</f>
        <v>19</v>
      </c>
      <c r="I4267" t="s">
        <v>16655</v>
      </c>
      <c r="J4267" t="s">
        <v>16656</v>
      </c>
      <c r="K4267" t="s">
        <v>16383</v>
      </c>
      <c r="L4267" t="s">
        <v>16657</v>
      </c>
      <c r="M4267" t="b">
        <f>NOT(ISNA(VLOOKUP(N4267,'account names'!A:A,1,FALSE)))</f>
        <v>0</v>
      </c>
      <c r="N4267" t="s">
        <v>16363</v>
      </c>
    </row>
    <row r="4268" spans="1:14" ht="15" x14ac:dyDescent="0.2">
      <c r="A4268" t="s">
        <v>14496</v>
      </c>
      <c r="B4268" t="str">
        <f>RIGHT(A4268,4)</f>
        <v>2016</v>
      </c>
      <c r="C4268" t="str">
        <f>LEFT(A4268,10)</f>
        <v>Wed Dec 07</v>
      </c>
      <c r="D4268" s="2">
        <f>DATE(B4268,F4268,G4268)</f>
        <v>42711</v>
      </c>
      <c r="E4268" t="str">
        <f>MID(C4268,5,3)</f>
        <v>Dec</v>
      </c>
      <c r="F4268">
        <f>MONTH(DATEVALUE(E4268&amp;" 1"))</f>
        <v>12</v>
      </c>
      <c r="G4268" t="str">
        <f>RIGHT(C4268,2)</f>
        <v>07</v>
      </c>
      <c r="H4268" t="str">
        <f>MID(A4268,12,2)</f>
        <v>21</v>
      </c>
      <c r="I4268" t="s">
        <v>14497</v>
      </c>
      <c r="J4268" t="s">
        <v>14498</v>
      </c>
      <c r="K4268" t="s">
        <v>14499</v>
      </c>
      <c r="L4268" t="s">
        <v>14500</v>
      </c>
      <c r="M4268" t="b">
        <f>NOT(ISNA(VLOOKUP(N4268,'account names'!A:A,1,FALSE)))</f>
        <v>0</v>
      </c>
      <c r="N4268" t="s">
        <v>14445</v>
      </c>
    </row>
    <row r="4269" spans="1:14" ht="15" x14ac:dyDescent="0.2">
      <c r="A4269" t="s">
        <v>14501</v>
      </c>
      <c r="B4269" t="str">
        <f>RIGHT(A4269,4)</f>
        <v>2016</v>
      </c>
      <c r="C4269" t="str">
        <f>LEFT(A4269,10)</f>
        <v>Wed Dec 07</v>
      </c>
      <c r="D4269" s="2">
        <f>DATE(B4269,F4269,G4269)</f>
        <v>42711</v>
      </c>
      <c r="E4269" t="str">
        <f>MID(C4269,5,3)</f>
        <v>Dec</v>
      </c>
      <c r="F4269">
        <f>MONTH(DATEVALUE(E4269&amp;" 1"))</f>
        <v>12</v>
      </c>
      <c r="G4269" t="str">
        <f>RIGHT(C4269,2)</f>
        <v>07</v>
      </c>
      <c r="H4269" t="str">
        <f>MID(A4269,12,2)</f>
        <v>22</v>
      </c>
      <c r="I4269" t="s">
        <v>14502</v>
      </c>
      <c r="J4269" t="s">
        <v>14503</v>
      </c>
      <c r="K4269" t="s">
        <v>14504</v>
      </c>
      <c r="L4269" t="s">
        <v>14505</v>
      </c>
      <c r="M4269" t="b">
        <f>NOT(ISNA(VLOOKUP(N4269,'account names'!A:A,1,FALSE)))</f>
        <v>0</v>
      </c>
      <c r="N4269" t="s">
        <v>350</v>
      </c>
    </row>
    <row r="4270" spans="1:14" ht="15" x14ac:dyDescent="0.2">
      <c r="A4270" t="s">
        <v>20147</v>
      </c>
      <c r="B4270" t="str">
        <f>RIGHT(A4270,4)</f>
        <v>2016</v>
      </c>
      <c r="C4270" t="str">
        <f>LEFT(A4270,10)</f>
        <v>Wed Dec 07</v>
      </c>
      <c r="D4270" s="2">
        <f>DATE(B4270,F4270,G4270)</f>
        <v>42711</v>
      </c>
      <c r="E4270" t="str">
        <f>MID(C4270,5,3)</f>
        <v>Dec</v>
      </c>
      <c r="F4270">
        <f>MONTH(DATEVALUE(E4270&amp;" 1"))</f>
        <v>12</v>
      </c>
      <c r="G4270" t="str">
        <f>RIGHT(C4270,2)</f>
        <v>07</v>
      </c>
      <c r="H4270" t="str">
        <f>MID(A4270,12,2)</f>
        <v>07</v>
      </c>
      <c r="I4270" t="s">
        <v>20148</v>
      </c>
      <c r="J4270" t="s">
        <v>20149</v>
      </c>
      <c r="K4270" t="s">
        <v>20150</v>
      </c>
      <c r="L4270" t="s">
        <v>20151</v>
      </c>
      <c r="M4270" t="b">
        <f>NOT(ISNA(VLOOKUP(N4270,'account names'!A:A,1,FALSE)))</f>
        <v>0</v>
      </c>
      <c r="N4270" t="s">
        <v>14445</v>
      </c>
    </row>
    <row r="4271" spans="1:14" ht="15" x14ac:dyDescent="0.2">
      <c r="A4271" t="s">
        <v>14506</v>
      </c>
      <c r="B4271" t="str">
        <f>RIGHT(A4271,4)</f>
        <v>2016</v>
      </c>
      <c r="C4271" t="str">
        <f>LEFT(A4271,10)</f>
        <v>Tue Dec 06</v>
      </c>
      <c r="D4271" s="2">
        <f>DATE(B4271,F4271,G4271)</f>
        <v>42710</v>
      </c>
      <c r="E4271" t="str">
        <f>MID(C4271,5,3)</f>
        <v>Dec</v>
      </c>
      <c r="F4271">
        <f>MONTH(DATEVALUE(E4271&amp;" 1"))</f>
        <v>12</v>
      </c>
      <c r="G4271" t="str">
        <f>RIGHT(C4271,2)</f>
        <v>06</v>
      </c>
      <c r="H4271" t="str">
        <f>MID(A4271,12,2)</f>
        <v>13</v>
      </c>
      <c r="I4271" t="s">
        <v>14507</v>
      </c>
      <c r="J4271" t="s">
        <v>14508</v>
      </c>
      <c r="K4271" t="s">
        <v>14509</v>
      </c>
      <c r="L4271" t="s">
        <v>14510</v>
      </c>
      <c r="M4271" t="b">
        <f>NOT(ISNA(VLOOKUP(N4271,'account names'!A:A,1,FALSE)))</f>
        <v>0</v>
      </c>
      <c r="N4271" t="s">
        <v>654</v>
      </c>
    </row>
    <row r="4272" spans="1:14" ht="15" x14ac:dyDescent="0.2">
      <c r="A4272" t="s">
        <v>14511</v>
      </c>
      <c r="B4272" t="str">
        <f>RIGHT(A4272,4)</f>
        <v>2016</v>
      </c>
      <c r="C4272" t="str">
        <f>LEFT(A4272,10)</f>
        <v>Tue Dec 06</v>
      </c>
      <c r="D4272" s="2">
        <f>DATE(B4272,F4272,G4272)</f>
        <v>42710</v>
      </c>
      <c r="E4272" t="str">
        <f>MID(C4272,5,3)</f>
        <v>Dec</v>
      </c>
      <c r="F4272">
        <f>MONTH(DATEVALUE(E4272&amp;" 1"))</f>
        <v>12</v>
      </c>
      <c r="G4272" t="str">
        <f>RIGHT(C4272,2)</f>
        <v>06</v>
      </c>
      <c r="H4272" t="str">
        <f>MID(A4272,12,2)</f>
        <v>15</v>
      </c>
      <c r="I4272" t="s">
        <v>14512</v>
      </c>
      <c r="J4272" t="s">
        <v>14513</v>
      </c>
      <c r="K4272" t="s">
        <v>14514</v>
      </c>
      <c r="L4272" t="s">
        <v>14515</v>
      </c>
      <c r="M4272" t="b">
        <f>NOT(ISNA(VLOOKUP(N4272,'account names'!A:A,1,FALSE)))</f>
        <v>0</v>
      </c>
      <c r="N4272" t="s">
        <v>14516</v>
      </c>
    </row>
    <row r="4273" spans="1:14" ht="15" x14ac:dyDescent="0.2">
      <c r="A4273" t="s">
        <v>14517</v>
      </c>
      <c r="B4273" t="str">
        <f>RIGHT(A4273,4)</f>
        <v>2016</v>
      </c>
      <c r="C4273" t="str">
        <f>LEFT(A4273,10)</f>
        <v>Mon Dec 05</v>
      </c>
      <c r="D4273" s="2">
        <f>DATE(B4273,F4273,G4273)</f>
        <v>42709</v>
      </c>
      <c r="E4273" t="str">
        <f>MID(C4273,5,3)</f>
        <v>Dec</v>
      </c>
      <c r="F4273">
        <f>MONTH(DATEVALUE(E4273&amp;" 1"))</f>
        <v>12</v>
      </c>
      <c r="G4273" t="str">
        <f>RIGHT(C4273,2)</f>
        <v>05</v>
      </c>
      <c r="H4273" t="str">
        <f>MID(A4273,12,2)</f>
        <v>14</v>
      </c>
      <c r="I4273" t="s">
        <v>14518</v>
      </c>
      <c r="J4273" t="s">
        <v>14519</v>
      </c>
      <c r="K4273" t="s">
        <v>14520</v>
      </c>
      <c r="L4273" t="s">
        <v>14521</v>
      </c>
      <c r="M4273" t="b">
        <f>NOT(ISNA(VLOOKUP(N4273,'account names'!A:A,1,FALSE)))</f>
        <v>0</v>
      </c>
      <c r="N4273" t="s">
        <v>7732</v>
      </c>
    </row>
    <row r="4274" spans="1:14" ht="15" x14ac:dyDescent="0.2">
      <c r="A4274" t="s">
        <v>14522</v>
      </c>
      <c r="B4274" t="str">
        <f>RIGHT(A4274,4)</f>
        <v>2016</v>
      </c>
      <c r="C4274" t="str">
        <f>LEFT(A4274,10)</f>
        <v>Sun Dec 04</v>
      </c>
      <c r="D4274" s="2">
        <f>DATE(B4274,F4274,G4274)</f>
        <v>42708</v>
      </c>
      <c r="E4274" t="str">
        <f>MID(C4274,5,3)</f>
        <v>Dec</v>
      </c>
      <c r="F4274">
        <f>MONTH(DATEVALUE(E4274&amp;" 1"))</f>
        <v>12</v>
      </c>
      <c r="G4274" t="str">
        <f>RIGHT(C4274,2)</f>
        <v>04</v>
      </c>
      <c r="H4274" t="str">
        <f>MID(A4274,12,2)</f>
        <v>19</v>
      </c>
      <c r="I4274" t="s">
        <v>14523</v>
      </c>
      <c r="J4274" t="s">
        <v>14524</v>
      </c>
      <c r="K4274" t="s">
        <v>14525</v>
      </c>
      <c r="L4274" t="s">
        <v>14526</v>
      </c>
      <c r="M4274" t="b">
        <f>NOT(ISNA(VLOOKUP(N4274,'account names'!A:A,1,FALSE)))</f>
        <v>0</v>
      </c>
      <c r="N4274" t="s">
        <v>2569</v>
      </c>
    </row>
    <row r="4275" spans="1:14" ht="15" x14ac:dyDescent="0.2">
      <c r="A4275" t="s">
        <v>16658</v>
      </c>
      <c r="B4275" t="str">
        <f>RIGHT(A4275,4)</f>
        <v>2016</v>
      </c>
      <c r="C4275" t="str">
        <f>LEFT(A4275,10)</f>
        <v>Sat Dec 03</v>
      </c>
      <c r="D4275" s="2">
        <f>DATE(B4275,F4275,G4275)</f>
        <v>42707</v>
      </c>
      <c r="E4275" t="str">
        <f>MID(C4275,5,3)</f>
        <v>Dec</v>
      </c>
      <c r="F4275">
        <f>MONTH(DATEVALUE(E4275&amp;" 1"))</f>
        <v>12</v>
      </c>
      <c r="G4275" t="str">
        <f>RIGHT(C4275,2)</f>
        <v>03</v>
      </c>
      <c r="H4275" t="str">
        <f>MID(A4275,12,2)</f>
        <v>11</v>
      </c>
      <c r="I4275" t="s">
        <v>16659</v>
      </c>
      <c r="J4275" t="s">
        <v>16660</v>
      </c>
      <c r="K4275" t="s">
        <v>16661</v>
      </c>
      <c r="L4275" t="s">
        <v>16662</v>
      </c>
      <c r="M4275" t="b">
        <f>NOT(ISNA(VLOOKUP(N4275,'account names'!A:A,1,FALSE)))</f>
        <v>0</v>
      </c>
      <c r="N4275" t="s">
        <v>567</v>
      </c>
    </row>
    <row r="4276" spans="1:14" ht="15" x14ac:dyDescent="0.2">
      <c r="A4276" t="s">
        <v>14527</v>
      </c>
      <c r="B4276" t="str">
        <f>RIGHT(A4276,4)</f>
        <v>2016</v>
      </c>
      <c r="C4276" t="str">
        <f>LEFT(A4276,10)</f>
        <v>Fri Dec 02</v>
      </c>
      <c r="D4276" s="2">
        <f>DATE(B4276,F4276,G4276)</f>
        <v>42706</v>
      </c>
      <c r="E4276" t="str">
        <f>MID(C4276,5,3)</f>
        <v>Dec</v>
      </c>
      <c r="F4276">
        <f>MONTH(DATEVALUE(E4276&amp;" 1"))</f>
        <v>12</v>
      </c>
      <c r="G4276" t="str">
        <f>RIGHT(C4276,2)</f>
        <v>02</v>
      </c>
      <c r="H4276" t="str">
        <f>MID(A4276,12,2)</f>
        <v>09</v>
      </c>
      <c r="I4276" t="s">
        <v>14528</v>
      </c>
      <c r="J4276" t="s">
        <v>14529</v>
      </c>
      <c r="K4276" t="s">
        <v>14530</v>
      </c>
      <c r="L4276" t="s">
        <v>14531</v>
      </c>
      <c r="M4276" t="b">
        <f>NOT(ISNA(VLOOKUP(N4276,'account names'!A:A,1,FALSE)))</f>
        <v>0</v>
      </c>
      <c r="N4276" t="s">
        <v>3930</v>
      </c>
    </row>
    <row r="4277" spans="1:14" ht="15" x14ac:dyDescent="0.2">
      <c r="A4277" t="s">
        <v>16663</v>
      </c>
      <c r="B4277" t="str">
        <f>RIGHT(A4277,4)</f>
        <v>2016</v>
      </c>
      <c r="C4277" t="str">
        <f>LEFT(A4277,10)</f>
        <v>Thu Dec 01</v>
      </c>
      <c r="D4277" s="2">
        <f>DATE(B4277,F4277,G4277)</f>
        <v>42705</v>
      </c>
      <c r="E4277" t="str">
        <f>MID(C4277,5,3)</f>
        <v>Dec</v>
      </c>
      <c r="F4277">
        <f>MONTH(DATEVALUE(E4277&amp;" 1"))</f>
        <v>12</v>
      </c>
      <c r="G4277" t="str">
        <f>RIGHT(C4277,2)</f>
        <v>01</v>
      </c>
      <c r="H4277" t="str">
        <f>MID(A4277,12,2)</f>
        <v>23</v>
      </c>
      <c r="I4277" t="s">
        <v>16664</v>
      </c>
      <c r="J4277" t="s">
        <v>16665</v>
      </c>
      <c r="K4277" t="s">
        <v>16666</v>
      </c>
      <c r="L4277" t="s">
        <v>16667</v>
      </c>
      <c r="M4277" t="b">
        <f>NOT(ISNA(VLOOKUP(N4277,'account names'!A:A,1,FALSE)))</f>
        <v>0</v>
      </c>
      <c r="N4277" t="s">
        <v>16363</v>
      </c>
    </row>
    <row r="4278" spans="1:14" ht="15" x14ac:dyDescent="0.2">
      <c r="A4278" t="s">
        <v>20152</v>
      </c>
      <c r="B4278" t="str">
        <f>RIGHT(A4278,4)</f>
        <v>2016</v>
      </c>
      <c r="C4278" t="str">
        <f>LEFT(A4278,10)</f>
        <v>Thu Dec 01</v>
      </c>
      <c r="D4278" s="2">
        <f>DATE(B4278,F4278,G4278)</f>
        <v>42705</v>
      </c>
      <c r="E4278" t="str">
        <f>MID(C4278,5,3)</f>
        <v>Dec</v>
      </c>
      <c r="F4278">
        <f>MONTH(DATEVALUE(E4278&amp;" 1"))</f>
        <v>12</v>
      </c>
      <c r="G4278" t="str">
        <f>RIGHT(C4278,2)</f>
        <v>01</v>
      </c>
      <c r="H4278" t="str">
        <f>MID(A4278,12,2)</f>
        <v>19</v>
      </c>
      <c r="I4278" t="s">
        <v>20153</v>
      </c>
      <c r="J4278" t="s">
        <v>20154</v>
      </c>
      <c r="K4278" t="s">
        <v>20035</v>
      </c>
      <c r="L4278" t="s">
        <v>20155</v>
      </c>
      <c r="M4278" t="b">
        <f>NOT(ISNA(VLOOKUP(N4278,'account names'!A:A,1,FALSE)))</f>
        <v>1</v>
      </c>
      <c r="N4278" t="s">
        <v>5613</v>
      </c>
    </row>
    <row r="4279" spans="1:14" ht="15" x14ac:dyDescent="0.2">
      <c r="A4279" t="s">
        <v>14532</v>
      </c>
      <c r="B4279" t="str">
        <f>RIGHT(A4279,4)</f>
        <v>2016</v>
      </c>
      <c r="C4279" t="str">
        <f>LEFT(A4279,10)</f>
        <v>Wed Nov 30</v>
      </c>
      <c r="D4279" s="2">
        <f>DATE(B4279,F4279,G4279)</f>
        <v>42704</v>
      </c>
      <c r="E4279" t="str">
        <f>MID(C4279,5,3)</f>
        <v>Nov</v>
      </c>
      <c r="F4279">
        <f>MONTH(DATEVALUE(E4279&amp;" 1"))</f>
        <v>11</v>
      </c>
      <c r="G4279" t="str">
        <f>RIGHT(C4279,2)</f>
        <v>30</v>
      </c>
      <c r="H4279" t="str">
        <f>MID(A4279,12,2)</f>
        <v>11</v>
      </c>
      <c r="I4279" t="s">
        <v>14533</v>
      </c>
      <c r="J4279" t="s">
        <v>14534</v>
      </c>
      <c r="K4279" t="s">
        <v>14535</v>
      </c>
      <c r="L4279" t="s">
        <v>14536</v>
      </c>
      <c r="M4279" t="b">
        <f>NOT(ISNA(VLOOKUP(N4279,'account names'!A:A,1,FALSE)))</f>
        <v>0</v>
      </c>
      <c r="N4279" t="s">
        <v>14537</v>
      </c>
    </row>
    <row r="4280" spans="1:14" ht="15" x14ac:dyDescent="0.2">
      <c r="A4280" t="s">
        <v>16668</v>
      </c>
      <c r="B4280" t="str">
        <f>RIGHT(A4280,4)</f>
        <v>2016</v>
      </c>
      <c r="C4280" t="str">
        <f>LEFT(A4280,10)</f>
        <v>Mon Nov 28</v>
      </c>
      <c r="D4280" s="2">
        <f>DATE(B4280,F4280,G4280)</f>
        <v>42702</v>
      </c>
      <c r="E4280" t="str">
        <f>MID(C4280,5,3)</f>
        <v>Nov</v>
      </c>
      <c r="F4280">
        <f>MONTH(DATEVALUE(E4280&amp;" 1"))</f>
        <v>11</v>
      </c>
      <c r="G4280" t="str">
        <f>RIGHT(C4280,2)</f>
        <v>28</v>
      </c>
      <c r="H4280" t="str">
        <f>MID(A4280,12,2)</f>
        <v>14</v>
      </c>
      <c r="I4280" t="s">
        <v>16669</v>
      </c>
      <c r="J4280" t="s">
        <v>16670</v>
      </c>
      <c r="K4280" t="s">
        <v>1691</v>
      </c>
      <c r="L4280" t="s">
        <v>16671</v>
      </c>
      <c r="M4280" t="b">
        <f>NOT(ISNA(VLOOKUP(N4280,'account names'!A:A,1,FALSE)))</f>
        <v>1</v>
      </c>
      <c r="N4280" t="s">
        <v>1693</v>
      </c>
    </row>
    <row r="4281" spans="1:14" ht="15" x14ac:dyDescent="0.2">
      <c r="A4281" t="s">
        <v>16672</v>
      </c>
      <c r="B4281" t="str">
        <f>RIGHT(A4281,4)</f>
        <v>2016</v>
      </c>
      <c r="C4281" t="str">
        <f>LEFT(A4281,10)</f>
        <v>Sun Nov 27</v>
      </c>
      <c r="D4281" s="2">
        <f>DATE(B4281,F4281,G4281)</f>
        <v>42701</v>
      </c>
      <c r="E4281" t="str">
        <f>MID(C4281,5,3)</f>
        <v>Nov</v>
      </c>
      <c r="F4281">
        <f>MONTH(DATEVALUE(E4281&amp;" 1"))</f>
        <v>11</v>
      </c>
      <c r="G4281" t="str">
        <f>RIGHT(C4281,2)</f>
        <v>27</v>
      </c>
      <c r="H4281" t="str">
        <f>MID(A4281,12,2)</f>
        <v>08</v>
      </c>
      <c r="I4281" t="s">
        <v>16673</v>
      </c>
      <c r="J4281" t="s">
        <v>16674</v>
      </c>
      <c r="K4281" t="s">
        <v>16675</v>
      </c>
      <c r="L4281" t="s">
        <v>16676</v>
      </c>
      <c r="M4281" t="b">
        <f>NOT(ISNA(VLOOKUP(N4281,'account names'!A:A,1,FALSE)))</f>
        <v>1</v>
      </c>
      <c r="N4281" t="s">
        <v>1203</v>
      </c>
    </row>
    <row r="4282" spans="1:14" ht="15" x14ac:dyDescent="0.2">
      <c r="A4282" t="s">
        <v>16677</v>
      </c>
      <c r="B4282" t="str">
        <f>RIGHT(A4282,4)</f>
        <v>2016</v>
      </c>
      <c r="C4282" t="str">
        <f>LEFT(A4282,10)</f>
        <v>Sat Nov 26</v>
      </c>
      <c r="D4282" s="2">
        <f>DATE(B4282,F4282,G4282)</f>
        <v>42700</v>
      </c>
      <c r="E4282" t="str">
        <f>MID(C4282,5,3)</f>
        <v>Nov</v>
      </c>
      <c r="F4282">
        <f>MONTH(DATEVALUE(E4282&amp;" 1"))</f>
        <v>11</v>
      </c>
      <c r="G4282" t="str">
        <f>RIGHT(C4282,2)</f>
        <v>26</v>
      </c>
      <c r="H4282" t="str">
        <f>MID(A4282,12,2)</f>
        <v>21</v>
      </c>
      <c r="I4282" t="s">
        <v>16678</v>
      </c>
      <c r="J4282" t="s">
        <v>16679</v>
      </c>
      <c r="K4282" t="s">
        <v>16680</v>
      </c>
      <c r="L4282" t="s">
        <v>16681</v>
      </c>
      <c r="M4282" t="b">
        <f>NOT(ISNA(VLOOKUP(N4282,'account names'!A:A,1,FALSE)))</f>
        <v>0</v>
      </c>
      <c r="N4282" t="s">
        <v>16682</v>
      </c>
    </row>
    <row r="4283" spans="1:14" ht="15" x14ac:dyDescent="0.2">
      <c r="A4283" t="s">
        <v>16683</v>
      </c>
      <c r="B4283" t="str">
        <f>RIGHT(A4283,4)</f>
        <v>2016</v>
      </c>
      <c r="C4283" t="str">
        <f>LEFT(A4283,10)</f>
        <v>Sat Nov 26</v>
      </c>
      <c r="D4283" s="2">
        <f>DATE(B4283,F4283,G4283)</f>
        <v>42700</v>
      </c>
      <c r="E4283" t="str">
        <f>MID(C4283,5,3)</f>
        <v>Nov</v>
      </c>
      <c r="F4283">
        <f>MONTH(DATEVALUE(E4283&amp;" 1"))</f>
        <v>11</v>
      </c>
      <c r="G4283" t="str">
        <f>RIGHT(C4283,2)</f>
        <v>26</v>
      </c>
      <c r="H4283" t="str">
        <f>MID(A4283,12,2)</f>
        <v>19</v>
      </c>
      <c r="I4283" t="s">
        <v>16684</v>
      </c>
      <c r="J4283" t="s">
        <v>16685</v>
      </c>
      <c r="K4283" t="s">
        <v>16589</v>
      </c>
      <c r="L4283" t="s">
        <v>16686</v>
      </c>
      <c r="M4283" t="b">
        <f>NOT(ISNA(VLOOKUP(N4283,'account names'!A:A,1,FALSE)))</f>
        <v>0</v>
      </c>
      <c r="N4283" t="s">
        <v>16406</v>
      </c>
    </row>
    <row r="4284" spans="1:14" ht="15" x14ac:dyDescent="0.2">
      <c r="A4284" t="s">
        <v>16687</v>
      </c>
      <c r="B4284" t="str">
        <f>RIGHT(A4284,4)</f>
        <v>2016</v>
      </c>
      <c r="C4284" t="str">
        <f>LEFT(A4284,10)</f>
        <v>Sat Nov 26</v>
      </c>
      <c r="D4284" s="2">
        <f>DATE(B4284,F4284,G4284)</f>
        <v>42700</v>
      </c>
      <c r="E4284" t="str">
        <f>MID(C4284,5,3)</f>
        <v>Nov</v>
      </c>
      <c r="F4284">
        <f>MONTH(DATEVALUE(E4284&amp;" 1"))</f>
        <v>11</v>
      </c>
      <c r="G4284" t="str">
        <f>RIGHT(C4284,2)</f>
        <v>26</v>
      </c>
      <c r="H4284" t="str">
        <f>MID(A4284,12,2)</f>
        <v>13</v>
      </c>
      <c r="I4284" t="s">
        <v>16688</v>
      </c>
      <c r="J4284" t="s">
        <v>16689</v>
      </c>
      <c r="K4284" t="s">
        <v>16690</v>
      </c>
      <c r="L4284" t="s">
        <v>16691</v>
      </c>
      <c r="M4284" t="b">
        <f>NOT(ISNA(VLOOKUP(N4284,'account names'!A:A,1,FALSE)))</f>
        <v>0</v>
      </c>
      <c r="N4284" t="s">
        <v>227</v>
      </c>
    </row>
    <row r="4285" spans="1:14" ht="15" x14ac:dyDescent="0.2">
      <c r="A4285" t="s">
        <v>20156</v>
      </c>
      <c r="B4285" t="str">
        <f>RIGHT(A4285,4)</f>
        <v>2016</v>
      </c>
      <c r="C4285" t="str">
        <f>LEFT(A4285,10)</f>
        <v>Thu Nov 24</v>
      </c>
      <c r="D4285" s="2">
        <f>DATE(B4285,F4285,G4285)</f>
        <v>42698</v>
      </c>
      <c r="E4285" t="str">
        <f>MID(C4285,5,3)</f>
        <v>Nov</v>
      </c>
      <c r="F4285">
        <f>MONTH(DATEVALUE(E4285&amp;" 1"))</f>
        <v>11</v>
      </c>
      <c r="G4285" t="str">
        <f>RIGHT(C4285,2)</f>
        <v>24</v>
      </c>
      <c r="H4285" t="str">
        <f>MID(A4285,12,2)</f>
        <v>17</v>
      </c>
      <c r="I4285" t="s">
        <v>20157</v>
      </c>
      <c r="J4285" t="s">
        <v>20158</v>
      </c>
      <c r="K4285" t="s">
        <v>20159</v>
      </c>
      <c r="L4285" t="s">
        <v>20160</v>
      </c>
      <c r="M4285" t="b">
        <f>NOT(ISNA(VLOOKUP(N4285,'account names'!A:A,1,FALSE)))</f>
        <v>1</v>
      </c>
      <c r="N4285" t="s">
        <v>1224</v>
      </c>
    </row>
    <row r="4286" spans="1:14" ht="15" x14ac:dyDescent="0.2">
      <c r="A4286" t="s">
        <v>20161</v>
      </c>
      <c r="B4286" t="str">
        <f>RIGHT(A4286,4)</f>
        <v>2016</v>
      </c>
      <c r="C4286" t="str">
        <f>LEFT(A4286,10)</f>
        <v>Sun Nov 20</v>
      </c>
      <c r="D4286" s="2">
        <f>DATE(B4286,F4286,G4286)</f>
        <v>42694</v>
      </c>
      <c r="E4286" t="str">
        <f>MID(C4286,5,3)</f>
        <v>Nov</v>
      </c>
      <c r="F4286">
        <f>MONTH(DATEVALUE(E4286&amp;" 1"))</f>
        <v>11</v>
      </c>
      <c r="G4286" t="str">
        <f>RIGHT(C4286,2)</f>
        <v>20</v>
      </c>
      <c r="H4286" t="str">
        <f>MID(A4286,12,2)</f>
        <v>09</v>
      </c>
      <c r="I4286" t="s">
        <v>20162</v>
      </c>
      <c r="J4286" t="s">
        <v>20163</v>
      </c>
      <c r="K4286" t="s">
        <v>19884</v>
      </c>
      <c r="L4286" t="s">
        <v>20164</v>
      </c>
      <c r="M4286" t="b">
        <f>NOT(ISNA(VLOOKUP(N4286,'account names'!A:A,1,FALSE)))</f>
        <v>0</v>
      </c>
      <c r="N4286" t="s">
        <v>19886</v>
      </c>
    </row>
    <row r="4287" spans="1:14" ht="15" x14ac:dyDescent="0.2">
      <c r="A4287" t="s">
        <v>16692</v>
      </c>
      <c r="B4287" t="str">
        <f>RIGHT(A4287,4)</f>
        <v>2016</v>
      </c>
      <c r="C4287" t="str">
        <f>LEFT(A4287,10)</f>
        <v>Thu Nov 17</v>
      </c>
      <c r="D4287" s="2">
        <f>DATE(B4287,F4287,G4287)</f>
        <v>42691</v>
      </c>
      <c r="E4287" t="str">
        <f>MID(C4287,5,3)</f>
        <v>Nov</v>
      </c>
      <c r="F4287">
        <f>MONTH(DATEVALUE(E4287&amp;" 1"))</f>
        <v>11</v>
      </c>
      <c r="G4287" t="str">
        <f>RIGHT(C4287,2)</f>
        <v>17</v>
      </c>
      <c r="H4287" t="str">
        <f>MID(A4287,12,2)</f>
        <v>14</v>
      </c>
      <c r="I4287" t="s">
        <v>16693</v>
      </c>
      <c r="J4287" t="s">
        <v>16694</v>
      </c>
      <c r="K4287" t="s">
        <v>16695</v>
      </c>
      <c r="L4287" t="s">
        <v>16696</v>
      </c>
      <c r="M4287" t="b">
        <f>NOT(ISNA(VLOOKUP(N4287,'account names'!A:A,1,FALSE)))</f>
        <v>0</v>
      </c>
      <c r="N4287" t="s">
        <v>227</v>
      </c>
    </row>
    <row r="4288" spans="1:14" ht="15" x14ac:dyDescent="0.2">
      <c r="A4288" t="s">
        <v>20165</v>
      </c>
      <c r="B4288" t="str">
        <f>RIGHT(A4288,4)</f>
        <v>2016</v>
      </c>
      <c r="C4288" t="str">
        <f>LEFT(A4288,10)</f>
        <v>Wed Nov 16</v>
      </c>
      <c r="D4288" s="2">
        <f>DATE(B4288,F4288,G4288)</f>
        <v>42690</v>
      </c>
      <c r="E4288" t="str">
        <f>MID(C4288,5,3)</f>
        <v>Nov</v>
      </c>
      <c r="F4288">
        <f>MONTH(DATEVALUE(E4288&amp;" 1"))</f>
        <v>11</v>
      </c>
      <c r="G4288" t="str">
        <f>RIGHT(C4288,2)</f>
        <v>16</v>
      </c>
      <c r="H4288" t="str">
        <f>MID(A4288,12,2)</f>
        <v>00</v>
      </c>
      <c r="I4288" t="s">
        <v>20166</v>
      </c>
      <c r="J4288" t="s">
        <v>20167</v>
      </c>
      <c r="K4288" t="s">
        <v>20168</v>
      </c>
      <c r="L4288" t="s">
        <v>20169</v>
      </c>
      <c r="M4288" t="b">
        <f>NOT(ISNA(VLOOKUP(N4288,'account names'!A:A,1,FALSE)))</f>
        <v>1</v>
      </c>
      <c r="N4288" t="s">
        <v>1224</v>
      </c>
    </row>
    <row r="4289" spans="1:14" ht="15" x14ac:dyDescent="0.2">
      <c r="A4289" t="s">
        <v>14538</v>
      </c>
      <c r="B4289" t="str">
        <f>RIGHT(A4289,4)</f>
        <v>2016</v>
      </c>
      <c r="C4289" t="str">
        <f>LEFT(A4289,10)</f>
        <v>Thu Nov 10</v>
      </c>
      <c r="D4289" s="2">
        <f>DATE(B4289,F4289,G4289)</f>
        <v>42684</v>
      </c>
      <c r="E4289" t="str">
        <f>MID(C4289,5,3)</f>
        <v>Nov</v>
      </c>
      <c r="F4289">
        <f>MONTH(DATEVALUE(E4289&amp;" 1"))</f>
        <v>11</v>
      </c>
      <c r="G4289" t="str">
        <f>RIGHT(C4289,2)</f>
        <v>10</v>
      </c>
      <c r="H4289" t="str">
        <f>MID(A4289,12,2)</f>
        <v>07</v>
      </c>
      <c r="I4289" t="s">
        <v>14539</v>
      </c>
      <c r="J4289" t="s">
        <v>14540</v>
      </c>
      <c r="K4289" t="s">
        <v>14541</v>
      </c>
      <c r="L4289" t="s">
        <v>14542</v>
      </c>
      <c r="M4289" t="b">
        <f>NOT(ISNA(VLOOKUP(N4289,'account names'!A:A,1,FALSE)))</f>
        <v>0</v>
      </c>
      <c r="N4289" t="s">
        <v>14172</v>
      </c>
    </row>
    <row r="4290" spans="1:14" ht="15" x14ac:dyDescent="0.2">
      <c r="A4290" t="s">
        <v>14543</v>
      </c>
      <c r="B4290" t="str">
        <f>RIGHT(A4290,4)</f>
        <v>2016</v>
      </c>
      <c r="C4290" t="str">
        <f>LEFT(A4290,10)</f>
        <v>Tue Nov 08</v>
      </c>
      <c r="D4290" s="2">
        <f>DATE(B4290,F4290,G4290)</f>
        <v>42682</v>
      </c>
      <c r="E4290" t="str">
        <f>MID(C4290,5,3)</f>
        <v>Nov</v>
      </c>
      <c r="F4290">
        <f>MONTH(DATEVALUE(E4290&amp;" 1"))</f>
        <v>11</v>
      </c>
      <c r="G4290" t="str">
        <f>RIGHT(C4290,2)</f>
        <v>08</v>
      </c>
      <c r="H4290" t="str">
        <f>MID(A4290,12,2)</f>
        <v>21</v>
      </c>
      <c r="I4290" t="s">
        <v>14544</v>
      </c>
      <c r="J4290" t="s">
        <v>14545</v>
      </c>
      <c r="K4290" t="s">
        <v>1201</v>
      </c>
      <c r="L4290" t="s">
        <v>14546</v>
      </c>
      <c r="M4290" t="b">
        <f>NOT(ISNA(VLOOKUP(N4290,'account names'!A:A,1,FALSE)))</f>
        <v>1</v>
      </c>
      <c r="N4290" t="s">
        <v>1203</v>
      </c>
    </row>
    <row r="4291" spans="1:14" ht="15" x14ac:dyDescent="0.2">
      <c r="A4291" t="s">
        <v>16697</v>
      </c>
      <c r="B4291" t="str">
        <f>RIGHT(A4291,4)</f>
        <v>2016</v>
      </c>
      <c r="C4291" t="str">
        <f>LEFT(A4291,10)</f>
        <v>Thu Oct 27</v>
      </c>
      <c r="D4291" s="2">
        <f>DATE(B4291,F4291,G4291)</f>
        <v>42670</v>
      </c>
      <c r="E4291" t="str">
        <f>MID(C4291,5,3)</f>
        <v>Oct</v>
      </c>
      <c r="F4291">
        <f>MONTH(DATEVALUE(E4291&amp;" 1"))</f>
        <v>10</v>
      </c>
      <c r="G4291" t="str">
        <f>RIGHT(C4291,2)</f>
        <v>27</v>
      </c>
      <c r="H4291" t="str">
        <f>MID(A4291,12,2)</f>
        <v>13</v>
      </c>
      <c r="I4291" t="s">
        <v>16698</v>
      </c>
      <c r="J4291" t="s">
        <v>16699</v>
      </c>
      <c r="K4291" t="s">
        <v>16700</v>
      </c>
      <c r="L4291" t="s">
        <v>16701</v>
      </c>
      <c r="M4291" t="b">
        <f>NOT(ISNA(VLOOKUP(N4291,'account names'!A:A,1,FALSE)))</f>
        <v>0</v>
      </c>
      <c r="N4291" t="s">
        <v>16495</v>
      </c>
    </row>
    <row r="4292" spans="1:14" ht="15" x14ac:dyDescent="0.2">
      <c r="A4292" t="s">
        <v>14547</v>
      </c>
      <c r="B4292" t="str">
        <f>RIGHT(A4292,4)</f>
        <v>2016</v>
      </c>
      <c r="C4292" t="str">
        <f>LEFT(A4292,10)</f>
        <v>Sat Oct 22</v>
      </c>
      <c r="D4292" s="2">
        <f>DATE(B4292,F4292,G4292)</f>
        <v>42665</v>
      </c>
      <c r="E4292" t="str">
        <f>MID(C4292,5,3)</f>
        <v>Oct</v>
      </c>
      <c r="F4292">
        <f>MONTH(DATEVALUE(E4292&amp;" 1"))</f>
        <v>10</v>
      </c>
      <c r="G4292" t="str">
        <f>RIGHT(C4292,2)</f>
        <v>22</v>
      </c>
      <c r="H4292" t="str">
        <f>MID(A4292,12,2)</f>
        <v>09</v>
      </c>
      <c r="I4292" t="s">
        <v>14548</v>
      </c>
      <c r="J4292" t="s">
        <v>14549</v>
      </c>
      <c r="K4292" t="s">
        <v>14550</v>
      </c>
      <c r="L4292" t="s">
        <v>14551</v>
      </c>
      <c r="M4292" t="b">
        <f>NOT(ISNA(VLOOKUP(N4292,'account names'!A:A,1,FALSE)))</f>
        <v>0</v>
      </c>
      <c r="N4292" t="s">
        <v>14552</v>
      </c>
    </row>
    <row r="4293" spans="1:14" ht="15" x14ac:dyDescent="0.2">
      <c r="A4293" t="s">
        <v>16702</v>
      </c>
      <c r="B4293" t="str">
        <f>RIGHT(A4293,4)</f>
        <v>2016</v>
      </c>
      <c r="C4293" t="str">
        <f>LEFT(A4293,10)</f>
        <v>Sat Oct 22</v>
      </c>
      <c r="D4293" s="2">
        <f>DATE(B4293,F4293,G4293)</f>
        <v>42665</v>
      </c>
      <c r="E4293" t="str">
        <f>MID(C4293,5,3)</f>
        <v>Oct</v>
      </c>
      <c r="F4293">
        <f>MONTH(DATEVALUE(E4293&amp;" 1"))</f>
        <v>10</v>
      </c>
      <c r="G4293" t="str">
        <f>RIGHT(C4293,2)</f>
        <v>22</v>
      </c>
      <c r="H4293" t="str">
        <f>MID(A4293,12,2)</f>
        <v>14</v>
      </c>
      <c r="I4293" t="s">
        <v>16703</v>
      </c>
      <c r="J4293" t="s">
        <v>16704</v>
      </c>
      <c r="K4293" t="s">
        <v>16705</v>
      </c>
      <c r="L4293" t="s">
        <v>16706</v>
      </c>
      <c r="M4293" t="b">
        <f>NOT(ISNA(VLOOKUP(N4293,'account names'!A:A,1,FALSE)))</f>
        <v>1</v>
      </c>
      <c r="N4293" t="s">
        <v>2909</v>
      </c>
    </row>
    <row r="4294" spans="1:14" ht="15" x14ac:dyDescent="0.2">
      <c r="A4294" t="s">
        <v>14558</v>
      </c>
      <c r="B4294" t="str">
        <f>RIGHT(A4294,4)</f>
        <v>2016</v>
      </c>
      <c r="C4294" t="str">
        <f>LEFT(A4294,10)</f>
        <v>Fri Oct 21</v>
      </c>
      <c r="D4294" s="2">
        <f>DATE(B4294,F4294,G4294)</f>
        <v>42664</v>
      </c>
      <c r="E4294" t="str">
        <f>MID(C4294,5,3)</f>
        <v>Oct</v>
      </c>
      <c r="F4294">
        <f>MONTH(DATEVALUE(E4294&amp;" 1"))</f>
        <v>10</v>
      </c>
      <c r="G4294" t="str">
        <f>RIGHT(C4294,2)</f>
        <v>21</v>
      </c>
      <c r="H4294" t="str">
        <f>MID(A4294,12,2)</f>
        <v>00</v>
      </c>
      <c r="I4294" t="s">
        <v>14559</v>
      </c>
      <c r="J4294" t="s">
        <v>14560</v>
      </c>
      <c r="K4294" t="s">
        <v>14561</v>
      </c>
      <c r="L4294" t="s">
        <v>14562</v>
      </c>
      <c r="M4294" t="b">
        <f>NOT(ISNA(VLOOKUP(N4294,'account names'!A:A,1,FALSE)))</f>
        <v>0</v>
      </c>
      <c r="N4294" t="s">
        <v>14148</v>
      </c>
    </row>
    <row r="4295" spans="1:14" ht="15" x14ac:dyDescent="0.2">
      <c r="A4295" t="s">
        <v>14563</v>
      </c>
      <c r="B4295" t="str">
        <f>RIGHT(A4295,4)</f>
        <v>2016</v>
      </c>
      <c r="C4295" t="str">
        <f>LEFT(A4295,10)</f>
        <v>Fri Oct 21</v>
      </c>
      <c r="D4295" s="2">
        <f>DATE(B4295,F4295,G4295)</f>
        <v>42664</v>
      </c>
      <c r="E4295" t="str">
        <f>MID(C4295,5,3)</f>
        <v>Oct</v>
      </c>
      <c r="F4295">
        <f>MONTH(DATEVALUE(E4295&amp;" 1"))</f>
        <v>10</v>
      </c>
      <c r="G4295" t="str">
        <f>RIGHT(C4295,2)</f>
        <v>21</v>
      </c>
      <c r="H4295" t="str">
        <f>MID(A4295,12,2)</f>
        <v>00</v>
      </c>
      <c r="I4295" t="s">
        <v>14564</v>
      </c>
      <c r="J4295" t="s">
        <v>14565</v>
      </c>
      <c r="K4295" t="s">
        <v>14566</v>
      </c>
      <c r="L4295" t="s">
        <v>14567</v>
      </c>
      <c r="M4295" t="b">
        <f>NOT(ISNA(VLOOKUP(N4295,'account names'!A:A,1,FALSE)))</f>
        <v>0</v>
      </c>
      <c r="N4295" t="s">
        <v>14568</v>
      </c>
    </row>
    <row r="4296" spans="1:14" ht="15" x14ac:dyDescent="0.2">
      <c r="A4296" t="s">
        <v>14569</v>
      </c>
      <c r="B4296" t="str">
        <f>RIGHT(A4296,4)</f>
        <v>2016</v>
      </c>
      <c r="C4296" t="str">
        <f>LEFT(A4296,10)</f>
        <v>Fri Oct 21</v>
      </c>
      <c r="D4296" s="2">
        <f>DATE(B4296,F4296,G4296)</f>
        <v>42664</v>
      </c>
      <c r="E4296" t="str">
        <f>MID(C4296,5,3)</f>
        <v>Oct</v>
      </c>
      <c r="F4296">
        <f>MONTH(DATEVALUE(E4296&amp;" 1"))</f>
        <v>10</v>
      </c>
      <c r="G4296" t="str">
        <f>RIGHT(C4296,2)</f>
        <v>21</v>
      </c>
      <c r="H4296" t="str">
        <f>MID(A4296,12,2)</f>
        <v>03</v>
      </c>
      <c r="I4296" t="s">
        <v>14570</v>
      </c>
      <c r="J4296" t="s">
        <v>14571</v>
      </c>
      <c r="K4296" t="s">
        <v>14572</v>
      </c>
      <c r="L4296" t="s">
        <v>14573</v>
      </c>
      <c r="M4296" t="b">
        <f>NOT(ISNA(VLOOKUP(N4296,'account names'!A:A,1,FALSE)))</f>
        <v>0</v>
      </c>
      <c r="N4296" t="s">
        <v>14574</v>
      </c>
    </row>
    <row r="4297" spans="1:14" ht="15" x14ac:dyDescent="0.2">
      <c r="A4297" t="s">
        <v>14553</v>
      </c>
      <c r="B4297" t="str">
        <f>RIGHT(A4297,4)</f>
        <v>2016</v>
      </c>
      <c r="C4297" t="str">
        <f>LEFT(A4297,10)</f>
        <v>Thu Oct 20</v>
      </c>
      <c r="D4297" s="2">
        <f>DATE(B4297,F4297,G4297)</f>
        <v>42663</v>
      </c>
      <c r="E4297" t="str">
        <f>MID(C4297,5,3)</f>
        <v>Oct</v>
      </c>
      <c r="F4297">
        <f>MONTH(DATEVALUE(E4297&amp;" 1"))</f>
        <v>10</v>
      </c>
      <c r="G4297" t="str">
        <f>RIGHT(C4297,2)</f>
        <v>20</v>
      </c>
      <c r="H4297" t="str">
        <f>MID(A4297,12,2)</f>
        <v>21</v>
      </c>
      <c r="I4297" t="s">
        <v>14554</v>
      </c>
      <c r="J4297" t="s">
        <v>14555</v>
      </c>
      <c r="K4297" t="s">
        <v>14556</v>
      </c>
      <c r="L4297" t="s">
        <v>14557</v>
      </c>
      <c r="M4297" t="b">
        <f>NOT(ISNA(VLOOKUP(N4297,'account names'!A:A,1,FALSE)))</f>
        <v>0</v>
      </c>
      <c r="N4297" t="s">
        <v>2100</v>
      </c>
    </row>
    <row r="4298" spans="1:14" ht="15" x14ac:dyDescent="0.2">
      <c r="A4298" t="s">
        <v>14575</v>
      </c>
      <c r="B4298" t="str">
        <f>RIGHT(A4298,4)</f>
        <v>2016</v>
      </c>
      <c r="C4298" t="str">
        <f>LEFT(A4298,10)</f>
        <v>Wed Oct 19</v>
      </c>
      <c r="D4298" s="2">
        <f>DATE(B4298,F4298,G4298)</f>
        <v>42662</v>
      </c>
      <c r="E4298" t="str">
        <f>MID(C4298,5,3)</f>
        <v>Oct</v>
      </c>
      <c r="F4298">
        <f>MONTH(DATEVALUE(E4298&amp;" 1"))</f>
        <v>10</v>
      </c>
      <c r="G4298" t="str">
        <f>RIGHT(C4298,2)</f>
        <v>19</v>
      </c>
      <c r="H4298" t="str">
        <f>MID(A4298,12,2)</f>
        <v>06</v>
      </c>
      <c r="I4298" t="s">
        <v>14576</v>
      </c>
      <c r="J4298" t="s">
        <v>14577</v>
      </c>
      <c r="K4298" t="s">
        <v>14578</v>
      </c>
      <c r="L4298" t="s">
        <v>14579</v>
      </c>
      <c r="M4298" t="b">
        <f>NOT(ISNA(VLOOKUP(N4298,'account names'!A:A,1,FALSE)))</f>
        <v>0</v>
      </c>
      <c r="N4298" t="s">
        <v>14580</v>
      </c>
    </row>
    <row r="4299" spans="1:14" ht="15" x14ac:dyDescent="0.2">
      <c r="A4299" t="s">
        <v>16707</v>
      </c>
      <c r="B4299" t="str">
        <f>RIGHT(A4299,4)</f>
        <v>2016</v>
      </c>
      <c r="C4299" t="str">
        <f>LEFT(A4299,10)</f>
        <v>Sun Oct 16</v>
      </c>
      <c r="D4299" s="2">
        <f>DATE(B4299,F4299,G4299)</f>
        <v>42659</v>
      </c>
      <c r="E4299" t="str">
        <f>MID(C4299,5,3)</f>
        <v>Oct</v>
      </c>
      <c r="F4299">
        <f>MONTH(DATEVALUE(E4299&amp;" 1"))</f>
        <v>10</v>
      </c>
      <c r="G4299" t="str">
        <f>RIGHT(C4299,2)</f>
        <v>16</v>
      </c>
      <c r="H4299" t="str">
        <f>MID(A4299,12,2)</f>
        <v>16</v>
      </c>
      <c r="I4299" t="s">
        <v>16708</v>
      </c>
      <c r="J4299" t="s">
        <v>16709</v>
      </c>
      <c r="K4299" t="s">
        <v>1691</v>
      </c>
      <c r="L4299" t="s">
        <v>16710</v>
      </c>
      <c r="M4299" t="b">
        <f>NOT(ISNA(VLOOKUP(N4299,'account names'!A:A,1,FALSE)))</f>
        <v>1</v>
      </c>
      <c r="N4299" t="s">
        <v>1693</v>
      </c>
    </row>
    <row r="4300" spans="1:14" ht="15" x14ac:dyDescent="0.2">
      <c r="A4300" t="s">
        <v>16711</v>
      </c>
      <c r="B4300" t="str">
        <f>RIGHT(A4300,4)</f>
        <v>2016</v>
      </c>
      <c r="C4300" t="str">
        <f>LEFT(A4300,10)</f>
        <v>Sat Oct 15</v>
      </c>
      <c r="D4300" s="2">
        <f>DATE(B4300,F4300,G4300)</f>
        <v>42658</v>
      </c>
      <c r="E4300" t="str">
        <f>MID(C4300,5,3)</f>
        <v>Oct</v>
      </c>
      <c r="F4300">
        <f>MONTH(DATEVALUE(E4300&amp;" 1"))</f>
        <v>10</v>
      </c>
      <c r="G4300" t="str">
        <f>RIGHT(C4300,2)</f>
        <v>15</v>
      </c>
      <c r="H4300" t="str">
        <f>MID(A4300,12,2)</f>
        <v>12</v>
      </c>
      <c r="I4300" t="s">
        <v>16712</v>
      </c>
      <c r="J4300" t="s">
        <v>16713</v>
      </c>
      <c r="K4300" t="s">
        <v>16714</v>
      </c>
      <c r="L4300" t="s">
        <v>16715</v>
      </c>
      <c r="M4300" t="b">
        <f>NOT(ISNA(VLOOKUP(N4300,'account names'!A:A,1,FALSE)))</f>
        <v>0</v>
      </c>
      <c r="N4300" t="s">
        <v>567</v>
      </c>
    </row>
    <row r="4301" spans="1:14" ht="15" x14ac:dyDescent="0.2">
      <c r="A4301" t="s">
        <v>14581</v>
      </c>
      <c r="B4301" t="str">
        <f>RIGHT(A4301,4)</f>
        <v>2016</v>
      </c>
      <c r="C4301" t="str">
        <f>LEFT(A4301,10)</f>
        <v>Fri Oct 14</v>
      </c>
      <c r="D4301" s="2">
        <f>DATE(B4301,F4301,G4301)</f>
        <v>42657</v>
      </c>
      <c r="E4301" t="str">
        <f>MID(C4301,5,3)</f>
        <v>Oct</v>
      </c>
      <c r="F4301">
        <f>MONTH(DATEVALUE(E4301&amp;" 1"))</f>
        <v>10</v>
      </c>
      <c r="G4301" t="str">
        <f>RIGHT(C4301,2)</f>
        <v>14</v>
      </c>
      <c r="H4301" t="str">
        <f>MID(A4301,12,2)</f>
        <v>21</v>
      </c>
      <c r="I4301" t="s">
        <v>14582</v>
      </c>
      <c r="J4301" t="s">
        <v>14583</v>
      </c>
      <c r="K4301" t="s">
        <v>14584</v>
      </c>
      <c r="L4301" t="s">
        <v>14585</v>
      </c>
      <c r="M4301" t="b">
        <f>NOT(ISNA(VLOOKUP(N4301,'account names'!A:A,1,FALSE)))</f>
        <v>1</v>
      </c>
      <c r="N4301" t="s">
        <v>2898</v>
      </c>
    </row>
    <row r="4302" spans="1:14" ht="15" x14ac:dyDescent="0.2">
      <c r="A4302" t="s">
        <v>16716</v>
      </c>
      <c r="B4302" t="str">
        <f>RIGHT(A4302,4)</f>
        <v>2016</v>
      </c>
      <c r="C4302" t="str">
        <f>LEFT(A4302,10)</f>
        <v>Thu Oct 13</v>
      </c>
      <c r="D4302" s="2">
        <f>DATE(B4302,F4302,G4302)</f>
        <v>42656</v>
      </c>
      <c r="E4302" t="str">
        <f>MID(C4302,5,3)</f>
        <v>Oct</v>
      </c>
      <c r="F4302">
        <f>MONTH(DATEVALUE(E4302&amp;" 1"))</f>
        <v>10</v>
      </c>
      <c r="G4302" t="str">
        <f>RIGHT(C4302,2)</f>
        <v>13</v>
      </c>
      <c r="H4302" t="str">
        <f>MID(A4302,12,2)</f>
        <v>13</v>
      </c>
      <c r="I4302" t="s">
        <v>16717</v>
      </c>
      <c r="J4302" t="s">
        <v>16718</v>
      </c>
      <c r="K4302" t="s">
        <v>16719</v>
      </c>
      <c r="L4302" t="s">
        <v>16720</v>
      </c>
      <c r="M4302" t="b">
        <f>NOT(ISNA(VLOOKUP(N4302,'account names'!A:A,1,FALSE)))</f>
        <v>0</v>
      </c>
      <c r="N4302" t="s">
        <v>16721</v>
      </c>
    </row>
    <row r="4303" spans="1:14" ht="15" x14ac:dyDescent="0.2">
      <c r="A4303" t="s">
        <v>16722</v>
      </c>
      <c r="B4303" t="str">
        <f>RIGHT(A4303,4)</f>
        <v>2016</v>
      </c>
      <c r="C4303" t="str">
        <f>LEFT(A4303,10)</f>
        <v>Thu Oct 13</v>
      </c>
      <c r="D4303" s="2">
        <f>DATE(B4303,F4303,G4303)</f>
        <v>42656</v>
      </c>
      <c r="E4303" t="str">
        <f>MID(C4303,5,3)</f>
        <v>Oct</v>
      </c>
      <c r="F4303">
        <f>MONTH(DATEVALUE(E4303&amp;" 1"))</f>
        <v>10</v>
      </c>
      <c r="G4303" t="str">
        <f>RIGHT(C4303,2)</f>
        <v>13</v>
      </c>
      <c r="H4303" t="str">
        <f>MID(A4303,12,2)</f>
        <v>20</v>
      </c>
      <c r="I4303" t="s">
        <v>16723</v>
      </c>
      <c r="J4303" t="s">
        <v>16724</v>
      </c>
      <c r="K4303" t="s">
        <v>16725</v>
      </c>
      <c r="L4303" t="s">
        <v>16726</v>
      </c>
      <c r="M4303" t="b">
        <f>NOT(ISNA(VLOOKUP(N4303,'account names'!A:A,1,FALSE)))</f>
        <v>0</v>
      </c>
      <c r="N4303" t="s">
        <v>16363</v>
      </c>
    </row>
    <row r="4304" spans="1:14" ht="15" x14ac:dyDescent="0.2">
      <c r="A4304" t="s">
        <v>14586</v>
      </c>
      <c r="B4304" t="str">
        <f>RIGHT(A4304,4)</f>
        <v>2016</v>
      </c>
      <c r="C4304" t="str">
        <f>LEFT(A4304,10)</f>
        <v>Tue Oct 11</v>
      </c>
      <c r="D4304" s="2">
        <f>DATE(B4304,F4304,G4304)</f>
        <v>42654</v>
      </c>
      <c r="E4304" t="str">
        <f>MID(C4304,5,3)</f>
        <v>Oct</v>
      </c>
      <c r="F4304">
        <f>MONTH(DATEVALUE(E4304&amp;" 1"))</f>
        <v>10</v>
      </c>
      <c r="G4304" t="str">
        <f>RIGHT(C4304,2)</f>
        <v>11</v>
      </c>
      <c r="H4304" t="str">
        <f>MID(A4304,12,2)</f>
        <v>17</v>
      </c>
      <c r="I4304" t="s">
        <v>14587</v>
      </c>
      <c r="J4304" t="s">
        <v>14588</v>
      </c>
      <c r="K4304" t="s">
        <v>14589</v>
      </c>
      <c r="L4304" t="s">
        <v>14590</v>
      </c>
      <c r="M4304" t="b">
        <f>NOT(ISNA(VLOOKUP(N4304,'account names'!A:A,1,FALSE)))</f>
        <v>1</v>
      </c>
      <c r="N4304" t="s">
        <v>2909</v>
      </c>
    </row>
    <row r="4305" spans="1:14" ht="15" x14ac:dyDescent="0.2">
      <c r="A4305" t="s">
        <v>14591</v>
      </c>
      <c r="B4305" t="str">
        <f>RIGHT(A4305,4)</f>
        <v>2016</v>
      </c>
      <c r="C4305" t="str">
        <f>LEFT(A4305,10)</f>
        <v>Sat Oct 08</v>
      </c>
      <c r="D4305" s="2">
        <f>DATE(B4305,F4305,G4305)</f>
        <v>42651</v>
      </c>
      <c r="E4305" t="str">
        <f>MID(C4305,5,3)</f>
        <v>Oct</v>
      </c>
      <c r="F4305">
        <f>MONTH(DATEVALUE(E4305&amp;" 1"))</f>
        <v>10</v>
      </c>
      <c r="G4305" t="str">
        <f>RIGHT(C4305,2)</f>
        <v>08</v>
      </c>
      <c r="H4305" t="str">
        <f>MID(A4305,12,2)</f>
        <v>19</v>
      </c>
      <c r="I4305" t="s">
        <v>14592</v>
      </c>
      <c r="J4305" t="s">
        <v>14593</v>
      </c>
      <c r="K4305" t="s">
        <v>14594</v>
      </c>
      <c r="L4305" t="s">
        <v>14595</v>
      </c>
      <c r="M4305" t="b">
        <f>NOT(ISNA(VLOOKUP(N4305,'account names'!A:A,1,FALSE)))</f>
        <v>1</v>
      </c>
      <c r="N4305" t="s">
        <v>5613</v>
      </c>
    </row>
    <row r="4306" spans="1:14" ht="15" x14ac:dyDescent="0.2">
      <c r="A4306" t="s">
        <v>14596</v>
      </c>
      <c r="B4306" t="str">
        <f>RIGHT(A4306,4)</f>
        <v>2016</v>
      </c>
      <c r="C4306" t="str">
        <f>LEFT(A4306,10)</f>
        <v>Sat Oct 08</v>
      </c>
      <c r="D4306" s="2">
        <f>DATE(B4306,F4306,G4306)</f>
        <v>42651</v>
      </c>
      <c r="E4306" t="str">
        <f>MID(C4306,5,3)</f>
        <v>Oct</v>
      </c>
      <c r="F4306">
        <f>MONTH(DATEVALUE(E4306&amp;" 1"))</f>
        <v>10</v>
      </c>
      <c r="G4306" t="str">
        <f>RIGHT(C4306,2)</f>
        <v>08</v>
      </c>
      <c r="H4306" t="str">
        <f>MID(A4306,12,2)</f>
        <v>13</v>
      </c>
      <c r="I4306" t="s">
        <v>14597</v>
      </c>
      <c r="J4306" t="s">
        <v>14598</v>
      </c>
      <c r="K4306" t="s">
        <v>14599</v>
      </c>
      <c r="L4306" t="s">
        <v>14600</v>
      </c>
      <c r="M4306" t="b">
        <f>NOT(ISNA(VLOOKUP(N4306,'account names'!A:A,1,FALSE)))</f>
        <v>1</v>
      </c>
      <c r="N4306" t="s">
        <v>1224</v>
      </c>
    </row>
    <row r="4307" spans="1:14" ht="15" x14ac:dyDescent="0.2">
      <c r="A4307" t="s">
        <v>14591</v>
      </c>
      <c r="B4307" t="str">
        <f>RIGHT(A4307,4)</f>
        <v>2016</v>
      </c>
      <c r="C4307" t="str">
        <f>LEFT(A4307,10)</f>
        <v>Sat Oct 08</v>
      </c>
      <c r="D4307" s="2">
        <f>DATE(B4307,F4307,G4307)</f>
        <v>42651</v>
      </c>
      <c r="E4307" t="str">
        <f>MID(C4307,5,3)</f>
        <v>Oct</v>
      </c>
      <c r="F4307">
        <f>MONTH(DATEVALUE(E4307&amp;" 1"))</f>
        <v>10</v>
      </c>
      <c r="G4307" t="str">
        <f>RIGHT(C4307,2)</f>
        <v>08</v>
      </c>
      <c r="H4307" t="str">
        <f>MID(A4307,12,2)</f>
        <v>19</v>
      </c>
      <c r="I4307" t="s">
        <v>20170</v>
      </c>
      <c r="J4307" t="s">
        <v>20171</v>
      </c>
      <c r="K4307" t="s">
        <v>20035</v>
      </c>
      <c r="L4307" t="s">
        <v>20172</v>
      </c>
      <c r="M4307" t="b">
        <f>NOT(ISNA(VLOOKUP(N4307,'account names'!A:A,1,FALSE)))</f>
        <v>1</v>
      </c>
      <c r="N4307" t="s">
        <v>5613</v>
      </c>
    </row>
    <row r="4308" spans="1:14" ht="15" x14ac:dyDescent="0.2">
      <c r="A4308" t="s">
        <v>14596</v>
      </c>
      <c r="B4308" t="str">
        <f>RIGHT(A4308,4)</f>
        <v>2016</v>
      </c>
      <c r="C4308" t="str">
        <f>LEFT(A4308,10)</f>
        <v>Sat Oct 08</v>
      </c>
      <c r="D4308" s="2">
        <f>DATE(B4308,F4308,G4308)</f>
        <v>42651</v>
      </c>
      <c r="E4308" t="str">
        <f>MID(C4308,5,3)</f>
        <v>Oct</v>
      </c>
      <c r="F4308">
        <f>MONTH(DATEVALUE(E4308&amp;" 1"))</f>
        <v>10</v>
      </c>
      <c r="G4308" t="str">
        <f>RIGHT(C4308,2)</f>
        <v>08</v>
      </c>
      <c r="H4308" t="str">
        <f>MID(A4308,12,2)</f>
        <v>13</v>
      </c>
      <c r="I4308" t="s">
        <v>14597</v>
      </c>
      <c r="J4308" t="s">
        <v>20173</v>
      </c>
      <c r="K4308" t="s">
        <v>14599</v>
      </c>
      <c r="L4308" t="s">
        <v>20174</v>
      </c>
      <c r="M4308" t="b">
        <f>NOT(ISNA(VLOOKUP(N4308,'account names'!A:A,1,FALSE)))</f>
        <v>1</v>
      </c>
      <c r="N4308" t="s">
        <v>1224</v>
      </c>
    </row>
    <row r="4309" spans="1:14" ht="15" x14ac:dyDescent="0.2">
      <c r="A4309" t="s">
        <v>20175</v>
      </c>
      <c r="B4309" t="str">
        <f>RIGHT(A4309,4)</f>
        <v>2016</v>
      </c>
      <c r="C4309" t="str">
        <f>LEFT(A4309,10)</f>
        <v>Sat Oct 08</v>
      </c>
      <c r="D4309" s="2">
        <f>DATE(B4309,F4309,G4309)</f>
        <v>42651</v>
      </c>
      <c r="E4309" t="str">
        <f>MID(C4309,5,3)</f>
        <v>Oct</v>
      </c>
      <c r="F4309">
        <f>MONTH(DATEVALUE(E4309&amp;" 1"))</f>
        <v>10</v>
      </c>
      <c r="G4309" t="str">
        <f>RIGHT(C4309,2)</f>
        <v>08</v>
      </c>
      <c r="H4309" t="str">
        <f>MID(A4309,12,2)</f>
        <v>18</v>
      </c>
      <c r="I4309" t="s">
        <v>20176</v>
      </c>
      <c r="J4309" t="s">
        <v>20177</v>
      </c>
      <c r="K4309" t="s">
        <v>20178</v>
      </c>
      <c r="L4309" t="s">
        <v>20179</v>
      </c>
      <c r="M4309" t="b">
        <f>NOT(ISNA(VLOOKUP(N4309,'account names'!A:A,1,FALSE)))</f>
        <v>0</v>
      </c>
      <c r="N4309" t="s">
        <v>654</v>
      </c>
    </row>
    <row r="4310" spans="1:14" ht="15" x14ac:dyDescent="0.2">
      <c r="A4310" t="s">
        <v>14601</v>
      </c>
      <c r="B4310" t="str">
        <f>RIGHT(A4310,4)</f>
        <v>2016</v>
      </c>
      <c r="C4310" t="str">
        <f>LEFT(A4310,10)</f>
        <v>Wed Oct 05</v>
      </c>
      <c r="D4310" s="2">
        <f>DATE(B4310,F4310,G4310)</f>
        <v>42648</v>
      </c>
      <c r="E4310" t="str">
        <f>MID(C4310,5,3)</f>
        <v>Oct</v>
      </c>
      <c r="F4310">
        <f>MONTH(DATEVALUE(E4310&amp;" 1"))</f>
        <v>10</v>
      </c>
      <c r="G4310" t="str">
        <f>RIGHT(C4310,2)</f>
        <v>05</v>
      </c>
      <c r="H4310" t="str">
        <f>MID(A4310,12,2)</f>
        <v>23</v>
      </c>
      <c r="I4310" t="s">
        <v>14602</v>
      </c>
      <c r="J4310" t="s">
        <v>14603</v>
      </c>
      <c r="K4310" t="s">
        <v>14604</v>
      </c>
      <c r="L4310" t="s">
        <v>14605</v>
      </c>
      <c r="M4310" t="b">
        <f>NOT(ISNA(VLOOKUP(N4310,'account names'!A:A,1,FALSE)))</f>
        <v>0</v>
      </c>
      <c r="N4310" t="s">
        <v>14606</v>
      </c>
    </row>
    <row r="4311" spans="1:14" ht="15" x14ac:dyDescent="0.2">
      <c r="A4311" t="s">
        <v>14607</v>
      </c>
      <c r="B4311" t="str">
        <f>RIGHT(A4311,4)</f>
        <v>2016</v>
      </c>
      <c r="C4311" t="str">
        <f>LEFT(A4311,10)</f>
        <v>Tue Oct 04</v>
      </c>
      <c r="D4311" s="2">
        <f>DATE(B4311,F4311,G4311)</f>
        <v>42647</v>
      </c>
      <c r="E4311" t="str">
        <f>MID(C4311,5,3)</f>
        <v>Oct</v>
      </c>
      <c r="F4311">
        <f>MONTH(DATEVALUE(E4311&amp;" 1"))</f>
        <v>10</v>
      </c>
      <c r="G4311" t="str">
        <f>RIGHT(C4311,2)</f>
        <v>04</v>
      </c>
      <c r="H4311" t="str">
        <f>MID(A4311,12,2)</f>
        <v>19</v>
      </c>
      <c r="I4311" t="s">
        <v>14608</v>
      </c>
      <c r="J4311" t="s">
        <v>14609</v>
      </c>
      <c r="K4311" t="s">
        <v>14610</v>
      </c>
      <c r="L4311" t="s">
        <v>14611</v>
      </c>
      <c r="M4311" t="b">
        <f>NOT(ISNA(VLOOKUP(N4311,'account names'!A:A,1,FALSE)))</f>
        <v>1</v>
      </c>
      <c r="N4311" t="s">
        <v>2909</v>
      </c>
    </row>
    <row r="4312" spans="1:14" ht="15" x14ac:dyDescent="0.2">
      <c r="A4312" t="s">
        <v>14612</v>
      </c>
      <c r="B4312" t="str">
        <f>RIGHT(A4312,4)</f>
        <v>2016</v>
      </c>
      <c r="C4312" t="str">
        <f>LEFT(A4312,10)</f>
        <v>Tue Oct 04</v>
      </c>
      <c r="D4312" s="2">
        <f>DATE(B4312,F4312,G4312)</f>
        <v>42647</v>
      </c>
      <c r="E4312" t="str">
        <f>MID(C4312,5,3)</f>
        <v>Oct</v>
      </c>
      <c r="F4312">
        <f>MONTH(DATEVALUE(E4312&amp;" 1"))</f>
        <v>10</v>
      </c>
      <c r="G4312" t="str">
        <f>RIGHT(C4312,2)</f>
        <v>04</v>
      </c>
      <c r="H4312" t="str">
        <f>MID(A4312,12,2)</f>
        <v>14</v>
      </c>
      <c r="I4312" t="s">
        <v>14613</v>
      </c>
      <c r="J4312" t="s">
        <v>14614</v>
      </c>
      <c r="K4312" t="s">
        <v>14615</v>
      </c>
      <c r="L4312" t="s">
        <v>14616</v>
      </c>
      <c r="M4312" t="b">
        <f>NOT(ISNA(VLOOKUP(N4312,'account names'!A:A,1,FALSE)))</f>
        <v>1</v>
      </c>
      <c r="N4312" t="s">
        <v>2909</v>
      </c>
    </row>
    <row r="4313" spans="1:14" ht="15" x14ac:dyDescent="0.2">
      <c r="A4313" t="s">
        <v>8230</v>
      </c>
      <c r="B4313" t="str">
        <f>RIGHT(A4313,4)</f>
        <v>2016</v>
      </c>
      <c r="C4313" t="str">
        <f>LEFT(A4313,10)</f>
        <v>Mon Oct 03</v>
      </c>
      <c r="D4313" s="2">
        <f>DATE(B4313,F4313,G4313)</f>
        <v>42646</v>
      </c>
      <c r="E4313" t="str">
        <f>MID(C4313,5,3)</f>
        <v>Oct</v>
      </c>
      <c r="F4313">
        <f>MONTH(DATEVALUE(E4313&amp;" 1"))</f>
        <v>10</v>
      </c>
      <c r="G4313" t="str">
        <f>RIGHT(C4313,2)</f>
        <v>03</v>
      </c>
      <c r="H4313" t="str">
        <f>MID(A4313,12,2)</f>
        <v>22</v>
      </c>
      <c r="I4313" t="s">
        <v>8231</v>
      </c>
      <c r="J4313" t="s">
        <v>8232</v>
      </c>
      <c r="K4313" t="s">
        <v>8233</v>
      </c>
      <c r="L4313" t="s">
        <v>8234</v>
      </c>
      <c r="M4313" t="b">
        <f>NOT(ISNA(VLOOKUP(N4313,'account names'!A:A,1,FALSE)))</f>
        <v>1</v>
      </c>
      <c r="N4313" t="s">
        <v>1139</v>
      </c>
    </row>
    <row r="4314" spans="1:14" ht="15" x14ac:dyDescent="0.2">
      <c r="A4314" t="s">
        <v>14617</v>
      </c>
      <c r="B4314" t="str">
        <f>RIGHT(A4314,4)</f>
        <v>2016</v>
      </c>
      <c r="C4314" t="str">
        <f>LEFT(A4314,10)</f>
        <v>Sun Oct 02</v>
      </c>
      <c r="D4314" s="2">
        <f>DATE(B4314,F4314,G4314)</f>
        <v>42645</v>
      </c>
      <c r="E4314" t="str">
        <f>MID(C4314,5,3)</f>
        <v>Oct</v>
      </c>
      <c r="F4314">
        <f>MONTH(DATEVALUE(E4314&amp;" 1"))</f>
        <v>10</v>
      </c>
      <c r="G4314" t="str">
        <f>RIGHT(C4314,2)</f>
        <v>02</v>
      </c>
      <c r="H4314" t="str">
        <f>MID(A4314,12,2)</f>
        <v>20</v>
      </c>
      <c r="I4314" t="s">
        <v>14618</v>
      </c>
      <c r="J4314" t="s">
        <v>14619</v>
      </c>
      <c r="K4314" t="s">
        <v>14620</v>
      </c>
      <c r="L4314" t="s">
        <v>14621</v>
      </c>
      <c r="M4314" t="b">
        <f>NOT(ISNA(VLOOKUP(N4314,'account names'!A:A,1,FALSE)))</f>
        <v>1</v>
      </c>
      <c r="N4314" t="s">
        <v>1139</v>
      </c>
    </row>
    <row r="4315" spans="1:14" ht="15" x14ac:dyDescent="0.2">
      <c r="A4315" t="s">
        <v>8235</v>
      </c>
      <c r="B4315" t="str">
        <f>RIGHT(A4315,4)</f>
        <v>2016</v>
      </c>
      <c r="C4315" t="str">
        <f>LEFT(A4315,10)</f>
        <v>Fri Sep 30</v>
      </c>
      <c r="D4315" s="2">
        <f>DATE(B4315,F4315,G4315)</f>
        <v>42643</v>
      </c>
      <c r="E4315" t="str">
        <f>MID(C4315,5,3)</f>
        <v>Sep</v>
      </c>
      <c r="F4315">
        <f>MONTH(DATEVALUE(E4315&amp;" 1"))</f>
        <v>9</v>
      </c>
      <c r="G4315" t="str">
        <f>RIGHT(C4315,2)</f>
        <v>30</v>
      </c>
      <c r="H4315" t="str">
        <f>MID(A4315,12,2)</f>
        <v>13</v>
      </c>
      <c r="I4315" t="s">
        <v>8236</v>
      </c>
      <c r="J4315" t="s">
        <v>8237</v>
      </c>
      <c r="K4315" t="s">
        <v>8238</v>
      </c>
      <c r="L4315" t="s">
        <v>8239</v>
      </c>
      <c r="M4315" t="b">
        <f>NOT(ISNA(VLOOKUP(N4315,'account names'!A:A,1,FALSE)))</f>
        <v>0</v>
      </c>
      <c r="N4315" t="s">
        <v>654</v>
      </c>
    </row>
    <row r="4316" spans="1:14" ht="15" x14ac:dyDescent="0.2">
      <c r="A4316" t="s">
        <v>16727</v>
      </c>
      <c r="B4316" t="str">
        <f>RIGHT(A4316,4)</f>
        <v>2016</v>
      </c>
      <c r="C4316" t="str">
        <f>LEFT(A4316,10)</f>
        <v>Fri Sep 30</v>
      </c>
      <c r="D4316" s="2">
        <f>DATE(B4316,F4316,G4316)</f>
        <v>42643</v>
      </c>
      <c r="E4316" t="str">
        <f>MID(C4316,5,3)</f>
        <v>Sep</v>
      </c>
      <c r="F4316">
        <f>MONTH(DATEVALUE(E4316&amp;" 1"))</f>
        <v>9</v>
      </c>
      <c r="G4316" t="str">
        <f>RIGHT(C4316,2)</f>
        <v>30</v>
      </c>
      <c r="H4316" t="str">
        <f>MID(A4316,12,2)</f>
        <v>20</v>
      </c>
      <c r="I4316" t="s">
        <v>16728</v>
      </c>
      <c r="J4316" t="s">
        <v>16729</v>
      </c>
      <c r="K4316" t="s">
        <v>16730</v>
      </c>
      <c r="L4316" t="s">
        <v>16731</v>
      </c>
      <c r="M4316" t="b">
        <f>NOT(ISNA(VLOOKUP(N4316,'account names'!A:A,1,FALSE)))</f>
        <v>0</v>
      </c>
      <c r="N4316" t="s">
        <v>233</v>
      </c>
    </row>
    <row r="4317" spans="1:14" ht="15" x14ac:dyDescent="0.2">
      <c r="A4317" t="s">
        <v>16732</v>
      </c>
      <c r="B4317" t="str">
        <f>RIGHT(A4317,4)</f>
        <v>2016</v>
      </c>
      <c r="C4317" t="str">
        <f>LEFT(A4317,10)</f>
        <v>Fri Sep 30</v>
      </c>
      <c r="D4317" s="2">
        <f>DATE(B4317,F4317,G4317)</f>
        <v>42643</v>
      </c>
      <c r="E4317" t="str">
        <f>MID(C4317,5,3)</f>
        <v>Sep</v>
      </c>
      <c r="F4317">
        <f>MONTH(DATEVALUE(E4317&amp;" 1"))</f>
        <v>9</v>
      </c>
      <c r="G4317" t="str">
        <f>RIGHT(C4317,2)</f>
        <v>30</v>
      </c>
      <c r="H4317" t="str">
        <f>MID(A4317,12,2)</f>
        <v>21</v>
      </c>
      <c r="I4317" t="s">
        <v>16733</v>
      </c>
      <c r="J4317" t="s">
        <v>16734</v>
      </c>
      <c r="K4317" t="s">
        <v>16735</v>
      </c>
      <c r="L4317" t="s">
        <v>16736</v>
      </c>
      <c r="M4317" t="b">
        <f>NOT(ISNA(VLOOKUP(N4317,'account names'!A:A,1,FALSE)))</f>
        <v>0</v>
      </c>
      <c r="N4317" t="s">
        <v>233</v>
      </c>
    </row>
    <row r="4318" spans="1:14" ht="15" x14ac:dyDescent="0.2">
      <c r="A4318" t="s">
        <v>16732</v>
      </c>
      <c r="B4318" t="str">
        <f>RIGHT(A4318,4)</f>
        <v>2016</v>
      </c>
      <c r="C4318" t="str">
        <f>LEFT(A4318,10)</f>
        <v>Fri Sep 30</v>
      </c>
      <c r="D4318" s="2">
        <f>DATE(B4318,F4318,G4318)</f>
        <v>42643</v>
      </c>
      <c r="E4318" t="str">
        <f>MID(C4318,5,3)</f>
        <v>Sep</v>
      </c>
      <c r="F4318">
        <f>MONTH(DATEVALUE(E4318&amp;" 1"))</f>
        <v>9</v>
      </c>
      <c r="G4318" t="str">
        <f>RIGHT(C4318,2)</f>
        <v>30</v>
      </c>
      <c r="H4318" t="str">
        <f>MID(A4318,12,2)</f>
        <v>21</v>
      </c>
      <c r="I4318" t="s">
        <v>16737</v>
      </c>
      <c r="J4318" t="s">
        <v>16738</v>
      </c>
      <c r="K4318" t="s">
        <v>16739</v>
      </c>
      <c r="L4318" t="s">
        <v>16740</v>
      </c>
      <c r="M4318" t="b">
        <f>NOT(ISNA(VLOOKUP(N4318,'account names'!A:A,1,FALSE)))</f>
        <v>0</v>
      </c>
      <c r="N4318" t="s">
        <v>16741</v>
      </c>
    </row>
    <row r="4319" spans="1:14" ht="15" x14ac:dyDescent="0.2">
      <c r="A4319" t="s">
        <v>14622</v>
      </c>
      <c r="B4319" t="str">
        <f>RIGHT(A4319,4)</f>
        <v>2016</v>
      </c>
      <c r="C4319" t="str">
        <f>LEFT(A4319,10)</f>
        <v>Wed Sep 28</v>
      </c>
      <c r="D4319" s="2">
        <f>DATE(B4319,F4319,G4319)</f>
        <v>42641</v>
      </c>
      <c r="E4319" t="str">
        <f>MID(C4319,5,3)</f>
        <v>Sep</v>
      </c>
      <c r="F4319">
        <f>MONTH(DATEVALUE(E4319&amp;" 1"))</f>
        <v>9</v>
      </c>
      <c r="G4319" t="str">
        <f>RIGHT(C4319,2)</f>
        <v>28</v>
      </c>
      <c r="H4319" t="str">
        <f>MID(A4319,12,2)</f>
        <v>22</v>
      </c>
      <c r="I4319" t="s">
        <v>14623</v>
      </c>
      <c r="J4319" t="s">
        <v>14624</v>
      </c>
      <c r="K4319" t="s">
        <v>14625</v>
      </c>
      <c r="L4319" t="s">
        <v>14626</v>
      </c>
      <c r="M4319" t="b">
        <f>NOT(ISNA(VLOOKUP(N4319,'account names'!A:A,1,FALSE)))</f>
        <v>1</v>
      </c>
      <c r="N4319" t="s">
        <v>2909</v>
      </c>
    </row>
    <row r="4320" spans="1:14" ht="15" x14ac:dyDescent="0.2">
      <c r="A4320" t="s">
        <v>14627</v>
      </c>
      <c r="B4320" t="str">
        <f>RIGHT(A4320,4)</f>
        <v>2016</v>
      </c>
      <c r="C4320" t="str">
        <f>LEFT(A4320,10)</f>
        <v>Wed Sep 28</v>
      </c>
      <c r="D4320" s="2">
        <f>DATE(B4320,F4320,G4320)</f>
        <v>42641</v>
      </c>
      <c r="E4320" t="str">
        <f>MID(C4320,5,3)</f>
        <v>Sep</v>
      </c>
      <c r="F4320">
        <f>MONTH(DATEVALUE(E4320&amp;" 1"))</f>
        <v>9</v>
      </c>
      <c r="G4320" t="str">
        <f>RIGHT(C4320,2)</f>
        <v>28</v>
      </c>
      <c r="H4320" t="str">
        <f>MID(A4320,12,2)</f>
        <v>18</v>
      </c>
      <c r="I4320" t="s">
        <v>14628</v>
      </c>
      <c r="J4320" t="s">
        <v>14629</v>
      </c>
      <c r="K4320" t="s">
        <v>14630</v>
      </c>
      <c r="L4320" t="s">
        <v>14631</v>
      </c>
      <c r="M4320" t="b">
        <f>NOT(ISNA(VLOOKUP(N4320,'account names'!A:A,1,FALSE)))</f>
        <v>1</v>
      </c>
      <c r="N4320" t="s">
        <v>2909</v>
      </c>
    </row>
    <row r="4321" spans="1:14" ht="15" x14ac:dyDescent="0.2">
      <c r="A4321" t="s">
        <v>14627</v>
      </c>
      <c r="B4321" t="str">
        <f>RIGHT(A4321,4)</f>
        <v>2016</v>
      </c>
      <c r="C4321" t="str">
        <f>LEFT(A4321,10)</f>
        <v>Wed Sep 28</v>
      </c>
      <c r="D4321" s="2">
        <f>DATE(B4321,F4321,G4321)</f>
        <v>42641</v>
      </c>
      <c r="E4321" t="str">
        <f>MID(C4321,5,3)</f>
        <v>Sep</v>
      </c>
      <c r="F4321">
        <f>MONTH(DATEVALUE(E4321&amp;" 1"))</f>
        <v>9</v>
      </c>
      <c r="G4321" t="str">
        <f>RIGHT(C4321,2)</f>
        <v>28</v>
      </c>
      <c r="H4321" t="str">
        <f>MID(A4321,12,2)</f>
        <v>18</v>
      </c>
      <c r="I4321" t="s">
        <v>14632</v>
      </c>
      <c r="J4321" t="s">
        <v>14633</v>
      </c>
      <c r="K4321" t="s">
        <v>14634</v>
      </c>
      <c r="L4321" t="s">
        <v>14635</v>
      </c>
      <c r="M4321" t="b">
        <f>NOT(ISNA(VLOOKUP(N4321,'account names'!A:A,1,FALSE)))</f>
        <v>1</v>
      </c>
      <c r="N4321" t="s">
        <v>2909</v>
      </c>
    </row>
    <row r="4322" spans="1:14" ht="15" x14ac:dyDescent="0.2">
      <c r="A4322" t="s">
        <v>8240</v>
      </c>
      <c r="B4322" t="str">
        <f>RIGHT(A4322,4)</f>
        <v>2016</v>
      </c>
      <c r="C4322" t="str">
        <f>LEFT(A4322,10)</f>
        <v>Tue Sep 27</v>
      </c>
      <c r="D4322" s="2">
        <f>DATE(B4322,F4322,G4322)</f>
        <v>42640</v>
      </c>
      <c r="E4322" t="str">
        <f>MID(C4322,5,3)</f>
        <v>Sep</v>
      </c>
      <c r="F4322">
        <f>MONTH(DATEVALUE(E4322&amp;" 1"))</f>
        <v>9</v>
      </c>
      <c r="G4322" t="str">
        <f>RIGHT(C4322,2)</f>
        <v>27</v>
      </c>
      <c r="H4322" t="str">
        <f>MID(A4322,12,2)</f>
        <v>20</v>
      </c>
      <c r="I4322" t="s">
        <v>8241</v>
      </c>
      <c r="J4322" t="s">
        <v>8242</v>
      </c>
      <c r="K4322" t="s">
        <v>8243</v>
      </c>
      <c r="L4322" t="s">
        <v>8244</v>
      </c>
      <c r="M4322" t="b">
        <f>NOT(ISNA(VLOOKUP(N4322,'account names'!A:A,1,FALSE)))</f>
        <v>1</v>
      </c>
      <c r="N4322" t="s">
        <v>7920</v>
      </c>
    </row>
    <row r="4323" spans="1:14" ht="15" x14ac:dyDescent="0.2">
      <c r="A4323" t="s">
        <v>8245</v>
      </c>
      <c r="B4323" t="str">
        <f>RIGHT(A4323,4)</f>
        <v>2016</v>
      </c>
      <c r="C4323" t="str">
        <f>LEFT(A4323,10)</f>
        <v>Tue Sep 27</v>
      </c>
      <c r="D4323" s="2">
        <f>DATE(B4323,F4323,G4323)</f>
        <v>42640</v>
      </c>
      <c r="E4323" t="str">
        <f>MID(C4323,5,3)</f>
        <v>Sep</v>
      </c>
      <c r="F4323">
        <f>MONTH(DATEVALUE(E4323&amp;" 1"))</f>
        <v>9</v>
      </c>
      <c r="G4323" t="str">
        <f>RIGHT(C4323,2)</f>
        <v>27</v>
      </c>
      <c r="H4323" t="str">
        <f>MID(A4323,12,2)</f>
        <v>20</v>
      </c>
      <c r="I4323" t="s">
        <v>8246</v>
      </c>
      <c r="J4323" t="s">
        <v>8247</v>
      </c>
      <c r="K4323" t="s">
        <v>8248</v>
      </c>
      <c r="L4323" t="s">
        <v>8249</v>
      </c>
      <c r="M4323" t="b">
        <f>NOT(ISNA(VLOOKUP(N4323,'account names'!A:A,1,FALSE)))</f>
        <v>0</v>
      </c>
      <c r="N4323" t="s">
        <v>1618</v>
      </c>
    </row>
    <row r="4324" spans="1:14" ht="15" x14ac:dyDescent="0.2">
      <c r="A4324" t="s">
        <v>8245</v>
      </c>
      <c r="B4324" t="str">
        <f>RIGHT(A4324,4)</f>
        <v>2016</v>
      </c>
      <c r="C4324" t="str">
        <f>LEFT(A4324,10)</f>
        <v>Tue Sep 27</v>
      </c>
      <c r="D4324" s="2">
        <f>DATE(B4324,F4324,G4324)</f>
        <v>42640</v>
      </c>
      <c r="E4324" t="str">
        <f>MID(C4324,5,3)</f>
        <v>Sep</v>
      </c>
      <c r="F4324">
        <f>MONTH(DATEVALUE(E4324&amp;" 1"))</f>
        <v>9</v>
      </c>
      <c r="G4324" t="str">
        <f>RIGHT(C4324,2)</f>
        <v>27</v>
      </c>
      <c r="H4324" t="str">
        <f>MID(A4324,12,2)</f>
        <v>20</v>
      </c>
      <c r="I4324" t="s">
        <v>8246</v>
      </c>
      <c r="J4324" t="s">
        <v>14636</v>
      </c>
      <c r="K4324" t="s">
        <v>14637</v>
      </c>
      <c r="L4324" t="s">
        <v>14638</v>
      </c>
      <c r="M4324" t="b">
        <f>NOT(ISNA(VLOOKUP(N4324,'account names'!A:A,1,FALSE)))</f>
        <v>0</v>
      </c>
      <c r="N4324" t="s">
        <v>1618</v>
      </c>
    </row>
    <row r="4325" spans="1:14" ht="15" x14ac:dyDescent="0.2">
      <c r="A4325" t="s">
        <v>8240</v>
      </c>
      <c r="B4325" t="str">
        <f>RIGHT(A4325,4)</f>
        <v>2016</v>
      </c>
      <c r="C4325" t="str">
        <f>LEFT(A4325,10)</f>
        <v>Tue Sep 27</v>
      </c>
      <c r="D4325" s="2">
        <f>DATE(B4325,F4325,G4325)</f>
        <v>42640</v>
      </c>
      <c r="E4325" t="str">
        <f>MID(C4325,5,3)</f>
        <v>Sep</v>
      </c>
      <c r="F4325">
        <f>MONTH(DATEVALUE(E4325&amp;" 1"))</f>
        <v>9</v>
      </c>
      <c r="G4325" t="str">
        <f>RIGHT(C4325,2)</f>
        <v>27</v>
      </c>
      <c r="H4325" t="str">
        <f>MID(A4325,12,2)</f>
        <v>20</v>
      </c>
      <c r="I4325" t="s">
        <v>14644</v>
      </c>
      <c r="J4325" t="s">
        <v>14645</v>
      </c>
      <c r="K4325" t="s">
        <v>14646</v>
      </c>
      <c r="L4325" t="s">
        <v>14647</v>
      </c>
      <c r="M4325" t="b">
        <f>NOT(ISNA(VLOOKUP(N4325,'account names'!A:A,1,FALSE)))</f>
        <v>1</v>
      </c>
      <c r="N4325" t="s">
        <v>8208</v>
      </c>
    </row>
    <row r="4326" spans="1:14" ht="15" x14ac:dyDescent="0.2">
      <c r="A4326" t="s">
        <v>14639</v>
      </c>
      <c r="B4326" t="str">
        <f>RIGHT(A4326,4)</f>
        <v>2016</v>
      </c>
      <c r="C4326" t="str">
        <f>LEFT(A4326,10)</f>
        <v>Mon Sep 26</v>
      </c>
      <c r="D4326" s="2">
        <f>DATE(B4326,F4326,G4326)</f>
        <v>42639</v>
      </c>
      <c r="E4326" t="str">
        <f>MID(C4326,5,3)</f>
        <v>Sep</v>
      </c>
      <c r="F4326">
        <f>MONTH(DATEVALUE(E4326&amp;" 1"))</f>
        <v>9</v>
      </c>
      <c r="G4326" t="str">
        <f>RIGHT(C4326,2)</f>
        <v>26</v>
      </c>
      <c r="H4326" t="str">
        <f>MID(A4326,12,2)</f>
        <v>13</v>
      </c>
      <c r="I4326" t="s">
        <v>14640</v>
      </c>
      <c r="J4326" t="s">
        <v>14641</v>
      </c>
      <c r="K4326" t="s">
        <v>14642</v>
      </c>
      <c r="L4326" t="s">
        <v>14643</v>
      </c>
      <c r="M4326" t="b">
        <f>NOT(ISNA(VLOOKUP(N4326,'account names'!A:A,1,FALSE)))</f>
        <v>0</v>
      </c>
      <c r="N4326" t="s">
        <v>1300</v>
      </c>
    </row>
    <row r="4327" spans="1:14" ht="15" x14ac:dyDescent="0.2">
      <c r="A4327" t="s">
        <v>14648</v>
      </c>
      <c r="B4327" t="str">
        <f>RIGHT(A4327,4)</f>
        <v>2016</v>
      </c>
      <c r="C4327" t="str">
        <f>LEFT(A4327,10)</f>
        <v>Mon Sep 26</v>
      </c>
      <c r="D4327" s="2">
        <f>DATE(B4327,F4327,G4327)</f>
        <v>42639</v>
      </c>
      <c r="E4327" t="str">
        <f>MID(C4327,5,3)</f>
        <v>Sep</v>
      </c>
      <c r="F4327">
        <f>MONTH(DATEVALUE(E4327&amp;" 1"))</f>
        <v>9</v>
      </c>
      <c r="G4327" t="str">
        <f>RIGHT(C4327,2)</f>
        <v>26</v>
      </c>
      <c r="H4327" t="str">
        <f>MID(A4327,12,2)</f>
        <v>10</v>
      </c>
      <c r="I4327" t="s">
        <v>14649</v>
      </c>
      <c r="J4327" t="s">
        <v>14650</v>
      </c>
      <c r="K4327" t="s">
        <v>14651</v>
      </c>
      <c r="L4327" t="s">
        <v>14652</v>
      </c>
      <c r="M4327" t="b">
        <f>NOT(ISNA(VLOOKUP(N4327,'account names'!A:A,1,FALSE)))</f>
        <v>1</v>
      </c>
      <c r="N4327" t="s">
        <v>1224</v>
      </c>
    </row>
    <row r="4328" spans="1:14" ht="15" x14ac:dyDescent="0.2">
      <c r="A4328" t="s">
        <v>14653</v>
      </c>
      <c r="B4328" t="str">
        <f>RIGHT(A4328,4)</f>
        <v>2016</v>
      </c>
      <c r="C4328" t="str">
        <f>LEFT(A4328,10)</f>
        <v>Mon Sep 26</v>
      </c>
      <c r="D4328" s="2">
        <f>DATE(B4328,F4328,G4328)</f>
        <v>42639</v>
      </c>
      <c r="E4328" t="str">
        <f>MID(C4328,5,3)</f>
        <v>Sep</v>
      </c>
      <c r="F4328">
        <f>MONTH(DATEVALUE(E4328&amp;" 1"))</f>
        <v>9</v>
      </c>
      <c r="G4328" t="str">
        <f>RIGHT(C4328,2)</f>
        <v>26</v>
      </c>
      <c r="H4328" t="str">
        <f>MID(A4328,12,2)</f>
        <v>09</v>
      </c>
      <c r="I4328" t="s">
        <v>14654</v>
      </c>
      <c r="J4328" t="s">
        <v>14655</v>
      </c>
      <c r="K4328" t="s">
        <v>14656</v>
      </c>
      <c r="L4328" t="s">
        <v>14657</v>
      </c>
      <c r="M4328" t="b">
        <f>NOT(ISNA(VLOOKUP(N4328,'account names'!A:A,1,FALSE)))</f>
        <v>0</v>
      </c>
      <c r="N4328" t="s">
        <v>3997</v>
      </c>
    </row>
    <row r="4329" spans="1:14" ht="15" x14ac:dyDescent="0.2">
      <c r="A4329" t="s">
        <v>14663</v>
      </c>
      <c r="B4329" t="str">
        <f>RIGHT(A4329,4)</f>
        <v>2016</v>
      </c>
      <c r="C4329" t="str">
        <f>LEFT(A4329,10)</f>
        <v>Sat Sep 24</v>
      </c>
      <c r="D4329" s="2">
        <f>DATE(B4329,F4329,G4329)</f>
        <v>42637</v>
      </c>
      <c r="E4329" t="str">
        <f>MID(C4329,5,3)</f>
        <v>Sep</v>
      </c>
      <c r="F4329">
        <f>MONTH(DATEVALUE(E4329&amp;" 1"))</f>
        <v>9</v>
      </c>
      <c r="G4329" t="str">
        <f>RIGHT(C4329,2)</f>
        <v>24</v>
      </c>
      <c r="H4329" t="str">
        <f>MID(A4329,12,2)</f>
        <v>15</v>
      </c>
      <c r="I4329" t="s">
        <v>14664</v>
      </c>
      <c r="J4329" t="s">
        <v>14665</v>
      </c>
      <c r="K4329" t="s">
        <v>14666</v>
      </c>
      <c r="L4329" t="s">
        <v>14667</v>
      </c>
      <c r="M4329" t="b">
        <f>NOT(ISNA(VLOOKUP(N4329,'account names'!A:A,1,FALSE)))</f>
        <v>1</v>
      </c>
      <c r="N4329" t="s">
        <v>1224</v>
      </c>
    </row>
    <row r="4330" spans="1:14" ht="15" x14ac:dyDescent="0.2">
      <c r="A4330" t="s">
        <v>14668</v>
      </c>
      <c r="B4330" t="str">
        <f>RIGHT(A4330,4)</f>
        <v>2016</v>
      </c>
      <c r="C4330" t="str">
        <f>LEFT(A4330,10)</f>
        <v>Sat Sep 24</v>
      </c>
      <c r="D4330" s="2">
        <f>DATE(B4330,F4330,G4330)</f>
        <v>42637</v>
      </c>
      <c r="E4330" t="str">
        <f>MID(C4330,5,3)</f>
        <v>Sep</v>
      </c>
      <c r="F4330">
        <f>MONTH(DATEVALUE(E4330&amp;" 1"))</f>
        <v>9</v>
      </c>
      <c r="G4330" t="str">
        <f>RIGHT(C4330,2)</f>
        <v>24</v>
      </c>
      <c r="H4330" t="str">
        <f>MID(A4330,12,2)</f>
        <v>13</v>
      </c>
      <c r="I4330" t="s">
        <v>14669</v>
      </c>
      <c r="J4330" t="s">
        <v>14670</v>
      </c>
      <c r="K4330" t="s">
        <v>14671</v>
      </c>
      <c r="L4330" t="s">
        <v>14672</v>
      </c>
      <c r="M4330" t="b">
        <f>NOT(ISNA(VLOOKUP(N4330,'account names'!A:A,1,FALSE)))</f>
        <v>1</v>
      </c>
      <c r="N4330" t="s">
        <v>1224</v>
      </c>
    </row>
    <row r="4331" spans="1:14" ht="15" x14ac:dyDescent="0.2">
      <c r="A4331" t="s">
        <v>14663</v>
      </c>
      <c r="B4331" t="str">
        <f>RIGHT(A4331,4)</f>
        <v>2016</v>
      </c>
      <c r="C4331" t="str">
        <f>LEFT(A4331,10)</f>
        <v>Sat Sep 24</v>
      </c>
      <c r="D4331" s="2">
        <f>DATE(B4331,F4331,G4331)</f>
        <v>42637</v>
      </c>
      <c r="E4331" t="str">
        <f>MID(C4331,5,3)</f>
        <v>Sep</v>
      </c>
      <c r="F4331">
        <f>MONTH(DATEVALUE(E4331&amp;" 1"))</f>
        <v>9</v>
      </c>
      <c r="G4331" t="str">
        <f>RIGHT(C4331,2)</f>
        <v>24</v>
      </c>
      <c r="H4331" t="str">
        <f>MID(A4331,12,2)</f>
        <v>15</v>
      </c>
      <c r="I4331" t="s">
        <v>14673</v>
      </c>
      <c r="J4331" t="s">
        <v>14674</v>
      </c>
      <c r="K4331" t="s">
        <v>8184</v>
      </c>
      <c r="L4331" t="s">
        <v>14675</v>
      </c>
      <c r="M4331" t="b">
        <f>NOT(ISNA(VLOOKUP(N4331,'account names'!A:A,1,FALSE)))</f>
        <v>1</v>
      </c>
      <c r="N4331" t="s">
        <v>1224</v>
      </c>
    </row>
    <row r="4332" spans="1:14" ht="15" x14ac:dyDescent="0.2">
      <c r="A4332" t="s">
        <v>14676</v>
      </c>
      <c r="B4332" t="str">
        <f>RIGHT(A4332,4)</f>
        <v>2016</v>
      </c>
      <c r="C4332" t="str">
        <f>LEFT(A4332,10)</f>
        <v>Sat Sep 24</v>
      </c>
      <c r="D4332" s="2">
        <f>DATE(B4332,F4332,G4332)</f>
        <v>42637</v>
      </c>
      <c r="E4332" t="str">
        <f>MID(C4332,5,3)</f>
        <v>Sep</v>
      </c>
      <c r="F4332">
        <f>MONTH(DATEVALUE(E4332&amp;" 1"))</f>
        <v>9</v>
      </c>
      <c r="G4332" t="str">
        <f>RIGHT(C4332,2)</f>
        <v>24</v>
      </c>
      <c r="H4332" t="str">
        <f>MID(A4332,12,2)</f>
        <v>09</v>
      </c>
      <c r="I4332" t="s">
        <v>14677</v>
      </c>
      <c r="J4332" t="s">
        <v>14678</v>
      </c>
      <c r="K4332" t="s">
        <v>14679</v>
      </c>
      <c r="L4332" t="s">
        <v>14680</v>
      </c>
      <c r="M4332" t="b">
        <f>NOT(ISNA(VLOOKUP(N4332,'account names'!A:A,1,FALSE)))</f>
        <v>0</v>
      </c>
      <c r="N4332" t="s">
        <v>680</v>
      </c>
    </row>
    <row r="4333" spans="1:14" ht="15" x14ac:dyDescent="0.2">
      <c r="A4333" t="s">
        <v>14658</v>
      </c>
      <c r="B4333" t="str">
        <f>RIGHT(A4333,4)</f>
        <v>2016</v>
      </c>
      <c r="C4333" t="str">
        <f>LEFT(A4333,10)</f>
        <v>Fri Sep 23</v>
      </c>
      <c r="D4333" s="2">
        <f>DATE(B4333,F4333,G4333)</f>
        <v>42636</v>
      </c>
      <c r="E4333" t="str">
        <f>MID(C4333,5,3)</f>
        <v>Sep</v>
      </c>
      <c r="F4333">
        <f>MONTH(DATEVALUE(E4333&amp;" 1"))</f>
        <v>9</v>
      </c>
      <c r="G4333" t="str">
        <f>RIGHT(C4333,2)</f>
        <v>23</v>
      </c>
      <c r="H4333" t="str">
        <f>MID(A4333,12,2)</f>
        <v>13</v>
      </c>
      <c r="I4333" t="s">
        <v>14659</v>
      </c>
      <c r="J4333" t="s">
        <v>14660</v>
      </c>
      <c r="K4333" t="s">
        <v>14661</v>
      </c>
      <c r="L4333" t="s">
        <v>14662</v>
      </c>
      <c r="M4333" t="b">
        <f>NOT(ISNA(VLOOKUP(N4333,'account names'!A:A,1,FALSE)))</f>
        <v>0</v>
      </c>
      <c r="N4333" t="s">
        <v>3997</v>
      </c>
    </row>
    <row r="4334" spans="1:14" ht="15" x14ac:dyDescent="0.2">
      <c r="A4334" t="s">
        <v>14681</v>
      </c>
      <c r="B4334" t="str">
        <f>RIGHT(A4334,4)</f>
        <v>2016</v>
      </c>
      <c r="C4334" t="str">
        <f>LEFT(A4334,10)</f>
        <v>Fri Sep 23</v>
      </c>
      <c r="D4334" s="2">
        <f>DATE(B4334,F4334,G4334)</f>
        <v>42636</v>
      </c>
      <c r="E4334" t="str">
        <f>MID(C4334,5,3)</f>
        <v>Sep</v>
      </c>
      <c r="F4334">
        <f>MONTH(DATEVALUE(E4334&amp;" 1"))</f>
        <v>9</v>
      </c>
      <c r="G4334" t="str">
        <f>RIGHT(C4334,2)</f>
        <v>23</v>
      </c>
      <c r="H4334" t="str">
        <f>MID(A4334,12,2)</f>
        <v>21</v>
      </c>
      <c r="I4334" t="s">
        <v>14682</v>
      </c>
      <c r="J4334" t="s">
        <v>14683</v>
      </c>
      <c r="K4334" t="s">
        <v>14684</v>
      </c>
      <c r="L4334" t="s">
        <v>14685</v>
      </c>
      <c r="M4334" t="b">
        <f>NOT(ISNA(VLOOKUP(N4334,'account names'!A:A,1,FALSE)))</f>
        <v>1</v>
      </c>
      <c r="N4334" t="s">
        <v>2909</v>
      </c>
    </row>
    <row r="4335" spans="1:14" ht="15" x14ac:dyDescent="0.2">
      <c r="A4335" t="s">
        <v>14686</v>
      </c>
      <c r="B4335" t="str">
        <f>RIGHT(A4335,4)</f>
        <v>2016</v>
      </c>
      <c r="C4335" t="str">
        <f>LEFT(A4335,10)</f>
        <v>Thu Sep 22</v>
      </c>
      <c r="D4335" s="2">
        <f>DATE(B4335,F4335,G4335)</f>
        <v>42635</v>
      </c>
      <c r="E4335" t="str">
        <f>MID(C4335,5,3)</f>
        <v>Sep</v>
      </c>
      <c r="F4335">
        <f>MONTH(DATEVALUE(E4335&amp;" 1"))</f>
        <v>9</v>
      </c>
      <c r="G4335" t="str">
        <f>RIGHT(C4335,2)</f>
        <v>22</v>
      </c>
      <c r="H4335" t="str">
        <f>MID(A4335,12,2)</f>
        <v>22</v>
      </c>
      <c r="I4335" t="s">
        <v>14687</v>
      </c>
      <c r="J4335" t="s">
        <v>14688</v>
      </c>
      <c r="K4335" t="s">
        <v>14689</v>
      </c>
      <c r="L4335" t="s">
        <v>14690</v>
      </c>
      <c r="M4335" t="b">
        <f>NOT(ISNA(VLOOKUP(N4335,'account names'!A:A,1,FALSE)))</f>
        <v>0</v>
      </c>
      <c r="N4335" t="s">
        <v>9568</v>
      </c>
    </row>
    <row r="4336" spans="1:14" ht="15" x14ac:dyDescent="0.2">
      <c r="A4336" t="s">
        <v>8250</v>
      </c>
      <c r="B4336" t="str">
        <f>RIGHT(A4336,4)</f>
        <v>2016</v>
      </c>
      <c r="C4336" t="str">
        <f>LEFT(A4336,10)</f>
        <v>Mon Sep 19</v>
      </c>
      <c r="D4336" s="2">
        <f>DATE(B4336,F4336,G4336)</f>
        <v>42632</v>
      </c>
      <c r="E4336" t="str">
        <f>MID(C4336,5,3)</f>
        <v>Sep</v>
      </c>
      <c r="F4336">
        <f>MONTH(DATEVALUE(E4336&amp;" 1"))</f>
        <v>9</v>
      </c>
      <c r="G4336" t="str">
        <f>RIGHT(C4336,2)</f>
        <v>19</v>
      </c>
      <c r="H4336" t="str">
        <f>MID(A4336,12,2)</f>
        <v>14</v>
      </c>
      <c r="I4336" t="s">
        <v>8251</v>
      </c>
      <c r="J4336" t="s">
        <v>8252</v>
      </c>
      <c r="K4336" t="s">
        <v>8253</v>
      </c>
      <c r="L4336" t="s">
        <v>8254</v>
      </c>
      <c r="M4336" t="b">
        <f>NOT(ISNA(VLOOKUP(N4336,'account names'!A:A,1,FALSE)))</f>
        <v>0</v>
      </c>
      <c r="N4336" t="s">
        <v>40</v>
      </c>
    </row>
    <row r="4337" spans="1:14" ht="15" x14ac:dyDescent="0.2">
      <c r="A4337" t="s">
        <v>8250</v>
      </c>
      <c r="B4337" t="str">
        <f>RIGHT(A4337,4)</f>
        <v>2016</v>
      </c>
      <c r="C4337" t="str">
        <f>LEFT(A4337,10)</f>
        <v>Mon Sep 19</v>
      </c>
      <c r="D4337" s="2">
        <f>DATE(B4337,F4337,G4337)</f>
        <v>42632</v>
      </c>
      <c r="E4337" t="str">
        <f>MID(C4337,5,3)</f>
        <v>Sep</v>
      </c>
      <c r="F4337">
        <f>MONTH(DATEVALUE(E4337&amp;" 1"))</f>
        <v>9</v>
      </c>
      <c r="G4337" t="str">
        <f>RIGHT(C4337,2)</f>
        <v>19</v>
      </c>
      <c r="H4337" t="str">
        <f>MID(A4337,12,2)</f>
        <v>14</v>
      </c>
      <c r="I4337" t="s">
        <v>8251</v>
      </c>
      <c r="J4337" t="s">
        <v>16742</v>
      </c>
      <c r="K4337" t="s">
        <v>8253</v>
      </c>
      <c r="L4337" t="s">
        <v>16743</v>
      </c>
      <c r="M4337" t="b">
        <f>NOT(ISNA(VLOOKUP(N4337,'account names'!A:A,1,FALSE)))</f>
        <v>0</v>
      </c>
      <c r="N4337" t="s">
        <v>40</v>
      </c>
    </row>
    <row r="4338" spans="1:14" ht="15" x14ac:dyDescent="0.2">
      <c r="A4338" t="s">
        <v>14691</v>
      </c>
      <c r="B4338" t="str">
        <f>RIGHT(A4338,4)</f>
        <v>2016</v>
      </c>
      <c r="C4338" t="str">
        <f>LEFT(A4338,10)</f>
        <v>Sat Sep 17</v>
      </c>
      <c r="D4338" s="2">
        <f>DATE(B4338,F4338,G4338)</f>
        <v>42630</v>
      </c>
      <c r="E4338" t="str">
        <f>MID(C4338,5,3)</f>
        <v>Sep</v>
      </c>
      <c r="F4338">
        <f>MONTH(DATEVALUE(E4338&amp;" 1"))</f>
        <v>9</v>
      </c>
      <c r="G4338" t="str">
        <f>RIGHT(C4338,2)</f>
        <v>17</v>
      </c>
      <c r="H4338" t="str">
        <f>MID(A4338,12,2)</f>
        <v>19</v>
      </c>
      <c r="I4338" t="s">
        <v>14692</v>
      </c>
      <c r="J4338" t="s">
        <v>14693</v>
      </c>
      <c r="K4338" t="s">
        <v>14694</v>
      </c>
      <c r="L4338" t="s">
        <v>14695</v>
      </c>
      <c r="M4338" t="b">
        <f>NOT(ISNA(VLOOKUP(N4338,'account names'!A:A,1,FALSE)))</f>
        <v>0</v>
      </c>
      <c r="N4338" t="s">
        <v>14696</v>
      </c>
    </row>
    <row r="4339" spans="1:14" ht="15" x14ac:dyDescent="0.2">
      <c r="A4339" t="s">
        <v>14697</v>
      </c>
      <c r="B4339" t="str">
        <f>RIGHT(A4339,4)</f>
        <v>2016</v>
      </c>
      <c r="C4339" t="str">
        <f>LEFT(A4339,10)</f>
        <v>Sat Sep 17</v>
      </c>
      <c r="D4339" s="2">
        <f>DATE(B4339,F4339,G4339)</f>
        <v>42630</v>
      </c>
      <c r="E4339" t="str">
        <f>MID(C4339,5,3)</f>
        <v>Sep</v>
      </c>
      <c r="F4339">
        <f>MONTH(DATEVALUE(E4339&amp;" 1"))</f>
        <v>9</v>
      </c>
      <c r="G4339" t="str">
        <f>RIGHT(C4339,2)</f>
        <v>17</v>
      </c>
      <c r="H4339" t="str">
        <f>MID(A4339,12,2)</f>
        <v>19</v>
      </c>
      <c r="I4339" t="s">
        <v>14698</v>
      </c>
      <c r="J4339" t="s">
        <v>14699</v>
      </c>
      <c r="K4339" t="s">
        <v>14694</v>
      </c>
      <c r="L4339" t="s">
        <v>14700</v>
      </c>
      <c r="M4339" t="b">
        <f>NOT(ISNA(VLOOKUP(N4339,'account names'!A:A,1,FALSE)))</f>
        <v>0</v>
      </c>
      <c r="N4339" t="s">
        <v>14696</v>
      </c>
    </row>
    <row r="4340" spans="1:14" ht="15" x14ac:dyDescent="0.2">
      <c r="A4340" t="s">
        <v>14701</v>
      </c>
      <c r="B4340" t="str">
        <f>RIGHT(A4340,4)</f>
        <v>2016</v>
      </c>
      <c r="C4340" t="str">
        <f>LEFT(A4340,10)</f>
        <v>Sat Sep 17</v>
      </c>
      <c r="D4340" s="2">
        <f>DATE(B4340,F4340,G4340)</f>
        <v>42630</v>
      </c>
      <c r="E4340" t="str">
        <f>MID(C4340,5,3)</f>
        <v>Sep</v>
      </c>
      <c r="F4340">
        <f>MONTH(DATEVALUE(E4340&amp;" 1"))</f>
        <v>9</v>
      </c>
      <c r="G4340" t="str">
        <f>RIGHT(C4340,2)</f>
        <v>17</v>
      </c>
      <c r="H4340" t="str">
        <f>MID(A4340,12,2)</f>
        <v>20</v>
      </c>
      <c r="I4340" t="s">
        <v>14702</v>
      </c>
      <c r="J4340" t="s">
        <v>14703</v>
      </c>
      <c r="K4340" t="s">
        <v>14704</v>
      </c>
      <c r="L4340" t="s">
        <v>14705</v>
      </c>
      <c r="M4340" t="b">
        <f>NOT(ISNA(VLOOKUP(N4340,'account names'!A:A,1,FALSE)))</f>
        <v>1</v>
      </c>
      <c r="N4340" t="s">
        <v>1791</v>
      </c>
    </row>
    <row r="4341" spans="1:14" ht="15" x14ac:dyDescent="0.2">
      <c r="A4341" t="s">
        <v>14706</v>
      </c>
      <c r="B4341" t="str">
        <f>RIGHT(A4341,4)</f>
        <v>2016</v>
      </c>
      <c r="C4341" t="str">
        <f>LEFT(A4341,10)</f>
        <v>Sat Sep 17</v>
      </c>
      <c r="D4341" s="2">
        <f>DATE(B4341,F4341,G4341)</f>
        <v>42630</v>
      </c>
      <c r="E4341" t="str">
        <f>MID(C4341,5,3)</f>
        <v>Sep</v>
      </c>
      <c r="F4341">
        <f>MONTH(DATEVALUE(E4341&amp;" 1"))</f>
        <v>9</v>
      </c>
      <c r="G4341" t="str">
        <f>RIGHT(C4341,2)</f>
        <v>17</v>
      </c>
      <c r="H4341" t="str">
        <f>MID(A4341,12,2)</f>
        <v>20</v>
      </c>
      <c r="I4341" t="s">
        <v>14707</v>
      </c>
      <c r="J4341" t="s">
        <v>14708</v>
      </c>
      <c r="K4341" t="s">
        <v>14704</v>
      </c>
      <c r="L4341" t="s">
        <v>14709</v>
      </c>
      <c r="M4341" t="b">
        <f>NOT(ISNA(VLOOKUP(N4341,'account names'!A:A,1,FALSE)))</f>
        <v>1</v>
      </c>
      <c r="N4341" t="s">
        <v>1791</v>
      </c>
    </row>
    <row r="4342" spans="1:14" ht="15" x14ac:dyDescent="0.2">
      <c r="A4342" t="s">
        <v>14710</v>
      </c>
      <c r="B4342" t="str">
        <f>RIGHT(A4342,4)</f>
        <v>2016</v>
      </c>
      <c r="C4342" t="str">
        <f>LEFT(A4342,10)</f>
        <v>Sat Sep 17</v>
      </c>
      <c r="D4342" s="2">
        <f>DATE(B4342,F4342,G4342)</f>
        <v>42630</v>
      </c>
      <c r="E4342" t="str">
        <f>MID(C4342,5,3)</f>
        <v>Sep</v>
      </c>
      <c r="F4342">
        <f>MONTH(DATEVALUE(E4342&amp;" 1"))</f>
        <v>9</v>
      </c>
      <c r="G4342" t="str">
        <f>RIGHT(C4342,2)</f>
        <v>17</v>
      </c>
      <c r="H4342" t="str">
        <f>MID(A4342,12,2)</f>
        <v>17</v>
      </c>
      <c r="I4342" t="s">
        <v>14711</v>
      </c>
      <c r="J4342" t="s">
        <v>14712</v>
      </c>
      <c r="K4342" t="s">
        <v>14713</v>
      </c>
      <c r="L4342" t="s">
        <v>14714</v>
      </c>
      <c r="M4342" t="b">
        <f>NOT(ISNA(VLOOKUP(N4342,'account names'!A:A,1,FALSE)))</f>
        <v>1</v>
      </c>
      <c r="N4342" t="s">
        <v>1791</v>
      </c>
    </row>
    <row r="4343" spans="1:14" ht="15" x14ac:dyDescent="0.2">
      <c r="A4343" t="s">
        <v>20180</v>
      </c>
      <c r="B4343" t="str">
        <f>RIGHT(A4343,4)</f>
        <v>2016</v>
      </c>
      <c r="C4343" t="str">
        <f>LEFT(A4343,10)</f>
        <v>Fri Sep 16</v>
      </c>
      <c r="D4343" s="2">
        <f>DATE(B4343,F4343,G4343)</f>
        <v>42629</v>
      </c>
      <c r="E4343" t="str">
        <f>MID(C4343,5,3)</f>
        <v>Sep</v>
      </c>
      <c r="F4343">
        <f>MONTH(DATEVALUE(E4343&amp;" 1"))</f>
        <v>9</v>
      </c>
      <c r="G4343" t="str">
        <f>RIGHT(C4343,2)</f>
        <v>16</v>
      </c>
      <c r="H4343" t="str">
        <f>MID(A4343,12,2)</f>
        <v>07</v>
      </c>
      <c r="I4343" t="s">
        <v>20181</v>
      </c>
      <c r="J4343" t="s">
        <v>20182</v>
      </c>
      <c r="K4343" t="s">
        <v>20183</v>
      </c>
      <c r="L4343" t="s">
        <v>20184</v>
      </c>
      <c r="M4343" t="b">
        <f>NOT(ISNA(VLOOKUP(N4343,'account names'!A:A,1,FALSE)))</f>
        <v>0</v>
      </c>
      <c r="N4343" t="s">
        <v>1121</v>
      </c>
    </row>
    <row r="4344" spans="1:14" ht="15" x14ac:dyDescent="0.2">
      <c r="A4344" t="s">
        <v>14715</v>
      </c>
      <c r="B4344" t="str">
        <f>RIGHT(A4344,4)</f>
        <v>2016</v>
      </c>
      <c r="C4344" t="str">
        <f>LEFT(A4344,10)</f>
        <v>Wed Sep 14</v>
      </c>
      <c r="D4344" s="2">
        <f>DATE(B4344,F4344,G4344)</f>
        <v>42627</v>
      </c>
      <c r="E4344" t="str">
        <f>MID(C4344,5,3)</f>
        <v>Sep</v>
      </c>
      <c r="F4344">
        <f>MONTH(DATEVALUE(E4344&amp;" 1"))</f>
        <v>9</v>
      </c>
      <c r="G4344" t="str">
        <f>RIGHT(C4344,2)</f>
        <v>14</v>
      </c>
      <c r="H4344" t="str">
        <f>MID(A4344,12,2)</f>
        <v>18</v>
      </c>
      <c r="I4344" t="s">
        <v>14716</v>
      </c>
      <c r="J4344" t="s">
        <v>14717</v>
      </c>
      <c r="K4344" t="s">
        <v>14718</v>
      </c>
      <c r="L4344" t="s">
        <v>14719</v>
      </c>
      <c r="M4344" t="b">
        <f>NOT(ISNA(VLOOKUP(N4344,'account names'!A:A,1,FALSE)))</f>
        <v>0</v>
      </c>
      <c r="N4344" t="s">
        <v>40</v>
      </c>
    </row>
    <row r="4345" spans="1:14" ht="15" x14ac:dyDescent="0.2">
      <c r="A4345" t="s">
        <v>14720</v>
      </c>
      <c r="B4345" t="str">
        <f>RIGHT(A4345,4)</f>
        <v>2016</v>
      </c>
      <c r="C4345" t="str">
        <f>LEFT(A4345,10)</f>
        <v>Wed Sep 14</v>
      </c>
      <c r="D4345" s="2">
        <f>DATE(B4345,F4345,G4345)</f>
        <v>42627</v>
      </c>
      <c r="E4345" t="str">
        <f>MID(C4345,5,3)</f>
        <v>Sep</v>
      </c>
      <c r="F4345">
        <f>MONTH(DATEVALUE(E4345&amp;" 1"))</f>
        <v>9</v>
      </c>
      <c r="G4345" t="str">
        <f>RIGHT(C4345,2)</f>
        <v>14</v>
      </c>
      <c r="H4345" t="str">
        <f>MID(A4345,12,2)</f>
        <v>14</v>
      </c>
      <c r="I4345" t="s">
        <v>14721</v>
      </c>
      <c r="J4345" t="s">
        <v>14722</v>
      </c>
      <c r="K4345" t="s">
        <v>14723</v>
      </c>
      <c r="L4345" t="s">
        <v>14724</v>
      </c>
      <c r="M4345" t="b">
        <f>NOT(ISNA(VLOOKUP(N4345,'account names'!A:A,1,FALSE)))</f>
        <v>0</v>
      </c>
      <c r="N4345" t="s">
        <v>654</v>
      </c>
    </row>
    <row r="4346" spans="1:14" ht="15" x14ac:dyDescent="0.2">
      <c r="A4346" t="s">
        <v>20185</v>
      </c>
      <c r="B4346" t="str">
        <f>RIGHT(A4346,4)</f>
        <v>2016</v>
      </c>
      <c r="C4346" t="str">
        <f>LEFT(A4346,10)</f>
        <v>Wed Sep 14</v>
      </c>
      <c r="D4346" s="2">
        <f>DATE(B4346,F4346,G4346)</f>
        <v>42627</v>
      </c>
      <c r="E4346" t="str">
        <f>MID(C4346,5,3)</f>
        <v>Sep</v>
      </c>
      <c r="F4346">
        <f>MONTH(DATEVALUE(E4346&amp;" 1"))</f>
        <v>9</v>
      </c>
      <c r="G4346" t="str">
        <f>RIGHT(C4346,2)</f>
        <v>14</v>
      </c>
      <c r="H4346" t="str">
        <f>MID(A4346,12,2)</f>
        <v>23</v>
      </c>
      <c r="I4346" t="s">
        <v>20186</v>
      </c>
      <c r="J4346" t="s">
        <v>20187</v>
      </c>
      <c r="K4346" t="s">
        <v>20188</v>
      </c>
      <c r="L4346" t="s">
        <v>20189</v>
      </c>
      <c r="M4346" t="b">
        <f>NOT(ISNA(VLOOKUP(N4346,'account names'!A:A,1,FALSE)))</f>
        <v>0</v>
      </c>
      <c r="N4346" t="s">
        <v>20190</v>
      </c>
    </row>
    <row r="4347" spans="1:14" ht="15" x14ac:dyDescent="0.2">
      <c r="A4347" t="s">
        <v>20191</v>
      </c>
      <c r="B4347" t="str">
        <f>RIGHT(A4347,4)</f>
        <v>2016</v>
      </c>
      <c r="C4347" t="str">
        <f>LEFT(A4347,10)</f>
        <v>Wed Sep 14</v>
      </c>
      <c r="D4347" s="2">
        <f>DATE(B4347,F4347,G4347)</f>
        <v>42627</v>
      </c>
      <c r="E4347" t="str">
        <f>MID(C4347,5,3)</f>
        <v>Sep</v>
      </c>
      <c r="F4347">
        <f>MONTH(DATEVALUE(E4347&amp;" 1"))</f>
        <v>9</v>
      </c>
      <c r="G4347" t="str">
        <f>RIGHT(C4347,2)</f>
        <v>14</v>
      </c>
      <c r="H4347" t="str">
        <f>MID(A4347,12,2)</f>
        <v>10</v>
      </c>
      <c r="I4347" t="s">
        <v>20192</v>
      </c>
      <c r="J4347" t="s">
        <v>20193</v>
      </c>
      <c r="K4347" t="s">
        <v>20194</v>
      </c>
      <c r="L4347" t="s">
        <v>20195</v>
      </c>
      <c r="M4347" t="b">
        <f>NOT(ISNA(VLOOKUP(N4347,'account names'!A:A,1,FALSE)))</f>
        <v>0</v>
      </c>
      <c r="N4347" t="s">
        <v>20196</v>
      </c>
    </row>
    <row r="4348" spans="1:14" ht="15" x14ac:dyDescent="0.2">
      <c r="A4348" t="s">
        <v>20197</v>
      </c>
      <c r="B4348" t="str">
        <f>RIGHT(A4348,4)</f>
        <v>2016</v>
      </c>
      <c r="C4348" t="str">
        <f>LEFT(A4348,10)</f>
        <v>Tue Sep 13</v>
      </c>
      <c r="D4348" s="2">
        <f>DATE(B4348,F4348,G4348)</f>
        <v>42626</v>
      </c>
      <c r="E4348" t="str">
        <f>MID(C4348,5,3)</f>
        <v>Sep</v>
      </c>
      <c r="F4348">
        <f>MONTH(DATEVALUE(E4348&amp;" 1"))</f>
        <v>9</v>
      </c>
      <c r="G4348" t="str">
        <f>RIGHT(C4348,2)</f>
        <v>13</v>
      </c>
      <c r="H4348" t="str">
        <f>MID(A4348,12,2)</f>
        <v>13</v>
      </c>
      <c r="I4348" t="s">
        <v>20198</v>
      </c>
      <c r="J4348" t="s">
        <v>20199</v>
      </c>
      <c r="K4348" t="s">
        <v>20035</v>
      </c>
      <c r="L4348" t="s">
        <v>20200</v>
      </c>
      <c r="M4348" t="b">
        <f>NOT(ISNA(VLOOKUP(N4348,'account names'!A:A,1,FALSE)))</f>
        <v>1</v>
      </c>
      <c r="N4348" t="s">
        <v>5613</v>
      </c>
    </row>
    <row r="4349" spans="1:14" ht="15" x14ac:dyDescent="0.2">
      <c r="A4349" t="s">
        <v>16744</v>
      </c>
      <c r="B4349" t="str">
        <f>RIGHT(A4349,4)</f>
        <v>2016</v>
      </c>
      <c r="C4349" t="str">
        <f>LEFT(A4349,10)</f>
        <v>Sun Sep 11</v>
      </c>
      <c r="D4349" s="2">
        <f>DATE(B4349,F4349,G4349)</f>
        <v>42624</v>
      </c>
      <c r="E4349" t="str">
        <f>MID(C4349,5,3)</f>
        <v>Sep</v>
      </c>
      <c r="F4349">
        <f>MONTH(DATEVALUE(E4349&amp;" 1"))</f>
        <v>9</v>
      </c>
      <c r="G4349" t="str">
        <f>RIGHT(C4349,2)</f>
        <v>11</v>
      </c>
      <c r="H4349" t="str">
        <f>MID(A4349,12,2)</f>
        <v>00</v>
      </c>
      <c r="I4349" t="s">
        <v>16745</v>
      </c>
      <c r="J4349" t="s">
        <v>16746</v>
      </c>
      <c r="K4349" t="s">
        <v>16747</v>
      </c>
      <c r="L4349" t="s">
        <v>16748</v>
      </c>
      <c r="M4349" t="b">
        <f>NOT(ISNA(VLOOKUP(N4349,'account names'!A:A,1,FALSE)))</f>
        <v>0</v>
      </c>
      <c r="N4349" t="s">
        <v>16613</v>
      </c>
    </row>
    <row r="4350" spans="1:14" ht="15" x14ac:dyDescent="0.2">
      <c r="A4350" t="s">
        <v>14725</v>
      </c>
      <c r="B4350" t="str">
        <f>RIGHT(A4350,4)</f>
        <v>2016</v>
      </c>
      <c r="C4350" t="str">
        <f>LEFT(A4350,10)</f>
        <v>Sun Sep 04</v>
      </c>
      <c r="D4350" s="2">
        <f>DATE(B4350,F4350,G4350)</f>
        <v>42617</v>
      </c>
      <c r="E4350" t="str">
        <f>MID(C4350,5,3)</f>
        <v>Sep</v>
      </c>
      <c r="F4350">
        <f>MONTH(DATEVALUE(E4350&amp;" 1"))</f>
        <v>9</v>
      </c>
      <c r="G4350" t="str">
        <f>RIGHT(C4350,2)</f>
        <v>04</v>
      </c>
      <c r="H4350" t="str">
        <f>MID(A4350,12,2)</f>
        <v>16</v>
      </c>
      <c r="I4350" t="s">
        <v>14726</v>
      </c>
      <c r="J4350" t="s">
        <v>14727</v>
      </c>
      <c r="K4350" t="s">
        <v>14728</v>
      </c>
      <c r="L4350" t="s">
        <v>14729</v>
      </c>
      <c r="M4350" t="b">
        <f>NOT(ISNA(VLOOKUP(N4350,'account names'!A:A,1,FALSE)))</f>
        <v>1</v>
      </c>
      <c r="N4350" t="s">
        <v>2909</v>
      </c>
    </row>
    <row r="4351" spans="1:14" ht="15" x14ac:dyDescent="0.2">
      <c r="A4351" t="s">
        <v>14730</v>
      </c>
      <c r="B4351" t="str">
        <f>RIGHT(A4351,4)</f>
        <v>2016</v>
      </c>
      <c r="C4351" t="str">
        <f>LEFT(A4351,10)</f>
        <v>Sun Sep 04</v>
      </c>
      <c r="D4351" s="2">
        <f>DATE(B4351,F4351,G4351)</f>
        <v>42617</v>
      </c>
      <c r="E4351" t="str">
        <f>MID(C4351,5,3)</f>
        <v>Sep</v>
      </c>
      <c r="F4351">
        <f>MONTH(DATEVALUE(E4351&amp;" 1"))</f>
        <v>9</v>
      </c>
      <c r="G4351" t="str">
        <f>RIGHT(C4351,2)</f>
        <v>04</v>
      </c>
      <c r="H4351" t="str">
        <f>MID(A4351,12,2)</f>
        <v>15</v>
      </c>
      <c r="I4351" t="s">
        <v>14731</v>
      </c>
      <c r="J4351" t="s">
        <v>14732</v>
      </c>
      <c r="K4351" t="s">
        <v>14733</v>
      </c>
      <c r="L4351" t="s">
        <v>14734</v>
      </c>
      <c r="M4351" t="b">
        <f>NOT(ISNA(VLOOKUP(N4351,'account names'!A:A,1,FALSE)))</f>
        <v>1</v>
      </c>
      <c r="N4351" t="s">
        <v>1203</v>
      </c>
    </row>
    <row r="4352" spans="1:14" ht="15" x14ac:dyDescent="0.2">
      <c r="A4352" t="s">
        <v>14735</v>
      </c>
      <c r="B4352" t="str">
        <f>RIGHT(A4352,4)</f>
        <v>2016</v>
      </c>
      <c r="C4352" t="str">
        <f>LEFT(A4352,10)</f>
        <v>Sun Sep 04</v>
      </c>
      <c r="D4352" s="2">
        <f>DATE(B4352,F4352,G4352)</f>
        <v>42617</v>
      </c>
      <c r="E4352" t="str">
        <f>MID(C4352,5,3)</f>
        <v>Sep</v>
      </c>
      <c r="F4352">
        <f>MONTH(DATEVALUE(E4352&amp;" 1"))</f>
        <v>9</v>
      </c>
      <c r="G4352" t="str">
        <f>RIGHT(C4352,2)</f>
        <v>04</v>
      </c>
      <c r="H4352" t="str">
        <f>MID(A4352,12,2)</f>
        <v>16</v>
      </c>
      <c r="I4352" t="s">
        <v>14736</v>
      </c>
      <c r="J4352" t="s">
        <v>14737</v>
      </c>
      <c r="K4352" t="s">
        <v>14738</v>
      </c>
      <c r="L4352" t="s">
        <v>14739</v>
      </c>
      <c r="M4352" t="b">
        <f>NOT(ISNA(VLOOKUP(N4352,'account names'!A:A,1,FALSE)))</f>
        <v>1</v>
      </c>
      <c r="N4352" t="s">
        <v>2909</v>
      </c>
    </row>
    <row r="4353" spans="1:14" ht="15" x14ac:dyDescent="0.2">
      <c r="A4353" t="s">
        <v>16749</v>
      </c>
      <c r="B4353" t="str">
        <f>RIGHT(A4353,4)</f>
        <v>2016</v>
      </c>
      <c r="C4353" t="str">
        <f>LEFT(A4353,10)</f>
        <v>Sat Sep 03</v>
      </c>
      <c r="D4353" s="2">
        <f>DATE(B4353,F4353,G4353)</f>
        <v>42616</v>
      </c>
      <c r="E4353" t="str">
        <f>MID(C4353,5,3)</f>
        <v>Sep</v>
      </c>
      <c r="F4353">
        <f>MONTH(DATEVALUE(E4353&amp;" 1"))</f>
        <v>9</v>
      </c>
      <c r="G4353" t="str">
        <f>RIGHT(C4353,2)</f>
        <v>03</v>
      </c>
      <c r="H4353" t="str">
        <f>MID(A4353,12,2)</f>
        <v>21</v>
      </c>
      <c r="I4353" t="s">
        <v>16750</v>
      </c>
      <c r="J4353" t="s">
        <v>16751</v>
      </c>
      <c r="K4353" t="s">
        <v>1691</v>
      </c>
      <c r="L4353" t="s">
        <v>16752</v>
      </c>
      <c r="M4353" t="b">
        <f>NOT(ISNA(VLOOKUP(N4353,'account names'!A:A,1,FALSE)))</f>
        <v>1</v>
      </c>
      <c r="N4353" t="s">
        <v>1693</v>
      </c>
    </row>
    <row r="4354" spans="1:14" ht="15" x14ac:dyDescent="0.2">
      <c r="A4354" t="s">
        <v>16753</v>
      </c>
      <c r="B4354" t="str">
        <f>RIGHT(A4354,4)</f>
        <v>2016</v>
      </c>
      <c r="C4354" t="str">
        <f>LEFT(A4354,10)</f>
        <v>Thu Sep 01</v>
      </c>
      <c r="D4354" s="2">
        <f>DATE(B4354,F4354,G4354)</f>
        <v>42614</v>
      </c>
      <c r="E4354" t="str">
        <f>MID(C4354,5,3)</f>
        <v>Sep</v>
      </c>
      <c r="F4354">
        <f>MONTH(DATEVALUE(E4354&amp;" 1"))</f>
        <v>9</v>
      </c>
      <c r="G4354" t="str">
        <f>RIGHT(C4354,2)</f>
        <v>01</v>
      </c>
      <c r="H4354" t="str">
        <f>MID(A4354,12,2)</f>
        <v>09</v>
      </c>
      <c r="I4354" t="s">
        <v>16754</v>
      </c>
      <c r="J4354" t="s">
        <v>16755</v>
      </c>
      <c r="K4354" t="s">
        <v>1691</v>
      </c>
      <c r="L4354" t="s">
        <v>16756</v>
      </c>
      <c r="M4354" t="b">
        <f>NOT(ISNA(VLOOKUP(N4354,'account names'!A:A,1,FALSE)))</f>
        <v>1</v>
      </c>
      <c r="N4354" t="s">
        <v>1693</v>
      </c>
    </row>
    <row r="4355" spans="1:14" ht="15" x14ac:dyDescent="0.2">
      <c r="A4355" t="s">
        <v>16757</v>
      </c>
      <c r="B4355" t="str">
        <f>RIGHT(A4355,4)</f>
        <v>2016</v>
      </c>
      <c r="C4355" t="str">
        <f>LEFT(A4355,10)</f>
        <v>Sun Aug 28</v>
      </c>
      <c r="D4355" s="2">
        <f>DATE(B4355,F4355,G4355)</f>
        <v>42610</v>
      </c>
      <c r="E4355" t="str">
        <f>MID(C4355,5,3)</f>
        <v>Aug</v>
      </c>
      <c r="F4355">
        <f>MONTH(DATEVALUE(E4355&amp;" 1"))</f>
        <v>8</v>
      </c>
      <c r="G4355" t="str">
        <f>RIGHT(C4355,2)</f>
        <v>28</v>
      </c>
      <c r="H4355" t="str">
        <f>MID(A4355,12,2)</f>
        <v>20</v>
      </c>
      <c r="I4355" t="s">
        <v>16758</v>
      </c>
      <c r="J4355" t="s">
        <v>16759</v>
      </c>
      <c r="K4355" t="s">
        <v>1691</v>
      </c>
      <c r="L4355" t="s">
        <v>16760</v>
      </c>
      <c r="M4355" t="b">
        <f>NOT(ISNA(VLOOKUP(N4355,'account names'!A:A,1,FALSE)))</f>
        <v>1</v>
      </c>
      <c r="N4355" t="s">
        <v>1693</v>
      </c>
    </row>
    <row r="4356" spans="1:14" ht="15" x14ac:dyDescent="0.2">
      <c r="A4356" t="s">
        <v>16761</v>
      </c>
      <c r="B4356" t="str">
        <f>RIGHT(A4356,4)</f>
        <v>2016</v>
      </c>
      <c r="C4356" t="str">
        <f>LEFT(A4356,10)</f>
        <v>Fri Aug 26</v>
      </c>
      <c r="D4356" s="2">
        <f>DATE(B4356,F4356,G4356)</f>
        <v>42608</v>
      </c>
      <c r="E4356" t="str">
        <f>MID(C4356,5,3)</f>
        <v>Aug</v>
      </c>
      <c r="F4356">
        <f>MONTH(DATEVALUE(E4356&amp;" 1"))</f>
        <v>8</v>
      </c>
      <c r="G4356" t="str">
        <f>RIGHT(C4356,2)</f>
        <v>26</v>
      </c>
      <c r="H4356" t="str">
        <f>MID(A4356,12,2)</f>
        <v>09</v>
      </c>
      <c r="I4356" t="s">
        <v>16762</v>
      </c>
      <c r="J4356" t="s">
        <v>16763</v>
      </c>
      <c r="K4356" t="s">
        <v>1691</v>
      </c>
      <c r="L4356" t="s">
        <v>16764</v>
      </c>
      <c r="M4356" t="b">
        <f>NOT(ISNA(VLOOKUP(N4356,'account names'!A:A,1,FALSE)))</f>
        <v>1</v>
      </c>
      <c r="N4356" t="s">
        <v>1693</v>
      </c>
    </row>
    <row r="4357" spans="1:14" ht="15" x14ac:dyDescent="0.2">
      <c r="A4357" t="s">
        <v>20201</v>
      </c>
      <c r="B4357" t="str">
        <f>RIGHT(A4357,4)</f>
        <v>2016</v>
      </c>
      <c r="C4357" t="str">
        <f>LEFT(A4357,10)</f>
        <v>Fri Aug 26</v>
      </c>
      <c r="D4357" s="2">
        <f>DATE(B4357,F4357,G4357)</f>
        <v>42608</v>
      </c>
      <c r="E4357" t="str">
        <f>MID(C4357,5,3)</f>
        <v>Aug</v>
      </c>
      <c r="F4357">
        <f>MONTH(DATEVALUE(E4357&amp;" 1"))</f>
        <v>8</v>
      </c>
      <c r="G4357" t="str">
        <f>RIGHT(C4357,2)</f>
        <v>26</v>
      </c>
      <c r="H4357" t="str">
        <f>MID(A4357,12,2)</f>
        <v>18</v>
      </c>
      <c r="I4357" t="s">
        <v>20202</v>
      </c>
      <c r="J4357" t="s">
        <v>20203</v>
      </c>
      <c r="K4357" t="s">
        <v>20204</v>
      </c>
      <c r="L4357" t="s">
        <v>20205</v>
      </c>
      <c r="M4357" t="b">
        <f>NOT(ISNA(VLOOKUP(N4357,'account names'!A:A,1,FALSE)))</f>
        <v>0</v>
      </c>
      <c r="N4357" t="s">
        <v>20206</v>
      </c>
    </row>
    <row r="4358" spans="1:14" ht="15" x14ac:dyDescent="0.2">
      <c r="A4358" t="s">
        <v>16765</v>
      </c>
      <c r="B4358" t="str">
        <f>RIGHT(A4358,4)</f>
        <v>2016</v>
      </c>
      <c r="C4358" t="str">
        <f>LEFT(A4358,10)</f>
        <v>Sun Aug 14</v>
      </c>
      <c r="D4358" s="2">
        <f>DATE(B4358,F4358,G4358)</f>
        <v>42596</v>
      </c>
      <c r="E4358" t="str">
        <f>MID(C4358,5,3)</f>
        <v>Aug</v>
      </c>
      <c r="F4358">
        <f>MONTH(DATEVALUE(E4358&amp;" 1"))</f>
        <v>8</v>
      </c>
      <c r="G4358" t="str">
        <f>RIGHT(C4358,2)</f>
        <v>14</v>
      </c>
      <c r="H4358" t="str">
        <f>MID(A4358,12,2)</f>
        <v>10</v>
      </c>
      <c r="I4358" t="s">
        <v>16766</v>
      </c>
      <c r="J4358" t="s">
        <v>16767</v>
      </c>
      <c r="K4358" t="s">
        <v>1691</v>
      </c>
      <c r="L4358" t="s">
        <v>16768</v>
      </c>
      <c r="M4358" t="b">
        <f>NOT(ISNA(VLOOKUP(N4358,'account names'!A:A,1,FALSE)))</f>
        <v>1</v>
      </c>
      <c r="N4358" t="s">
        <v>1693</v>
      </c>
    </row>
    <row r="4359" spans="1:14" ht="15" x14ac:dyDescent="0.2">
      <c r="A4359" t="s">
        <v>14740</v>
      </c>
      <c r="B4359" t="str">
        <f>RIGHT(A4359,4)</f>
        <v>2016</v>
      </c>
      <c r="C4359" t="str">
        <f>LEFT(A4359,10)</f>
        <v>Tue Aug 09</v>
      </c>
      <c r="D4359" s="2">
        <f>DATE(B4359,F4359,G4359)</f>
        <v>42591</v>
      </c>
      <c r="E4359" t="str">
        <f>MID(C4359,5,3)</f>
        <v>Aug</v>
      </c>
      <c r="F4359">
        <f>MONTH(DATEVALUE(E4359&amp;" 1"))</f>
        <v>8</v>
      </c>
      <c r="G4359" t="str">
        <f>RIGHT(C4359,2)</f>
        <v>09</v>
      </c>
      <c r="H4359" t="str">
        <f>MID(A4359,12,2)</f>
        <v>20</v>
      </c>
      <c r="I4359" t="s">
        <v>14741</v>
      </c>
      <c r="J4359" t="s">
        <v>14742</v>
      </c>
      <c r="K4359" t="s">
        <v>14743</v>
      </c>
      <c r="L4359" t="s">
        <v>14744</v>
      </c>
      <c r="M4359" t="b">
        <f>NOT(ISNA(VLOOKUP(N4359,'account names'!A:A,1,FALSE)))</f>
        <v>1</v>
      </c>
      <c r="N4359" t="s">
        <v>2909</v>
      </c>
    </row>
    <row r="4360" spans="1:14" ht="15" x14ac:dyDescent="0.2">
      <c r="A4360" t="s">
        <v>14745</v>
      </c>
      <c r="B4360" t="str">
        <f>RIGHT(A4360,4)</f>
        <v>2016</v>
      </c>
      <c r="C4360" t="str">
        <f>LEFT(A4360,10)</f>
        <v>Tue Aug 09</v>
      </c>
      <c r="D4360" s="2">
        <f>DATE(B4360,F4360,G4360)</f>
        <v>42591</v>
      </c>
      <c r="E4360" t="str">
        <f>MID(C4360,5,3)</f>
        <v>Aug</v>
      </c>
      <c r="F4360">
        <f>MONTH(DATEVALUE(E4360&amp;" 1"))</f>
        <v>8</v>
      </c>
      <c r="G4360" t="str">
        <f>RIGHT(C4360,2)</f>
        <v>09</v>
      </c>
      <c r="H4360" t="str">
        <f>MID(A4360,12,2)</f>
        <v>10</v>
      </c>
      <c r="I4360" t="s">
        <v>14746</v>
      </c>
      <c r="J4360" t="s">
        <v>14747</v>
      </c>
      <c r="K4360" t="s">
        <v>14748</v>
      </c>
      <c r="L4360" t="s">
        <v>14749</v>
      </c>
      <c r="M4360" t="b">
        <f>NOT(ISNA(VLOOKUP(N4360,'account names'!A:A,1,FALSE)))</f>
        <v>0</v>
      </c>
      <c r="N4360" t="s">
        <v>14750</v>
      </c>
    </row>
    <row r="4361" spans="1:14" ht="15" x14ac:dyDescent="0.2">
      <c r="A4361" t="s">
        <v>14751</v>
      </c>
      <c r="B4361" t="str">
        <f>RIGHT(A4361,4)</f>
        <v>2016</v>
      </c>
      <c r="C4361" t="str">
        <f>LEFT(A4361,10)</f>
        <v>Sat Aug 06</v>
      </c>
      <c r="D4361" s="2">
        <f>DATE(B4361,F4361,G4361)</f>
        <v>42588</v>
      </c>
      <c r="E4361" t="str">
        <f>MID(C4361,5,3)</f>
        <v>Aug</v>
      </c>
      <c r="F4361">
        <f>MONTH(DATEVALUE(E4361&amp;" 1"))</f>
        <v>8</v>
      </c>
      <c r="G4361" t="str">
        <f>RIGHT(C4361,2)</f>
        <v>06</v>
      </c>
      <c r="H4361" t="str">
        <f>MID(A4361,12,2)</f>
        <v>09</v>
      </c>
      <c r="I4361" t="s">
        <v>14752</v>
      </c>
      <c r="J4361" t="s">
        <v>14753</v>
      </c>
      <c r="K4361" t="s">
        <v>14754</v>
      </c>
      <c r="L4361" t="s">
        <v>14755</v>
      </c>
      <c r="M4361" t="b">
        <f>NOT(ISNA(VLOOKUP(N4361,'account names'!A:A,1,FALSE)))</f>
        <v>0</v>
      </c>
      <c r="N4361" t="s">
        <v>14756</v>
      </c>
    </row>
    <row r="4362" spans="1:14" ht="15" x14ac:dyDescent="0.2">
      <c r="A4362" t="s">
        <v>16769</v>
      </c>
      <c r="B4362" t="str">
        <f>RIGHT(A4362,4)</f>
        <v>2016</v>
      </c>
      <c r="C4362" t="str">
        <f>LEFT(A4362,10)</f>
        <v>Sat Aug 06</v>
      </c>
      <c r="D4362" s="2">
        <f>DATE(B4362,F4362,G4362)</f>
        <v>42588</v>
      </c>
      <c r="E4362" t="str">
        <f>MID(C4362,5,3)</f>
        <v>Aug</v>
      </c>
      <c r="F4362">
        <f>MONTH(DATEVALUE(E4362&amp;" 1"))</f>
        <v>8</v>
      </c>
      <c r="G4362" t="str">
        <f>RIGHT(C4362,2)</f>
        <v>06</v>
      </c>
      <c r="H4362" t="str">
        <f>MID(A4362,12,2)</f>
        <v>09</v>
      </c>
      <c r="I4362" t="s">
        <v>16770</v>
      </c>
      <c r="J4362" t="s">
        <v>16771</v>
      </c>
      <c r="K4362" t="s">
        <v>4864</v>
      </c>
      <c r="L4362" t="s">
        <v>16772</v>
      </c>
      <c r="M4362" t="b">
        <f>NOT(ISNA(VLOOKUP(N4362,'account names'!A:A,1,FALSE)))</f>
        <v>0</v>
      </c>
      <c r="N4362" t="s">
        <v>654</v>
      </c>
    </row>
    <row r="4363" spans="1:14" ht="15" x14ac:dyDescent="0.2">
      <c r="A4363" t="s">
        <v>14757</v>
      </c>
      <c r="B4363" t="str">
        <f>RIGHT(A4363,4)</f>
        <v>2016</v>
      </c>
      <c r="C4363" t="str">
        <f>LEFT(A4363,10)</f>
        <v>Thu Aug 04</v>
      </c>
      <c r="D4363" s="2">
        <f>DATE(B4363,F4363,G4363)</f>
        <v>42586</v>
      </c>
      <c r="E4363" t="str">
        <f>MID(C4363,5,3)</f>
        <v>Aug</v>
      </c>
      <c r="F4363">
        <f>MONTH(DATEVALUE(E4363&amp;" 1"))</f>
        <v>8</v>
      </c>
      <c r="G4363" t="str">
        <f>RIGHT(C4363,2)</f>
        <v>04</v>
      </c>
      <c r="H4363" t="str">
        <f>MID(A4363,12,2)</f>
        <v>07</v>
      </c>
      <c r="I4363" t="s">
        <v>14758</v>
      </c>
      <c r="J4363" t="s">
        <v>14759</v>
      </c>
      <c r="K4363" t="s">
        <v>14760</v>
      </c>
      <c r="L4363" t="s">
        <v>14761</v>
      </c>
      <c r="M4363" t="b">
        <f>NOT(ISNA(VLOOKUP(N4363,'account names'!A:A,1,FALSE)))</f>
        <v>0</v>
      </c>
      <c r="N4363" t="s">
        <v>14762</v>
      </c>
    </row>
    <row r="4364" spans="1:14" ht="15" x14ac:dyDescent="0.2">
      <c r="A4364" t="s">
        <v>14763</v>
      </c>
      <c r="B4364" t="str">
        <f>RIGHT(A4364,4)</f>
        <v>2016</v>
      </c>
      <c r="C4364" t="str">
        <f>LEFT(A4364,10)</f>
        <v>Thu Aug 04</v>
      </c>
      <c r="D4364" s="2">
        <f>DATE(B4364,F4364,G4364)</f>
        <v>42586</v>
      </c>
      <c r="E4364" t="str">
        <f>MID(C4364,5,3)</f>
        <v>Aug</v>
      </c>
      <c r="F4364">
        <f>MONTH(DATEVALUE(E4364&amp;" 1"))</f>
        <v>8</v>
      </c>
      <c r="G4364" t="str">
        <f>RIGHT(C4364,2)</f>
        <v>04</v>
      </c>
      <c r="H4364" t="str">
        <f>MID(A4364,12,2)</f>
        <v>10</v>
      </c>
      <c r="I4364" t="s">
        <v>14764</v>
      </c>
      <c r="J4364" t="s">
        <v>14765</v>
      </c>
      <c r="K4364" t="s">
        <v>14766</v>
      </c>
      <c r="L4364" t="s">
        <v>14767</v>
      </c>
      <c r="M4364" t="b">
        <f>NOT(ISNA(VLOOKUP(N4364,'account names'!A:A,1,FALSE)))</f>
        <v>0</v>
      </c>
      <c r="N4364" t="s">
        <v>14552</v>
      </c>
    </row>
    <row r="4365" spans="1:14" ht="15" x14ac:dyDescent="0.2">
      <c r="A4365" t="s">
        <v>14768</v>
      </c>
      <c r="B4365" t="str">
        <f>RIGHT(A4365,4)</f>
        <v>2016</v>
      </c>
      <c r="C4365" t="str">
        <f>LEFT(A4365,10)</f>
        <v>Wed Aug 03</v>
      </c>
      <c r="D4365" s="2">
        <f>DATE(B4365,F4365,G4365)</f>
        <v>42585</v>
      </c>
      <c r="E4365" t="str">
        <f>MID(C4365,5,3)</f>
        <v>Aug</v>
      </c>
      <c r="F4365">
        <f>MONTH(DATEVALUE(E4365&amp;" 1"))</f>
        <v>8</v>
      </c>
      <c r="G4365" t="str">
        <f>RIGHT(C4365,2)</f>
        <v>03</v>
      </c>
      <c r="H4365" t="str">
        <f>MID(A4365,12,2)</f>
        <v>15</v>
      </c>
      <c r="I4365" t="s">
        <v>14769</v>
      </c>
      <c r="J4365" t="s">
        <v>14770</v>
      </c>
      <c r="K4365" t="s">
        <v>14771</v>
      </c>
      <c r="L4365" t="s">
        <v>14772</v>
      </c>
      <c r="M4365" t="b">
        <f>NOT(ISNA(VLOOKUP(N4365,'account names'!A:A,1,FALSE)))</f>
        <v>1</v>
      </c>
      <c r="N4365" t="s">
        <v>2898</v>
      </c>
    </row>
    <row r="4366" spans="1:14" ht="15" x14ac:dyDescent="0.2">
      <c r="A4366" t="s">
        <v>14773</v>
      </c>
      <c r="B4366" t="str">
        <f>RIGHT(A4366,4)</f>
        <v>2016</v>
      </c>
      <c r="C4366" t="str">
        <f>LEFT(A4366,10)</f>
        <v>Wed Aug 03</v>
      </c>
      <c r="D4366" s="2">
        <f>DATE(B4366,F4366,G4366)</f>
        <v>42585</v>
      </c>
      <c r="E4366" t="str">
        <f>MID(C4366,5,3)</f>
        <v>Aug</v>
      </c>
      <c r="F4366">
        <f>MONTH(DATEVALUE(E4366&amp;" 1"))</f>
        <v>8</v>
      </c>
      <c r="G4366" t="str">
        <f>RIGHT(C4366,2)</f>
        <v>03</v>
      </c>
      <c r="H4366" t="str">
        <f>MID(A4366,12,2)</f>
        <v>06</v>
      </c>
      <c r="I4366" t="s">
        <v>14774</v>
      </c>
      <c r="J4366" t="s">
        <v>14775</v>
      </c>
      <c r="K4366" t="s">
        <v>14776</v>
      </c>
      <c r="L4366" t="s">
        <v>14777</v>
      </c>
      <c r="M4366" t="b">
        <f>NOT(ISNA(VLOOKUP(N4366,'account names'!A:A,1,FALSE)))</f>
        <v>0</v>
      </c>
      <c r="N4366" t="s">
        <v>735</v>
      </c>
    </row>
    <row r="4367" spans="1:14" ht="15" x14ac:dyDescent="0.2">
      <c r="A4367" t="s">
        <v>8255</v>
      </c>
      <c r="B4367" t="str">
        <f>RIGHT(A4367,4)</f>
        <v>2016</v>
      </c>
      <c r="C4367" t="str">
        <f>LEFT(A4367,10)</f>
        <v>Tue Aug 02</v>
      </c>
      <c r="D4367" s="2">
        <f>DATE(B4367,F4367,G4367)</f>
        <v>42584</v>
      </c>
      <c r="E4367" t="str">
        <f>MID(C4367,5,3)</f>
        <v>Aug</v>
      </c>
      <c r="F4367">
        <f>MONTH(DATEVALUE(E4367&amp;" 1"))</f>
        <v>8</v>
      </c>
      <c r="G4367" t="str">
        <f>RIGHT(C4367,2)</f>
        <v>02</v>
      </c>
      <c r="H4367" t="str">
        <f>MID(A4367,12,2)</f>
        <v>09</v>
      </c>
      <c r="I4367" t="s">
        <v>8256</v>
      </c>
      <c r="J4367" t="s">
        <v>8257</v>
      </c>
      <c r="K4367" t="s">
        <v>8206</v>
      </c>
      <c r="L4367" t="s">
        <v>8258</v>
      </c>
      <c r="M4367" t="b">
        <f>NOT(ISNA(VLOOKUP(N4367,'account names'!A:A,1,FALSE)))</f>
        <v>1</v>
      </c>
      <c r="N4367" t="s">
        <v>8208</v>
      </c>
    </row>
    <row r="4368" spans="1:14" ht="15" x14ac:dyDescent="0.2">
      <c r="A4368" t="s">
        <v>14778</v>
      </c>
      <c r="B4368" t="str">
        <f>RIGHT(A4368,4)</f>
        <v>2016</v>
      </c>
      <c r="C4368" t="str">
        <f>LEFT(A4368,10)</f>
        <v>Tue Aug 02</v>
      </c>
      <c r="D4368" s="2">
        <f>DATE(B4368,F4368,G4368)</f>
        <v>42584</v>
      </c>
      <c r="E4368" t="str">
        <f>MID(C4368,5,3)</f>
        <v>Aug</v>
      </c>
      <c r="F4368">
        <f>MONTH(DATEVALUE(E4368&amp;" 1"))</f>
        <v>8</v>
      </c>
      <c r="G4368" t="str">
        <f>RIGHT(C4368,2)</f>
        <v>02</v>
      </c>
      <c r="H4368" t="str">
        <f>MID(A4368,12,2)</f>
        <v>11</v>
      </c>
      <c r="I4368" t="s">
        <v>14779</v>
      </c>
      <c r="J4368" t="s">
        <v>14780</v>
      </c>
      <c r="K4368" t="s">
        <v>14781</v>
      </c>
      <c r="L4368" t="s">
        <v>14782</v>
      </c>
      <c r="M4368" t="b">
        <f>NOT(ISNA(VLOOKUP(N4368,'account names'!A:A,1,FALSE)))</f>
        <v>1</v>
      </c>
      <c r="N4368" t="s">
        <v>1139</v>
      </c>
    </row>
    <row r="4369" spans="1:14" ht="15" x14ac:dyDescent="0.2">
      <c r="A4369" t="s">
        <v>20207</v>
      </c>
      <c r="B4369" t="str">
        <f>RIGHT(A4369,4)</f>
        <v>2016</v>
      </c>
      <c r="C4369" t="str">
        <f>LEFT(A4369,10)</f>
        <v>Mon Aug 01</v>
      </c>
      <c r="D4369" s="2">
        <f>DATE(B4369,F4369,G4369)</f>
        <v>42583</v>
      </c>
      <c r="E4369" t="str">
        <f>MID(C4369,5,3)</f>
        <v>Aug</v>
      </c>
      <c r="F4369">
        <f>MONTH(DATEVALUE(E4369&amp;" 1"))</f>
        <v>8</v>
      </c>
      <c r="G4369" t="str">
        <f>RIGHT(C4369,2)</f>
        <v>01</v>
      </c>
      <c r="H4369" t="str">
        <f>MID(A4369,12,2)</f>
        <v>01</v>
      </c>
      <c r="I4369" t="s">
        <v>20208</v>
      </c>
      <c r="J4369" t="s">
        <v>20209</v>
      </c>
      <c r="K4369" t="s">
        <v>20210</v>
      </c>
      <c r="L4369" t="s">
        <v>20211</v>
      </c>
      <c r="M4369" t="b">
        <f>NOT(ISNA(VLOOKUP(N4369,'account names'!A:A,1,FALSE)))</f>
        <v>0</v>
      </c>
      <c r="N4369" t="s">
        <v>19864</v>
      </c>
    </row>
    <row r="4370" spans="1:14" ht="15" x14ac:dyDescent="0.2">
      <c r="A4370" t="s">
        <v>16773</v>
      </c>
      <c r="B4370" t="str">
        <f>RIGHT(A4370,4)</f>
        <v>2016</v>
      </c>
      <c r="C4370" t="str">
        <f>LEFT(A4370,10)</f>
        <v>Sun Jul 31</v>
      </c>
      <c r="D4370" s="2">
        <f>DATE(B4370,F4370,G4370)</f>
        <v>42582</v>
      </c>
      <c r="E4370" t="str">
        <f>MID(C4370,5,3)</f>
        <v>Jul</v>
      </c>
      <c r="F4370">
        <f>MONTH(DATEVALUE(E4370&amp;" 1"))</f>
        <v>7</v>
      </c>
      <c r="G4370" t="str">
        <f>RIGHT(C4370,2)</f>
        <v>31</v>
      </c>
      <c r="H4370" t="str">
        <f>MID(A4370,12,2)</f>
        <v>19</v>
      </c>
      <c r="I4370" t="s">
        <v>16774</v>
      </c>
      <c r="J4370" t="s">
        <v>16775</v>
      </c>
      <c r="K4370" t="s">
        <v>16776</v>
      </c>
      <c r="L4370" t="s">
        <v>16777</v>
      </c>
      <c r="M4370" t="b">
        <f>NOT(ISNA(VLOOKUP(N4370,'account names'!A:A,1,FALSE)))</f>
        <v>0</v>
      </c>
      <c r="N4370" t="s">
        <v>16297</v>
      </c>
    </row>
    <row r="4371" spans="1:14" ht="15" x14ac:dyDescent="0.2">
      <c r="A4371" t="s">
        <v>14783</v>
      </c>
      <c r="B4371" t="str">
        <f>RIGHT(A4371,4)</f>
        <v>2016</v>
      </c>
      <c r="C4371" t="str">
        <f>LEFT(A4371,10)</f>
        <v>Thu Jul 28</v>
      </c>
      <c r="D4371" s="2">
        <f>DATE(B4371,F4371,G4371)</f>
        <v>42579</v>
      </c>
      <c r="E4371" t="str">
        <f>MID(C4371,5,3)</f>
        <v>Jul</v>
      </c>
      <c r="F4371">
        <f>MONTH(DATEVALUE(E4371&amp;" 1"))</f>
        <v>7</v>
      </c>
      <c r="G4371" t="str">
        <f>RIGHT(C4371,2)</f>
        <v>28</v>
      </c>
      <c r="H4371" t="str">
        <f>MID(A4371,12,2)</f>
        <v>09</v>
      </c>
      <c r="I4371" t="s">
        <v>14784</v>
      </c>
      <c r="J4371" t="s">
        <v>14785</v>
      </c>
      <c r="K4371" t="s">
        <v>14786</v>
      </c>
      <c r="L4371" t="s">
        <v>14787</v>
      </c>
      <c r="M4371" t="b">
        <f>NOT(ISNA(VLOOKUP(N4371,'account names'!A:A,1,FALSE)))</f>
        <v>0</v>
      </c>
      <c r="N4371" t="s">
        <v>14762</v>
      </c>
    </row>
    <row r="4372" spans="1:14" ht="15" x14ac:dyDescent="0.2">
      <c r="A4372" t="s">
        <v>14788</v>
      </c>
      <c r="B4372" t="str">
        <f>RIGHT(A4372,4)</f>
        <v>2016</v>
      </c>
      <c r="C4372" t="str">
        <f>LEFT(A4372,10)</f>
        <v>Tue Jul 26</v>
      </c>
      <c r="D4372" s="2">
        <f>DATE(B4372,F4372,G4372)</f>
        <v>42577</v>
      </c>
      <c r="E4372" t="str">
        <f>MID(C4372,5,3)</f>
        <v>Jul</v>
      </c>
      <c r="F4372">
        <f>MONTH(DATEVALUE(E4372&amp;" 1"))</f>
        <v>7</v>
      </c>
      <c r="G4372" t="str">
        <f>RIGHT(C4372,2)</f>
        <v>26</v>
      </c>
      <c r="H4372" t="str">
        <f>MID(A4372,12,2)</f>
        <v>20</v>
      </c>
      <c r="I4372" t="s">
        <v>14789</v>
      </c>
      <c r="J4372" t="s">
        <v>14790</v>
      </c>
      <c r="K4372" t="s">
        <v>14791</v>
      </c>
      <c r="L4372" t="s">
        <v>14792</v>
      </c>
      <c r="M4372" t="b">
        <f>NOT(ISNA(VLOOKUP(N4372,'account names'!A:A,1,FALSE)))</f>
        <v>1</v>
      </c>
      <c r="N4372" t="s">
        <v>2909</v>
      </c>
    </row>
    <row r="4373" spans="1:14" ht="15" x14ac:dyDescent="0.2">
      <c r="A4373" t="s">
        <v>14793</v>
      </c>
      <c r="B4373" t="str">
        <f>RIGHT(A4373,4)</f>
        <v>2016</v>
      </c>
      <c r="C4373" t="str">
        <f>LEFT(A4373,10)</f>
        <v>Tue Jul 26</v>
      </c>
      <c r="D4373" s="2">
        <f>DATE(B4373,F4373,G4373)</f>
        <v>42577</v>
      </c>
      <c r="E4373" t="str">
        <f>MID(C4373,5,3)</f>
        <v>Jul</v>
      </c>
      <c r="F4373">
        <f>MONTH(DATEVALUE(E4373&amp;" 1"))</f>
        <v>7</v>
      </c>
      <c r="G4373" t="str">
        <f>RIGHT(C4373,2)</f>
        <v>26</v>
      </c>
      <c r="H4373" t="str">
        <f>MID(A4373,12,2)</f>
        <v>10</v>
      </c>
      <c r="I4373" t="s">
        <v>14794</v>
      </c>
      <c r="J4373" t="s">
        <v>14795</v>
      </c>
      <c r="K4373" t="s">
        <v>14796</v>
      </c>
      <c r="L4373" t="s">
        <v>14797</v>
      </c>
      <c r="M4373" t="b">
        <f>NOT(ISNA(VLOOKUP(N4373,'account names'!A:A,1,FALSE)))</f>
        <v>1</v>
      </c>
      <c r="N4373" t="s">
        <v>1791</v>
      </c>
    </row>
    <row r="4374" spans="1:14" ht="15" x14ac:dyDescent="0.2">
      <c r="A4374" t="s">
        <v>14798</v>
      </c>
      <c r="B4374" t="str">
        <f>RIGHT(A4374,4)</f>
        <v>2016</v>
      </c>
      <c r="C4374" t="str">
        <f>LEFT(A4374,10)</f>
        <v>Sat Jul 16</v>
      </c>
      <c r="D4374" s="2">
        <f>DATE(B4374,F4374,G4374)</f>
        <v>42567</v>
      </c>
      <c r="E4374" t="str">
        <f>MID(C4374,5,3)</f>
        <v>Jul</v>
      </c>
      <c r="F4374">
        <f>MONTH(DATEVALUE(E4374&amp;" 1"))</f>
        <v>7</v>
      </c>
      <c r="G4374" t="str">
        <f>RIGHT(C4374,2)</f>
        <v>16</v>
      </c>
      <c r="H4374" t="str">
        <f>MID(A4374,12,2)</f>
        <v>05</v>
      </c>
      <c r="I4374" t="s">
        <v>14799</v>
      </c>
      <c r="J4374" t="s">
        <v>14800</v>
      </c>
      <c r="K4374" t="s">
        <v>14801</v>
      </c>
      <c r="L4374" t="s">
        <v>14802</v>
      </c>
      <c r="M4374" t="b">
        <f>NOT(ISNA(VLOOKUP(N4374,'account names'!A:A,1,FALSE)))</f>
        <v>0</v>
      </c>
      <c r="N4374" t="s">
        <v>1004</v>
      </c>
    </row>
    <row r="4375" spans="1:14" ht="15" x14ac:dyDescent="0.2">
      <c r="A4375" t="s">
        <v>16778</v>
      </c>
      <c r="B4375" t="str">
        <f>RIGHT(A4375,4)</f>
        <v>2016</v>
      </c>
      <c r="C4375" t="str">
        <f>LEFT(A4375,10)</f>
        <v>Fri Jul 15</v>
      </c>
      <c r="D4375" s="2">
        <f>DATE(B4375,F4375,G4375)</f>
        <v>42566</v>
      </c>
      <c r="E4375" t="str">
        <f>MID(C4375,5,3)</f>
        <v>Jul</v>
      </c>
      <c r="F4375">
        <f>MONTH(DATEVALUE(E4375&amp;" 1"))</f>
        <v>7</v>
      </c>
      <c r="G4375" t="str">
        <f>RIGHT(C4375,2)</f>
        <v>15</v>
      </c>
      <c r="H4375" t="str">
        <f>MID(A4375,12,2)</f>
        <v>13</v>
      </c>
      <c r="I4375" t="s">
        <v>16779</v>
      </c>
      <c r="J4375" t="s">
        <v>16780</v>
      </c>
      <c r="K4375" t="s">
        <v>16781</v>
      </c>
      <c r="L4375" t="s">
        <v>16782</v>
      </c>
      <c r="M4375" t="b">
        <f>NOT(ISNA(VLOOKUP(N4375,'account names'!A:A,1,FALSE)))</f>
        <v>0</v>
      </c>
      <c r="N4375" t="s">
        <v>16783</v>
      </c>
    </row>
    <row r="4376" spans="1:14" ht="15" x14ac:dyDescent="0.2">
      <c r="A4376" t="s">
        <v>16784</v>
      </c>
      <c r="B4376" t="str">
        <f>RIGHT(A4376,4)</f>
        <v>2016</v>
      </c>
      <c r="C4376" t="str">
        <f>LEFT(A4376,10)</f>
        <v>Fri Jul 15</v>
      </c>
      <c r="D4376" s="2">
        <f>DATE(B4376,F4376,G4376)</f>
        <v>42566</v>
      </c>
      <c r="E4376" t="str">
        <f>MID(C4376,5,3)</f>
        <v>Jul</v>
      </c>
      <c r="F4376">
        <f>MONTH(DATEVALUE(E4376&amp;" 1"))</f>
        <v>7</v>
      </c>
      <c r="G4376" t="str">
        <f>RIGHT(C4376,2)</f>
        <v>15</v>
      </c>
      <c r="H4376" t="str">
        <f>MID(A4376,12,2)</f>
        <v>16</v>
      </c>
      <c r="I4376" t="s">
        <v>16785</v>
      </c>
      <c r="J4376" t="s">
        <v>16786</v>
      </c>
      <c r="K4376" t="s">
        <v>1691</v>
      </c>
      <c r="L4376" t="s">
        <v>16787</v>
      </c>
      <c r="M4376" t="b">
        <f>NOT(ISNA(VLOOKUP(N4376,'account names'!A:A,1,FALSE)))</f>
        <v>1</v>
      </c>
      <c r="N4376" t="s">
        <v>1693</v>
      </c>
    </row>
    <row r="4377" spans="1:14" ht="15" x14ac:dyDescent="0.2">
      <c r="A4377" t="s">
        <v>16788</v>
      </c>
      <c r="B4377" t="str">
        <f>RIGHT(A4377,4)</f>
        <v>2016</v>
      </c>
      <c r="C4377" t="str">
        <f>LEFT(A4377,10)</f>
        <v>Wed Jul 13</v>
      </c>
      <c r="D4377" s="2">
        <f>DATE(B4377,F4377,G4377)</f>
        <v>42564</v>
      </c>
      <c r="E4377" t="str">
        <f>MID(C4377,5,3)</f>
        <v>Jul</v>
      </c>
      <c r="F4377">
        <f>MONTH(DATEVALUE(E4377&amp;" 1"))</f>
        <v>7</v>
      </c>
      <c r="G4377" t="str">
        <f>RIGHT(C4377,2)</f>
        <v>13</v>
      </c>
      <c r="H4377" t="str">
        <f>MID(A4377,12,2)</f>
        <v>17</v>
      </c>
      <c r="I4377" t="s">
        <v>16789</v>
      </c>
      <c r="J4377" t="s">
        <v>16790</v>
      </c>
      <c r="K4377" t="s">
        <v>16791</v>
      </c>
      <c r="L4377" t="s">
        <v>16792</v>
      </c>
      <c r="M4377" t="b">
        <f>NOT(ISNA(VLOOKUP(N4377,'account names'!A:A,1,FALSE)))</f>
        <v>0</v>
      </c>
      <c r="N4377" t="s">
        <v>16793</v>
      </c>
    </row>
    <row r="4378" spans="1:14" ht="15" x14ac:dyDescent="0.2">
      <c r="A4378" t="s">
        <v>3834</v>
      </c>
      <c r="B4378" t="str">
        <f>RIGHT(A4378,4)</f>
        <v>2016</v>
      </c>
      <c r="C4378" t="str">
        <f>LEFT(A4378,10)</f>
        <v>Tue Jul 12</v>
      </c>
      <c r="D4378" s="2">
        <f>DATE(B4378,F4378,G4378)</f>
        <v>42563</v>
      </c>
      <c r="E4378" t="str">
        <f>MID(C4378,5,3)</f>
        <v>Jul</v>
      </c>
      <c r="F4378">
        <f>MONTH(DATEVALUE(E4378&amp;" 1"))</f>
        <v>7</v>
      </c>
      <c r="G4378" t="str">
        <f>RIGHT(C4378,2)</f>
        <v>12</v>
      </c>
      <c r="H4378" t="str">
        <f>MID(A4378,12,2)</f>
        <v>14</v>
      </c>
      <c r="I4378" t="s">
        <v>3835</v>
      </c>
      <c r="J4378" t="s">
        <v>3836</v>
      </c>
      <c r="K4378" t="s">
        <v>3837</v>
      </c>
      <c r="L4378" t="s">
        <v>3838</v>
      </c>
      <c r="M4378" t="b">
        <f>NOT(ISNA(VLOOKUP(N4378,'account names'!A:A,1,FALSE)))</f>
        <v>0</v>
      </c>
      <c r="N4378" t="s">
        <v>40</v>
      </c>
    </row>
    <row r="4379" spans="1:14" ht="15" x14ac:dyDescent="0.2">
      <c r="A4379" t="s">
        <v>7754</v>
      </c>
      <c r="B4379" t="str">
        <f>RIGHT(A4379,4)</f>
        <v>2016</v>
      </c>
      <c r="C4379" t="str">
        <f>LEFT(A4379,10)</f>
        <v>Sat Jul 09</v>
      </c>
      <c r="D4379" s="2">
        <f>DATE(B4379,F4379,G4379)</f>
        <v>42560</v>
      </c>
      <c r="E4379" t="str">
        <f>MID(C4379,5,3)</f>
        <v>Jul</v>
      </c>
      <c r="F4379">
        <f>MONTH(DATEVALUE(E4379&amp;" 1"))</f>
        <v>7</v>
      </c>
      <c r="G4379" t="str">
        <f>RIGHT(C4379,2)</f>
        <v>09</v>
      </c>
      <c r="H4379" t="str">
        <f>MID(A4379,12,2)</f>
        <v>14</v>
      </c>
      <c r="I4379" t="s">
        <v>7755</v>
      </c>
      <c r="J4379" t="s">
        <v>7756</v>
      </c>
      <c r="K4379" t="s">
        <v>7757</v>
      </c>
      <c r="L4379" t="s">
        <v>7758</v>
      </c>
      <c r="M4379" t="b">
        <f>NOT(ISNA(VLOOKUP(N4379,'account names'!A:A,1,FALSE)))</f>
        <v>0</v>
      </c>
      <c r="N4379" t="s">
        <v>7732</v>
      </c>
    </row>
    <row r="4380" spans="1:14" ht="15" x14ac:dyDescent="0.2">
      <c r="A4380" t="s">
        <v>8259</v>
      </c>
      <c r="B4380" t="str">
        <f>RIGHT(A4380,4)</f>
        <v>2016</v>
      </c>
      <c r="C4380" t="str">
        <f>LEFT(A4380,10)</f>
        <v>Tue Jul 05</v>
      </c>
      <c r="D4380" s="2">
        <f>DATE(B4380,F4380,G4380)</f>
        <v>42556</v>
      </c>
      <c r="E4380" t="str">
        <f>MID(C4380,5,3)</f>
        <v>Jul</v>
      </c>
      <c r="F4380">
        <f>MONTH(DATEVALUE(E4380&amp;" 1"))</f>
        <v>7</v>
      </c>
      <c r="G4380" t="str">
        <f>RIGHT(C4380,2)</f>
        <v>05</v>
      </c>
      <c r="H4380" t="str">
        <f>MID(A4380,12,2)</f>
        <v>20</v>
      </c>
      <c r="I4380" t="s">
        <v>8260</v>
      </c>
      <c r="J4380" t="s">
        <v>8261</v>
      </c>
      <c r="K4380" t="s">
        <v>8262</v>
      </c>
      <c r="L4380" t="s">
        <v>8263</v>
      </c>
      <c r="M4380" t="b">
        <f>NOT(ISNA(VLOOKUP(N4380,'account names'!A:A,1,FALSE)))</f>
        <v>1</v>
      </c>
      <c r="N4380" t="s">
        <v>1139</v>
      </c>
    </row>
    <row r="4381" spans="1:14" ht="15" x14ac:dyDescent="0.2">
      <c r="A4381" t="s">
        <v>16794</v>
      </c>
      <c r="B4381" t="str">
        <f>RIGHT(A4381,4)</f>
        <v>2016</v>
      </c>
      <c r="C4381" t="str">
        <f>LEFT(A4381,10)</f>
        <v>Sun Jul 03</v>
      </c>
      <c r="D4381" s="2">
        <f>DATE(B4381,F4381,G4381)</f>
        <v>42554</v>
      </c>
      <c r="E4381" t="str">
        <f>MID(C4381,5,3)</f>
        <v>Jul</v>
      </c>
      <c r="F4381">
        <f>MONTH(DATEVALUE(E4381&amp;" 1"))</f>
        <v>7</v>
      </c>
      <c r="G4381" t="str">
        <f>RIGHT(C4381,2)</f>
        <v>03</v>
      </c>
      <c r="H4381" t="str">
        <f>MID(A4381,12,2)</f>
        <v>13</v>
      </c>
      <c r="I4381" t="s">
        <v>16795</v>
      </c>
      <c r="J4381" t="s">
        <v>16796</v>
      </c>
      <c r="K4381" t="s">
        <v>16797</v>
      </c>
      <c r="L4381" t="s">
        <v>16798</v>
      </c>
      <c r="M4381" t="b">
        <f>NOT(ISNA(VLOOKUP(N4381,'account names'!A:A,1,FALSE)))</f>
        <v>0</v>
      </c>
      <c r="N4381" t="s">
        <v>1066</v>
      </c>
    </row>
    <row r="4382" spans="1:14" ht="15" x14ac:dyDescent="0.2">
      <c r="A4382" t="s">
        <v>16799</v>
      </c>
      <c r="B4382" t="str">
        <f>RIGHT(A4382,4)</f>
        <v>2016</v>
      </c>
      <c r="C4382" t="str">
        <f>LEFT(A4382,10)</f>
        <v>Sun Jul 03</v>
      </c>
      <c r="D4382" s="2">
        <f>DATE(B4382,F4382,G4382)</f>
        <v>42554</v>
      </c>
      <c r="E4382" t="str">
        <f>MID(C4382,5,3)</f>
        <v>Jul</v>
      </c>
      <c r="F4382">
        <f>MONTH(DATEVALUE(E4382&amp;" 1"))</f>
        <v>7</v>
      </c>
      <c r="G4382" t="str">
        <f>RIGHT(C4382,2)</f>
        <v>03</v>
      </c>
      <c r="H4382" t="str">
        <f>MID(A4382,12,2)</f>
        <v>13</v>
      </c>
      <c r="I4382" t="s">
        <v>16800</v>
      </c>
      <c r="J4382" t="s">
        <v>16801</v>
      </c>
      <c r="K4382" t="s">
        <v>16802</v>
      </c>
      <c r="L4382" t="s">
        <v>16803</v>
      </c>
      <c r="M4382" t="b">
        <f>NOT(ISNA(VLOOKUP(N4382,'account names'!A:A,1,FALSE)))</f>
        <v>0</v>
      </c>
      <c r="N4382" t="s">
        <v>8921</v>
      </c>
    </row>
    <row r="4383" spans="1:14" ht="15" x14ac:dyDescent="0.2">
      <c r="A4383" t="s">
        <v>16804</v>
      </c>
      <c r="B4383" t="str">
        <f>RIGHT(A4383,4)</f>
        <v>2016</v>
      </c>
      <c r="C4383" t="str">
        <f>LEFT(A4383,10)</f>
        <v>Sat Jul 02</v>
      </c>
      <c r="D4383" s="2">
        <f>DATE(B4383,F4383,G4383)</f>
        <v>42553</v>
      </c>
      <c r="E4383" t="str">
        <f>MID(C4383,5,3)</f>
        <v>Jul</v>
      </c>
      <c r="F4383">
        <f>MONTH(DATEVALUE(E4383&amp;" 1"))</f>
        <v>7</v>
      </c>
      <c r="G4383" t="str">
        <f>RIGHT(C4383,2)</f>
        <v>02</v>
      </c>
      <c r="H4383" t="str">
        <f>MID(A4383,12,2)</f>
        <v>11</v>
      </c>
      <c r="I4383" t="s">
        <v>16805</v>
      </c>
      <c r="J4383" t="s">
        <v>16806</v>
      </c>
      <c r="K4383" t="s">
        <v>16807</v>
      </c>
      <c r="L4383" t="s">
        <v>16808</v>
      </c>
      <c r="M4383" t="b">
        <f>NOT(ISNA(VLOOKUP(N4383,'account names'!A:A,1,FALSE)))</f>
        <v>0</v>
      </c>
      <c r="N4383" t="s">
        <v>16809</v>
      </c>
    </row>
    <row r="4384" spans="1:14" ht="15" x14ac:dyDescent="0.2">
      <c r="A4384" t="s">
        <v>16810</v>
      </c>
      <c r="B4384" t="str">
        <f>RIGHT(A4384,4)</f>
        <v>2016</v>
      </c>
      <c r="C4384" t="str">
        <f>LEFT(A4384,10)</f>
        <v>Fri Jul 01</v>
      </c>
      <c r="D4384" s="2">
        <f>DATE(B4384,F4384,G4384)</f>
        <v>42552</v>
      </c>
      <c r="E4384" t="str">
        <f>MID(C4384,5,3)</f>
        <v>Jul</v>
      </c>
      <c r="F4384">
        <f>MONTH(DATEVALUE(E4384&amp;" 1"))</f>
        <v>7</v>
      </c>
      <c r="G4384" t="str">
        <f>RIGHT(C4384,2)</f>
        <v>01</v>
      </c>
      <c r="H4384" t="str">
        <f>MID(A4384,12,2)</f>
        <v>20</v>
      </c>
      <c r="I4384" t="s">
        <v>16811</v>
      </c>
      <c r="J4384" t="s">
        <v>16812</v>
      </c>
      <c r="K4384" t="s">
        <v>1691</v>
      </c>
      <c r="L4384" t="s">
        <v>16813</v>
      </c>
      <c r="M4384" t="b">
        <f>NOT(ISNA(VLOOKUP(N4384,'account names'!A:A,1,FALSE)))</f>
        <v>1</v>
      </c>
      <c r="N4384" t="s">
        <v>1693</v>
      </c>
    </row>
    <row r="4385" spans="1:14" ht="15" x14ac:dyDescent="0.2">
      <c r="A4385" t="s">
        <v>20212</v>
      </c>
      <c r="B4385" t="str">
        <f>RIGHT(A4385,4)</f>
        <v>2016</v>
      </c>
      <c r="C4385" t="str">
        <f>LEFT(A4385,10)</f>
        <v>Mon Jun 27</v>
      </c>
      <c r="D4385" s="2">
        <f>DATE(B4385,F4385,G4385)</f>
        <v>42548</v>
      </c>
      <c r="E4385" t="str">
        <f>MID(C4385,5,3)</f>
        <v>Jun</v>
      </c>
      <c r="F4385">
        <f>MONTH(DATEVALUE(E4385&amp;" 1"))</f>
        <v>6</v>
      </c>
      <c r="G4385" t="str">
        <f>RIGHT(C4385,2)</f>
        <v>27</v>
      </c>
      <c r="H4385" t="str">
        <f>MID(A4385,12,2)</f>
        <v>11</v>
      </c>
      <c r="I4385" t="s">
        <v>20213</v>
      </c>
      <c r="J4385" t="s">
        <v>20214</v>
      </c>
      <c r="K4385" t="s">
        <v>20215</v>
      </c>
      <c r="L4385" t="s">
        <v>20216</v>
      </c>
      <c r="M4385" t="b">
        <f>NOT(ISNA(VLOOKUP(N4385,'account names'!A:A,1,FALSE)))</f>
        <v>1</v>
      </c>
      <c r="N4385" t="s">
        <v>1791</v>
      </c>
    </row>
    <row r="4386" spans="1:14" ht="15" x14ac:dyDescent="0.2">
      <c r="A4386" t="s">
        <v>16814</v>
      </c>
      <c r="B4386" t="str">
        <f>RIGHT(A4386,4)</f>
        <v>2016</v>
      </c>
      <c r="C4386" t="str">
        <f>LEFT(A4386,10)</f>
        <v>Sun Jun 26</v>
      </c>
      <c r="D4386" s="2">
        <f>DATE(B4386,F4386,G4386)</f>
        <v>42547</v>
      </c>
      <c r="E4386" t="str">
        <f>MID(C4386,5,3)</f>
        <v>Jun</v>
      </c>
      <c r="F4386">
        <f>MONTH(DATEVALUE(E4386&amp;" 1"))</f>
        <v>6</v>
      </c>
      <c r="G4386" t="str">
        <f>RIGHT(C4386,2)</f>
        <v>26</v>
      </c>
      <c r="H4386" t="str">
        <f>MID(A4386,12,2)</f>
        <v>10</v>
      </c>
      <c r="I4386" t="s">
        <v>16815</v>
      </c>
      <c r="J4386" t="s">
        <v>16816</v>
      </c>
      <c r="K4386" t="s">
        <v>1691</v>
      </c>
      <c r="L4386" t="s">
        <v>16817</v>
      </c>
      <c r="M4386" t="b">
        <f>NOT(ISNA(VLOOKUP(N4386,'account names'!A:A,1,FALSE)))</f>
        <v>1</v>
      </c>
      <c r="N4386" t="s">
        <v>1693</v>
      </c>
    </row>
    <row r="4387" spans="1:14" ht="15" x14ac:dyDescent="0.2">
      <c r="A4387" t="s">
        <v>16818</v>
      </c>
      <c r="B4387" t="str">
        <f>RIGHT(A4387,4)</f>
        <v>2016</v>
      </c>
      <c r="C4387" t="str">
        <f>LEFT(A4387,10)</f>
        <v>Fri Jun 24</v>
      </c>
      <c r="D4387" s="2">
        <f>DATE(B4387,F4387,G4387)</f>
        <v>42545</v>
      </c>
      <c r="E4387" t="str">
        <f>MID(C4387,5,3)</f>
        <v>Jun</v>
      </c>
      <c r="F4387">
        <f>MONTH(DATEVALUE(E4387&amp;" 1"))</f>
        <v>6</v>
      </c>
      <c r="G4387" t="str">
        <f>RIGHT(C4387,2)</f>
        <v>24</v>
      </c>
      <c r="H4387" t="str">
        <f>MID(A4387,12,2)</f>
        <v>20</v>
      </c>
      <c r="I4387" t="s">
        <v>16819</v>
      </c>
      <c r="J4387" t="s">
        <v>16820</v>
      </c>
      <c r="K4387" t="s">
        <v>1691</v>
      </c>
      <c r="L4387" t="s">
        <v>16821</v>
      </c>
      <c r="M4387" t="b">
        <f>NOT(ISNA(VLOOKUP(N4387,'account names'!A:A,1,FALSE)))</f>
        <v>1</v>
      </c>
      <c r="N4387" t="s">
        <v>1693</v>
      </c>
    </row>
    <row r="4388" spans="1:14" ht="15" x14ac:dyDescent="0.2">
      <c r="A4388" t="s">
        <v>20217</v>
      </c>
      <c r="B4388" t="str">
        <f>RIGHT(A4388,4)</f>
        <v>2016</v>
      </c>
      <c r="C4388" t="str">
        <f>LEFT(A4388,10)</f>
        <v>Wed Jun 22</v>
      </c>
      <c r="D4388" s="2">
        <f>DATE(B4388,F4388,G4388)</f>
        <v>42543</v>
      </c>
      <c r="E4388" t="str">
        <f>MID(C4388,5,3)</f>
        <v>Jun</v>
      </c>
      <c r="F4388">
        <f>MONTH(DATEVALUE(E4388&amp;" 1"))</f>
        <v>6</v>
      </c>
      <c r="G4388" t="str">
        <f>RIGHT(C4388,2)</f>
        <v>22</v>
      </c>
      <c r="H4388" t="str">
        <f>MID(A4388,12,2)</f>
        <v>16</v>
      </c>
      <c r="I4388" t="s">
        <v>20218</v>
      </c>
      <c r="J4388" t="s">
        <v>20219</v>
      </c>
      <c r="K4388" t="s">
        <v>20220</v>
      </c>
      <c r="L4388" t="s">
        <v>20221</v>
      </c>
      <c r="M4388" t="b">
        <f>NOT(ISNA(VLOOKUP(N4388,'account names'!A:A,1,FALSE)))</f>
        <v>0</v>
      </c>
      <c r="N4388" t="s">
        <v>680</v>
      </c>
    </row>
    <row r="4389" spans="1:14" ht="15" x14ac:dyDescent="0.2">
      <c r="A4389" t="s">
        <v>20222</v>
      </c>
      <c r="B4389" t="str">
        <f>RIGHT(A4389,4)</f>
        <v>2016</v>
      </c>
      <c r="C4389" t="str">
        <f>LEFT(A4389,10)</f>
        <v>Wed Jun 22</v>
      </c>
      <c r="D4389" s="2">
        <f>DATE(B4389,F4389,G4389)</f>
        <v>42543</v>
      </c>
      <c r="E4389" t="str">
        <f>MID(C4389,5,3)</f>
        <v>Jun</v>
      </c>
      <c r="F4389">
        <f>MONTH(DATEVALUE(E4389&amp;" 1"))</f>
        <v>6</v>
      </c>
      <c r="G4389" t="str">
        <f>RIGHT(C4389,2)</f>
        <v>22</v>
      </c>
      <c r="H4389" t="str">
        <f>MID(A4389,12,2)</f>
        <v>16</v>
      </c>
      <c r="I4389" t="s">
        <v>20223</v>
      </c>
      <c r="J4389" t="s">
        <v>20224</v>
      </c>
      <c r="K4389" t="s">
        <v>20225</v>
      </c>
      <c r="L4389" t="s">
        <v>20226</v>
      </c>
      <c r="M4389" t="b">
        <f>NOT(ISNA(VLOOKUP(N4389,'account names'!A:A,1,FALSE)))</f>
        <v>0</v>
      </c>
      <c r="N4389" t="s">
        <v>680</v>
      </c>
    </row>
    <row r="4390" spans="1:14" ht="15" x14ac:dyDescent="0.2">
      <c r="A4390" t="s">
        <v>20227</v>
      </c>
      <c r="B4390" t="str">
        <f>RIGHT(A4390,4)</f>
        <v>2016</v>
      </c>
      <c r="C4390" t="str">
        <f>LEFT(A4390,10)</f>
        <v>Sat Jun 18</v>
      </c>
      <c r="D4390" s="2">
        <f>DATE(B4390,F4390,G4390)</f>
        <v>42539</v>
      </c>
      <c r="E4390" t="str">
        <f>MID(C4390,5,3)</f>
        <v>Jun</v>
      </c>
      <c r="F4390">
        <f>MONTH(DATEVALUE(E4390&amp;" 1"))</f>
        <v>6</v>
      </c>
      <c r="G4390" t="str">
        <f>RIGHT(C4390,2)</f>
        <v>18</v>
      </c>
      <c r="H4390" t="str">
        <f>MID(A4390,12,2)</f>
        <v>08</v>
      </c>
      <c r="I4390" t="s">
        <v>20228</v>
      </c>
      <c r="J4390" t="s">
        <v>20229</v>
      </c>
      <c r="K4390" t="s">
        <v>20230</v>
      </c>
      <c r="L4390" t="s">
        <v>20231</v>
      </c>
      <c r="M4390" t="b">
        <f>NOT(ISNA(VLOOKUP(N4390,'account names'!A:A,1,FALSE)))</f>
        <v>0</v>
      </c>
      <c r="N4390" t="s">
        <v>20232</v>
      </c>
    </row>
    <row r="4391" spans="1:14" ht="15" x14ac:dyDescent="0.2">
      <c r="A4391" t="s">
        <v>8264</v>
      </c>
      <c r="B4391" t="str">
        <f>RIGHT(A4391,4)</f>
        <v>2016</v>
      </c>
      <c r="C4391" t="str">
        <f>LEFT(A4391,10)</f>
        <v>Tue Jun 14</v>
      </c>
      <c r="D4391" s="2">
        <f>DATE(B4391,F4391,G4391)</f>
        <v>42535</v>
      </c>
      <c r="E4391" t="str">
        <f>MID(C4391,5,3)</f>
        <v>Jun</v>
      </c>
      <c r="F4391">
        <f>MONTH(DATEVALUE(E4391&amp;" 1"))</f>
        <v>6</v>
      </c>
      <c r="G4391" t="str">
        <f>RIGHT(C4391,2)</f>
        <v>14</v>
      </c>
      <c r="H4391" t="str">
        <f>MID(A4391,12,2)</f>
        <v>03</v>
      </c>
      <c r="I4391" t="s">
        <v>8265</v>
      </c>
      <c r="J4391" t="s">
        <v>8266</v>
      </c>
      <c r="K4391" t="s">
        <v>8267</v>
      </c>
      <c r="L4391" t="s">
        <v>8268</v>
      </c>
      <c r="M4391" t="b">
        <f>NOT(ISNA(VLOOKUP(N4391,'account names'!A:A,1,FALSE)))</f>
        <v>0</v>
      </c>
      <c r="N4391" t="s">
        <v>8269</v>
      </c>
    </row>
    <row r="4392" spans="1:14" ht="15" x14ac:dyDescent="0.2">
      <c r="A4392" t="s">
        <v>20233</v>
      </c>
      <c r="B4392" t="str">
        <f>RIGHT(A4392,4)</f>
        <v>2016</v>
      </c>
      <c r="C4392" t="str">
        <f>LEFT(A4392,10)</f>
        <v>Wed Jun 08</v>
      </c>
      <c r="D4392" s="2">
        <f>DATE(B4392,F4392,G4392)</f>
        <v>42529</v>
      </c>
      <c r="E4392" t="str">
        <f>MID(C4392,5,3)</f>
        <v>Jun</v>
      </c>
      <c r="F4392">
        <f>MONTH(DATEVALUE(E4392&amp;" 1"))</f>
        <v>6</v>
      </c>
      <c r="G4392" t="str">
        <f>RIGHT(C4392,2)</f>
        <v>08</v>
      </c>
      <c r="H4392" t="str">
        <f>MID(A4392,12,2)</f>
        <v>16</v>
      </c>
      <c r="I4392" t="s">
        <v>20234</v>
      </c>
      <c r="J4392" t="s">
        <v>20235</v>
      </c>
      <c r="K4392" t="s">
        <v>20236</v>
      </c>
      <c r="L4392" t="s">
        <v>20237</v>
      </c>
      <c r="M4392" t="b">
        <f>NOT(ISNA(VLOOKUP(N4392,'account names'!A:A,1,FALSE)))</f>
        <v>0</v>
      </c>
      <c r="N4392" t="s">
        <v>1389</v>
      </c>
    </row>
    <row r="4393" spans="1:14" ht="15" x14ac:dyDescent="0.2">
      <c r="A4393" t="s">
        <v>16822</v>
      </c>
      <c r="B4393" t="str">
        <f>RIGHT(A4393,4)</f>
        <v>2016</v>
      </c>
      <c r="C4393" t="str">
        <f>LEFT(A4393,10)</f>
        <v>Tue Jun 07</v>
      </c>
      <c r="D4393" s="2">
        <f>DATE(B4393,F4393,G4393)</f>
        <v>42528</v>
      </c>
      <c r="E4393" t="str">
        <f>MID(C4393,5,3)</f>
        <v>Jun</v>
      </c>
      <c r="F4393">
        <f>MONTH(DATEVALUE(E4393&amp;" 1"))</f>
        <v>6</v>
      </c>
      <c r="G4393" t="str">
        <f>RIGHT(C4393,2)</f>
        <v>07</v>
      </c>
      <c r="H4393" t="str">
        <f>MID(A4393,12,2)</f>
        <v>19</v>
      </c>
      <c r="I4393" t="s">
        <v>16823</v>
      </c>
      <c r="J4393" t="s">
        <v>16824</v>
      </c>
      <c r="K4393" t="s">
        <v>16825</v>
      </c>
      <c r="L4393" t="s">
        <v>16826</v>
      </c>
      <c r="M4393" t="b">
        <f>NOT(ISNA(VLOOKUP(N4393,'account names'!A:A,1,FALSE)))</f>
        <v>0</v>
      </c>
      <c r="N4393" t="s">
        <v>16827</v>
      </c>
    </row>
    <row r="4394" spans="1:14" ht="15" x14ac:dyDescent="0.2">
      <c r="A4394" t="s">
        <v>8270</v>
      </c>
      <c r="B4394" t="str">
        <f>RIGHT(A4394,4)</f>
        <v>2016</v>
      </c>
      <c r="C4394" t="str">
        <f>LEFT(A4394,10)</f>
        <v>Sun Jun 05</v>
      </c>
      <c r="D4394" s="2">
        <f>DATE(B4394,F4394,G4394)</f>
        <v>42526</v>
      </c>
      <c r="E4394" t="str">
        <f>MID(C4394,5,3)</f>
        <v>Jun</v>
      </c>
      <c r="F4394">
        <f>MONTH(DATEVALUE(E4394&amp;" 1"))</f>
        <v>6</v>
      </c>
      <c r="G4394" t="str">
        <f>RIGHT(C4394,2)</f>
        <v>05</v>
      </c>
      <c r="H4394" t="str">
        <f>MID(A4394,12,2)</f>
        <v>23</v>
      </c>
      <c r="I4394" t="s">
        <v>8271</v>
      </c>
      <c r="J4394" t="s">
        <v>8272</v>
      </c>
      <c r="K4394" t="s">
        <v>8206</v>
      </c>
      <c r="L4394" t="s">
        <v>8273</v>
      </c>
      <c r="M4394" t="b">
        <f>NOT(ISNA(VLOOKUP(N4394,'account names'!A:A,1,FALSE)))</f>
        <v>1</v>
      </c>
      <c r="N4394" t="s">
        <v>8208</v>
      </c>
    </row>
    <row r="4395" spans="1:14" ht="15" x14ac:dyDescent="0.2">
      <c r="A4395" t="s">
        <v>16828</v>
      </c>
      <c r="B4395" t="str">
        <f>RIGHT(A4395,4)</f>
        <v>2016</v>
      </c>
      <c r="C4395" t="str">
        <f>LEFT(A4395,10)</f>
        <v>Sun Jun 05</v>
      </c>
      <c r="D4395" s="2">
        <f>DATE(B4395,F4395,G4395)</f>
        <v>42526</v>
      </c>
      <c r="E4395" t="str">
        <f>MID(C4395,5,3)</f>
        <v>Jun</v>
      </c>
      <c r="F4395">
        <f>MONTH(DATEVALUE(E4395&amp;" 1"))</f>
        <v>6</v>
      </c>
      <c r="G4395" t="str">
        <f>RIGHT(C4395,2)</f>
        <v>05</v>
      </c>
      <c r="H4395" t="str">
        <f>MID(A4395,12,2)</f>
        <v>12</v>
      </c>
      <c r="I4395" t="s">
        <v>16829</v>
      </c>
      <c r="J4395" t="s">
        <v>16830</v>
      </c>
      <c r="K4395" t="s">
        <v>16831</v>
      </c>
      <c r="L4395" t="s">
        <v>16832</v>
      </c>
      <c r="M4395" t="b">
        <f>NOT(ISNA(VLOOKUP(N4395,'account names'!A:A,1,FALSE)))</f>
        <v>0</v>
      </c>
      <c r="N4395" t="s">
        <v>1454</v>
      </c>
    </row>
    <row r="4396" spans="1:14" ht="15" x14ac:dyDescent="0.2">
      <c r="A4396" t="s">
        <v>16833</v>
      </c>
      <c r="B4396" t="str">
        <f>RIGHT(A4396,4)</f>
        <v>2016</v>
      </c>
      <c r="C4396" t="str">
        <f>LEFT(A4396,10)</f>
        <v>Sun Jun 05</v>
      </c>
      <c r="D4396" s="2">
        <f>DATE(B4396,F4396,G4396)</f>
        <v>42526</v>
      </c>
      <c r="E4396" t="str">
        <f>MID(C4396,5,3)</f>
        <v>Jun</v>
      </c>
      <c r="F4396">
        <f>MONTH(DATEVALUE(E4396&amp;" 1"))</f>
        <v>6</v>
      </c>
      <c r="G4396" t="str">
        <f>RIGHT(C4396,2)</f>
        <v>05</v>
      </c>
      <c r="H4396" t="str">
        <f>MID(A4396,12,2)</f>
        <v>17</v>
      </c>
      <c r="I4396" t="s">
        <v>16834</v>
      </c>
      <c r="J4396" t="s">
        <v>16835</v>
      </c>
      <c r="K4396" t="s">
        <v>16836</v>
      </c>
      <c r="L4396" t="s">
        <v>16837</v>
      </c>
      <c r="M4396" t="b">
        <f>NOT(ISNA(VLOOKUP(N4396,'account names'!A:A,1,FALSE)))</f>
        <v>0</v>
      </c>
      <c r="N4396" t="s">
        <v>14762</v>
      </c>
    </row>
    <row r="4397" spans="1:14" ht="15" x14ac:dyDescent="0.2">
      <c r="A4397" t="s">
        <v>20238</v>
      </c>
      <c r="B4397" t="str">
        <f>RIGHT(A4397,4)</f>
        <v>2016</v>
      </c>
      <c r="C4397" t="str">
        <f>LEFT(A4397,10)</f>
        <v>Sun Jun 05</v>
      </c>
      <c r="D4397" s="2">
        <f>DATE(B4397,F4397,G4397)</f>
        <v>42526</v>
      </c>
      <c r="E4397" t="str">
        <f>MID(C4397,5,3)</f>
        <v>Jun</v>
      </c>
      <c r="F4397">
        <f>MONTH(DATEVALUE(E4397&amp;" 1"))</f>
        <v>6</v>
      </c>
      <c r="G4397" t="str">
        <f>RIGHT(C4397,2)</f>
        <v>05</v>
      </c>
      <c r="H4397" t="str">
        <f>MID(A4397,12,2)</f>
        <v>09</v>
      </c>
      <c r="I4397" t="s">
        <v>20239</v>
      </c>
      <c r="J4397" t="s">
        <v>20240</v>
      </c>
      <c r="K4397" t="s">
        <v>20035</v>
      </c>
      <c r="L4397" t="s">
        <v>20241</v>
      </c>
      <c r="M4397" t="b">
        <f>NOT(ISNA(VLOOKUP(N4397,'account names'!A:A,1,FALSE)))</f>
        <v>1</v>
      </c>
      <c r="N4397" t="s">
        <v>5613</v>
      </c>
    </row>
    <row r="4398" spans="1:14" ht="15" x14ac:dyDescent="0.2">
      <c r="A4398" t="s">
        <v>16838</v>
      </c>
      <c r="B4398" t="str">
        <f>RIGHT(A4398,4)</f>
        <v>2016</v>
      </c>
      <c r="C4398" t="str">
        <f>LEFT(A4398,10)</f>
        <v>Thu Jun 02</v>
      </c>
      <c r="D4398" s="2">
        <f>DATE(B4398,F4398,G4398)</f>
        <v>42523</v>
      </c>
      <c r="E4398" t="str">
        <f>MID(C4398,5,3)</f>
        <v>Jun</v>
      </c>
      <c r="F4398">
        <f>MONTH(DATEVALUE(E4398&amp;" 1"))</f>
        <v>6</v>
      </c>
      <c r="G4398" t="str">
        <f>RIGHT(C4398,2)</f>
        <v>02</v>
      </c>
      <c r="H4398" t="str">
        <f>MID(A4398,12,2)</f>
        <v>12</v>
      </c>
      <c r="I4398" t="s">
        <v>16839</v>
      </c>
      <c r="J4398" t="s">
        <v>16840</v>
      </c>
      <c r="K4398" t="s">
        <v>16841</v>
      </c>
      <c r="L4398" t="s">
        <v>16842</v>
      </c>
      <c r="M4398" t="b">
        <f>NOT(ISNA(VLOOKUP(N4398,'account names'!A:A,1,FALSE)))</f>
        <v>1</v>
      </c>
      <c r="N4398" t="s">
        <v>1224</v>
      </c>
    </row>
    <row r="4399" spans="1:14" ht="15" x14ac:dyDescent="0.2">
      <c r="A4399" t="s">
        <v>20242</v>
      </c>
      <c r="B4399" t="str">
        <f>RIGHT(A4399,4)</f>
        <v>2016</v>
      </c>
      <c r="C4399" t="str">
        <f>LEFT(A4399,10)</f>
        <v>Thu Jun 02</v>
      </c>
      <c r="D4399" s="2">
        <f>DATE(B4399,F4399,G4399)</f>
        <v>42523</v>
      </c>
      <c r="E4399" t="str">
        <f>MID(C4399,5,3)</f>
        <v>Jun</v>
      </c>
      <c r="F4399">
        <f>MONTH(DATEVALUE(E4399&amp;" 1"))</f>
        <v>6</v>
      </c>
      <c r="G4399" t="str">
        <f>RIGHT(C4399,2)</f>
        <v>02</v>
      </c>
      <c r="H4399" t="str">
        <f>MID(A4399,12,2)</f>
        <v>14</v>
      </c>
      <c r="I4399" t="s">
        <v>20243</v>
      </c>
      <c r="J4399" t="s">
        <v>20244</v>
      </c>
      <c r="K4399" t="s">
        <v>20245</v>
      </c>
      <c r="L4399" t="s">
        <v>20246</v>
      </c>
      <c r="M4399" t="b">
        <f>NOT(ISNA(VLOOKUP(N4399,'account names'!A:A,1,FALSE)))</f>
        <v>0</v>
      </c>
      <c r="N4399" t="s">
        <v>1389</v>
      </c>
    </row>
    <row r="4400" spans="1:14" ht="15" x14ac:dyDescent="0.2">
      <c r="A4400" t="s">
        <v>16843</v>
      </c>
      <c r="B4400" t="str">
        <f>RIGHT(A4400,4)</f>
        <v>2016</v>
      </c>
      <c r="C4400" t="str">
        <f>LEFT(A4400,10)</f>
        <v>Wed Jun 01</v>
      </c>
      <c r="D4400" s="2">
        <f>DATE(B4400,F4400,G4400)</f>
        <v>42522</v>
      </c>
      <c r="E4400" t="str">
        <f>MID(C4400,5,3)</f>
        <v>Jun</v>
      </c>
      <c r="F4400">
        <f>MONTH(DATEVALUE(E4400&amp;" 1"))</f>
        <v>6</v>
      </c>
      <c r="G4400" t="str">
        <f>RIGHT(C4400,2)</f>
        <v>01</v>
      </c>
      <c r="H4400" t="str">
        <f>MID(A4400,12,2)</f>
        <v>14</v>
      </c>
      <c r="I4400" t="s">
        <v>16844</v>
      </c>
      <c r="J4400" t="s">
        <v>16845</v>
      </c>
      <c r="K4400" t="s">
        <v>16846</v>
      </c>
      <c r="L4400" t="s">
        <v>16847</v>
      </c>
      <c r="M4400" t="b">
        <f>NOT(ISNA(VLOOKUP(N4400,'account names'!A:A,1,FALSE)))</f>
        <v>1</v>
      </c>
      <c r="N4400" t="s">
        <v>2898</v>
      </c>
    </row>
    <row r="4401" spans="1:14" ht="15" x14ac:dyDescent="0.2">
      <c r="A4401" t="s">
        <v>16848</v>
      </c>
      <c r="B4401" t="str">
        <f>RIGHT(A4401,4)</f>
        <v>2016</v>
      </c>
      <c r="C4401" t="str">
        <f>LEFT(A4401,10)</f>
        <v>Mon May 30</v>
      </c>
      <c r="D4401" s="2">
        <f>DATE(B4401,F4401,G4401)</f>
        <v>42520</v>
      </c>
      <c r="E4401" t="str">
        <f>MID(C4401,5,3)</f>
        <v>May</v>
      </c>
      <c r="F4401">
        <f>MONTH(DATEVALUE(E4401&amp;" 1"))</f>
        <v>5</v>
      </c>
      <c r="G4401" t="str">
        <f>RIGHT(C4401,2)</f>
        <v>30</v>
      </c>
      <c r="H4401" t="str">
        <f>MID(A4401,12,2)</f>
        <v>11</v>
      </c>
      <c r="I4401" t="s">
        <v>16849</v>
      </c>
      <c r="J4401" t="s">
        <v>16850</v>
      </c>
      <c r="K4401" t="s">
        <v>16851</v>
      </c>
      <c r="L4401" t="s">
        <v>16852</v>
      </c>
      <c r="M4401" t="b">
        <f>NOT(ISNA(VLOOKUP(N4401,'account names'!A:A,1,FALSE)))</f>
        <v>0</v>
      </c>
      <c r="N4401" t="s">
        <v>680</v>
      </c>
    </row>
    <row r="4402" spans="1:14" ht="15" x14ac:dyDescent="0.2">
      <c r="A4402" t="s">
        <v>16858</v>
      </c>
      <c r="B4402" t="str">
        <f>RIGHT(A4402,4)</f>
        <v>2016</v>
      </c>
      <c r="C4402" t="str">
        <f>LEFT(A4402,10)</f>
        <v>Sun May 29</v>
      </c>
      <c r="D4402" s="2">
        <f>DATE(B4402,F4402,G4402)</f>
        <v>42519</v>
      </c>
      <c r="E4402" t="str">
        <f>MID(C4402,5,3)</f>
        <v>May</v>
      </c>
      <c r="F4402">
        <f>MONTH(DATEVALUE(E4402&amp;" 1"))</f>
        <v>5</v>
      </c>
      <c r="G4402" t="str">
        <f>RIGHT(C4402,2)</f>
        <v>29</v>
      </c>
      <c r="H4402" t="str">
        <f>MID(A4402,12,2)</f>
        <v>10</v>
      </c>
      <c r="I4402" t="s">
        <v>16859</v>
      </c>
      <c r="J4402" t="s">
        <v>16860</v>
      </c>
      <c r="K4402" t="s">
        <v>16861</v>
      </c>
      <c r="L4402" t="s">
        <v>16862</v>
      </c>
      <c r="M4402" t="b">
        <f>NOT(ISNA(VLOOKUP(N4402,'account names'!A:A,1,FALSE)))</f>
        <v>0</v>
      </c>
      <c r="N4402" t="s">
        <v>95</v>
      </c>
    </row>
    <row r="4403" spans="1:14" ht="15" x14ac:dyDescent="0.2">
      <c r="A4403" t="s">
        <v>16868</v>
      </c>
      <c r="B4403" t="str">
        <f>RIGHT(A4403,4)</f>
        <v>2016</v>
      </c>
      <c r="C4403" t="str">
        <f>LEFT(A4403,10)</f>
        <v>Sun May 29</v>
      </c>
      <c r="D4403" s="2">
        <f>DATE(B4403,F4403,G4403)</f>
        <v>42519</v>
      </c>
      <c r="E4403" t="str">
        <f>MID(C4403,5,3)</f>
        <v>May</v>
      </c>
      <c r="F4403">
        <f>MONTH(DATEVALUE(E4403&amp;" 1"))</f>
        <v>5</v>
      </c>
      <c r="G4403" t="str">
        <f>RIGHT(C4403,2)</f>
        <v>29</v>
      </c>
      <c r="H4403" t="str">
        <f>MID(A4403,12,2)</f>
        <v>16</v>
      </c>
      <c r="I4403" t="s">
        <v>16869</v>
      </c>
      <c r="J4403" t="s">
        <v>16870</v>
      </c>
      <c r="K4403" t="s">
        <v>16871</v>
      </c>
      <c r="L4403" t="s">
        <v>16872</v>
      </c>
      <c r="M4403" t="b">
        <f>NOT(ISNA(VLOOKUP(N4403,'account names'!A:A,1,FALSE)))</f>
        <v>0</v>
      </c>
      <c r="N4403" t="s">
        <v>1252</v>
      </c>
    </row>
    <row r="4404" spans="1:14" ht="15" x14ac:dyDescent="0.2">
      <c r="A4404" t="s">
        <v>16873</v>
      </c>
      <c r="B4404" t="str">
        <f>RIGHT(A4404,4)</f>
        <v>2016</v>
      </c>
      <c r="C4404" t="str">
        <f>LEFT(A4404,10)</f>
        <v>Sun May 29</v>
      </c>
      <c r="D4404" s="2">
        <f>DATE(B4404,F4404,G4404)</f>
        <v>42519</v>
      </c>
      <c r="E4404" t="str">
        <f>MID(C4404,5,3)</f>
        <v>May</v>
      </c>
      <c r="F4404">
        <f>MONTH(DATEVALUE(E4404&amp;" 1"))</f>
        <v>5</v>
      </c>
      <c r="G4404" t="str">
        <f>RIGHT(C4404,2)</f>
        <v>29</v>
      </c>
      <c r="H4404" t="str">
        <f>MID(A4404,12,2)</f>
        <v>13</v>
      </c>
      <c r="I4404" t="s">
        <v>16874</v>
      </c>
      <c r="J4404" t="s">
        <v>16875</v>
      </c>
      <c r="K4404" t="s">
        <v>16876</v>
      </c>
      <c r="L4404" t="s">
        <v>16877</v>
      </c>
      <c r="M4404" t="b">
        <f>NOT(ISNA(VLOOKUP(N4404,'account names'!A:A,1,FALSE)))</f>
        <v>0</v>
      </c>
      <c r="N4404" t="s">
        <v>11898</v>
      </c>
    </row>
    <row r="4405" spans="1:14" ht="15" x14ac:dyDescent="0.2">
      <c r="A4405" t="s">
        <v>8274</v>
      </c>
      <c r="B4405" t="str">
        <f>RIGHT(A4405,4)</f>
        <v>2016</v>
      </c>
      <c r="C4405" t="str">
        <f>LEFT(A4405,10)</f>
        <v>Sat May 28</v>
      </c>
      <c r="D4405" s="2">
        <f>DATE(B4405,F4405,G4405)</f>
        <v>42518</v>
      </c>
      <c r="E4405" t="str">
        <f>MID(C4405,5,3)</f>
        <v>May</v>
      </c>
      <c r="F4405">
        <f>MONTH(DATEVALUE(E4405&amp;" 1"))</f>
        <v>5</v>
      </c>
      <c r="G4405" t="str">
        <f>RIGHT(C4405,2)</f>
        <v>28</v>
      </c>
      <c r="H4405" t="str">
        <f>MID(A4405,12,2)</f>
        <v>13</v>
      </c>
      <c r="I4405" t="s">
        <v>8275</v>
      </c>
      <c r="J4405" t="s">
        <v>8276</v>
      </c>
      <c r="K4405" t="s">
        <v>8277</v>
      </c>
      <c r="L4405" t="s">
        <v>8278</v>
      </c>
      <c r="M4405" t="b">
        <f>NOT(ISNA(VLOOKUP(N4405,'account names'!A:A,1,FALSE)))</f>
        <v>0</v>
      </c>
      <c r="N4405" t="s">
        <v>8279</v>
      </c>
    </row>
    <row r="4406" spans="1:14" ht="15" x14ac:dyDescent="0.2">
      <c r="A4406" t="s">
        <v>16863</v>
      </c>
      <c r="B4406" t="str">
        <f>RIGHT(A4406,4)</f>
        <v>2016</v>
      </c>
      <c r="C4406" t="str">
        <f>LEFT(A4406,10)</f>
        <v>Sat May 28</v>
      </c>
      <c r="D4406" s="2">
        <f>DATE(B4406,F4406,G4406)</f>
        <v>42518</v>
      </c>
      <c r="E4406" t="str">
        <f>MID(C4406,5,3)</f>
        <v>May</v>
      </c>
      <c r="F4406">
        <f>MONTH(DATEVALUE(E4406&amp;" 1"))</f>
        <v>5</v>
      </c>
      <c r="G4406" t="str">
        <f>RIGHT(C4406,2)</f>
        <v>28</v>
      </c>
      <c r="H4406" t="str">
        <f>MID(A4406,12,2)</f>
        <v>09</v>
      </c>
      <c r="I4406" t="s">
        <v>16864</v>
      </c>
      <c r="J4406" t="s">
        <v>16865</v>
      </c>
      <c r="K4406" t="s">
        <v>16866</v>
      </c>
      <c r="L4406" t="s">
        <v>16867</v>
      </c>
      <c r="M4406" t="b">
        <f>NOT(ISNA(VLOOKUP(N4406,'account names'!A:A,1,FALSE)))</f>
        <v>1</v>
      </c>
      <c r="N4406" t="s">
        <v>1791</v>
      </c>
    </row>
    <row r="4407" spans="1:14" ht="15" x14ac:dyDescent="0.2">
      <c r="A4407" t="s">
        <v>8280</v>
      </c>
      <c r="B4407" t="str">
        <f>RIGHT(A4407,4)</f>
        <v>2016</v>
      </c>
      <c r="C4407" t="str">
        <f>LEFT(A4407,10)</f>
        <v>Thu May 26</v>
      </c>
      <c r="D4407" s="2">
        <f>DATE(B4407,F4407,G4407)</f>
        <v>42516</v>
      </c>
      <c r="E4407" t="str">
        <f>MID(C4407,5,3)</f>
        <v>May</v>
      </c>
      <c r="F4407">
        <f>MONTH(DATEVALUE(E4407&amp;" 1"))</f>
        <v>5</v>
      </c>
      <c r="G4407" t="str">
        <f>RIGHT(C4407,2)</f>
        <v>26</v>
      </c>
      <c r="H4407" t="str">
        <f>MID(A4407,12,2)</f>
        <v>12</v>
      </c>
      <c r="I4407" t="s">
        <v>8281</v>
      </c>
      <c r="J4407" t="s">
        <v>8282</v>
      </c>
      <c r="K4407" t="s">
        <v>8283</v>
      </c>
      <c r="L4407" t="s">
        <v>8284</v>
      </c>
      <c r="M4407" t="b">
        <f>NOT(ISNA(VLOOKUP(N4407,'account names'!A:A,1,FALSE)))</f>
        <v>0</v>
      </c>
      <c r="N4407" t="s">
        <v>8285</v>
      </c>
    </row>
    <row r="4408" spans="1:14" ht="15" x14ac:dyDescent="0.2">
      <c r="A4408" t="s">
        <v>16878</v>
      </c>
      <c r="B4408" t="str">
        <f>RIGHT(A4408,4)</f>
        <v>2016</v>
      </c>
      <c r="C4408" t="str">
        <f>LEFT(A4408,10)</f>
        <v>Thu May 26</v>
      </c>
      <c r="D4408" s="2">
        <f>DATE(B4408,F4408,G4408)</f>
        <v>42516</v>
      </c>
      <c r="E4408" t="str">
        <f>MID(C4408,5,3)</f>
        <v>May</v>
      </c>
      <c r="F4408">
        <f>MONTH(DATEVALUE(E4408&amp;" 1"))</f>
        <v>5</v>
      </c>
      <c r="G4408" t="str">
        <f>RIGHT(C4408,2)</f>
        <v>26</v>
      </c>
      <c r="H4408" t="str">
        <f>MID(A4408,12,2)</f>
        <v>10</v>
      </c>
      <c r="I4408" t="s">
        <v>16879</v>
      </c>
      <c r="J4408" t="s">
        <v>16880</v>
      </c>
      <c r="K4408" t="s">
        <v>1691</v>
      </c>
      <c r="L4408" t="s">
        <v>16881</v>
      </c>
      <c r="M4408" t="b">
        <f>NOT(ISNA(VLOOKUP(N4408,'account names'!A:A,1,FALSE)))</f>
        <v>1</v>
      </c>
      <c r="N4408" t="s">
        <v>1693</v>
      </c>
    </row>
    <row r="4409" spans="1:14" ht="15" x14ac:dyDescent="0.2">
      <c r="A4409" t="s">
        <v>16882</v>
      </c>
      <c r="B4409" t="str">
        <f>RIGHT(A4409,4)</f>
        <v>2016</v>
      </c>
      <c r="C4409" t="str">
        <f>LEFT(A4409,10)</f>
        <v>Thu May 26</v>
      </c>
      <c r="D4409" s="2">
        <f>DATE(B4409,F4409,G4409)</f>
        <v>42516</v>
      </c>
      <c r="E4409" t="str">
        <f>MID(C4409,5,3)</f>
        <v>May</v>
      </c>
      <c r="F4409">
        <f>MONTH(DATEVALUE(E4409&amp;" 1"))</f>
        <v>5</v>
      </c>
      <c r="G4409" t="str">
        <f>RIGHT(C4409,2)</f>
        <v>26</v>
      </c>
      <c r="H4409" t="str">
        <f>MID(A4409,12,2)</f>
        <v>05</v>
      </c>
      <c r="I4409" t="s">
        <v>16883</v>
      </c>
      <c r="J4409" t="s">
        <v>16884</v>
      </c>
      <c r="K4409" t="s">
        <v>16885</v>
      </c>
      <c r="L4409" t="s">
        <v>16886</v>
      </c>
      <c r="M4409" t="b">
        <f>NOT(ISNA(VLOOKUP(N4409,'account names'!A:A,1,FALSE)))</f>
        <v>0</v>
      </c>
      <c r="N4409" t="s">
        <v>1300</v>
      </c>
    </row>
    <row r="4410" spans="1:14" ht="15" x14ac:dyDescent="0.2">
      <c r="A4410" t="s">
        <v>16887</v>
      </c>
      <c r="B4410" t="str">
        <f>RIGHT(A4410,4)</f>
        <v>2016</v>
      </c>
      <c r="C4410" t="str">
        <f>LEFT(A4410,10)</f>
        <v>Thu May 26</v>
      </c>
      <c r="D4410" s="2">
        <f>DATE(B4410,F4410,G4410)</f>
        <v>42516</v>
      </c>
      <c r="E4410" t="str">
        <f>MID(C4410,5,3)</f>
        <v>May</v>
      </c>
      <c r="F4410">
        <f>MONTH(DATEVALUE(E4410&amp;" 1"))</f>
        <v>5</v>
      </c>
      <c r="G4410" t="str">
        <f>RIGHT(C4410,2)</f>
        <v>26</v>
      </c>
      <c r="H4410" t="str">
        <f>MID(A4410,12,2)</f>
        <v>07</v>
      </c>
      <c r="I4410" t="s">
        <v>16888</v>
      </c>
      <c r="J4410" t="s">
        <v>16889</v>
      </c>
      <c r="K4410" t="s">
        <v>16890</v>
      </c>
      <c r="L4410" t="s">
        <v>16891</v>
      </c>
      <c r="M4410" t="b">
        <f>NOT(ISNA(VLOOKUP(N4410,'account names'!A:A,1,FALSE)))</f>
        <v>0</v>
      </c>
      <c r="N4410" t="s">
        <v>233</v>
      </c>
    </row>
    <row r="4411" spans="1:14" ht="15" x14ac:dyDescent="0.2">
      <c r="A4411" t="s">
        <v>16892</v>
      </c>
      <c r="B4411" t="str">
        <f>RIGHT(A4411,4)</f>
        <v>2016</v>
      </c>
      <c r="C4411" t="str">
        <f>LEFT(A4411,10)</f>
        <v>Mon May 23</v>
      </c>
      <c r="D4411" s="2">
        <f>DATE(B4411,F4411,G4411)</f>
        <v>42513</v>
      </c>
      <c r="E4411" t="str">
        <f>MID(C4411,5,3)</f>
        <v>May</v>
      </c>
      <c r="F4411">
        <f>MONTH(DATEVALUE(E4411&amp;" 1"))</f>
        <v>5</v>
      </c>
      <c r="G4411" t="str">
        <f>RIGHT(C4411,2)</f>
        <v>23</v>
      </c>
      <c r="H4411" t="str">
        <f>MID(A4411,12,2)</f>
        <v>17</v>
      </c>
      <c r="I4411" t="s">
        <v>16893</v>
      </c>
      <c r="J4411" t="s">
        <v>16894</v>
      </c>
      <c r="K4411" t="s">
        <v>1691</v>
      </c>
      <c r="L4411" t="s">
        <v>16895</v>
      </c>
      <c r="M4411" t="b">
        <f>NOT(ISNA(VLOOKUP(N4411,'account names'!A:A,1,FALSE)))</f>
        <v>1</v>
      </c>
      <c r="N4411" t="s">
        <v>1693</v>
      </c>
    </row>
    <row r="4412" spans="1:14" ht="15" x14ac:dyDescent="0.2">
      <c r="A4412" t="s">
        <v>20247</v>
      </c>
      <c r="B4412" t="str">
        <f>RIGHT(A4412,4)</f>
        <v>2016</v>
      </c>
      <c r="C4412" t="str">
        <f>LEFT(A4412,10)</f>
        <v>Mon May 23</v>
      </c>
      <c r="D4412" s="2">
        <f>DATE(B4412,F4412,G4412)</f>
        <v>42513</v>
      </c>
      <c r="E4412" t="str">
        <f>MID(C4412,5,3)</f>
        <v>May</v>
      </c>
      <c r="F4412">
        <f>MONTH(DATEVALUE(E4412&amp;" 1"))</f>
        <v>5</v>
      </c>
      <c r="G4412" t="str">
        <f>RIGHT(C4412,2)</f>
        <v>23</v>
      </c>
      <c r="H4412" t="str">
        <f>MID(A4412,12,2)</f>
        <v>10</v>
      </c>
      <c r="I4412" t="s">
        <v>20248</v>
      </c>
      <c r="J4412" t="s">
        <v>20249</v>
      </c>
      <c r="K4412" t="s">
        <v>20250</v>
      </c>
      <c r="L4412" t="s">
        <v>20251</v>
      </c>
      <c r="M4412" t="b">
        <f>NOT(ISNA(VLOOKUP(N4412,'account names'!A:A,1,FALSE)))</f>
        <v>0</v>
      </c>
      <c r="N4412" t="s">
        <v>1099</v>
      </c>
    </row>
    <row r="4413" spans="1:14" ht="15" x14ac:dyDescent="0.2">
      <c r="A4413" t="s">
        <v>16896</v>
      </c>
      <c r="B4413" t="str">
        <f>RIGHT(A4413,4)</f>
        <v>2016</v>
      </c>
      <c r="C4413" t="str">
        <f>LEFT(A4413,10)</f>
        <v>Sat May 21</v>
      </c>
      <c r="D4413" s="2">
        <f>DATE(B4413,F4413,G4413)</f>
        <v>42511</v>
      </c>
      <c r="E4413" t="str">
        <f>MID(C4413,5,3)</f>
        <v>May</v>
      </c>
      <c r="F4413">
        <f>MONTH(DATEVALUE(E4413&amp;" 1"))</f>
        <v>5</v>
      </c>
      <c r="G4413" t="str">
        <f>RIGHT(C4413,2)</f>
        <v>21</v>
      </c>
      <c r="H4413" t="str">
        <f>MID(A4413,12,2)</f>
        <v>09</v>
      </c>
      <c r="I4413" t="s">
        <v>16897</v>
      </c>
      <c r="J4413" t="s">
        <v>16898</v>
      </c>
      <c r="K4413" t="s">
        <v>16899</v>
      </c>
      <c r="L4413" t="s">
        <v>16900</v>
      </c>
      <c r="M4413" t="b">
        <f>NOT(ISNA(VLOOKUP(N4413,'account names'!A:A,1,FALSE)))</f>
        <v>1</v>
      </c>
      <c r="N4413" t="s">
        <v>2909</v>
      </c>
    </row>
    <row r="4414" spans="1:14" ht="15" x14ac:dyDescent="0.2">
      <c r="A4414" t="s">
        <v>16901</v>
      </c>
      <c r="B4414" t="str">
        <f>RIGHT(A4414,4)</f>
        <v>2016</v>
      </c>
      <c r="C4414" t="str">
        <f>LEFT(A4414,10)</f>
        <v>Fri May 20</v>
      </c>
      <c r="D4414" s="2">
        <f>DATE(B4414,F4414,G4414)</f>
        <v>42510</v>
      </c>
      <c r="E4414" t="str">
        <f>MID(C4414,5,3)</f>
        <v>May</v>
      </c>
      <c r="F4414">
        <f>MONTH(DATEVALUE(E4414&amp;" 1"))</f>
        <v>5</v>
      </c>
      <c r="G4414" t="str">
        <f>RIGHT(C4414,2)</f>
        <v>20</v>
      </c>
      <c r="H4414" t="str">
        <f>MID(A4414,12,2)</f>
        <v>06</v>
      </c>
      <c r="I4414" t="s">
        <v>16902</v>
      </c>
      <c r="J4414" t="s">
        <v>16903</v>
      </c>
      <c r="K4414" t="s">
        <v>16904</v>
      </c>
      <c r="L4414" t="s">
        <v>16905</v>
      </c>
      <c r="M4414" t="b">
        <f>NOT(ISNA(VLOOKUP(N4414,'account names'!A:A,1,FALSE)))</f>
        <v>0</v>
      </c>
      <c r="N4414" t="s">
        <v>16906</v>
      </c>
    </row>
    <row r="4415" spans="1:14" ht="15" x14ac:dyDescent="0.2">
      <c r="A4415" t="s">
        <v>8286</v>
      </c>
      <c r="B4415" t="str">
        <f>RIGHT(A4415,4)</f>
        <v>2016</v>
      </c>
      <c r="C4415" t="str">
        <f>LEFT(A4415,10)</f>
        <v>Thu May 19</v>
      </c>
      <c r="D4415" s="2">
        <f>DATE(B4415,F4415,G4415)</f>
        <v>42509</v>
      </c>
      <c r="E4415" t="str">
        <f>MID(C4415,5,3)</f>
        <v>May</v>
      </c>
      <c r="F4415">
        <f>MONTH(DATEVALUE(E4415&amp;" 1"))</f>
        <v>5</v>
      </c>
      <c r="G4415" t="str">
        <f>RIGHT(C4415,2)</f>
        <v>19</v>
      </c>
      <c r="H4415" t="str">
        <f>MID(A4415,12,2)</f>
        <v>00</v>
      </c>
      <c r="I4415" t="s">
        <v>8287</v>
      </c>
      <c r="J4415" t="s">
        <v>8288</v>
      </c>
      <c r="K4415" t="s">
        <v>8289</v>
      </c>
      <c r="L4415" t="s">
        <v>8290</v>
      </c>
      <c r="M4415" t="b">
        <f>NOT(ISNA(VLOOKUP(N4415,'account names'!A:A,1,FALSE)))</f>
        <v>1</v>
      </c>
      <c r="N4415" t="s">
        <v>1224</v>
      </c>
    </row>
    <row r="4416" spans="1:14" ht="15" x14ac:dyDescent="0.2">
      <c r="A4416" t="s">
        <v>20252</v>
      </c>
      <c r="B4416" t="str">
        <f>RIGHT(A4416,4)</f>
        <v>2016</v>
      </c>
      <c r="C4416" t="str">
        <f>LEFT(A4416,10)</f>
        <v>Wed May 18</v>
      </c>
      <c r="D4416" s="2">
        <f>DATE(B4416,F4416,G4416)</f>
        <v>42508</v>
      </c>
      <c r="E4416" t="str">
        <f>MID(C4416,5,3)</f>
        <v>May</v>
      </c>
      <c r="F4416">
        <f>MONTH(DATEVALUE(E4416&amp;" 1"))</f>
        <v>5</v>
      </c>
      <c r="G4416" t="str">
        <f>RIGHT(C4416,2)</f>
        <v>18</v>
      </c>
      <c r="H4416" t="str">
        <f>MID(A4416,12,2)</f>
        <v>21</v>
      </c>
      <c r="I4416" t="s">
        <v>20253</v>
      </c>
      <c r="J4416" t="s">
        <v>20254</v>
      </c>
      <c r="K4416" t="s">
        <v>20255</v>
      </c>
      <c r="L4416" t="s">
        <v>20256</v>
      </c>
      <c r="M4416" t="b">
        <f>NOT(ISNA(VLOOKUP(N4416,'account names'!A:A,1,FALSE)))</f>
        <v>0</v>
      </c>
      <c r="N4416" t="s">
        <v>20257</v>
      </c>
    </row>
    <row r="4417" spans="1:14" ht="15" x14ac:dyDescent="0.2">
      <c r="A4417" t="s">
        <v>20258</v>
      </c>
      <c r="B4417" t="str">
        <f>RIGHT(A4417,4)</f>
        <v>2016</v>
      </c>
      <c r="C4417" t="str">
        <f>LEFT(A4417,10)</f>
        <v>Wed May 18</v>
      </c>
      <c r="D4417" s="2">
        <f>DATE(B4417,F4417,G4417)</f>
        <v>42508</v>
      </c>
      <c r="E4417" t="str">
        <f>MID(C4417,5,3)</f>
        <v>May</v>
      </c>
      <c r="F4417">
        <f>MONTH(DATEVALUE(E4417&amp;" 1"))</f>
        <v>5</v>
      </c>
      <c r="G4417" t="str">
        <f>RIGHT(C4417,2)</f>
        <v>18</v>
      </c>
      <c r="H4417" t="str">
        <f>MID(A4417,12,2)</f>
        <v>21</v>
      </c>
      <c r="I4417" t="s">
        <v>20259</v>
      </c>
      <c r="J4417" t="s">
        <v>20260</v>
      </c>
      <c r="K4417" t="s">
        <v>20255</v>
      </c>
      <c r="L4417" t="s">
        <v>20261</v>
      </c>
      <c r="M4417" t="b">
        <f>NOT(ISNA(VLOOKUP(N4417,'account names'!A:A,1,FALSE)))</f>
        <v>0</v>
      </c>
      <c r="N4417" t="s">
        <v>20257</v>
      </c>
    </row>
    <row r="4418" spans="1:14" ht="15" x14ac:dyDescent="0.2">
      <c r="A4418" t="s">
        <v>20262</v>
      </c>
      <c r="B4418" t="str">
        <f>RIGHT(A4418,4)</f>
        <v>2016</v>
      </c>
      <c r="C4418" t="str">
        <f>LEFT(A4418,10)</f>
        <v>Wed May 18</v>
      </c>
      <c r="D4418" s="2">
        <f>DATE(B4418,F4418,G4418)</f>
        <v>42508</v>
      </c>
      <c r="E4418" t="str">
        <f>MID(C4418,5,3)</f>
        <v>May</v>
      </c>
      <c r="F4418">
        <f>MONTH(DATEVALUE(E4418&amp;" 1"))</f>
        <v>5</v>
      </c>
      <c r="G4418" t="str">
        <f>RIGHT(C4418,2)</f>
        <v>18</v>
      </c>
      <c r="H4418" t="str">
        <f>MID(A4418,12,2)</f>
        <v>21</v>
      </c>
      <c r="I4418" t="s">
        <v>20263</v>
      </c>
      <c r="J4418" t="s">
        <v>20264</v>
      </c>
      <c r="K4418" t="s">
        <v>20265</v>
      </c>
      <c r="L4418" t="s">
        <v>20266</v>
      </c>
      <c r="M4418" t="b">
        <f>NOT(ISNA(VLOOKUP(N4418,'account names'!A:A,1,FALSE)))</f>
        <v>0</v>
      </c>
      <c r="N4418" t="s">
        <v>20257</v>
      </c>
    </row>
    <row r="4419" spans="1:14" ht="15" x14ac:dyDescent="0.2">
      <c r="A4419" t="s">
        <v>16907</v>
      </c>
      <c r="B4419" t="str">
        <f>RIGHT(A4419,4)</f>
        <v>2016</v>
      </c>
      <c r="C4419" t="str">
        <f>LEFT(A4419,10)</f>
        <v>Tue May 17</v>
      </c>
      <c r="D4419" s="2">
        <f>DATE(B4419,F4419,G4419)</f>
        <v>42507</v>
      </c>
      <c r="E4419" t="str">
        <f>MID(C4419,5,3)</f>
        <v>May</v>
      </c>
      <c r="F4419">
        <f>MONTH(DATEVALUE(E4419&amp;" 1"))</f>
        <v>5</v>
      </c>
      <c r="G4419" t="str">
        <f>RIGHT(C4419,2)</f>
        <v>17</v>
      </c>
      <c r="H4419" t="str">
        <f>MID(A4419,12,2)</f>
        <v>20</v>
      </c>
      <c r="I4419" t="s">
        <v>16908</v>
      </c>
      <c r="J4419" t="s">
        <v>16909</v>
      </c>
      <c r="K4419" t="s">
        <v>16910</v>
      </c>
      <c r="L4419" t="s">
        <v>16911</v>
      </c>
      <c r="M4419" t="b">
        <f>NOT(ISNA(VLOOKUP(N4419,'account names'!A:A,1,FALSE)))</f>
        <v>0</v>
      </c>
      <c r="N4419" t="s">
        <v>1099</v>
      </c>
    </row>
    <row r="4420" spans="1:14" ht="15" x14ac:dyDescent="0.2">
      <c r="A4420" t="s">
        <v>16912</v>
      </c>
      <c r="B4420" t="str">
        <f>RIGHT(A4420,4)</f>
        <v>2016</v>
      </c>
      <c r="C4420" t="str">
        <f>LEFT(A4420,10)</f>
        <v>Tue May 17</v>
      </c>
      <c r="D4420" s="2">
        <f>DATE(B4420,F4420,G4420)</f>
        <v>42507</v>
      </c>
      <c r="E4420" t="str">
        <f>MID(C4420,5,3)</f>
        <v>May</v>
      </c>
      <c r="F4420">
        <f>MONTH(DATEVALUE(E4420&amp;" 1"))</f>
        <v>5</v>
      </c>
      <c r="G4420" t="str">
        <f>RIGHT(C4420,2)</f>
        <v>17</v>
      </c>
      <c r="H4420" t="str">
        <f>MID(A4420,12,2)</f>
        <v>12</v>
      </c>
      <c r="I4420" t="s">
        <v>16913</v>
      </c>
      <c r="J4420" t="s">
        <v>16914</v>
      </c>
      <c r="K4420" t="s">
        <v>16915</v>
      </c>
      <c r="L4420" t="s">
        <v>16916</v>
      </c>
      <c r="M4420" t="b">
        <f>NOT(ISNA(VLOOKUP(N4420,'account names'!A:A,1,FALSE)))</f>
        <v>0</v>
      </c>
      <c r="N4420" t="s">
        <v>16917</v>
      </c>
    </row>
    <row r="4421" spans="1:14" ht="15" x14ac:dyDescent="0.2">
      <c r="A4421" t="s">
        <v>16853</v>
      </c>
      <c r="B4421" t="str">
        <f>RIGHT(A4421,4)</f>
        <v>2016</v>
      </c>
      <c r="C4421" t="str">
        <f>LEFT(A4421,10)</f>
        <v>Mon May 16</v>
      </c>
      <c r="D4421" s="2">
        <f>DATE(B4421,F4421,G4421)</f>
        <v>42506</v>
      </c>
      <c r="E4421" t="str">
        <f>MID(C4421,5,3)</f>
        <v>May</v>
      </c>
      <c r="F4421">
        <f>MONTH(DATEVALUE(E4421&amp;" 1"))</f>
        <v>5</v>
      </c>
      <c r="G4421" t="str">
        <f>RIGHT(C4421,2)</f>
        <v>16</v>
      </c>
      <c r="H4421" t="str">
        <f>MID(A4421,12,2)</f>
        <v>15</v>
      </c>
      <c r="I4421" t="s">
        <v>16854</v>
      </c>
      <c r="J4421" t="s">
        <v>16855</v>
      </c>
      <c r="K4421" t="s">
        <v>16856</v>
      </c>
      <c r="L4421" t="s">
        <v>16857</v>
      </c>
      <c r="M4421" t="b">
        <f>NOT(ISNA(VLOOKUP(N4421,'account names'!A:A,1,FALSE)))</f>
        <v>1</v>
      </c>
      <c r="N4421" t="s">
        <v>1139</v>
      </c>
    </row>
    <row r="4422" spans="1:14" ht="15" x14ac:dyDescent="0.2">
      <c r="A4422" t="s">
        <v>20267</v>
      </c>
      <c r="B4422" t="str">
        <f>RIGHT(A4422,4)</f>
        <v>2016</v>
      </c>
      <c r="C4422" t="str">
        <f>LEFT(A4422,10)</f>
        <v>Mon May 16</v>
      </c>
      <c r="D4422" s="2">
        <f>DATE(B4422,F4422,G4422)</f>
        <v>42506</v>
      </c>
      <c r="E4422" t="str">
        <f>MID(C4422,5,3)</f>
        <v>May</v>
      </c>
      <c r="F4422">
        <f>MONTH(DATEVALUE(E4422&amp;" 1"))</f>
        <v>5</v>
      </c>
      <c r="G4422" t="str">
        <f>RIGHT(C4422,2)</f>
        <v>16</v>
      </c>
      <c r="H4422" t="str">
        <f>MID(A4422,12,2)</f>
        <v>21</v>
      </c>
      <c r="I4422" t="s">
        <v>20268</v>
      </c>
      <c r="J4422" t="s">
        <v>20269</v>
      </c>
      <c r="K4422" t="s">
        <v>20270</v>
      </c>
      <c r="L4422" t="s">
        <v>20271</v>
      </c>
      <c r="M4422" t="b">
        <f>NOT(ISNA(VLOOKUP(N4422,'account names'!A:A,1,FALSE)))</f>
        <v>0</v>
      </c>
      <c r="N4422" t="s">
        <v>14762</v>
      </c>
    </row>
    <row r="4423" spans="1:14" ht="15" x14ac:dyDescent="0.2">
      <c r="A4423" t="s">
        <v>16918</v>
      </c>
      <c r="B4423" t="str">
        <f>RIGHT(A4423,4)</f>
        <v>2016</v>
      </c>
      <c r="C4423" t="str">
        <f>LEFT(A4423,10)</f>
        <v>Sun May 15</v>
      </c>
      <c r="D4423" s="2">
        <f>DATE(B4423,F4423,G4423)</f>
        <v>42505</v>
      </c>
      <c r="E4423" t="str">
        <f>MID(C4423,5,3)</f>
        <v>May</v>
      </c>
      <c r="F4423">
        <f>MONTH(DATEVALUE(E4423&amp;" 1"))</f>
        <v>5</v>
      </c>
      <c r="G4423" t="str">
        <f>RIGHT(C4423,2)</f>
        <v>15</v>
      </c>
      <c r="H4423" t="str">
        <f>MID(A4423,12,2)</f>
        <v>22</v>
      </c>
      <c r="I4423" t="s">
        <v>16919</v>
      </c>
      <c r="J4423" t="s">
        <v>16920</v>
      </c>
      <c r="K4423" t="s">
        <v>1691</v>
      </c>
      <c r="L4423" t="s">
        <v>16921</v>
      </c>
      <c r="M4423" t="b">
        <f>NOT(ISNA(VLOOKUP(N4423,'account names'!A:A,1,FALSE)))</f>
        <v>1</v>
      </c>
      <c r="N4423" t="s">
        <v>1693</v>
      </c>
    </row>
    <row r="4424" spans="1:14" ht="15" x14ac:dyDescent="0.2">
      <c r="A4424" t="s">
        <v>16922</v>
      </c>
      <c r="B4424" t="str">
        <f>RIGHT(A4424,4)</f>
        <v>2016</v>
      </c>
      <c r="C4424" t="str">
        <f>LEFT(A4424,10)</f>
        <v>Fri May 13</v>
      </c>
      <c r="D4424" s="2">
        <f>DATE(B4424,F4424,G4424)</f>
        <v>42503</v>
      </c>
      <c r="E4424" t="str">
        <f>MID(C4424,5,3)</f>
        <v>May</v>
      </c>
      <c r="F4424">
        <f>MONTH(DATEVALUE(E4424&amp;" 1"))</f>
        <v>5</v>
      </c>
      <c r="G4424" t="str">
        <f>RIGHT(C4424,2)</f>
        <v>13</v>
      </c>
      <c r="H4424" t="str">
        <f>MID(A4424,12,2)</f>
        <v>21</v>
      </c>
      <c r="I4424" t="s">
        <v>16923</v>
      </c>
      <c r="J4424" t="s">
        <v>16924</v>
      </c>
      <c r="K4424" t="s">
        <v>16925</v>
      </c>
      <c r="L4424" t="s">
        <v>16926</v>
      </c>
      <c r="M4424" t="b">
        <f>NOT(ISNA(VLOOKUP(N4424,'account names'!A:A,1,FALSE)))</f>
        <v>1</v>
      </c>
      <c r="N4424" t="s">
        <v>1791</v>
      </c>
    </row>
    <row r="4425" spans="1:14" ht="15" x14ac:dyDescent="0.2">
      <c r="A4425" t="s">
        <v>20272</v>
      </c>
      <c r="B4425" t="str">
        <f>RIGHT(A4425,4)</f>
        <v>2016</v>
      </c>
      <c r="C4425" t="str">
        <f>LEFT(A4425,10)</f>
        <v>Wed May 11</v>
      </c>
      <c r="D4425" s="2">
        <f>DATE(B4425,F4425,G4425)</f>
        <v>42501</v>
      </c>
      <c r="E4425" t="str">
        <f>MID(C4425,5,3)</f>
        <v>May</v>
      </c>
      <c r="F4425">
        <f>MONTH(DATEVALUE(E4425&amp;" 1"))</f>
        <v>5</v>
      </c>
      <c r="G4425" t="str">
        <f>RIGHT(C4425,2)</f>
        <v>11</v>
      </c>
      <c r="H4425" t="str">
        <f>MID(A4425,12,2)</f>
        <v>20</v>
      </c>
      <c r="I4425" t="s">
        <v>20273</v>
      </c>
      <c r="J4425" t="s">
        <v>20274</v>
      </c>
      <c r="K4425" t="s">
        <v>20210</v>
      </c>
      <c r="L4425" t="s">
        <v>20275</v>
      </c>
      <c r="M4425" t="b">
        <f>NOT(ISNA(VLOOKUP(N4425,'account names'!A:A,1,FALSE)))</f>
        <v>0</v>
      </c>
      <c r="N4425" t="s">
        <v>19864</v>
      </c>
    </row>
    <row r="4426" spans="1:14" ht="15" x14ac:dyDescent="0.2">
      <c r="A4426" t="s">
        <v>20276</v>
      </c>
      <c r="B4426" t="str">
        <f>RIGHT(A4426,4)</f>
        <v>2016</v>
      </c>
      <c r="C4426" t="str">
        <f>LEFT(A4426,10)</f>
        <v>Wed May 11</v>
      </c>
      <c r="D4426" s="2">
        <f>DATE(B4426,F4426,G4426)</f>
        <v>42501</v>
      </c>
      <c r="E4426" t="str">
        <f>MID(C4426,5,3)</f>
        <v>May</v>
      </c>
      <c r="F4426">
        <f>MONTH(DATEVALUE(E4426&amp;" 1"))</f>
        <v>5</v>
      </c>
      <c r="G4426" t="str">
        <f>RIGHT(C4426,2)</f>
        <v>11</v>
      </c>
      <c r="H4426" t="str">
        <f>MID(A4426,12,2)</f>
        <v>20</v>
      </c>
      <c r="I4426" t="s">
        <v>20277</v>
      </c>
      <c r="J4426" t="s">
        <v>20278</v>
      </c>
      <c r="K4426" t="s">
        <v>20210</v>
      </c>
      <c r="L4426" t="s">
        <v>20279</v>
      </c>
      <c r="M4426" t="b">
        <f>NOT(ISNA(VLOOKUP(N4426,'account names'!A:A,1,FALSE)))</f>
        <v>0</v>
      </c>
      <c r="N4426" t="s">
        <v>19864</v>
      </c>
    </row>
    <row r="4427" spans="1:14" ht="15" x14ac:dyDescent="0.2">
      <c r="A4427" t="s">
        <v>20280</v>
      </c>
      <c r="B4427" t="str">
        <f>RIGHT(A4427,4)</f>
        <v>2016</v>
      </c>
      <c r="C4427" t="str">
        <f>LEFT(A4427,10)</f>
        <v>Wed May 11</v>
      </c>
      <c r="D4427" s="2">
        <f>DATE(B4427,F4427,G4427)</f>
        <v>42501</v>
      </c>
      <c r="E4427" t="str">
        <f>MID(C4427,5,3)</f>
        <v>May</v>
      </c>
      <c r="F4427">
        <f>MONTH(DATEVALUE(E4427&amp;" 1"))</f>
        <v>5</v>
      </c>
      <c r="G4427" t="str">
        <f>RIGHT(C4427,2)</f>
        <v>11</v>
      </c>
      <c r="H4427" t="str">
        <f>MID(A4427,12,2)</f>
        <v>19</v>
      </c>
      <c r="I4427" t="s">
        <v>20281</v>
      </c>
      <c r="J4427" t="s">
        <v>20282</v>
      </c>
      <c r="K4427" t="s">
        <v>20283</v>
      </c>
      <c r="L4427" t="s">
        <v>20284</v>
      </c>
      <c r="M4427" t="b">
        <f>NOT(ISNA(VLOOKUP(N4427,'account names'!A:A,1,FALSE)))</f>
        <v>0</v>
      </c>
      <c r="N4427" t="s">
        <v>20285</v>
      </c>
    </row>
    <row r="4428" spans="1:14" ht="15" x14ac:dyDescent="0.2">
      <c r="A4428" t="s">
        <v>20286</v>
      </c>
      <c r="B4428" t="str">
        <f>RIGHT(A4428,4)</f>
        <v>2016</v>
      </c>
      <c r="C4428" t="str">
        <f>LEFT(A4428,10)</f>
        <v>Wed May 11</v>
      </c>
      <c r="D4428" s="2">
        <f>DATE(B4428,F4428,G4428)</f>
        <v>42501</v>
      </c>
      <c r="E4428" t="str">
        <f>MID(C4428,5,3)</f>
        <v>May</v>
      </c>
      <c r="F4428">
        <f>MONTH(DATEVALUE(E4428&amp;" 1"))</f>
        <v>5</v>
      </c>
      <c r="G4428" t="str">
        <f>RIGHT(C4428,2)</f>
        <v>11</v>
      </c>
      <c r="H4428" t="str">
        <f>MID(A4428,12,2)</f>
        <v>19</v>
      </c>
      <c r="I4428" t="s">
        <v>20287</v>
      </c>
      <c r="J4428" t="s">
        <v>20288</v>
      </c>
      <c r="K4428" t="s">
        <v>20283</v>
      </c>
      <c r="L4428" t="s">
        <v>20289</v>
      </c>
      <c r="M4428" t="b">
        <f>NOT(ISNA(VLOOKUP(N4428,'account names'!A:A,1,FALSE)))</f>
        <v>0</v>
      </c>
      <c r="N4428" t="s">
        <v>20285</v>
      </c>
    </row>
    <row r="4429" spans="1:14" ht="15" x14ac:dyDescent="0.2">
      <c r="A4429" t="s">
        <v>16927</v>
      </c>
      <c r="B4429" t="str">
        <f>RIGHT(A4429,4)</f>
        <v>2016</v>
      </c>
      <c r="C4429" t="str">
        <f>LEFT(A4429,10)</f>
        <v>Sun May 08</v>
      </c>
      <c r="D4429" s="2">
        <f>DATE(B4429,F4429,G4429)</f>
        <v>42498</v>
      </c>
      <c r="E4429" t="str">
        <f>MID(C4429,5,3)</f>
        <v>May</v>
      </c>
      <c r="F4429">
        <f>MONTH(DATEVALUE(E4429&amp;" 1"))</f>
        <v>5</v>
      </c>
      <c r="G4429" t="str">
        <f>RIGHT(C4429,2)</f>
        <v>08</v>
      </c>
      <c r="H4429" t="str">
        <f>MID(A4429,12,2)</f>
        <v>07</v>
      </c>
      <c r="I4429" t="s">
        <v>16928</v>
      </c>
      <c r="J4429" t="s">
        <v>16929</v>
      </c>
      <c r="K4429" t="s">
        <v>16930</v>
      </c>
      <c r="L4429" t="s">
        <v>16931</v>
      </c>
      <c r="M4429" t="b">
        <f>NOT(ISNA(VLOOKUP(N4429,'account names'!A:A,1,FALSE)))</f>
        <v>0</v>
      </c>
      <c r="N4429" t="s">
        <v>15356</v>
      </c>
    </row>
    <row r="4430" spans="1:14" ht="15" x14ac:dyDescent="0.2">
      <c r="A4430" t="s">
        <v>16932</v>
      </c>
      <c r="B4430" t="str">
        <f>RIGHT(A4430,4)</f>
        <v>2016</v>
      </c>
      <c r="C4430" t="str">
        <f>LEFT(A4430,10)</f>
        <v>Sat May 07</v>
      </c>
      <c r="D4430" s="2">
        <f>DATE(B4430,F4430,G4430)</f>
        <v>42497</v>
      </c>
      <c r="E4430" t="str">
        <f>MID(C4430,5,3)</f>
        <v>May</v>
      </c>
      <c r="F4430">
        <f>MONTH(DATEVALUE(E4430&amp;" 1"))</f>
        <v>5</v>
      </c>
      <c r="G4430" t="str">
        <f>RIGHT(C4430,2)</f>
        <v>07</v>
      </c>
      <c r="H4430" t="str">
        <f>MID(A4430,12,2)</f>
        <v>14</v>
      </c>
      <c r="I4430" t="s">
        <v>16933</v>
      </c>
      <c r="J4430" t="s">
        <v>16934</v>
      </c>
      <c r="K4430" t="s">
        <v>16935</v>
      </c>
      <c r="L4430" t="s">
        <v>16936</v>
      </c>
      <c r="M4430" t="b">
        <f>NOT(ISNA(VLOOKUP(N4430,'account names'!A:A,1,FALSE)))</f>
        <v>0</v>
      </c>
      <c r="N4430" t="s">
        <v>233</v>
      </c>
    </row>
    <row r="4431" spans="1:14" ht="15" x14ac:dyDescent="0.2">
      <c r="A4431" t="s">
        <v>20290</v>
      </c>
      <c r="B4431" t="str">
        <f>RIGHT(A4431,4)</f>
        <v>2016</v>
      </c>
      <c r="C4431" t="str">
        <f>LEFT(A4431,10)</f>
        <v>Wed May 04</v>
      </c>
      <c r="D4431" s="2">
        <f>DATE(B4431,F4431,G4431)</f>
        <v>42494</v>
      </c>
      <c r="E4431" t="str">
        <f>MID(C4431,5,3)</f>
        <v>May</v>
      </c>
      <c r="F4431">
        <f>MONTH(DATEVALUE(E4431&amp;" 1"))</f>
        <v>5</v>
      </c>
      <c r="G4431" t="str">
        <f>RIGHT(C4431,2)</f>
        <v>04</v>
      </c>
      <c r="H4431" t="str">
        <f>MID(A4431,12,2)</f>
        <v>22</v>
      </c>
      <c r="I4431" t="s">
        <v>20291</v>
      </c>
      <c r="J4431" t="s">
        <v>20292</v>
      </c>
      <c r="K4431" t="s">
        <v>20293</v>
      </c>
      <c r="L4431" t="s">
        <v>20294</v>
      </c>
      <c r="M4431" t="b">
        <f>NOT(ISNA(VLOOKUP(N4431,'account names'!A:A,1,FALSE)))</f>
        <v>0</v>
      </c>
      <c r="N4431" t="s">
        <v>20295</v>
      </c>
    </row>
    <row r="4432" spans="1:14" ht="15" x14ac:dyDescent="0.2">
      <c r="A4432" t="s">
        <v>16937</v>
      </c>
      <c r="B4432" t="str">
        <f>RIGHT(A4432,4)</f>
        <v>2016</v>
      </c>
      <c r="C4432" t="str">
        <f>LEFT(A4432,10)</f>
        <v>Mon Apr 25</v>
      </c>
      <c r="D4432" s="2">
        <f>DATE(B4432,F4432,G4432)</f>
        <v>42485</v>
      </c>
      <c r="E4432" t="str">
        <f>MID(C4432,5,3)</f>
        <v>Apr</v>
      </c>
      <c r="F4432">
        <f>MONTH(DATEVALUE(E4432&amp;" 1"))</f>
        <v>4</v>
      </c>
      <c r="G4432" t="str">
        <f>RIGHT(C4432,2)</f>
        <v>25</v>
      </c>
      <c r="H4432" t="str">
        <f>MID(A4432,12,2)</f>
        <v>12</v>
      </c>
      <c r="I4432" t="s">
        <v>16938</v>
      </c>
      <c r="J4432" t="s">
        <v>16939</v>
      </c>
      <c r="K4432" t="s">
        <v>1691</v>
      </c>
      <c r="L4432" t="s">
        <v>16940</v>
      </c>
      <c r="M4432" t="b">
        <f>NOT(ISNA(VLOOKUP(N4432,'account names'!A:A,1,FALSE)))</f>
        <v>1</v>
      </c>
      <c r="N4432" t="s">
        <v>1693</v>
      </c>
    </row>
    <row r="4433" spans="1:14" ht="15" x14ac:dyDescent="0.2">
      <c r="A4433" t="s">
        <v>16941</v>
      </c>
      <c r="B4433" t="str">
        <f>RIGHT(A4433,4)</f>
        <v>2016</v>
      </c>
      <c r="C4433" t="str">
        <f>LEFT(A4433,10)</f>
        <v>Fri Apr 22</v>
      </c>
      <c r="D4433" s="2">
        <f>DATE(B4433,F4433,G4433)</f>
        <v>42482</v>
      </c>
      <c r="E4433" t="str">
        <f>MID(C4433,5,3)</f>
        <v>Apr</v>
      </c>
      <c r="F4433">
        <f>MONTH(DATEVALUE(E4433&amp;" 1"))</f>
        <v>4</v>
      </c>
      <c r="G4433" t="str">
        <f>RIGHT(C4433,2)</f>
        <v>22</v>
      </c>
      <c r="H4433" t="str">
        <f>MID(A4433,12,2)</f>
        <v>19</v>
      </c>
      <c r="I4433" t="s">
        <v>16942</v>
      </c>
      <c r="J4433" t="s">
        <v>16943</v>
      </c>
      <c r="K4433" t="s">
        <v>1691</v>
      </c>
      <c r="L4433" t="s">
        <v>16944</v>
      </c>
      <c r="M4433" t="b">
        <f>NOT(ISNA(VLOOKUP(N4433,'account names'!A:A,1,FALSE)))</f>
        <v>1</v>
      </c>
      <c r="N4433" t="s">
        <v>1693</v>
      </c>
    </row>
    <row r="4434" spans="1:14" ht="15" x14ac:dyDescent="0.2">
      <c r="A4434" t="s">
        <v>16945</v>
      </c>
      <c r="B4434" t="str">
        <f>RIGHT(A4434,4)</f>
        <v>2016</v>
      </c>
      <c r="C4434" t="str">
        <f>LEFT(A4434,10)</f>
        <v>Fri Apr 15</v>
      </c>
      <c r="D4434" s="2">
        <f>DATE(B4434,F4434,G4434)</f>
        <v>42475</v>
      </c>
      <c r="E4434" t="str">
        <f>MID(C4434,5,3)</f>
        <v>Apr</v>
      </c>
      <c r="F4434">
        <f>MONTH(DATEVALUE(E4434&amp;" 1"))</f>
        <v>4</v>
      </c>
      <c r="G4434" t="str">
        <f>RIGHT(C4434,2)</f>
        <v>15</v>
      </c>
      <c r="H4434" t="str">
        <f>MID(A4434,12,2)</f>
        <v>00</v>
      </c>
      <c r="I4434" t="s">
        <v>16946</v>
      </c>
      <c r="J4434" t="s">
        <v>16947</v>
      </c>
      <c r="K4434" t="s">
        <v>16948</v>
      </c>
      <c r="L4434" t="s">
        <v>16949</v>
      </c>
      <c r="M4434" t="b">
        <f>NOT(ISNA(VLOOKUP(N4434,'account names'!A:A,1,FALSE)))</f>
        <v>0</v>
      </c>
      <c r="N4434" t="s">
        <v>1209</v>
      </c>
    </row>
    <row r="4435" spans="1:14" ht="15" x14ac:dyDescent="0.2">
      <c r="A4435" t="s">
        <v>16950</v>
      </c>
      <c r="B4435" t="str">
        <f>RIGHT(A4435,4)</f>
        <v>2016</v>
      </c>
      <c r="C4435" t="str">
        <f>LEFT(A4435,10)</f>
        <v>Wed Apr 13</v>
      </c>
      <c r="D4435" s="2">
        <f>DATE(B4435,F4435,G4435)</f>
        <v>42473</v>
      </c>
      <c r="E4435" t="str">
        <f>MID(C4435,5,3)</f>
        <v>Apr</v>
      </c>
      <c r="F4435">
        <f>MONTH(DATEVALUE(E4435&amp;" 1"))</f>
        <v>4</v>
      </c>
      <c r="G4435" t="str">
        <f>RIGHT(C4435,2)</f>
        <v>13</v>
      </c>
      <c r="H4435" t="str">
        <f>MID(A4435,12,2)</f>
        <v>21</v>
      </c>
      <c r="I4435" t="s">
        <v>16951</v>
      </c>
      <c r="J4435" t="s">
        <v>16952</v>
      </c>
      <c r="K4435" t="s">
        <v>16953</v>
      </c>
      <c r="L4435" t="s">
        <v>16954</v>
      </c>
      <c r="M4435" t="b">
        <f>NOT(ISNA(VLOOKUP(N4435,'account names'!A:A,1,FALSE)))</f>
        <v>0</v>
      </c>
      <c r="N4435" t="s">
        <v>1209</v>
      </c>
    </row>
    <row r="4436" spans="1:14" ht="15" x14ac:dyDescent="0.2">
      <c r="A4436" t="s">
        <v>8291</v>
      </c>
      <c r="B4436" t="str">
        <f>RIGHT(A4436,4)</f>
        <v>2016</v>
      </c>
      <c r="C4436" t="str">
        <f>LEFT(A4436,10)</f>
        <v>Wed Apr 06</v>
      </c>
      <c r="D4436" s="2">
        <f>DATE(B4436,F4436,G4436)</f>
        <v>42466</v>
      </c>
      <c r="E4436" t="str">
        <f>MID(C4436,5,3)</f>
        <v>Apr</v>
      </c>
      <c r="F4436">
        <f>MONTH(DATEVALUE(E4436&amp;" 1"))</f>
        <v>4</v>
      </c>
      <c r="G4436" t="str">
        <f>RIGHT(C4436,2)</f>
        <v>06</v>
      </c>
      <c r="H4436" t="str">
        <f>MID(A4436,12,2)</f>
        <v>18</v>
      </c>
      <c r="I4436" t="s">
        <v>8292</v>
      </c>
      <c r="J4436" t="s">
        <v>8293</v>
      </c>
      <c r="K4436" t="s">
        <v>8294</v>
      </c>
      <c r="L4436" t="s">
        <v>8295</v>
      </c>
      <c r="M4436" t="b">
        <f>NOT(ISNA(VLOOKUP(N4436,'account names'!A:A,1,FALSE)))</f>
        <v>0</v>
      </c>
      <c r="N4436" t="s">
        <v>8296</v>
      </c>
    </row>
    <row r="4437" spans="1:14" ht="15" x14ac:dyDescent="0.2">
      <c r="A4437" t="s">
        <v>8297</v>
      </c>
      <c r="B4437" t="str">
        <f>RIGHT(A4437,4)</f>
        <v>2016</v>
      </c>
      <c r="C4437" t="str">
        <f>LEFT(A4437,10)</f>
        <v>Tue Apr 05</v>
      </c>
      <c r="D4437" s="2">
        <f>DATE(B4437,F4437,G4437)</f>
        <v>42465</v>
      </c>
      <c r="E4437" t="str">
        <f>MID(C4437,5,3)</f>
        <v>Apr</v>
      </c>
      <c r="F4437">
        <f>MONTH(DATEVALUE(E4437&amp;" 1"))</f>
        <v>4</v>
      </c>
      <c r="G4437" t="str">
        <f>RIGHT(C4437,2)</f>
        <v>05</v>
      </c>
      <c r="H4437" t="str">
        <f>MID(A4437,12,2)</f>
        <v>16</v>
      </c>
      <c r="I4437" t="s">
        <v>8298</v>
      </c>
      <c r="J4437" t="s">
        <v>8299</v>
      </c>
      <c r="K4437" t="s">
        <v>8300</v>
      </c>
      <c r="L4437" t="s">
        <v>8301</v>
      </c>
      <c r="M4437" t="b">
        <f>NOT(ISNA(VLOOKUP(N4437,'account names'!A:A,1,FALSE)))</f>
        <v>0</v>
      </c>
      <c r="N4437" t="s">
        <v>8296</v>
      </c>
    </row>
    <row r="4438" spans="1:14" ht="15" x14ac:dyDescent="0.2">
      <c r="A4438" t="s">
        <v>8302</v>
      </c>
      <c r="B4438" t="str">
        <f>RIGHT(A4438,4)</f>
        <v>2016</v>
      </c>
      <c r="C4438" t="str">
        <f>LEFT(A4438,10)</f>
        <v>Fri Apr 01</v>
      </c>
      <c r="D4438" s="2">
        <f>DATE(B4438,F4438,G4438)</f>
        <v>42461</v>
      </c>
      <c r="E4438" t="str">
        <f>MID(C4438,5,3)</f>
        <v>Apr</v>
      </c>
      <c r="F4438">
        <f>MONTH(DATEVALUE(E4438&amp;" 1"))</f>
        <v>4</v>
      </c>
      <c r="G4438" t="str">
        <f>RIGHT(C4438,2)</f>
        <v>01</v>
      </c>
      <c r="H4438" t="str">
        <f>MID(A4438,12,2)</f>
        <v>10</v>
      </c>
      <c r="I4438" t="s">
        <v>8303</v>
      </c>
      <c r="J4438" t="s">
        <v>8304</v>
      </c>
      <c r="K4438" t="s">
        <v>8206</v>
      </c>
      <c r="L4438" t="s">
        <v>8305</v>
      </c>
      <c r="M4438" t="b">
        <f>NOT(ISNA(VLOOKUP(N4438,'account names'!A:A,1,FALSE)))</f>
        <v>1</v>
      </c>
      <c r="N4438" t="s">
        <v>8208</v>
      </c>
    </row>
    <row r="4439" spans="1:14" ht="15" x14ac:dyDescent="0.2">
      <c r="A4439" t="s">
        <v>8306</v>
      </c>
      <c r="B4439" t="str">
        <f>RIGHT(A4439,4)</f>
        <v>2016</v>
      </c>
      <c r="C4439" t="str">
        <f>LEFT(A4439,10)</f>
        <v>Mon Mar 28</v>
      </c>
      <c r="D4439" s="2">
        <f>DATE(B4439,F4439,G4439)</f>
        <v>42457</v>
      </c>
      <c r="E4439" t="str">
        <f>MID(C4439,5,3)</f>
        <v>Mar</v>
      </c>
      <c r="F4439">
        <f>MONTH(DATEVALUE(E4439&amp;" 1"))</f>
        <v>3</v>
      </c>
      <c r="G4439" t="str">
        <f>RIGHT(C4439,2)</f>
        <v>28</v>
      </c>
      <c r="H4439" t="str">
        <f>MID(A4439,12,2)</f>
        <v>20</v>
      </c>
      <c r="I4439" t="s">
        <v>8307</v>
      </c>
      <c r="J4439" t="s">
        <v>8308</v>
      </c>
      <c r="K4439" t="s">
        <v>8309</v>
      </c>
      <c r="L4439" t="s">
        <v>8310</v>
      </c>
      <c r="M4439" t="b">
        <f>NOT(ISNA(VLOOKUP(N4439,'account names'!A:A,1,FALSE)))</f>
        <v>0</v>
      </c>
      <c r="N4439" t="s">
        <v>8311</v>
      </c>
    </row>
    <row r="4440" spans="1:14" ht="15" x14ac:dyDescent="0.2">
      <c r="A4440" t="s">
        <v>8312</v>
      </c>
      <c r="B4440" t="str">
        <f>RIGHT(A4440,4)</f>
        <v>2016</v>
      </c>
      <c r="C4440" t="str">
        <f>LEFT(A4440,10)</f>
        <v>Mon Mar 28</v>
      </c>
      <c r="D4440" s="2">
        <f>DATE(B4440,F4440,G4440)</f>
        <v>42457</v>
      </c>
      <c r="E4440" t="str">
        <f>MID(C4440,5,3)</f>
        <v>Mar</v>
      </c>
      <c r="F4440">
        <f>MONTH(DATEVALUE(E4440&amp;" 1"))</f>
        <v>3</v>
      </c>
      <c r="G4440" t="str">
        <f>RIGHT(C4440,2)</f>
        <v>28</v>
      </c>
      <c r="H4440" t="str">
        <f>MID(A4440,12,2)</f>
        <v>19</v>
      </c>
      <c r="I4440" t="s">
        <v>8313</v>
      </c>
      <c r="J4440" t="s">
        <v>8314</v>
      </c>
      <c r="K4440" t="s">
        <v>8315</v>
      </c>
      <c r="L4440" t="s">
        <v>8316</v>
      </c>
      <c r="M4440" t="b">
        <f>NOT(ISNA(VLOOKUP(N4440,'account names'!A:A,1,FALSE)))</f>
        <v>0</v>
      </c>
      <c r="N4440" t="s">
        <v>8311</v>
      </c>
    </row>
    <row r="4441" spans="1:14" ht="15" x14ac:dyDescent="0.2">
      <c r="A4441" t="s">
        <v>16955</v>
      </c>
      <c r="B4441" t="str">
        <f>RIGHT(A4441,4)</f>
        <v>2016</v>
      </c>
      <c r="C4441" t="str">
        <f>LEFT(A4441,10)</f>
        <v>Sat Mar 19</v>
      </c>
      <c r="D4441" s="2">
        <f>DATE(B4441,F4441,G4441)</f>
        <v>42448</v>
      </c>
      <c r="E4441" t="str">
        <f>MID(C4441,5,3)</f>
        <v>Mar</v>
      </c>
      <c r="F4441">
        <f>MONTH(DATEVALUE(E4441&amp;" 1"))</f>
        <v>3</v>
      </c>
      <c r="G4441" t="str">
        <f>RIGHT(C4441,2)</f>
        <v>19</v>
      </c>
      <c r="H4441" t="str">
        <f>MID(A4441,12,2)</f>
        <v>17</v>
      </c>
      <c r="I4441" t="s">
        <v>16956</v>
      </c>
      <c r="J4441" t="s">
        <v>16957</v>
      </c>
      <c r="K4441" t="s">
        <v>1691</v>
      </c>
      <c r="L4441" t="s">
        <v>16958</v>
      </c>
      <c r="M4441" t="b">
        <f>NOT(ISNA(VLOOKUP(N4441,'account names'!A:A,1,FALSE)))</f>
        <v>1</v>
      </c>
      <c r="N4441" t="s">
        <v>1693</v>
      </c>
    </row>
    <row r="4442" spans="1:14" ht="15" x14ac:dyDescent="0.2">
      <c r="A4442" t="s">
        <v>16959</v>
      </c>
      <c r="B4442" t="str">
        <f>RIGHT(A4442,4)</f>
        <v>2016</v>
      </c>
      <c r="C4442" t="str">
        <f>LEFT(A4442,10)</f>
        <v>Sat Mar 19</v>
      </c>
      <c r="D4442" s="2">
        <f>DATE(B4442,F4442,G4442)</f>
        <v>42448</v>
      </c>
      <c r="E4442" t="str">
        <f>MID(C4442,5,3)</f>
        <v>Mar</v>
      </c>
      <c r="F4442">
        <f>MONTH(DATEVALUE(E4442&amp;" 1"))</f>
        <v>3</v>
      </c>
      <c r="G4442" t="str">
        <f>RIGHT(C4442,2)</f>
        <v>19</v>
      </c>
      <c r="H4442" t="str">
        <f>MID(A4442,12,2)</f>
        <v>15</v>
      </c>
      <c r="I4442" t="s">
        <v>16960</v>
      </c>
      <c r="J4442" t="s">
        <v>16961</v>
      </c>
      <c r="K4442" t="s">
        <v>16283</v>
      </c>
      <c r="L4442" t="s">
        <v>16962</v>
      </c>
      <c r="M4442" t="b">
        <f>NOT(ISNA(VLOOKUP(N4442,'account names'!A:A,1,FALSE)))</f>
        <v>0</v>
      </c>
      <c r="N4442" t="s">
        <v>16285</v>
      </c>
    </row>
    <row r="4443" spans="1:14" ht="15" x14ac:dyDescent="0.2">
      <c r="A4443" t="s">
        <v>16963</v>
      </c>
      <c r="B4443" t="str">
        <f>RIGHT(A4443,4)</f>
        <v>2016</v>
      </c>
      <c r="C4443" t="str">
        <f>LEFT(A4443,10)</f>
        <v>Fri Mar 18</v>
      </c>
      <c r="D4443" s="2">
        <f>DATE(B4443,F4443,G4443)</f>
        <v>42447</v>
      </c>
      <c r="E4443" t="str">
        <f>MID(C4443,5,3)</f>
        <v>Mar</v>
      </c>
      <c r="F4443">
        <f>MONTH(DATEVALUE(E4443&amp;" 1"))</f>
        <v>3</v>
      </c>
      <c r="G4443" t="str">
        <f>RIGHT(C4443,2)</f>
        <v>18</v>
      </c>
      <c r="H4443" t="str">
        <f>MID(A4443,12,2)</f>
        <v>13</v>
      </c>
      <c r="I4443" t="s">
        <v>16964</v>
      </c>
      <c r="J4443" t="s">
        <v>16965</v>
      </c>
      <c r="K4443" t="s">
        <v>1691</v>
      </c>
      <c r="L4443" t="s">
        <v>16966</v>
      </c>
      <c r="M4443" t="b">
        <f>NOT(ISNA(VLOOKUP(N4443,'account names'!A:A,1,FALSE)))</f>
        <v>1</v>
      </c>
      <c r="N4443" t="s">
        <v>1693</v>
      </c>
    </row>
    <row r="4444" spans="1:14" ht="15" x14ac:dyDescent="0.2">
      <c r="A4444" t="s">
        <v>16967</v>
      </c>
      <c r="B4444" t="str">
        <f>RIGHT(A4444,4)</f>
        <v>2016</v>
      </c>
      <c r="C4444" t="str">
        <f>LEFT(A4444,10)</f>
        <v>Thu Mar 17</v>
      </c>
      <c r="D4444" s="2">
        <f>DATE(B4444,F4444,G4444)</f>
        <v>42446</v>
      </c>
      <c r="E4444" t="str">
        <f>MID(C4444,5,3)</f>
        <v>Mar</v>
      </c>
      <c r="F4444">
        <f>MONTH(DATEVALUE(E4444&amp;" 1"))</f>
        <v>3</v>
      </c>
      <c r="G4444" t="str">
        <f>RIGHT(C4444,2)</f>
        <v>17</v>
      </c>
      <c r="H4444" t="str">
        <f>MID(A4444,12,2)</f>
        <v>15</v>
      </c>
      <c r="I4444" t="s">
        <v>16968</v>
      </c>
      <c r="J4444" t="s">
        <v>16969</v>
      </c>
      <c r="K4444" t="s">
        <v>1691</v>
      </c>
      <c r="L4444" t="s">
        <v>16970</v>
      </c>
      <c r="M4444" t="b">
        <f>NOT(ISNA(VLOOKUP(N4444,'account names'!A:A,1,FALSE)))</f>
        <v>1</v>
      </c>
      <c r="N4444" t="s">
        <v>1693</v>
      </c>
    </row>
    <row r="4445" spans="1:14" ht="15" x14ac:dyDescent="0.2">
      <c r="A4445" t="s">
        <v>16971</v>
      </c>
      <c r="B4445" t="str">
        <f>RIGHT(A4445,4)</f>
        <v>2016</v>
      </c>
      <c r="C4445" t="str">
        <f>LEFT(A4445,10)</f>
        <v>Wed Mar 16</v>
      </c>
      <c r="D4445" s="2">
        <f>DATE(B4445,F4445,G4445)</f>
        <v>42445</v>
      </c>
      <c r="E4445" t="str">
        <f>MID(C4445,5,3)</f>
        <v>Mar</v>
      </c>
      <c r="F4445">
        <f>MONTH(DATEVALUE(E4445&amp;" 1"))</f>
        <v>3</v>
      </c>
      <c r="G4445" t="str">
        <f>RIGHT(C4445,2)</f>
        <v>16</v>
      </c>
      <c r="H4445" t="str">
        <f>MID(A4445,12,2)</f>
        <v>19</v>
      </c>
      <c r="I4445" t="s">
        <v>16972</v>
      </c>
      <c r="J4445" t="s">
        <v>16973</v>
      </c>
      <c r="K4445" t="s">
        <v>16974</v>
      </c>
      <c r="L4445" t="s">
        <v>16975</v>
      </c>
      <c r="M4445" t="b">
        <f>NOT(ISNA(VLOOKUP(N4445,'account names'!A:A,1,FALSE)))</f>
        <v>0</v>
      </c>
      <c r="N4445" t="s">
        <v>16976</v>
      </c>
    </row>
    <row r="4446" spans="1:14" ht="15" x14ac:dyDescent="0.2">
      <c r="A4446" t="s">
        <v>16977</v>
      </c>
      <c r="B4446" t="str">
        <f>RIGHT(A4446,4)</f>
        <v>2016</v>
      </c>
      <c r="C4446" t="str">
        <f>LEFT(A4446,10)</f>
        <v>Fri Mar 11</v>
      </c>
      <c r="D4446" s="2">
        <f>DATE(B4446,F4446,G4446)</f>
        <v>42440</v>
      </c>
      <c r="E4446" t="str">
        <f>MID(C4446,5,3)</f>
        <v>Mar</v>
      </c>
      <c r="F4446">
        <f>MONTH(DATEVALUE(E4446&amp;" 1"))</f>
        <v>3</v>
      </c>
      <c r="G4446" t="str">
        <f>RIGHT(C4446,2)</f>
        <v>11</v>
      </c>
      <c r="H4446" t="str">
        <f>MID(A4446,12,2)</f>
        <v>21</v>
      </c>
      <c r="I4446" t="s">
        <v>16978</v>
      </c>
      <c r="J4446" t="s">
        <v>16979</v>
      </c>
      <c r="K4446" t="s">
        <v>16980</v>
      </c>
      <c r="L4446" t="s">
        <v>16981</v>
      </c>
      <c r="M4446" t="b">
        <f>NOT(ISNA(VLOOKUP(N4446,'account names'!A:A,1,FALSE)))</f>
        <v>0</v>
      </c>
      <c r="N4446" t="s">
        <v>16982</v>
      </c>
    </row>
    <row r="4447" spans="1:14" ht="15" x14ac:dyDescent="0.2">
      <c r="A4447" t="s">
        <v>16983</v>
      </c>
      <c r="B4447" t="str">
        <f>RIGHT(A4447,4)</f>
        <v>2016</v>
      </c>
      <c r="C4447" t="str">
        <f>LEFT(A4447,10)</f>
        <v>Thu Mar 10</v>
      </c>
      <c r="D4447" s="2">
        <f>DATE(B4447,F4447,G4447)</f>
        <v>42439</v>
      </c>
      <c r="E4447" t="str">
        <f>MID(C4447,5,3)</f>
        <v>Mar</v>
      </c>
      <c r="F4447">
        <f>MONTH(DATEVALUE(E4447&amp;" 1"))</f>
        <v>3</v>
      </c>
      <c r="G4447" t="str">
        <f>RIGHT(C4447,2)</f>
        <v>10</v>
      </c>
      <c r="H4447" t="str">
        <f>MID(A4447,12,2)</f>
        <v>13</v>
      </c>
      <c r="I4447" t="s">
        <v>16984</v>
      </c>
      <c r="J4447" t="s">
        <v>16985</v>
      </c>
      <c r="K4447" t="s">
        <v>16986</v>
      </c>
      <c r="L4447" t="s">
        <v>16987</v>
      </c>
      <c r="M4447" t="b">
        <f>NOT(ISNA(VLOOKUP(N4447,'account names'!A:A,1,FALSE)))</f>
        <v>0</v>
      </c>
      <c r="N4447" t="s">
        <v>16988</v>
      </c>
    </row>
    <row r="4448" spans="1:14" ht="15" x14ac:dyDescent="0.2">
      <c r="A4448" t="s">
        <v>16989</v>
      </c>
      <c r="B4448" t="str">
        <f>RIGHT(A4448,4)</f>
        <v>2016</v>
      </c>
      <c r="C4448" t="str">
        <f>LEFT(A4448,10)</f>
        <v>Sun Mar 06</v>
      </c>
      <c r="D4448" s="2">
        <f>DATE(B4448,F4448,G4448)</f>
        <v>42435</v>
      </c>
      <c r="E4448" t="str">
        <f>MID(C4448,5,3)</f>
        <v>Mar</v>
      </c>
      <c r="F4448">
        <f>MONTH(DATEVALUE(E4448&amp;" 1"))</f>
        <v>3</v>
      </c>
      <c r="G4448" t="str">
        <f>RIGHT(C4448,2)</f>
        <v>06</v>
      </c>
      <c r="H4448" t="str">
        <f>MID(A4448,12,2)</f>
        <v>15</v>
      </c>
      <c r="I4448" t="s">
        <v>16990</v>
      </c>
      <c r="J4448" t="s">
        <v>16991</v>
      </c>
      <c r="K4448" t="s">
        <v>1691</v>
      </c>
      <c r="L4448" t="s">
        <v>16992</v>
      </c>
      <c r="M4448" t="b">
        <f>NOT(ISNA(VLOOKUP(N4448,'account names'!A:A,1,FALSE)))</f>
        <v>1</v>
      </c>
      <c r="N4448" t="s">
        <v>1693</v>
      </c>
    </row>
    <row r="4449" spans="1:14" ht="15" x14ac:dyDescent="0.2">
      <c r="A4449" t="s">
        <v>16993</v>
      </c>
      <c r="B4449" t="str">
        <f>RIGHT(A4449,4)</f>
        <v>2016</v>
      </c>
      <c r="C4449" t="str">
        <f>LEFT(A4449,10)</f>
        <v>Thu Mar 03</v>
      </c>
      <c r="D4449" s="2">
        <f>DATE(B4449,F4449,G4449)</f>
        <v>42432</v>
      </c>
      <c r="E4449" t="str">
        <f>MID(C4449,5,3)</f>
        <v>Mar</v>
      </c>
      <c r="F4449">
        <f>MONTH(DATEVALUE(E4449&amp;" 1"))</f>
        <v>3</v>
      </c>
      <c r="G4449" t="str">
        <f>RIGHT(C4449,2)</f>
        <v>03</v>
      </c>
      <c r="H4449" t="str">
        <f>MID(A4449,12,2)</f>
        <v>03</v>
      </c>
      <c r="I4449" t="s">
        <v>16994</v>
      </c>
      <c r="J4449" t="s">
        <v>16995</v>
      </c>
      <c r="K4449" t="s">
        <v>1691</v>
      </c>
      <c r="L4449" t="s">
        <v>16996</v>
      </c>
      <c r="M4449" t="b">
        <f>NOT(ISNA(VLOOKUP(N4449,'account names'!A:A,1,FALSE)))</f>
        <v>1</v>
      </c>
      <c r="N4449" t="s">
        <v>1693</v>
      </c>
    </row>
    <row r="4450" spans="1:14" ht="15" x14ac:dyDescent="0.2">
      <c r="A4450" t="s">
        <v>16997</v>
      </c>
      <c r="B4450" t="str">
        <f>RIGHT(A4450,4)</f>
        <v>2016</v>
      </c>
      <c r="C4450" t="str">
        <f>LEFT(A4450,10)</f>
        <v>Mon Feb 29</v>
      </c>
      <c r="D4450" s="2">
        <f>DATE(B4450,F4450,G4450)</f>
        <v>42429</v>
      </c>
      <c r="E4450" t="str">
        <f>MID(C4450,5,3)</f>
        <v>Feb</v>
      </c>
      <c r="F4450">
        <f>MONTH(DATEVALUE(E4450&amp;" 1"))</f>
        <v>2</v>
      </c>
      <c r="G4450" t="str">
        <f>RIGHT(C4450,2)</f>
        <v>29</v>
      </c>
      <c r="H4450" t="str">
        <f>MID(A4450,12,2)</f>
        <v>23</v>
      </c>
      <c r="I4450" t="s">
        <v>16998</v>
      </c>
      <c r="J4450" t="s">
        <v>16999</v>
      </c>
      <c r="K4450" t="s">
        <v>1691</v>
      </c>
      <c r="L4450" t="s">
        <v>17000</v>
      </c>
      <c r="M4450" t="b">
        <f>NOT(ISNA(VLOOKUP(N4450,'account names'!A:A,1,FALSE)))</f>
        <v>1</v>
      </c>
      <c r="N4450" t="s">
        <v>1693</v>
      </c>
    </row>
    <row r="4451" spans="1:14" ht="15" x14ac:dyDescent="0.2">
      <c r="A4451" t="s">
        <v>17001</v>
      </c>
      <c r="B4451" t="str">
        <f>RIGHT(A4451,4)</f>
        <v>2016</v>
      </c>
      <c r="C4451" t="str">
        <f>LEFT(A4451,10)</f>
        <v>Sat Feb 27</v>
      </c>
      <c r="D4451" s="2">
        <f>DATE(B4451,F4451,G4451)</f>
        <v>42427</v>
      </c>
      <c r="E4451" t="str">
        <f>MID(C4451,5,3)</f>
        <v>Feb</v>
      </c>
      <c r="F4451">
        <f>MONTH(DATEVALUE(E4451&amp;" 1"))</f>
        <v>2</v>
      </c>
      <c r="G4451" t="str">
        <f>RIGHT(C4451,2)</f>
        <v>27</v>
      </c>
      <c r="H4451" t="str">
        <f>MID(A4451,12,2)</f>
        <v>11</v>
      </c>
      <c r="I4451" t="s">
        <v>17002</v>
      </c>
      <c r="J4451" t="s">
        <v>17003</v>
      </c>
      <c r="K4451" t="s">
        <v>17004</v>
      </c>
      <c r="L4451" t="s">
        <v>17005</v>
      </c>
      <c r="M4451" t="b">
        <f>NOT(ISNA(VLOOKUP(N4451,'account names'!A:A,1,FALSE)))</f>
        <v>0</v>
      </c>
      <c r="N4451" t="s">
        <v>1042</v>
      </c>
    </row>
    <row r="4452" spans="1:14" ht="15" x14ac:dyDescent="0.2">
      <c r="A4452" t="s">
        <v>17006</v>
      </c>
      <c r="B4452" t="str">
        <f>RIGHT(A4452,4)</f>
        <v>2016</v>
      </c>
      <c r="C4452" t="str">
        <f>LEFT(A4452,10)</f>
        <v>Mon Feb 22</v>
      </c>
      <c r="D4452" s="2">
        <f>DATE(B4452,F4452,G4452)</f>
        <v>42422</v>
      </c>
      <c r="E4452" t="str">
        <f>MID(C4452,5,3)</f>
        <v>Feb</v>
      </c>
      <c r="F4452">
        <f>MONTH(DATEVALUE(E4452&amp;" 1"))</f>
        <v>2</v>
      </c>
      <c r="G4452" t="str">
        <f>RIGHT(C4452,2)</f>
        <v>22</v>
      </c>
      <c r="H4452" t="str">
        <f>MID(A4452,12,2)</f>
        <v>11</v>
      </c>
      <c r="I4452" t="s">
        <v>17007</v>
      </c>
      <c r="J4452" t="s">
        <v>17008</v>
      </c>
      <c r="K4452" t="s">
        <v>17009</v>
      </c>
      <c r="L4452" t="s">
        <v>17010</v>
      </c>
      <c r="M4452" t="b">
        <f>NOT(ISNA(VLOOKUP(N4452,'account names'!A:A,1,FALSE)))</f>
        <v>0</v>
      </c>
      <c r="N4452" t="s">
        <v>16285</v>
      </c>
    </row>
    <row r="4453" spans="1:14" ht="15" x14ac:dyDescent="0.2">
      <c r="A4453" t="s">
        <v>17011</v>
      </c>
      <c r="B4453" t="str">
        <f>RIGHT(A4453,4)</f>
        <v>2016</v>
      </c>
      <c r="C4453" t="str">
        <f>LEFT(A4453,10)</f>
        <v>Sat Feb 20</v>
      </c>
      <c r="D4453" s="2">
        <f>DATE(B4453,F4453,G4453)</f>
        <v>42420</v>
      </c>
      <c r="E4453" t="str">
        <f>MID(C4453,5,3)</f>
        <v>Feb</v>
      </c>
      <c r="F4453">
        <f>MONTH(DATEVALUE(E4453&amp;" 1"))</f>
        <v>2</v>
      </c>
      <c r="G4453" t="str">
        <f>RIGHT(C4453,2)</f>
        <v>20</v>
      </c>
      <c r="H4453" t="str">
        <f>MID(A4453,12,2)</f>
        <v>17</v>
      </c>
      <c r="I4453" t="s">
        <v>17012</v>
      </c>
      <c r="J4453" t="s">
        <v>17013</v>
      </c>
      <c r="K4453" t="s">
        <v>17014</v>
      </c>
      <c r="L4453" t="s">
        <v>17015</v>
      </c>
      <c r="M4453" t="b">
        <f>NOT(ISNA(VLOOKUP(N4453,'account names'!A:A,1,FALSE)))</f>
        <v>0</v>
      </c>
      <c r="N4453" t="s">
        <v>17016</v>
      </c>
    </row>
    <row r="4454" spans="1:14" ht="15" x14ac:dyDescent="0.2">
      <c r="A4454" t="s">
        <v>8317</v>
      </c>
      <c r="B4454" t="str">
        <f>RIGHT(A4454,4)</f>
        <v>2016</v>
      </c>
      <c r="C4454" t="str">
        <f>LEFT(A4454,10)</f>
        <v>Tue Feb 16</v>
      </c>
      <c r="D4454" s="2">
        <f>DATE(B4454,F4454,G4454)</f>
        <v>42416</v>
      </c>
      <c r="E4454" t="str">
        <f>MID(C4454,5,3)</f>
        <v>Feb</v>
      </c>
      <c r="F4454">
        <f>MONTH(DATEVALUE(E4454&amp;" 1"))</f>
        <v>2</v>
      </c>
      <c r="G4454" t="str">
        <f>RIGHT(C4454,2)</f>
        <v>16</v>
      </c>
      <c r="H4454" t="str">
        <f>MID(A4454,12,2)</f>
        <v>01</v>
      </c>
      <c r="I4454" t="s">
        <v>8318</v>
      </c>
      <c r="J4454" t="s">
        <v>8319</v>
      </c>
      <c r="K4454" t="s">
        <v>8320</v>
      </c>
      <c r="L4454" t="s">
        <v>8321</v>
      </c>
      <c r="M4454" t="b">
        <f>NOT(ISNA(VLOOKUP(N4454,'account names'!A:A,1,FALSE)))</f>
        <v>0</v>
      </c>
      <c r="N4454" t="s">
        <v>8322</v>
      </c>
    </row>
    <row r="4455" spans="1:14" ht="15" x14ac:dyDescent="0.2">
      <c r="A4455" t="s">
        <v>8323</v>
      </c>
      <c r="B4455" t="str">
        <f>RIGHT(A4455,4)</f>
        <v>2016</v>
      </c>
      <c r="C4455" t="str">
        <f>LEFT(A4455,10)</f>
        <v>Tue Feb 16</v>
      </c>
      <c r="D4455" s="2">
        <f>DATE(B4455,F4455,G4455)</f>
        <v>42416</v>
      </c>
      <c r="E4455" t="str">
        <f>MID(C4455,5,3)</f>
        <v>Feb</v>
      </c>
      <c r="F4455">
        <f>MONTH(DATEVALUE(E4455&amp;" 1"))</f>
        <v>2</v>
      </c>
      <c r="G4455" t="str">
        <f>RIGHT(C4455,2)</f>
        <v>16</v>
      </c>
      <c r="H4455" t="str">
        <f>MID(A4455,12,2)</f>
        <v>01</v>
      </c>
      <c r="I4455" t="s">
        <v>8324</v>
      </c>
      <c r="J4455" t="s">
        <v>8325</v>
      </c>
      <c r="K4455" t="s">
        <v>8326</v>
      </c>
      <c r="L4455" t="s">
        <v>8327</v>
      </c>
      <c r="M4455" t="b">
        <f>NOT(ISNA(VLOOKUP(N4455,'account names'!A:A,1,FALSE)))</f>
        <v>0</v>
      </c>
      <c r="N4455" t="s">
        <v>8328</v>
      </c>
    </row>
    <row r="4456" spans="1:14" ht="15" x14ac:dyDescent="0.2">
      <c r="A4456" t="s">
        <v>8329</v>
      </c>
      <c r="B4456" t="str">
        <f>RIGHT(A4456,4)</f>
        <v>2016</v>
      </c>
      <c r="C4456" t="str">
        <f>LEFT(A4456,10)</f>
        <v>Sun Feb 14</v>
      </c>
      <c r="D4456" s="2">
        <f>DATE(B4456,F4456,G4456)</f>
        <v>42414</v>
      </c>
      <c r="E4456" t="str">
        <f>MID(C4456,5,3)</f>
        <v>Feb</v>
      </c>
      <c r="F4456">
        <f>MONTH(DATEVALUE(E4456&amp;" 1"))</f>
        <v>2</v>
      </c>
      <c r="G4456" t="str">
        <f>RIGHT(C4456,2)</f>
        <v>14</v>
      </c>
      <c r="H4456" t="str">
        <f>MID(A4456,12,2)</f>
        <v>10</v>
      </c>
      <c r="I4456" t="s">
        <v>8330</v>
      </c>
      <c r="J4456" t="s">
        <v>8331</v>
      </c>
      <c r="K4456" t="s">
        <v>8332</v>
      </c>
      <c r="L4456" t="s">
        <v>8333</v>
      </c>
      <c r="M4456" t="b">
        <f>NOT(ISNA(VLOOKUP(N4456,'account names'!A:A,1,FALSE)))</f>
        <v>0</v>
      </c>
      <c r="N4456" t="s">
        <v>8328</v>
      </c>
    </row>
    <row r="4457" spans="1:14" ht="15" x14ac:dyDescent="0.2">
      <c r="A4457" t="s">
        <v>8334</v>
      </c>
      <c r="B4457" t="str">
        <f>RIGHT(A4457,4)</f>
        <v>2016</v>
      </c>
      <c r="C4457" t="str">
        <f>LEFT(A4457,10)</f>
        <v>Sun Feb 14</v>
      </c>
      <c r="D4457" s="2">
        <f>DATE(B4457,F4457,G4457)</f>
        <v>42414</v>
      </c>
      <c r="E4457" t="str">
        <f>MID(C4457,5,3)</f>
        <v>Feb</v>
      </c>
      <c r="F4457">
        <f>MONTH(DATEVALUE(E4457&amp;" 1"))</f>
        <v>2</v>
      </c>
      <c r="G4457" t="str">
        <f>RIGHT(C4457,2)</f>
        <v>14</v>
      </c>
      <c r="H4457" t="str">
        <f>MID(A4457,12,2)</f>
        <v>10</v>
      </c>
      <c r="I4457" t="s">
        <v>8335</v>
      </c>
      <c r="J4457" t="s">
        <v>8336</v>
      </c>
      <c r="K4457" t="s">
        <v>8337</v>
      </c>
      <c r="L4457" t="s">
        <v>8338</v>
      </c>
      <c r="M4457" t="b">
        <f>NOT(ISNA(VLOOKUP(N4457,'account names'!A:A,1,FALSE)))</f>
        <v>0</v>
      </c>
      <c r="N4457" t="s">
        <v>8339</v>
      </c>
    </row>
    <row r="4458" spans="1:14" ht="15" x14ac:dyDescent="0.2">
      <c r="A4458" t="s">
        <v>17017</v>
      </c>
      <c r="B4458" t="str">
        <f>RIGHT(A4458,4)</f>
        <v>2016</v>
      </c>
      <c r="C4458" t="str">
        <f>LEFT(A4458,10)</f>
        <v>Sun Feb 14</v>
      </c>
      <c r="D4458" s="2">
        <f>DATE(B4458,F4458,G4458)</f>
        <v>42414</v>
      </c>
      <c r="E4458" t="str">
        <f>MID(C4458,5,3)</f>
        <v>Feb</v>
      </c>
      <c r="F4458">
        <f>MONTH(DATEVALUE(E4458&amp;" 1"))</f>
        <v>2</v>
      </c>
      <c r="G4458" t="str">
        <f>RIGHT(C4458,2)</f>
        <v>14</v>
      </c>
      <c r="H4458" t="str">
        <f>MID(A4458,12,2)</f>
        <v>21</v>
      </c>
      <c r="I4458" t="s">
        <v>17018</v>
      </c>
      <c r="J4458" t="s">
        <v>17019</v>
      </c>
      <c r="K4458" t="s">
        <v>1691</v>
      </c>
      <c r="L4458" t="s">
        <v>17020</v>
      </c>
      <c r="M4458" t="b">
        <f>NOT(ISNA(VLOOKUP(N4458,'account names'!A:A,1,FALSE)))</f>
        <v>1</v>
      </c>
      <c r="N4458" t="s">
        <v>1693</v>
      </c>
    </row>
    <row r="4459" spans="1:14" ht="15" x14ac:dyDescent="0.2">
      <c r="A4459" t="s">
        <v>8340</v>
      </c>
      <c r="B4459" t="str">
        <f>RIGHT(A4459,4)</f>
        <v>2016</v>
      </c>
      <c r="C4459" t="str">
        <f>LEFT(A4459,10)</f>
        <v>Thu Feb 04</v>
      </c>
      <c r="D4459" s="2">
        <f>DATE(B4459,F4459,G4459)</f>
        <v>42404</v>
      </c>
      <c r="E4459" t="str">
        <f>MID(C4459,5,3)</f>
        <v>Feb</v>
      </c>
      <c r="F4459">
        <f>MONTH(DATEVALUE(E4459&amp;" 1"))</f>
        <v>2</v>
      </c>
      <c r="G4459" t="str">
        <f>RIGHT(C4459,2)</f>
        <v>04</v>
      </c>
      <c r="H4459" t="str">
        <f>MID(A4459,12,2)</f>
        <v>10</v>
      </c>
      <c r="I4459" t="s">
        <v>8341</v>
      </c>
      <c r="J4459" t="s">
        <v>8342</v>
      </c>
      <c r="K4459" t="s">
        <v>8206</v>
      </c>
      <c r="L4459" t="s">
        <v>8343</v>
      </c>
      <c r="M4459" t="b">
        <f>NOT(ISNA(VLOOKUP(N4459,'account names'!A:A,1,FALSE)))</f>
        <v>1</v>
      </c>
      <c r="N4459" t="s">
        <v>8208</v>
      </c>
    </row>
    <row r="4460" spans="1:14" ht="15" x14ac:dyDescent="0.2">
      <c r="A4460" t="s">
        <v>8344</v>
      </c>
      <c r="B4460" t="str">
        <f>RIGHT(A4460,4)</f>
        <v>2016</v>
      </c>
      <c r="C4460" t="str">
        <f>LEFT(A4460,10)</f>
        <v>Wed Feb 03</v>
      </c>
      <c r="D4460" s="2">
        <f>DATE(B4460,F4460,G4460)</f>
        <v>42403</v>
      </c>
      <c r="E4460" t="str">
        <f>MID(C4460,5,3)</f>
        <v>Feb</v>
      </c>
      <c r="F4460">
        <f>MONTH(DATEVALUE(E4460&amp;" 1"))</f>
        <v>2</v>
      </c>
      <c r="G4460" t="str">
        <f>RIGHT(C4460,2)</f>
        <v>03</v>
      </c>
      <c r="H4460" t="str">
        <f>MID(A4460,12,2)</f>
        <v>19</v>
      </c>
      <c r="I4460" t="s">
        <v>8345</v>
      </c>
      <c r="J4460" t="s">
        <v>8346</v>
      </c>
      <c r="K4460" t="s">
        <v>8347</v>
      </c>
      <c r="L4460" t="s">
        <v>8348</v>
      </c>
      <c r="M4460" t="b">
        <f>NOT(ISNA(VLOOKUP(N4460,'account names'!A:A,1,FALSE)))</f>
        <v>0</v>
      </c>
      <c r="N4460" t="s">
        <v>8339</v>
      </c>
    </row>
    <row r="4461" spans="1:14" ht="15" x14ac:dyDescent="0.2">
      <c r="A4461" t="s">
        <v>8349</v>
      </c>
      <c r="B4461" t="str">
        <f>RIGHT(A4461,4)</f>
        <v>2016</v>
      </c>
      <c r="C4461" t="str">
        <f>LEFT(A4461,10)</f>
        <v>Mon Feb 01</v>
      </c>
      <c r="D4461" s="2">
        <f>DATE(B4461,F4461,G4461)</f>
        <v>42401</v>
      </c>
      <c r="E4461" t="str">
        <f>MID(C4461,5,3)</f>
        <v>Feb</v>
      </c>
      <c r="F4461">
        <f>MONTH(DATEVALUE(E4461&amp;" 1"))</f>
        <v>2</v>
      </c>
      <c r="G4461" t="str">
        <f>RIGHT(C4461,2)</f>
        <v>01</v>
      </c>
      <c r="H4461" t="str">
        <f>MID(A4461,12,2)</f>
        <v>00</v>
      </c>
      <c r="I4461" t="s">
        <v>8350</v>
      </c>
      <c r="J4461" t="s">
        <v>8351</v>
      </c>
      <c r="K4461" t="s">
        <v>8206</v>
      </c>
      <c r="L4461" t="s">
        <v>8352</v>
      </c>
      <c r="M4461" t="b">
        <f>NOT(ISNA(VLOOKUP(N4461,'account names'!A:A,1,FALSE)))</f>
        <v>1</v>
      </c>
      <c r="N4461" t="s">
        <v>8208</v>
      </c>
    </row>
    <row r="4462" spans="1:14" ht="15" x14ac:dyDescent="0.2">
      <c r="A4462" t="s">
        <v>8353</v>
      </c>
      <c r="B4462" t="str">
        <f>RIGHT(A4462,4)</f>
        <v>2016</v>
      </c>
      <c r="C4462" t="str">
        <f>LEFT(A4462,10)</f>
        <v>Wed Jan 27</v>
      </c>
      <c r="D4462" s="2">
        <f>DATE(B4462,F4462,G4462)</f>
        <v>42396</v>
      </c>
      <c r="E4462" t="str">
        <f>MID(C4462,5,3)</f>
        <v>Jan</v>
      </c>
      <c r="F4462">
        <f>MONTH(DATEVALUE(E4462&amp;" 1"))</f>
        <v>1</v>
      </c>
      <c r="G4462" t="str">
        <f>RIGHT(C4462,2)</f>
        <v>27</v>
      </c>
      <c r="H4462" t="str">
        <f>MID(A4462,12,2)</f>
        <v>22</v>
      </c>
      <c r="I4462" t="s">
        <v>8354</v>
      </c>
      <c r="J4462" t="s">
        <v>8355</v>
      </c>
      <c r="K4462" t="s">
        <v>8356</v>
      </c>
      <c r="L4462" t="s">
        <v>8357</v>
      </c>
      <c r="M4462" t="b">
        <f>NOT(ISNA(VLOOKUP(N4462,'account names'!A:A,1,FALSE)))</f>
        <v>0</v>
      </c>
      <c r="N4462" t="s">
        <v>8358</v>
      </c>
    </row>
    <row r="4463" spans="1:14" ht="15" x14ac:dyDescent="0.2">
      <c r="A4463" t="s">
        <v>8359</v>
      </c>
      <c r="B4463" t="str">
        <f>RIGHT(A4463,4)</f>
        <v>2016</v>
      </c>
      <c r="C4463" t="str">
        <f>LEFT(A4463,10)</f>
        <v>Wed Jan 27</v>
      </c>
      <c r="D4463" s="2">
        <f>DATE(B4463,F4463,G4463)</f>
        <v>42396</v>
      </c>
      <c r="E4463" t="str">
        <f>MID(C4463,5,3)</f>
        <v>Jan</v>
      </c>
      <c r="F4463">
        <f>MONTH(DATEVALUE(E4463&amp;" 1"))</f>
        <v>1</v>
      </c>
      <c r="G4463" t="str">
        <f>RIGHT(C4463,2)</f>
        <v>27</v>
      </c>
      <c r="H4463" t="str">
        <f>MID(A4463,12,2)</f>
        <v>22</v>
      </c>
      <c r="I4463" t="s">
        <v>8360</v>
      </c>
      <c r="J4463" t="s">
        <v>8361</v>
      </c>
      <c r="K4463" t="s">
        <v>8356</v>
      </c>
      <c r="L4463" t="s">
        <v>8362</v>
      </c>
      <c r="M4463" t="b">
        <f>NOT(ISNA(VLOOKUP(N4463,'account names'!A:A,1,FALSE)))</f>
        <v>0</v>
      </c>
      <c r="N4463" t="s">
        <v>8358</v>
      </c>
    </row>
    <row r="4464" spans="1:14" ht="15" x14ac:dyDescent="0.2">
      <c r="A4464" t="s">
        <v>8363</v>
      </c>
      <c r="B4464" t="str">
        <f>RIGHT(A4464,4)</f>
        <v>2016</v>
      </c>
      <c r="C4464" t="str">
        <f>LEFT(A4464,10)</f>
        <v>Wed Jan 27</v>
      </c>
      <c r="D4464" s="2">
        <f>DATE(B4464,F4464,G4464)</f>
        <v>42396</v>
      </c>
      <c r="E4464" t="str">
        <f>MID(C4464,5,3)</f>
        <v>Jan</v>
      </c>
      <c r="F4464">
        <f>MONTH(DATEVALUE(E4464&amp;" 1"))</f>
        <v>1</v>
      </c>
      <c r="G4464" t="str">
        <f>RIGHT(C4464,2)</f>
        <v>27</v>
      </c>
      <c r="H4464" t="str">
        <f>MID(A4464,12,2)</f>
        <v>21</v>
      </c>
      <c r="I4464" t="s">
        <v>8364</v>
      </c>
      <c r="J4464" t="s">
        <v>8365</v>
      </c>
      <c r="K4464" t="s">
        <v>8366</v>
      </c>
      <c r="L4464" t="s">
        <v>8367</v>
      </c>
      <c r="M4464" t="b">
        <f>NOT(ISNA(VLOOKUP(N4464,'account names'!A:A,1,FALSE)))</f>
        <v>0</v>
      </c>
      <c r="N4464" t="s">
        <v>8296</v>
      </c>
    </row>
    <row r="4465" spans="1:14" ht="15" x14ac:dyDescent="0.2">
      <c r="A4465" t="s">
        <v>8368</v>
      </c>
      <c r="B4465" t="str">
        <f>RIGHT(A4465,4)</f>
        <v>2016</v>
      </c>
      <c r="C4465" t="str">
        <f>LEFT(A4465,10)</f>
        <v>Wed Jan 27</v>
      </c>
      <c r="D4465" s="2">
        <f>DATE(B4465,F4465,G4465)</f>
        <v>42396</v>
      </c>
      <c r="E4465" t="str">
        <f>MID(C4465,5,3)</f>
        <v>Jan</v>
      </c>
      <c r="F4465">
        <f>MONTH(DATEVALUE(E4465&amp;" 1"))</f>
        <v>1</v>
      </c>
      <c r="G4465" t="str">
        <f>RIGHT(C4465,2)</f>
        <v>27</v>
      </c>
      <c r="H4465" t="str">
        <f>MID(A4465,12,2)</f>
        <v>21</v>
      </c>
      <c r="I4465" t="s">
        <v>8369</v>
      </c>
      <c r="J4465" t="s">
        <v>8370</v>
      </c>
      <c r="K4465" t="s">
        <v>8356</v>
      </c>
      <c r="L4465" t="s">
        <v>8371</v>
      </c>
      <c r="M4465" t="b">
        <f>NOT(ISNA(VLOOKUP(N4465,'account names'!A:A,1,FALSE)))</f>
        <v>0</v>
      </c>
      <c r="N4465" t="s">
        <v>8358</v>
      </c>
    </row>
    <row r="4466" spans="1:14" ht="15" x14ac:dyDescent="0.2">
      <c r="A4466" t="s">
        <v>8372</v>
      </c>
      <c r="B4466" t="str">
        <f>RIGHT(A4466,4)</f>
        <v>2016</v>
      </c>
      <c r="C4466" t="str">
        <f>LEFT(A4466,10)</f>
        <v>Tue Jan 26</v>
      </c>
      <c r="D4466" s="2">
        <f>DATE(B4466,F4466,G4466)</f>
        <v>42395</v>
      </c>
      <c r="E4466" t="str">
        <f>MID(C4466,5,3)</f>
        <v>Jan</v>
      </c>
      <c r="F4466">
        <f>MONTH(DATEVALUE(E4466&amp;" 1"))</f>
        <v>1</v>
      </c>
      <c r="G4466" t="str">
        <f>RIGHT(C4466,2)</f>
        <v>26</v>
      </c>
      <c r="H4466" t="str">
        <f>MID(A4466,12,2)</f>
        <v>19</v>
      </c>
      <c r="I4466" t="s">
        <v>8373</v>
      </c>
      <c r="J4466" t="s">
        <v>8374</v>
      </c>
      <c r="K4466" t="s">
        <v>8375</v>
      </c>
      <c r="L4466" t="s">
        <v>8376</v>
      </c>
      <c r="M4466" t="b">
        <f>NOT(ISNA(VLOOKUP(N4466,'account names'!A:A,1,FALSE)))</f>
        <v>0</v>
      </c>
      <c r="N4466" t="s">
        <v>8296</v>
      </c>
    </row>
    <row r="4467" spans="1:14" ht="15" x14ac:dyDescent="0.2">
      <c r="A4467" t="s">
        <v>8377</v>
      </c>
      <c r="B4467" t="str">
        <f>RIGHT(A4467,4)</f>
        <v>2016</v>
      </c>
      <c r="C4467" t="str">
        <f>LEFT(A4467,10)</f>
        <v>Mon Jan 25</v>
      </c>
      <c r="D4467" s="2">
        <f>DATE(B4467,F4467,G4467)</f>
        <v>42394</v>
      </c>
      <c r="E4467" t="str">
        <f>MID(C4467,5,3)</f>
        <v>Jan</v>
      </c>
      <c r="F4467">
        <f>MONTH(DATEVALUE(E4467&amp;" 1"))</f>
        <v>1</v>
      </c>
      <c r="G4467" t="str">
        <f>RIGHT(C4467,2)</f>
        <v>25</v>
      </c>
      <c r="H4467" t="str">
        <f>MID(A4467,12,2)</f>
        <v>22</v>
      </c>
      <c r="I4467" t="s">
        <v>8378</v>
      </c>
      <c r="J4467" t="s">
        <v>8379</v>
      </c>
      <c r="K4467" t="s">
        <v>8206</v>
      </c>
      <c r="L4467" t="s">
        <v>8380</v>
      </c>
      <c r="M4467" t="b">
        <f>NOT(ISNA(VLOOKUP(N4467,'account names'!A:A,1,FALSE)))</f>
        <v>1</v>
      </c>
      <c r="N4467" t="s">
        <v>8208</v>
      </c>
    </row>
    <row r="4468" spans="1:14" ht="15" x14ac:dyDescent="0.2">
      <c r="A4468" t="s">
        <v>8381</v>
      </c>
      <c r="B4468" t="str">
        <f>RIGHT(A4468,4)</f>
        <v>2016</v>
      </c>
      <c r="C4468" t="str">
        <f>LEFT(A4468,10)</f>
        <v>Mon Jan 25</v>
      </c>
      <c r="D4468" s="2">
        <f>DATE(B4468,F4468,G4468)</f>
        <v>42394</v>
      </c>
      <c r="E4468" t="str">
        <f>MID(C4468,5,3)</f>
        <v>Jan</v>
      </c>
      <c r="F4468">
        <f>MONTH(DATEVALUE(E4468&amp;" 1"))</f>
        <v>1</v>
      </c>
      <c r="G4468" t="str">
        <f>RIGHT(C4468,2)</f>
        <v>25</v>
      </c>
      <c r="H4468" t="str">
        <f>MID(A4468,12,2)</f>
        <v>21</v>
      </c>
      <c r="I4468" t="s">
        <v>8382</v>
      </c>
      <c r="J4468" t="s">
        <v>8383</v>
      </c>
      <c r="K4468" t="s">
        <v>8206</v>
      </c>
      <c r="L4468" t="s">
        <v>8384</v>
      </c>
      <c r="M4468" t="b">
        <f>NOT(ISNA(VLOOKUP(N4468,'account names'!A:A,1,FALSE)))</f>
        <v>1</v>
      </c>
      <c r="N4468" t="s">
        <v>8208</v>
      </c>
    </row>
    <row r="4469" spans="1:14" ht="15" x14ac:dyDescent="0.2">
      <c r="A4469" t="s">
        <v>8385</v>
      </c>
      <c r="B4469" t="str">
        <f>RIGHT(A4469,4)</f>
        <v>2016</v>
      </c>
      <c r="C4469" t="str">
        <f>LEFT(A4469,10)</f>
        <v>Fri Jan 22</v>
      </c>
      <c r="D4469" s="2">
        <f>DATE(B4469,F4469,G4469)</f>
        <v>42391</v>
      </c>
      <c r="E4469" t="str">
        <f>MID(C4469,5,3)</f>
        <v>Jan</v>
      </c>
      <c r="F4469">
        <f>MONTH(DATEVALUE(E4469&amp;" 1"))</f>
        <v>1</v>
      </c>
      <c r="G4469" t="str">
        <f>RIGHT(C4469,2)</f>
        <v>22</v>
      </c>
      <c r="H4469" t="str">
        <f>MID(A4469,12,2)</f>
        <v>21</v>
      </c>
      <c r="I4469" t="s">
        <v>8386</v>
      </c>
      <c r="J4469" t="s">
        <v>8387</v>
      </c>
      <c r="K4469" t="s">
        <v>8388</v>
      </c>
      <c r="L4469" t="s">
        <v>8389</v>
      </c>
      <c r="M4469" t="b">
        <f>NOT(ISNA(VLOOKUP(N4469,'account names'!A:A,1,FALSE)))</f>
        <v>0</v>
      </c>
      <c r="N4469" t="s">
        <v>8390</v>
      </c>
    </row>
    <row r="4470" spans="1:14" ht="15" x14ac:dyDescent="0.2">
      <c r="A4470" t="s">
        <v>8391</v>
      </c>
      <c r="B4470" t="str">
        <f>RIGHT(A4470,4)</f>
        <v>2016</v>
      </c>
      <c r="C4470" t="str">
        <f>LEFT(A4470,10)</f>
        <v>Fri Jan 22</v>
      </c>
      <c r="D4470" s="2">
        <f>DATE(B4470,F4470,G4470)</f>
        <v>42391</v>
      </c>
      <c r="E4470" t="str">
        <f>MID(C4470,5,3)</f>
        <v>Jan</v>
      </c>
      <c r="F4470">
        <f>MONTH(DATEVALUE(E4470&amp;" 1"))</f>
        <v>1</v>
      </c>
      <c r="G4470" t="str">
        <f>RIGHT(C4470,2)</f>
        <v>22</v>
      </c>
      <c r="H4470" t="str">
        <f>MID(A4470,12,2)</f>
        <v>21</v>
      </c>
      <c r="I4470" t="s">
        <v>8392</v>
      </c>
      <c r="J4470" t="s">
        <v>8393</v>
      </c>
      <c r="K4470" t="s">
        <v>8388</v>
      </c>
      <c r="L4470" t="s">
        <v>8394</v>
      </c>
      <c r="M4470" t="b">
        <f>NOT(ISNA(VLOOKUP(N4470,'account names'!A:A,1,FALSE)))</f>
        <v>0</v>
      </c>
      <c r="N4470" t="s">
        <v>8390</v>
      </c>
    </row>
    <row r="4471" spans="1:14" ht="15" x14ac:dyDescent="0.2">
      <c r="A4471" t="s">
        <v>8395</v>
      </c>
      <c r="B4471" t="str">
        <f>RIGHT(A4471,4)</f>
        <v>2016</v>
      </c>
      <c r="C4471" t="str">
        <f>LEFT(A4471,10)</f>
        <v>Fri Jan 22</v>
      </c>
      <c r="D4471" s="2">
        <f>DATE(B4471,F4471,G4471)</f>
        <v>42391</v>
      </c>
      <c r="E4471" t="str">
        <f>MID(C4471,5,3)</f>
        <v>Jan</v>
      </c>
      <c r="F4471">
        <f>MONTH(DATEVALUE(E4471&amp;" 1"))</f>
        <v>1</v>
      </c>
      <c r="G4471" t="str">
        <f>RIGHT(C4471,2)</f>
        <v>22</v>
      </c>
      <c r="H4471" t="str">
        <f>MID(A4471,12,2)</f>
        <v>21</v>
      </c>
      <c r="I4471" t="s">
        <v>8396</v>
      </c>
      <c r="J4471" t="s">
        <v>8397</v>
      </c>
      <c r="K4471" t="s">
        <v>8388</v>
      </c>
      <c r="L4471" t="s">
        <v>8398</v>
      </c>
      <c r="M4471" t="b">
        <f>NOT(ISNA(VLOOKUP(N4471,'account names'!A:A,1,FALSE)))</f>
        <v>0</v>
      </c>
      <c r="N4471" t="s">
        <v>8390</v>
      </c>
    </row>
    <row r="4472" spans="1:14" ht="15" x14ac:dyDescent="0.2">
      <c r="A4472" t="s">
        <v>8399</v>
      </c>
      <c r="B4472" t="str">
        <f>RIGHT(A4472,4)</f>
        <v>2016</v>
      </c>
      <c r="C4472" t="str">
        <f>LEFT(A4472,10)</f>
        <v>Fri Jan 22</v>
      </c>
      <c r="D4472" s="2">
        <f>DATE(B4472,F4472,G4472)</f>
        <v>42391</v>
      </c>
      <c r="E4472" t="str">
        <f>MID(C4472,5,3)</f>
        <v>Jan</v>
      </c>
      <c r="F4472">
        <f>MONTH(DATEVALUE(E4472&amp;" 1"))</f>
        <v>1</v>
      </c>
      <c r="G4472" t="str">
        <f>RIGHT(C4472,2)</f>
        <v>22</v>
      </c>
      <c r="H4472" t="str">
        <f>MID(A4472,12,2)</f>
        <v>21</v>
      </c>
      <c r="I4472" t="s">
        <v>8400</v>
      </c>
      <c r="J4472" t="s">
        <v>8401</v>
      </c>
      <c r="K4472" t="s">
        <v>8402</v>
      </c>
      <c r="L4472" t="s">
        <v>8403</v>
      </c>
      <c r="M4472" t="b">
        <f>NOT(ISNA(VLOOKUP(N4472,'account names'!A:A,1,FALSE)))</f>
        <v>0</v>
      </c>
      <c r="N4472" t="s">
        <v>8404</v>
      </c>
    </row>
    <row r="4473" spans="1:14" ht="15" x14ac:dyDescent="0.2">
      <c r="A4473" t="s">
        <v>8405</v>
      </c>
      <c r="B4473" t="str">
        <f>RIGHT(A4473,4)</f>
        <v>2016</v>
      </c>
      <c r="C4473" t="str">
        <f>LEFT(A4473,10)</f>
        <v>Fri Jan 22</v>
      </c>
      <c r="D4473" s="2">
        <f>DATE(B4473,F4473,G4473)</f>
        <v>42391</v>
      </c>
      <c r="E4473" t="str">
        <f>MID(C4473,5,3)</f>
        <v>Jan</v>
      </c>
      <c r="F4473">
        <f>MONTH(DATEVALUE(E4473&amp;" 1"))</f>
        <v>1</v>
      </c>
      <c r="G4473" t="str">
        <f>RIGHT(C4473,2)</f>
        <v>22</v>
      </c>
      <c r="H4473" t="str">
        <f>MID(A4473,12,2)</f>
        <v>21</v>
      </c>
      <c r="I4473" t="s">
        <v>8406</v>
      </c>
      <c r="J4473" t="s">
        <v>8407</v>
      </c>
      <c r="K4473" t="s">
        <v>8388</v>
      </c>
      <c r="L4473" t="s">
        <v>8408</v>
      </c>
      <c r="M4473" t="b">
        <f>NOT(ISNA(VLOOKUP(N4473,'account names'!A:A,1,FALSE)))</f>
        <v>0</v>
      </c>
      <c r="N4473" t="s">
        <v>8390</v>
      </c>
    </row>
    <row r="4474" spans="1:14" ht="15" x14ac:dyDescent="0.2">
      <c r="A4474" t="s">
        <v>8409</v>
      </c>
      <c r="B4474" t="str">
        <f>RIGHT(A4474,4)</f>
        <v>2016</v>
      </c>
      <c r="C4474" t="str">
        <f>LEFT(A4474,10)</f>
        <v>Fri Jan 22</v>
      </c>
      <c r="D4474" s="2">
        <f>DATE(B4474,F4474,G4474)</f>
        <v>42391</v>
      </c>
      <c r="E4474" t="str">
        <f>MID(C4474,5,3)</f>
        <v>Jan</v>
      </c>
      <c r="F4474">
        <f>MONTH(DATEVALUE(E4474&amp;" 1"))</f>
        <v>1</v>
      </c>
      <c r="G4474" t="str">
        <f>RIGHT(C4474,2)</f>
        <v>22</v>
      </c>
      <c r="H4474" t="str">
        <f>MID(A4474,12,2)</f>
        <v>21</v>
      </c>
      <c r="I4474" t="s">
        <v>8410</v>
      </c>
      <c r="J4474" t="s">
        <v>8411</v>
      </c>
      <c r="K4474" t="s">
        <v>8388</v>
      </c>
      <c r="L4474" t="s">
        <v>8412</v>
      </c>
      <c r="M4474" t="b">
        <f>NOT(ISNA(VLOOKUP(N4474,'account names'!A:A,1,FALSE)))</f>
        <v>0</v>
      </c>
      <c r="N4474" t="s">
        <v>8390</v>
      </c>
    </row>
    <row r="4475" spans="1:14" ht="15" x14ac:dyDescent="0.2">
      <c r="A4475" t="s">
        <v>8413</v>
      </c>
      <c r="B4475" t="str">
        <f>RIGHT(A4475,4)</f>
        <v>2016</v>
      </c>
      <c r="C4475" t="str">
        <f>LEFT(A4475,10)</f>
        <v>Fri Jan 22</v>
      </c>
      <c r="D4475" s="2">
        <f>DATE(B4475,F4475,G4475)</f>
        <v>42391</v>
      </c>
      <c r="E4475" t="str">
        <f>MID(C4475,5,3)</f>
        <v>Jan</v>
      </c>
      <c r="F4475">
        <f>MONTH(DATEVALUE(E4475&amp;" 1"))</f>
        <v>1</v>
      </c>
      <c r="G4475" t="str">
        <f>RIGHT(C4475,2)</f>
        <v>22</v>
      </c>
      <c r="H4475" t="str">
        <f>MID(A4475,12,2)</f>
        <v>21</v>
      </c>
      <c r="I4475" t="s">
        <v>8414</v>
      </c>
      <c r="J4475" t="s">
        <v>8415</v>
      </c>
      <c r="K4475" t="s">
        <v>8388</v>
      </c>
      <c r="L4475" t="s">
        <v>8416</v>
      </c>
      <c r="M4475" t="b">
        <f>NOT(ISNA(VLOOKUP(N4475,'account names'!A:A,1,FALSE)))</f>
        <v>0</v>
      </c>
      <c r="N4475" t="s">
        <v>8390</v>
      </c>
    </row>
    <row r="4476" spans="1:14" ht="15" x14ac:dyDescent="0.2">
      <c r="A4476" t="s">
        <v>8417</v>
      </c>
      <c r="B4476" t="str">
        <f>RIGHT(A4476,4)</f>
        <v>2016</v>
      </c>
      <c r="C4476" t="str">
        <f>LEFT(A4476,10)</f>
        <v>Fri Jan 22</v>
      </c>
      <c r="D4476" s="2">
        <f>DATE(B4476,F4476,G4476)</f>
        <v>42391</v>
      </c>
      <c r="E4476" t="str">
        <f>MID(C4476,5,3)</f>
        <v>Jan</v>
      </c>
      <c r="F4476">
        <f>MONTH(DATEVALUE(E4476&amp;" 1"))</f>
        <v>1</v>
      </c>
      <c r="G4476" t="str">
        <f>RIGHT(C4476,2)</f>
        <v>22</v>
      </c>
      <c r="H4476" t="str">
        <f>MID(A4476,12,2)</f>
        <v>21</v>
      </c>
      <c r="I4476" t="s">
        <v>8418</v>
      </c>
      <c r="J4476" t="s">
        <v>8419</v>
      </c>
      <c r="K4476" t="s">
        <v>8388</v>
      </c>
      <c r="L4476" t="s">
        <v>8420</v>
      </c>
      <c r="M4476" t="b">
        <f>NOT(ISNA(VLOOKUP(N4476,'account names'!A:A,1,FALSE)))</f>
        <v>0</v>
      </c>
      <c r="N4476" t="s">
        <v>8390</v>
      </c>
    </row>
    <row r="4477" spans="1:14" ht="15" x14ac:dyDescent="0.2">
      <c r="A4477" t="s">
        <v>8421</v>
      </c>
      <c r="B4477" t="str">
        <f>RIGHT(A4477,4)</f>
        <v>2016</v>
      </c>
      <c r="C4477" t="str">
        <f>LEFT(A4477,10)</f>
        <v>Fri Jan 22</v>
      </c>
      <c r="D4477" s="2">
        <f>DATE(B4477,F4477,G4477)</f>
        <v>42391</v>
      </c>
      <c r="E4477" t="str">
        <f>MID(C4477,5,3)</f>
        <v>Jan</v>
      </c>
      <c r="F4477">
        <f>MONTH(DATEVALUE(E4477&amp;" 1"))</f>
        <v>1</v>
      </c>
      <c r="G4477" t="str">
        <f>RIGHT(C4477,2)</f>
        <v>22</v>
      </c>
      <c r="H4477" t="str">
        <f>MID(A4477,12,2)</f>
        <v>21</v>
      </c>
      <c r="I4477" t="s">
        <v>8422</v>
      </c>
      <c r="J4477" t="s">
        <v>8423</v>
      </c>
      <c r="K4477" t="s">
        <v>8388</v>
      </c>
      <c r="L4477" t="s">
        <v>8424</v>
      </c>
      <c r="M4477" t="b">
        <f>NOT(ISNA(VLOOKUP(N4477,'account names'!A:A,1,FALSE)))</f>
        <v>0</v>
      </c>
      <c r="N4477" t="s">
        <v>8390</v>
      </c>
    </row>
    <row r="4478" spans="1:14" ht="15" x14ac:dyDescent="0.2">
      <c r="A4478" t="s">
        <v>8425</v>
      </c>
      <c r="B4478" t="str">
        <f>RIGHT(A4478,4)</f>
        <v>2016</v>
      </c>
      <c r="C4478" t="str">
        <f>LEFT(A4478,10)</f>
        <v>Fri Jan 22</v>
      </c>
      <c r="D4478" s="2">
        <f>DATE(B4478,F4478,G4478)</f>
        <v>42391</v>
      </c>
      <c r="E4478" t="str">
        <f>MID(C4478,5,3)</f>
        <v>Jan</v>
      </c>
      <c r="F4478">
        <f>MONTH(DATEVALUE(E4478&amp;" 1"))</f>
        <v>1</v>
      </c>
      <c r="G4478" t="str">
        <f>RIGHT(C4478,2)</f>
        <v>22</v>
      </c>
      <c r="H4478" t="str">
        <f>MID(A4478,12,2)</f>
        <v>20</v>
      </c>
      <c r="I4478" t="s">
        <v>8426</v>
      </c>
      <c r="J4478" t="s">
        <v>8427</v>
      </c>
      <c r="K4478" t="s">
        <v>8388</v>
      </c>
      <c r="L4478" t="s">
        <v>8428</v>
      </c>
      <c r="M4478" t="b">
        <f>NOT(ISNA(VLOOKUP(N4478,'account names'!A:A,1,FALSE)))</f>
        <v>0</v>
      </c>
      <c r="N4478" t="s">
        <v>8390</v>
      </c>
    </row>
    <row r="4479" spans="1:14" ht="15" x14ac:dyDescent="0.2">
      <c r="A4479" t="s">
        <v>8429</v>
      </c>
      <c r="B4479" t="str">
        <f>RIGHT(A4479,4)</f>
        <v>2016</v>
      </c>
      <c r="C4479" t="str">
        <f>LEFT(A4479,10)</f>
        <v>Fri Jan 22</v>
      </c>
      <c r="D4479" s="2">
        <f>DATE(B4479,F4479,G4479)</f>
        <v>42391</v>
      </c>
      <c r="E4479" t="str">
        <f>MID(C4479,5,3)</f>
        <v>Jan</v>
      </c>
      <c r="F4479">
        <f>MONTH(DATEVALUE(E4479&amp;" 1"))</f>
        <v>1</v>
      </c>
      <c r="G4479" t="str">
        <f>RIGHT(C4479,2)</f>
        <v>22</v>
      </c>
      <c r="H4479" t="str">
        <f>MID(A4479,12,2)</f>
        <v>20</v>
      </c>
      <c r="I4479" t="s">
        <v>8430</v>
      </c>
      <c r="J4479" t="s">
        <v>8431</v>
      </c>
      <c r="K4479" t="s">
        <v>8388</v>
      </c>
      <c r="L4479" t="s">
        <v>8432</v>
      </c>
      <c r="M4479" t="b">
        <f>NOT(ISNA(VLOOKUP(N4479,'account names'!A:A,1,FALSE)))</f>
        <v>0</v>
      </c>
      <c r="N4479" t="s">
        <v>8390</v>
      </c>
    </row>
    <row r="4480" spans="1:14" ht="15" x14ac:dyDescent="0.2">
      <c r="A4480" t="s">
        <v>8433</v>
      </c>
      <c r="B4480" t="str">
        <f>RIGHT(A4480,4)</f>
        <v>2016</v>
      </c>
      <c r="C4480" t="str">
        <f>LEFT(A4480,10)</f>
        <v>Fri Jan 22</v>
      </c>
      <c r="D4480" s="2">
        <f>DATE(B4480,F4480,G4480)</f>
        <v>42391</v>
      </c>
      <c r="E4480" t="str">
        <f>MID(C4480,5,3)</f>
        <v>Jan</v>
      </c>
      <c r="F4480">
        <f>MONTH(DATEVALUE(E4480&amp;" 1"))</f>
        <v>1</v>
      </c>
      <c r="G4480" t="str">
        <f>RIGHT(C4480,2)</f>
        <v>22</v>
      </c>
      <c r="H4480" t="str">
        <f>MID(A4480,12,2)</f>
        <v>19</v>
      </c>
      <c r="I4480" t="s">
        <v>8434</v>
      </c>
      <c r="J4480" t="s">
        <v>8435</v>
      </c>
      <c r="K4480" t="s">
        <v>8402</v>
      </c>
      <c r="L4480" t="s">
        <v>8436</v>
      </c>
      <c r="M4480" t="b">
        <f>NOT(ISNA(VLOOKUP(N4480,'account names'!A:A,1,FALSE)))</f>
        <v>0</v>
      </c>
      <c r="N4480" t="s">
        <v>8404</v>
      </c>
    </row>
    <row r="4481" spans="1:14" ht="15" x14ac:dyDescent="0.2">
      <c r="A4481" t="s">
        <v>8437</v>
      </c>
      <c r="B4481" t="str">
        <f>RIGHT(A4481,4)</f>
        <v>2016</v>
      </c>
      <c r="C4481" t="str">
        <f>LEFT(A4481,10)</f>
        <v>Fri Jan 22</v>
      </c>
      <c r="D4481" s="2">
        <f>DATE(B4481,F4481,G4481)</f>
        <v>42391</v>
      </c>
      <c r="E4481" t="str">
        <f>MID(C4481,5,3)</f>
        <v>Jan</v>
      </c>
      <c r="F4481">
        <f>MONTH(DATEVALUE(E4481&amp;" 1"))</f>
        <v>1</v>
      </c>
      <c r="G4481" t="str">
        <f>RIGHT(C4481,2)</f>
        <v>22</v>
      </c>
      <c r="H4481" t="str">
        <f>MID(A4481,12,2)</f>
        <v>19</v>
      </c>
      <c r="I4481" t="s">
        <v>8438</v>
      </c>
      <c r="J4481" t="s">
        <v>8439</v>
      </c>
      <c r="K4481" t="s">
        <v>8402</v>
      </c>
      <c r="L4481" t="s">
        <v>8440</v>
      </c>
      <c r="M4481" t="b">
        <f>NOT(ISNA(VLOOKUP(N4481,'account names'!A:A,1,FALSE)))</f>
        <v>0</v>
      </c>
      <c r="N4481" t="s">
        <v>8404</v>
      </c>
    </row>
    <row r="4482" spans="1:14" ht="15" x14ac:dyDescent="0.2">
      <c r="A4482" t="s">
        <v>8441</v>
      </c>
      <c r="B4482" t="str">
        <f>RIGHT(A4482,4)</f>
        <v>2016</v>
      </c>
      <c r="C4482" t="str">
        <f>LEFT(A4482,10)</f>
        <v>Fri Jan 22</v>
      </c>
      <c r="D4482" s="2">
        <f>DATE(B4482,F4482,G4482)</f>
        <v>42391</v>
      </c>
      <c r="E4482" t="str">
        <f>MID(C4482,5,3)</f>
        <v>Jan</v>
      </c>
      <c r="F4482">
        <f>MONTH(DATEVALUE(E4482&amp;" 1"))</f>
        <v>1</v>
      </c>
      <c r="G4482" t="str">
        <f>RIGHT(C4482,2)</f>
        <v>22</v>
      </c>
      <c r="H4482" t="str">
        <f>MID(A4482,12,2)</f>
        <v>19</v>
      </c>
      <c r="I4482" t="s">
        <v>8442</v>
      </c>
      <c r="J4482" t="s">
        <v>8443</v>
      </c>
      <c r="K4482" t="s">
        <v>8402</v>
      </c>
      <c r="L4482" t="s">
        <v>8444</v>
      </c>
      <c r="M4482" t="b">
        <f>NOT(ISNA(VLOOKUP(N4482,'account names'!A:A,1,FALSE)))</f>
        <v>0</v>
      </c>
      <c r="N4482" t="s">
        <v>8404</v>
      </c>
    </row>
    <row r="4483" spans="1:14" ht="15" x14ac:dyDescent="0.2">
      <c r="A4483" t="s">
        <v>8445</v>
      </c>
      <c r="B4483" t="str">
        <f>RIGHT(A4483,4)</f>
        <v>2016</v>
      </c>
      <c r="C4483" t="str">
        <f>LEFT(A4483,10)</f>
        <v>Fri Jan 22</v>
      </c>
      <c r="D4483" s="2">
        <f>DATE(B4483,F4483,G4483)</f>
        <v>42391</v>
      </c>
      <c r="E4483" t="str">
        <f>MID(C4483,5,3)</f>
        <v>Jan</v>
      </c>
      <c r="F4483">
        <f>MONTH(DATEVALUE(E4483&amp;" 1"))</f>
        <v>1</v>
      </c>
      <c r="G4483" t="str">
        <f>RIGHT(C4483,2)</f>
        <v>22</v>
      </c>
      <c r="H4483" t="str">
        <f>MID(A4483,12,2)</f>
        <v>19</v>
      </c>
      <c r="I4483" t="s">
        <v>8446</v>
      </c>
      <c r="J4483" t="s">
        <v>8447</v>
      </c>
      <c r="K4483" t="s">
        <v>8402</v>
      </c>
      <c r="L4483" t="s">
        <v>8448</v>
      </c>
      <c r="M4483" t="b">
        <f>NOT(ISNA(VLOOKUP(N4483,'account names'!A:A,1,FALSE)))</f>
        <v>0</v>
      </c>
      <c r="N4483" t="s">
        <v>8404</v>
      </c>
    </row>
    <row r="4484" spans="1:14" ht="15" x14ac:dyDescent="0.2">
      <c r="A4484" t="s">
        <v>8449</v>
      </c>
      <c r="B4484" t="str">
        <f>RIGHT(A4484,4)</f>
        <v>2016</v>
      </c>
      <c r="C4484" t="str">
        <f>LEFT(A4484,10)</f>
        <v>Fri Jan 22</v>
      </c>
      <c r="D4484" s="2">
        <f>DATE(B4484,F4484,G4484)</f>
        <v>42391</v>
      </c>
      <c r="E4484" t="str">
        <f>MID(C4484,5,3)</f>
        <v>Jan</v>
      </c>
      <c r="F4484">
        <f>MONTH(DATEVALUE(E4484&amp;" 1"))</f>
        <v>1</v>
      </c>
      <c r="G4484" t="str">
        <f>RIGHT(C4484,2)</f>
        <v>22</v>
      </c>
      <c r="H4484" t="str">
        <f>MID(A4484,12,2)</f>
        <v>19</v>
      </c>
      <c r="I4484" t="s">
        <v>8450</v>
      </c>
      <c r="J4484" t="s">
        <v>8451</v>
      </c>
      <c r="K4484" t="s">
        <v>8402</v>
      </c>
      <c r="L4484" t="s">
        <v>8452</v>
      </c>
      <c r="M4484" t="b">
        <f>NOT(ISNA(VLOOKUP(N4484,'account names'!A:A,1,FALSE)))</f>
        <v>0</v>
      </c>
      <c r="N4484" t="s">
        <v>8404</v>
      </c>
    </row>
    <row r="4485" spans="1:14" ht="15" x14ac:dyDescent="0.2">
      <c r="A4485" t="s">
        <v>17021</v>
      </c>
      <c r="B4485" t="str">
        <f>RIGHT(A4485,4)</f>
        <v>2016</v>
      </c>
      <c r="C4485" t="str">
        <f>LEFT(A4485,10)</f>
        <v>Fri Jan 22</v>
      </c>
      <c r="D4485" s="2">
        <f>DATE(B4485,F4485,G4485)</f>
        <v>42391</v>
      </c>
      <c r="E4485" t="str">
        <f>MID(C4485,5,3)</f>
        <v>Jan</v>
      </c>
      <c r="F4485">
        <f>MONTH(DATEVALUE(E4485&amp;" 1"))</f>
        <v>1</v>
      </c>
      <c r="G4485" t="str">
        <f>RIGHT(C4485,2)</f>
        <v>22</v>
      </c>
      <c r="H4485" t="str">
        <f>MID(A4485,12,2)</f>
        <v>20</v>
      </c>
      <c r="I4485" t="s">
        <v>17022</v>
      </c>
      <c r="J4485" t="s">
        <v>17023</v>
      </c>
      <c r="K4485" t="s">
        <v>17024</v>
      </c>
      <c r="L4485" t="s">
        <v>17025</v>
      </c>
      <c r="M4485" t="b">
        <f>NOT(ISNA(VLOOKUP(N4485,'account names'!A:A,1,FALSE)))</f>
        <v>0</v>
      </c>
      <c r="N4485" t="s">
        <v>40</v>
      </c>
    </row>
    <row r="4486" spans="1:14" ht="15" x14ac:dyDescent="0.2">
      <c r="A4486" t="s">
        <v>17026</v>
      </c>
      <c r="B4486" t="str">
        <f>RIGHT(A4486,4)</f>
        <v>2016</v>
      </c>
      <c r="C4486" t="str">
        <f>LEFT(A4486,10)</f>
        <v>Thu Jan 21</v>
      </c>
      <c r="D4486" s="2">
        <f>DATE(B4486,F4486,G4486)</f>
        <v>42390</v>
      </c>
      <c r="E4486" t="str">
        <f>MID(C4486,5,3)</f>
        <v>Jan</v>
      </c>
      <c r="F4486">
        <f>MONTH(DATEVALUE(E4486&amp;" 1"))</f>
        <v>1</v>
      </c>
      <c r="G4486" t="str">
        <f>RIGHT(C4486,2)</f>
        <v>21</v>
      </c>
      <c r="H4486" t="str">
        <f>MID(A4486,12,2)</f>
        <v>00</v>
      </c>
      <c r="I4486" t="s">
        <v>17027</v>
      </c>
      <c r="J4486" t="s">
        <v>17028</v>
      </c>
      <c r="K4486" t="s">
        <v>1691</v>
      </c>
      <c r="L4486" t="s">
        <v>17029</v>
      </c>
      <c r="M4486" t="b">
        <f>NOT(ISNA(VLOOKUP(N4486,'account names'!A:A,1,FALSE)))</f>
        <v>1</v>
      </c>
      <c r="N4486" t="s">
        <v>1693</v>
      </c>
    </row>
    <row r="4487" spans="1:14" ht="15" x14ac:dyDescent="0.2">
      <c r="A4487" t="s">
        <v>8453</v>
      </c>
      <c r="B4487" t="str">
        <f>RIGHT(A4487,4)</f>
        <v>2016</v>
      </c>
      <c r="C4487" t="str">
        <f>LEFT(A4487,10)</f>
        <v>Wed Jan 20</v>
      </c>
      <c r="D4487" s="2">
        <f>DATE(B4487,F4487,G4487)</f>
        <v>42389</v>
      </c>
      <c r="E4487" t="str">
        <f>MID(C4487,5,3)</f>
        <v>Jan</v>
      </c>
      <c r="F4487">
        <f>MONTH(DATEVALUE(E4487&amp;" 1"))</f>
        <v>1</v>
      </c>
      <c r="G4487" t="str">
        <f>RIGHT(C4487,2)</f>
        <v>20</v>
      </c>
      <c r="H4487" t="str">
        <f>MID(A4487,12,2)</f>
        <v>23</v>
      </c>
      <c r="I4487" t="s">
        <v>8454</v>
      </c>
      <c r="J4487" t="s">
        <v>8455</v>
      </c>
      <c r="K4487" t="s">
        <v>8402</v>
      </c>
      <c r="L4487" t="s">
        <v>8456</v>
      </c>
      <c r="M4487" t="b">
        <f>NOT(ISNA(VLOOKUP(N4487,'account names'!A:A,1,FALSE)))</f>
        <v>0</v>
      </c>
      <c r="N4487" t="s">
        <v>8404</v>
      </c>
    </row>
    <row r="4488" spans="1:14" ht="15" x14ac:dyDescent="0.2">
      <c r="A4488" t="s">
        <v>8457</v>
      </c>
      <c r="B4488" t="str">
        <f>RIGHT(A4488,4)</f>
        <v>2016</v>
      </c>
      <c r="C4488" t="str">
        <f>LEFT(A4488,10)</f>
        <v>Wed Jan 20</v>
      </c>
      <c r="D4488" s="2">
        <f>DATE(B4488,F4488,G4488)</f>
        <v>42389</v>
      </c>
      <c r="E4488" t="str">
        <f>MID(C4488,5,3)</f>
        <v>Jan</v>
      </c>
      <c r="F4488">
        <f>MONTH(DATEVALUE(E4488&amp;" 1"))</f>
        <v>1</v>
      </c>
      <c r="G4488" t="str">
        <f>RIGHT(C4488,2)</f>
        <v>20</v>
      </c>
      <c r="H4488" t="str">
        <f>MID(A4488,12,2)</f>
        <v>11</v>
      </c>
      <c r="I4488" t="s">
        <v>8458</v>
      </c>
      <c r="J4488" t="s">
        <v>8459</v>
      </c>
      <c r="K4488" t="s">
        <v>8460</v>
      </c>
      <c r="L4488" t="s">
        <v>8461</v>
      </c>
      <c r="M4488" t="b">
        <f>NOT(ISNA(VLOOKUP(N4488,'account names'!A:A,1,FALSE)))</f>
        <v>0</v>
      </c>
      <c r="N4488" t="s">
        <v>8462</v>
      </c>
    </row>
    <row r="4489" spans="1:14" ht="15" x14ac:dyDescent="0.2">
      <c r="A4489" t="s">
        <v>8463</v>
      </c>
      <c r="B4489" t="str">
        <f>RIGHT(A4489,4)</f>
        <v>2016</v>
      </c>
      <c r="C4489" t="str">
        <f>LEFT(A4489,10)</f>
        <v>Wed Jan 20</v>
      </c>
      <c r="D4489" s="2">
        <f>DATE(B4489,F4489,G4489)</f>
        <v>42389</v>
      </c>
      <c r="E4489" t="str">
        <f>MID(C4489,5,3)</f>
        <v>Jan</v>
      </c>
      <c r="F4489">
        <f>MONTH(DATEVALUE(E4489&amp;" 1"))</f>
        <v>1</v>
      </c>
      <c r="G4489" t="str">
        <f>RIGHT(C4489,2)</f>
        <v>20</v>
      </c>
      <c r="H4489" t="str">
        <f>MID(A4489,12,2)</f>
        <v>02</v>
      </c>
      <c r="I4489" t="s">
        <v>8464</v>
      </c>
      <c r="J4489" t="s">
        <v>8465</v>
      </c>
      <c r="K4489" t="s">
        <v>8206</v>
      </c>
      <c r="L4489" t="s">
        <v>8466</v>
      </c>
      <c r="M4489" t="b">
        <f>NOT(ISNA(VLOOKUP(N4489,'account names'!A:A,1,FALSE)))</f>
        <v>1</v>
      </c>
      <c r="N4489" t="s">
        <v>8208</v>
      </c>
    </row>
    <row r="4490" spans="1:14" ht="15" x14ac:dyDescent="0.2">
      <c r="A4490" t="s">
        <v>8467</v>
      </c>
      <c r="B4490" t="str">
        <f>RIGHT(A4490,4)</f>
        <v>2016</v>
      </c>
      <c r="C4490" t="str">
        <f>LEFT(A4490,10)</f>
        <v>Wed Jan 20</v>
      </c>
      <c r="D4490" s="2">
        <f>DATE(B4490,F4490,G4490)</f>
        <v>42389</v>
      </c>
      <c r="E4490" t="str">
        <f>MID(C4490,5,3)</f>
        <v>Jan</v>
      </c>
      <c r="F4490">
        <f>MONTH(DATEVALUE(E4490&amp;" 1"))</f>
        <v>1</v>
      </c>
      <c r="G4490" t="str">
        <f>RIGHT(C4490,2)</f>
        <v>20</v>
      </c>
      <c r="H4490" t="str">
        <f>MID(A4490,12,2)</f>
        <v>02</v>
      </c>
      <c r="I4490" t="s">
        <v>8468</v>
      </c>
      <c r="J4490" t="s">
        <v>8469</v>
      </c>
      <c r="K4490" t="s">
        <v>8402</v>
      </c>
      <c r="L4490" t="s">
        <v>8470</v>
      </c>
      <c r="M4490" t="b">
        <f>NOT(ISNA(VLOOKUP(N4490,'account names'!A:A,1,FALSE)))</f>
        <v>0</v>
      </c>
      <c r="N4490" t="s">
        <v>8404</v>
      </c>
    </row>
    <row r="4491" spans="1:14" ht="15" x14ac:dyDescent="0.2">
      <c r="A4491" t="s">
        <v>17030</v>
      </c>
      <c r="B4491" t="str">
        <f>RIGHT(A4491,4)</f>
        <v>2016</v>
      </c>
      <c r="C4491" t="str">
        <f>LEFT(A4491,10)</f>
        <v>Wed Jan 20</v>
      </c>
      <c r="D4491" s="2">
        <f>DATE(B4491,F4491,G4491)</f>
        <v>42389</v>
      </c>
      <c r="E4491" t="str">
        <f>MID(C4491,5,3)</f>
        <v>Jan</v>
      </c>
      <c r="F4491">
        <f>MONTH(DATEVALUE(E4491&amp;" 1"))</f>
        <v>1</v>
      </c>
      <c r="G4491" t="str">
        <f>RIGHT(C4491,2)</f>
        <v>20</v>
      </c>
      <c r="H4491" t="str">
        <f>MID(A4491,12,2)</f>
        <v>23</v>
      </c>
      <c r="I4491" t="s">
        <v>17031</v>
      </c>
      <c r="J4491" t="s">
        <v>17032</v>
      </c>
      <c r="K4491" t="s">
        <v>1691</v>
      </c>
      <c r="L4491" t="s">
        <v>17033</v>
      </c>
      <c r="M4491" t="b">
        <f>NOT(ISNA(VLOOKUP(N4491,'account names'!A:A,1,FALSE)))</f>
        <v>1</v>
      </c>
      <c r="N4491" t="s">
        <v>1693</v>
      </c>
    </row>
    <row r="4492" spans="1:14" ht="15" x14ac:dyDescent="0.2">
      <c r="A4492" t="s">
        <v>17034</v>
      </c>
      <c r="B4492" t="str">
        <f>RIGHT(A4492,4)</f>
        <v>2016</v>
      </c>
      <c r="C4492" t="str">
        <f>LEFT(A4492,10)</f>
        <v>Wed Jan 20</v>
      </c>
      <c r="D4492" s="2">
        <f>DATE(B4492,F4492,G4492)</f>
        <v>42389</v>
      </c>
      <c r="E4492" t="str">
        <f>MID(C4492,5,3)</f>
        <v>Jan</v>
      </c>
      <c r="F4492">
        <f>MONTH(DATEVALUE(E4492&amp;" 1"))</f>
        <v>1</v>
      </c>
      <c r="G4492" t="str">
        <f>RIGHT(C4492,2)</f>
        <v>20</v>
      </c>
      <c r="H4492" t="str">
        <f>MID(A4492,12,2)</f>
        <v>13</v>
      </c>
      <c r="I4492" t="s">
        <v>17035</v>
      </c>
      <c r="J4492" t="s">
        <v>17036</v>
      </c>
      <c r="K4492" t="s">
        <v>17037</v>
      </c>
      <c r="L4492" t="s">
        <v>17038</v>
      </c>
      <c r="M4492" t="b">
        <f>NOT(ISNA(VLOOKUP(N4492,'account names'!A:A,1,FALSE)))</f>
        <v>0</v>
      </c>
      <c r="N4492" t="s">
        <v>16682</v>
      </c>
    </row>
    <row r="4493" spans="1:14" ht="15" x14ac:dyDescent="0.2">
      <c r="A4493" t="s">
        <v>17039</v>
      </c>
      <c r="B4493" t="str">
        <f>RIGHT(A4493,4)</f>
        <v>2016</v>
      </c>
      <c r="C4493" t="str">
        <f>LEFT(A4493,10)</f>
        <v>Sun Jan 17</v>
      </c>
      <c r="D4493" s="2">
        <f>DATE(B4493,F4493,G4493)</f>
        <v>42386</v>
      </c>
      <c r="E4493" t="str">
        <f>MID(C4493,5,3)</f>
        <v>Jan</v>
      </c>
      <c r="F4493">
        <f>MONTH(DATEVALUE(E4493&amp;" 1"))</f>
        <v>1</v>
      </c>
      <c r="G4493" t="str">
        <f>RIGHT(C4493,2)</f>
        <v>17</v>
      </c>
      <c r="H4493" t="str">
        <f>MID(A4493,12,2)</f>
        <v>15</v>
      </c>
      <c r="I4493" t="s">
        <v>17040</v>
      </c>
      <c r="J4493" t="s">
        <v>17041</v>
      </c>
      <c r="K4493" t="s">
        <v>1691</v>
      </c>
      <c r="L4493" t="s">
        <v>17042</v>
      </c>
      <c r="M4493" t="b">
        <f>NOT(ISNA(VLOOKUP(N4493,'account names'!A:A,1,FALSE)))</f>
        <v>1</v>
      </c>
      <c r="N4493" t="s">
        <v>1693</v>
      </c>
    </row>
    <row r="4494" spans="1:14" ht="15" x14ac:dyDescent="0.2">
      <c r="A4494" t="s">
        <v>8471</v>
      </c>
      <c r="B4494" t="str">
        <f>RIGHT(A4494,4)</f>
        <v>2016</v>
      </c>
      <c r="C4494" t="str">
        <f>LEFT(A4494,10)</f>
        <v>Sat Jan 16</v>
      </c>
      <c r="D4494" s="2">
        <f>DATE(B4494,F4494,G4494)</f>
        <v>42385</v>
      </c>
      <c r="E4494" t="str">
        <f>MID(C4494,5,3)</f>
        <v>Jan</v>
      </c>
      <c r="F4494">
        <f>MONTH(DATEVALUE(E4494&amp;" 1"))</f>
        <v>1</v>
      </c>
      <c r="G4494" t="str">
        <f>RIGHT(C4494,2)</f>
        <v>16</v>
      </c>
      <c r="H4494" t="str">
        <f>MID(A4494,12,2)</f>
        <v>16</v>
      </c>
      <c r="I4494" t="s">
        <v>8472</v>
      </c>
      <c r="J4494" t="s">
        <v>8473</v>
      </c>
      <c r="K4494" t="s">
        <v>8206</v>
      </c>
      <c r="L4494" t="s">
        <v>8474</v>
      </c>
      <c r="M4494" t="b">
        <f>NOT(ISNA(VLOOKUP(N4494,'account names'!A:A,1,FALSE)))</f>
        <v>1</v>
      </c>
      <c r="N4494" t="s">
        <v>8208</v>
      </c>
    </row>
    <row r="4495" spans="1:14" ht="15" x14ac:dyDescent="0.2">
      <c r="A4495" t="s">
        <v>8475</v>
      </c>
      <c r="B4495" t="str">
        <f>RIGHT(A4495,4)</f>
        <v>2016</v>
      </c>
      <c r="C4495" t="str">
        <f>LEFT(A4495,10)</f>
        <v>Sat Jan 16</v>
      </c>
      <c r="D4495" s="2">
        <f>DATE(B4495,F4495,G4495)</f>
        <v>42385</v>
      </c>
      <c r="E4495" t="str">
        <f>MID(C4495,5,3)</f>
        <v>Jan</v>
      </c>
      <c r="F4495">
        <f>MONTH(DATEVALUE(E4495&amp;" 1"))</f>
        <v>1</v>
      </c>
      <c r="G4495" t="str">
        <f>RIGHT(C4495,2)</f>
        <v>16</v>
      </c>
      <c r="H4495" t="str">
        <f>MID(A4495,12,2)</f>
        <v>13</v>
      </c>
      <c r="I4495" t="s">
        <v>8476</v>
      </c>
      <c r="J4495" t="s">
        <v>8477</v>
      </c>
      <c r="K4495" t="s">
        <v>8206</v>
      </c>
      <c r="L4495" t="s">
        <v>8478</v>
      </c>
      <c r="M4495" t="b">
        <f>NOT(ISNA(VLOOKUP(N4495,'account names'!A:A,1,FALSE)))</f>
        <v>1</v>
      </c>
      <c r="N4495" t="s">
        <v>8208</v>
      </c>
    </row>
    <row r="4496" spans="1:14" ht="15" x14ac:dyDescent="0.2">
      <c r="A4496" t="s">
        <v>8479</v>
      </c>
      <c r="B4496" t="str">
        <f>RIGHT(A4496,4)</f>
        <v>2016</v>
      </c>
      <c r="C4496" t="str">
        <f>LEFT(A4496,10)</f>
        <v>Sat Jan 16</v>
      </c>
      <c r="D4496" s="2">
        <f>DATE(B4496,F4496,G4496)</f>
        <v>42385</v>
      </c>
      <c r="E4496" t="str">
        <f>MID(C4496,5,3)</f>
        <v>Jan</v>
      </c>
      <c r="F4496">
        <f>MONTH(DATEVALUE(E4496&amp;" 1"))</f>
        <v>1</v>
      </c>
      <c r="G4496" t="str">
        <f>RIGHT(C4496,2)</f>
        <v>16</v>
      </c>
      <c r="H4496" t="str">
        <f>MID(A4496,12,2)</f>
        <v>13</v>
      </c>
      <c r="I4496" t="s">
        <v>8480</v>
      </c>
      <c r="J4496" t="s">
        <v>8481</v>
      </c>
      <c r="K4496" t="s">
        <v>8482</v>
      </c>
      <c r="L4496" t="s">
        <v>8483</v>
      </c>
      <c r="M4496" t="b">
        <f>NOT(ISNA(VLOOKUP(N4496,'account names'!A:A,1,FALSE)))</f>
        <v>0</v>
      </c>
      <c r="N4496" t="s">
        <v>8484</v>
      </c>
    </row>
    <row r="4497" spans="1:14" ht="15" x14ac:dyDescent="0.2">
      <c r="A4497" t="s">
        <v>17043</v>
      </c>
      <c r="B4497" t="str">
        <f>RIGHT(A4497,4)</f>
        <v>2016</v>
      </c>
      <c r="C4497" t="str">
        <f>LEFT(A4497,10)</f>
        <v>Sun Jan 10</v>
      </c>
      <c r="D4497" s="2">
        <f>DATE(B4497,F4497,G4497)</f>
        <v>42379</v>
      </c>
      <c r="E4497" t="str">
        <f>MID(C4497,5,3)</f>
        <v>Jan</v>
      </c>
      <c r="F4497">
        <f>MONTH(DATEVALUE(E4497&amp;" 1"))</f>
        <v>1</v>
      </c>
      <c r="G4497" t="str">
        <f>RIGHT(C4497,2)</f>
        <v>10</v>
      </c>
      <c r="H4497" t="str">
        <f>MID(A4497,12,2)</f>
        <v>11</v>
      </c>
      <c r="I4497" t="s">
        <v>17044</v>
      </c>
      <c r="J4497" t="s">
        <v>17045</v>
      </c>
      <c r="K4497" t="s">
        <v>17046</v>
      </c>
      <c r="L4497" t="s">
        <v>17047</v>
      </c>
      <c r="M4497" t="b">
        <f>NOT(ISNA(VLOOKUP(N4497,'account names'!A:A,1,FALSE)))</f>
        <v>0</v>
      </c>
      <c r="N4497" t="s">
        <v>16682</v>
      </c>
    </row>
    <row r="4498" spans="1:14" ht="15" x14ac:dyDescent="0.2">
      <c r="A4498" t="s">
        <v>17048</v>
      </c>
      <c r="B4498" t="str">
        <f>RIGHT(A4498,4)</f>
        <v>2016</v>
      </c>
      <c r="C4498" t="str">
        <f>LEFT(A4498,10)</f>
        <v>Wed Jan 06</v>
      </c>
      <c r="D4498" s="2">
        <f>DATE(B4498,F4498,G4498)</f>
        <v>42375</v>
      </c>
      <c r="E4498" t="str">
        <f>MID(C4498,5,3)</f>
        <v>Jan</v>
      </c>
      <c r="F4498">
        <f>MONTH(DATEVALUE(E4498&amp;" 1"))</f>
        <v>1</v>
      </c>
      <c r="G4498" t="str">
        <f>RIGHT(C4498,2)</f>
        <v>06</v>
      </c>
      <c r="H4498" t="str">
        <f>MID(A4498,12,2)</f>
        <v>10</v>
      </c>
      <c r="I4498" t="s">
        <v>17049</v>
      </c>
      <c r="J4498" t="s">
        <v>17050</v>
      </c>
      <c r="K4498" t="s">
        <v>17009</v>
      </c>
      <c r="L4498" t="s">
        <v>17051</v>
      </c>
      <c r="M4498" t="b">
        <f>NOT(ISNA(VLOOKUP(N4498,'account names'!A:A,1,FALSE)))</f>
        <v>0</v>
      </c>
      <c r="N4498" t="s">
        <v>16285</v>
      </c>
    </row>
    <row r="4499" spans="1:14" ht="15" x14ac:dyDescent="0.2">
      <c r="A4499" t="s">
        <v>17052</v>
      </c>
      <c r="B4499" t="str">
        <f>RIGHT(A4499,4)</f>
        <v>2016</v>
      </c>
      <c r="C4499" t="str">
        <f>LEFT(A4499,10)</f>
        <v>Mon Jan 04</v>
      </c>
      <c r="D4499" s="2">
        <f>DATE(B4499,F4499,G4499)</f>
        <v>42373</v>
      </c>
      <c r="E4499" t="str">
        <f>MID(C4499,5,3)</f>
        <v>Jan</v>
      </c>
      <c r="F4499">
        <f>MONTH(DATEVALUE(E4499&amp;" 1"))</f>
        <v>1</v>
      </c>
      <c r="G4499" t="str">
        <f>RIGHT(C4499,2)</f>
        <v>04</v>
      </c>
      <c r="H4499" t="str">
        <f>MID(A4499,12,2)</f>
        <v>23</v>
      </c>
      <c r="I4499" t="s">
        <v>17053</v>
      </c>
      <c r="J4499" t="s">
        <v>17054</v>
      </c>
      <c r="K4499" t="s">
        <v>17055</v>
      </c>
      <c r="L4499" t="s">
        <v>17056</v>
      </c>
      <c r="M4499" t="b">
        <f>NOT(ISNA(VLOOKUP(N4499,'account names'!A:A,1,FALSE)))</f>
        <v>0</v>
      </c>
      <c r="N4499" t="s">
        <v>17057</v>
      </c>
    </row>
    <row r="4500" spans="1:14" ht="15" x14ac:dyDescent="0.2">
      <c r="A4500" t="s">
        <v>17058</v>
      </c>
      <c r="B4500" t="str">
        <f>RIGHT(A4500,4)</f>
        <v>2016</v>
      </c>
      <c r="C4500" t="str">
        <f>LEFT(A4500,10)</f>
        <v>Fri Jan 01</v>
      </c>
      <c r="D4500" s="2">
        <f>DATE(B4500,F4500,G4500)</f>
        <v>42370</v>
      </c>
      <c r="E4500" t="str">
        <f>MID(C4500,5,3)</f>
        <v>Jan</v>
      </c>
      <c r="F4500">
        <f>MONTH(DATEVALUE(E4500&amp;" 1"))</f>
        <v>1</v>
      </c>
      <c r="G4500" t="str">
        <f>RIGHT(C4500,2)</f>
        <v>01</v>
      </c>
      <c r="H4500" t="str">
        <f>MID(A4500,12,2)</f>
        <v>16</v>
      </c>
      <c r="I4500" t="s">
        <v>17059</v>
      </c>
      <c r="J4500" t="s">
        <v>17060</v>
      </c>
      <c r="K4500" t="s">
        <v>1691</v>
      </c>
      <c r="L4500" t="s">
        <v>17061</v>
      </c>
      <c r="M4500" t="b">
        <f>NOT(ISNA(VLOOKUP(N4500,'account names'!A:A,1,FALSE)))</f>
        <v>1</v>
      </c>
      <c r="N4500" t="s">
        <v>1693</v>
      </c>
    </row>
    <row r="4501" spans="1:14" ht="15" x14ac:dyDescent="0.2">
      <c r="A4501" t="s">
        <v>17062</v>
      </c>
      <c r="B4501" t="str">
        <f>RIGHT(A4501,4)</f>
        <v>2016</v>
      </c>
      <c r="C4501" t="str">
        <f>LEFT(A4501,10)</f>
        <v>Fri Jan 01</v>
      </c>
      <c r="D4501" s="2">
        <f>DATE(B4501,F4501,G4501)</f>
        <v>42370</v>
      </c>
      <c r="E4501" t="str">
        <f>MID(C4501,5,3)</f>
        <v>Jan</v>
      </c>
      <c r="F4501">
        <f>MONTH(DATEVALUE(E4501&amp;" 1"))</f>
        <v>1</v>
      </c>
      <c r="G4501" t="str">
        <f>RIGHT(C4501,2)</f>
        <v>01</v>
      </c>
      <c r="H4501" t="str">
        <f>MID(A4501,12,2)</f>
        <v>11</v>
      </c>
      <c r="I4501" t="s">
        <v>17063</v>
      </c>
      <c r="J4501" t="s">
        <v>17064</v>
      </c>
      <c r="K4501" t="s">
        <v>1691</v>
      </c>
      <c r="L4501" t="s">
        <v>17065</v>
      </c>
      <c r="M4501" t="b">
        <f>NOT(ISNA(VLOOKUP(N4501,'account names'!A:A,1,FALSE)))</f>
        <v>1</v>
      </c>
      <c r="N4501" t="s">
        <v>1693</v>
      </c>
    </row>
    <row r="4502" spans="1:14" ht="15" x14ac:dyDescent="0.2">
      <c r="A4502" t="s">
        <v>17066</v>
      </c>
      <c r="B4502" t="str">
        <f>RIGHT(A4502,4)</f>
        <v>2015</v>
      </c>
      <c r="C4502" t="str">
        <f>LEFT(A4502,10)</f>
        <v>Thu Dec 31</v>
      </c>
      <c r="D4502" s="2">
        <f>DATE(B4502,F4502,G4502)</f>
        <v>42369</v>
      </c>
      <c r="E4502" t="str">
        <f>MID(C4502,5,3)</f>
        <v>Dec</v>
      </c>
      <c r="F4502">
        <f>MONTH(DATEVALUE(E4502&amp;" 1"))</f>
        <v>12</v>
      </c>
      <c r="G4502" t="str">
        <f>RIGHT(C4502,2)</f>
        <v>31</v>
      </c>
      <c r="H4502" t="str">
        <f>MID(A4502,12,2)</f>
        <v>14</v>
      </c>
      <c r="I4502" t="s">
        <v>17067</v>
      </c>
      <c r="J4502" t="s">
        <v>17068</v>
      </c>
      <c r="K4502" t="s">
        <v>17069</v>
      </c>
      <c r="L4502" t="s">
        <v>17070</v>
      </c>
      <c r="M4502" t="b">
        <f>NOT(ISNA(VLOOKUP(N4502,'account names'!A:A,1,FALSE)))</f>
        <v>0</v>
      </c>
      <c r="N4502" t="s">
        <v>17071</v>
      </c>
    </row>
    <row r="4503" spans="1:14" ht="15" x14ac:dyDescent="0.2">
      <c r="A4503" t="s">
        <v>17072</v>
      </c>
      <c r="B4503" t="str">
        <f>RIGHT(A4503,4)</f>
        <v>2015</v>
      </c>
      <c r="C4503" t="str">
        <f>LEFT(A4503,10)</f>
        <v>Tue Dec 29</v>
      </c>
      <c r="D4503" s="2">
        <f>DATE(B4503,F4503,G4503)</f>
        <v>42367</v>
      </c>
      <c r="E4503" t="str">
        <f>MID(C4503,5,3)</f>
        <v>Dec</v>
      </c>
      <c r="F4503">
        <f>MONTH(DATEVALUE(E4503&amp;" 1"))</f>
        <v>12</v>
      </c>
      <c r="G4503" t="str">
        <f>RIGHT(C4503,2)</f>
        <v>29</v>
      </c>
      <c r="H4503" t="str">
        <f>MID(A4503,12,2)</f>
        <v>23</v>
      </c>
      <c r="I4503" t="s">
        <v>17073</v>
      </c>
      <c r="J4503" t="s">
        <v>17074</v>
      </c>
      <c r="K4503" t="s">
        <v>17075</v>
      </c>
      <c r="L4503" t="s">
        <v>17076</v>
      </c>
      <c r="M4503" t="b">
        <f>NOT(ISNA(VLOOKUP(N4503,'account names'!A:A,1,FALSE)))</f>
        <v>0</v>
      </c>
      <c r="N4503" t="s">
        <v>17077</v>
      </c>
    </row>
    <row r="4504" spans="1:14" ht="15" x14ac:dyDescent="0.2">
      <c r="A4504" t="s">
        <v>17078</v>
      </c>
      <c r="B4504" t="str">
        <f>RIGHT(A4504,4)</f>
        <v>2015</v>
      </c>
      <c r="C4504" t="str">
        <f>LEFT(A4504,10)</f>
        <v>Tue Dec 22</v>
      </c>
      <c r="D4504" s="2">
        <f>DATE(B4504,F4504,G4504)</f>
        <v>42360</v>
      </c>
      <c r="E4504" t="str">
        <f>MID(C4504,5,3)</f>
        <v>Dec</v>
      </c>
      <c r="F4504">
        <f>MONTH(DATEVALUE(E4504&amp;" 1"))</f>
        <v>12</v>
      </c>
      <c r="G4504" t="str">
        <f>RIGHT(C4504,2)</f>
        <v>22</v>
      </c>
      <c r="H4504" t="str">
        <f>MID(A4504,12,2)</f>
        <v>08</v>
      </c>
      <c r="I4504" t="s">
        <v>17079</v>
      </c>
      <c r="J4504" t="s">
        <v>17080</v>
      </c>
      <c r="K4504" t="s">
        <v>17081</v>
      </c>
      <c r="L4504" t="s">
        <v>17082</v>
      </c>
      <c r="M4504" t="b">
        <f>NOT(ISNA(VLOOKUP(N4504,'account names'!A:A,1,FALSE)))</f>
        <v>0</v>
      </c>
      <c r="N4504" t="s">
        <v>15356</v>
      </c>
    </row>
    <row r="4505" spans="1:14" ht="15" x14ac:dyDescent="0.2">
      <c r="A4505" t="s">
        <v>17083</v>
      </c>
      <c r="B4505" t="str">
        <f>RIGHT(A4505,4)</f>
        <v>2015</v>
      </c>
      <c r="C4505" t="str">
        <f>LEFT(A4505,10)</f>
        <v>Sun Dec 20</v>
      </c>
      <c r="D4505" s="2">
        <f>DATE(B4505,F4505,G4505)</f>
        <v>42358</v>
      </c>
      <c r="E4505" t="str">
        <f>MID(C4505,5,3)</f>
        <v>Dec</v>
      </c>
      <c r="F4505">
        <f>MONTH(DATEVALUE(E4505&amp;" 1"))</f>
        <v>12</v>
      </c>
      <c r="G4505" t="str">
        <f>RIGHT(C4505,2)</f>
        <v>20</v>
      </c>
      <c r="H4505" t="str">
        <f>MID(A4505,12,2)</f>
        <v>19</v>
      </c>
      <c r="I4505" t="s">
        <v>17084</v>
      </c>
      <c r="J4505" t="s">
        <v>17085</v>
      </c>
      <c r="K4505" t="s">
        <v>17086</v>
      </c>
      <c r="L4505" t="s">
        <v>17087</v>
      </c>
      <c r="M4505" t="b">
        <f>NOT(ISNA(VLOOKUP(N4505,'account names'!A:A,1,FALSE)))</f>
        <v>0</v>
      </c>
      <c r="N4505" t="s">
        <v>8072</v>
      </c>
    </row>
    <row r="4506" spans="1:14" ht="15" x14ac:dyDescent="0.2">
      <c r="A4506" t="s">
        <v>17088</v>
      </c>
      <c r="B4506" t="str">
        <f>RIGHT(A4506,4)</f>
        <v>2015</v>
      </c>
      <c r="C4506" t="str">
        <f>LEFT(A4506,10)</f>
        <v>Sun Dec 20</v>
      </c>
      <c r="D4506" s="2">
        <f>DATE(B4506,F4506,G4506)</f>
        <v>42358</v>
      </c>
      <c r="E4506" t="str">
        <f>MID(C4506,5,3)</f>
        <v>Dec</v>
      </c>
      <c r="F4506">
        <f>MONTH(DATEVALUE(E4506&amp;" 1"))</f>
        <v>12</v>
      </c>
      <c r="G4506" t="str">
        <f>RIGHT(C4506,2)</f>
        <v>20</v>
      </c>
      <c r="H4506" t="str">
        <f>MID(A4506,12,2)</f>
        <v>18</v>
      </c>
      <c r="I4506" t="s">
        <v>17089</v>
      </c>
      <c r="J4506" t="s">
        <v>17090</v>
      </c>
      <c r="K4506" t="s">
        <v>17091</v>
      </c>
      <c r="L4506" t="s">
        <v>17092</v>
      </c>
      <c r="M4506" t="b">
        <f>NOT(ISNA(VLOOKUP(N4506,'account names'!A:A,1,FALSE)))</f>
        <v>0</v>
      </c>
      <c r="N4506" t="s">
        <v>152</v>
      </c>
    </row>
    <row r="4507" spans="1:14" ht="15" x14ac:dyDescent="0.2">
      <c r="A4507" t="s">
        <v>8485</v>
      </c>
      <c r="B4507" t="str">
        <f>RIGHT(A4507,4)</f>
        <v>2015</v>
      </c>
      <c r="C4507" t="str">
        <f>LEFT(A4507,10)</f>
        <v>Fri Dec 18</v>
      </c>
      <c r="D4507" s="2">
        <f>DATE(B4507,F4507,G4507)</f>
        <v>42356</v>
      </c>
      <c r="E4507" t="str">
        <f>MID(C4507,5,3)</f>
        <v>Dec</v>
      </c>
      <c r="F4507">
        <f>MONTH(DATEVALUE(E4507&amp;" 1"))</f>
        <v>12</v>
      </c>
      <c r="G4507" t="str">
        <f>RIGHT(C4507,2)</f>
        <v>18</v>
      </c>
      <c r="H4507" t="str">
        <f>MID(A4507,12,2)</f>
        <v>14</v>
      </c>
      <c r="I4507" t="s">
        <v>8486</v>
      </c>
      <c r="J4507" t="s">
        <v>8487</v>
      </c>
      <c r="K4507" t="s">
        <v>8206</v>
      </c>
      <c r="L4507" t="s">
        <v>8488</v>
      </c>
      <c r="M4507" t="b">
        <f>NOT(ISNA(VLOOKUP(N4507,'account names'!A:A,1,FALSE)))</f>
        <v>1</v>
      </c>
      <c r="N4507" t="s">
        <v>8208</v>
      </c>
    </row>
    <row r="4508" spans="1:14" ht="15" x14ac:dyDescent="0.2">
      <c r="A4508" t="s">
        <v>17093</v>
      </c>
      <c r="B4508" t="str">
        <f>RIGHT(A4508,4)</f>
        <v>2015</v>
      </c>
      <c r="C4508" t="str">
        <f>LEFT(A4508,10)</f>
        <v>Fri Dec 18</v>
      </c>
      <c r="D4508" s="2">
        <f>DATE(B4508,F4508,G4508)</f>
        <v>42356</v>
      </c>
      <c r="E4508" t="str">
        <f>MID(C4508,5,3)</f>
        <v>Dec</v>
      </c>
      <c r="F4508">
        <f>MONTH(DATEVALUE(E4508&amp;" 1"))</f>
        <v>12</v>
      </c>
      <c r="G4508" t="str">
        <f>RIGHT(C4508,2)</f>
        <v>18</v>
      </c>
      <c r="H4508" t="str">
        <f>MID(A4508,12,2)</f>
        <v>21</v>
      </c>
      <c r="I4508" t="s">
        <v>17094</v>
      </c>
      <c r="J4508" t="s">
        <v>17095</v>
      </c>
      <c r="K4508" t="s">
        <v>1691</v>
      </c>
      <c r="L4508" t="s">
        <v>17096</v>
      </c>
      <c r="M4508" t="b">
        <f>NOT(ISNA(VLOOKUP(N4508,'account names'!A:A,1,FALSE)))</f>
        <v>1</v>
      </c>
      <c r="N4508" t="s">
        <v>1693</v>
      </c>
    </row>
    <row r="4509" spans="1:14" ht="15" x14ac:dyDescent="0.2">
      <c r="A4509" t="s">
        <v>17097</v>
      </c>
      <c r="B4509" t="str">
        <f>RIGHT(A4509,4)</f>
        <v>2015</v>
      </c>
      <c r="C4509" t="str">
        <f>LEFT(A4509,10)</f>
        <v>Fri Dec 18</v>
      </c>
      <c r="D4509" s="2">
        <f>DATE(B4509,F4509,G4509)</f>
        <v>42356</v>
      </c>
      <c r="E4509" t="str">
        <f>MID(C4509,5,3)</f>
        <v>Dec</v>
      </c>
      <c r="F4509">
        <f>MONTH(DATEVALUE(E4509&amp;" 1"))</f>
        <v>12</v>
      </c>
      <c r="G4509" t="str">
        <f>RIGHT(C4509,2)</f>
        <v>18</v>
      </c>
      <c r="H4509" t="str">
        <f>MID(A4509,12,2)</f>
        <v>17</v>
      </c>
      <c r="I4509" t="s">
        <v>17098</v>
      </c>
      <c r="J4509" t="s">
        <v>17099</v>
      </c>
      <c r="K4509" t="s">
        <v>1691</v>
      </c>
      <c r="L4509" t="s">
        <v>17100</v>
      </c>
      <c r="M4509" t="b">
        <f>NOT(ISNA(VLOOKUP(N4509,'account names'!A:A,1,FALSE)))</f>
        <v>1</v>
      </c>
      <c r="N4509" t="s">
        <v>1693</v>
      </c>
    </row>
    <row r="4510" spans="1:14" ht="15" x14ac:dyDescent="0.2">
      <c r="A4510" t="s">
        <v>17101</v>
      </c>
      <c r="B4510" t="str">
        <f>RIGHT(A4510,4)</f>
        <v>2015</v>
      </c>
      <c r="C4510" t="str">
        <f>LEFT(A4510,10)</f>
        <v>Fri Dec 18</v>
      </c>
      <c r="D4510" s="2">
        <f>DATE(B4510,F4510,G4510)</f>
        <v>42356</v>
      </c>
      <c r="E4510" t="str">
        <f>MID(C4510,5,3)</f>
        <v>Dec</v>
      </c>
      <c r="F4510">
        <f>MONTH(DATEVALUE(E4510&amp;" 1"))</f>
        <v>12</v>
      </c>
      <c r="G4510" t="str">
        <f>RIGHT(C4510,2)</f>
        <v>18</v>
      </c>
      <c r="H4510" t="str">
        <f>MID(A4510,12,2)</f>
        <v>15</v>
      </c>
      <c r="I4510" t="s">
        <v>17102</v>
      </c>
      <c r="J4510" t="s">
        <v>17103</v>
      </c>
      <c r="K4510" t="s">
        <v>1691</v>
      </c>
      <c r="L4510" t="s">
        <v>17104</v>
      </c>
      <c r="M4510" t="b">
        <f>NOT(ISNA(VLOOKUP(N4510,'account names'!A:A,1,FALSE)))</f>
        <v>1</v>
      </c>
      <c r="N4510" t="s">
        <v>1693</v>
      </c>
    </row>
    <row r="4511" spans="1:14" ht="15" x14ac:dyDescent="0.2">
      <c r="A4511" t="s">
        <v>17105</v>
      </c>
      <c r="B4511" t="str">
        <f>RIGHT(A4511,4)</f>
        <v>2015</v>
      </c>
      <c r="C4511" t="str">
        <f>LEFT(A4511,10)</f>
        <v>Fri Dec 18</v>
      </c>
      <c r="D4511" s="2">
        <f>DATE(B4511,F4511,G4511)</f>
        <v>42356</v>
      </c>
      <c r="E4511" t="str">
        <f>MID(C4511,5,3)</f>
        <v>Dec</v>
      </c>
      <c r="F4511">
        <f>MONTH(DATEVALUE(E4511&amp;" 1"))</f>
        <v>12</v>
      </c>
      <c r="G4511" t="str">
        <f>RIGHT(C4511,2)</f>
        <v>18</v>
      </c>
      <c r="H4511" t="str">
        <f>MID(A4511,12,2)</f>
        <v>14</v>
      </c>
      <c r="I4511" t="s">
        <v>17106</v>
      </c>
      <c r="J4511" t="s">
        <v>17107</v>
      </c>
      <c r="K4511" t="s">
        <v>1691</v>
      </c>
      <c r="L4511" t="s">
        <v>17108</v>
      </c>
      <c r="M4511" t="b">
        <f>NOT(ISNA(VLOOKUP(N4511,'account names'!A:A,1,FALSE)))</f>
        <v>1</v>
      </c>
      <c r="N4511" t="s">
        <v>1693</v>
      </c>
    </row>
    <row r="4512" spans="1:14" ht="15" x14ac:dyDescent="0.2">
      <c r="A4512" t="s">
        <v>17109</v>
      </c>
      <c r="B4512" t="str">
        <f>RIGHT(A4512,4)</f>
        <v>2015</v>
      </c>
      <c r="C4512" t="str">
        <f>LEFT(A4512,10)</f>
        <v>Thu Dec 17</v>
      </c>
      <c r="D4512" s="2">
        <f>DATE(B4512,F4512,G4512)</f>
        <v>42355</v>
      </c>
      <c r="E4512" t="str">
        <f>MID(C4512,5,3)</f>
        <v>Dec</v>
      </c>
      <c r="F4512">
        <f>MONTH(DATEVALUE(E4512&amp;" 1"))</f>
        <v>12</v>
      </c>
      <c r="G4512" t="str">
        <f>RIGHT(C4512,2)</f>
        <v>17</v>
      </c>
      <c r="H4512" t="str">
        <f>MID(A4512,12,2)</f>
        <v>23</v>
      </c>
      <c r="I4512" t="s">
        <v>17110</v>
      </c>
      <c r="J4512" t="s">
        <v>17111</v>
      </c>
      <c r="K4512" t="s">
        <v>1691</v>
      </c>
      <c r="L4512" t="s">
        <v>17112</v>
      </c>
      <c r="M4512" t="b">
        <f>NOT(ISNA(VLOOKUP(N4512,'account names'!A:A,1,FALSE)))</f>
        <v>1</v>
      </c>
      <c r="N4512" t="s">
        <v>1693</v>
      </c>
    </row>
    <row r="4513" spans="1:14" ht="15" x14ac:dyDescent="0.2">
      <c r="A4513" t="s">
        <v>17113</v>
      </c>
      <c r="B4513" t="str">
        <f>RIGHT(A4513,4)</f>
        <v>2015</v>
      </c>
      <c r="C4513" t="str">
        <f>LEFT(A4513,10)</f>
        <v>Thu Dec 17</v>
      </c>
      <c r="D4513" s="2">
        <f>DATE(B4513,F4513,G4513)</f>
        <v>42355</v>
      </c>
      <c r="E4513" t="str">
        <f>MID(C4513,5,3)</f>
        <v>Dec</v>
      </c>
      <c r="F4513">
        <f>MONTH(DATEVALUE(E4513&amp;" 1"))</f>
        <v>12</v>
      </c>
      <c r="G4513" t="str">
        <f>RIGHT(C4513,2)</f>
        <v>17</v>
      </c>
      <c r="H4513" t="str">
        <f>MID(A4513,12,2)</f>
        <v>11</v>
      </c>
      <c r="I4513" t="s">
        <v>17114</v>
      </c>
      <c r="J4513" t="s">
        <v>17115</v>
      </c>
      <c r="K4513" t="s">
        <v>17116</v>
      </c>
      <c r="L4513" t="s">
        <v>17117</v>
      </c>
      <c r="M4513" t="b">
        <f>NOT(ISNA(VLOOKUP(N4513,'account names'!A:A,1,FALSE)))</f>
        <v>0</v>
      </c>
      <c r="N4513" t="s">
        <v>17016</v>
      </c>
    </row>
    <row r="4514" spans="1:14" ht="15" x14ac:dyDescent="0.2">
      <c r="A4514" t="s">
        <v>17118</v>
      </c>
      <c r="B4514" t="str">
        <f>RIGHT(A4514,4)</f>
        <v>2015</v>
      </c>
      <c r="C4514" t="str">
        <f>LEFT(A4514,10)</f>
        <v>Thu Dec 17</v>
      </c>
      <c r="D4514" s="2">
        <f>DATE(B4514,F4514,G4514)</f>
        <v>42355</v>
      </c>
      <c r="E4514" t="str">
        <f>MID(C4514,5,3)</f>
        <v>Dec</v>
      </c>
      <c r="F4514">
        <f>MONTH(DATEVALUE(E4514&amp;" 1"))</f>
        <v>12</v>
      </c>
      <c r="G4514" t="str">
        <f>RIGHT(C4514,2)</f>
        <v>17</v>
      </c>
      <c r="H4514" t="str">
        <f>MID(A4514,12,2)</f>
        <v>22</v>
      </c>
      <c r="I4514" t="s">
        <v>17119</v>
      </c>
      <c r="J4514" t="s">
        <v>17120</v>
      </c>
      <c r="K4514" t="s">
        <v>1691</v>
      </c>
      <c r="L4514" t="s">
        <v>17121</v>
      </c>
      <c r="M4514" t="b">
        <f>NOT(ISNA(VLOOKUP(N4514,'account names'!A:A,1,FALSE)))</f>
        <v>1</v>
      </c>
      <c r="N4514" t="s">
        <v>1693</v>
      </c>
    </row>
    <row r="4515" spans="1:14" ht="15" x14ac:dyDescent="0.2">
      <c r="A4515" t="s">
        <v>17122</v>
      </c>
      <c r="B4515" t="str">
        <f>RIGHT(A4515,4)</f>
        <v>2015</v>
      </c>
      <c r="C4515" t="str">
        <f>LEFT(A4515,10)</f>
        <v>Thu Dec 17</v>
      </c>
      <c r="D4515" s="2">
        <f>DATE(B4515,F4515,G4515)</f>
        <v>42355</v>
      </c>
      <c r="E4515" t="str">
        <f>MID(C4515,5,3)</f>
        <v>Dec</v>
      </c>
      <c r="F4515">
        <f>MONTH(DATEVALUE(E4515&amp;" 1"))</f>
        <v>12</v>
      </c>
      <c r="G4515" t="str">
        <f>RIGHT(C4515,2)</f>
        <v>17</v>
      </c>
      <c r="H4515" t="str">
        <f>MID(A4515,12,2)</f>
        <v>10</v>
      </c>
      <c r="I4515" t="s">
        <v>17123</v>
      </c>
      <c r="J4515" t="s">
        <v>17124</v>
      </c>
      <c r="K4515" t="s">
        <v>1691</v>
      </c>
      <c r="L4515" t="s">
        <v>17125</v>
      </c>
      <c r="M4515" t="b">
        <f>NOT(ISNA(VLOOKUP(N4515,'account names'!A:A,1,FALSE)))</f>
        <v>1</v>
      </c>
      <c r="N4515" t="s">
        <v>1693</v>
      </c>
    </row>
    <row r="4516" spans="1:14" ht="15" x14ac:dyDescent="0.2">
      <c r="A4516" t="s">
        <v>17126</v>
      </c>
      <c r="B4516" t="str">
        <f>RIGHT(A4516,4)</f>
        <v>2015</v>
      </c>
      <c r="C4516" t="str">
        <f>LEFT(A4516,10)</f>
        <v>Tue Dec 15</v>
      </c>
      <c r="D4516" s="2">
        <f>DATE(B4516,F4516,G4516)</f>
        <v>42353</v>
      </c>
      <c r="E4516" t="str">
        <f>MID(C4516,5,3)</f>
        <v>Dec</v>
      </c>
      <c r="F4516">
        <f>MONTH(DATEVALUE(E4516&amp;" 1"))</f>
        <v>12</v>
      </c>
      <c r="G4516" t="str">
        <f>RIGHT(C4516,2)</f>
        <v>15</v>
      </c>
      <c r="H4516" t="str">
        <f>MID(A4516,12,2)</f>
        <v>07</v>
      </c>
      <c r="I4516" t="s">
        <v>17127</v>
      </c>
      <c r="J4516" t="s">
        <v>17128</v>
      </c>
      <c r="K4516" t="s">
        <v>17129</v>
      </c>
      <c r="L4516" t="s">
        <v>17130</v>
      </c>
      <c r="M4516" t="b">
        <f>NOT(ISNA(VLOOKUP(N4516,'account names'!A:A,1,FALSE)))</f>
        <v>0</v>
      </c>
      <c r="N4516" t="s">
        <v>15356</v>
      </c>
    </row>
    <row r="4517" spans="1:14" ht="15" x14ac:dyDescent="0.2">
      <c r="A4517" t="s">
        <v>17131</v>
      </c>
      <c r="B4517" t="str">
        <f>RIGHT(A4517,4)</f>
        <v>2015</v>
      </c>
      <c r="C4517" t="str">
        <f>LEFT(A4517,10)</f>
        <v>Sun Dec 13</v>
      </c>
      <c r="D4517" s="2">
        <f>DATE(B4517,F4517,G4517)</f>
        <v>42351</v>
      </c>
      <c r="E4517" t="str">
        <f>MID(C4517,5,3)</f>
        <v>Dec</v>
      </c>
      <c r="F4517">
        <f>MONTH(DATEVALUE(E4517&amp;" 1"))</f>
        <v>12</v>
      </c>
      <c r="G4517" t="str">
        <f>RIGHT(C4517,2)</f>
        <v>13</v>
      </c>
      <c r="H4517" t="str">
        <f>MID(A4517,12,2)</f>
        <v>16</v>
      </c>
      <c r="I4517" t="s">
        <v>17132</v>
      </c>
      <c r="J4517" t="s">
        <v>17133</v>
      </c>
      <c r="K4517" t="s">
        <v>1691</v>
      </c>
      <c r="L4517" t="s">
        <v>17134</v>
      </c>
      <c r="M4517" t="b">
        <f>NOT(ISNA(VLOOKUP(N4517,'account names'!A:A,1,FALSE)))</f>
        <v>1</v>
      </c>
      <c r="N4517" t="s">
        <v>1693</v>
      </c>
    </row>
    <row r="4518" spans="1:14" ht="15" x14ac:dyDescent="0.2">
      <c r="A4518" t="s">
        <v>17135</v>
      </c>
      <c r="B4518" t="str">
        <f>RIGHT(A4518,4)</f>
        <v>2015</v>
      </c>
      <c r="C4518" t="str">
        <f>LEFT(A4518,10)</f>
        <v>Sun Dec 13</v>
      </c>
      <c r="D4518" s="2">
        <f>DATE(B4518,F4518,G4518)</f>
        <v>42351</v>
      </c>
      <c r="E4518" t="str">
        <f>MID(C4518,5,3)</f>
        <v>Dec</v>
      </c>
      <c r="F4518">
        <f>MONTH(DATEVALUE(E4518&amp;" 1"))</f>
        <v>12</v>
      </c>
      <c r="G4518" t="str">
        <f>RIGHT(C4518,2)</f>
        <v>13</v>
      </c>
      <c r="H4518" t="str">
        <f>MID(A4518,12,2)</f>
        <v>14</v>
      </c>
      <c r="I4518" t="s">
        <v>17136</v>
      </c>
      <c r="J4518" t="s">
        <v>17137</v>
      </c>
      <c r="K4518" t="s">
        <v>17138</v>
      </c>
      <c r="L4518" t="s">
        <v>17139</v>
      </c>
      <c r="M4518" t="b">
        <f>NOT(ISNA(VLOOKUP(N4518,'account names'!A:A,1,FALSE)))</f>
        <v>0</v>
      </c>
      <c r="N4518" t="s">
        <v>17140</v>
      </c>
    </row>
    <row r="4519" spans="1:14" ht="15" x14ac:dyDescent="0.2">
      <c r="A4519" t="s">
        <v>17141</v>
      </c>
      <c r="B4519" t="str">
        <f>RIGHT(A4519,4)</f>
        <v>2015</v>
      </c>
      <c r="C4519" t="str">
        <f>LEFT(A4519,10)</f>
        <v>Sun Dec 13</v>
      </c>
      <c r="D4519" s="2">
        <f>DATE(B4519,F4519,G4519)</f>
        <v>42351</v>
      </c>
      <c r="E4519" t="str">
        <f>MID(C4519,5,3)</f>
        <v>Dec</v>
      </c>
      <c r="F4519">
        <f>MONTH(DATEVALUE(E4519&amp;" 1"))</f>
        <v>12</v>
      </c>
      <c r="G4519" t="str">
        <f>RIGHT(C4519,2)</f>
        <v>13</v>
      </c>
      <c r="H4519" t="str">
        <f>MID(A4519,12,2)</f>
        <v>15</v>
      </c>
      <c r="I4519" t="s">
        <v>17142</v>
      </c>
      <c r="J4519" t="s">
        <v>17143</v>
      </c>
      <c r="K4519" t="s">
        <v>1691</v>
      </c>
      <c r="L4519" t="s">
        <v>17144</v>
      </c>
      <c r="M4519" t="b">
        <f>NOT(ISNA(VLOOKUP(N4519,'account names'!A:A,1,FALSE)))</f>
        <v>1</v>
      </c>
      <c r="N4519" t="s">
        <v>1693</v>
      </c>
    </row>
    <row r="4520" spans="1:14" ht="15" x14ac:dyDescent="0.2">
      <c r="A4520" t="s">
        <v>17145</v>
      </c>
      <c r="B4520" t="str">
        <f>RIGHT(A4520,4)</f>
        <v>2015</v>
      </c>
      <c r="C4520" t="str">
        <f>LEFT(A4520,10)</f>
        <v>Sun Dec 13</v>
      </c>
      <c r="D4520" s="2">
        <f>DATE(B4520,F4520,G4520)</f>
        <v>42351</v>
      </c>
      <c r="E4520" t="str">
        <f>MID(C4520,5,3)</f>
        <v>Dec</v>
      </c>
      <c r="F4520">
        <f>MONTH(DATEVALUE(E4520&amp;" 1"))</f>
        <v>12</v>
      </c>
      <c r="G4520" t="str">
        <f>RIGHT(C4520,2)</f>
        <v>13</v>
      </c>
      <c r="H4520" t="str">
        <f>MID(A4520,12,2)</f>
        <v>14</v>
      </c>
      <c r="I4520" t="s">
        <v>17146</v>
      </c>
      <c r="J4520" t="s">
        <v>17147</v>
      </c>
      <c r="K4520" t="s">
        <v>1691</v>
      </c>
      <c r="L4520" t="s">
        <v>17148</v>
      </c>
      <c r="M4520" t="b">
        <f>NOT(ISNA(VLOOKUP(N4520,'account names'!A:A,1,FALSE)))</f>
        <v>1</v>
      </c>
      <c r="N4520" t="s">
        <v>1693</v>
      </c>
    </row>
    <row r="4521" spans="1:14" ht="15" x14ac:dyDescent="0.2">
      <c r="A4521" t="s">
        <v>17149</v>
      </c>
      <c r="B4521" t="str">
        <f>RIGHT(A4521,4)</f>
        <v>2015</v>
      </c>
      <c r="C4521" t="str">
        <f>LEFT(A4521,10)</f>
        <v>Sun Dec 13</v>
      </c>
      <c r="D4521" s="2">
        <f>DATE(B4521,F4521,G4521)</f>
        <v>42351</v>
      </c>
      <c r="E4521" t="str">
        <f>MID(C4521,5,3)</f>
        <v>Dec</v>
      </c>
      <c r="F4521">
        <f>MONTH(DATEVALUE(E4521&amp;" 1"))</f>
        <v>12</v>
      </c>
      <c r="G4521" t="str">
        <f>RIGHT(C4521,2)</f>
        <v>13</v>
      </c>
      <c r="H4521" t="str">
        <f>MID(A4521,12,2)</f>
        <v>14</v>
      </c>
      <c r="I4521" t="s">
        <v>17150</v>
      </c>
      <c r="J4521" t="s">
        <v>17151</v>
      </c>
      <c r="K4521" t="s">
        <v>1691</v>
      </c>
      <c r="L4521" t="s">
        <v>17152</v>
      </c>
      <c r="M4521" t="b">
        <f>NOT(ISNA(VLOOKUP(N4521,'account names'!A:A,1,FALSE)))</f>
        <v>1</v>
      </c>
      <c r="N4521" t="s">
        <v>1693</v>
      </c>
    </row>
    <row r="4522" spans="1:14" ht="15" x14ac:dyDescent="0.2">
      <c r="A4522" t="s">
        <v>17153</v>
      </c>
      <c r="B4522" t="str">
        <f>RIGHT(A4522,4)</f>
        <v>2015</v>
      </c>
      <c r="C4522" t="str">
        <f>LEFT(A4522,10)</f>
        <v>Sun Dec 13</v>
      </c>
      <c r="D4522" s="2">
        <f>DATE(B4522,F4522,G4522)</f>
        <v>42351</v>
      </c>
      <c r="E4522" t="str">
        <f>MID(C4522,5,3)</f>
        <v>Dec</v>
      </c>
      <c r="F4522">
        <f>MONTH(DATEVALUE(E4522&amp;" 1"))</f>
        <v>12</v>
      </c>
      <c r="G4522" t="str">
        <f>RIGHT(C4522,2)</f>
        <v>13</v>
      </c>
      <c r="H4522" t="str">
        <f>MID(A4522,12,2)</f>
        <v>12</v>
      </c>
      <c r="I4522" t="s">
        <v>17154</v>
      </c>
      <c r="J4522" t="s">
        <v>17155</v>
      </c>
      <c r="K4522" t="s">
        <v>1691</v>
      </c>
      <c r="L4522" t="s">
        <v>17156</v>
      </c>
      <c r="M4522" t="b">
        <f>NOT(ISNA(VLOOKUP(N4522,'account names'!A:A,1,FALSE)))</f>
        <v>1</v>
      </c>
      <c r="N4522" t="s">
        <v>1693</v>
      </c>
    </row>
    <row r="4523" spans="1:14" ht="15" x14ac:dyDescent="0.2">
      <c r="A4523" t="s">
        <v>17157</v>
      </c>
      <c r="B4523" t="str">
        <f>RIGHT(A4523,4)</f>
        <v>2015</v>
      </c>
      <c r="C4523" t="str">
        <f>LEFT(A4523,10)</f>
        <v>Sat Dec 12</v>
      </c>
      <c r="D4523" s="2">
        <f>DATE(B4523,F4523,G4523)</f>
        <v>42350</v>
      </c>
      <c r="E4523" t="str">
        <f>MID(C4523,5,3)</f>
        <v>Dec</v>
      </c>
      <c r="F4523">
        <f>MONTH(DATEVALUE(E4523&amp;" 1"))</f>
        <v>12</v>
      </c>
      <c r="G4523" t="str">
        <f>RIGHT(C4523,2)</f>
        <v>12</v>
      </c>
      <c r="H4523" t="str">
        <f>MID(A4523,12,2)</f>
        <v>22</v>
      </c>
      <c r="I4523" t="s">
        <v>17158</v>
      </c>
      <c r="J4523" t="s">
        <v>17159</v>
      </c>
      <c r="K4523" t="s">
        <v>1691</v>
      </c>
      <c r="L4523" t="s">
        <v>17160</v>
      </c>
      <c r="M4523" t="b">
        <f>NOT(ISNA(VLOOKUP(N4523,'account names'!A:A,1,FALSE)))</f>
        <v>1</v>
      </c>
      <c r="N4523" t="s">
        <v>1693</v>
      </c>
    </row>
    <row r="4524" spans="1:14" ht="15" x14ac:dyDescent="0.2">
      <c r="A4524" t="s">
        <v>17161</v>
      </c>
      <c r="B4524" t="str">
        <f>RIGHT(A4524,4)</f>
        <v>2015</v>
      </c>
      <c r="C4524" t="str">
        <f>LEFT(A4524,10)</f>
        <v>Sat Dec 12</v>
      </c>
      <c r="D4524" s="2">
        <f>DATE(B4524,F4524,G4524)</f>
        <v>42350</v>
      </c>
      <c r="E4524" t="str">
        <f>MID(C4524,5,3)</f>
        <v>Dec</v>
      </c>
      <c r="F4524">
        <f>MONTH(DATEVALUE(E4524&amp;" 1"))</f>
        <v>12</v>
      </c>
      <c r="G4524" t="str">
        <f>RIGHT(C4524,2)</f>
        <v>12</v>
      </c>
      <c r="H4524" t="str">
        <f>MID(A4524,12,2)</f>
        <v>22</v>
      </c>
      <c r="I4524" t="s">
        <v>17162</v>
      </c>
      <c r="J4524" t="s">
        <v>17163</v>
      </c>
      <c r="K4524" t="s">
        <v>1691</v>
      </c>
      <c r="L4524" t="s">
        <v>17164</v>
      </c>
      <c r="M4524" t="b">
        <f>NOT(ISNA(VLOOKUP(N4524,'account names'!A:A,1,FALSE)))</f>
        <v>1</v>
      </c>
      <c r="N4524" t="s">
        <v>1693</v>
      </c>
    </row>
    <row r="4525" spans="1:14" ht="15" x14ac:dyDescent="0.2">
      <c r="A4525" t="s">
        <v>17165</v>
      </c>
      <c r="B4525" t="str">
        <f>RIGHT(A4525,4)</f>
        <v>2015</v>
      </c>
      <c r="C4525" t="str">
        <f>LEFT(A4525,10)</f>
        <v>Sat Dec 12</v>
      </c>
      <c r="D4525" s="2">
        <f>DATE(B4525,F4525,G4525)</f>
        <v>42350</v>
      </c>
      <c r="E4525" t="str">
        <f>MID(C4525,5,3)</f>
        <v>Dec</v>
      </c>
      <c r="F4525">
        <f>MONTH(DATEVALUE(E4525&amp;" 1"))</f>
        <v>12</v>
      </c>
      <c r="G4525" t="str">
        <f>RIGHT(C4525,2)</f>
        <v>12</v>
      </c>
      <c r="H4525" t="str">
        <f>MID(A4525,12,2)</f>
        <v>09</v>
      </c>
      <c r="I4525" t="s">
        <v>17166</v>
      </c>
      <c r="J4525" t="s">
        <v>17167</v>
      </c>
      <c r="K4525" t="s">
        <v>1691</v>
      </c>
      <c r="L4525" t="s">
        <v>17168</v>
      </c>
      <c r="M4525" t="b">
        <f>NOT(ISNA(VLOOKUP(N4525,'account names'!A:A,1,FALSE)))</f>
        <v>1</v>
      </c>
      <c r="N4525" t="s">
        <v>1693</v>
      </c>
    </row>
    <row r="4526" spans="1:14" ht="15" x14ac:dyDescent="0.2">
      <c r="A4526" t="s">
        <v>17169</v>
      </c>
      <c r="B4526" t="str">
        <f>RIGHT(A4526,4)</f>
        <v>2015</v>
      </c>
      <c r="C4526" t="str">
        <f>LEFT(A4526,10)</f>
        <v>Fri Dec 11</v>
      </c>
      <c r="D4526" s="2">
        <f>DATE(B4526,F4526,G4526)</f>
        <v>42349</v>
      </c>
      <c r="E4526" t="str">
        <f>MID(C4526,5,3)</f>
        <v>Dec</v>
      </c>
      <c r="F4526">
        <f>MONTH(DATEVALUE(E4526&amp;" 1"))</f>
        <v>12</v>
      </c>
      <c r="G4526" t="str">
        <f>RIGHT(C4526,2)</f>
        <v>11</v>
      </c>
      <c r="H4526" t="str">
        <f>MID(A4526,12,2)</f>
        <v>21</v>
      </c>
      <c r="I4526" t="s">
        <v>17170</v>
      </c>
      <c r="J4526" t="s">
        <v>17171</v>
      </c>
      <c r="K4526" t="s">
        <v>17172</v>
      </c>
      <c r="L4526" t="s">
        <v>17173</v>
      </c>
      <c r="M4526" t="b">
        <f>NOT(ISNA(VLOOKUP(N4526,'account names'!A:A,1,FALSE)))</f>
        <v>0</v>
      </c>
      <c r="N4526" t="s">
        <v>17174</v>
      </c>
    </row>
    <row r="4527" spans="1:14" ht="15" x14ac:dyDescent="0.2">
      <c r="A4527" t="s">
        <v>17175</v>
      </c>
      <c r="B4527" t="str">
        <f>RIGHT(A4527,4)</f>
        <v>2015</v>
      </c>
      <c r="C4527" t="str">
        <f>LEFT(A4527,10)</f>
        <v>Fri Dec 11</v>
      </c>
      <c r="D4527" s="2">
        <f>DATE(B4527,F4527,G4527)</f>
        <v>42349</v>
      </c>
      <c r="E4527" t="str">
        <f>MID(C4527,5,3)</f>
        <v>Dec</v>
      </c>
      <c r="F4527">
        <f>MONTH(DATEVALUE(E4527&amp;" 1"))</f>
        <v>12</v>
      </c>
      <c r="G4527" t="str">
        <f>RIGHT(C4527,2)</f>
        <v>11</v>
      </c>
      <c r="H4527" t="str">
        <f>MID(A4527,12,2)</f>
        <v>11</v>
      </c>
      <c r="I4527" t="s">
        <v>17176</v>
      </c>
      <c r="J4527" t="s">
        <v>17177</v>
      </c>
      <c r="K4527" t="s">
        <v>1691</v>
      </c>
      <c r="L4527" t="s">
        <v>17178</v>
      </c>
      <c r="M4527" t="b">
        <f>NOT(ISNA(VLOOKUP(N4527,'account names'!A:A,1,FALSE)))</f>
        <v>1</v>
      </c>
      <c r="N4527" t="s">
        <v>1693</v>
      </c>
    </row>
    <row r="4528" spans="1:14" ht="15" x14ac:dyDescent="0.2">
      <c r="A4528" t="s">
        <v>17179</v>
      </c>
      <c r="B4528" t="str">
        <f>RIGHT(A4528,4)</f>
        <v>2015</v>
      </c>
      <c r="C4528" t="str">
        <f>LEFT(A4528,10)</f>
        <v>Fri Dec 11</v>
      </c>
      <c r="D4528" s="2">
        <f>DATE(B4528,F4528,G4528)</f>
        <v>42349</v>
      </c>
      <c r="E4528" t="str">
        <f>MID(C4528,5,3)</f>
        <v>Dec</v>
      </c>
      <c r="F4528">
        <f>MONTH(DATEVALUE(E4528&amp;" 1"))</f>
        <v>12</v>
      </c>
      <c r="G4528" t="str">
        <f>RIGHT(C4528,2)</f>
        <v>11</v>
      </c>
      <c r="H4528" t="str">
        <f>MID(A4528,12,2)</f>
        <v>11</v>
      </c>
      <c r="I4528" t="s">
        <v>17180</v>
      </c>
      <c r="J4528" t="s">
        <v>17181</v>
      </c>
      <c r="K4528" t="s">
        <v>1691</v>
      </c>
      <c r="L4528" t="s">
        <v>17182</v>
      </c>
      <c r="M4528" t="b">
        <f>NOT(ISNA(VLOOKUP(N4528,'account names'!A:A,1,FALSE)))</f>
        <v>1</v>
      </c>
      <c r="N4528" t="s">
        <v>1693</v>
      </c>
    </row>
    <row r="4529" spans="1:14" ht="15" x14ac:dyDescent="0.2">
      <c r="A4529" t="s">
        <v>17183</v>
      </c>
      <c r="B4529" t="str">
        <f>RIGHT(A4529,4)</f>
        <v>2015</v>
      </c>
      <c r="C4529" t="str">
        <f>LEFT(A4529,10)</f>
        <v>Thu Dec 10</v>
      </c>
      <c r="D4529" s="2">
        <f>DATE(B4529,F4529,G4529)</f>
        <v>42348</v>
      </c>
      <c r="E4529" t="str">
        <f>MID(C4529,5,3)</f>
        <v>Dec</v>
      </c>
      <c r="F4529">
        <f>MONTH(DATEVALUE(E4529&amp;" 1"))</f>
        <v>12</v>
      </c>
      <c r="G4529" t="str">
        <f>RIGHT(C4529,2)</f>
        <v>10</v>
      </c>
      <c r="H4529" t="str">
        <f>MID(A4529,12,2)</f>
        <v>09</v>
      </c>
      <c r="I4529" t="s">
        <v>17184</v>
      </c>
      <c r="J4529" t="s">
        <v>17185</v>
      </c>
      <c r="K4529" t="s">
        <v>17186</v>
      </c>
      <c r="L4529" t="s">
        <v>17187</v>
      </c>
      <c r="M4529" t="b">
        <f>NOT(ISNA(VLOOKUP(N4529,'account names'!A:A,1,FALSE)))</f>
        <v>0</v>
      </c>
      <c r="N4529" t="s">
        <v>16917</v>
      </c>
    </row>
    <row r="4530" spans="1:14" ht="15" x14ac:dyDescent="0.2">
      <c r="A4530" t="s">
        <v>17188</v>
      </c>
      <c r="B4530" t="str">
        <f>RIGHT(A4530,4)</f>
        <v>2015</v>
      </c>
      <c r="C4530" t="str">
        <f>LEFT(A4530,10)</f>
        <v>Wed Dec 09</v>
      </c>
      <c r="D4530" s="2">
        <f>DATE(B4530,F4530,G4530)</f>
        <v>42347</v>
      </c>
      <c r="E4530" t="str">
        <f>MID(C4530,5,3)</f>
        <v>Dec</v>
      </c>
      <c r="F4530">
        <f>MONTH(DATEVALUE(E4530&amp;" 1"))</f>
        <v>12</v>
      </c>
      <c r="G4530" t="str">
        <f>RIGHT(C4530,2)</f>
        <v>09</v>
      </c>
      <c r="H4530" t="str">
        <f>MID(A4530,12,2)</f>
        <v>21</v>
      </c>
      <c r="I4530" t="s">
        <v>17189</v>
      </c>
      <c r="J4530" t="s">
        <v>17190</v>
      </c>
      <c r="K4530" t="s">
        <v>17191</v>
      </c>
      <c r="L4530" t="s">
        <v>17192</v>
      </c>
      <c r="M4530" t="b">
        <f>NOT(ISNA(VLOOKUP(N4530,'account names'!A:A,1,FALSE)))</f>
        <v>0</v>
      </c>
      <c r="N4530" t="s">
        <v>17193</v>
      </c>
    </row>
    <row r="4531" spans="1:14" ht="15" x14ac:dyDescent="0.2">
      <c r="A4531" t="s">
        <v>17194</v>
      </c>
      <c r="B4531" t="str">
        <f>RIGHT(A4531,4)</f>
        <v>2015</v>
      </c>
      <c r="C4531" t="str">
        <f>LEFT(A4531,10)</f>
        <v>Wed Dec 09</v>
      </c>
      <c r="D4531" s="2">
        <f>DATE(B4531,F4531,G4531)</f>
        <v>42347</v>
      </c>
      <c r="E4531" t="str">
        <f>MID(C4531,5,3)</f>
        <v>Dec</v>
      </c>
      <c r="F4531">
        <f>MONTH(DATEVALUE(E4531&amp;" 1"))</f>
        <v>12</v>
      </c>
      <c r="G4531" t="str">
        <f>RIGHT(C4531,2)</f>
        <v>09</v>
      </c>
      <c r="H4531" t="str">
        <f>MID(A4531,12,2)</f>
        <v>17</v>
      </c>
      <c r="I4531" t="s">
        <v>17195</v>
      </c>
      <c r="J4531" t="s">
        <v>17196</v>
      </c>
      <c r="K4531" t="s">
        <v>1691</v>
      </c>
      <c r="L4531" t="s">
        <v>17197</v>
      </c>
      <c r="M4531" t="b">
        <f>NOT(ISNA(VLOOKUP(N4531,'account names'!A:A,1,FALSE)))</f>
        <v>1</v>
      </c>
      <c r="N4531" t="s">
        <v>1693</v>
      </c>
    </row>
    <row r="4532" spans="1:14" ht="15" x14ac:dyDescent="0.2">
      <c r="A4532" t="s">
        <v>17198</v>
      </c>
      <c r="B4532" t="str">
        <f>RIGHT(A4532,4)</f>
        <v>2015</v>
      </c>
      <c r="C4532" t="str">
        <f>LEFT(A4532,10)</f>
        <v>Wed Dec 09</v>
      </c>
      <c r="D4532" s="2">
        <f>DATE(B4532,F4532,G4532)</f>
        <v>42347</v>
      </c>
      <c r="E4532" t="str">
        <f>MID(C4532,5,3)</f>
        <v>Dec</v>
      </c>
      <c r="F4532">
        <f>MONTH(DATEVALUE(E4532&amp;" 1"))</f>
        <v>12</v>
      </c>
      <c r="G4532" t="str">
        <f>RIGHT(C4532,2)</f>
        <v>09</v>
      </c>
      <c r="H4532" t="str">
        <f>MID(A4532,12,2)</f>
        <v>12</v>
      </c>
      <c r="I4532" t="s">
        <v>17199</v>
      </c>
      <c r="J4532" t="s">
        <v>17200</v>
      </c>
      <c r="K4532" t="s">
        <v>1691</v>
      </c>
      <c r="L4532" t="s">
        <v>17201</v>
      </c>
      <c r="M4532" t="b">
        <f>NOT(ISNA(VLOOKUP(N4532,'account names'!A:A,1,FALSE)))</f>
        <v>1</v>
      </c>
      <c r="N4532" t="s">
        <v>1693</v>
      </c>
    </row>
    <row r="4533" spans="1:14" ht="15" x14ac:dyDescent="0.2">
      <c r="A4533" t="s">
        <v>17202</v>
      </c>
      <c r="B4533" t="str">
        <f>RIGHT(A4533,4)</f>
        <v>2015</v>
      </c>
      <c r="C4533" t="str">
        <f>LEFT(A4533,10)</f>
        <v>Tue Dec 08</v>
      </c>
      <c r="D4533" s="2">
        <f>DATE(B4533,F4533,G4533)</f>
        <v>42346</v>
      </c>
      <c r="E4533" t="str">
        <f>MID(C4533,5,3)</f>
        <v>Dec</v>
      </c>
      <c r="F4533">
        <f>MONTH(DATEVALUE(E4533&amp;" 1"))</f>
        <v>12</v>
      </c>
      <c r="G4533" t="str">
        <f>RIGHT(C4533,2)</f>
        <v>08</v>
      </c>
      <c r="H4533" t="str">
        <f>MID(A4533,12,2)</f>
        <v>13</v>
      </c>
      <c r="I4533" t="s">
        <v>17203</v>
      </c>
      <c r="J4533" t="s">
        <v>17204</v>
      </c>
      <c r="K4533" t="s">
        <v>1691</v>
      </c>
      <c r="L4533" t="s">
        <v>17205</v>
      </c>
      <c r="M4533" t="b">
        <f>NOT(ISNA(VLOOKUP(N4533,'account names'!A:A,1,FALSE)))</f>
        <v>1</v>
      </c>
      <c r="N4533" t="s">
        <v>1693</v>
      </c>
    </row>
    <row r="4534" spans="1:14" ht="15" x14ac:dyDescent="0.2">
      <c r="A4534" t="s">
        <v>8489</v>
      </c>
      <c r="B4534" t="str">
        <f>RIGHT(A4534,4)</f>
        <v>2015</v>
      </c>
      <c r="C4534" t="str">
        <f>LEFT(A4534,10)</f>
        <v>Mon Dec 07</v>
      </c>
      <c r="D4534" s="2">
        <f>DATE(B4534,F4534,G4534)</f>
        <v>42345</v>
      </c>
      <c r="E4534" t="str">
        <f>MID(C4534,5,3)</f>
        <v>Dec</v>
      </c>
      <c r="F4534">
        <f>MONTH(DATEVALUE(E4534&amp;" 1"))</f>
        <v>12</v>
      </c>
      <c r="G4534" t="str">
        <f>RIGHT(C4534,2)</f>
        <v>07</v>
      </c>
      <c r="H4534" t="str">
        <f>MID(A4534,12,2)</f>
        <v>11</v>
      </c>
      <c r="I4534" t="s">
        <v>8490</v>
      </c>
      <c r="J4534" t="s">
        <v>8491</v>
      </c>
      <c r="K4534" t="s">
        <v>8206</v>
      </c>
      <c r="L4534" t="s">
        <v>8492</v>
      </c>
      <c r="M4534" t="b">
        <f>NOT(ISNA(VLOOKUP(N4534,'account names'!A:A,1,FALSE)))</f>
        <v>1</v>
      </c>
      <c r="N4534" t="s">
        <v>8208</v>
      </c>
    </row>
    <row r="4535" spans="1:14" ht="15" x14ac:dyDescent="0.2">
      <c r="A4535" t="s">
        <v>17206</v>
      </c>
      <c r="B4535" t="str">
        <f>RIGHT(A4535,4)</f>
        <v>2015</v>
      </c>
      <c r="C4535" t="str">
        <f>LEFT(A4535,10)</f>
        <v>Mon Dec 07</v>
      </c>
      <c r="D4535" s="2">
        <f>DATE(B4535,F4535,G4535)</f>
        <v>42345</v>
      </c>
      <c r="E4535" t="str">
        <f>MID(C4535,5,3)</f>
        <v>Dec</v>
      </c>
      <c r="F4535">
        <f>MONTH(DATEVALUE(E4535&amp;" 1"))</f>
        <v>12</v>
      </c>
      <c r="G4535" t="str">
        <f>RIGHT(C4535,2)</f>
        <v>07</v>
      </c>
      <c r="H4535" t="str">
        <f>MID(A4535,12,2)</f>
        <v>22</v>
      </c>
      <c r="I4535" t="s">
        <v>17207</v>
      </c>
      <c r="J4535" t="s">
        <v>17208</v>
      </c>
      <c r="K4535" t="s">
        <v>1691</v>
      </c>
      <c r="L4535" t="s">
        <v>17209</v>
      </c>
      <c r="M4535" t="b">
        <f>NOT(ISNA(VLOOKUP(N4535,'account names'!A:A,1,FALSE)))</f>
        <v>1</v>
      </c>
      <c r="N4535" t="s">
        <v>1693</v>
      </c>
    </row>
    <row r="4536" spans="1:14" ht="15" x14ac:dyDescent="0.2">
      <c r="A4536" t="s">
        <v>17210</v>
      </c>
      <c r="B4536" t="str">
        <f>RIGHT(A4536,4)</f>
        <v>2015</v>
      </c>
      <c r="C4536" t="str">
        <f>LEFT(A4536,10)</f>
        <v>Mon Dec 07</v>
      </c>
      <c r="D4536" s="2">
        <f>DATE(B4536,F4536,G4536)</f>
        <v>42345</v>
      </c>
      <c r="E4536" t="str">
        <f>MID(C4536,5,3)</f>
        <v>Dec</v>
      </c>
      <c r="F4536">
        <f>MONTH(DATEVALUE(E4536&amp;" 1"))</f>
        <v>12</v>
      </c>
      <c r="G4536" t="str">
        <f>RIGHT(C4536,2)</f>
        <v>07</v>
      </c>
      <c r="H4536" t="str">
        <f>MID(A4536,12,2)</f>
        <v>17</v>
      </c>
      <c r="I4536" t="s">
        <v>17211</v>
      </c>
      <c r="J4536" t="s">
        <v>17212</v>
      </c>
      <c r="K4536" t="s">
        <v>1691</v>
      </c>
      <c r="L4536" t="s">
        <v>17213</v>
      </c>
      <c r="M4536" t="b">
        <f>NOT(ISNA(VLOOKUP(N4536,'account names'!A:A,1,FALSE)))</f>
        <v>1</v>
      </c>
      <c r="N4536" t="s">
        <v>1693</v>
      </c>
    </row>
    <row r="4537" spans="1:14" ht="15" x14ac:dyDescent="0.2">
      <c r="A4537" t="s">
        <v>1688</v>
      </c>
      <c r="B4537" t="str">
        <f>RIGHT(A4537,4)</f>
        <v>2015</v>
      </c>
      <c r="C4537" t="str">
        <f>LEFT(A4537,10)</f>
        <v>Sun Dec 06</v>
      </c>
      <c r="D4537" s="2">
        <f>DATE(B4537,F4537,G4537)</f>
        <v>42344</v>
      </c>
      <c r="E4537" t="str">
        <f>MID(C4537,5,3)</f>
        <v>Dec</v>
      </c>
      <c r="F4537">
        <f>MONTH(DATEVALUE(E4537&amp;" 1"))</f>
        <v>12</v>
      </c>
      <c r="G4537" t="str">
        <f>RIGHT(C4537,2)</f>
        <v>06</v>
      </c>
      <c r="H4537" t="str">
        <f>MID(A4537,12,2)</f>
        <v>13</v>
      </c>
      <c r="I4537" t="s">
        <v>1689</v>
      </c>
      <c r="J4537" t="s">
        <v>1690</v>
      </c>
      <c r="K4537" t="s">
        <v>1691</v>
      </c>
      <c r="L4537" t="s">
        <v>1692</v>
      </c>
      <c r="M4537" t="b">
        <f>NOT(ISNA(VLOOKUP(N4537,'account names'!A:A,1,FALSE)))</f>
        <v>1</v>
      </c>
      <c r="N4537" t="s">
        <v>1693</v>
      </c>
    </row>
    <row r="4538" spans="1:14" ht="15" x14ac:dyDescent="0.2">
      <c r="A4538" t="s">
        <v>8493</v>
      </c>
      <c r="B4538" t="str">
        <f>RIGHT(A4538,4)</f>
        <v>2015</v>
      </c>
      <c r="C4538" t="str">
        <f>LEFT(A4538,10)</f>
        <v>Sun Dec 06</v>
      </c>
      <c r="D4538" s="2">
        <f>DATE(B4538,F4538,G4538)</f>
        <v>42344</v>
      </c>
      <c r="E4538" t="str">
        <f>MID(C4538,5,3)</f>
        <v>Dec</v>
      </c>
      <c r="F4538">
        <f>MONTH(DATEVALUE(E4538&amp;" 1"))</f>
        <v>12</v>
      </c>
      <c r="G4538" t="str">
        <f>RIGHT(C4538,2)</f>
        <v>06</v>
      </c>
      <c r="H4538" t="str">
        <f>MID(A4538,12,2)</f>
        <v>21</v>
      </c>
      <c r="I4538" t="s">
        <v>8494</v>
      </c>
      <c r="J4538" t="s">
        <v>8495</v>
      </c>
      <c r="K4538" t="s">
        <v>8206</v>
      </c>
      <c r="L4538" t="s">
        <v>8496</v>
      </c>
      <c r="M4538" t="b">
        <f>NOT(ISNA(VLOOKUP(N4538,'account names'!A:A,1,FALSE)))</f>
        <v>1</v>
      </c>
      <c r="N4538" t="s">
        <v>8208</v>
      </c>
    </row>
    <row r="4539" spans="1:14" ht="15" x14ac:dyDescent="0.2">
      <c r="A4539" t="s">
        <v>17214</v>
      </c>
      <c r="B4539" t="str">
        <f>RIGHT(A4539,4)</f>
        <v>2015</v>
      </c>
      <c r="C4539" t="str">
        <f>LEFT(A4539,10)</f>
        <v>Sun Dec 06</v>
      </c>
      <c r="D4539" s="2">
        <f>DATE(B4539,F4539,G4539)</f>
        <v>42344</v>
      </c>
      <c r="E4539" t="str">
        <f>MID(C4539,5,3)</f>
        <v>Dec</v>
      </c>
      <c r="F4539">
        <f>MONTH(DATEVALUE(E4539&amp;" 1"))</f>
        <v>12</v>
      </c>
      <c r="G4539" t="str">
        <f>RIGHT(C4539,2)</f>
        <v>06</v>
      </c>
      <c r="H4539" t="str">
        <f>MID(A4539,12,2)</f>
        <v>21</v>
      </c>
      <c r="I4539" t="s">
        <v>17215</v>
      </c>
      <c r="J4539" t="s">
        <v>17216</v>
      </c>
      <c r="K4539" t="s">
        <v>1691</v>
      </c>
      <c r="L4539" t="s">
        <v>17217</v>
      </c>
      <c r="M4539" t="b">
        <f>NOT(ISNA(VLOOKUP(N4539,'account names'!A:A,1,FALSE)))</f>
        <v>1</v>
      </c>
      <c r="N4539" t="s">
        <v>1693</v>
      </c>
    </row>
    <row r="4540" spans="1:14" ht="15" x14ac:dyDescent="0.2">
      <c r="A4540" t="s">
        <v>8497</v>
      </c>
      <c r="B4540" t="str">
        <f>RIGHT(A4540,4)</f>
        <v>2015</v>
      </c>
      <c r="C4540" t="str">
        <f>LEFT(A4540,10)</f>
        <v>Mon Nov 09</v>
      </c>
      <c r="D4540" s="2">
        <f>DATE(B4540,F4540,G4540)</f>
        <v>42317</v>
      </c>
      <c r="E4540" t="str">
        <f>MID(C4540,5,3)</f>
        <v>Nov</v>
      </c>
      <c r="F4540">
        <f>MONTH(DATEVALUE(E4540&amp;" 1"))</f>
        <v>11</v>
      </c>
      <c r="G4540" t="str">
        <f>RIGHT(C4540,2)</f>
        <v>09</v>
      </c>
      <c r="H4540" t="str">
        <f>MID(A4540,12,2)</f>
        <v>16</v>
      </c>
      <c r="I4540" t="s">
        <v>8498</v>
      </c>
      <c r="J4540" t="s">
        <v>8499</v>
      </c>
      <c r="K4540" t="s">
        <v>8206</v>
      </c>
      <c r="L4540" t="s">
        <v>8500</v>
      </c>
      <c r="M4540" t="b">
        <f>NOT(ISNA(VLOOKUP(N4540,'account names'!A:A,1,FALSE)))</f>
        <v>1</v>
      </c>
      <c r="N4540" t="s">
        <v>8208</v>
      </c>
    </row>
    <row r="4541" spans="1:14" ht="15" x14ac:dyDescent="0.2">
      <c r="A4541" t="s">
        <v>8501</v>
      </c>
      <c r="B4541" t="str">
        <f>RIGHT(A4541,4)</f>
        <v>2015</v>
      </c>
      <c r="C4541" t="str">
        <f>LEFT(A4541,10)</f>
        <v>Thu Oct 29</v>
      </c>
      <c r="D4541" s="2">
        <f>DATE(B4541,F4541,G4541)</f>
        <v>42306</v>
      </c>
      <c r="E4541" t="str">
        <f>MID(C4541,5,3)</f>
        <v>Oct</v>
      </c>
      <c r="F4541">
        <f>MONTH(DATEVALUE(E4541&amp;" 1"))</f>
        <v>10</v>
      </c>
      <c r="G4541" t="str">
        <f>RIGHT(C4541,2)</f>
        <v>29</v>
      </c>
      <c r="H4541" t="str">
        <f>MID(A4541,12,2)</f>
        <v>19</v>
      </c>
      <c r="I4541" t="s">
        <v>8502</v>
      </c>
      <c r="J4541" t="s">
        <v>8503</v>
      </c>
      <c r="K4541" t="s">
        <v>8206</v>
      </c>
      <c r="L4541" t="s">
        <v>8504</v>
      </c>
      <c r="M4541" t="b">
        <f>NOT(ISNA(VLOOKUP(N4541,'account names'!A:A,1,FALSE)))</f>
        <v>1</v>
      </c>
      <c r="N4541" t="s">
        <v>8208</v>
      </c>
    </row>
    <row r="4542" spans="1:14" ht="15" x14ac:dyDescent="0.2">
      <c r="A4542" t="s">
        <v>8505</v>
      </c>
      <c r="B4542" t="str">
        <f>RIGHT(A4542,4)</f>
        <v>2015</v>
      </c>
      <c r="C4542" t="str">
        <f>LEFT(A4542,10)</f>
        <v>Sat Aug 29</v>
      </c>
      <c r="D4542" s="2">
        <f>DATE(B4542,F4542,G4542)</f>
        <v>42245</v>
      </c>
      <c r="E4542" t="str">
        <f>MID(C4542,5,3)</f>
        <v>Aug</v>
      </c>
      <c r="F4542">
        <f>MONTH(DATEVALUE(E4542&amp;" 1"))</f>
        <v>8</v>
      </c>
      <c r="G4542" t="str">
        <f>RIGHT(C4542,2)</f>
        <v>29</v>
      </c>
      <c r="H4542" t="str">
        <f>MID(A4542,12,2)</f>
        <v>23</v>
      </c>
      <c r="I4542" t="s">
        <v>8506</v>
      </c>
      <c r="J4542" t="s">
        <v>8507</v>
      </c>
      <c r="K4542" t="s">
        <v>8206</v>
      </c>
      <c r="L4542" t="s">
        <v>8508</v>
      </c>
      <c r="M4542" t="b">
        <f>NOT(ISNA(VLOOKUP(N4542,'account names'!A:A,1,FALSE)))</f>
        <v>1</v>
      </c>
      <c r="N4542" t="s">
        <v>8208</v>
      </c>
    </row>
    <row r="4543" spans="1:14" ht="15" x14ac:dyDescent="0.2">
      <c r="A4543" t="s">
        <v>8509</v>
      </c>
      <c r="B4543" t="str">
        <f>RIGHT(A4543,4)</f>
        <v>2015</v>
      </c>
      <c r="C4543" t="str">
        <f>LEFT(A4543,10)</f>
        <v>Sat Aug 29</v>
      </c>
      <c r="D4543" s="2">
        <f>DATE(B4543,F4543,G4543)</f>
        <v>42245</v>
      </c>
      <c r="E4543" t="str">
        <f>MID(C4543,5,3)</f>
        <v>Aug</v>
      </c>
      <c r="F4543">
        <f>MONTH(DATEVALUE(E4543&amp;" 1"))</f>
        <v>8</v>
      </c>
      <c r="G4543" t="str">
        <f>RIGHT(C4543,2)</f>
        <v>29</v>
      </c>
      <c r="H4543" t="str">
        <f>MID(A4543,12,2)</f>
        <v>23</v>
      </c>
      <c r="I4543" t="s">
        <v>8510</v>
      </c>
      <c r="J4543" t="s">
        <v>8511</v>
      </c>
      <c r="K4543" t="s">
        <v>8206</v>
      </c>
      <c r="L4543" t="s">
        <v>8512</v>
      </c>
      <c r="M4543" t="b">
        <f>NOT(ISNA(VLOOKUP(N4543,'account names'!A:A,1,FALSE)))</f>
        <v>1</v>
      </c>
      <c r="N4543" t="s">
        <v>8208</v>
      </c>
    </row>
    <row r="4544" spans="1:14" ht="15" x14ac:dyDescent="0.2">
      <c r="A4544" t="s">
        <v>8513</v>
      </c>
      <c r="B4544" t="str">
        <f>RIGHT(A4544,4)</f>
        <v>2015</v>
      </c>
      <c r="C4544" t="str">
        <f>LEFT(A4544,10)</f>
        <v>Tue Aug 11</v>
      </c>
      <c r="D4544" s="2">
        <f>DATE(B4544,F4544,G4544)</f>
        <v>42227</v>
      </c>
      <c r="E4544" t="str">
        <f>MID(C4544,5,3)</f>
        <v>Aug</v>
      </c>
      <c r="F4544">
        <f>MONTH(DATEVALUE(E4544&amp;" 1"))</f>
        <v>8</v>
      </c>
      <c r="G4544" t="str">
        <f>RIGHT(C4544,2)</f>
        <v>11</v>
      </c>
      <c r="H4544" t="str">
        <f>MID(A4544,12,2)</f>
        <v>13</v>
      </c>
      <c r="I4544" t="s">
        <v>8514</v>
      </c>
      <c r="J4544" t="s">
        <v>8515</v>
      </c>
      <c r="K4544" t="s">
        <v>8516</v>
      </c>
      <c r="L4544" t="s">
        <v>8517</v>
      </c>
      <c r="M4544" t="b">
        <f>NOT(ISNA(VLOOKUP(N4544,'account names'!A:A,1,FALSE)))</f>
        <v>0</v>
      </c>
      <c r="N4544" t="s">
        <v>8484</v>
      </c>
    </row>
    <row r="4545" spans="1:14" ht="15" x14ac:dyDescent="0.2">
      <c r="A4545" t="s">
        <v>8518</v>
      </c>
      <c r="B4545" t="str">
        <f>RIGHT(A4545,4)</f>
        <v>2015</v>
      </c>
      <c r="C4545" t="str">
        <f>LEFT(A4545,10)</f>
        <v>Tue Aug 11</v>
      </c>
      <c r="D4545" s="2">
        <f>DATE(B4545,F4545,G4545)</f>
        <v>42227</v>
      </c>
      <c r="E4545" t="str">
        <f>MID(C4545,5,3)</f>
        <v>Aug</v>
      </c>
      <c r="F4545">
        <f>MONTH(DATEVALUE(E4545&amp;" 1"))</f>
        <v>8</v>
      </c>
      <c r="G4545" t="str">
        <f>RIGHT(C4545,2)</f>
        <v>11</v>
      </c>
      <c r="H4545" t="str">
        <f>MID(A4545,12,2)</f>
        <v>13</v>
      </c>
      <c r="I4545" t="s">
        <v>8519</v>
      </c>
      <c r="J4545" t="s">
        <v>8520</v>
      </c>
      <c r="K4545" t="s">
        <v>8356</v>
      </c>
      <c r="L4545" t="s">
        <v>8521</v>
      </c>
      <c r="M4545" t="b">
        <f>NOT(ISNA(VLOOKUP(N4545,'account names'!A:A,1,FALSE)))</f>
        <v>0</v>
      </c>
      <c r="N4545" t="s">
        <v>8358</v>
      </c>
    </row>
    <row r="4546" spans="1:14" ht="15" x14ac:dyDescent="0.2">
      <c r="A4546" t="s">
        <v>8522</v>
      </c>
      <c r="B4546" t="str">
        <f>RIGHT(A4546,4)</f>
        <v>2015</v>
      </c>
      <c r="C4546" t="str">
        <f>LEFT(A4546,10)</f>
        <v>Tue Aug 11</v>
      </c>
      <c r="D4546" s="2">
        <f>DATE(B4546,F4546,G4546)</f>
        <v>42227</v>
      </c>
      <c r="E4546" t="str">
        <f>MID(C4546,5,3)</f>
        <v>Aug</v>
      </c>
      <c r="F4546">
        <f>MONTH(DATEVALUE(E4546&amp;" 1"))</f>
        <v>8</v>
      </c>
      <c r="G4546" t="str">
        <f>RIGHT(C4546,2)</f>
        <v>11</v>
      </c>
      <c r="H4546" t="str">
        <f>MID(A4546,12,2)</f>
        <v>13</v>
      </c>
      <c r="I4546" t="s">
        <v>8523</v>
      </c>
      <c r="J4546" t="s">
        <v>8524</v>
      </c>
      <c r="K4546" t="s">
        <v>8356</v>
      </c>
      <c r="L4546" t="s">
        <v>8525</v>
      </c>
      <c r="M4546" t="b">
        <f>NOT(ISNA(VLOOKUP(N4546,'account names'!A:A,1,FALSE)))</f>
        <v>0</v>
      </c>
      <c r="N4546" t="s">
        <v>8358</v>
      </c>
    </row>
    <row r="4547" spans="1:14" ht="15" x14ac:dyDescent="0.2">
      <c r="A4547" t="s">
        <v>8526</v>
      </c>
      <c r="B4547" t="str">
        <f>RIGHT(A4547,4)</f>
        <v>2015</v>
      </c>
      <c r="C4547" t="str">
        <f>LEFT(A4547,10)</f>
        <v>Tue Aug 11</v>
      </c>
      <c r="D4547" s="2">
        <f>DATE(B4547,F4547,G4547)</f>
        <v>42227</v>
      </c>
      <c r="E4547" t="str">
        <f>MID(C4547,5,3)</f>
        <v>Aug</v>
      </c>
      <c r="F4547">
        <f>MONTH(DATEVALUE(E4547&amp;" 1"))</f>
        <v>8</v>
      </c>
      <c r="G4547" t="str">
        <f>RIGHT(C4547,2)</f>
        <v>11</v>
      </c>
      <c r="H4547" t="str">
        <f>MID(A4547,12,2)</f>
        <v>13</v>
      </c>
      <c r="I4547" t="s">
        <v>8527</v>
      </c>
      <c r="J4547" t="s">
        <v>8528</v>
      </c>
      <c r="K4547" t="s">
        <v>8356</v>
      </c>
      <c r="L4547" t="s">
        <v>8529</v>
      </c>
      <c r="M4547" t="b">
        <f>NOT(ISNA(VLOOKUP(N4547,'account names'!A:A,1,FALSE)))</f>
        <v>0</v>
      </c>
      <c r="N4547" t="s">
        <v>8358</v>
      </c>
    </row>
    <row r="4548" spans="1:14" ht="15" x14ac:dyDescent="0.2">
      <c r="A4548" t="s">
        <v>8530</v>
      </c>
      <c r="B4548" t="str">
        <f>RIGHT(A4548,4)</f>
        <v>2015</v>
      </c>
      <c r="C4548" t="str">
        <f>LEFT(A4548,10)</f>
        <v>Tue Aug 11</v>
      </c>
      <c r="D4548" s="2">
        <f>DATE(B4548,F4548,G4548)</f>
        <v>42227</v>
      </c>
      <c r="E4548" t="str">
        <f>MID(C4548,5,3)</f>
        <v>Aug</v>
      </c>
      <c r="F4548">
        <f>MONTH(DATEVALUE(E4548&amp;" 1"))</f>
        <v>8</v>
      </c>
      <c r="G4548" t="str">
        <f>RIGHT(C4548,2)</f>
        <v>11</v>
      </c>
      <c r="H4548" t="str">
        <f>MID(A4548,12,2)</f>
        <v>13</v>
      </c>
      <c r="I4548" t="s">
        <v>8531</v>
      </c>
      <c r="J4548" t="s">
        <v>8532</v>
      </c>
      <c r="K4548" t="s">
        <v>8206</v>
      </c>
      <c r="L4548" t="s">
        <v>8533</v>
      </c>
      <c r="M4548" t="b">
        <f>NOT(ISNA(VLOOKUP(N4548,'account names'!A:A,1,FALSE)))</f>
        <v>1</v>
      </c>
      <c r="N4548" t="s">
        <v>8208</v>
      </c>
    </row>
    <row r="4549" spans="1:14" ht="15" x14ac:dyDescent="0.2">
      <c r="A4549" t="s">
        <v>8534</v>
      </c>
      <c r="B4549" t="str">
        <f>RIGHT(A4549,4)</f>
        <v>2015</v>
      </c>
      <c r="C4549" t="str">
        <f>LEFT(A4549,10)</f>
        <v>Mon Aug 10</v>
      </c>
      <c r="D4549" s="2">
        <f>DATE(B4549,F4549,G4549)</f>
        <v>42226</v>
      </c>
      <c r="E4549" t="str">
        <f>MID(C4549,5,3)</f>
        <v>Aug</v>
      </c>
      <c r="F4549">
        <f>MONTH(DATEVALUE(E4549&amp;" 1"))</f>
        <v>8</v>
      </c>
      <c r="G4549" t="str">
        <f>RIGHT(C4549,2)</f>
        <v>10</v>
      </c>
      <c r="H4549" t="str">
        <f>MID(A4549,12,2)</f>
        <v>19</v>
      </c>
      <c r="I4549" t="s">
        <v>8535</v>
      </c>
      <c r="J4549" t="s">
        <v>8536</v>
      </c>
      <c r="K4549" t="s">
        <v>8206</v>
      </c>
      <c r="L4549" t="s">
        <v>8537</v>
      </c>
      <c r="M4549" t="b">
        <f>NOT(ISNA(VLOOKUP(N4549,'account names'!A:A,1,FALSE)))</f>
        <v>1</v>
      </c>
      <c r="N4549" t="s">
        <v>8208</v>
      </c>
    </row>
    <row r="4550" spans="1:14" ht="15" x14ac:dyDescent="0.2">
      <c r="A4550" t="s">
        <v>8538</v>
      </c>
      <c r="B4550" t="str">
        <f>RIGHT(A4550,4)</f>
        <v>2015</v>
      </c>
      <c r="C4550" t="str">
        <f>LEFT(A4550,10)</f>
        <v>Tue Jul 21</v>
      </c>
      <c r="D4550" s="2">
        <f>DATE(B4550,F4550,G4550)</f>
        <v>42206</v>
      </c>
      <c r="E4550" t="str">
        <f>MID(C4550,5,3)</f>
        <v>Jul</v>
      </c>
      <c r="F4550">
        <f>MONTH(DATEVALUE(E4550&amp;" 1"))</f>
        <v>7</v>
      </c>
      <c r="G4550" t="str">
        <f>RIGHT(C4550,2)</f>
        <v>21</v>
      </c>
      <c r="H4550" t="str">
        <f>MID(A4550,12,2)</f>
        <v>16</v>
      </c>
      <c r="I4550" t="s">
        <v>8539</v>
      </c>
      <c r="J4550" t="s">
        <v>8540</v>
      </c>
      <c r="K4550" t="s">
        <v>8541</v>
      </c>
      <c r="L4550" t="s">
        <v>8542</v>
      </c>
      <c r="M4550" t="b">
        <f>NOT(ISNA(VLOOKUP(N4550,'account names'!A:A,1,FALSE)))</f>
        <v>0</v>
      </c>
      <c r="N4550" t="s">
        <v>8296</v>
      </c>
    </row>
    <row r="4551" spans="1:14" ht="15" x14ac:dyDescent="0.2">
      <c r="A4551" t="s">
        <v>8543</v>
      </c>
      <c r="B4551" t="str">
        <f>RIGHT(A4551,4)</f>
        <v>2015</v>
      </c>
      <c r="C4551" t="str">
        <f>LEFT(A4551,10)</f>
        <v>Mon Jul 20</v>
      </c>
      <c r="D4551" s="2">
        <f>DATE(B4551,F4551,G4551)</f>
        <v>42205</v>
      </c>
      <c r="E4551" t="str">
        <f>MID(C4551,5,3)</f>
        <v>Jul</v>
      </c>
      <c r="F4551">
        <f>MONTH(DATEVALUE(E4551&amp;" 1"))</f>
        <v>7</v>
      </c>
      <c r="G4551" t="str">
        <f>RIGHT(C4551,2)</f>
        <v>20</v>
      </c>
      <c r="H4551" t="str">
        <f>MID(A4551,12,2)</f>
        <v>18</v>
      </c>
      <c r="I4551" t="s">
        <v>8544</v>
      </c>
      <c r="J4551" t="s">
        <v>8545</v>
      </c>
      <c r="K4551" t="s">
        <v>8546</v>
      </c>
      <c r="L4551" t="s">
        <v>8547</v>
      </c>
      <c r="M4551" t="b">
        <f>NOT(ISNA(VLOOKUP(N4551,'account names'!A:A,1,FALSE)))</f>
        <v>0</v>
      </c>
      <c r="N4551" t="s">
        <v>8296</v>
      </c>
    </row>
    <row r="4552" spans="1:14" ht="15" x14ac:dyDescent="0.2">
      <c r="A4552" t="s">
        <v>8548</v>
      </c>
      <c r="B4552" t="str">
        <f>RIGHT(A4552,4)</f>
        <v>2015</v>
      </c>
      <c r="C4552" t="str">
        <f>LEFT(A4552,10)</f>
        <v>Sun Jul 19</v>
      </c>
      <c r="D4552" s="2">
        <f>DATE(B4552,F4552,G4552)</f>
        <v>42204</v>
      </c>
      <c r="E4552" t="str">
        <f>MID(C4552,5,3)</f>
        <v>Jul</v>
      </c>
      <c r="F4552">
        <f>MONTH(DATEVALUE(E4552&amp;" 1"))</f>
        <v>7</v>
      </c>
      <c r="G4552" t="str">
        <f>RIGHT(C4552,2)</f>
        <v>19</v>
      </c>
      <c r="H4552" t="str">
        <f>MID(A4552,12,2)</f>
        <v>01</v>
      </c>
      <c r="I4552" t="s">
        <v>8549</v>
      </c>
      <c r="J4552" t="s">
        <v>8550</v>
      </c>
      <c r="K4552" t="s">
        <v>8551</v>
      </c>
      <c r="L4552" t="s">
        <v>8552</v>
      </c>
      <c r="M4552" t="b">
        <f>NOT(ISNA(VLOOKUP(N4552,'account names'!A:A,1,FALSE)))</f>
        <v>0</v>
      </c>
      <c r="N4552" t="s">
        <v>8191</v>
      </c>
    </row>
    <row r="4553" spans="1:14" ht="15" x14ac:dyDescent="0.2">
      <c r="A4553" t="s">
        <v>8553</v>
      </c>
      <c r="B4553" t="str">
        <f>RIGHT(A4553,4)</f>
        <v>2015</v>
      </c>
      <c r="C4553" t="str">
        <f>LEFT(A4553,10)</f>
        <v>Tue Jul 14</v>
      </c>
      <c r="D4553" s="2">
        <f>DATE(B4553,F4553,G4553)</f>
        <v>42199</v>
      </c>
      <c r="E4553" t="str">
        <f>MID(C4553,5,3)</f>
        <v>Jul</v>
      </c>
      <c r="F4553">
        <f>MONTH(DATEVALUE(E4553&amp;" 1"))</f>
        <v>7</v>
      </c>
      <c r="G4553" t="str">
        <f>RIGHT(C4553,2)</f>
        <v>14</v>
      </c>
      <c r="H4553" t="str">
        <f>MID(A4553,12,2)</f>
        <v>17</v>
      </c>
      <c r="I4553" t="s">
        <v>8554</v>
      </c>
      <c r="J4553" t="s">
        <v>8555</v>
      </c>
      <c r="K4553" t="s">
        <v>8556</v>
      </c>
      <c r="L4553" t="s">
        <v>8557</v>
      </c>
      <c r="M4553" t="b">
        <f>NOT(ISNA(VLOOKUP(N4553,'account names'!A:A,1,FALSE)))</f>
        <v>0</v>
      </c>
      <c r="N4553" t="s">
        <v>8296</v>
      </c>
    </row>
    <row r="4554" spans="1:14" ht="15" x14ac:dyDescent="0.2">
      <c r="A4554" t="s">
        <v>8558</v>
      </c>
      <c r="B4554" t="str">
        <f>RIGHT(A4554,4)</f>
        <v>2015</v>
      </c>
      <c r="C4554" t="str">
        <f>LEFT(A4554,10)</f>
        <v>Thu Jul 09</v>
      </c>
      <c r="D4554" s="2">
        <f>DATE(B4554,F4554,G4554)</f>
        <v>42194</v>
      </c>
      <c r="E4554" t="str">
        <f>MID(C4554,5,3)</f>
        <v>Jul</v>
      </c>
      <c r="F4554">
        <f>MONTH(DATEVALUE(E4554&amp;" 1"))</f>
        <v>7</v>
      </c>
      <c r="G4554" t="str">
        <f>RIGHT(C4554,2)</f>
        <v>09</v>
      </c>
      <c r="H4554" t="str">
        <f>MID(A4554,12,2)</f>
        <v>22</v>
      </c>
      <c r="I4554" t="s">
        <v>8559</v>
      </c>
      <c r="J4554" t="s">
        <v>8560</v>
      </c>
      <c r="K4554" t="s">
        <v>8206</v>
      </c>
      <c r="L4554" t="s">
        <v>8561</v>
      </c>
      <c r="M4554" t="b">
        <f>NOT(ISNA(VLOOKUP(N4554,'account names'!A:A,1,FALSE)))</f>
        <v>1</v>
      </c>
      <c r="N4554" t="s">
        <v>8208</v>
      </c>
    </row>
    <row r="4555" spans="1:14" ht="15" x14ac:dyDescent="0.2">
      <c r="A4555" t="s">
        <v>8562</v>
      </c>
      <c r="B4555" t="str">
        <f>RIGHT(A4555,4)</f>
        <v>2015</v>
      </c>
      <c r="C4555" t="str">
        <f>LEFT(A4555,10)</f>
        <v>Thu Jul 09</v>
      </c>
      <c r="D4555" s="2">
        <f>DATE(B4555,F4555,G4555)</f>
        <v>42194</v>
      </c>
      <c r="E4555" t="str">
        <f>MID(C4555,5,3)</f>
        <v>Jul</v>
      </c>
      <c r="F4555">
        <f>MONTH(DATEVALUE(E4555&amp;" 1"))</f>
        <v>7</v>
      </c>
      <c r="G4555" t="str">
        <f>RIGHT(C4555,2)</f>
        <v>09</v>
      </c>
      <c r="H4555" t="str">
        <f>MID(A4555,12,2)</f>
        <v>20</v>
      </c>
      <c r="I4555" t="s">
        <v>8563</v>
      </c>
      <c r="J4555" t="s">
        <v>8564</v>
      </c>
      <c r="K4555" t="s">
        <v>8206</v>
      </c>
      <c r="L4555" t="s">
        <v>8565</v>
      </c>
      <c r="M4555" t="b">
        <f>NOT(ISNA(VLOOKUP(N4555,'account names'!A:A,1,FALSE)))</f>
        <v>1</v>
      </c>
      <c r="N4555" t="s">
        <v>8208</v>
      </c>
    </row>
    <row r="4556" spans="1:14" ht="15" x14ac:dyDescent="0.2">
      <c r="A4556" t="s">
        <v>8566</v>
      </c>
      <c r="B4556" t="str">
        <f>RIGHT(A4556,4)</f>
        <v>2015</v>
      </c>
      <c r="C4556" t="str">
        <f>LEFT(A4556,10)</f>
        <v>Sat Jul 04</v>
      </c>
      <c r="D4556" s="2">
        <f>DATE(B4556,F4556,G4556)</f>
        <v>42189</v>
      </c>
      <c r="E4556" t="str">
        <f>MID(C4556,5,3)</f>
        <v>Jul</v>
      </c>
      <c r="F4556">
        <f>MONTH(DATEVALUE(E4556&amp;" 1"))</f>
        <v>7</v>
      </c>
      <c r="G4556" t="str">
        <f>RIGHT(C4556,2)</f>
        <v>04</v>
      </c>
      <c r="H4556" t="str">
        <f>MID(A4556,12,2)</f>
        <v>13</v>
      </c>
      <c r="I4556" t="s">
        <v>8567</v>
      </c>
      <c r="J4556" t="s">
        <v>8568</v>
      </c>
      <c r="K4556" t="s">
        <v>8206</v>
      </c>
      <c r="L4556" t="s">
        <v>8569</v>
      </c>
      <c r="M4556" t="b">
        <f>NOT(ISNA(VLOOKUP(N4556,'account names'!A:A,1,FALSE)))</f>
        <v>1</v>
      </c>
      <c r="N4556" t="s">
        <v>8208</v>
      </c>
    </row>
    <row r="4557" spans="1:14" ht="15" x14ac:dyDescent="0.2">
      <c r="A4557" t="s">
        <v>8570</v>
      </c>
      <c r="B4557" t="str">
        <f>RIGHT(A4557,4)</f>
        <v>2015</v>
      </c>
      <c r="C4557" t="str">
        <f>LEFT(A4557,10)</f>
        <v>Sat Jul 04</v>
      </c>
      <c r="D4557" s="2">
        <f>DATE(B4557,F4557,G4557)</f>
        <v>42189</v>
      </c>
      <c r="E4557" t="str">
        <f>MID(C4557,5,3)</f>
        <v>Jul</v>
      </c>
      <c r="F4557">
        <f>MONTH(DATEVALUE(E4557&amp;" 1"))</f>
        <v>7</v>
      </c>
      <c r="G4557" t="str">
        <f>RIGHT(C4557,2)</f>
        <v>04</v>
      </c>
      <c r="H4557" t="str">
        <f>MID(A4557,12,2)</f>
        <v>13</v>
      </c>
      <c r="I4557" t="s">
        <v>8571</v>
      </c>
      <c r="J4557" t="s">
        <v>8572</v>
      </c>
      <c r="K4557" t="s">
        <v>8573</v>
      </c>
      <c r="L4557" t="s">
        <v>8574</v>
      </c>
      <c r="M4557" t="b">
        <f>NOT(ISNA(VLOOKUP(N4557,'account names'!A:A,1,FALSE)))</f>
        <v>0</v>
      </c>
      <c r="N4557" t="s">
        <v>8296</v>
      </c>
    </row>
    <row r="4558" spans="1:14" ht="15" x14ac:dyDescent="0.2">
      <c r="A4558" t="s">
        <v>8575</v>
      </c>
      <c r="B4558" t="str">
        <f>RIGHT(A4558,4)</f>
        <v>2015</v>
      </c>
      <c r="C4558" t="str">
        <f>LEFT(A4558,10)</f>
        <v>Tue Jun 30</v>
      </c>
      <c r="D4558" s="2">
        <f>DATE(B4558,F4558,G4558)</f>
        <v>42185</v>
      </c>
      <c r="E4558" t="str">
        <f>MID(C4558,5,3)</f>
        <v>Jun</v>
      </c>
      <c r="F4558">
        <f>MONTH(DATEVALUE(E4558&amp;" 1"))</f>
        <v>6</v>
      </c>
      <c r="G4558" t="str">
        <f>RIGHT(C4558,2)</f>
        <v>30</v>
      </c>
      <c r="H4558" t="str">
        <f>MID(A4558,12,2)</f>
        <v>10</v>
      </c>
      <c r="I4558" t="s">
        <v>8576</v>
      </c>
      <c r="J4558" t="s">
        <v>8577</v>
      </c>
      <c r="K4558" t="s">
        <v>8206</v>
      </c>
      <c r="L4558" t="s">
        <v>8578</v>
      </c>
      <c r="M4558" t="b">
        <f>NOT(ISNA(VLOOKUP(N4558,'account names'!A:A,1,FALSE)))</f>
        <v>1</v>
      </c>
      <c r="N4558" t="s">
        <v>8208</v>
      </c>
    </row>
    <row r="4559" spans="1:14" ht="15" x14ac:dyDescent="0.2">
      <c r="A4559" t="s">
        <v>8579</v>
      </c>
      <c r="B4559" t="str">
        <f>RIGHT(A4559,4)</f>
        <v>2015</v>
      </c>
      <c r="C4559" t="str">
        <f>LEFT(A4559,10)</f>
        <v>Mon Jun 29</v>
      </c>
      <c r="D4559" s="2">
        <f>DATE(B4559,F4559,G4559)</f>
        <v>42184</v>
      </c>
      <c r="E4559" t="str">
        <f>MID(C4559,5,3)</f>
        <v>Jun</v>
      </c>
      <c r="F4559">
        <f>MONTH(DATEVALUE(E4559&amp;" 1"))</f>
        <v>6</v>
      </c>
      <c r="G4559" t="str">
        <f>RIGHT(C4559,2)</f>
        <v>29</v>
      </c>
      <c r="H4559" t="str">
        <f>MID(A4559,12,2)</f>
        <v>19</v>
      </c>
      <c r="I4559" t="s">
        <v>8580</v>
      </c>
      <c r="J4559" t="s">
        <v>8581</v>
      </c>
      <c r="K4559" t="s">
        <v>8582</v>
      </c>
      <c r="L4559" t="s">
        <v>8583</v>
      </c>
      <c r="M4559" t="b">
        <f>NOT(ISNA(VLOOKUP(N4559,'account names'!A:A,1,FALSE)))</f>
        <v>0</v>
      </c>
      <c r="N4559" t="s">
        <v>8296</v>
      </c>
    </row>
    <row r="4560" spans="1:14" ht="15" x14ac:dyDescent="0.2">
      <c r="A4560" t="s">
        <v>8584</v>
      </c>
      <c r="B4560" t="str">
        <f>RIGHT(A4560,4)</f>
        <v>2015</v>
      </c>
      <c r="C4560" t="str">
        <f>LEFT(A4560,10)</f>
        <v>Sat Jun 27</v>
      </c>
      <c r="D4560" s="2">
        <f>DATE(B4560,F4560,G4560)</f>
        <v>42182</v>
      </c>
      <c r="E4560" t="str">
        <f>MID(C4560,5,3)</f>
        <v>Jun</v>
      </c>
      <c r="F4560">
        <f>MONTH(DATEVALUE(E4560&amp;" 1"))</f>
        <v>6</v>
      </c>
      <c r="G4560" t="str">
        <f>RIGHT(C4560,2)</f>
        <v>27</v>
      </c>
      <c r="H4560" t="str">
        <f>MID(A4560,12,2)</f>
        <v>17</v>
      </c>
      <c r="I4560" t="s">
        <v>8585</v>
      </c>
      <c r="J4560" t="s">
        <v>8586</v>
      </c>
      <c r="K4560" t="s">
        <v>8206</v>
      </c>
      <c r="L4560" t="s">
        <v>8587</v>
      </c>
      <c r="M4560" t="b">
        <f>NOT(ISNA(VLOOKUP(N4560,'account names'!A:A,1,FALSE)))</f>
        <v>1</v>
      </c>
      <c r="N4560" t="s">
        <v>8208</v>
      </c>
    </row>
    <row r="4561" spans="1:14" ht="15" x14ac:dyDescent="0.2">
      <c r="A4561" t="s">
        <v>8588</v>
      </c>
      <c r="B4561" t="str">
        <f>RIGHT(A4561,4)</f>
        <v>2015</v>
      </c>
      <c r="C4561" t="str">
        <f>LEFT(A4561,10)</f>
        <v>Sat Jun 27</v>
      </c>
      <c r="D4561" s="2">
        <f>DATE(B4561,F4561,G4561)</f>
        <v>42182</v>
      </c>
      <c r="E4561" t="str">
        <f>MID(C4561,5,3)</f>
        <v>Jun</v>
      </c>
      <c r="F4561">
        <f>MONTH(DATEVALUE(E4561&amp;" 1"))</f>
        <v>6</v>
      </c>
      <c r="G4561" t="str">
        <f>RIGHT(C4561,2)</f>
        <v>27</v>
      </c>
      <c r="H4561" t="str">
        <f>MID(A4561,12,2)</f>
        <v>14</v>
      </c>
      <c r="I4561" t="s">
        <v>8589</v>
      </c>
      <c r="J4561" t="s">
        <v>8590</v>
      </c>
      <c r="K4561" t="s">
        <v>8591</v>
      </c>
      <c r="L4561" t="s">
        <v>8592</v>
      </c>
      <c r="M4561" t="b">
        <f>NOT(ISNA(VLOOKUP(N4561,'account names'!A:A,1,FALSE)))</f>
        <v>0</v>
      </c>
      <c r="N4561" t="s">
        <v>8296</v>
      </c>
    </row>
    <row r="4562" spans="1:14" ht="15" x14ac:dyDescent="0.2">
      <c r="A4562" t="s">
        <v>8593</v>
      </c>
      <c r="B4562" t="str">
        <f>RIGHT(A4562,4)</f>
        <v>2015</v>
      </c>
      <c r="C4562" t="str">
        <f>LEFT(A4562,10)</f>
        <v>Fri Jun 26</v>
      </c>
      <c r="D4562" s="2">
        <f>DATE(B4562,F4562,G4562)</f>
        <v>42181</v>
      </c>
      <c r="E4562" t="str">
        <f>MID(C4562,5,3)</f>
        <v>Jun</v>
      </c>
      <c r="F4562">
        <f>MONTH(DATEVALUE(E4562&amp;" 1"))</f>
        <v>6</v>
      </c>
      <c r="G4562" t="str">
        <f>RIGHT(C4562,2)</f>
        <v>26</v>
      </c>
      <c r="H4562" t="str">
        <f>MID(A4562,12,2)</f>
        <v>11</v>
      </c>
      <c r="I4562" t="s">
        <v>8594</v>
      </c>
      <c r="J4562" t="s">
        <v>8595</v>
      </c>
      <c r="K4562" t="s">
        <v>8596</v>
      </c>
      <c r="L4562" t="s">
        <v>8597</v>
      </c>
      <c r="M4562" t="b">
        <f>NOT(ISNA(VLOOKUP(N4562,'account names'!A:A,1,FALSE)))</f>
        <v>0</v>
      </c>
      <c r="N4562" t="s">
        <v>8484</v>
      </c>
    </row>
    <row r="4563" spans="1:14" ht="15" x14ac:dyDescent="0.2">
      <c r="A4563" t="s">
        <v>8598</v>
      </c>
      <c r="B4563" t="str">
        <f>RIGHT(A4563,4)</f>
        <v>2015</v>
      </c>
      <c r="C4563" t="str">
        <f>LEFT(A4563,10)</f>
        <v>Thu Jun 25</v>
      </c>
      <c r="D4563" s="2">
        <f>DATE(B4563,F4563,G4563)</f>
        <v>42180</v>
      </c>
      <c r="E4563" t="str">
        <f>MID(C4563,5,3)</f>
        <v>Jun</v>
      </c>
      <c r="F4563">
        <f>MONTH(DATEVALUE(E4563&amp;" 1"))</f>
        <v>6</v>
      </c>
      <c r="G4563" t="str">
        <f>RIGHT(C4563,2)</f>
        <v>25</v>
      </c>
      <c r="H4563" t="str">
        <f>MID(A4563,12,2)</f>
        <v>18</v>
      </c>
      <c r="I4563" t="s">
        <v>8599</v>
      </c>
      <c r="J4563" t="s">
        <v>8600</v>
      </c>
      <c r="K4563" t="s">
        <v>8601</v>
      </c>
      <c r="L4563" t="s">
        <v>8602</v>
      </c>
      <c r="M4563" t="b">
        <f>NOT(ISNA(VLOOKUP(N4563,'account names'!A:A,1,FALSE)))</f>
        <v>0</v>
      </c>
      <c r="N4563" t="s">
        <v>8603</v>
      </c>
    </row>
    <row r="4564" spans="1:14" ht="15" x14ac:dyDescent="0.2">
      <c r="A4564" t="s">
        <v>8604</v>
      </c>
      <c r="B4564" t="str">
        <f>RIGHT(A4564,4)</f>
        <v>2015</v>
      </c>
      <c r="C4564" t="str">
        <f>LEFT(A4564,10)</f>
        <v>Thu Jun 25</v>
      </c>
      <c r="D4564" s="2">
        <f>DATE(B4564,F4564,G4564)</f>
        <v>42180</v>
      </c>
      <c r="E4564" t="str">
        <f>MID(C4564,5,3)</f>
        <v>Jun</v>
      </c>
      <c r="F4564">
        <f>MONTH(DATEVALUE(E4564&amp;" 1"))</f>
        <v>6</v>
      </c>
      <c r="G4564" t="str">
        <f>RIGHT(C4564,2)</f>
        <v>25</v>
      </c>
      <c r="H4564" t="str">
        <f>MID(A4564,12,2)</f>
        <v>18</v>
      </c>
      <c r="I4564" t="s">
        <v>8605</v>
      </c>
      <c r="J4564" t="s">
        <v>8606</v>
      </c>
      <c r="K4564" t="s">
        <v>8206</v>
      </c>
      <c r="L4564" t="s">
        <v>8607</v>
      </c>
      <c r="M4564" t="b">
        <f>NOT(ISNA(VLOOKUP(N4564,'account names'!A:A,1,FALSE)))</f>
        <v>1</v>
      </c>
      <c r="N4564" t="s">
        <v>8208</v>
      </c>
    </row>
    <row r="4565" spans="1:14" ht="15" x14ac:dyDescent="0.2">
      <c r="A4565" t="s">
        <v>8608</v>
      </c>
      <c r="B4565" t="str">
        <f>RIGHT(A4565,4)</f>
        <v>2015</v>
      </c>
      <c r="C4565" t="str">
        <f>LEFT(A4565,10)</f>
        <v>Thu Jun 25</v>
      </c>
      <c r="D4565" s="2">
        <f>DATE(B4565,F4565,G4565)</f>
        <v>42180</v>
      </c>
      <c r="E4565" t="str">
        <f>MID(C4565,5,3)</f>
        <v>Jun</v>
      </c>
      <c r="F4565">
        <f>MONTH(DATEVALUE(E4565&amp;" 1"))</f>
        <v>6</v>
      </c>
      <c r="G4565" t="str">
        <f>RIGHT(C4565,2)</f>
        <v>25</v>
      </c>
      <c r="H4565" t="str">
        <f>MID(A4565,12,2)</f>
        <v>11</v>
      </c>
      <c r="I4565" t="s">
        <v>8609</v>
      </c>
      <c r="J4565" t="s">
        <v>8610</v>
      </c>
      <c r="K4565" t="s">
        <v>8611</v>
      </c>
      <c r="L4565" t="s">
        <v>8612</v>
      </c>
      <c r="M4565" t="b">
        <f>NOT(ISNA(VLOOKUP(N4565,'account names'!A:A,1,FALSE)))</f>
        <v>0</v>
      </c>
      <c r="N4565" t="s">
        <v>8296</v>
      </c>
    </row>
    <row r="4566" spans="1:14" ht="15" x14ac:dyDescent="0.2">
      <c r="A4566" t="s">
        <v>8613</v>
      </c>
      <c r="B4566" t="str">
        <f>RIGHT(A4566,4)</f>
        <v>2015</v>
      </c>
      <c r="C4566" t="str">
        <f>LEFT(A4566,10)</f>
        <v>Tue Jun 23</v>
      </c>
      <c r="D4566" s="2">
        <f>DATE(B4566,F4566,G4566)</f>
        <v>42178</v>
      </c>
      <c r="E4566" t="str">
        <f>MID(C4566,5,3)</f>
        <v>Jun</v>
      </c>
      <c r="F4566">
        <f>MONTH(DATEVALUE(E4566&amp;" 1"))</f>
        <v>6</v>
      </c>
      <c r="G4566" t="str">
        <f>RIGHT(C4566,2)</f>
        <v>23</v>
      </c>
      <c r="H4566" t="str">
        <f>MID(A4566,12,2)</f>
        <v>18</v>
      </c>
      <c r="I4566" t="s">
        <v>8614</v>
      </c>
      <c r="J4566" t="s">
        <v>8615</v>
      </c>
      <c r="K4566" t="s">
        <v>8616</v>
      </c>
      <c r="L4566" t="s">
        <v>8617</v>
      </c>
      <c r="M4566" t="b">
        <f>NOT(ISNA(VLOOKUP(N4566,'account names'!A:A,1,FALSE)))</f>
        <v>0</v>
      </c>
      <c r="N4566" t="s">
        <v>8296</v>
      </c>
    </row>
    <row r="4567" spans="1:14" ht="15" x14ac:dyDescent="0.2">
      <c r="A4567" t="s">
        <v>8618</v>
      </c>
      <c r="B4567" t="str">
        <f>RIGHT(A4567,4)</f>
        <v>2015</v>
      </c>
      <c r="C4567" t="str">
        <f>LEFT(A4567,10)</f>
        <v>Tue Jun 23</v>
      </c>
      <c r="D4567" s="2">
        <f>DATE(B4567,F4567,G4567)</f>
        <v>42178</v>
      </c>
      <c r="E4567" t="str">
        <f>MID(C4567,5,3)</f>
        <v>Jun</v>
      </c>
      <c r="F4567">
        <f>MONTH(DATEVALUE(E4567&amp;" 1"))</f>
        <v>6</v>
      </c>
      <c r="G4567" t="str">
        <f>RIGHT(C4567,2)</f>
        <v>23</v>
      </c>
      <c r="H4567" t="str">
        <f>MID(A4567,12,2)</f>
        <v>13</v>
      </c>
      <c r="I4567" t="s">
        <v>8619</v>
      </c>
      <c r="J4567" t="s">
        <v>8620</v>
      </c>
      <c r="K4567" t="s">
        <v>8206</v>
      </c>
      <c r="L4567" t="s">
        <v>8621</v>
      </c>
      <c r="M4567" t="b">
        <f>NOT(ISNA(VLOOKUP(N4567,'account names'!A:A,1,FALSE)))</f>
        <v>1</v>
      </c>
      <c r="N4567" t="s">
        <v>8208</v>
      </c>
    </row>
    <row r="4568" spans="1:14" ht="15" x14ac:dyDescent="0.2">
      <c r="A4568" t="s">
        <v>8622</v>
      </c>
      <c r="B4568" t="str">
        <f>RIGHT(A4568,4)</f>
        <v>2015</v>
      </c>
      <c r="C4568" t="str">
        <f>LEFT(A4568,10)</f>
        <v>Tue Jun 23</v>
      </c>
      <c r="D4568" s="2">
        <f>DATE(B4568,F4568,G4568)</f>
        <v>42178</v>
      </c>
      <c r="E4568" t="str">
        <f>MID(C4568,5,3)</f>
        <v>Jun</v>
      </c>
      <c r="F4568">
        <f>MONTH(DATEVALUE(E4568&amp;" 1"))</f>
        <v>6</v>
      </c>
      <c r="G4568" t="str">
        <f>RIGHT(C4568,2)</f>
        <v>23</v>
      </c>
      <c r="H4568" t="str">
        <f>MID(A4568,12,2)</f>
        <v>13</v>
      </c>
      <c r="I4568" t="s">
        <v>8623</v>
      </c>
      <c r="J4568" t="s">
        <v>8624</v>
      </c>
      <c r="K4568" t="s">
        <v>8206</v>
      </c>
      <c r="L4568" t="s">
        <v>8625</v>
      </c>
      <c r="M4568" t="b">
        <f>NOT(ISNA(VLOOKUP(N4568,'account names'!A:A,1,FALSE)))</f>
        <v>1</v>
      </c>
      <c r="N4568" t="s">
        <v>8208</v>
      </c>
    </row>
    <row r="4569" spans="1:14" ht="15" x14ac:dyDescent="0.2">
      <c r="A4569" t="s">
        <v>8626</v>
      </c>
      <c r="B4569" t="str">
        <f>RIGHT(A4569,4)</f>
        <v>2015</v>
      </c>
      <c r="C4569" t="str">
        <f>LEFT(A4569,10)</f>
        <v>Sat Jun 20</v>
      </c>
      <c r="D4569" s="2">
        <f>DATE(B4569,F4569,G4569)</f>
        <v>42175</v>
      </c>
      <c r="E4569" t="str">
        <f>MID(C4569,5,3)</f>
        <v>Jun</v>
      </c>
      <c r="F4569">
        <f>MONTH(DATEVALUE(E4569&amp;" 1"))</f>
        <v>6</v>
      </c>
      <c r="G4569" t="str">
        <f>RIGHT(C4569,2)</f>
        <v>20</v>
      </c>
      <c r="H4569" t="str">
        <f>MID(A4569,12,2)</f>
        <v>14</v>
      </c>
      <c r="I4569" t="s">
        <v>8627</v>
      </c>
      <c r="J4569" t="s">
        <v>8628</v>
      </c>
      <c r="K4569" t="s">
        <v>8629</v>
      </c>
      <c r="L4569" t="s">
        <v>8630</v>
      </c>
      <c r="M4569" t="b">
        <f>NOT(ISNA(VLOOKUP(N4569,'account names'!A:A,1,FALSE)))</f>
        <v>0</v>
      </c>
      <c r="N4569" t="s">
        <v>8631</v>
      </c>
    </row>
    <row r="4570" spans="1:14" ht="15" x14ac:dyDescent="0.2">
      <c r="A4570" t="s">
        <v>8632</v>
      </c>
      <c r="B4570" t="str">
        <f>RIGHT(A4570,4)</f>
        <v>2015</v>
      </c>
      <c r="C4570" t="str">
        <f>LEFT(A4570,10)</f>
        <v>Sat Jun 20</v>
      </c>
      <c r="D4570" s="2">
        <f>DATE(B4570,F4570,G4570)</f>
        <v>42175</v>
      </c>
      <c r="E4570" t="str">
        <f>MID(C4570,5,3)</f>
        <v>Jun</v>
      </c>
      <c r="F4570">
        <f>MONTH(DATEVALUE(E4570&amp;" 1"))</f>
        <v>6</v>
      </c>
      <c r="G4570" t="str">
        <f>RIGHT(C4570,2)</f>
        <v>20</v>
      </c>
      <c r="H4570" t="str">
        <f>MID(A4570,12,2)</f>
        <v>14</v>
      </c>
      <c r="I4570" t="s">
        <v>8633</v>
      </c>
      <c r="J4570" t="s">
        <v>8634</v>
      </c>
      <c r="K4570" t="s">
        <v>8206</v>
      </c>
      <c r="L4570" t="s">
        <v>8635</v>
      </c>
      <c r="M4570" t="b">
        <f>NOT(ISNA(VLOOKUP(N4570,'account names'!A:A,1,FALSE)))</f>
        <v>1</v>
      </c>
      <c r="N4570" t="s">
        <v>8208</v>
      </c>
    </row>
    <row r="4571" spans="1:14" ht="15" x14ac:dyDescent="0.2">
      <c r="A4571" t="s">
        <v>8636</v>
      </c>
      <c r="B4571" t="str">
        <f>RIGHT(A4571,4)</f>
        <v>2015</v>
      </c>
      <c r="C4571" t="str">
        <f>LEFT(A4571,10)</f>
        <v>Thu Jun 18</v>
      </c>
      <c r="D4571" s="2">
        <f>DATE(B4571,F4571,G4571)</f>
        <v>42173</v>
      </c>
      <c r="E4571" t="str">
        <f>MID(C4571,5,3)</f>
        <v>Jun</v>
      </c>
      <c r="F4571">
        <f>MONTH(DATEVALUE(E4571&amp;" 1"))</f>
        <v>6</v>
      </c>
      <c r="G4571" t="str">
        <f>RIGHT(C4571,2)</f>
        <v>18</v>
      </c>
      <c r="H4571" t="str">
        <f>MID(A4571,12,2)</f>
        <v>19</v>
      </c>
      <c r="I4571" t="s">
        <v>8637</v>
      </c>
      <c r="J4571" t="s">
        <v>8638</v>
      </c>
      <c r="K4571" t="s">
        <v>8591</v>
      </c>
      <c r="L4571" t="s">
        <v>8639</v>
      </c>
      <c r="M4571" t="b">
        <f>NOT(ISNA(VLOOKUP(N4571,'account names'!A:A,1,FALSE)))</f>
        <v>0</v>
      </c>
      <c r="N4571" t="s">
        <v>8296</v>
      </c>
    </row>
    <row r="4572" spans="1:14" ht="15" x14ac:dyDescent="0.2">
      <c r="A4572" t="s">
        <v>8640</v>
      </c>
      <c r="B4572" t="str">
        <f>RIGHT(A4572,4)</f>
        <v>2015</v>
      </c>
      <c r="C4572" t="str">
        <f>LEFT(A4572,10)</f>
        <v>Thu Jun 18</v>
      </c>
      <c r="D4572" s="2">
        <f>DATE(B4572,F4572,G4572)</f>
        <v>42173</v>
      </c>
      <c r="E4572" t="str">
        <f>MID(C4572,5,3)</f>
        <v>Jun</v>
      </c>
      <c r="F4572">
        <f>MONTH(DATEVALUE(E4572&amp;" 1"))</f>
        <v>6</v>
      </c>
      <c r="G4572" t="str">
        <f>RIGHT(C4572,2)</f>
        <v>18</v>
      </c>
      <c r="H4572" t="str">
        <f>MID(A4572,12,2)</f>
        <v>16</v>
      </c>
      <c r="I4572" t="s">
        <v>8641</v>
      </c>
      <c r="J4572" t="s">
        <v>8642</v>
      </c>
      <c r="K4572" t="s">
        <v>8206</v>
      </c>
      <c r="L4572" t="s">
        <v>8643</v>
      </c>
      <c r="M4572" t="b">
        <f>NOT(ISNA(VLOOKUP(N4572,'account names'!A:A,1,FALSE)))</f>
        <v>1</v>
      </c>
      <c r="N4572" t="s">
        <v>8208</v>
      </c>
    </row>
    <row r="4573" spans="1:14" ht="15" x14ac:dyDescent="0.2">
      <c r="A4573" t="s">
        <v>8644</v>
      </c>
      <c r="B4573" t="str">
        <f>RIGHT(A4573,4)</f>
        <v>2015</v>
      </c>
      <c r="C4573" t="str">
        <f>LEFT(A4573,10)</f>
        <v>Tue Jun 16</v>
      </c>
      <c r="D4573" s="2">
        <f>DATE(B4573,F4573,G4573)</f>
        <v>42171</v>
      </c>
      <c r="E4573" t="str">
        <f>MID(C4573,5,3)</f>
        <v>Jun</v>
      </c>
      <c r="F4573">
        <f>MONTH(DATEVALUE(E4573&amp;" 1"))</f>
        <v>6</v>
      </c>
      <c r="G4573" t="str">
        <f>RIGHT(C4573,2)</f>
        <v>16</v>
      </c>
      <c r="H4573" t="str">
        <f>MID(A4573,12,2)</f>
        <v>18</v>
      </c>
      <c r="I4573" t="s">
        <v>8645</v>
      </c>
      <c r="J4573" t="s">
        <v>8646</v>
      </c>
      <c r="K4573" t="s">
        <v>8647</v>
      </c>
      <c r="L4573" t="s">
        <v>8648</v>
      </c>
      <c r="M4573" t="b">
        <f>NOT(ISNA(VLOOKUP(N4573,'account names'!A:A,1,FALSE)))</f>
        <v>0</v>
      </c>
      <c r="N4573" t="s">
        <v>8649</v>
      </c>
    </row>
    <row r="4574" spans="1:14" ht="15" x14ac:dyDescent="0.2">
      <c r="A4574" t="s">
        <v>8650</v>
      </c>
      <c r="B4574" t="str">
        <f>RIGHT(A4574,4)</f>
        <v>2015</v>
      </c>
      <c r="C4574" t="str">
        <f>LEFT(A4574,10)</f>
        <v>Tue Jun 16</v>
      </c>
      <c r="D4574" s="2">
        <f>DATE(B4574,F4574,G4574)</f>
        <v>42171</v>
      </c>
      <c r="E4574" t="str">
        <f>MID(C4574,5,3)</f>
        <v>Jun</v>
      </c>
      <c r="F4574">
        <f>MONTH(DATEVALUE(E4574&amp;" 1"))</f>
        <v>6</v>
      </c>
      <c r="G4574" t="str">
        <f>RIGHT(C4574,2)</f>
        <v>16</v>
      </c>
      <c r="H4574" t="str">
        <f>MID(A4574,12,2)</f>
        <v>18</v>
      </c>
      <c r="I4574" t="s">
        <v>8651</v>
      </c>
      <c r="J4574" t="s">
        <v>8652</v>
      </c>
      <c r="K4574" t="s">
        <v>8206</v>
      </c>
      <c r="L4574" t="s">
        <v>8653</v>
      </c>
      <c r="M4574" t="b">
        <f>NOT(ISNA(VLOOKUP(N4574,'account names'!A:A,1,FALSE)))</f>
        <v>1</v>
      </c>
      <c r="N4574" t="s">
        <v>8208</v>
      </c>
    </row>
    <row r="4575" spans="1:14" ht="15" x14ac:dyDescent="0.2">
      <c r="A4575" t="s">
        <v>8654</v>
      </c>
      <c r="B4575" t="str">
        <f>RIGHT(A4575,4)</f>
        <v>2015</v>
      </c>
      <c r="C4575" t="str">
        <f>LEFT(A4575,10)</f>
        <v>Mon Jun 15</v>
      </c>
      <c r="D4575" s="2">
        <f>DATE(B4575,F4575,G4575)</f>
        <v>42170</v>
      </c>
      <c r="E4575" t="str">
        <f>MID(C4575,5,3)</f>
        <v>Jun</v>
      </c>
      <c r="F4575">
        <f>MONTH(DATEVALUE(E4575&amp;" 1"))</f>
        <v>6</v>
      </c>
      <c r="G4575" t="str">
        <f>RIGHT(C4575,2)</f>
        <v>15</v>
      </c>
      <c r="H4575" t="str">
        <f>MID(A4575,12,2)</f>
        <v>16</v>
      </c>
      <c r="I4575" t="s">
        <v>8655</v>
      </c>
      <c r="J4575" t="s">
        <v>8656</v>
      </c>
      <c r="K4575" t="s">
        <v>8657</v>
      </c>
      <c r="L4575" t="s">
        <v>8658</v>
      </c>
      <c r="M4575" t="b">
        <f>NOT(ISNA(VLOOKUP(N4575,'account names'!A:A,1,FALSE)))</f>
        <v>0</v>
      </c>
      <c r="N4575" t="s">
        <v>8296</v>
      </c>
    </row>
    <row r="4576" spans="1:14" ht="15" x14ac:dyDescent="0.2">
      <c r="A4576" t="s">
        <v>8659</v>
      </c>
      <c r="B4576" t="str">
        <f>RIGHT(A4576,4)</f>
        <v>2015</v>
      </c>
      <c r="C4576" t="str">
        <f>LEFT(A4576,10)</f>
        <v>Fri Jun 12</v>
      </c>
      <c r="D4576" s="2">
        <f>DATE(B4576,F4576,G4576)</f>
        <v>42167</v>
      </c>
      <c r="E4576" t="str">
        <f>MID(C4576,5,3)</f>
        <v>Jun</v>
      </c>
      <c r="F4576">
        <f>MONTH(DATEVALUE(E4576&amp;" 1"))</f>
        <v>6</v>
      </c>
      <c r="G4576" t="str">
        <f>RIGHT(C4576,2)</f>
        <v>12</v>
      </c>
      <c r="H4576" t="str">
        <f>MID(A4576,12,2)</f>
        <v>10</v>
      </c>
      <c r="I4576" t="s">
        <v>8660</v>
      </c>
      <c r="J4576" t="s">
        <v>8661</v>
      </c>
      <c r="K4576" t="s">
        <v>8206</v>
      </c>
      <c r="L4576" t="s">
        <v>8662</v>
      </c>
      <c r="M4576" t="b">
        <f>NOT(ISNA(VLOOKUP(N4576,'account names'!A:A,1,FALSE)))</f>
        <v>1</v>
      </c>
      <c r="N4576" t="s">
        <v>8208</v>
      </c>
    </row>
    <row r="4577" spans="1:14" ht="15" x14ac:dyDescent="0.2">
      <c r="A4577" t="s">
        <v>8663</v>
      </c>
      <c r="B4577" t="str">
        <f>RIGHT(A4577,4)</f>
        <v>2015</v>
      </c>
      <c r="C4577" t="str">
        <f>LEFT(A4577,10)</f>
        <v>Fri May 22</v>
      </c>
      <c r="D4577" s="2">
        <f>DATE(B4577,F4577,G4577)</f>
        <v>42146</v>
      </c>
      <c r="E4577" t="str">
        <f>MID(C4577,5,3)</f>
        <v>May</v>
      </c>
      <c r="F4577">
        <f>MONTH(DATEVALUE(E4577&amp;" 1"))</f>
        <v>5</v>
      </c>
      <c r="G4577" t="str">
        <f>RIGHT(C4577,2)</f>
        <v>22</v>
      </c>
      <c r="H4577" t="str">
        <f>MID(A4577,12,2)</f>
        <v>11</v>
      </c>
      <c r="I4577" t="s">
        <v>8664</v>
      </c>
      <c r="J4577" t="s">
        <v>8665</v>
      </c>
      <c r="K4577" t="s">
        <v>8666</v>
      </c>
      <c r="L4577" t="s">
        <v>8667</v>
      </c>
      <c r="M4577" t="b">
        <f>NOT(ISNA(VLOOKUP(N4577,'account names'!A:A,1,FALSE)))</f>
        <v>0</v>
      </c>
      <c r="N4577" t="s">
        <v>50</v>
      </c>
    </row>
    <row r="4578" spans="1:14" ht="15" x14ac:dyDescent="0.2">
      <c r="A4578" t="s">
        <v>8668</v>
      </c>
      <c r="B4578" t="str">
        <f>RIGHT(A4578,4)</f>
        <v>2015</v>
      </c>
      <c r="C4578" t="str">
        <f>LEFT(A4578,10)</f>
        <v>Fri May 22</v>
      </c>
      <c r="D4578" s="2">
        <f>DATE(B4578,F4578,G4578)</f>
        <v>42146</v>
      </c>
      <c r="E4578" t="str">
        <f>MID(C4578,5,3)</f>
        <v>May</v>
      </c>
      <c r="F4578">
        <f>MONTH(DATEVALUE(E4578&amp;" 1"))</f>
        <v>5</v>
      </c>
      <c r="G4578" t="str">
        <f>RIGHT(C4578,2)</f>
        <v>22</v>
      </c>
      <c r="H4578" t="str">
        <f>MID(A4578,12,2)</f>
        <v>12</v>
      </c>
      <c r="I4578" t="s">
        <v>8669</v>
      </c>
      <c r="J4578" t="s">
        <v>8670</v>
      </c>
      <c r="K4578" t="s">
        <v>8671</v>
      </c>
      <c r="L4578" t="s">
        <v>8672</v>
      </c>
      <c r="M4578" t="b">
        <f>NOT(ISNA(VLOOKUP(N4578,'account names'!A:A,1,FALSE)))</f>
        <v>0</v>
      </c>
      <c r="N4578" t="s">
        <v>8296</v>
      </c>
    </row>
    <row r="4579" spans="1:14" ht="15" x14ac:dyDescent="0.2">
      <c r="A4579" t="s">
        <v>8673</v>
      </c>
      <c r="B4579" t="str">
        <f>RIGHT(A4579,4)</f>
        <v>2015</v>
      </c>
      <c r="C4579" t="str">
        <f>LEFT(A4579,10)</f>
        <v>Fri May 22</v>
      </c>
      <c r="D4579" s="2">
        <f>DATE(B4579,F4579,G4579)</f>
        <v>42146</v>
      </c>
      <c r="E4579" t="str">
        <f>MID(C4579,5,3)</f>
        <v>May</v>
      </c>
      <c r="F4579">
        <f>MONTH(DATEVALUE(E4579&amp;" 1"))</f>
        <v>5</v>
      </c>
      <c r="G4579" t="str">
        <f>RIGHT(C4579,2)</f>
        <v>22</v>
      </c>
      <c r="H4579" t="str">
        <f>MID(A4579,12,2)</f>
        <v>12</v>
      </c>
      <c r="I4579" t="s">
        <v>8674</v>
      </c>
      <c r="J4579" t="s">
        <v>8675</v>
      </c>
      <c r="K4579" t="s">
        <v>8206</v>
      </c>
      <c r="L4579" t="s">
        <v>8676</v>
      </c>
      <c r="M4579" t="b">
        <f>NOT(ISNA(VLOOKUP(N4579,'account names'!A:A,1,FALSE)))</f>
        <v>1</v>
      </c>
      <c r="N4579" t="s">
        <v>8208</v>
      </c>
    </row>
    <row r="4580" spans="1:14" ht="15" x14ac:dyDescent="0.2">
      <c r="A4580" t="s">
        <v>8677</v>
      </c>
      <c r="B4580" t="str">
        <f>RIGHT(A4580,4)</f>
        <v>2015</v>
      </c>
      <c r="C4580" t="str">
        <f>LEFT(A4580,10)</f>
        <v>Wed May 20</v>
      </c>
      <c r="D4580" s="2">
        <f>DATE(B4580,F4580,G4580)</f>
        <v>42144</v>
      </c>
      <c r="E4580" t="str">
        <f>MID(C4580,5,3)</f>
        <v>May</v>
      </c>
      <c r="F4580">
        <f>MONTH(DATEVALUE(E4580&amp;" 1"))</f>
        <v>5</v>
      </c>
      <c r="G4580" t="str">
        <f>RIGHT(C4580,2)</f>
        <v>20</v>
      </c>
      <c r="H4580" t="str">
        <f>MID(A4580,12,2)</f>
        <v>15</v>
      </c>
      <c r="I4580" t="s">
        <v>8637</v>
      </c>
      <c r="J4580" t="s">
        <v>8678</v>
      </c>
      <c r="K4580" t="s">
        <v>8591</v>
      </c>
      <c r="L4580" t="s">
        <v>8679</v>
      </c>
      <c r="M4580" t="b">
        <f>NOT(ISNA(VLOOKUP(N4580,'account names'!A:A,1,FALSE)))</f>
        <v>0</v>
      </c>
      <c r="N4580" t="s">
        <v>8296</v>
      </c>
    </row>
    <row r="4581" spans="1:14" ht="15" x14ac:dyDescent="0.2">
      <c r="A4581" t="s">
        <v>8680</v>
      </c>
      <c r="B4581" t="str">
        <f>RIGHT(A4581,4)</f>
        <v>2015</v>
      </c>
      <c r="C4581" t="str">
        <f>LEFT(A4581,10)</f>
        <v>Wed May 20</v>
      </c>
      <c r="D4581" s="2">
        <f>DATE(B4581,F4581,G4581)</f>
        <v>42144</v>
      </c>
      <c r="E4581" t="str">
        <f>MID(C4581,5,3)</f>
        <v>May</v>
      </c>
      <c r="F4581">
        <f>MONTH(DATEVALUE(E4581&amp;" 1"))</f>
        <v>5</v>
      </c>
      <c r="G4581" t="str">
        <f>RIGHT(C4581,2)</f>
        <v>20</v>
      </c>
      <c r="H4581" t="str">
        <f>MID(A4581,12,2)</f>
        <v>00</v>
      </c>
      <c r="I4581" t="s">
        <v>8681</v>
      </c>
      <c r="J4581" t="s">
        <v>8682</v>
      </c>
      <c r="K4581" t="s">
        <v>8206</v>
      </c>
      <c r="L4581" t="s">
        <v>8683</v>
      </c>
      <c r="M4581" t="b">
        <f>NOT(ISNA(VLOOKUP(N4581,'account names'!A:A,1,FALSE)))</f>
        <v>1</v>
      </c>
      <c r="N4581" t="s">
        <v>8208</v>
      </c>
    </row>
    <row r="4582" spans="1:14" ht="15" x14ac:dyDescent="0.2">
      <c r="A4582" t="s">
        <v>8684</v>
      </c>
      <c r="B4582" t="str">
        <f>RIGHT(A4582,4)</f>
        <v>2015</v>
      </c>
      <c r="C4582" t="str">
        <f>LEFT(A4582,10)</f>
        <v>Tue May 19</v>
      </c>
      <c r="D4582" s="2">
        <f>DATE(B4582,F4582,G4582)</f>
        <v>42143</v>
      </c>
      <c r="E4582" t="str">
        <f>MID(C4582,5,3)</f>
        <v>May</v>
      </c>
      <c r="F4582">
        <f>MONTH(DATEVALUE(E4582&amp;" 1"))</f>
        <v>5</v>
      </c>
      <c r="G4582" t="str">
        <f>RIGHT(C4582,2)</f>
        <v>19</v>
      </c>
      <c r="H4582" t="str">
        <f>MID(A4582,12,2)</f>
        <v>16</v>
      </c>
      <c r="I4582" t="s">
        <v>8685</v>
      </c>
      <c r="J4582" t="s">
        <v>8686</v>
      </c>
      <c r="K4582" t="s">
        <v>8687</v>
      </c>
      <c r="L4582" t="s">
        <v>8688</v>
      </c>
      <c r="M4582" t="b">
        <f>NOT(ISNA(VLOOKUP(N4582,'account names'!A:A,1,FALSE)))</f>
        <v>0</v>
      </c>
      <c r="N4582" t="s">
        <v>8689</v>
      </c>
    </row>
    <row r="4583" spans="1:14" ht="15" x14ac:dyDescent="0.2">
      <c r="A4583" t="s">
        <v>8690</v>
      </c>
      <c r="B4583" t="str">
        <f>RIGHT(A4583,4)</f>
        <v>2015</v>
      </c>
      <c r="C4583" t="str">
        <f>LEFT(A4583,10)</f>
        <v>Mon May 18</v>
      </c>
      <c r="D4583" s="2">
        <f>DATE(B4583,F4583,G4583)</f>
        <v>42142</v>
      </c>
      <c r="E4583" t="str">
        <f>MID(C4583,5,3)</f>
        <v>May</v>
      </c>
      <c r="F4583">
        <f>MONTH(DATEVALUE(E4583&amp;" 1"))</f>
        <v>5</v>
      </c>
      <c r="G4583" t="str">
        <f>RIGHT(C4583,2)</f>
        <v>18</v>
      </c>
      <c r="H4583" t="str">
        <f>MID(A4583,12,2)</f>
        <v>19</v>
      </c>
      <c r="I4583" t="s">
        <v>8691</v>
      </c>
      <c r="J4583" t="s">
        <v>8692</v>
      </c>
      <c r="K4583" t="s">
        <v>8693</v>
      </c>
      <c r="L4583" t="s">
        <v>8694</v>
      </c>
      <c r="M4583" t="b">
        <f>NOT(ISNA(VLOOKUP(N4583,'account names'!A:A,1,FALSE)))</f>
        <v>0</v>
      </c>
      <c r="N4583" t="s">
        <v>8296</v>
      </c>
    </row>
    <row r="4584" spans="1:14" ht="15" x14ac:dyDescent="0.2">
      <c r="A4584" t="s">
        <v>8695</v>
      </c>
      <c r="B4584" t="str">
        <f>RIGHT(A4584,4)</f>
        <v>2015</v>
      </c>
      <c r="C4584" t="str">
        <f>LEFT(A4584,10)</f>
        <v>Sun May 17</v>
      </c>
      <c r="D4584" s="2">
        <f>DATE(B4584,F4584,G4584)</f>
        <v>42141</v>
      </c>
      <c r="E4584" t="str">
        <f>MID(C4584,5,3)</f>
        <v>May</v>
      </c>
      <c r="F4584">
        <f>MONTH(DATEVALUE(E4584&amp;" 1"))</f>
        <v>5</v>
      </c>
      <c r="G4584" t="str">
        <f>RIGHT(C4584,2)</f>
        <v>17</v>
      </c>
      <c r="H4584" t="str">
        <f>MID(A4584,12,2)</f>
        <v>11</v>
      </c>
      <c r="I4584" t="s">
        <v>8696</v>
      </c>
      <c r="J4584" t="s">
        <v>8697</v>
      </c>
      <c r="K4584" t="s">
        <v>8698</v>
      </c>
      <c r="L4584" t="s">
        <v>8699</v>
      </c>
      <c r="M4584" t="b">
        <f>NOT(ISNA(VLOOKUP(N4584,'account names'!A:A,1,FALSE)))</f>
        <v>0</v>
      </c>
      <c r="N4584" t="s">
        <v>8700</v>
      </c>
    </row>
    <row r="4585" spans="1:14" ht="15" x14ac:dyDescent="0.2">
      <c r="A4585" t="s">
        <v>8701</v>
      </c>
      <c r="B4585" t="str">
        <f>RIGHT(A4585,4)</f>
        <v>2015</v>
      </c>
      <c r="C4585" t="str">
        <f>LEFT(A4585,10)</f>
        <v>Sat May 16</v>
      </c>
      <c r="D4585" s="2">
        <f>DATE(B4585,F4585,G4585)</f>
        <v>42140</v>
      </c>
      <c r="E4585" t="str">
        <f>MID(C4585,5,3)</f>
        <v>May</v>
      </c>
      <c r="F4585">
        <f>MONTH(DATEVALUE(E4585&amp;" 1"))</f>
        <v>5</v>
      </c>
      <c r="G4585" t="str">
        <f>RIGHT(C4585,2)</f>
        <v>16</v>
      </c>
      <c r="H4585" t="str">
        <f>MID(A4585,12,2)</f>
        <v>15</v>
      </c>
      <c r="I4585" t="s">
        <v>8702</v>
      </c>
      <c r="J4585" t="s">
        <v>8703</v>
      </c>
      <c r="K4585" t="s">
        <v>8206</v>
      </c>
      <c r="L4585" t="s">
        <v>8704</v>
      </c>
      <c r="M4585" t="b">
        <f>NOT(ISNA(VLOOKUP(N4585,'account names'!A:A,1,FALSE)))</f>
        <v>1</v>
      </c>
      <c r="N4585" t="s">
        <v>8208</v>
      </c>
    </row>
    <row r="4586" spans="1:14" ht="15" x14ac:dyDescent="0.2">
      <c r="A4586" t="s">
        <v>8705</v>
      </c>
      <c r="B4586" t="str">
        <f>RIGHT(A4586,4)</f>
        <v>2015</v>
      </c>
      <c r="C4586" t="str">
        <f>LEFT(A4586,10)</f>
        <v>Fri May 15</v>
      </c>
      <c r="D4586" s="2">
        <f>DATE(B4586,F4586,G4586)</f>
        <v>42139</v>
      </c>
      <c r="E4586" t="str">
        <f>MID(C4586,5,3)</f>
        <v>May</v>
      </c>
      <c r="F4586">
        <f>MONTH(DATEVALUE(E4586&amp;" 1"))</f>
        <v>5</v>
      </c>
      <c r="G4586" t="str">
        <f>RIGHT(C4586,2)</f>
        <v>15</v>
      </c>
      <c r="H4586" t="str">
        <f>MID(A4586,12,2)</f>
        <v>20</v>
      </c>
      <c r="I4586" t="s">
        <v>8706</v>
      </c>
      <c r="J4586" t="s">
        <v>8707</v>
      </c>
      <c r="K4586" t="s">
        <v>8206</v>
      </c>
      <c r="L4586" t="s">
        <v>8708</v>
      </c>
      <c r="M4586" t="b">
        <f>NOT(ISNA(VLOOKUP(N4586,'account names'!A:A,1,FALSE)))</f>
        <v>1</v>
      </c>
      <c r="N4586" t="s">
        <v>8208</v>
      </c>
    </row>
    <row r="4587" spans="1:14" ht="15" x14ac:dyDescent="0.2">
      <c r="A4587" t="s">
        <v>8709</v>
      </c>
      <c r="B4587" t="str">
        <f>RIGHT(A4587,4)</f>
        <v>2015</v>
      </c>
      <c r="C4587" t="str">
        <f>LEFT(A4587,10)</f>
        <v>Wed May 13</v>
      </c>
      <c r="D4587" s="2">
        <f>DATE(B4587,F4587,G4587)</f>
        <v>42137</v>
      </c>
      <c r="E4587" t="str">
        <f>MID(C4587,5,3)</f>
        <v>May</v>
      </c>
      <c r="F4587">
        <f>MONTH(DATEVALUE(E4587&amp;" 1"))</f>
        <v>5</v>
      </c>
      <c r="G4587" t="str">
        <f>RIGHT(C4587,2)</f>
        <v>13</v>
      </c>
      <c r="H4587" t="str">
        <f>MID(A4587,12,2)</f>
        <v>14</v>
      </c>
      <c r="I4587" t="s">
        <v>8710</v>
      </c>
      <c r="J4587" t="s">
        <v>8711</v>
      </c>
      <c r="K4587" t="s">
        <v>8591</v>
      </c>
      <c r="L4587" t="s">
        <v>8712</v>
      </c>
      <c r="M4587" t="b">
        <f>NOT(ISNA(VLOOKUP(N4587,'account names'!A:A,1,FALSE)))</f>
        <v>0</v>
      </c>
      <c r="N4587" t="s">
        <v>8296</v>
      </c>
    </row>
    <row r="4588" spans="1:14" ht="15" x14ac:dyDescent="0.2">
      <c r="A4588" t="s">
        <v>8713</v>
      </c>
      <c r="B4588" t="str">
        <f>RIGHT(A4588,4)</f>
        <v>2015</v>
      </c>
      <c r="C4588" t="str">
        <f>LEFT(A4588,10)</f>
        <v>Wed May 13</v>
      </c>
      <c r="D4588" s="2">
        <f>DATE(B4588,F4588,G4588)</f>
        <v>42137</v>
      </c>
      <c r="E4588" t="str">
        <f>MID(C4588,5,3)</f>
        <v>May</v>
      </c>
      <c r="F4588">
        <f>MONTH(DATEVALUE(E4588&amp;" 1"))</f>
        <v>5</v>
      </c>
      <c r="G4588" t="str">
        <f>RIGHT(C4588,2)</f>
        <v>13</v>
      </c>
      <c r="H4588" t="str">
        <f>MID(A4588,12,2)</f>
        <v>14</v>
      </c>
      <c r="I4588" t="s">
        <v>8714</v>
      </c>
      <c r="J4588" t="s">
        <v>8715</v>
      </c>
      <c r="K4588" t="s">
        <v>8716</v>
      </c>
      <c r="L4588" t="s">
        <v>8717</v>
      </c>
      <c r="M4588" t="b">
        <f>NOT(ISNA(VLOOKUP(N4588,'account names'!A:A,1,FALSE)))</f>
        <v>0</v>
      </c>
      <c r="N4588" t="s">
        <v>8718</v>
      </c>
    </row>
    <row r="4589" spans="1:14" ht="15" x14ac:dyDescent="0.2">
      <c r="A4589" t="s">
        <v>8719</v>
      </c>
      <c r="B4589" t="str">
        <f>RIGHT(A4589,4)</f>
        <v>2015</v>
      </c>
      <c r="C4589" t="str">
        <f>LEFT(A4589,10)</f>
        <v>Mon May 11</v>
      </c>
      <c r="D4589" s="2">
        <f>DATE(B4589,F4589,G4589)</f>
        <v>42135</v>
      </c>
      <c r="E4589" t="str">
        <f>MID(C4589,5,3)</f>
        <v>May</v>
      </c>
      <c r="F4589">
        <f>MONTH(DATEVALUE(E4589&amp;" 1"))</f>
        <v>5</v>
      </c>
      <c r="G4589" t="str">
        <f>RIGHT(C4589,2)</f>
        <v>11</v>
      </c>
      <c r="H4589" t="str">
        <f>MID(A4589,12,2)</f>
        <v>17</v>
      </c>
      <c r="I4589" t="s">
        <v>8720</v>
      </c>
      <c r="J4589" t="s">
        <v>8721</v>
      </c>
      <c r="K4589" t="s">
        <v>8687</v>
      </c>
      <c r="L4589" t="s">
        <v>8722</v>
      </c>
      <c r="M4589" t="b">
        <f>NOT(ISNA(VLOOKUP(N4589,'account names'!A:A,1,FALSE)))</f>
        <v>0</v>
      </c>
      <c r="N4589" t="s">
        <v>8689</v>
      </c>
    </row>
    <row r="4590" spans="1:14" ht="15" x14ac:dyDescent="0.2">
      <c r="A4590" t="s">
        <v>8723</v>
      </c>
      <c r="B4590" t="str">
        <f>RIGHT(A4590,4)</f>
        <v>2015</v>
      </c>
      <c r="C4590" t="str">
        <f>LEFT(A4590,10)</f>
        <v>Fri May 08</v>
      </c>
      <c r="D4590" s="2">
        <f>DATE(B4590,F4590,G4590)</f>
        <v>42132</v>
      </c>
      <c r="E4590" t="str">
        <f>MID(C4590,5,3)</f>
        <v>May</v>
      </c>
      <c r="F4590">
        <f>MONTH(DATEVALUE(E4590&amp;" 1"))</f>
        <v>5</v>
      </c>
      <c r="G4590" t="str">
        <f>RIGHT(C4590,2)</f>
        <v>08</v>
      </c>
      <c r="H4590" t="str">
        <f>MID(A4590,12,2)</f>
        <v>14</v>
      </c>
      <c r="I4590" t="s">
        <v>8724</v>
      </c>
      <c r="J4590" t="s">
        <v>8725</v>
      </c>
      <c r="K4590" t="s">
        <v>8206</v>
      </c>
      <c r="L4590" t="s">
        <v>8726</v>
      </c>
      <c r="M4590" t="b">
        <f>NOT(ISNA(VLOOKUP(N4590,'account names'!A:A,1,FALSE)))</f>
        <v>1</v>
      </c>
      <c r="N4590" t="s">
        <v>8208</v>
      </c>
    </row>
    <row r="4591" spans="1:14" ht="15" x14ac:dyDescent="0.2">
      <c r="A4591" t="s">
        <v>8727</v>
      </c>
      <c r="B4591" t="str">
        <f>RIGHT(A4591,4)</f>
        <v>2015</v>
      </c>
      <c r="C4591" t="str">
        <f>LEFT(A4591,10)</f>
        <v>Fri May 08</v>
      </c>
      <c r="D4591" s="2">
        <f>DATE(B4591,F4591,G4591)</f>
        <v>42132</v>
      </c>
      <c r="E4591" t="str">
        <f>MID(C4591,5,3)</f>
        <v>May</v>
      </c>
      <c r="F4591">
        <f>MONTH(DATEVALUE(E4591&amp;" 1"))</f>
        <v>5</v>
      </c>
      <c r="G4591" t="str">
        <f>RIGHT(C4591,2)</f>
        <v>08</v>
      </c>
      <c r="H4591" t="str">
        <f>MID(A4591,12,2)</f>
        <v>11</v>
      </c>
      <c r="I4591" t="s">
        <v>8728</v>
      </c>
      <c r="J4591" t="s">
        <v>8729</v>
      </c>
      <c r="K4591" t="s">
        <v>8206</v>
      </c>
      <c r="L4591" t="s">
        <v>8730</v>
      </c>
      <c r="M4591" t="b">
        <f>NOT(ISNA(VLOOKUP(N4591,'account names'!A:A,1,FALSE)))</f>
        <v>1</v>
      </c>
      <c r="N4591" t="s">
        <v>8208</v>
      </c>
    </row>
    <row r="4592" spans="1:14" ht="15" x14ac:dyDescent="0.2">
      <c r="A4592" t="s">
        <v>8731</v>
      </c>
      <c r="B4592" t="str">
        <f>RIGHT(A4592,4)</f>
        <v>2015</v>
      </c>
      <c r="C4592" t="str">
        <f>LEFT(A4592,10)</f>
        <v>Fri May 08</v>
      </c>
      <c r="D4592" s="2">
        <f>DATE(B4592,F4592,G4592)</f>
        <v>42132</v>
      </c>
      <c r="E4592" t="str">
        <f>MID(C4592,5,3)</f>
        <v>May</v>
      </c>
      <c r="F4592">
        <f>MONTH(DATEVALUE(E4592&amp;" 1"))</f>
        <v>5</v>
      </c>
      <c r="G4592" t="str">
        <f>RIGHT(C4592,2)</f>
        <v>08</v>
      </c>
      <c r="H4592" t="str">
        <f>MID(A4592,12,2)</f>
        <v>11</v>
      </c>
      <c r="I4592" t="s">
        <v>8732</v>
      </c>
      <c r="J4592" t="s">
        <v>8733</v>
      </c>
      <c r="K4592" t="s">
        <v>8206</v>
      </c>
      <c r="L4592" t="s">
        <v>8734</v>
      </c>
      <c r="M4592" t="b">
        <f>NOT(ISNA(VLOOKUP(N4592,'account names'!A:A,1,FALSE)))</f>
        <v>1</v>
      </c>
      <c r="N4592" t="s">
        <v>8208</v>
      </c>
    </row>
    <row r="4593" spans="1:14" ht="15" x14ac:dyDescent="0.2">
      <c r="A4593" t="s">
        <v>8735</v>
      </c>
      <c r="B4593" t="str">
        <f>RIGHT(A4593,4)</f>
        <v>2015</v>
      </c>
      <c r="C4593" t="str">
        <f>LEFT(A4593,10)</f>
        <v>Thu Apr 30</v>
      </c>
      <c r="D4593" s="2">
        <f>DATE(B4593,F4593,G4593)</f>
        <v>42124</v>
      </c>
      <c r="E4593" t="str">
        <f>MID(C4593,5,3)</f>
        <v>Apr</v>
      </c>
      <c r="F4593">
        <f>MONTH(DATEVALUE(E4593&amp;" 1"))</f>
        <v>4</v>
      </c>
      <c r="G4593" t="str">
        <f>RIGHT(C4593,2)</f>
        <v>30</v>
      </c>
      <c r="H4593" t="str">
        <f>MID(A4593,12,2)</f>
        <v>17</v>
      </c>
      <c r="I4593" t="s">
        <v>8736</v>
      </c>
      <c r="J4593" t="s">
        <v>8737</v>
      </c>
      <c r="K4593" t="s">
        <v>8206</v>
      </c>
      <c r="L4593" t="s">
        <v>8738</v>
      </c>
      <c r="M4593" t="b">
        <f>NOT(ISNA(VLOOKUP(N4593,'account names'!A:A,1,FALSE)))</f>
        <v>1</v>
      </c>
      <c r="N4593" t="s">
        <v>8208</v>
      </c>
    </row>
    <row r="4594" spans="1:14" ht="15" x14ac:dyDescent="0.2">
      <c r="A4594" t="s">
        <v>8739</v>
      </c>
      <c r="B4594" t="str">
        <f>RIGHT(A4594,4)</f>
        <v>2015</v>
      </c>
      <c r="C4594" t="str">
        <f>LEFT(A4594,10)</f>
        <v>Thu Apr 30</v>
      </c>
      <c r="D4594" s="2">
        <f>DATE(B4594,F4594,G4594)</f>
        <v>42124</v>
      </c>
      <c r="E4594" t="str">
        <f>MID(C4594,5,3)</f>
        <v>Apr</v>
      </c>
      <c r="F4594">
        <f>MONTH(DATEVALUE(E4594&amp;" 1"))</f>
        <v>4</v>
      </c>
      <c r="G4594" t="str">
        <f>RIGHT(C4594,2)</f>
        <v>30</v>
      </c>
      <c r="H4594" t="str">
        <f>MID(A4594,12,2)</f>
        <v>17</v>
      </c>
      <c r="I4594" t="s">
        <v>8740</v>
      </c>
      <c r="J4594" t="s">
        <v>8741</v>
      </c>
      <c r="K4594" t="s">
        <v>8742</v>
      </c>
      <c r="L4594" t="s">
        <v>8743</v>
      </c>
      <c r="M4594" t="b">
        <f>NOT(ISNA(VLOOKUP(N4594,'account names'!A:A,1,FALSE)))</f>
        <v>0</v>
      </c>
      <c r="N4594" t="s">
        <v>8296</v>
      </c>
    </row>
    <row r="4595" spans="1:14" ht="15" x14ac:dyDescent="0.2">
      <c r="A4595" t="s">
        <v>8744</v>
      </c>
      <c r="B4595" t="str">
        <f>RIGHT(A4595,4)</f>
        <v>2015</v>
      </c>
      <c r="C4595" t="str">
        <f>LEFT(A4595,10)</f>
        <v>Wed Apr 29</v>
      </c>
      <c r="D4595" s="2">
        <f>DATE(B4595,F4595,G4595)</f>
        <v>42123</v>
      </c>
      <c r="E4595" t="str">
        <f>MID(C4595,5,3)</f>
        <v>Apr</v>
      </c>
      <c r="F4595">
        <f>MONTH(DATEVALUE(E4595&amp;" 1"))</f>
        <v>4</v>
      </c>
      <c r="G4595" t="str">
        <f>RIGHT(C4595,2)</f>
        <v>29</v>
      </c>
      <c r="H4595" t="str">
        <f>MID(A4595,12,2)</f>
        <v>17</v>
      </c>
      <c r="I4595" t="s">
        <v>8637</v>
      </c>
      <c r="J4595" t="s">
        <v>8745</v>
      </c>
      <c r="K4595" t="s">
        <v>8591</v>
      </c>
      <c r="L4595" t="s">
        <v>8746</v>
      </c>
      <c r="M4595" t="b">
        <f>NOT(ISNA(VLOOKUP(N4595,'account names'!A:A,1,FALSE)))</f>
        <v>0</v>
      </c>
      <c r="N4595" t="s">
        <v>8296</v>
      </c>
    </row>
    <row r="4596" spans="1:14" ht="15" x14ac:dyDescent="0.2">
      <c r="A4596" t="s">
        <v>8747</v>
      </c>
      <c r="B4596" t="str">
        <f>RIGHT(A4596,4)</f>
        <v>2015</v>
      </c>
      <c r="C4596" t="str">
        <f>LEFT(A4596,10)</f>
        <v>Tue Apr 28</v>
      </c>
      <c r="D4596" s="2">
        <f>DATE(B4596,F4596,G4596)</f>
        <v>42122</v>
      </c>
      <c r="E4596" t="str">
        <f>MID(C4596,5,3)</f>
        <v>Apr</v>
      </c>
      <c r="F4596">
        <f>MONTH(DATEVALUE(E4596&amp;" 1"))</f>
        <v>4</v>
      </c>
      <c r="G4596" t="str">
        <f>RIGHT(C4596,2)</f>
        <v>28</v>
      </c>
      <c r="H4596" t="str">
        <f>MID(A4596,12,2)</f>
        <v>16</v>
      </c>
      <c r="I4596" t="s">
        <v>8748</v>
      </c>
      <c r="J4596" t="s">
        <v>8749</v>
      </c>
      <c r="K4596" t="s">
        <v>8750</v>
      </c>
      <c r="L4596" t="s">
        <v>8751</v>
      </c>
      <c r="M4596" t="b">
        <f>NOT(ISNA(VLOOKUP(N4596,'account names'!A:A,1,FALSE)))</f>
        <v>0</v>
      </c>
      <c r="N4596" t="s">
        <v>8296</v>
      </c>
    </row>
    <row r="4597" spans="1:14" ht="15" x14ac:dyDescent="0.2">
      <c r="A4597" t="s">
        <v>8752</v>
      </c>
      <c r="B4597" t="str">
        <f>RIGHT(A4597,4)</f>
        <v>2015</v>
      </c>
      <c r="C4597" t="str">
        <f>LEFT(A4597,10)</f>
        <v>Tue Apr 21</v>
      </c>
      <c r="D4597" s="2">
        <f>DATE(B4597,F4597,G4597)</f>
        <v>42115</v>
      </c>
      <c r="E4597" t="str">
        <f>MID(C4597,5,3)</f>
        <v>Apr</v>
      </c>
      <c r="F4597">
        <f>MONTH(DATEVALUE(E4597&amp;" 1"))</f>
        <v>4</v>
      </c>
      <c r="G4597" t="str">
        <f>RIGHT(C4597,2)</f>
        <v>21</v>
      </c>
      <c r="H4597" t="str">
        <f>MID(A4597,12,2)</f>
        <v>17</v>
      </c>
      <c r="I4597" t="s">
        <v>8753</v>
      </c>
      <c r="J4597" t="s">
        <v>8754</v>
      </c>
      <c r="K4597" t="s">
        <v>8755</v>
      </c>
      <c r="L4597" t="s">
        <v>8756</v>
      </c>
      <c r="M4597" t="b">
        <f>NOT(ISNA(VLOOKUP(N4597,'account names'!A:A,1,FALSE)))</f>
        <v>0</v>
      </c>
      <c r="N4597" t="s">
        <v>8296</v>
      </c>
    </row>
    <row r="4598" spans="1:14" ht="15" x14ac:dyDescent="0.2">
      <c r="A4598" t="s">
        <v>8757</v>
      </c>
      <c r="B4598" t="str">
        <f>RIGHT(A4598,4)</f>
        <v>2015</v>
      </c>
      <c r="C4598" t="str">
        <f>LEFT(A4598,10)</f>
        <v>Tue Apr 21</v>
      </c>
      <c r="D4598" s="2">
        <f>DATE(B4598,F4598,G4598)</f>
        <v>42115</v>
      </c>
      <c r="E4598" t="str">
        <f>MID(C4598,5,3)</f>
        <v>Apr</v>
      </c>
      <c r="F4598">
        <f>MONTH(DATEVALUE(E4598&amp;" 1"))</f>
        <v>4</v>
      </c>
      <c r="G4598" t="str">
        <f>RIGHT(C4598,2)</f>
        <v>21</v>
      </c>
      <c r="H4598" t="str">
        <f>MID(A4598,12,2)</f>
        <v>17</v>
      </c>
      <c r="I4598" t="s">
        <v>8758</v>
      </c>
      <c r="J4598" t="s">
        <v>8759</v>
      </c>
      <c r="K4598" t="s">
        <v>8206</v>
      </c>
      <c r="L4598" t="s">
        <v>8760</v>
      </c>
      <c r="M4598" t="b">
        <f>NOT(ISNA(VLOOKUP(N4598,'account names'!A:A,1,FALSE)))</f>
        <v>1</v>
      </c>
      <c r="N4598" t="s">
        <v>8208</v>
      </c>
    </row>
    <row r="4599" spans="1:14" ht="15" x14ac:dyDescent="0.2">
      <c r="A4599" t="s">
        <v>8761</v>
      </c>
      <c r="B4599" t="str">
        <f>RIGHT(A4599,4)</f>
        <v>2015</v>
      </c>
      <c r="C4599" t="str">
        <f>LEFT(A4599,10)</f>
        <v>Mon Apr 20</v>
      </c>
      <c r="D4599" s="2">
        <f>DATE(B4599,F4599,G4599)</f>
        <v>42114</v>
      </c>
      <c r="E4599" t="str">
        <f>MID(C4599,5,3)</f>
        <v>Apr</v>
      </c>
      <c r="F4599">
        <f>MONTH(DATEVALUE(E4599&amp;" 1"))</f>
        <v>4</v>
      </c>
      <c r="G4599" t="str">
        <f>RIGHT(C4599,2)</f>
        <v>20</v>
      </c>
      <c r="H4599" t="str">
        <f>MID(A4599,12,2)</f>
        <v>20</v>
      </c>
      <c r="I4599" t="s">
        <v>8762</v>
      </c>
      <c r="J4599" t="s">
        <v>8763</v>
      </c>
      <c r="K4599" t="s">
        <v>8750</v>
      </c>
      <c r="L4599" t="s">
        <v>8764</v>
      </c>
      <c r="M4599" t="b">
        <f>NOT(ISNA(VLOOKUP(N4599,'account names'!A:A,1,FALSE)))</f>
        <v>0</v>
      </c>
      <c r="N4599" t="s">
        <v>8296</v>
      </c>
    </row>
    <row r="4600" spans="1:14" ht="15" x14ac:dyDescent="0.2">
      <c r="A4600" t="s">
        <v>8765</v>
      </c>
      <c r="B4600" t="str">
        <f>RIGHT(A4600,4)</f>
        <v>2015</v>
      </c>
      <c r="C4600" t="str">
        <f>LEFT(A4600,10)</f>
        <v>Thu Apr 16</v>
      </c>
      <c r="D4600" s="2">
        <f>DATE(B4600,F4600,G4600)</f>
        <v>42110</v>
      </c>
      <c r="E4600" t="str">
        <f>MID(C4600,5,3)</f>
        <v>Apr</v>
      </c>
      <c r="F4600">
        <f>MONTH(DATEVALUE(E4600&amp;" 1"))</f>
        <v>4</v>
      </c>
      <c r="G4600" t="str">
        <f>RIGHT(C4600,2)</f>
        <v>16</v>
      </c>
      <c r="H4600" t="str">
        <f>MID(A4600,12,2)</f>
        <v>23</v>
      </c>
      <c r="I4600" t="s">
        <v>8766</v>
      </c>
      <c r="J4600" t="s">
        <v>8767</v>
      </c>
      <c r="K4600" t="s">
        <v>8206</v>
      </c>
      <c r="L4600" t="s">
        <v>8768</v>
      </c>
      <c r="M4600" t="b">
        <f>NOT(ISNA(VLOOKUP(N4600,'account names'!A:A,1,FALSE)))</f>
        <v>1</v>
      </c>
      <c r="N4600" t="s">
        <v>8208</v>
      </c>
    </row>
    <row r="4601" spans="1:14" ht="15" x14ac:dyDescent="0.2">
      <c r="A4601" t="s">
        <v>8769</v>
      </c>
      <c r="B4601" t="str">
        <f>RIGHT(A4601,4)</f>
        <v>2015</v>
      </c>
      <c r="C4601" t="str">
        <f>LEFT(A4601,10)</f>
        <v>Wed Apr 15</v>
      </c>
      <c r="D4601" s="2">
        <f>DATE(B4601,F4601,G4601)</f>
        <v>42109</v>
      </c>
      <c r="E4601" t="str">
        <f>MID(C4601,5,3)</f>
        <v>Apr</v>
      </c>
      <c r="F4601">
        <f>MONTH(DATEVALUE(E4601&amp;" 1"))</f>
        <v>4</v>
      </c>
      <c r="G4601" t="str">
        <f>RIGHT(C4601,2)</f>
        <v>15</v>
      </c>
      <c r="H4601" t="str">
        <f>MID(A4601,12,2)</f>
        <v>23</v>
      </c>
      <c r="I4601" t="s">
        <v>8770</v>
      </c>
      <c r="J4601" t="s">
        <v>8771</v>
      </c>
      <c r="K4601" t="s">
        <v>8772</v>
      </c>
      <c r="L4601" t="s">
        <v>8773</v>
      </c>
      <c r="M4601" t="b">
        <f>NOT(ISNA(VLOOKUP(N4601,'account names'!A:A,1,FALSE)))</f>
        <v>0</v>
      </c>
      <c r="N4601" t="s">
        <v>8774</v>
      </c>
    </row>
    <row r="4602" spans="1:14" ht="15" x14ac:dyDescent="0.2">
      <c r="A4602" t="s">
        <v>8775</v>
      </c>
      <c r="B4602" t="str">
        <f>RIGHT(A4602,4)</f>
        <v>2015</v>
      </c>
      <c r="C4602" t="str">
        <f>LEFT(A4602,10)</f>
        <v>Wed Apr 15</v>
      </c>
      <c r="D4602" s="2">
        <f>DATE(B4602,F4602,G4602)</f>
        <v>42109</v>
      </c>
      <c r="E4602" t="str">
        <f>MID(C4602,5,3)</f>
        <v>Apr</v>
      </c>
      <c r="F4602">
        <f>MONTH(DATEVALUE(E4602&amp;" 1"))</f>
        <v>4</v>
      </c>
      <c r="G4602" t="str">
        <f>RIGHT(C4602,2)</f>
        <v>15</v>
      </c>
      <c r="H4602" t="str">
        <f>MID(A4602,12,2)</f>
        <v>18</v>
      </c>
      <c r="I4602" t="s">
        <v>8637</v>
      </c>
      <c r="J4602" t="s">
        <v>8776</v>
      </c>
      <c r="K4602" t="s">
        <v>8591</v>
      </c>
      <c r="L4602" t="s">
        <v>8777</v>
      </c>
      <c r="M4602" t="b">
        <f>NOT(ISNA(VLOOKUP(N4602,'account names'!A:A,1,FALSE)))</f>
        <v>0</v>
      </c>
      <c r="N4602" t="s">
        <v>8296</v>
      </c>
    </row>
    <row r="4603" spans="1:14" ht="15" x14ac:dyDescent="0.2">
      <c r="A4603" t="s">
        <v>8778</v>
      </c>
      <c r="B4603" t="str">
        <f>RIGHT(A4603,4)</f>
        <v>2015</v>
      </c>
      <c r="C4603" t="str">
        <f>LEFT(A4603,10)</f>
        <v>Mon Apr 13</v>
      </c>
      <c r="D4603" s="2">
        <f>DATE(B4603,F4603,G4603)</f>
        <v>42107</v>
      </c>
      <c r="E4603" t="str">
        <f>MID(C4603,5,3)</f>
        <v>Apr</v>
      </c>
      <c r="F4603">
        <f>MONTH(DATEVALUE(E4603&amp;" 1"))</f>
        <v>4</v>
      </c>
      <c r="G4603" t="str">
        <f>RIGHT(C4603,2)</f>
        <v>13</v>
      </c>
      <c r="H4603" t="str">
        <f>MID(A4603,12,2)</f>
        <v>20</v>
      </c>
      <c r="I4603" t="s">
        <v>8762</v>
      </c>
      <c r="J4603" t="s">
        <v>8779</v>
      </c>
      <c r="K4603" t="s">
        <v>8750</v>
      </c>
      <c r="L4603" t="s">
        <v>8780</v>
      </c>
      <c r="M4603" t="b">
        <f>NOT(ISNA(VLOOKUP(N4603,'account names'!A:A,1,FALSE)))</f>
        <v>0</v>
      </c>
      <c r="N4603" t="s">
        <v>8296</v>
      </c>
    </row>
    <row r="4604" spans="1:14" ht="15" x14ac:dyDescent="0.2">
      <c r="A4604" t="s">
        <v>8781</v>
      </c>
      <c r="B4604" t="str">
        <f>RIGHT(A4604,4)</f>
        <v>2015</v>
      </c>
      <c r="C4604" t="str">
        <f>LEFT(A4604,10)</f>
        <v>Mon Apr 13</v>
      </c>
      <c r="D4604" s="2">
        <f>DATE(B4604,F4604,G4604)</f>
        <v>42107</v>
      </c>
      <c r="E4604" t="str">
        <f>MID(C4604,5,3)</f>
        <v>Apr</v>
      </c>
      <c r="F4604">
        <f>MONTH(DATEVALUE(E4604&amp;" 1"))</f>
        <v>4</v>
      </c>
      <c r="G4604" t="str">
        <f>RIGHT(C4604,2)</f>
        <v>13</v>
      </c>
      <c r="H4604" t="str">
        <f>MID(A4604,12,2)</f>
        <v>11</v>
      </c>
      <c r="I4604" t="s">
        <v>8782</v>
      </c>
      <c r="J4604" t="s">
        <v>8783</v>
      </c>
      <c r="K4604" t="s">
        <v>8784</v>
      </c>
      <c r="L4604" t="s">
        <v>8785</v>
      </c>
      <c r="M4604" t="b">
        <f>NOT(ISNA(VLOOKUP(N4604,'account names'!A:A,1,FALSE)))</f>
        <v>0</v>
      </c>
      <c r="N4604" t="s">
        <v>4686</v>
      </c>
    </row>
    <row r="4605" spans="1:14" ht="15" x14ac:dyDescent="0.2">
      <c r="A4605" t="s">
        <v>8786</v>
      </c>
      <c r="B4605" t="str">
        <f>RIGHT(A4605,4)</f>
        <v>2015</v>
      </c>
      <c r="C4605" t="str">
        <f>LEFT(A4605,10)</f>
        <v>Mon Apr 13</v>
      </c>
      <c r="D4605" s="2">
        <f>DATE(B4605,F4605,G4605)</f>
        <v>42107</v>
      </c>
      <c r="E4605" t="str">
        <f>MID(C4605,5,3)</f>
        <v>Apr</v>
      </c>
      <c r="F4605">
        <f>MONTH(DATEVALUE(E4605&amp;" 1"))</f>
        <v>4</v>
      </c>
      <c r="G4605" t="str">
        <f>RIGHT(C4605,2)</f>
        <v>13</v>
      </c>
      <c r="H4605" t="str">
        <f>MID(A4605,12,2)</f>
        <v>10</v>
      </c>
      <c r="I4605" t="s">
        <v>8787</v>
      </c>
      <c r="J4605" t="s">
        <v>8788</v>
      </c>
      <c r="K4605" t="s">
        <v>8789</v>
      </c>
      <c r="L4605" t="s">
        <v>8790</v>
      </c>
      <c r="M4605" t="b">
        <f>NOT(ISNA(VLOOKUP(N4605,'account names'!A:A,1,FALSE)))</f>
        <v>0</v>
      </c>
      <c r="N4605" t="s">
        <v>8791</v>
      </c>
    </row>
    <row r="4606" spans="1:14" ht="15" x14ac:dyDescent="0.2">
      <c r="A4606" t="s">
        <v>8792</v>
      </c>
      <c r="B4606" t="str">
        <f>RIGHT(A4606,4)</f>
        <v>2015</v>
      </c>
      <c r="C4606" t="str">
        <f>LEFT(A4606,10)</f>
        <v>Mon Apr 13</v>
      </c>
      <c r="D4606" s="2">
        <f>DATE(B4606,F4606,G4606)</f>
        <v>42107</v>
      </c>
      <c r="E4606" t="str">
        <f>MID(C4606,5,3)</f>
        <v>Apr</v>
      </c>
      <c r="F4606">
        <f>MONTH(DATEVALUE(E4606&amp;" 1"))</f>
        <v>4</v>
      </c>
      <c r="G4606" t="str">
        <f>RIGHT(C4606,2)</f>
        <v>13</v>
      </c>
      <c r="H4606" t="str">
        <f>MID(A4606,12,2)</f>
        <v>10</v>
      </c>
      <c r="I4606" t="s">
        <v>8793</v>
      </c>
      <c r="J4606" t="s">
        <v>8794</v>
      </c>
      <c r="K4606" t="s">
        <v>8795</v>
      </c>
      <c r="L4606" t="s">
        <v>8796</v>
      </c>
      <c r="M4606" t="b">
        <f>NOT(ISNA(VLOOKUP(N4606,'account names'!A:A,1,FALSE)))</f>
        <v>0</v>
      </c>
      <c r="N4606" t="s">
        <v>8791</v>
      </c>
    </row>
    <row r="4607" spans="1:14" ht="15" x14ac:dyDescent="0.2">
      <c r="A4607" t="s">
        <v>8797</v>
      </c>
      <c r="B4607" t="str">
        <f>RIGHT(A4607,4)</f>
        <v>2015</v>
      </c>
      <c r="C4607" t="str">
        <f>LEFT(A4607,10)</f>
        <v>Sun Apr 12</v>
      </c>
      <c r="D4607" s="2">
        <f>DATE(B4607,F4607,G4607)</f>
        <v>42106</v>
      </c>
      <c r="E4607" t="str">
        <f>MID(C4607,5,3)</f>
        <v>Apr</v>
      </c>
      <c r="F4607">
        <f>MONTH(DATEVALUE(E4607&amp;" 1"))</f>
        <v>4</v>
      </c>
      <c r="G4607" t="str">
        <f>RIGHT(C4607,2)</f>
        <v>12</v>
      </c>
      <c r="H4607" t="str">
        <f>MID(A4607,12,2)</f>
        <v>21</v>
      </c>
      <c r="I4607" t="s">
        <v>8798</v>
      </c>
      <c r="J4607" t="s">
        <v>8799</v>
      </c>
      <c r="K4607" t="s">
        <v>8800</v>
      </c>
      <c r="L4607" t="s">
        <v>8801</v>
      </c>
      <c r="M4607" t="b">
        <f>NOT(ISNA(VLOOKUP(N4607,'account names'!A:A,1,FALSE)))</f>
        <v>0</v>
      </c>
      <c r="N4607" t="s">
        <v>8802</v>
      </c>
    </row>
    <row r="4608" spans="1:14" ht="15" x14ac:dyDescent="0.2">
      <c r="A4608" t="s">
        <v>8803</v>
      </c>
      <c r="B4608" t="str">
        <f>RIGHT(A4608,4)</f>
        <v>2015</v>
      </c>
      <c r="C4608" t="str">
        <f>LEFT(A4608,10)</f>
        <v>Sat Apr 11</v>
      </c>
      <c r="D4608" s="2">
        <f>DATE(B4608,F4608,G4608)</f>
        <v>42105</v>
      </c>
      <c r="E4608" t="str">
        <f>MID(C4608,5,3)</f>
        <v>Apr</v>
      </c>
      <c r="F4608">
        <f>MONTH(DATEVALUE(E4608&amp;" 1"))</f>
        <v>4</v>
      </c>
      <c r="G4608" t="str">
        <f>RIGHT(C4608,2)</f>
        <v>11</v>
      </c>
      <c r="H4608" t="str">
        <f>MID(A4608,12,2)</f>
        <v>14</v>
      </c>
      <c r="I4608" t="s">
        <v>8804</v>
      </c>
      <c r="J4608" t="s">
        <v>8805</v>
      </c>
      <c r="K4608" t="s">
        <v>8806</v>
      </c>
      <c r="L4608" t="s">
        <v>8807</v>
      </c>
      <c r="M4608" t="b">
        <f>NOT(ISNA(VLOOKUP(N4608,'account names'!A:A,1,FALSE)))</f>
        <v>0</v>
      </c>
      <c r="N4608" t="s">
        <v>8296</v>
      </c>
    </row>
    <row r="4609" spans="1:14" ht="15" x14ac:dyDescent="0.2">
      <c r="A4609" t="s">
        <v>8808</v>
      </c>
      <c r="B4609" t="str">
        <f>RIGHT(A4609,4)</f>
        <v>2015</v>
      </c>
      <c r="C4609" t="str">
        <f>LEFT(A4609,10)</f>
        <v>Fri Apr 10</v>
      </c>
      <c r="D4609" s="2">
        <f>DATE(B4609,F4609,G4609)</f>
        <v>42104</v>
      </c>
      <c r="E4609" t="str">
        <f>MID(C4609,5,3)</f>
        <v>Apr</v>
      </c>
      <c r="F4609">
        <f>MONTH(DATEVALUE(E4609&amp;" 1"))</f>
        <v>4</v>
      </c>
      <c r="G4609" t="str">
        <f>RIGHT(C4609,2)</f>
        <v>10</v>
      </c>
      <c r="H4609" t="str">
        <f>MID(A4609,12,2)</f>
        <v>22</v>
      </c>
      <c r="I4609" t="s">
        <v>8809</v>
      </c>
      <c r="J4609" t="s">
        <v>8810</v>
      </c>
      <c r="K4609" t="s">
        <v>8811</v>
      </c>
      <c r="L4609" t="s">
        <v>8812</v>
      </c>
      <c r="M4609" t="b">
        <f>NOT(ISNA(VLOOKUP(N4609,'account names'!A:A,1,FALSE)))</f>
        <v>0</v>
      </c>
      <c r="N4609" t="s">
        <v>8813</v>
      </c>
    </row>
    <row r="4610" spans="1:14" ht="15" x14ac:dyDescent="0.2">
      <c r="A4610" t="s">
        <v>8814</v>
      </c>
      <c r="B4610" t="str">
        <f>RIGHT(A4610,4)</f>
        <v>2015</v>
      </c>
      <c r="C4610" t="str">
        <f>LEFT(A4610,10)</f>
        <v>Fri Apr 10</v>
      </c>
      <c r="D4610" s="2">
        <f>DATE(B4610,F4610,G4610)</f>
        <v>42104</v>
      </c>
      <c r="E4610" t="str">
        <f>MID(C4610,5,3)</f>
        <v>Apr</v>
      </c>
      <c r="F4610">
        <f>MONTH(DATEVALUE(E4610&amp;" 1"))</f>
        <v>4</v>
      </c>
      <c r="G4610" t="str">
        <f>RIGHT(C4610,2)</f>
        <v>10</v>
      </c>
      <c r="H4610" t="str">
        <f>MID(A4610,12,2)</f>
        <v>22</v>
      </c>
      <c r="I4610" t="s">
        <v>8815</v>
      </c>
      <c r="J4610" t="s">
        <v>8816</v>
      </c>
      <c r="K4610" t="s">
        <v>8817</v>
      </c>
      <c r="L4610" t="s">
        <v>8818</v>
      </c>
      <c r="M4610" t="b">
        <f>NOT(ISNA(VLOOKUP(N4610,'account names'!A:A,1,FALSE)))</f>
        <v>0</v>
      </c>
      <c r="N4610" t="s">
        <v>1209</v>
      </c>
    </row>
    <row r="4611" spans="1:14" ht="15" x14ac:dyDescent="0.2">
      <c r="A4611" t="s">
        <v>8819</v>
      </c>
      <c r="B4611" t="str">
        <f>RIGHT(A4611,4)</f>
        <v>2015</v>
      </c>
      <c r="C4611" t="str">
        <f>LEFT(A4611,10)</f>
        <v>Fri Apr 10</v>
      </c>
      <c r="D4611" s="2">
        <f>DATE(B4611,F4611,G4611)</f>
        <v>42104</v>
      </c>
      <c r="E4611" t="str">
        <f>MID(C4611,5,3)</f>
        <v>Apr</v>
      </c>
      <c r="F4611">
        <f>MONTH(DATEVALUE(E4611&amp;" 1"))</f>
        <v>4</v>
      </c>
      <c r="G4611" t="str">
        <f>RIGHT(C4611,2)</f>
        <v>10</v>
      </c>
      <c r="H4611" t="str">
        <f>MID(A4611,12,2)</f>
        <v>15</v>
      </c>
      <c r="I4611" t="s">
        <v>8820</v>
      </c>
      <c r="J4611" t="s">
        <v>8821</v>
      </c>
      <c r="K4611" t="s">
        <v>8822</v>
      </c>
      <c r="L4611" t="s">
        <v>8823</v>
      </c>
      <c r="M4611" t="b">
        <f>NOT(ISNA(VLOOKUP(N4611,'account names'!A:A,1,FALSE)))</f>
        <v>0</v>
      </c>
      <c r="N4611" t="s">
        <v>8296</v>
      </c>
    </row>
    <row r="4612" spans="1:14" ht="15" x14ac:dyDescent="0.2">
      <c r="A4612" t="s">
        <v>8824</v>
      </c>
      <c r="B4612" t="str">
        <f>RIGHT(A4612,4)</f>
        <v>2015</v>
      </c>
      <c r="C4612" t="str">
        <f>LEFT(A4612,10)</f>
        <v>Thu Apr 09</v>
      </c>
      <c r="D4612" s="2">
        <f>DATE(B4612,F4612,G4612)</f>
        <v>42103</v>
      </c>
      <c r="E4612" t="str">
        <f>MID(C4612,5,3)</f>
        <v>Apr</v>
      </c>
      <c r="F4612">
        <f>MONTH(DATEVALUE(E4612&amp;" 1"))</f>
        <v>4</v>
      </c>
      <c r="G4612" t="str">
        <f>RIGHT(C4612,2)</f>
        <v>09</v>
      </c>
      <c r="H4612" t="str">
        <f>MID(A4612,12,2)</f>
        <v>18</v>
      </c>
      <c r="I4612" t="s">
        <v>8825</v>
      </c>
      <c r="J4612" t="s">
        <v>8826</v>
      </c>
      <c r="K4612" t="s">
        <v>8206</v>
      </c>
      <c r="L4612" t="s">
        <v>8827</v>
      </c>
      <c r="M4612" t="b">
        <f>NOT(ISNA(VLOOKUP(N4612,'account names'!A:A,1,FALSE)))</f>
        <v>1</v>
      </c>
      <c r="N4612" t="s">
        <v>8208</v>
      </c>
    </row>
    <row r="4613" spans="1:14" ht="15" x14ac:dyDescent="0.2">
      <c r="A4613" t="s">
        <v>8828</v>
      </c>
      <c r="B4613" t="str">
        <f>RIGHT(A4613,4)</f>
        <v>2015</v>
      </c>
      <c r="C4613" t="str">
        <f>LEFT(A4613,10)</f>
        <v>Thu Apr 09</v>
      </c>
      <c r="D4613" s="2">
        <f>DATE(B4613,F4613,G4613)</f>
        <v>42103</v>
      </c>
      <c r="E4613" t="str">
        <f>MID(C4613,5,3)</f>
        <v>Apr</v>
      </c>
      <c r="F4613">
        <f>MONTH(DATEVALUE(E4613&amp;" 1"))</f>
        <v>4</v>
      </c>
      <c r="G4613" t="str">
        <f>RIGHT(C4613,2)</f>
        <v>09</v>
      </c>
      <c r="H4613" t="str">
        <f>MID(A4613,12,2)</f>
        <v>13</v>
      </c>
      <c r="I4613" t="s">
        <v>8829</v>
      </c>
      <c r="J4613" t="s">
        <v>8830</v>
      </c>
      <c r="K4613" t="s">
        <v>8831</v>
      </c>
      <c r="L4613" t="s">
        <v>8832</v>
      </c>
      <c r="M4613" t="b">
        <f>NOT(ISNA(VLOOKUP(N4613,'account names'!A:A,1,FALSE)))</f>
        <v>0</v>
      </c>
      <c r="N4613" t="s">
        <v>8689</v>
      </c>
    </row>
    <row r="4614" spans="1:14" ht="15" x14ac:dyDescent="0.2">
      <c r="A4614" t="s">
        <v>8833</v>
      </c>
      <c r="B4614" t="str">
        <f>RIGHT(A4614,4)</f>
        <v>2015</v>
      </c>
      <c r="C4614" t="str">
        <f>LEFT(A4614,10)</f>
        <v>Thu Apr 09</v>
      </c>
      <c r="D4614" s="2">
        <f>DATE(B4614,F4614,G4614)</f>
        <v>42103</v>
      </c>
      <c r="E4614" t="str">
        <f>MID(C4614,5,3)</f>
        <v>Apr</v>
      </c>
      <c r="F4614">
        <f>MONTH(DATEVALUE(E4614&amp;" 1"))</f>
        <v>4</v>
      </c>
      <c r="G4614" t="str">
        <f>RIGHT(C4614,2)</f>
        <v>09</v>
      </c>
      <c r="H4614" t="str">
        <f>MID(A4614,12,2)</f>
        <v>13</v>
      </c>
      <c r="I4614" t="s">
        <v>8834</v>
      </c>
      <c r="J4614" t="s">
        <v>8835</v>
      </c>
      <c r="K4614" t="s">
        <v>8206</v>
      </c>
      <c r="L4614" t="s">
        <v>8836</v>
      </c>
      <c r="M4614" t="b">
        <f>NOT(ISNA(VLOOKUP(N4614,'account names'!A:A,1,FALSE)))</f>
        <v>1</v>
      </c>
      <c r="N4614" t="s">
        <v>8208</v>
      </c>
    </row>
    <row r="4615" spans="1:14" ht="15" x14ac:dyDescent="0.2">
      <c r="A4615" t="s">
        <v>8837</v>
      </c>
      <c r="B4615" t="str">
        <f>RIGHT(A4615,4)</f>
        <v>2015</v>
      </c>
      <c r="C4615" t="str">
        <f>LEFT(A4615,10)</f>
        <v>Wed Apr 08</v>
      </c>
      <c r="D4615" s="2">
        <f>DATE(B4615,F4615,G4615)</f>
        <v>42102</v>
      </c>
      <c r="E4615" t="str">
        <f>MID(C4615,5,3)</f>
        <v>Apr</v>
      </c>
      <c r="F4615">
        <f>MONTH(DATEVALUE(E4615&amp;" 1"))</f>
        <v>4</v>
      </c>
      <c r="G4615" t="str">
        <f>RIGHT(C4615,2)</f>
        <v>08</v>
      </c>
      <c r="H4615" t="str">
        <f>MID(A4615,12,2)</f>
        <v>15</v>
      </c>
      <c r="I4615" t="s">
        <v>8838</v>
      </c>
      <c r="J4615" t="s">
        <v>8839</v>
      </c>
      <c r="K4615" t="s">
        <v>8840</v>
      </c>
      <c r="L4615" t="s">
        <v>8841</v>
      </c>
      <c r="M4615" t="b">
        <f>NOT(ISNA(VLOOKUP(N4615,'account names'!A:A,1,FALSE)))</f>
        <v>0</v>
      </c>
      <c r="N4615" t="s">
        <v>8689</v>
      </c>
    </row>
    <row r="4616" spans="1:14" ht="15" x14ac:dyDescent="0.2">
      <c r="A4616" t="s">
        <v>8842</v>
      </c>
      <c r="B4616" t="str">
        <f>RIGHT(A4616,4)</f>
        <v>2015</v>
      </c>
      <c r="C4616" t="str">
        <f>LEFT(A4616,10)</f>
        <v>Tue Apr 07</v>
      </c>
      <c r="D4616" s="2">
        <f>DATE(B4616,F4616,G4616)</f>
        <v>42101</v>
      </c>
      <c r="E4616" t="str">
        <f>MID(C4616,5,3)</f>
        <v>Apr</v>
      </c>
      <c r="F4616">
        <f>MONTH(DATEVALUE(E4616&amp;" 1"))</f>
        <v>4</v>
      </c>
      <c r="G4616" t="str">
        <f>RIGHT(C4616,2)</f>
        <v>07</v>
      </c>
      <c r="H4616" t="str">
        <f>MID(A4616,12,2)</f>
        <v>17</v>
      </c>
      <c r="I4616" t="s">
        <v>8843</v>
      </c>
      <c r="J4616" t="s">
        <v>8844</v>
      </c>
      <c r="K4616" t="s">
        <v>8845</v>
      </c>
      <c r="L4616" t="s">
        <v>8846</v>
      </c>
      <c r="M4616" t="b">
        <f>NOT(ISNA(VLOOKUP(N4616,'account names'!A:A,1,FALSE)))</f>
        <v>0</v>
      </c>
      <c r="N4616" t="s">
        <v>8296</v>
      </c>
    </row>
    <row r="4617" spans="1:14" ht="15" x14ac:dyDescent="0.2">
      <c r="A4617" t="s">
        <v>8847</v>
      </c>
      <c r="B4617" t="str">
        <f>RIGHT(A4617,4)</f>
        <v>2015</v>
      </c>
      <c r="C4617" t="str">
        <f>LEFT(A4617,10)</f>
        <v>Tue Apr 07</v>
      </c>
      <c r="D4617" s="2">
        <f>DATE(B4617,F4617,G4617)</f>
        <v>42101</v>
      </c>
      <c r="E4617" t="str">
        <f>MID(C4617,5,3)</f>
        <v>Apr</v>
      </c>
      <c r="F4617">
        <f>MONTH(DATEVALUE(E4617&amp;" 1"))</f>
        <v>4</v>
      </c>
      <c r="G4617" t="str">
        <f>RIGHT(C4617,2)</f>
        <v>07</v>
      </c>
      <c r="H4617" t="str">
        <f>MID(A4617,12,2)</f>
        <v>13</v>
      </c>
      <c r="I4617" t="s">
        <v>8848</v>
      </c>
      <c r="J4617" t="s">
        <v>8849</v>
      </c>
      <c r="K4617" t="s">
        <v>8850</v>
      </c>
      <c r="L4617" t="s">
        <v>8851</v>
      </c>
      <c r="M4617" t="b">
        <f>NOT(ISNA(VLOOKUP(N4617,'account names'!A:A,1,FALSE)))</f>
        <v>0</v>
      </c>
      <c r="N4617" t="s">
        <v>8852</v>
      </c>
    </row>
    <row r="4618" spans="1:14" ht="15" x14ac:dyDescent="0.2">
      <c r="A4618" t="s">
        <v>8853</v>
      </c>
      <c r="B4618" t="str">
        <f>RIGHT(A4618,4)</f>
        <v>2015</v>
      </c>
      <c r="C4618" t="str">
        <f>LEFT(A4618,10)</f>
        <v>Thu Apr 02</v>
      </c>
      <c r="D4618" s="2">
        <f>DATE(B4618,F4618,G4618)</f>
        <v>42096</v>
      </c>
      <c r="E4618" t="str">
        <f>MID(C4618,5,3)</f>
        <v>Apr</v>
      </c>
      <c r="F4618">
        <f>MONTH(DATEVALUE(E4618&amp;" 1"))</f>
        <v>4</v>
      </c>
      <c r="G4618" t="str">
        <f>RIGHT(C4618,2)</f>
        <v>02</v>
      </c>
      <c r="H4618" t="str">
        <f>MID(A4618,12,2)</f>
        <v>20</v>
      </c>
      <c r="I4618" t="s">
        <v>8854</v>
      </c>
      <c r="J4618" t="s">
        <v>8855</v>
      </c>
      <c r="K4618" t="s">
        <v>8856</v>
      </c>
      <c r="L4618" t="s">
        <v>8857</v>
      </c>
      <c r="M4618" t="b">
        <f>NOT(ISNA(VLOOKUP(N4618,'account names'!A:A,1,FALSE)))</f>
        <v>0</v>
      </c>
      <c r="N4618" t="s">
        <v>8689</v>
      </c>
    </row>
    <row r="4619" spans="1:14" ht="15" x14ac:dyDescent="0.2">
      <c r="A4619" t="s">
        <v>8858</v>
      </c>
      <c r="B4619" t="str">
        <f>RIGHT(A4619,4)</f>
        <v>2015</v>
      </c>
      <c r="C4619" t="str">
        <f>LEFT(A4619,10)</f>
        <v>Thu Apr 02</v>
      </c>
      <c r="D4619" s="2">
        <f>DATE(B4619,F4619,G4619)</f>
        <v>42096</v>
      </c>
      <c r="E4619" t="str">
        <f>MID(C4619,5,3)</f>
        <v>Apr</v>
      </c>
      <c r="F4619">
        <f>MONTH(DATEVALUE(E4619&amp;" 1"))</f>
        <v>4</v>
      </c>
      <c r="G4619" t="str">
        <f>RIGHT(C4619,2)</f>
        <v>02</v>
      </c>
      <c r="H4619" t="str">
        <f>MID(A4619,12,2)</f>
        <v>16</v>
      </c>
      <c r="I4619" t="s">
        <v>8859</v>
      </c>
      <c r="J4619" t="s">
        <v>8860</v>
      </c>
      <c r="K4619" t="s">
        <v>8206</v>
      </c>
      <c r="L4619" t="s">
        <v>8861</v>
      </c>
      <c r="M4619" t="b">
        <f>NOT(ISNA(VLOOKUP(N4619,'account names'!A:A,1,FALSE)))</f>
        <v>1</v>
      </c>
      <c r="N4619" t="s">
        <v>8208</v>
      </c>
    </row>
    <row r="4620" spans="1:14" ht="15" x14ac:dyDescent="0.2">
      <c r="A4620" t="s">
        <v>8862</v>
      </c>
      <c r="B4620" t="str">
        <f>RIGHT(A4620,4)</f>
        <v>2015</v>
      </c>
      <c r="C4620" t="str">
        <f>LEFT(A4620,10)</f>
        <v>Wed Apr 01</v>
      </c>
      <c r="D4620" s="2">
        <f>DATE(B4620,F4620,G4620)</f>
        <v>42095</v>
      </c>
      <c r="E4620" t="str">
        <f>MID(C4620,5,3)</f>
        <v>Apr</v>
      </c>
      <c r="F4620">
        <f>MONTH(DATEVALUE(E4620&amp;" 1"))</f>
        <v>4</v>
      </c>
      <c r="G4620" t="str">
        <f>RIGHT(C4620,2)</f>
        <v>01</v>
      </c>
      <c r="H4620" t="str">
        <f>MID(A4620,12,2)</f>
        <v>17</v>
      </c>
      <c r="I4620" t="s">
        <v>8685</v>
      </c>
      <c r="J4620" t="s">
        <v>8863</v>
      </c>
      <c r="K4620" t="s">
        <v>8687</v>
      </c>
      <c r="L4620" t="s">
        <v>8864</v>
      </c>
      <c r="M4620" t="b">
        <f>NOT(ISNA(VLOOKUP(N4620,'account names'!A:A,1,FALSE)))</f>
        <v>0</v>
      </c>
      <c r="N4620" t="s">
        <v>8689</v>
      </c>
    </row>
    <row r="4621" spans="1:14" ht="15" x14ac:dyDescent="0.2">
      <c r="A4621" t="s">
        <v>8865</v>
      </c>
      <c r="B4621" t="str">
        <f>RIGHT(A4621,4)</f>
        <v>2015</v>
      </c>
      <c r="C4621" t="str">
        <f>LEFT(A4621,10)</f>
        <v>Tue Mar 31</v>
      </c>
      <c r="D4621" s="2">
        <f>DATE(B4621,F4621,G4621)</f>
        <v>42094</v>
      </c>
      <c r="E4621" t="str">
        <f>MID(C4621,5,3)</f>
        <v>Mar</v>
      </c>
      <c r="F4621">
        <f>MONTH(DATEVALUE(E4621&amp;" 1"))</f>
        <v>3</v>
      </c>
      <c r="G4621" t="str">
        <f>RIGHT(C4621,2)</f>
        <v>31</v>
      </c>
      <c r="H4621" t="str">
        <f>MID(A4621,12,2)</f>
        <v>17</v>
      </c>
      <c r="I4621" t="s">
        <v>8866</v>
      </c>
      <c r="J4621" t="s">
        <v>8867</v>
      </c>
      <c r="K4621" t="s">
        <v>8868</v>
      </c>
      <c r="L4621" t="s">
        <v>8869</v>
      </c>
      <c r="M4621" t="b">
        <f>NOT(ISNA(VLOOKUP(N4621,'account names'!A:A,1,FALSE)))</f>
        <v>0</v>
      </c>
      <c r="N4621" t="s">
        <v>8296</v>
      </c>
    </row>
    <row r="4622" spans="1:14" ht="15" x14ac:dyDescent="0.2">
      <c r="A4622" t="s">
        <v>8870</v>
      </c>
      <c r="B4622" t="str">
        <f>RIGHT(A4622,4)</f>
        <v>2015</v>
      </c>
      <c r="C4622" t="str">
        <f>LEFT(A4622,10)</f>
        <v>Mon Mar 30</v>
      </c>
      <c r="D4622" s="2">
        <f>DATE(B4622,F4622,G4622)</f>
        <v>42093</v>
      </c>
      <c r="E4622" t="str">
        <f>MID(C4622,5,3)</f>
        <v>Mar</v>
      </c>
      <c r="F4622">
        <f>MONTH(DATEVALUE(E4622&amp;" 1"))</f>
        <v>3</v>
      </c>
      <c r="G4622" t="str">
        <f>RIGHT(C4622,2)</f>
        <v>30</v>
      </c>
      <c r="H4622" t="str">
        <f>MID(A4622,12,2)</f>
        <v>18</v>
      </c>
      <c r="I4622" t="s">
        <v>8871</v>
      </c>
      <c r="J4622" t="s">
        <v>8872</v>
      </c>
      <c r="K4622" t="s">
        <v>8873</v>
      </c>
      <c r="L4622" t="s">
        <v>8874</v>
      </c>
      <c r="M4622" t="b">
        <f>NOT(ISNA(VLOOKUP(N4622,'account names'!A:A,1,FALSE)))</f>
        <v>0</v>
      </c>
      <c r="N4622" t="s">
        <v>83</v>
      </c>
    </row>
    <row r="4623" spans="1:14" ht="15" x14ac:dyDescent="0.2">
      <c r="A4623" t="s">
        <v>8875</v>
      </c>
      <c r="B4623" t="str">
        <f>RIGHT(A4623,4)</f>
        <v>2015</v>
      </c>
      <c r="C4623" t="str">
        <f>LEFT(A4623,10)</f>
        <v>Thu Mar 26</v>
      </c>
      <c r="D4623" s="2">
        <f>DATE(B4623,F4623,G4623)</f>
        <v>42089</v>
      </c>
      <c r="E4623" t="str">
        <f>MID(C4623,5,3)</f>
        <v>Mar</v>
      </c>
      <c r="F4623">
        <f>MONTH(DATEVALUE(E4623&amp;" 1"))</f>
        <v>3</v>
      </c>
      <c r="G4623" t="str">
        <f>RIGHT(C4623,2)</f>
        <v>26</v>
      </c>
      <c r="H4623" t="str">
        <f>MID(A4623,12,2)</f>
        <v>23</v>
      </c>
      <c r="I4623" t="s">
        <v>8876</v>
      </c>
      <c r="J4623" t="s">
        <v>8877</v>
      </c>
      <c r="K4623" t="s">
        <v>8878</v>
      </c>
      <c r="L4623" t="s">
        <v>8879</v>
      </c>
      <c r="M4623" t="b">
        <f>NOT(ISNA(VLOOKUP(N4623,'account names'!A:A,1,FALSE)))</f>
        <v>0</v>
      </c>
      <c r="N4623" t="s">
        <v>8880</v>
      </c>
    </row>
    <row r="4624" spans="1:14" ht="15" x14ac:dyDescent="0.2">
      <c r="A4624" t="s">
        <v>8881</v>
      </c>
      <c r="B4624" t="str">
        <f>RIGHT(A4624,4)</f>
        <v>2015</v>
      </c>
      <c r="C4624" t="str">
        <f>LEFT(A4624,10)</f>
        <v>Thu Mar 26</v>
      </c>
      <c r="D4624" s="2">
        <f>DATE(B4624,F4624,G4624)</f>
        <v>42089</v>
      </c>
      <c r="E4624" t="str">
        <f>MID(C4624,5,3)</f>
        <v>Mar</v>
      </c>
      <c r="F4624">
        <f>MONTH(DATEVALUE(E4624&amp;" 1"))</f>
        <v>3</v>
      </c>
      <c r="G4624" t="str">
        <f>RIGHT(C4624,2)</f>
        <v>26</v>
      </c>
      <c r="H4624" t="str">
        <f>MID(A4624,12,2)</f>
        <v>23</v>
      </c>
      <c r="I4624" t="s">
        <v>8882</v>
      </c>
      <c r="J4624" t="s">
        <v>8883</v>
      </c>
      <c r="K4624" t="s">
        <v>8884</v>
      </c>
      <c r="L4624" t="s">
        <v>8885</v>
      </c>
      <c r="M4624" t="b">
        <f>NOT(ISNA(VLOOKUP(N4624,'account names'!A:A,1,FALSE)))</f>
        <v>0</v>
      </c>
      <c r="N4624" t="s">
        <v>450</v>
      </c>
    </row>
    <row r="4625" spans="1:14" ht="15" x14ac:dyDescent="0.2">
      <c r="A4625" t="s">
        <v>8886</v>
      </c>
      <c r="B4625" t="str">
        <f>RIGHT(A4625,4)</f>
        <v>2015</v>
      </c>
      <c r="C4625" t="str">
        <f>LEFT(A4625,10)</f>
        <v>Thu Mar 26</v>
      </c>
      <c r="D4625" s="2">
        <f>DATE(B4625,F4625,G4625)</f>
        <v>42089</v>
      </c>
      <c r="E4625" t="str">
        <f>MID(C4625,5,3)</f>
        <v>Mar</v>
      </c>
      <c r="F4625">
        <f>MONTH(DATEVALUE(E4625&amp;" 1"))</f>
        <v>3</v>
      </c>
      <c r="G4625" t="str">
        <f>RIGHT(C4625,2)</f>
        <v>26</v>
      </c>
      <c r="H4625" t="str">
        <f>MID(A4625,12,2)</f>
        <v>23</v>
      </c>
      <c r="I4625" t="s">
        <v>8887</v>
      </c>
      <c r="J4625" t="s">
        <v>8888</v>
      </c>
      <c r="K4625" t="s">
        <v>8206</v>
      </c>
      <c r="L4625" t="s">
        <v>8889</v>
      </c>
      <c r="M4625" t="b">
        <f>NOT(ISNA(VLOOKUP(N4625,'account names'!A:A,1,FALSE)))</f>
        <v>1</v>
      </c>
      <c r="N4625" t="s">
        <v>8208</v>
      </c>
    </row>
    <row r="4626" spans="1:14" ht="15" x14ac:dyDescent="0.2">
      <c r="A4626" t="s">
        <v>8890</v>
      </c>
      <c r="B4626" t="str">
        <f>RIGHT(A4626,4)</f>
        <v>2015</v>
      </c>
      <c r="C4626" t="str">
        <f>LEFT(A4626,10)</f>
        <v>Wed Mar 25</v>
      </c>
      <c r="D4626" s="2">
        <f>DATE(B4626,F4626,G4626)</f>
        <v>42088</v>
      </c>
      <c r="E4626" t="str">
        <f>MID(C4626,5,3)</f>
        <v>Mar</v>
      </c>
      <c r="F4626">
        <f>MONTH(DATEVALUE(E4626&amp;" 1"))</f>
        <v>3</v>
      </c>
      <c r="G4626" t="str">
        <f>RIGHT(C4626,2)</f>
        <v>25</v>
      </c>
      <c r="H4626" t="str">
        <f>MID(A4626,12,2)</f>
        <v>18</v>
      </c>
      <c r="I4626" t="s">
        <v>8891</v>
      </c>
      <c r="J4626" t="s">
        <v>8892</v>
      </c>
      <c r="K4626" t="s">
        <v>8893</v>
      </c>
      <c r="L4626" t="s">
        <v>8894</v>
      </c>
      <c r="M4626" t="b">
        <f>NOT(ISNA(VLOOKUP(N4626,'account names'!A:A,1,FALSE)))</f>
        <v>0</v>
      </c>
      <c r="N4626" t="s">
        <v>8296</v>
      </c>
    </row>
    <row r="4627" spans="1:14" ht="15" x14ac:dyDescent="0.2">
      <c r="A4627" t="s">
        <v>8895</v>
      </c>
      <c r="B4627" t="str">
        <f>RIGHT(A4627,4)</f>
        <v>2015</v>
      </c>
      <c r="C4627" t="str">
        <f>LEFT(A4627,10)</f>
        <v>Wed Mar 25</v>
      </c>
      <c r="D4627" s="2">
        <f>DATE(B4627,F4627,G4627)</f>
        <v>42088</v>
      </c>
      <c r="E4627" t="str">
        <f>MID(C4627,5,3)</f>
        <v>Mar</v>
      </c>
      <c r="F4627">
        <f>MONTH(DATEVALUE(E4627&amp;" 1"))</f>
        <v>3</v>
      </c>
      <c r="G4627" t="str">
        <f>RIGHT(C4627,2)</f>
        <v>25</v>
      </c>
      <c r="H4627" t="str">
        <f>MID(A4627,12,2)</f>
        <v>18</v>
      </c>
      <c r="I4627" t="s">
        <v>8896</v>
      </c>
      <c r="J4627" t="s">
        <v>8897</v>
      </c>
      <c r="K4627" t="s">
        <v>8898</v>
      </c>
      <c r="L4627" t="s">
        <v>8899</v>
      </c>
      <c r="M4627" t="b">
        <f>NOT(ISNA(VLOOKUP(N4627,'account names'!A:A,1,FALSE)))</f>
        <v>0</v>
      </c>
      <c r="N4627" t="s">
        <v>8900</v>
      </c>
    </row>
    <row r="4628" spans="1:14" ht="15" x14ac:dyDescent="0.2">
      <c r="A4628" t="s">
        <v>8901</v>
      </c>
      <c r="B4628" t="str">
        <f>RIGHT(A4628,4)</f>
        <v>2015</v>
      </c>
      <c r="C4628" t="str">
        <f>LEFT(A4628,10)</f>
        <v>Tue Mar 24</v>
      </c>
      <c r="D4628" s="2">
        <f>DATE(B4628,F4628,G4628)</f>
        <v>42087</v>
      </c>
      <c r="E4628" t="str">
        <f>MID(C4628,5,3)</f>
        <v>Mar</v>
      </c>
      <c r="F4628">
        <f>MONTH(DATEVALUE(E4628&amp;" 1"))</f>
        <v>3</v>
      </c>
      <c r="G4628" t="str">
        <f>RIGHT(C4628,2)</f>
        <v>24</v>
      </c>
      <c r="H4628" t="str">
        <f>MID(A4628,12,2)</f>
        <v>18</v>
      </c>
      <c r="I4628" t="s">
        <v>8902</v>
      </c>
      <c r="J4628" t="s">
        <v>8903</v>
      </c>
      <c r="K4628" t="s">
        <v>8206</v>
      </c>
      <c r="L4628" t="s">
        <v>8904</v>
      </c>
      <c r="M4628" t="b">
        <f>NOT(ISNA(VLOOKUP(N4628,'account names'!A:A,1,FALSE)))</f>
        <v>1</v>
      </c>
      <c r="N4628" t="s">
        <v>8208</v>
      </c>
    </row>
    <row r="4629" spans="1:14" ht="15" x14ac:dyDescent="0.2">
      <c r="A4629" t="s">
        <v>8905</v>
      </c>
      <c r="B4629" t="str">
        <f>RIGHT(A4629,4)</f>
        <v>2015</v>
      </c>
      <c r="C4629" t="str">
        <f>LEFT(A4629,10)</f>
        <v>Tue Mar 24</v>
      </c>
      <c r="D4629" s="2">
        <f>DATE(B4629,F4629,G4629)</f>
        <v>42087</v>
      </c>
      <c r="E4629" t="str">
        <f>MID(C4629,5,3)</f>
        <v>Mar</v>
      </c>
      <c r="F4629">
        <f>MONTH(DATEVALUE(E4629&amp;" 1"))</f>
        <v>3</v>
      </c>
      <c r="G4629" t="str">
        <f>RIGHT(C4629,2)</f>
        <v>24</v>
      </c>
      <c r="H4629" t="str">
        <f>MID(A4629,12,2)</f>
        <v>18</v>
      </c>
      <c r="I4629" t="s">
        <v>8906</v>
      </c>
      <c r="J4629" t="s">
        <v>8907</v>
      </c>
      <c r="K4629" t="s">
        <v>8687</v>
      </c>
      <c r="L4629" t="s">
        <v>8908</v>
      </c>
      <c r="M4629" t="b">
        <f>NOT(ISNA(VLOOKUP(N4629,'account names'!A:A,1,FALSE)))</f>
        <v>0</v>
      </c>
      <c r="N4629" t="s">
        <v>8689</v>
      </c>
    </row>
    <row r="4630" spans="1:14" ht="15" x14ac:dyDescent="0.2">
      <c r="A4630" t="s">
        <v>8909</v>
      </c>
      <c r="B4630" t="str">
        <f>RIGHT(A4630,4)</f>
        <v>2015</v>
      </c>
      <c r="C4630" t="str">
        <f>LEFT(A4630,10)</f>
        <v>Tue Mar 24</v>
      </c>
      <c r="D4630" s="2">
        <f>DATE(B4630,F4630,G4630)</f>
        <v>42087</v>
      </c>
      <c r="E4630" t="str">
        <f>MID(C4630,5,3)</f>
        <v>Mar</v>
      </c>
      <c r="F4630">
        <f>MONTH(DATEVALUE(E4630&amp;" 1"))</f>
        <v>3</v>
      </c>
      <c r="G4630" t="str">
        <f>RIGHT(C4630,2)</f>
        <v>24</v>
      </c>
      <c r="H4630" t="str">
        <f>MID(A4630,12,2)</f>
        <v>11</v>
      </c>
      <c r="I4630" t="s">
        <v>8910</v>
      </c>
      <c r="J4630" t="s">
        <v>8911</v>
      </c>
      <c r="K4630" t="s">
        <v>8206</v>
      </c>
      <c r="L4630" t="s">
        <v>8912</v>
      </c>
      <c r="M4630" t="b">
        <f>NOT(ISNA(VLOOKUP(N4630,'account names'!A:A,1,FALSE)))</f>
        <v>1</v>
      </c>
      <c r="N4630" t="s">
        <v>8208</v>
      </c>
    </row>
    <row r="4631" spans="1:14" ht="15" x14ac:dyDescent="0.2">
      <c r="A4631" t="s">
        <v>8913</v>
      </c>
      <c r="B4631" t="str">
        <f>RIGHT(A4631,4)</f>
        <v>2015</v>
      </c>
      <c r="C4631" t="str">
        <f>LEFT(A4631,10)</f>
        <v>Mon Mar 23</v>
      </c>
      <c r="D4631" s="2">
        <f>DATE(B4631,F4631,G4631)</f>
        <v>42086</v>
      </c>
      <c r="E4631" t="str">
        <f>MID(C4631,5,3)</f>
        <v>Mar</v>
      </c>
      <c r="F4631">
        <f>MONTH(DATEVALUE(E4631&amp;" 1"))</f>
        <v>3</v>
      </c>
      <c r="G4631" t="str">
        <f>RIGHT(C4631,2)</f>
        <v>23</v>
      </c>
      <c r="H4631" t="str">
        <f>MID(A4631,12,2)</f>
        <v>16</v>
      </c>
      <c r="I4631" t="s">
        <v>8762</v>
      </c>
      <c r="J4631" t="s">
        <v>8914</v>
      </c>
      <c r="K4631" t="s">
        <v>8750</v>
      </c>
      <c r="L4631" t="s">
        <v>8915</v>
      </c>
      <c r="M4631" t="b">
        <f>NOT(ISNA(VLOOKUP(N4631,'account names'!A:A,1,FALSE)))</f>
        <v>0</v>
      </c>
      <c r="N4631" t="s">
        <v>8296</v>
      </c>
    </row>
    <row r="4632" spans="1:14" ht="15" x14ac:dyDescent="0.2">
      <c r="A4632" t="s">
        <v>8922</v>
      </c>
      <c r="B4632" t="str">
        <f>RIGHT(A4632,4)</f>
        <v>2015</v>
      </c>
      <c r="C4632" t="str">
        <f>LEFT(A4632,10)</f>
        <v>Mon Mar 23</v>
      </c>
      <c r="D4632" s="2">
        <f>DATE(B4632,F4632,G4632)</f>
        <v>42086</v>
      </c>
      <c r="E4632" t="str">
        <f>MID(C4632,5,3)</f>
        <v>Mar</v>
      </c>
      <c r="F4632">
        <f>MONTH(DATEVALUE(E4632&amp;" 1"))</f>
        <v>3</v>
      </c>
      <c r="G4632" t="str">
        <f>RIGHT(C4632,2)</f>
        <v>23</v>
      </c>
      <c r="H4632" t="str">
        <f>MID(A4632,12,2)</f>
        <v>15</v>
      </c>
      <c r="I4632" t="s">
        <v>8923</v>
      </c>
      <c r="J4632" t="s">
        <v>8924</v>
      </c>
      <c r="K4632" t="s">
        <v>8206</v>
      </c>
      <c r="L4632" t="s">
        <v>8925</v>
      </c>
      <c r="M4632" t="b">
        <f>NOT(ISNA(VLOOKUP(N4632,'account names'!A:A,1,FALSE)))</f>
        <v>1</v>
      </c>
      <c r="N4632" t="s">
        <v>8208</v>
      </c>
    </row>
    <row r="4633" spans="1:14" ht="15" x14ac:dyDescent="0.2">
      <c r="A4633" t="s">
        <v>8926</v>
      </c>
      <c r="B4633" t="str">
        <f>RIGHT(A4633,4)</f>
        <v>2015</v>
      </c>
      <c r="C4633" t="str">
        <f>LEFT(A4633,10)</f>
        <v>Sun Mar 22</v>
      </c>
      <c r="D4633" s="2">
        <f>DATE(B4633,F4633,G4633)</f>
        <v>42085</v>
      </c>
      <c r="E4633" t="str">
        <f>MID(C4633,5,3)</f>
        <v>Mar</v>
      </c>
      <c r="F4633">
        <f>MONTH(DATEVALUE(E4633&amp;" 1"))</f>
        <v>3</v>
      </c>
      <c r="G4633" t="str">
        <f>RIGHT(C4633,2)</f>
        <v>22</v>
      </c>
      <c r="H4633" t="str">
        <f>MID(A4633,12,2)</f>
        <v>23</v>
      </c>
      <c r="I4633" t="s">
        <v>8927</v>
      </c>
      <c r="J4633" t="s">
        <v>8928</v>
      </c>
      <c r="K4633" t="s">
        <v>8206</v>
      </c>
      <c r="L4633" t="s">
        <v>8929</v>
      </c>
      <c r="M4633" t="b">
        <f>NOT(ISNA(VLOOKUP(N4633,'account names'!A:A,1,FALSE)))</f>
        <v>1</v>
      </c>
      <c r="N4633" t="s">
        <v>8208</v>
      </c>
    </row>
    <row r="4634" spans="1:14" ht="15" x14ac:dyDescent="0.2">
      <c r="A4634" t="s">
        <v>8916</v>
      </c>
      <c r="B4634" t="str">
        <f>RIGHT(A4634,4)</f>
        <v>2015</v>
      </c>
      <c r="C4634" t="str">
        <f>LEFT(A4634,10)</f>
        <v>Sat Mar 21</v>
      </c>
      <c r="D4634" s="2">
        <f>DATE(B4634,F4634,G4634)</f>
        <v>42084</v>
      </c>
      <c r="E4634" t="str">
        <f>MID(C4634,5,3)</f>
        <v>Mar</v>
      </c>
      <c r="F4634">
        <f>MONTH(DATEVALUE(E4634&amp;" 1"))</f>
        <v>3</v>
      </c>
      <c r="G4634" t="str">
        <f>RIGHT(C4634,2)</f>
        <v>21</v>
      </c>
      <c r="H4634" t="str">
        <f>MID(A4634,12,2)</f>
        <v>20</v>
      </c>
      <c r="I4634" t="s">
        <v>8917</v>
      </c>
      <c r="J4634" t="s">
        <v>8918</v>
      </c>
      <c r="K4634" t="s">
        <v>8919</v>
      </c>
      <c r="L4634" t="s">
        <v>8920</v>
      </c>
      <c r="M4634" t="b">
        <f>NOT(ISNA(VLOOKUP(N4634,'account names'!A:A,1,FALSE)))</f>
        <v>0</v>
      </c>
      <c r="N4634" t="s">
        <v>8921</v>
      </c>
    </row>
    <row r="4635" spans="1:14" ht="15" x14ac:dyDescent="0.2">
      <c r="A4635" t="s">
        <v>8930</v>
      </c>
      <c r="B4635" t="str">
        <f>RIGHT(A4635,4)</f>
        <v>2015</v>
      </c>
      <c r="C4635" t="str">
        <f>LEFT(A4635,10)</f>
        <v>Sat Mar 21</v>
      </c>
      <c r="D4635" s="2">
        <f>DATE(B4635,F4635,G4635)</f>
        <v>42084</v>
      </c>
      <c r="E4635" t="str">
        <f>MID(C4635,5,3)</f>
        <v>Mar</v>
      </c>
      <c r="F4635">
        <f>MONTH(DATEVALUE(E4635&amp;" 1"))</f>
        <v>3</v>
      </c>
      <c r="G4635" t="str">
        <f>RIGHT(C4635,2)</f>
        <v>21</v>
      </c>
      <c r="H4635" t="str">
        <f>MID(A4635,12,2)</f>
        <v>20</v>
      </c>
      <c r="I4635" t="s">
        <v>8931</v>
      </c>
      <c r="J4635" t="s">
        <v>8932</v>
      </c>
      <c r="K4635" t="s">
        <v>8933</v>
      </c>
      <c r="L4635" t="s">
        <v>8934</v>
      </c>
      <c r="M4635" t="b">
        <f>NOT(ISNA(VLOOKUP(N4635,'account names'!A:A,1,FALSE)))</f>
        <v>0</v>
      </c>
      <c r="N4635" t="s">
        <v>876</v>
      </c>
    </row>
    <row r="4636" spans="1:14" ht="15" x14ac:dyDescent="0.2">
      <c r="A4636" t="s">
        <v>8935</v>
      </c>
      <c r="B4636" t="str">
        <f>RIGHT(A4636,4)</f>
        <v>2015</v>
      </c>
      <c r="C4636" t="str">
        <f>LEFT(A4636,10)</f>
        <v>Sat Mar 21</v>
      </c>
      <c r="D4636" s="2">
        <f>DATE(B4636,F4636,G4636)</f>
        <v>42084</v>
      </c>
      <c r="E4636" t="str">
        <f>MID(C4636,5,3)</f>
        <v>Mar</v>
      </c>
      <c r="F4636">
        <f>MONTH(DATEVALUE(E4636&amp;" 1"))</f>
        <v>3</v>
      </c>
      <c r="G4636" t="str">
        <f>RIGHT(C4636,2)</f>
        <v>21</v>
      </c>
      <c r="H4636" t="str">
        <f>MID(A4636,12,2)</f>
        <v>15</v>
      </c>
      <c r="I4636" t="s">
        <v>8936</v>
      </c>
      <c r="J4636" t="s">
        <v>8937</v>
      </c>
      <c r="K4636" t="s">
        <v>8938</v>
      </c>
      <c r="L4636" t="s">
        <v>8939</v>
      </c>
      <c r="M4636" t="b">
        <f>NOT(ISNA(VLOOKUP(N4636,'account names'!A:A,1,FALSE)))</f>
        <v>0</v>
      </c>
      <c r="N4636" t="s">
        <v>8940</v>
      </c>
    </row>
    <row r="4637" spans="1:14" ht="15" x14ac:dyDescent="0.2">
      <c r="A4637" t="s">
        <v>8941</v>
      </c>
      <c r="B4637" t="str">
        <f>RIGHT(A4637,4)</f>
        <v>2015</v>
      </c>
      <c r="C4637" t="str">
        <f>LEFT(A4637,10)</f>
        <v>Fri Mar 20</v>
      </c>
      <c r="D4637" s="2">
        <f>DATE(B4637,F4637,G4637)</f>
        <v>42083</v>
      </c>
      <c r="E4637" t="str">
        <f>MID(C4637,5,3)</f>
        <v>Mar</v>
      </c>
      <c r="F4637">
        <f>MONTH(DATEVALUE(E4637&amp;" 1"))</f>
        <v>3</v>
      </c>
      <c r="G4637" t="str">
        <f>RIGHT(C4637,2)</f>
        <v>20</v>
      </c>
      <c r="H4637" t="str">
        <f>MID(A4637,12,2)</f>
        <v>20</v>
      </c>
      <c r="I4637" t="s">
        <v>8942</v>
      </c>
      <c r="J4637" t="s">
        <v>8943</v>
      </c>
      <c r="K4637" t="s">
        <v>8750</v>
      </c>
      <c r="L4637" t="s">
        <v>8944</v>
      </c>
      <c r="M4637" t="b">
        <f>NOT(ISNA(VLOOKUP(N4637,'account names'!A:A,1,FALSE)))</f>
        <v>0</v>
      </c>
      <c r="N4637" t="s">
        <v>8296</v>
      </c>
    </row>
    <row r="4638" spans="1:14" ht="15" x14ac:dyDescent="0.2">
      <c r="A4638" t="s">
        <v>8945</v>
      </c>
      <c r="B4638" t="str">
        <f>RIGHT(A4638,4)</f>
        <v>2015</v>
      </c>
      <c r="C4638" t="str">
        <f>LEFT(A4638,10)</f>
        <v>Fri Mar 20</v>
      </c>
      <c r="D4638" s="2">
        <f>DATE(B4638,F4638,G4638)</f>
        <v>42083</v>
      </c>
      <c r="E4638" t="str">
        <f>MID(C4638,5,3)</f>
        <v>Mar</v>
      </c>
      <c r="F4638">
        <f>MONTH(DATEVALUE(E4638&amp;" 1"))</f>
        <v>3</v>
      </c>
      <c r="G4638" t="str">
        <f>RIGHT(C4638,2)</f>
        <v>20</v>
      </c>
      <c r="H4638" t="str">
        <f>MID(A4638,12,2)</f>
        <v>18</v>
      </c>
      <c r="I4638" t="s">
        <v>8946</v>
      </c>
      <c r="J4638" t="s">
        <v>8947</v>
      </c>
      <c r="K4638" t="s">
        <v>8206</v>
      </c>
      <c r="L4638" t="s">
        <v>8948</v>
      </c>
      <c r="M4638" t="b">
        <f>NOT(ISNA(VLOOKUP(N4638,'account names'!A:A,1,FALSE)))</f>
        <v>1</v>
      </c>
      <c r="N4638" t="s">
        <v>8208</v>
      </c>
    </row>
    <row r="4639" spans="1:14" ht="15" x14ac:dyDescent="0.2">
      <c r="A4639" t="s">
        <v>8949</v>
      </c>
      <c r="B4639" t="str">
        <f>RIGHT(A4639,4)</f>
        <v>2015</v>
      </c>
      <c r="C4639" t="str">
        <f>LEFT(A4639,10)</f>
        <v>Thu Mar 19</v>
      </c>
      <c r="D4639" s="2">
        <f>DATE(B4639,F4639,G4639)</f>
        <v>42082</v>
      </c>
      <c r="E4639" t="str">
        <f>MID(C4639,5,3)</f>
        <v>Mar</v>
      </c>
      <c r="F4639">
        <f>MONTH(DATEVALUE(E4639&amp;" 1"))</f>
        <v>3</v>
      </c>
      <c r="G4639" t="str">
        <f>RIGHT(C4639,2)</f>
        <v>19</v>
      </c>
      <c r="H4639" t="str">
        <f>MID(A4639,12,2)</f>
        <v>18</v>
      </c>
      <c r="I4639" t="s">
        <v>8950</v>
      </c>
      <c r="J4639" t="s">
        <v>8951</v>
      </c>
      <c r="K4639" t="s">
        <v>8952</v>
      </c>
      <c r="L4639" t="s">
        <v>8953</v>
      </c>
      <c r="M4639" t="b">
        <f>NOT(ISNA(VLOOKUP(N4639,'account names'!A:A,1,FALSE)))</f>
        <v>0</v>
      </c>
      <c r="N4639" t="s">
        <v>8689</v>
      </c>
    </row>
    <row r="4640" spans="1:14" ht="15" x14ac:dyDescent="0.2">
      <c r="A4640" t="s">
        <v>8954</v>
      </c>
      <c r="B4640" t="str">
        <f>RIGHT(A4640,4)</f>
        <v>2015</v>
      </c>
      <c r="C4640" t="str">
        <f>LEFT(A4640,10)</f>
        <v>Thu Mar 19</v>
      </c>
      <c r="D4640" s="2">
        <f>DATE(B4640,F4640,G4640)</f>
        <v>42082</v>
      </c>
      <c r="E4640" t="str">
        <f>MID(C4640,5,3)</f>
        <v>Mar</v>
      </c>
      <c r="F4640">
        <f>MONTH(DATEVALUE(E4640&amp;" 1"))</f>
        <v>3</v>
      </c>
      <c r="G4640" t="str">
        <f>RIGHT(C4640,2)</f>
        <v>19</v>
      </c>
      <c r="H4640" t="str">
        <f>MID(A4640,12,2)</f>
        <v>18</v>
      </c>
      <c r="I4640" t="s">
        <v>8955</v>
      </c>
      <c r="J4640" t="s">
        <v>8956</v>
      </c>
      <c r="K4640" t="s">
        <v>8957</v>
      </c>
      <c r="L4640" t="s">
        <v>8958</v>
      </c>
      <c r="M4640" t="b">
        <f>NOT(ISNA(VLOOKUP(N4640,'account names'!A:A,1,FALSE)))</f>
        <v>0</v>
      </c>
      <c r="N4640" t="s">
        <v>8959</v>
      </c>
    </row>
    <row r="4641" spans="1:14" ht="15" x14ac:dyDescent="0.2">
      <c r="A4641" t="s">
        <v>8960</v>
      </c>
      <c r="B4641" t="str">
        <f>RIGHT(A4641,4)</f>
        <v>2015</v>
      </c>
      <c r="C4641" t="str">
        <f>LEFT(A4641,10)</f>
        <v>Wed Mar 18</v>
      </c>
      <c r="D4641" s="2">
        <f>DATE(B4641,F4641,G4641)</f>
        <v>42081</v>
      </c>
      <c r="E4641" t="str">
        <f>MID(C4641,5,3)</f>
        <v>Mar</v>
      </c>
      <c r="F4641">
        <f>MONTH(DATEVALUE(E4641&amp;" 1"))</f>
        <v>3</v>
      </c>
      <c r="G4641" t="str">
        <f>RIGHT(C4641,2)</f>
        <v>18</v>
      </c>
      <c r="H4641" t="str">
        <f>MID(A4641,12,2)</f>
        <v>18</v>
      </c>
      <c r="I4641" t="s">
        <v>8961</v>
      </c>
      <c r="J4641" t="s">
        <v>8962</v>
      </c>
      <c r="K4641" t="s">
        <v>8963</v>
      </c>
      <c r="L4641" t="s">
        <v>8964</v>
      </c>
      <c r="M4641" t="b">
        <f>NOT(ISNA(VLOOKUP(N4641,'account names'!A:A,1,FALSE)))</f>
        <v>0</v>
      </c>
      <c r="N4641" t="s">
        <v>8689</v>
      </c>
    </row>
    <row r="4642" spans="1:14" ht="15" x14ac:dyDescent="0.2">
      <c r="A4642" t="s">
        <v>8965</v>
      </c>
      <c r="B4642" t="str">
        <f>RIGHT(A4642,4)</f>
        <v>2015</v>
      </c>
      <c r="C4642" t="str">
        <f>LEFT(A4642,10)</f>
        <v>Sat Mar 14</v>
      </c>
      <c r="D4642" s="2">
        <f>DATE(B4642,F4642,G4642)</f>
        <v>42077</v>
      </c>
      <c r="E4642" t="str">
        <f>MID(C4642,5,3)</f>
        <v>Mar</v>
      </c>
      <c r="F4642">
        <f>MONTH(DATEVALUE(E4642&amp;" 1"))</f>
        <v>3</v>
      </c>
      <c r="G4642" t="str">
        <f>RIGHT(C4642,2)</f>
        <v>14</v>
      </c>
      <c r="H4642" t="str">
        <f>MID(A4642,12,2)</f>
        <v>13</v>
      </c>
      <c r="I4642" t="s">
        <v>8966</v>
      </c>
      <c r="J4642" t="s">
        <v>8967</v>
      </c>
      <c r="K4642" t="s">
        <v>8968</v>
      </c>
      <c r="L4642" t="s">
        <v>8969</v>
      </c>
      <c r="M4642" t="b">
        <f>NOT(ISNA(VLOOKUP(N4642,'account names'!A:A,1,FALSE)))</f>
        <v>0</v>
      </c>
      <c r="N4642" t="s">
        <v>8296</v>
      </c>
    </row>
    <row r="4643" spans="1:14" ht="15" x14ac:dyDescent="0.2">
      <c r="A4643" t="s">
        <v>8970</v>
      </c>
      <c r="B4643" t="str">
        <f>RIGHT(A4643,4)</f>
        <v>2015</v>
      </c>
      <c r="C4643" t="str">
        <f>LEFT(A4643,10)</f>
        <v>Sat Mar 14</v>
      </c>
      <c r="D4643" s="2">
        <f>DATE(B4643,F4643,G4643)</f>
        <v>42077</v>
      </c>
      <c r="E4643" t="str">
        <f>MID(C4643,5,3)</f>
        <v>Mar</v>
      </c>
      <c r="F4643">
        <f>MONTH(DATEVALUE(E4643&amp;" 1"))</f>
        <v>3</v>
      </c>
      <c r="G4643" t="str">
        <f>RIGHT(C4643,2)</f>
        <v>14</v>
      </c>
      <c r="H4643" t="str">
        <f>MID(A4643,12,2)</f>
        <v>13</v>
      </c>
      <c r="I4643" t="s">
        <v>8971</v>
      </c>
      <c r="J4643" t="s">
        <v>8972</v>
      </c>
      <c r="K4643" t="s">
        <v>8206</v>
      </c>
      <c r="L4643" t="s">
        <v>8973</v>
      </c>
      <c r="M4643" t="b">
        <f>NOT(ISNA(VLOOKUP(N4643,'account names'!A:A,1,FALSE)))</f>
        <v>1</v>
      </c>
      <c r="N4643" t="s">
        <v>8208</v>
      </c>
    </row>
    <row r="4644" spans="1:14" ht="15" x14ac:dyDescent="0.2">
      <c r="A4644" t="s">
        <v>8974</v>
      </c>
      <c r="B4644" t="str">
        <f>RIGHT(A4644,4)</f>
        <v>2015</v>
      </c>
      <c r="C4644" t="str">
        <f>LEFT(A4644,10)</f>
        <v>Sat Mar 07</v>
      </c>
      <c r="D4644" s="2">
        <f>DATE(B4644,F4644,G4644)</f>
        <v>42070</v>
      </c>
      <c r="E4644" t="str">
        <f>MID(C4644,5,3)</f>
        <v>Mar</v>
      </c>
      <c r="F4644">
        <f>MONTH(DATEVALUE(E4644&amp;" 1"))</f>
        <v>3</v>
      </c>
      <c r="G4644" t="str">
        <f>RIGHT(C4644,2)</f>
        <v>07</v>
      </c>
      <c r="H4644" t="str">
        <f>MID(A4644,12,2)</f>
        <v>14</v>
      </c>
      <c r="I4644" t="s">
        <v>8975</v>
      </c>
      <c r="J4644" t="s">
        <v>8976</v>
      </c>
      <c r="K4644" t="s">
        <v>8977</v>
      </c>
      <c r="L4644" t="s">
        <v>8978</v>
      </c>
      <c r="M4644" t="b">
        <f>NOT(ISNA(VLOOKUP(N4644,'account names'!A:A,1,FALSE)))</f>
        <v>0</v>
      </c>
      <c r="N4644" t="s">
        <v>8296</v>
      </c>
    </row>
    <row r="4645" spans="1:14" ht="15" x14ac:dyDescent="0.2">
      <c r="A4645" t="s">
        <v>8979</v>
      </c>
      <c r="B4645" t="str">
        <f>RIGHT(A4645,4)</f>
        <v>2015</v>
      </c>
      <c r="C4645" t="str">
        <f>LEFT(A4645,10)</f>
        <v>Fri Mar 06</v>
      </c>
      <c r="D4645" s="2">
        <f>DATE(B4645,F4645,G4645)</f>
        <v>42069</v>
      </c>
      <c r="E4645" t="str">
        <f>MID(C4645,5,3)</f>
        <v>Mar</v>
      </c>
      <c r="F4645">
        <f>MONTH(DATEVALUE(E4645&amp;" 1"))</f>
        <v>3</v>
      </c>
      <c r="G4645" t="str">
        <f>RIGHT(C4645,2)</f>
        <v>06</v>
      </c>
      <c r="H4645" t="str">
        <f>MID(A4645,12,2)</f>
        <v>18</v>
      </c>
      <c r="I4645" t="s">
        <v>8980</v>
      </c>
      <c r="J4645" t="s">
        <v>8981</v>
      </c>
      <c r="K4645" t="s">
        <v>8982</v>
      </c>
      <c r="L4645" t="s">
        <v>8983</v>
      </c>
      <c r="M4645" t="b">
        <f>NOT(ISNA(VLOOKUP(N4645,'account names'!A:A,1,FALSE)))</f>
        <v>0</v>
      </c>
      <c r="N4645" t="s">
        <v>8296</v>
      </c>
    </row>
    <row r="4646" spans="1:14" ht="15" x14ac:dyDescent="0.2">
      <c r="A4646" t="s">
        <v>8984</v>
      </c>
      <c r="B4646" t="str">
        <f>RIGHT(A4646,4)</f>
        <v>2015</v>
      </c>
      <c r="C4646" t="str">
        <f>LEFT(A4646,10)</f>
        <v>Fri Mar 06</v>
      </c>
      <c r="D4646" s="2">
        <f>DATE(B4646,F4646,G4646)</f>
        <v>42069</v>
      </c>
      <c r="E4646" t="str">
        <f>MID(C4646,5,3)</f>
        <v>Mar</v>
      </c>
      <c r="F4646">
        <f>MONTH(DATEVALUE(E4646&amp;" 1"))</f>
        <v>3</v>
      </c>
      <c r="G4646" t="str">
        <f>RIGHT(C4646,2)</f>
        <v>06</v>
      </c>
      <c r="H4646" t="str">
        <f>MID(A4646,12,2)</f>
        <v>18</v>
      </c>
      <c r="I4646" t="s">
        <v>8985</v>
      </c>
      <c r="J4646" t="s">
        <v>8986</v>
      </c>
      <c r="K4646" t="s">
        <v>8987</v>
      </c>
      <c r="L4646" t="s">
        <v>8988</v>
      </c>
      <c r="M4646" t="b">
        <f>NOT(ISNA(VLOOKUP(N4646,'account names'!A:A,1,FALSE)))</f>
        <v>0</v>
      </c>
      <c r="N4646" t="s">
        <v>8989</v>
      </c>
    </row>
    <row r="4647" spans="1:14" ht="15" x14ac:dyDescent="0.2">
      <c r="A4647" t="s">
        <v>8990</v>
      </c>
      <c r="B4647" t="str">
        <f>RIGHT(A4647,4)</f>
        <v>2015</v>
      </c>
      <c r="C4647" t="str">
        <f>LEFT(A4647,10)</f>
        <v>Fri Mar 06</v>
      </c>
      <c r="D4647" s="2">
        <f>DATE(B4647,F4647,G4647)</f>
        <v>42069</v>
      </c>
      <c r="E4647" t="str">
        <f>MID(C4647,5,3)</f>
        <v>Mar</v>
      </c>
      <c r="F4647">
        <f>MONTH(DATEVALUE(E4647&amp;" 1"))</f>
        <v>3</v>
      </c>
      <c r="G4647" t="str">
        <f>RIGHT(C4647,2)</f>
        <v>06</v>
      </c>
      <c r="H4647" t="str">
        <f>MID(A4647,12,2)</f>
        <v>12</v>
      </c>
      <c r="I4647" t="s">
        <v>8991</v>
      </c>
      <c r="J4647" t="s">
        <v>8992</v>
      </c>
      <c r="K4647" t="s">
        <v>8987</v>
      </c>
      <c r="L4647" t="s">
        <v>8993</v>
      </c>
      <c r="M4647" t="b">
        <f>NOT(ISNA(VLOOKUP(N4647,'account names'!A:A,1,FALSE)))</f>
        <v>0</v>
      </c>
      <c r="N4647" t="s">
        <v>8989</v>
      </c>
    </row>
    <row r="4648" spans="1:14" ht="15" x14ac:dyDescent="0.2">
      <c r="A4648" t="s">
        <v>8994</v>
      </c>
      <c r="B4648" t="str">
        <f>RIGHT(A4648,4)</f>
        <v>2015</v>
      </c>
      <c r="C4648" t="str">
        <f>LEFT(A4648,10)</f>
        <v>Thu Mar 05</v>
      </c>
      <c r="D4648" s="2">
        <f>DATE(B4648,F4648,G4648)</f>
        <v>42068</v>
      </c>
      <c r="E4648" t="str">
        <f>MID(C4648,5,3)</f>
        <v>Mar</v>
      </c>
      <c r="F4648">
        <f>MONTH(DATEVALUE(E4648&amp;" 1"))</f>
        <v>3</v>
      </c>
      <c r="G4648" t="str">
        <f>RIGHT(C4648,2)</f>
        <v>05</v>
      </c>
      <c r="H4648" t="str">
        <f>MID(A4648,12,2)</f>
        <v>16</v>
      </c>
      <c r="I4648" t="s">
        <v>8995</v>
      </c>
      <c r="J4648" t="s">
        <v>8996</v>
      </c>
      <c r="K4648" t="s">
        <v>8997</v>
      </c>
      <c r="L4648" t="s">
        <v>8998</v>
      </c>
      <c r="M4648" t="b">
        <f>NOT(ISNA(VLOOKUP(N4648,'account names'!A:A,1,FALSE)))</f>
        <v>0</v>
      </c>
      <c r="N4648" t="s">
        <v>8989</v>
      </c>
    </row>
    <row r="4649" spans="1:14" ht="15" x14ac:dyDescent="0.2">
      <c r="A4649" t="s">
        <v>8999</v>
      </c>
      <c r="B4649" t="str">
        <f>RIGHT(A4649,4)</f>
        <v>2015</v>
      </c>
      <c r="C4649" t="str">
        <f>LEFT(A4649,10)</f>
        <v>Thu Mar 05</v>
      </c>
      <c r="D4649" s="2">
        <f>DATE(B4649,F4649,G4649)</f>
        <v>42068</v>
      </c>
      <c r="E4649" t="str">
        <f>MID(C4649,5,3)</f>
        <v>Mar</v>
      </c>
      <c r="F4649">
        <f>MONTH(DATEVALUE(E4649&amp;" 1"))</f>
        <v>3</v>
      </c>
      <c r="G4649" t="str">
        <f>RIGHT(C4649,2)</f>
        <v>05</v>
      </c>
      <c r="H4649" t="str">
        <f>MID(A4649,12,2)</f>
        <v>00</v>
      </c>
      <c r="I4649" t="s">
        <v>9000</v>
      </c>
      <c r="J4649" t="s">
        <v>9001</v>
      </c>
      <c r="K4649" t="s">
        <v>8206</v>
      </c>
      <c r="L4649" t="s">
        <v>9002</v>
      </c>
      <c r="M4649" t="b">
        <f>NOT(ISNA(VLOOKUP(N4649,'account names'!A:A,1,FALSE)))</f>
        <v>1</v>
      </c>
      <c r="N4649" t="s">
        <v>8208</v>
      </c>
    </row>
    <row r="4650" spans="1:14" ht="15" x14ac:dyDescent="0.2">
      <c r="A4650" t="s">
        <v>9003</v>
      </c>
      <c r="B4650" t="str">
        <f>RIGHT(A4650,4)</f>
        <v>2015</v>
      </c>
      <c r="C4650" t="str">
        <f>LEFT(A4650,10)</f>
        <v>Wed Mar 04</v>
      </c>
      <c r="D4650" s="2">
        <f>DATE(B4650,F4650,G4650)</f>
        <v>42067</v>
      </c>
      <c r="E4650" t="str">
        <f>MID(C4650,5,3)</f>
        <v>Mar</v>
      </c>
      <c r="F4650">
        <f>MONTH(DATEVALUE(E4650&amp;" 1"))</f>
        <v>3</v>
      </c>
      <c r="G4650" t="str">
        <f>RIGHT(C4650,2)</f>
        <v>04</v>
      </c>
      <c r="H4650" t="str">
        <f>MID(A4650,12,2)</f>
        <v>20</v>
      </c>
      <c r="I4650" t="s">
        <v>9004</v>
      </c>
      <c r="J4650" t="s">
        <v>9005</v>
      </c>
      <c r="K4650" t="s">
        <v>9006</v>
      </c>
      <c r="L4650" t="s">
        <v>9007</v>
      </c>
      <c r="M4650" t="b">
        <f>NOT(ISNA(VLOOKUP(N4650,'account names'!A:A,1,FALSE)))</f>
        <v>0</v>
      </c>
      <c r="N4650" t="s">
        <v>9008</v>
      </c>
    </row>
    <row r="4651" spans="1:14" ht="15" x14ac:dyDescent="0.2">
      <c r="A4651" t="s">
        <v>9009</v>
      </c>
      <c r="B4651" t="str">
        <f>RIGHT(A4651,4)</f>
        <v>2015</v>
      </c>
      <c r="C4651" t="str">
        <f>LEFT(A4651,10)</f>
        <v>Wed Mar 04</v>
      </c>
      <c r="D4651" s="2">
        <f>DATE(B4651,F4651,G4651)</f>
        <v>42067</v>
      </c>
      <c r="E4651" t="str">
        <f>MID(C4651,5,3)</f>
        <v>Mar</v>
      </c>
      <c r="F4651">
        <f>MONTH(DATEVALUE(E4651&amp;" 1"))</f>
        <v>3</v>
      </c>
      <c r="G4651" t="str">
        <f>RIGHT(C4651,2)</f>
        <v>04</v>
      </c>
      <c r="H4651" t="str">
        <f>MID(A4651,12,2)</f>
        <v>18</v>
      </c>
      <c r="I4651" t="s">
        <v>9010</v>
      </c>
      <c r="J4651" t="s">
        <v>9011</v>
      </c>
      <c r="K4651" t="s">
        <v>9012</v>
      </c>
      <c r="L4651" t="s">
        <v>9013</v>
      </c>
      <c r="M4651" t="b">
        <f>NOT(ISNA(VLOOKUP(N4651,'account names'!A:A,1,FALSE)))</f>
        <v>0</v>
      </c>
      <c r="N4651" t="s">
        <v>8296</v>
      </c>
    </row>
    <row r="4652" spans="1:14" ht="15" x14ac:dyDescent="0.2">
      <c r="A4652" t="s">
        <v>9014</v>
      </c>
      <c r="B4652" t="str">
        <f>RIGHT(A4652,4)</f>
        <v>2015</v>
      </c>
      <c r="C4652" t="str">
        <f>LEFT(A4652,10)</f>
        <v>Wed Mar 04</v>
      </c>
      <c r="D4652" s="2">
        <f>DATE(B4652,F4652,G4652)</f>
        <v>42067</v>
      </c>
      <c r="E4652" t="str">
        <f>MID(C4652,5,3)</f>
        <v>Mar</v>
      </c>
      <c r="F4652">
        <f>MONTH(DATEVALUE(E4652&amp;" 1"))</f>
        <v>3</v>
      </c>
      <c r="G4652" t="str">
        <f>RIGHT(C4652,2)</f>
        <v>04</v>
      </c>
      <c r="H4652" t="str">
        <f>MID(A4652,12,2)</f>
        <v>11</v>
      </c>
      <c r="I4652" t="s">
        <v>9015</v>
      </c>
      <c r="J4652" t="s">
        <v>9016</v>
      </c>
      <c r="K4652" t="s">
        <v>8206</v>
      </c>
      <c r="L4652" t="s">
        <v>9017</v>
      </c>
      <c r="M4652" t="b">
        <f>NOT(ISNA(VLOOKUP(N4652,'account names'!A:A,1,FALSE)))</f>
        <v>1</v>
      </c>
      <c r="N4652" t="s">
        <v>8208</v>
      </c>
    </row>
    <row r="4653" spans="1:14" ht="15" x14ac:dyDescent="0.2">
      <c r="A4653" t="s">
        <v>9018</v>
      </c>
      <c r="B4653" t="str">
        <f>RIGHT(A4653,4)</f>
        <v>2015</v>
      </c>
      <c r="C4653" t="str">
        <f>LEFT(A4653,10)</f>
        <v>Tue Mar 03</v>
      </c>
      <c r="D4653" s="2">
        <f>DATE(B4653,F4653,G4653)</f>
        <v>42066</v>
      </c>
      <c r="E4653" t="str">
        <f>MID(C4653,5,3)</f>
        <v>Mar</v>
      </c>
      <c r="F4653">
        <f>MONTH(DATEVALUE(E4653&amp;" 1"))</f>
        <v>3</v>
      </c>
      <c r="G4653" t="str">
        <f>RIGHT(C4653,2)</f>
        <v>03</v>
      </c>
      <c r="H4653" t="str">
        <f>MID(A4653,12,2)</f>
        <v>20</v>
      </c>
      <c r="I4653" t="s">
        <v>9019</v>
      </c>
      <c r="J4653" t="s">
        <v>9020</v>
      </c>
      <c r="K4653" t="s">
        <v>9021</v>
      </c>
      <c r="L4653" t="s">
        <v>9022</v>
      </c>
      <c r="M4653" t="b">
        <f>NOT(ISNA(VLOOKUP(N4653,'account names'!A:A,1,FALSE)))</f>
        <v>0</v>
      </c>
      <c r="N4653" t="s">
        <v>8296</v>
      </c>
    </row>
    <row r="4654" spans="1:14" ht="15" x14ac:dyDescent="0.2">
      <c r="A4654" t="s">
        <v>9023</v>
      </c>
      <c r="B4654" t="str">
        <f>RIGHT(A4654,4)</f>
        <v>2015</v>
      </c>
      <c r="C4654" t="str">
        <f>LEFT(A4654,10)</f>
        <v>Mon Mar 02</v>
      </c>
      <c r="D4654" s="2">
        <f>DATE(B4654,F4654,G4654)</f>
        <v>42065</v>
      </c>
      <c r="E4654" t="str">
        <f>MID(C4654,5,3)</f>
        <v>Mar</v>
      </c>
      <c r="F4654">
        <f>MONTH(DATEVALUE(E4654&amp;" 1"))</f>
        <v>3</v>
      </c>
      <c r="G4654" t="str">
        <f>RIGHT(C4654,2)</f>
        <v>02</v>
      </c>
      <c r="H4654" t="str">
        <f>MID(A4654,12,2)</f>
        <v>22</v>
      </c>
      <c r="I4654" t="s">
        <v>9024</v>
      </c>
      <c r="J4654" t="s">
        <v>9025</v>
      </c>
      <c r="K4654" t="s">
        <v>1125</v>
      </c>
      <c r="L4654" t="s">
        <v>9026</v>
      </c>
      <c r="M4654" t="b">
        <f>NOT(ISNA(VLOOKUP(N4654,'account names'!A:A,1,FALSE)))</f>
        <v>0</v>
      </c>
      <c r="N4654" t="s">
        <v>1127</v>
      </c>
    </row>
    <row r="4655" spans="1:14" ht="15" x14ac:dyDescent="0.2">
      <c r="A4655" t="s">
        <v>9027</v>
      </c>
      <c r="B4655" t="str">
        <f>RIGHT(A4655,4)</f>
        <v>2015</v>
      </c>
      <c r="C4655" t="str">
        <f>LEFT(A4655,10)</f>
        <v>Mon Mar 02</v>
      </c>
      <c r="D4655" s="2">
        <f>DATE(B4655,F4655,G4655)</f>
        <v>42065</v>
      </c>
      <c r="E4655" t="str">
        <f>MID(C4655,5,3)</f>
        <v>Mar</v>
      </c>
      <c r="F4655">
        <f>MONTH(DATEVALUE(E4655&amp;" 1"))</f>
        <v>3</v>
      </c>
      <c r="G4655" t="str">
        <f>RIGHT(C4655,2)</f>
        <v>02</v>
      </c>
      <c r="H4655" t="str">
        <f>MID(A4655,12,2)</f>
        <v>19</v>
      </c>
      <c r="I4655" t="s">
        <v>9028</v>
      </c>
      <c r="J4655" t="s">
        <v>9029</v>
      </c>
      <c r="K4655" t="s">
        <v>9030</v>
      </c>
      <c r="L4655" t="s">
        <v>9031</v>
      </c>
      <c r="M4655" t="b">
        <f>NOT(ISNA(VLOOKUP(N4655,'account names'!A:A,1,FALSE)))</f>
        <v>0</v>
      </c>
      <c r="N4655" t="s">
        <v>9032</v>
      </c>
    </row>
    <row r="4656" spans="1:14" ht="15" x14ac:dyDescent="0.2">
      <c r="A4656" t="s">
        <v>9033</v>
      </c>
      <c r="B4656" t="str">
        <f>RIGHT(A4656,4)</f>
        <v>2015</v>
      </c>
      <c r="C4656" t="str">
        <f>LEFT(A4656,10)</f>
        <v>Sat Feb 28</v>
      </c>
      <c r="D4656" s="2">
        <f>DATE(B4656,F4656,G4656)</f>
        <v>42063</v>
      </c>
      <c r="E4656" t="str">
        <f>MID(C4656,5,3)</f>
        <v>Feb</v>
      </c>
      <c r="F4656">
        <f>MONTH(DATEVALUE(E4656&amp;" 1"))</f>
        <v>2</v>
      </c>
      <c r="G4656" t="str">
        <f>RIGHT(C4656,2)</f>
        <v>28</v>
      </c>
      <c r="H4656" t="str">
        <f>MID(A4656,12,2)</f>
        <v>21</v>
      </c>
      <c r="I4656" t="s">
        <v>9034</v>
      </c>
      <c r="J4656" t="s">
        <v>9035</v>
      </c>
      <c r="K4656" t="s">
        <v>9036</v>
      </c>
      <c r="L4656" t="s">
        <v>9037</v>
      </c>
      <c r="M4656" t="b">
        <f>NOT(ISNA(VLOOKUP(N4656,'account names'!A:A,1,FALSE)))</f>
        <v>0</v>
      </c>
      <c r="N4656" t="s">
        <v>8296</v>
      </c>
    </row>
    <row r="4657" spans="1:14" ht="15" x14ac:dyDescent="0.2">
      <c r="A4657" t="s">
        <v>9038</v>
      </c>
      <c r="B4657" t="str">
        <f>RIGHT(A4657,4)</f>
        <v>2015</v>
      </c>
      <c r="C4657" t="str">
        <f>LEFT(A4657,10)</f>
        <v>Sat Feb 28</v>
      </c>
      <c r="D4657" s="2">
        <f>DATE(B4657,F4657,G4657)</f>
        <v>42063</v>
      </c>
      <c r="E4657" t="str">
        <f>MID(C4657,5,3)</f>
        <v>Feb</v>
      </c>
      <c r="F4657">
        <f>MONTH(DATEVALUE(E4657&amp;" 1"))</f>
        <v>2</v>
      </c>
      <c r="G4657" t="str">
        <f>RIGHT(C4657,2)</f>
        <v>28</v>
      </c>
      <c r="H4657" t="str">
        <f>MID(A4657,12,2)</f>
        <v>00</v>
      </c>
      <c r="I4657" t="s">
        <v>9039</v>
      </c>
      <c r="J4657" t="s">
        <v>9040</v>
      </c>
      <c r="K4657" t="s">
        <v>9041</v>
      </c>
      <c r="L4657" t="s">
        <v>9042</v>
      </c>
      <c r="M4657" t="b">
        <f>NOT(ISNA(VLOOKUP(N4657,'account names'!A:A,1,FALSE)))</f>
        <v>0</v>
      </c>
      <c r="N4657" t="s">
        <v>9043</v>
      </c>
    </row>
    <row r="4658" spans="1:14" ht="15" x14ac:dyDescent="0.2">
      <c r="A4658" t="s">
        <v>9044</v>
      </c>
      <c r="B4658" t="str">
        <f>RIGHT(A4658,4)</f>
        <v>2015</v>
      </c>
      <c r="C4658" t="str">
        <f>LEFT(A4658,10)</f>
        <v>Thu Feb 26</v>
      </c>
      <c r="D4658" s="2">
        <f>DATE(B4658,F4658,G4658)</f>
        <v>42061</v>
      </c>
      <c r="E4658" t="str">
        <f>MID(C4658,5,3)</f>
        <v>Feb</v>
      </c>
      <c r="F4658">
        <f>MONTH(DATEVALUE(E4658&amp;" 1"))</f>
        <v>2</v>
      </c>
      <c r="G4658" t="str">
        <f>RIGHT(C4658,2)</f>
        <v>26</v>
      </c>
      <c r="H4658" t="str">
        <f>MID(A4658,12,2)</f>
        <v>13</v>
      </c>
      <c r="I4658" t="s">
        <v>9045</v>
      </c>
      <c r="J4658" t="s">
        <v>9046</v>
      </c>
      <c r="K4658" t="s">
        <v>9047</v>
      </c>
      <c r="L4658" t="s">
        <v>9048</v>
      </c>
      <c r="M4658" t="b">
        <f>NOT(ISNA(VLOOKUP(N4658,'account names'!A:A,1,FALSE)))</f>
        <v>0</v>
      </c>
      <c r="N4658" t="s">
        <v>9049</v>
      </c>
    </row>
    <row r="4659" spans="1:14" ht="15" x14ac:dyDescent="0.2">
      <c r="A4659" t="s">
        <v>9050</v>
      </c>
      <c r="B4659" t="str">
        <f>RIGHT(A4659,4)</f>
        <v>2015</v>
      </c>
      <c r="C4659" t="str">
        <f>LEFT(A4659,10)</f>
        <v>Wed Feb 25</v>
      </c>
      <c r="D4659" s="2">
        <f>DATE(B4659,F4659,G4659)</f>
        <v>42060</v>
      </c>
      <c r="E4659" t="str">
        <f>MID(C4659,5,3)</f>
        <v>Feb</v>
      </c>
      <c r="F4659">
        <f>MONTH(DATEVALUE(E4659&amp;" 1"))</f>
        <v>2</v>
      </c>
      <c r="G4659" t="str">
        <f>RIGHT(C4659,2)</f>
        <v>25</v>
      </c>
      <c r="H4659" t="str">
        <f>MID(A4659,12,2)</f>
        <v>01</v>
      </c>
      <c r="I4659" t="s">
        <v>9051</v>
      </c>
      <c r="J4659" t="s">
        <v>9052</v>
      </c>
      <c r="K4659" t="s">
        <v>9053</v>
      </c>
      <c r="L4659" t="s">
        <v>9054</v>
      </c>
      <c r="M4659" t="b">
        <f>NOT(ISNA(VLOOKUP(N4659,'account names'!A:A,1,FALSE)))</f>
        <v>0</v>
      </c>
      <c r="N4659" t="s">
        <v>9055</v>
      </c>
    </row>
    <row r="4660" spans="1:14" ht="15" x14ac:dyDescent="0.2">
      <c r="A4660" t="s">
        <v>9056</v>
      </c>
      <c r="B4660" t="str">
        <f>RIGHT(A4660,4)</f>
        <v>2015</v>
      </c>
      <c r="C4660" t="str">
        <f>LEFT(A4660,10)</f>
        <v>Wed Feb 25</v>
      </c>
      <c r="D4660" s="2">
        <f>DATE(B4660,F4660,G4660)</f>
        <v>42060</v>
      </c>
      <c r="E4660" t="str">
        <f>MID(C4660,5,3)</f>
        <v>Feb</v>
      </c>
      <c r="F4660">
        <f>MONTH(DATEVALUE(E4660&amp;" 1"))</f>
        <v>2</v>
      </c>
      <c r="G4660" t="str">
        <f>RIGHT(C4660,2)</f>
        <v>25</v>
      </c>
      <c r="H4660" t="str">
        <f>MID(A4660,12,2)</f>
        <v>17</v>
      </c>
      <c r="I4660" t="s">
        <v>9057</v>
      </c>
      <c r="J4660" t="s">
        <v>9058</v>
      </c>
      <c r="K4660" t="s">
        <v>9059</v>
      </c>
      <c r="L4660" t="s">
        <v>9060</v>
      </c>
      <c r="M4660" t="b">
        <f>NOT(ISNA(VLOOKUP(N4660,'account names'!A:A,1,FALSE)))</f>
        <v>0</v>
      </c>
      <c r="N4660" t="s">
        <v>8296</v>
      </c>
    </row>
    <row r="4661" spans="1:14" ht="15" x14ac:dyDescent="0.2">
      <c r="A4661" t="s">
        <v>9061</v>
      </c>
      <c r="B4661" t="str">
        <f>RIGHT(A4661,4)</f>
        <v>2015</v>
      </c>
      <c r="C4661" t="str">
        <f>LEFT(A4661,10)</f>
        <v>Wed Feb 25</v>
      </c>
      <c r="D4661" s="2">
        <f>DATE(B4661,F4661,G4661)</f>
        <v>42060</v>
      </c>
      <c r="E4661" t="str">
        <f>MID(C4661,5,3)</f>
        <v>Feb</v>
      </c>
      <c r="F4661">
        <f>MONTH(DATEVALUE(E4661&amp;" 1"))</f>
        <v>2</v>
      </c>
      <c r="G4661" t="str">
        <f>RIGHT(C4661,2)</f>
        <v>25</v>
      </c>
      <c r="H4661" t="str">
        <f>MID(A4661,12,2)</f>
        <v>01</v>
      </c>
      <c r="I4661" t="s">
        <v>9062</v>
      </c>
      <c r="J4661" t="s">
        <v>9063</v>
      </c>
      <c r="K4661" t="s">
        <v>9064</v>
      </c>
      <c r="L4661" t="s">
        <v>9065</v>
      </c>
      <c r="M4661" t="b">
        <f>NOT(ISNA(VLOOKUP(N4661,'account names'!A:A,1,FALSE)))</f>
        <v>0</v>
      </c>
      <c r="N4661" t="s">
        <v>9066</v>
      </c>
    </row>
    <row r="4662" spans="1:14" ht="15" x14ac:dyDescent="0.2">
      <c r="A4662" t="s">
        <v>9067</v>
      </c>
      <c r="B4662" t="str">
        <f>RIGHT(A4662,4)</f>
        <v>2015</v>
      </c>
      <c r="C4662" t="str">
        <f>LEFT(A4662,10)</f>
        <v>Tue Feb 24</v>
      </c>
      <c r="D4662" s="2">
        <f>DATE(B4662,F4662,G4662)</f>
        <v>42059</v>
      </c>
      <c r="E4662" t="str">
        <f>MID(C4662,5,3)</f>
        <v>Feb</v>
      </c>
      <c r="F4662">
        <f>MONTH(DATEVALUE(E4662&amp;" 1"))</f>
        <v>2</v>
      </c>
      <c r="G4662" t="str">
        <f>RIGHT(C4662,2)</f>
        <v>24</v>
      </c>
      <c r="H4662" t="str">
        <f>MID(A4662,12,2)</f>
        <v>09</v>
      </c>
      <c r="I4662" t="s">
        <v>9068</v>
      </c>
      <c r="J4662" t="s">
        <v>9069</v>
      </c>
      <c r="K4662" t="s">
        <v>9070</v>
      </c>
      <c r="L4662" t="s">
        <v>9071</v>
      </c>
      <c r="M4662" t="b">
        <f>NOT(ISNA(VLOOKUP(N4662,'account names'!A:A,1,FALSE)))</f>
        <v>0</v>
      </c>
      <c r="N4662" t="s">
        <v>9072</v>
      </c>
    </row>
    <row r="4663" spans="1:14" ht="15" x14ac:dyDescent="0.2">
      <c r="A4663" t="s">
        <v>9073</v>
      </c>
      <c r="B4663" t="str">
        <f>RIGHT(A4663,4)</f>
        <v>2015</v>
      </c>
      <c r="C4663" t="str">
        <f>LEFT(A4663,10)</f>
        <v>Mon Feb 23</v>
      </c>
      <c r="D4663" s="2">
        <f>DATE(B4663,F4663,G4663)</f>
        <v>42058</v>
      </c>
      <c r="E4663" t="str">
        <f>MID(C4663,5,3)</f>
        <v>Feb</v>
      </c>
      <c r="F4663">
        <f>MONTH(DATEVALUE(E4663&amp;" 1"))</f>
        <v>2</v>
      </c>
      <c r="G4663" t="str">
        <f>RIGHT(C4663,2)</f>
        <v>23</v>
      </c>
      <c r="H4663" t="str">
        <f>MID(A4663,12,2)</f>
        <v>09</v>
      </c>
      <c r="I4663" t="s">
        <v>9074</v>
      </c>
      <c r="J4663" t="s">
        <v>9075</v>
      </c>
      <c r="K4663" t="s">
        <v>8206</v>
      </c>
      <c r="L4663" t="s">
        <v>9076</v>
      </c>
      <c r="M4663" t="b">
        <f>NOT(ISNA(VLOOKUP(N4663,'account names'!A:A,1,FALSE)))</f>
        <v>1</v>
      </c>
      <c r="N4663" t="s">
        <v>8208</v>
      </c>
    </row>
    <row r="4664" spans="1:14" ht="15" x14ac:dyDescent="0.2">
      <c r="A4664" t="s">
        <v>9077</v>
      </c>
      <c r="B4664" t="str">
        <f>RIGHT(A4664,4)</f>
        <v>2015</v>
      </c>
      <c r="C4664" t="str">
        <f>LEFT(A4664,10)</f>
        <v>Sun Feb 22</v>
      </c>
      <c r="D4664" s="2">
        <f>DATE(B4664,F4664,G4664)</f>
        <v>42057</v>
      </c>
      <c r="E4664" t="str">
        <f>MID(C4664,5,3)</f>
        <v>Feb</v>
      </c>
      <c r="F4664">
        <f>MONTH(DATEVALUE(E4664&amp;" 1"))</f>
        <v>2</v>
      </c>
      <c r="G4664" t="str">
        <f>RIGHT(C4664,2)</f>
        <v>22</v>
      </c>
      <c r="H4664" t="str">
        <f>MID(A4664,12,2)</f>
        <v>15</v>
      </c>
      <c r="I4664" t="s">
        <v>9078</v>
      </c>
      <c r="J4664" t="s">
        <v>9079</v>
      </c>
      <c r="K4664" t="s">
        <v>9080</v>
      </c>
      <c r="L4664" t="s">
        <v>9081</v>
      </c>
      <c r="M4664" t="b">
        <f>NOT(ISNA(VLOOKUP(N4664,'account names'!A:A,1,FALSE)))</f>
        <v>0</v>
      </c>
      <c r="N4664" t="s">
        <v>8296</v>
      </c>
    </row>
    <row r="4665" spans="1:14" ht="15" x14ac:dyDescent="0.2">
      <c r="A4665" t="s">
        <v>9082</v>
      </c>
      <c r="B4665" t="str">
        <f>RIGHT(A4665,4)</f>
        <v>2015</v>
      </c>
      <c r="C4665" t="str">
        <f>LEFT(A4665,10)</f>
        <v>Sun Feb 22</v>
      </c>
      <c r="D4665" s="2">
        <f>DATE(B4665,F4665,G4665)</f>
        <v>42057</v>
      </c>
      <c r="E4665" t="str">
        <f>MID(C4665,5,3)</f>
        <v>Feb</v>
      </c>
      <c r="F4665">
        <f>MONTH(DATEVALUE(E4665&amp;" 1"))</f>
        <v>2</v>
      </c>
      <c r="G4665" t="str">
        <f>RIGHT(C4665,2)</f>
        <v>22</v>
      </c>
      <c r="H4665" t="str">
        <f>MID(A4665,12,2)</f>
        <v>10</v>
      </c>
      <c r="I4665" t="s">
        <v>9083</v>
      </c>
      <c r="J4665" t="s">
        <v>9084</v>
      </c>
      <c r="K4665" t="s">
        <v>8206</v>
      </c>
      <c r="L4665" t="s">
        <v>9085</v>
      </c>
      <c r="M4665" t="b">
        <f>NOT(ISNA(VLOOKUP(N4665,'account names'!A:A,1,FALSE)))</f>
        <v>1</v>
      </c>
      <c r="N4665" t="s">
        <v>8208</v>
      </c>
    </row>
    <row r="4666" spans="1:14" ht="15" x14ac:dyDescent="0.2">
      <c r="A4666" t="s">
        <v>9086</v>
      </c>
      <c r="B4666" t="str">
        <f>RIGHT(A4666,4)</f>
        <v>2015</v>
      </c>
      <c r="C4666" t="str">
        <f>LEFT(A4666,10)</f>
        <v>Sat Feb 21</v>
      </c>
      <c r="D4666" s="2">
        <f>DATE(B4666,F4666,G4666)</f>
        <v>42056</v>
      </c>
      <c r="E4666" t="str">
        <f>MID(C4666,5,3)</f>
        <v>Feb</v>
      </c>
      <c r="F4666">
        <f>MONTH(DATEVALUE(E4666&amp;" 1"))</f>
        <v>2</v>
      </c>
      <c r="G4666" t="str">
        <f>RIGHT(C4666,2)</f>
        <v>21</v>
      </c>
      <c r="H4666" t="str">
        <f>MID(A4666,12,2)</f>
        <v>17</v>
      </c>
      <c r="I4666" t="s">
        <v>9087</v>
      </c>
      <c r="J4666" t="s">
        <v>9088</v>
      </c>
      <c r="K4666" t="s">
        <v>8206</v>
      </c>
      <c r="L4666" t="s">
        <v>9089</v>
      </c>
      <c r="M4666" t="b">
        <f>NOT(ISNA(VLOOKUP(N4666,'account names'!A:A,1,FALSE)))</f>
        <v>1</v>
      </c>
      <c r="N4666" t="s">
        <v>8208</v>
      </c>
    </row>
    <row r="4667" spans="1:14" ht="15" x14ac:dyDescent="0.2">
      <c r="A4667" t="s">
        <v>9090</v>
      </c>
      <c r="B4667" t="str">
        <f>RIGHT(A4667,4)</f>
        <v>2015</v>
      </c>
      <c r="C4667" t="str">
        <f>LEFT(A4667,10)</f>
        <v>Sat Feb 21</v>
      </c>
      <c r="D4667" s="2">
        <f>DATE(B4667,F4667,G4667)</f>
        <v>42056</v>
      </c>
      <c r="E4667" t="str">
        <f>MID(C4667,5,3)</f>
        <v>Feb</v>
      </c>
      <c r="F4667">
        <f>MONTH(DATEVALUE(E4667&amp;" 1"))</f>
        <v>2</v>
      </c>
      <c r="G4667" t="str">
        <f>RIGHT(C4667,2)</f>
        <v>21</v>
      </c>
      <c r="H4667" t="str">
        <f>MID(A4667,12,2)</f>
        <v>11</v>
      </c>
      <c r="I4667" t="s">
        <v>9091</v>
      </c>
      <c r="J4667" t="s">
        <v>9092</v>
      </c>
      <c r="K4667" t="s">
        <v>8206</v>
      </c>
      <c r="L4667" t="s">
        <v>9093</v>
      </c>
      <c r="M4667" t="b">
        <f>NOT(ISNA(VLOOKUP(N4667,'account names'!A:A,1,FALSE)))</f>
        <v>1</v>
      </c>
      <c r="N4667" t="s">
        <v>8208</v>
      </c>
    </row>
    <row r="4668" spans="1:14" ht="15" x14ac:dyDescent="0.2">
      <c r="A4668" t="s">
        <v>20296</v>
      </c>
      <c r="B4668" t="str">
        <f>RIGHT(A4668,4)</f>
        <v>2014</v>
      </c>
      <c r="C4668" t="str">
        <f>LEFT(A4668,10)</f>
        <v>Sat Jun 28</v>
      </c>
      <c r="D4668" s="2">
        <f>DATE(B4668,F4668,G4668)</f>
        <v>41818</v>
      </c>
      <c r="E4668" t="str">
        <f>MID(C4668,5,3)</f>
        <v>Jun</v>
      </c>
      <c r="F4668">
        <f>MONTH(DATEVALUE(E4668&amp;" 1"))</f>
        <v>6</v>
      </c>
      <c r="G4668" t="str">
        <f>RIGHT(C4668,2)</f>
        <v>28</v>
      </c>
      <c r="H4668" t="str">
        <f>MID(A4668,12,2)</f>
        <v>13</v>
      </c>
      <c r="I4668" t="s">
        <v>20297</v>
      </c>
      <c r="J4668" t="s">
        <v>20298</v>
      </c>
      <c r="K4668" t="s">
        <v>20299</v>
      </c>
      <c r="L4668" t="s">
        <v>20300</v>
      </c>
      <c r="M4668" t="b">
        <f>NOT(ISNA(VLOOKUP(N4668,'account names'!A:A,1,FALSE)))</f>
        <v>0</v>
      </c>
      <c r="N4668" t="s">
        <v>20301</v>
      </c>
    </row>
    <row r="4669" spans="1:14" ht="15" x14ac:dyDescent="0.2">
      <c r="A4669" t="s">
        <v>15015</v>
      </c>
      <c r="B4669" t="str">
        <f>RIGHT(A4669,4)</f>
        <v>2011</v>
      </c>
      <c r="C4669" t="str">
        <f>LEFT(A4669,10)</f>
        <v>Fri Nov 11</v>
      </c>
      <c r="D4669" s="2">
        <f>DATE(B4669,F4669,G4669)</f>
        <v>40858</v>
      </c>
      <c r="E4669" t="str">
        <f>MID(C4669,5,3)</f>
        <v>Nov</v>
      </c>
      <c r="F4669">
        <f>MONTH(DATEVALUE(E4669&amp;" 1"))</f>
        <v>11</v>
      </c>
      <c r="G4669" t="str">
        <f>RIGHT(C4669,2)</f>
        <v>11</v>
      </c>
      <c r="H4669" t="str">
        <f>MID(A4669,12,2)</f>
        <v>11</v>
      </c>
      <c r="I4669" t="s">
        <v>15016</v>
      </c>
      <c r="J4669" t="s">
        <v>15017</v>
      </c>
      <c r="K4669" t="s">
        <v>15018</v>
      </c>
      <c r="L4669" t="s">
        <v>15019</v>
      </c>
      <c r="M4669" t="b">
        <f>NOT(ISNA(VLOOKUP(N4669,'account names'!A:A,1,FALSE)))</f>
        <v>0</v>
      </c>
      <c r="N4669" t="s">
        <v>1549</v>
      </c>
    </row>
    <row r="4670" spans="1:14" ht="15" x14ac:dyDescent="0.2">
      <c r="A4670" t="s">
        <v>20302</v>
      </c>
      <c r="B4670" t="str">
        <f>RIGHT(A4670,4)</f>
        <v>2010</v>
      </c>
      <c r="C4670" t="str">
        <f>LEFT(A4670,10)</f>
        <v>Thu Aug 12</v>
      </c>
      <c r="D4670" s="2">
        <f>DATE(B4670,F4670,G4670)</f>
        <v>40402</v>
      </c>
      <c r="E4670" t="str">
        <f>MID(C4670,5,3)</f>
        <v>Aug</v>
      </c>
      <c r="F4670">
        <f>MONTH(DATEVALUE(E4670&amp;" 1"))</f>
        <v>8</v>
      </c>
      <c r="G4670" t="str">
        <f>RIGHT(C4670,2)</f>
        <v>12</v>
      </c>
      <c r="H4670" t="str">
        <f>MID(A4670,12,2)</f>
        <v>16</v>
      </c>
      <c r="I4670" t="s">
        <v>20303</v>
      </c>
      <c r="J4670" t="s">
        <v>20304</v>
      </c>
      <c r="K4670" t="s">
        <v>20035</v>
      </c>
      <c r="L4670" t="s">
        <v>20305</v>
      </c>
      <c r="M4670" t="b">
        <f>NOT(ISNA(VLOOKUP(N4670,'account names'!A:A,1,FALSE)))</f>
        <v>1</v>
      </c>
      <c r="N4670" t="s">
        <v>5613</v>
      </c>
    </row>
    <row r="4671" spans="1:14" ht="15" x14ac:dyDescent="0.2">
      <c r="A4671" t="s">
        <v>20306</v>
      </c>
      <c r="B4671" t="str">
        <f>RIGHT(A4671,4)</f>
        <v>2010</v>
      </c>
      <c r="C4671" t="str">
        <f>LEFT(A4671,10)</f>
        <v>Thu Aug 12</v>
      </c>
      <c r="D4671" s="2">
        <f>DATE(B4671,F4671,G4671)</f>
        <v>40402</v>
      </c>
      <c r="E4671" t="str">
        <f>MID(C4671,5,3)</f>
        <v>Aug</v>
      </c>
      <c r="F4671">
        <f>MONTH(DATEVALUE(E4671&amp;" 1"))</f>
        <v>8</v>
      </c>
      <c r="G4671" t="str">
        <f>RIGHT(C4671,2)</f>
        <v>12</v>
      </c>
      <c r="H4671" t="str">
        <f>MID(A4671,12,2)</f>
        <v>16</v>
      </c>
      <c r="I4671" t="s">
        <v>20307</v>
      </c>
      <c r="J4671" t="s">
        <v>20308</v>
      </c>
      <c r="K4671" t="s">
        <v>20035</v>
      </c>
      <c r="L4671" t="s">
        <v>20309</v>
      </c>
      <c r="M4671" t="b">
        <f>NOT(ISNA(VLOOKUP(N4671,'account names'!A:A,1,FALSE)))</f>
        <v>1</v>
      </c>
      <c r="N4671" t="s">
        <v>5613</v>
      </c>
    </row>
    <row r="4672" spans="1:14" ht="15" x14ac:dyDescent="0.2">
      <c r="A4672" t="s">
        <v>20310</v>
      </c>
      <c r="B4672" t="str">
        <f>RIGHT(A4672,4)</f>
        <v>2010</v>
      </c>
      <c r="C4672" t="str">
        <f>LEFT(A4672,10)</f>
        <v>Sat Aug 07</v>
      </c>
      <c r="D4672" s="2">
        <f>DATE(B4672,F4672,G4672)</f>
        <v>40397</v>
      </c>
      <c r="E4672" t="str">
        <f>MID(C4672,5,3)</f>
        <v>Aug</v>
      </c>
      <c r="F4672">
        <f>MONTH(DATEVALUE(E4672&amp;" 1"))</f>
        <v>8</v>
      </c>
      <c r="G4672" t="str">
        <f>RIGHT(C4672,2)</f>
        <v>07</v>
      </c>
      <c r="H4672" t="str">
        <f>MID(A4672,12,2)</f>
        <v>13</v>
      </c>
      <c r="I4672" t="s">
        <v>20311</v>
      </c>
      <c r="J4672" t="s">
        <v>20312</v>
      </c>
      <c r="K4672" t="s">
        <v>20035</v>
      </c>
      <c r="L4672" t="s">
        <v>20313</v>
      </c>
      <c r="M4672" t="b">
        <f>NOT(ISNA(VLOOKUP(N4672,'account names'!A:A,1,FALSE)))</f>
        <v>1</v>
      </c>
      <c r="N4672" t="s">
        <v>5613</v>
      </c>
    </row>
    <row r="4673" spans="1:14" ht="15" x14ac:dyDescent="0.2">
      <c r="A4673" t="s">
        <v>20314</v>
      </c>
      <c r="B4673" t="str">
        <f>RIGHT(A4673,4)</f>
        <v>2010</v>
      </c>
      <c r="C4673" t="str">
        <f>LEFT(A4673,10)</f>
        <v>Sat Aug 07</v>
      </c>
      <c r="D4673" s="2">
        <f>DATE(B4673,F4673,G4673)</f>
        <v>40397</v>
      </c>
      <c r="E4673" t="str">
        <f>MID(C4673,5,3)</f>
        <v>Aug</v>
      </c>
      <c r="F4673">
        <f>MONTH(DATEVALUE(E4673&amp;" 1"))</f>
        <v>8</v>
      </c>
      <c r="G4673" t="str">
        <f>RIGHT(C4673,2)</f>
        <v>07</v>
      </c>
      <c r="H4673" t="str">
        <f>MID(A4673,12,2)</f>
        <v>13</v>
      </c>
      <c r="I4673" t="s">
        <v>20315</v>
      </c>
      <c r="J4673" t="s">
        <v>20316</v>
      </c>
      <c r="K4673" t="s">
        <v>20035</v>
      </c>
      <c r="L4673" t="s">
        <v>20317</v>
      </c>
      <c r="M4673" t="b">
        <f>NOT(ISNA(VLOOKUP(N4673,'account names'!A:A,1,FALSE)))</f>
        <v>1</v>
      </c>
      <c r="N4673" t="s">
        <v>5613</v>
      </c>
    </row>
    <row r="4674" spans="1:14" ht="15" x14ac:dyDescent="0.2">
      <c r="A4674" t="s">
        <v>20318</v>
      </c>
      <c r="B4674" t="str">
        <f>RIGHT(A4674,4)</f>
        <v>2010</v>
      </c>
      <c r="C4674" t="str">
        <f>LEFT(A4674,10)</f>
        <v>Fri Aug 06</v>
      </c>
      <c r="D4674" s="2">
        <f>DATE(B4674,F4674,G4674)</f>
        <v>40396</v>
      </c>
      <c r="E4674" t="str">
        <f>MID(C4674,5,3)</f>
        <v>Aug</v>
      </c>
      <c r="F4674">
        <f>MONTH(DATEVALUE(E4674&amp;" 1"))</f>
        <v>8</v>
      </c>
      <c r="G4674" t="str">
        <f>RIGHT(C4674,2)</f>
        <v>06</v>
      </c>
      <c r="H4674" t="str">
        <f>MID(A4674,12,2)</f>
        <v>17</v>
      </c>
      <c r="I4674" t="s">
        <v>20319</v>
      </c>
      <c r="J4674" t="s">
        <v>20320</v>
      </c>
      <c r="K4674" t="s">
        <v>20035</v>
      </c>
      <c r="L4674" t="s">
        <v>20321</v>
      </c>
      <c r="M4674" t="b">
        <f>NOT(ISNA(VLOOKUP(N4674,'account names'!A:A,1,FALSE)))</f>
        <v>1</v>
      </c>
      <c r="N4674" t="s">
        <v>5613</v>
      </c>
    </row>
    <row r="4675" spans="1:14" ht="15" x14ac:dyDescent="0.2">
      <c r="A4675" t="s">
        <v>20322</v>
      </c>
      <c r="B4675" t="str">
        <f>RIGHT(A4675,4)</f>
        <v>2010</v>
      </c>
      <c r="C4675" t="str">
        <f>LEFT(A4675,10)</f>
        <v>Fri Aug 06</v>
      </c>
      <c r="D4675" s="2">
        <f>DATE(B4675,F4675,G4675)</f>
        <v>40396</v>
      </c>
      <c r="E4675" t="str">
        <f>MID(C4675,5,3)</f>
        <v>Aug</v>
      </c>
      <c r="F4675">
        <f>MONTH(DATEVALUE(E4675&amp;" 1"))</f>
        <v>8</v>
      </c>
      <c r="G4675" t="str">
        <f>RIGHT(C4675,2)</f>
        <v>06</v>
      </c>
      <c r="H4675" t="str">
        <f>MID(A4675,12,2)</f>
        <v>16</v>
      </c>
      <c r="I4675" t="s">
        <v>20323</v>
      </c>
      <c r="J4675" t="s">
        <v>20324</v>
      </c>
      <c r="K4675" t="s">
        <v>20035</v>
      </c>
      <c r="L4675" t="s">
        <v>20325</v>
      </c>
      <c r="M4675" t="b">
        <f>NOT(ISNA(VLOOKUP(N4675,'account names'!A:A,1,FALSE)))</f>
        <v>1</v>
      </c>
      <c r="N4675" t="s">
        <v>5613</v>
      </c>
    </row>
    <row r="4676" spans="1:14" ht="15" x14ac:dyDescent="0.2">
      <c r="A4676" t="s">
        <v>20326</v>
      </c>
      <c r="B4676" t="str">
        <f>RIGHT(A4676,4)</f>
        <v>2010</v>
      </c>
      <c r="C4676" t="str">
        <f>LEFT(A4676,10)</f>
        <v>Thu Aug 05</v>
      </c>
      <c r="D4676" s="2">
        <f>DATE(B4676,F4676,G4676)</f>
        <v>40395</v>
      </c>
      <c r="E4676" t="str">
        <f>MID(C4676,5,3)</f>
        <v>Aug</v>
      </c>
      <c r="F4676">
        <f>MONTH(DATEVALUE(E4676&amp;" 1"))</f>
        <v>8</v>
      </c>
      <c r="G4676" t="str">
        <f>RIGHT(C4676,2)</f>
        <v>05</v>
      </c>
      <c r="H4676" t="str">
        <f>MID(A4676,12,2)</f>
        <v>10</v>
      </c>
      <c r="I4676" t="s">
        <v>20319</v>
      </c>
      <c r="J4676" t="s">
        <v>20327</v>
      </c>
      <c r="K4676" t="s">
        <v>20035</v>
      </c>
      <c r="L4676" t="s">
        <v>20328</v>
      </c>
      <c r="M4676" t="b">
        <f>NOT(ISNA(VLOOKUP(N4676,'account names'!A:A,1,FALSE)))</f>
        <v>1</v>
      </c>
      <c r="N4676" t="s">
        <v>5613</v>
      </c>
    </row>
    <row r="4677" spans="1:14" ht="15" x14ac:dyDescent="0.2">
      <c r="A4677" t="s">
        <v>20329</v>
      </c>
      <c r="B4677" t="str">
        <f>RIGHT(A4677,4)</f>
        <v>2010</v>
      </c>
      <c r="C4677" t="str">
        <f>LEFT(A4677,10)</f>
        <v>Thu Aug 05</v>
      </c>
      <c r="D4677" s="2">
        <f>DATE(B4677,F4677,G4677)</f>
        <v>40395</v>
      </c>
      <c r="E4677" t="str">
        <f>MID(C4677,5,3)</f>
        <v>Aug</v>
      </c>
      <c r="F4677">
        <f>MONTH(DATEVALUE(E4677&amp;" 1"))</f>
        <v>8</v>
      </c>
      <c r="G4677" t="str">
        <f>RIGHT(C4677,2)</f>
        <v>05</v>
      </c>
      <c r="H4677" t="str">
        <f>MID(A4677,12,2)</f>
        <v>10</v>
      </c>
      <c r="I4677" t="s">
        <v>20330</v>
      </c>
      <c r="J4677" t="s">
        <v>20331</v>
      </c>
      <c r="K4677" t="s">
        <v>20035</v>
      </c>
      <c r="L4677" t="s">
        <v>20332</v>
      </c>
      <c r="M4677" t="b">
        <f>NOT(ISNA(VLOOKUP(N4677,'account names'!A:A,1,FALSE)))</f>
        <v>1</v>
      </c>
      <c r="N4677" t="s">
        <v>5613</v>
      </c>
    </row>
    <row r="4678" spans="1:14" ht="15" x14ac:dyDescent="0.2">
      <c r="A4678" t="s">
        <v>20333</v>
      </c>
      <c r="B4678" t="str">
        <f>RIGHT(A4678,4)</f>
        <v>2010</v>
      </c>
      <c r="C4678" t="str">
        <f>LEFT(A4678,10)</f>
        <v>Tue Jul 06</v>
      </c>
      <c r="D4678" s="2">
        <f>DATE(B4678,F4678,G4678)</f>
        <v>40365</v>
      </c>
      <c r="E4678" t="str">
        <f>MID(C4678,5,3)</f>
        <v>Jul</v>
      </c>
      <c r="F4678">
        <f>MONTH(DATEVALUE(E4678&amp;" 1"))</f>
        <v>7</v>
      </c>
      <c r="G4678" t="str">
        <f>RIGHT(C4678,2)</f>
        <v>06</v>
      </c>
      <c r="H4678" t="str">
        <f>MID(A4678,12,2)</f>
        <v>09</v>
      </c>
      <c r="I4678" t="s">
        <v>20334</v>
      </c>
      <c r="J4678" t="s">
        <v>20335</v>
      </c>
      <c r="K4678" t="s">
        <v>20035</v>
      </c>
      <c r="L4678" t="s">
        <v>20336</v>
      </c>
      <c r="M4678" t="b">
        <f>NOT(ISNA(VLOOKUP(N4678,'account names'!A:A,1,FALSE)))</f>
        <v>1</v>
      </c>
      <c r="N4678" t="s">
        <v>5613</v>
      </c>
    </row>
    <row r="4679" spans="1:14" ht="15" x14ac:dyDescent="0.2">
      <c r="A4679" t="s">
        <v>20337</v>
      </c>
      <c r="B4679" t="str">
        <f>RIGHT(A4679,4)</f>
        <v>2010</v>
      </c>
      <c r="C4679" t="str">
        <f>LEFT(A4679,10)</f>
        <v>Tue Jun 29</v>
      </c>
      <c r="D4679" s="2">
        <f>DATE(B4679,F4679,G4679)</f>
        <v>40358</v>
      </c>
      <c r="E4679" t="str">
        <f>MID(C4679,5,3)</f>
        <v>Jun</v>
      </c>
      <c r="F4679">
        <f>MONTH(DATEVALUE(E4679&amp;" 1"))</f>
        <v>6</v>
      </c>
      <c r="G4679" t="str">
        <f>RIGHT(C4679,2)</f>
        <v>29</v>
      </c>
      <c r="H4679" t="str">
        <f>MID(A4679,12,2)</f>
        <v>00</v>
      </c>
      <c r="I4679" t="s">
        <v>20338</v>
      </c>
      <c r="J4679" t="s">
        <v>20339</v>
      </c>
      <c r="K4679" t="s">
        <v>20035</v>
      </c>
      <c r="L4679" t="s">
        <v>20340</v>
      </c>
      <c r="M4679" t="b">
        <f>NOT(ISNA(VLOOKUP(N4679,'account names'!A:A,1,FALSE)))</f>
        <v>1</v>
      </c>
      <c r="N4679" t="s">
        <v>5613</v>
      </c>
    </row>
    <row r="4680" spans="1:14" ht="15" x14ac:dyDescent="0.2">
      <c r="A4680" t="s">
        <v>20341</v>
      </c>
      <c r="B4680" t="str">
        <f>RIGHT(A4680,4)</f>
        <v>2010</v>
      </c>
      <c r="C4680" t="str">
        <f>LEFT(A4680,10)</f>
        <v>Tue Jun 29</v>
      </c>
      <c r="D4680" s="2">
        <f>DATE(B4680,F4680,G4680)</f>
        <v>40358</v>
      </c>
      <c r="E4680" t="str">
        <f>MID(C4680,5,3)</f>
        <v>Jun</v>
      </c>
      <c r="F4680">
        <f>MONTH(DATEVALUE(E4680&amp;" 1"))</f>
        <v>6</v>
      </c>
      <c r="G4680" t="str">
        <f>RIGHT(C4680,2)</f>
        <v>29</v>
      </c>
      <c r="H4680" t="str">
        <f>MID(A4680,12,2)</f>
        <v>00</v>
      </c>
      <c r="I4680" t="s">
        <v>20342</v>
      </c>
      <c r="J4680" t="s">
        <v>20343</v>
      </c>
      <c r="K4680" t="s">
        <v>20035</v>
      </c>
      <c r="L4680" t="s">
        <v>20344</v>
      </c>
      <c r="M4680" t="b">
        <f>NOT(ISNA(VLOOKUP(N4680,'account names'!A:A,1,FALSE)))</f>
        <v>1</v>
      </c>
      <c r="N4680" t="s">
        <v>5613</v>
      </c>
    </row>
    <row r="4681" spans="1:14" ht="15" x14ac:dyDescent="0.2">
      <c r="A4681" t="s">
        <v>20345</v>
      </c>
      <c r="B4681" t="str">
        <f>RIGHT(A4681,4)</f>
        <v>2010</v>
      </c>
      <c r="C4681" t="str">
        <f>LEFT(A4681,10)</f>
        <v>Fri Jun 25</v>
      </c>
      <c r="D4681" s="2">
        <f>DATE(B4681,F4681,G4681)</f>
        <v>40354</v>
      </c>
      <c r="E4681" t="str">
        <f>MID(C4681,5,3)</f>
        <v>Jun</v>
      </c>
      <c r="F4681">
        <f>MONTH(DATEVALUE(E4681&amp;" 1"))</f>
        <v>6</v>
      </c>
      <c r="G4681" t="str">
        <f>RIGHT(C4681,2)</f>
        <v>25</v>
      </c>
      <c r="H4681" t="str">
        <f>MID(A4681,12,2)</f>
        <v>19</v>
      </c>
      <c r="I4681" t="s">
        <v>20346</v>
      </c>
      <c r="J4681" t="s">
        <v>20347</v>
      </c>
      <c r="K4681" t="s">
        <v>20035</v>
      </c>
      <c r="L4681" t="s">
        <v>20348</v>
      </c>
      <c r="M4681" t="b">
        <f>NOT(ISNA(VLOOKUP(N4681,'account names'!A:A,1,FALSE)))</f>
        <v>1</v>
      </c>
      <c r="N4681" t="s">
        <v>5613</v>
      </c>
    </row>
    <row r="4682" spans="1:14" ht="15" x14ac:dyDescent="0.2">
      <c r="A4682" t="s">
        <v>20349</v>
      </c>
      <c r="B4682" t="str">
        <f>RIGHT(A4682,4)</f>
        <v>2010</v>
      </c>
      <c r="C4682" t="str">
        <f>LEFT(A4682,10)</f>
        <v>Fri Jun 25</v>
      </c>
      <c r="D4682" s="2">
        <f>DATE(B4682,F4682,G4682)</f>
        <v>40354</v>
      </c>
      <c r="E4682" t="str">
        <f>MID(C4682,5,3)</f>
        <v>Jun</v>
      </c>
      <c r="F4682">
        <f>MONTH(DATEVALUE(E4682&amp;" 1"))</f>
        <v>6</v>
      </c>
      <c r="G4682" t="str">
        <f>RIGHT(C4682,2)</f>
        <v>25</v>
      </c>
      <c r="H4682" t="str">
        <f>MID(A4682,12,2)</f>
        <v>19</v>
      </c>
      <c r="I4682" t="s">
        <v>20350</v>
      </c>
      <c r="J4682" t="s">
        <v>20351</v>
      </c>
      <c r="K4682" t="s">
        <v>20035</v>
      </c>
      <c r="L4682" t="s">
        <v>20352</v>
      </c>
      <c r="M4682" t="b">
        <f>NOT(ISNA(VLOOKUP(N4682,'account names'!A:A,1,FALSE)))</f>
        <v>1</v>
      </c>
      <c r="N4682" t="s">
        <v>5613</v>
      </c>
    </row>
    <row r="4683" spans="1:14" ht="15" x14ac:dyDescent="0.2">
      <c r="A4683" t="s">
        <v>20353</v>
      </c>
      <c r="B4683" t="str">
        <f>RIGHT(A4683,4)</f>
        <v>2010</v>
      </c>
      <c r="C4683" t="str">
        <f>LEFT(A4683,10)</f>
        <v>Fri Jun 25</v>
      </c>
      <c r="D4683" s="2">
        <f>DATE(B4683,F4683,G4683)</f>
        <v>40354</v>
      </c>
      <c r="E4683" t="str">
        <f>MID(C4683,5,3)</f>
        <v>Jun</v>
      </c>
      <c r="F4683">
        <f>MONTH(DATEVALUE(E4683&amp;" 1"))</f>
        <v>6</v>
      </c>
      <c r="G4683" t="str">
        <f>RIGHT(C4683,2)</f>
        <v>25</v>
      </c>
      <c r="H4683" t="str">
        <f>MID(A4683,12,2)</f>
        <v>19</v>
      </c>
      <c r="I4683" t="s">
        <v>20354</v>
      </c>
      <c r="J4683" t="s">
        <v>20355</v>
      </c>
      <c r="K4683" t="s">
        <v>20035</v>
      </c>
      <c r="L4683" t="s">
        <v>20356</v>
      </c>
      <c r="M4683" t="b">
        <f>NOT(ISNA(VLOOKUP(N4683,'account names'!A:A,1,FALSE)))</f>
        <v>1</v>
      </c>
      <c r="N4683" t="s">
        <v>5613</v>
      </c>
    </row>
    <row r="4684" spans="1:14" ht="15" x14ac:dyDescent="0.2">
      <c r="A4684" t="s">
        <v>20357</v>
      </c>
      <c r="B4684" t="str">
        <f>RIGHT(A4684,4)</f>
        <v>2010</v>
      </c>
      <c r="C4684" t="str">
        <f>LEFT(A4684,10)</f>
        <v>Thu Jun 17</v>
      </c>
      <c r="D4684" s="2">
        <f>DATE(B4684,F4684,G4684)</f>
        <v>40346</v>
      </c>
      <c r="E4684" t="str">
        <f>MID(C4684,5,3)</f>
        <v>Jun</v>
      </c>
      <c r="F4684">
        <f>MONTH(DATEVALUE(E4684&amp;" 1"))</f>
        <v>6</v>
      </c>
      <c r="G4684" t="str">
        <f>RIGHT(C4684,2)</f>
        <v>17</v>
      </c>
      <c r="H4684" t="str">
        <f>MID(A4684,12,2)</f>
        <v>19</v>
      </c>
      <c r="I4684" t="s">
        <v>20358</v>
      </c>
      <c r="J4684" t="s">
        <v>20359</v>
      </c>
      <c r="K4684" t="s">
        <v>20035</v>
      </c>
      <c r="L4684" t="s">
        <v>20360</v>
      </c>
      <c r="M4684" t="b">
        <f>NOT(ISNA(VLOOKUP(N4684,'account names'!A:A,1,FALSE)))</f>
        <v>1</v>
      </c>
      <c r="N4684" t="s">
        <v>5613</v>
      </c>
    </row>
    <row r="4685" spans="1:14" ht="15" x14ac:dyDescent="0.2">
      <c r="A4685" t="s">
        <v>20361</v>
      </c>
      <c r="B4685" t="str">
        <f>RIGHT(A4685,4)</f>
        <v>2010</v>
      </c>
      <c r="C4685" t="str">
        <f>LEFT(A4685,10)</f>
        <v>Thu Jun 17</v>
      </c>
      <c r="D4685" s="2">
        <f>DATE(B4685,F4685,G4685)</f>
        <v>40346</v>
      </c>
      <c r="E4685" t="str">
        <f>MID(C4685,5,3)</f>
        <v>Jun</v>
      </c>
      <c r="F4685">
        <f>MONTH(DATEVALUE(E4685&amp;" 1"))</f>
        <v>6</v>
      </c>
      <c r="G4685" t="str">
        <f>RIGHT(C4685,2)</f>
        <v>17</v>
      </c>
      <c r="H4685" t="str">
        <f>MID(A4685,12,2)</f>
        <v>19</v>
      </c>
      <c r="I4685" t="s">
        <v>20362</v>
      </c>
      <c r="J4685" t="s">
        <v>20363</v>
      </c>
      <c r="K4685" t="s">
        <v>20035</v>
      </c>
      <c r="L4685" t="s">
        <v>20364</v>
      </c>
      <c r="M4685" t="b">
        <f>NOT(ISNA(VLOOKUP(N4685,'account names'!A:A,1,FALSE)))</f>
        <v>1</v>
      </c>
      <c r="N4685" t="s">
        <v>5613</v>
      </c>
    </row>
    <row r="4686" spans="1:14" ht="15" x14ac:dyDescent="0.2">
      <c r="A4686" t="s">
        <v>20365</v>
      </c>
      <c r="B4686" t="str">
        <f>RIGHT(A4686,4)</f>
        <v>2010</v>
      </c>
      <c r="C4686" t="str">
        <f>LEFT(A4686,10)</f>
        <v>Thu Jun 17</v>
      </c>
      <c r="D4686" s="2">
        <f>DATE(B4686,F4686,G4686)</f>
        <v>40346</v>
      </c>
      <c r="E4686" t="str">
        <f>MID(C4686,5,3)</f>
        <v>Jun</v>
      </c>
      <c r="F4686">
        <f>MONTH(DATEVALUE(E4686&amp;" 1"))</f>
        <v>6</v>
      </c>
      <c r="G4686" t="str">
        <f>RIGHT(C4686,2)</f>
        <v>17</v>
      </c>
      <c r="H4686" t="str">
        <f>MID(A4686,12,2)</f>
        <v>19</v>
      </c>
      <c r="I4686" t="s">
        <v>20366</v>
      </c>
      <c r="J4686" t="s">
        <v>20367</v>
      </c>
      <c r="K4686" t="s">
        <v>20035</v>
      </c>
      <c r="L4686" t="s">
        <v>20368</v>
      </c>
      <c r="M4686" t="b">
        <f>NOT(ISNA(VLOOKUP(N4686,'account names'!A:A,1,FALSE)))</f>
        <v>1</v>
      </c>
      <c r="N4686" t="s">
        <v>5613</v>
      </c>
    </row>
    <row r="4687" spans="1:14" ht="15" x14ac:dyDescent="0.2">
      <c r="A4687" t="s">
        <v>20369</v>
      </c>
      <c r="B4687" t="str">
        <f>RIGHT(A4687,4)</f>
        <v>2010</v>
      </c>
      <c r="C4687" t="str">
        <f>LEFT(A4687,10)</f>
        <v>Thu Jun 17</v>
      </c>
      <c r="D4687" s="2">
        <f>DATE(B4687,F4687,G4687)</f>
        <v>40346</v>
      </c>
      <c r="E4687" t="str">
        <f>MID(C4687,5,3)</f>
        <v>Jun</v>
      </c>
      <c r="F4687">
        <f>MONTH(DATEVALUE(E4687&amp;" 1"))</f>
        <v>6</v>
      </c>
      <c r="G4687" t="str">
        <f>RIGHT(C4687,2)</f>
        <v>17</v>
      </c>
      <c r="H4687" t="str">
        <f>MID(A4687,12,2)</f>
        <v>19</v>
      </c>
      <c r="I4687" t="s">
        <v>20370</v>
      </c>
      <c r="J4687" t="s">
        <v>20371</v>
      </c>
      <c r="K4687" t="s">
        <v>20035</v>
      </c>
      <c r="L4687" t="s">
        <v>20372</v>
      </c>
      <c r="M4687" t="b">
        <f>NOT(ISNA(VLOOKUP(N4687,'account names'!A:A,1,FALSE)))</f>
        <v>1</v>
      </c>
      <c r="N4687" t="s">
        <v>5613</v>
      </c>
    </row>
    <row r="4688" spans="1:14" ht="15" x14ac:dyDescent="0.2">
      <c r="A4688" t="s">
        <v>20373</v>
      </c>
      <c r="B4688" t="str">
        <f>RIGHT(A4688,4)</f>
        <v>2010</v>
      </c>
      <c r="C4688" t="str">
        <f>LEFT(A4688,10)</f>
        <v>Thu Jun 17</v>
      </c>
      <c r="D4688" s="2">
        <f>DATE(B4688,F4688,G4688)</f>
        <v>40346</v>
      </c>
      <c r="E4688" t="str">
        <f>MID(C4688,5,3)</f>
        <v>Jun</v>
      </c>
      <c r="F4688">
        <f>MONTH(DATEVALUE(E4688&amp;" 1"))</f>
        <v>6</v>
      </c>
      <c r="G4688" t="str">
        <f>RIGHT(C4688,2)</f>
        <v>17</v>
      </c>
      <c r="H4688" t="str">
        <f>MID(A4688,12,2)</f>
        <v>19</v>
      </c>
      <c r="I4688" t="s">
        <v>20374</v>
      </c>
      <c r="J4688" t="s">
        <v>20375</v>
      </c>
      <c r="K4688" t="s">
        <v>20035</v>
      </c>
      <c r="L4688" t="s">
        <v>20376</v>
      </c>
      <c r="M4688" t="b">
        <f>NOT(ISNA(VLOOKUP(N4688,'account names'!A:A,1,FALSE)))</f>
        <v>1</v>
      </c>
      <c r="N4688" t="s">
        <v>5613</v>
      </c>
    </row>
    <row r="4689" spans="1:14" ht="15" x14ac:dyDescent="0.2">
      <c r="A4689" t="s">
        <v>20377</v>
      </c>
      <c r="B4689" t="str">
        <f>RIGHT(A4689,4)</f>
        <v>2010</v>
      </c>
      <c r="C4689" t="str">
        <f>LEFT(A4689,10)</f>
        <v>Thu Jun 17</v>
      </c>
      <c r="D4689" s="2">
        <f>DATE(B4689,F4689,G4689)</f>
        <v>40346</v>
      </c>
      <c r="E4689" t="str">
        <f>MID(C4689,5,3)</f>
        <v>Jun</v>
      </c>
      <c r="F4689">
        <f>MONTH(DATEVALUE(E4689&amp;" 1"))</f>
        <v>6</v>
      </c>
      <c r="G4689" t="str">
        <f>RIGHT(C4689,2)</f>
        <v>17</v>
      </c>
      <c r="H4689" t="str">
        <f>MID(A4689,12,2)</f>
        <v>19</v>
      </c>
      <c r="I4689" t="s">
        <v>20378</v>
      </c>
      <c r="J4689" t="s">
        <v>20379</v>
      </c>
      <c r="K4689" t="s">
        <v>20035</v>
      </c>
      <c r="L4689" t="s">
        <v>20380</v>
      </c>
      <c r="M4689" t="b">
        <f>NOT(ISNA(VLOOKUP(N4689,'account names'!A:A,1,FALSE)))</f>
        <v>1</v>
      </c>
      <c r="N4689" t="s">
        <v>5613</v>
      </c>
    </row>
    <row r="4690" spans="1:14" ht="15" x14ac:dyDescent="0.2">
      <c r="A4690" t="s">
        <v>20381</v>
      </c>
      <c r="B4690" t="str">
        <f>RIGHT(A4690,4)</f>
        <v>2010</v>
      </c>
      <c r="C4690" t="str">
        <f>LEFT(A4690,10)</f>
        <v>Thu Jun 17</v>
      </c>
      <c r="D4690" s="2">
        <f>DATE(B4690,F4690,G4690)</f>
        <v>40346</v>
      </c>
      <c r="E4690" t="str">
        <f>MID(C4690,5,3)</f>
        <v>Jun</v>
      </c>
      <c r="F4690">
        <f>MONTH(DATEVALUE(E4690&amp;" 1"))</f>
        <v>6</v>
      </c>
      <c r="G4690" t="str">
        <f>RIGHT(C4690,2)</f>
        <v>17</v>
      </c>
      <c r="H4690" t="str">
        <f>MID(A4690,12,2)</f>
        <v>19</v>
      </c>
      <c r="I4690" t="s">
        <v>20382</v>
      </c>
      <c r="J4690" t="s">
        <v>20383</v>
      </c>
      <c r="K4690" t="s">
        <v>20035</v>
      </c>
      <c r="L4690" t="s">
        <v>20384</v>
      </c>
      <c r="M4690" t="b">
        <f>NOT(ISNA(VLOOKUP(N4690,'account names'!A:A,1,FALSE)))</f>
        <v>1</v>
      </c>
      <c r="N4690" t="s">
        <v>5613</v>
      </c>
    </row>
    <row r="4691" spans="1:14" ht="15" x14ac:dyDescent="0.2">
      <c r="A4691" t="s">
        <v>20385</v>
      </c>
      <c r="B4691" t="str">
        <f>RIGHT(A4691,4)</f>
        <v>2010</v>
      </c>
      <c r="C4691" t="str">
        <f>LEFT(A4691,10)</f>
        <v>Thu Jun 17</v>
      </c>
      <c r="D4691" s="2">
        <f>DATE(B4691,F4691,G4691)</f>
        <v>40346</v>
      </c>
      <c r="E4691" t="str">
        <f>MID(C4691,5,3)</f>
        <v>Jun</v>
      </c>
      <c r="F4691">
        <f>MONTH(DATEVALUE(E4691&amp;" 1"))</f>
        <v>6</v>
      </c>
      <c r="G4691" t="str">
        <f>RIGHT(C4691,2)</f>
        <v>17</v>
      </c>
      <c r="H4691" t="str">
        <f>MID(A4691,12,2)</f>
        <v>19</v>
      </c>
      <c r="I4691" t="s">
        <v>20386</v>
      </c>
      <c r="J4691" t="s">
        <v>20387</v>
      </c>
      <c r="K4691" t="s">
        <v>20035</v>
      </c>
      <c r="L4691" t="s">
        <v>20388</v>
      </c>
      <c r="M4691" t="b">
        <f>NOT(ISNA(VLOOKUP(N4691,'account names'!A:A,1,FALSE)))</f>
        <v>1</v>
      </c>
      <c r="N4691" t="s">
        <v>5613</v>
      </c>
    </row>
    <row r="4692" spans="1:14" ht="15" x14ac:dyDescent="0.2">
      <c r="A4692" t="s">
        <v>20389</v>
      </c>
      <c r="B4692" t="str">
        <f>RIGHT(A4692,4)</f>
        <v>2010</v>
      </c>
      <c r="C4692" t="str">
        <f>LEFT(A4692,10)</f>
        <v>Thu Jun 17</v>
      </c>
      <c r="D4692" s="2">
        <f>DATE(B4692,F4692,G4692)</f>
        <v>40346</v>
      </c>
      <c r="E4692" t="str">
        <f>MID(C4692,5,3)</f>
        <v>Jun</v>
      </c>
      <c r="F4692">
        <f>MONTH(DATEVALUE(E4692&amp;" 1"))</f>
        <v>6</v>
      </c>
      <c r="G4692" t="str">
        <f>RIGHT(C4692,2)</f>
        <v>17</v>
      </c>
      <c r="H4692" t="str">
        <f>MID(A4692,12,2)</f>
        <v>19</v>
      </c>
      <c r="I4692" t="s">
        <v>20390</v>
      </c>
      <c r="J4692" t="s">
        <v>20391</v>
      </c>
      <c r="K4692" t="s">
        <v>20035</v>
      </c>
      <c r="L4692" t="s">
        <v>20392</v>
      </c>
      <c r="M4692" t="b">
        <f>NOT(ISNA(VLOOKUP(N4692,'account names'!A:A,1,FALSE)))</f>
        <v>1</v>
      </c>
      <c r="N4692" t="s">
        <v>5613</v>
      </c>
    </row>
    <row r="4693" spans="1:14" ht="15" x14ac:dyDescent="0.2">
      <c r="A4693" t="s">
        <v>20393</v>
      </c>
      <c r="B4693" t="str">
        <f>RIGHT(A4693,4)</f>
        <v>2010</v>
      </c>
      <c r="C4693" t="str">
        <f>LEFT(A4693,10)</f>
        <v>Thu Jun 17</v>
      </c>
      <c r="D4693" s="2">
        <f>DATE(B4693,F4693,G4693)</f>
        <v>40346</v>
      </c>
      <c r="E4693" t="str">
        <f>MID(C4693,5,3)</f>
        <v>Jun</v>
      </c>
      <c r="F4693">
        <f>MONTH(DATEVALUE(E4693&amp;" 1"))</f>
        <v>6</v>
      </c>
      <c r="G4693" t="str">
        <f>RIGHT(C4693,2)</f>
        <v>17</v>
      </c>
      <c r="H4693" t="str">
        <f>MID(A4693,12,2)</f>
        <v>19</v>
      </c>
      <c r="I4693" t="s">
        <v>20394</v>
      </c>
      <c r="J4693" t="s">
        <v>20395</v>
      </c>
      <c r="K4693" t="s">
        <v>20035</v>
      </c>
      <c r="L4693" t="s">
        <v>20396</v>
      </c>
      <c r="M4693" t="b">
        <f>NOT(ISNA(VLOOKUP(N4693,'account names'!A:A,1,FALSE)))</f>
        <v>1</v>
      </c>
      <c r="N4693" t="s">
        <v>5613</v>
      </c>
    </row>
    <row r="4694" spans="1:14" ht="15" x14ac:dyDescent="0.2">
      <c r="A4694" t="s">
        <v>20397</v>
      </c>
      <c r="B4694" t="str">
        <f>RIGHT(A4694,4)</f>
        <v>2010</v>
      </c>
      <c r="C4694" t="str">
        <f>LEFT(A4694,10)</f>
        <v>Thu Jun 17</v>
      </c>
      <c r="D4694" s="2">
        <f>DATE(B4694,F4694,G4694)</f>
        <v>40346</v>
      </c>
      <c r="E4694" t="str">
        <f>MID(C4694,5,3)</f>
        <v>Jun</v>
      </c>
      <c r="F4694">
        <f>MONTH(DATEVALUE(E4694&amp;" 1"))</f>
        <v>6</v>
      </c>
      <c r="G4694" t="str">
        <f>RIGHT(C4694,2)</f>
        <v>17</v>
      </c>
      <c r="H4694" t="str">
        <f>MID(A4694,12,2)</f>
        <v>19</v>
      </c>
      <c r="I4694" t="s">
        <v>20398</v>
      </c>
      <c r="J4694" t="s">
        <v>20399</v>
      </c>
      <c r="K4694" t="s">
        <v>20035</v>
      </c>
      <c r="L4694" t="s">
        <v>20400</v>
      </c>
      <c r="M4694" t="b">
        <f>NOT(ISNA(VLOOKUP(N4694,'account names'!A:A,1,FALSE)))</f>
        <v>1</v>
      </c>
      <c r="N4694" t="s">
        <v>5613</v>
      </c>
    </row>
    <row r="4695" spans="1:14" ht="15" x14ac:dyDescent="0.2">
      <c r="A4695" t="s">
        <v>20401</v>
      </c>
      <c r="B4695" t="str">
        <f>RIGHT(A4695,4)</f>
        <v>2010</v>
      </c>
      <c r="C4695" t="str">
        <f>LEFT(A4695,10)</f>
        <v>Thu Jun 17</v>
      </c>
      <c r="D4695" s="2">
        <f>DATE(B4695,F4695,G4695)</f>
        <v>40346</v>
      </c>
      <c r="E4695" t="str">
        <f>MID(C4695,5,3)</f>
        <v>Jun</v>
      </c>
      <c r="F4695">
        <f>MONTH(DATEVALUE(E4695&amp;" 1"))</f>
        <v>6</v>
      </c>
      <c r="G4695" t="str">
        <f>RIGHT(C4695,2)</f>
        <v>17</v>
      </c>
      <c r="H4695" t="str">
        <f>MID(A4695,12,2)</f>
        <v>19</v>
      </c>
      <c r="I4695" t="s">
        <v>20402</v>
      </c>
      <c r="J4695" t="s">
        <v>20403</v>
      </c>
      <c r="K4695" t="s">
        <v>20035</v>
      </c>
      <c r="L4695" t="s">
        <v>20404</v>
      </c>
      <c r="M4695" t="b">
        <f>NOT(ISNA(VLOOKUP(N4695,'account names'!A:A,1,FALSE)))</f>
        <v>1</v>
      </c>
      <c r="N4695" t="s">
        <v>5613</v>
      </c>
    </row>
    <row r="4696" spans="1:14" ht="15" x14ac:dyDescent="0.2">
      <c r="A4696" t="s">
        <v>20405</v>
      </c>
      <c r="B4696" t="str">
        <f>RIGHT(A4696,4)</f>
        <v>2010</v>
      </c>
      <c r="C4696" t="str">
        <f>LEFT(A4696,10)</f>
        <v>Thu Jun 17</v>
      </c>
      <c r="D4696" s="2">
        <f>DATE(B4696,F4696,G4696)</f>
        <v>40346</v>
      </c>
      <c r="E4696" t="str">
        <f>MID(C4696,5,3)</f>
        <v>Jun</v>
      </c>
      <c r="F4696">
        <f>MONTH(DATEVALUE(E4696&amp;" 1"))</f>
        <v>6</v>
      </c>
      <c r="G4696" t="str">
        <f>RIGHT(C4696,2)</f>
        <v>17</v>
      </c>
      <c r="H4696" t="str">
        <f>MID(A4696,12,2)</f>
        <v>19</v>
      </c>
      <c r="I4696" t="s">
        <v>20406</v>
      </c>
      <c r="J4696" t="s">
        <v>20407</v>
      </c>
      <c r="K4696" t="s">
        <v>20035</v>
      </c>
      <c r="L4696" t="s">
        <v>20408</v>
      </c>
      <c r="M4696" t="b">
        <f>NOT(ISNA(VLOOKUP(N4696,'account names'!A:A,1,FALSE)))</f>
        <v>1</v>
      </c>
      <c r="N4696" t="s">
        <v>5613</v>
      </c>
    </row>
    <row r="4697" spans="1:14" ht="15" x14ac:dyDescent="0.2">
      <c r="A4697" t="s">
        <v>20409</v>
      </c>
      <c r="B4697" t="str">
        <f>RIGHT(A4697,4)</f>
        <v>2010</v>
      </c>
      <c r="C4697" t="str">
        <f>LEFT(A4697,10)</f>
        <v>Wed Jun 09</v>
      </c>
      <c r="D4697" s="2">
        <f>DATE(B4697,F4697,G4697)</f>
        <v>40338</v>
      </c>
      <c r="E4697" t="str">
        <f>MID(C4697,5,3)</f>
        <v>Jun</v>
      </c>
      <c r="F4697">
        <f>MONTH(DATEVALUE(E4697&amp;" 1"))</f>
        <v>6</v>
      </c>
      <c r="G4697" t="str">
        <f>RIGHT(C4697,2)</f>
        <v>09</v>
      </c>
      <c r="H4697" t="str">
        <f>MID(A4697,12,2)</f>
        <v>17</v>
      </c>
      <c r="I4697" t="s">
        <v>20410</v>
      </c>
      <c r="J4697" t="s">
        <v>20411</v>
      </c>
      <c r="K4697" t="s">
        <v>20035</v>
      </c>
      <c r="L4697" t="s">
        <v>20412</v>
      </c>
      <c r="M4697" t="b">
        <f>NOT(ISNA(VLOOKUP(N4697,'account names'!A:A,1,FALSE)))</f>
        <v>1</v>
      </c>
      <c r="N4697" t="s">
        <v>5613</v>
      </c>
    </row>
    <row r="4698" spans="1:14" ht="15" x14ac:dyDescent="0.2">
      <c r="A4698" t="s">
        <v>20413</v>
      </c>
      <c r="B4698" t="str">
        <f>RIGHT(A4698,4)</f>
        <v>2010</v>
      </c>
      <c r="C4698" t="str">
        <f>LEFT(A4698,10)</f>
        <v>Mon Jun 07</v>
      </c>
      <c r="D4698" s="2">
        <f>DATE(B4698,F4698,G4698)</f>
        <v>40336</v>
      </c>
      <c r="E4698" t="str">
        <f>MID(C4698,5,3)</f>
        <v>Jun</v>
      </c>
      <c r="F4698">
        <f>MONTH(DATEVALUE(E4698&amp;" 1"))</f>
        <v>6</v>
      </c>
      <c r="G4698" t="str">
        <f>RIGHT(C4698,2)</f>
        <v>07</v>
      </c>
      <c r="H4698" t="str">
        <f>MID(A4698,12,2)</f>
        <v>21</v>
      </c>
      <c r="I4698" t="s">
        <v>20414</v>
      </c>
      <c r="J4698" t="s">
        <v>20415</v>
      </c>
      <c r="K4698" t="s">
        <v>20035</v>
      </c>
      <c r="L4698" t="s">
        <v>20416</v>
      </c>
      <c r="M4698" t="b">
        <f>NOT(ISNA(VLOOKUP(N4698,'account names'!A:A,1,FALSE)))</f>
        <v>1</v>
      </c>
      <c r="N4698" t="s">
        <v>5613</v>
      </c>
    </row>
    <row r="4699" spans="1:14" ht="15" x14ac:dyDescent="0.2">
      <c r="A4699" t="s">
        <v>20417</v>
      </c>
      <c r="B4699" t="str">
        <f>RIGHT(A4699,4)</f>
        <v>2010</v>
      </c>
      <c r="C4699" t="str">
        <f>LEFT(A4699,10)</f>
        <v>Sat Jun 05</v>
      </c>
      <c r="D4699" s="2">
        <f>DATE(B4699,F4699,G4699)</f>
        <v>40334</v>
      </c>
      <c r="E4699" t="str">
        <f>MID(C4699,5,3)</f>
        <v>Jun</v>
      </c>
      <c r="F4699">
        <f>MONTH(DATEVALUE(E4699&amp;" 1"))</f>
        <v>6</v>
      </c>
      <c r="G4699" t="str">
        <f>RIGHT(C4699,2)</f>
        <v>05</v>
      </c>
      <c r="H4699" t="str">
        <f>MID(A4699,12,2)</f>
        <v>15</v>
      </c>
      <c r="I4699" t="s">
        <v>20346</v>
      </c>
      <c r="J4699" t="s">
        <v>20418</v>
      </c>
      <c r="K4699" t="s">
        <v>20035</v>
      </c>
      <c r="L4699" t="s">
        <v>20419</v>
      </c>
      <c r="M4699" t="b">
        <f>NOT(ISNA(VLOOKUP(N4699,'account names'!A:A,1,FALSE)))</f>
        <v>1</v>
      </c>
      <c r="N4699" t="s">
        <v>5613</v>
      </c>
    </row>
    <row r="4700" spans="1:14" ht="15" x14ac:dyDescent="0.2">
      <c r="A4700" t="s">
        <v>20420</v>
      </c>
      <c r="B4700" t="str">
        <f>RIGHT(A4700,4)</f>
        <v>2010</v>
      </c>
      <c r="C4700" t="str">
        <f>LEFT(A4700,10)</f>
        <v>Sat Jun 05</v>
      </c>
      <c r="D4700" s="2">
        <f>DATE(B4700,F4700,G4700)</f>
        <v>40334</v>
      </c>
      <c r="E4700" t="str">
        <f>MID(C4700,5,3)</f>
        <v>Jun</v>
      </c>
      <c r="F4700">
        <f>MONTH(DATEVALUE(E4700&amp;" 1"))</f>
        <v>6</v>
      </c>
      <c r="G4700" t="str">
        <f>RIGHT(C4700,2)</f>
        <v>05</v>
      </c>
      <c r="H4700" t="str">
        <f>MID(A4700,12,2)</f>
        <v>15</v>
      </c>
      <c r="I4700" t="s">
        <v>20421</v>
      </c>
      <c r="J4700" t="s">
        <v>20422</v>
      </c>
      <c r="K4700" t="s">
        <v>20035</v>
      </c>
      <c r="L4700" t="s">
        <v>20423</v>
      </c>
      <c r="M4700" t="b">
        <f>NOT(ISNA(VLOOKUP(N4700,'account names'!A:A,1,FALSE)))</f>
        <v>1</v>
      </c>
      <c r="N4700" t="s">
        <v>5613</v>
      </c>
    </row>
    <row r="4701" spans="1:14" ht="15" x14ac:dyDescent="0.2">
      <c r="A4701" t="s">
        <v>20424</v>
      </c>
      <c r="B4701" t="str">
        <f>RIGHT(A4701,4)</f>
        <v>2010</v>
      </c>
      <c r="C4701" t="str">
        <f>LEFT(A4701,10)</f>
        <v>Sat Jun 05</v>
      </c>
      <c r="D4701" s="2">
        <f>DATE(B4701,F4701,G4701)</f>
        <v>40334</v>
      </c>
      <c r="E4701" t="str">
        <f>MID(C4701,5,3)</f>
        <v>Jun</v>
      </c>
      <c r="F4701">
        <f>MONTH(DATEVALUE(E4701&amp;" 1"))</f>
        <v>6</v>
      </c>
      <c r="G4701" t="str">
        <f>RIGHT(C4701,2)</f>
        <v>05</v>
      </c>
      <c r="H4701" t="str">
        <f>MID(A4701,12,2)</f>
        <v>15</v>
      </c>
      <c r="I4701" t="s">
        <v>20425</v>
      </c>
      <c r="J4701" t="s">
        <v>20426</v>
      </c>
      <c r="K4701" t="s">
        <v>20035</v>
      </c>
      <c r="L4701" t="s">
        <v>20427</v>
      </c>
      <c r="M4701" t="b">
        <f>NOT(ISNA(VLOOKUP(N4701,'account names'!A:A,1,FALSE)))</f>
        <v>1</v>
      </c>
      <c r="N4701" t="s">
        <v>5613</v>
      </c>
    </row>
    <row r="4702" spans="1:14" ht="15" x14ac:dyDescent="0.2">
      <c r="A4702" t="s">
        <v>20428</v>
      </c>
      <c r="B4702" t="str">
        <f>RIGHT(A4702,4)</f>
        <v>2010</v>
      </c>
      <c r="C4702" t="str">
        <f>LEFT(A4702,10)</f>
        <v>Sat Jun 05</v>
      </c>
      <c r="D4702" s="2">
        <f>DATE(B4702,F4702,G4702)</f>
        <v>40334</v>
      </c>
      <c r="E4702" t="str">
        <f>MID(C4702,5,3)</f>
        <v>Jun</v>
      </c>
      <c r="F4702">
        <f>MONTH(DATEVALUE(E4702&amp;" 1"))</f>
        <v>6</v>
      </c>
      <c r="G4702" t="str">
        <f>RIGHT(C4702,2)</f>
        <v>05</v>
      </c>
      <c r="H4702" t="str">
        <f>MID(A4702,12,2)</f>
        <v>14</v>
      </c>
      <c r="I4702" t="s">
        <v>20429</v>
      </c>
      <c r="J4702" t="s">
        <v>20430</v>
      </c>
      <c r="K4702" t="s">
        <v>20035</v>
      </c>
      <c r="L4702" t="s">
        <v>20431</v>
      </c>
      <c r="M4702" t="b">
        <f>NOT(ISNA(VLOOKUP(N4702,'account names'!A:A,1,FALSE)))</f>
        <v>1</v>
      </c>
      <c r="N4702" t="s">
        <v>5613</v>
      </c>
    </row>
    <row r="4703" spans="1:14" ht="15" x14ac:dyDescent="0.2">
      <c r="A4703" t="s">
        <v>20432</v>
      </c>
      <c r="B4703" t="str">
        <f>RIGHT(A4703,4)</f>
        <v>2010</v>
      </c>
      <c r="C4703" t="str">
        <f>LEFT(A4703,10)</f>
        <v>Tue May 25</v>
      </c>
      <c r="D4703" s="2">
        <f>DATE(B4703,F4703,G4703)</f>
        <v>40323</v>
      </c>
      <c r="E4703" t="str">
        <f>MID(C4703,5,3)</f>
        <v>May</v>
      </c>
      <c r="F4703">
        <f>MONTH(DATEVALUE(E4703&amp;" 1"))</f>
        <v>5</v>
      </c>
      <c r="G4703" t="str">
        <f>RIGHT(C4703,2)</f>
        <v>25</v>
      </c>
      <c r="H4703" t="str">
        <f>MID(A4703,12,2)</f>
        <v>18</v>
      </c>
      <c r="I4703" t="s">
        <v>20433</v>
      </c>
      <c r="J4703" t="s">
        <v>20434</v>
      </c>
      <c r="K4703" t="s">
        <v>20035</v>
      </c>
      <c r="L4703" t="s">
        <v>20435</v>
      </c>
      <c r="M4703" t="b">
        <f>NOT(ISNA(VLOOKUP(N4703,'account names'!A:A,1,FALSE)))</f>
        <v>1</v>
      </c>
      <c r="N4703" t="s">
        <v>5613</v>
      </c>
    </row>
    <row r="4704" spans="1:14" ht="15" x14ac:dyDescent="0.2">
      <c r="A4704" t="s">
        <v>20436</v>
      </c>
      <c r="B4704" t="str">
        <f>RIGHT(A4704,4)</f>
        <v>2010</v>
      </c>
      <c r="C4704" t="str">
        <f>LEFT(A4704,10)</f>
        <v>Mon May 24</v>
      </c>
      <c r="D4704" s="2">
        <f>DATE(B4704,F4704,G4704)</f>
        <v>40322</v>
      </c>
      <c r="E4704" t="str">
        <f>MID(C4704,5,3)</f>
        <v>May</v>
      </c>
      <c r="F4704">
        <f>MONTH(DATEVALUE(E4704&amp;" 1"))</f>
        <v>5</v>
      </c>
      <c r="G4704" t="str">
        <f>RIGHT(C4704,2)</f>
        <v>24</v>
      </c>
      <c r="H4704" t="str">
        <f>MID(A4704,12,2)</f>
        <v>22</v>
      </c>
      <c r="I4704" t="s">
        <v>20437</v>
      </c>
      <c r="J4704" t="s">
        <v>20438</v>
      </c>
      <c r="K4704" t="s">
        <v>20035</v>
      </c>
      <c r="L4704" t="s">
        <v>20439</v>
      </c>
      <c r="M4704" t="b">
        <f>NOT(ISNA(VLOOKUP(N4704,'account names'!A:A,1,FALSE)))</f>
        <v>1</v>
      </c>
      <c r="N4704" t="s">
        <v>5613</v>
      </c>
    </row>
    <row r="4705" spans="1:14" ht="15" x14ac:dyDescent="0.2">
      <c r="A4705" t="s">
        <v>20440</v>
      </c>
      <c r="B4705" t="str">
        <f>RIGHT(A4705,4)</f>
        <v>2010</v>
      </c>
      <c r="C4705" t="str">
        <f>LEFT(A4705,10)</f>
        <v>Mon May 24</v>
      </c>
      <c r="D4705" s="2">
        <f>DATE(B4705,F4705,G4705)</f>
        <v>40322</v>
      </c>
      <c r="E4705" t="str">
        <f>MID(C4705,5,3)</f>
        <v>May</v>
      </c>
      <c r="F4705">
        <f>MONTH(DATEVALUE(E4705&amp;" 1"))</f>
        <v>5</v>
      </c>
      <c r="G4705" t="str">
        <f>RIGHT(C4705,2)</f>
        <v>24</v>
      </c>
      <c r="H4705" t="str">
        <f>MID(A4705,12,2)</f>
        <v>22</v>
      </c>
      <c r="I4705" t="s">
        <v>20441</v>
      </c>
      <c r="J4705" t="s">
        <v>20442</v>
      </c>
      <c r="K4705" t="s">
        <v>20035</v>
      </c>
      <c r="L4705" t="s">
        <v>20443</v>
      </c>
      <c r="M4705" t="b">
        <f>NOT(ISNA(VLOOKUP(N4705,'account names'!A:A,1,FALSE)))</f>
        <v>1</v>
      </c>
      <c r="N4705" t="s">
        <v>5613</v>
      </c>
    </row>
    <row r="4706" spans="1:14" ht="15" x14ac:dyDescent="0.2">
      <c r="A4706" t="s">
        <v>20444</v>
      </c>
      <c r="B4706" t="str">
        <f>RIGHT(A4706,4)</f>
        <v>2010</v>
      </c>
      <c r="C4706" t="str">
        <f>LEFT(A4706,10)</f>
        <v>Mon May 24</v>
      </c>
      <c r="D4706" s="2">
        <f>DATE(B4706,F4706,G4706)</f>
        <v>40322</v>
      </c>
      <c r="E4706" t="str">
        <f>MID(C4706,5,3)</f>
        <v>May</v>
      </c>
      <c r="F4706">
        <f>MONTH(DATEVALUE(E4706&amp;" 1"))</f>
        <v>5</v>
      </c>
      <c r="G4706" t="str">
        <f>RIGHT(C4706,2)</f>
        <v>24</v>
      </c>
      <c r="H4706" t="str">
        <f>MID(A4706,12,2)</f>
        <v>22</v>
      </c>
      <c r="I4706" t="s">
        <v>20445</v>
      </c>
      <c r="J4706" t="s">
        <v>20446</v>
      </c>
      <c r="K4706" t="s">
        <v>20035</v>
      </c>
      <c r="L4706" t="s">
        <v>20447</v>
      </c>
      <c r="M4706" t="b">
        <f>NOT(ISNA(VLOOKUP(N4706,'account names'!A:A,1,FALSE)))</f>
        <v>1</v>
      </c>
      <c r="N4706" t="s">
        <v>5613</v>
      </c>
    </row>
    <row r="4707" spans="1:14" ht="15" x14ac:dyDescent="0.2">
      <c r="A4707" t="s">
        <v>20448</v>
      </c>
      <c r="B4707" t="str">
        <f>RIGHT(A4707,4)</f>
        <v>2010</v>
      </c>
      <c r="C4707" t="str">
        <f>LEFT(A4707,10)</f>
        <v>Mon May 24</v>
      </c>
      <c r="D4707" s="2">
        <f>DATE(B4707,F4707,G4707)</f>
        <v>40322</v>
      </c>
      <c r="E4707" t="str">
        <f>MID(C4707,5,3)</f>
        <v>May</v>
      </c>
      <c r="F4707">
        <f>MONTH(DATEVALUE(E4707&amp;" 1"))</f>
        <v>5</v>
      </c>
      <c r="G4707" t="str">
        <f>RIGHT(C4707,2)</f>
        <v>24</v>
      </c>
      <c r="H4707" t="str">
        <f>MID(A4707,12,2)</f>
        <v>21</v>
      </c>
      <c r="I4707" t="s">
        <v>20449</v>
      </c>
      <c r="J4707" t="s">
        <v>20450</v>
      </c>
      <c r="K4707" t="s">
        <v>20035</v>
      </c>
      <c r="L4707" t="s">
        <v>20451</v>
      </c>
      <c r="M4707" t="b">
        <f>NOT(ISNA(VLOOKUP(N4707,'account names'!A:A,1,FALSE)))</f>
        <v>1</v>
      </c>
      <c r="N4707" t="s">
        <v>5613</v>
      </c>
    </row>
    <row r="4708" spans="1:14" ht="15" x14ac:dyDescent="0.2">
      <c r="A4708" t="s">
        <v>20452</v>
      </c>
      <c r="B4708" t="str">
        <f>RIGHT(A4708,4)</f>
        <v>2010</v>
      </c>
      <c r="C4708" t="str">
        <f>LEFT(A4708,10)</f>
        <v>Mon May 24</v>
      </c>
      <c r="D4708" s="2">
        <f>DATE(B4708,F4708,G4708)</f>
        <v>40322</v>
      </c>
      <c r="E4708" t="str">
        <f>MID(C4708,5,3)</f>
        <v>May</v>
      </c>
      <c r="F4708">
        <f>MONTH(DATEVALUE(E4708&amp;" 1"))</f>
        <v>5</v>
      </c>
      <c r="G4708" t="str">
        <f>RIGHT(C4708,2)</f>
        <v>24</v>
      </c>
      <c r="H4708" t="str">
        <f>MID(A4708,12,2)</f>
        <v>21</v>
      </c>
      <c r="I4708" t="s">
        <v>20319</v>
      </c>
      <c r="J4708" t="s">
        <v>20453</v>
      </c>
      <c r="K4708" t="s">
        <v>20035</v>
      </c>
      <c r="L4708" t="s">
        <v>20454</v>
      </c>
      <c r="M4708" t="b">
        <f>NOT(ISNA(VLOOKUP(N4708,'account names'!A:A,1,FALSE)))</f>
        <v>1</v>
      </c>
      <c r="N4708" t="s">
        <v>5613</v>
      </c>
    </row>
    <row r="4709" spans="1:14" ht="15" x14ac:dyDescent="0.2">
      <c r="A4709" t="s">
        <v>20455</v>
      </c>
      <c r="B4709" t="str">
        <f>RIGHT(A4709,4)</f>
        <v>2010</v>
      </c>
      <c r="C4709" t="str">
        <f>LEFT(A4709,10)</f>
        <v>Mon May 24</v>
      </c>
      <c r="D4709" s="2">
        <f>DATE(B4709,F4709,G4709)</f>
        <v>40322</v>
      </c>
      <c r="E4709" t="str">
        <f>MID(C4709,5,3)</f>
        <v>May</v>
      </c>
      <c r="F4709">
        <f>MONTH(DATEVALUE(E4709&amp;" 1"))</f>
        <v>5</v>
      </c>
      <c r="G4709" t="str">
        <f>RIGHT(C4709,2)</f>
        <v>24</v>
      </c>
      <c r="H4709" t="str">
        <f>MID(A4709,12,2)</f>
        <v>21</v>
      </c>
      <c r="I4709" t="s">
        <v>20456</v>
      </c>
      <c r="J4709" t="s">
        <v>20457</v>
      </c>
      <c r="K4709" t="s">
        <v>20035</v>
      </c>
      <c r="L4709" t="s">
        <v>20458</v>
      </c>
      <c r="M4709" t="b">
        <f>NOT(ISNA(VLOOKUP(N4709,'account names'!A:A,1,FALSE)))</f>
        <v>1</v>
      </c>
      <c r="N4709" t="s">
        <v>5613</v>
      </c>
    </row>
    <row r="4710" spans="1:14" ht="15" x14ac:dyDescent="0.2">
      <c r="A4710" t="s">
        <v>20459</v>
      </c>
      <c r="B4710" t="str">
        <f>RIGHT(A4710,4)</f>
        <v>2010</v>
      </c>
      <c r="C4710" t="str">
        <f>LEFT(A4710,10)</f>
        <v>Sat May 08</v>
      </c>
      <c r="D4710" s="2">
        <f>DATE(B4710,F4710,G4710)</f>
        <v>40306</v>
      </c>
      <c r="E4710" t="str">
        <f>MID(C4710,5,3)</f>
        <v>May</v>
      </c>
      <c r="F4710">
        <f>MONTH(DATEVALUE(E4710&amp;" 1"))</f>
        <v>5</v>
      </c>
      <c r="G4710" t="str">
        <f>RIGHT(C4710,2)</f>
        <v>08</v>
      </c>
      <c r="H4710" t="str">
        <f>MID(A4710,12,2)</f>
        <v>18</v>
      </c>
      <c r="I4710" t="s">
        <v>20460</v>
      </c>
      <c r="J4710" t="s">
        <v>20461</v>
      </c>
      <c r="K4710" t="s">
        <v>20035</v>
      </c>
      <c r="L4710" t="s">
        <v>20462</v>
      </c>
      <c r="M4710" t="b">
        <f>NOT(ISNA(VLOOKUP(N4710,'account names'!A:A,1,FALSE)))</f>
        <v>1</v>
      </c>
      <c r="N4710" t="s">
        <v>5613</v>
      </c>
    </row>
    <row r="4711" spans="1:14" ht="15" x14ac:dyDescent="0.2">
      <c r="A4711" t="s">
        <v>20463</v>
      </c>
      <c r="B4711" t="str">
        <f>RIGHT(A4711,4)</f>
        <v>2010</v>
      </c>
      <c r="C4711" t="str">
        <f>LEFT(A4711,10)</f>
        <v>Sat May 08</v>
      </c>
      <c r="D4711" s="2">
        <f>DATE(B4711,F4711,G4711)</f>
        <v>40306</v>
      </c>
      <c r="E4711" t="str">
        <f>MID(C4711,5,3)</f>
        <v>May</v>
      </c>
      <c r="F4711">
        <f>MONTH(DATEVALUE(E4711&amp;" 1"))</f>
        <v>5</v>
      </c>
      <c r="G4711" t="str">
        <f>RIGHT(C4711,2)</f>
        <v>08</v>
      </c>
      <c r="H4711" t="str">
        <f>MID(A4711,12,2)</f>
        <v>13</v>
      </c>
      <c r="I4711" t="s">
        <v>20464</v>
      </c>
      <c r="J4711" t="s">
        <v>20465</v>
      </c>
      <c r="K4711" t="s">
        <v>20035</v>
      </c>
      <c r="L4711" t="s">
        <v>20466</v>
      </c>
      <c r="M4711" t="b">
        <f>NOT(ISNA(VLOOKUP(N4711,'account names'!A:A,1,FALSE)))</f>
        <v>1</v>
      </c>
      <c r="N4711" t="s">
        <v>5613</v>
      </c>
    </row>
    <row r="4712" spans="1:14" ht="15" x14ac:dyDescent="0.2">
      <c r="A4712" t="s">
        <v>20467</v>
      </c>
      <c r="B4712" t="str">
        <f>RIGHT(A4712,4)</f>
        <v>2010</v>
      </c>
      <c r="C4712" t="str">
        <f>LEFT(A4712,10)</f>
        <v>Thu Apr 29</v>
      </c>
      <c r="D4712" s="2">
        <f>DATE(B4712,F4712,G4712)</f>
        <v>40297</v>
      </c>
      <c r="E4712" t="str">
        <f>MID(C4712,5,3)</f>
        <v>Apr</v>
      </c>
      <c r="F4712">
        <f>MONTH(DATEVALUE(E4712&amp;" 1"))</f>
        <v>4</v>
      </c>
      <c r="G4712" t="str">
        <f>RIGHT(C4712,2)</f>
        <v>29</v>
      </c>
      <c r="H4712" t="str">
        <f>MID(A4712,12,2)</f>
        <v>13</v>
      </c>
      <c r="I4712" t="s">
        <v>20468</v>
      </c>
      <c r="J4712" t="s">
        <v>20469</v>
      </c>
      <c r="K4712" t="s">
        <v>20035</v>
      </c>
      <c r="L4712" t="s">
        <v>20470</v>
      </c>
      <c r="M4712" t="b">
        <f>NOT(ISNA(VLOOKUP(N4712,'account names'!A:A,1,FALSE)))</f>
        <v>1</v>
      </c>
      <c r="N4712" t="s">
        <v>5613</v>
      </c>
    </row>
    <row r="4713" spans="1:14" ht="15" x14ac:dyDescent="0.2">
      <c r="A4713" t="s">
        <v>20471</v>
      </c>
      <c r="B4713" t="str">
        <f>RIGHT(A4713,4)</f>
        <v>2010</v>
      </c>
      <c r="C4713" t="str">
        <f>LEFT(A4713,10)</f>
        <v>Tue Apr 13</v>
      </c>
      <c r="D4713" s="2">
        <f>DATE(B4713,F4713,G4713)</f>
        <v>40281</v>
      </c>
      <c r="E4713" t="str">
        <f>MID(C4713,5,3)</f>
        <v>Apr</v>
      </c>
      <c r="F4713">
        <f>MONTH(DATEVALUE(E4713&amp;" 1"))</f>
        <v>4</v>
      </c>
      <c r="G4713" t="str">
        <f>RIGHT(C4713,2)</f>
        <v>13</v>
      </c>
      <c r="H4713" t="str">
        <f>MID(A4713,12,2)</f>
        <v>01</v>
      </c>
      <c r="I4713" t="s">
        <v>20472</v>
      </c>
      <c r="J4713" t="s">
        <v>20473</v>
      </c>
      <c r="K4713" t="s">
        <v>20035</v>
      </c>
      <c r="L4713" t="s">
        <v>20474</v>
      </c>
      <c r="M4713" t="b">
        <f>NOT(ISNA(VLOOKUP(N4713,'account names'!A:A,1,FALSE)))</f>
        <v>1</v>
      </c>
      <c r="N4713" t="s">
        <v>5613</v>
      </c>
    </row>
    <row r="4714" spans="1:14" ht="15" x14ac:dyDescent="0.2">
      <c r="A4714" t="s">
        <v>20475</v>
      </c>
      <c r="B4714" t="str">
        <f>RIGHT(A4714,4)</f>
        <v>2010</v>
      </c>
      <c r="C4714" t="str">
        <f>LEFT(A4714,10)</f>
        <v>Tue Apr 13</v>
      </c>
      <c r="D4714" s="2">
        <f>DATE(B4714,F4714,G4714)</f>
        <v>40281</v>
      </c>
      <c r="E4714" t="str">
        <f>MID(C4714,5,3)</f>
        <v>Apr</v>
      </c>
      <c r="F4714">
        <f>MONTH(DATEVALUE(E4714&amp;" 1"))</f>
        <v>4</v>
      </c>
      <c r="G4714" t="str">
        <f>RIGHT(C4714,2)</f>
        <v>13</v>
      </c>
      <c r="H4714" t="str">
        <f>MID(A4714,12,2)</f>
        <v>01</v>
      </c>
      <c r="I4714" t="s">
        <v>20476</v>
      </c>
      <c r="J4714" t="s">
        <v>20477</v>
      </c>
      <c r="K4714" t="s">
        <v>20035</v>
      </c>
      <c r="L4714" t="s">
        <v>20478</v>
      </c>
      <c r="M4714" t="b">
        <f>NOT(ISNA(VLOOKUP(N4714,'account names'!A:A,1,FALSE)))</f>
        <v>1</v>
      </c>
      <c r="N4714" t="s">
        <v>5613</v>
      </c>
    </row>
    <row r="4715" spans="1:14" ht="15" x14ac:dyDescent="0.2">
      <c r="A4715" t="s">
        <v>20479</v>
      </c>
      <c r="B4715" t="str">
        <f>RIGHT(A4715,4)</f>
        <v>2010</v>
      </c>
      <c r="C4715" t="str">
        <f>LEFT(A4715,10)</f>
        <v>Tue Apr 13</v>
      </c>
      <c r="D4715" s="2">
        <f>DATE(B4715,F4715,G4715)</f>
        <v>40281</v>
      </c>
      <c r="E4715" t="str">
        <f>MID(C4715,5,3)</f>
        <v>Apr</v>
      </c>
      <c r="F4715">
        <f>MONTH(DATEVALUE(E4715&amp;" 1"))</f>
        <v>4</v>
      </c>
      <c r="G4715" t="str">
        <f>RIGHT(C4715,2)</f>
        <v>13</v>
      </c>
      <c r="H4715" t="str">
        <f>MID(A4715,12,2)</f>
        <v>01</v>
      </c>
      <c r="I4715" t="s">
        <v>20480</v>
      </c>
      <c r="J4715" t="s">
        <v>20481</v>
      </c>
      <c r="K4715" t="s">
        <v>20035</v>
      </c>
      <c r="L4715" t="s">
        <v>20482</v>
      </c>
      <c r="M4715" t="b">
        <f>NOT(ISNA(VLOOKUP(N4715,'account names'!A:A,1,FALSE)))</f>
        <v>1</v>
      </c>
      <c r="N4715" t="s">
        <v>5613</v>
      </c>
    </row>
    <row r="4716" spans="1:14" ht="15" x14ac:dyDescent="0.2">
      <c r="A4716" t="s">
        <v>20483</v>
      </c>
      <c r="B4716" t="str">
        <f>RIGHT(A4716,4)</f>
        <v>2010</v>
      </c>
      <c r="C4716" t="str">
        <f>LEFT(A4716,10)</f>
        <v>Tue Apr 13</v>
      </c>
      <c r="D4716" s="2">
        <f>DATE(B4716,F4716,G4716)</f>
        <v>40281</v>
      </c>
      <c r="E4716" t="str">
        <f>MID(C4716,5,3)</f>
        <v>Apr</v>
      </c>
      <c r="F4716">
        <f>MONTH(DATEVALUE(E4716&amp;" 1"))</f>
        <v>4</v>
      </c>
      <c r="G4716" t="str">
        <f>RIGHT(C4716,2)</f>
        <v>13</v>
      </c>
      <c r="H4716" t="str">
        <f>MID(A4716,12,2)</f>
        <v>01</v>
      </c>
      <c r="I4716" t="s">
        <v>20484</v>
      </c>
      <c r="J4716" t="s">
        <v>20485</v>
      </c>
      <c r="K4716" t="s">
        <v>20035</v>
      </c>
      <c r="L4716" t="s">
        <v>20486</v>
      </c>
      <c r="M4716" t="b">
        <f>NOT(ISNA(VLOOKUP(N4716,'account names'!A:A,1,FALSE)))</f>
        <v>1</v>
      </c>
      <c r="N4716" t="s">
        <v>5613</v>
      </c>
    </row>
    <row r="4717" spans="1:14" ht="15" x14ac:dyDescent="0.2">
      <c r="A4717" t="s">
        <v>20487</v>
      </c>
      <c r="B4717" t="str">
        <f>RIGHT(A4717,4)</f>
        <v>2010</v>
      </c>
      <c r="C4717" t="str">
        <f>LEFT(A4717,10)</f>
        <v>Tue Apr 13</v>
      </c>
      <c r="D4717" s="2">
        <f>DATE(B4717,F4717,G4717)</f>
        <v>40281</v>
      </c>
      <c r="E4717" t="str">
        <f>MID(C4717,5,3)</f>
        <v>Apr</v>
      </c>
      <c r="F4717">
        <f>MONTH(DATEVALUE(E4717&amp;" 1"))</f>
        <v>4</v>
      </c>
      <c r="G4717" t="str">
        <f>RIGHT(C4717,2)</f>
        <v>13</v>
      </c>
      <c r="H4717" t="str">
        <f>MID(A4717,12,2)</f>
        <v>01</v>
      </c>
      <c r="I4717" t="s">
        <v>20488</v>
      </c>
      <c r="J4717" t="s">
        <v>20489</v>
      </c>
      <c r="K4717" t="s">
        <v>20035</v>
      </c>
      <c r="L4717" t="s">
        <v>20490</v>
      </c>
      <c r="M4717" t="b">
        <f>NOT(ISNA(VLOOKUP(N4717,'account names'!A:A,1,FALSE)))</f>
        <v>1</v>
      </c>
      <c r="N4717" t="s">
        <v>5613</v>
      </c>
    </row>
    <row r="4718" spans="1:14" ht="15" x14ac:dyDescent="0.2">
      <c r="A4718" t="s">
        <v>20491</v>
      </c>
      <c r="B4718" t="str">
        <f>RIGHT(A4718,4)</f>
        <v>2010</v>
      </c>
      <c r="C4718" t="str">
        <f>LEFT(A4718,10)</f>
        <v>Tue Apr 13</v>
      </c>
      <c r="D4718" s="2">
        <f>DATE(B4718,F4718,G4718)</f>
        <v>40281</v>
      </c>
      <c r="E4718" t="str">
        <f>MID(C4718,5,3)</f>
        <v>Apr</v>
      </c>
      <c r="F4718">
        <f>MONTH(DATEVALUE(E4718&amp;" 1"))</f>
        <v>4</v>
      </c>
      <c r="G4718" t="str">
        <f>RIGHT(C4718,2)</f>
        <v>13</v>
      </c>
      <c r="H4718" t="str">
        <f>MID(A4718,12,2)</f>
        <v>01</v>
      </c>
      <c r="I4718" t="s">
        <v>20492</v>
      </c>
      <c r="J4718" t="s">
        <v>20493</v>
      </c>
      <c r="K4718" t="s">
        <v>20035</v>
      </c>
      <c r="L4718" t="s">
        <v>20494</v>
      </c>
      <c r="M4718" t="b">
        <f>NOT(ISNA(VLOOKUP(N4718,'account names'!A:A,1,FALSE)))</f>
        <v>1</v>
      </c>
      <c r="N4718" t="s">
        <v>5613</v>
      </c>
    </row>
    <row r="4719" spans="1:14" ht="15" x14ac:dyDescent="0.2">
      <c r="A4719" t="s">
        <v>20495</v>
      </c>
      <c r="B4719" t="str">
        <f>RIGHT(A4719,4)</f>
        <v>2010</v>
      </c>
      <c r="C4719" t="str">
        <f>LEFT(A4719,10)</f>
        <v>Tue Apr 13</v>
      </c>
      <c r="D4719" s="2">
        <f>DATE(B4719,F4719,G4719)</f>
        <v>40281</v>
      </c>
      <c r="E4719" t="str">
        <f>MID(C4719,5,3)</f>
        <v>Apr</v>
      </c>
      <c r="F4719">
        <f>MONTH(DATEVALUE(E4719&amp;" 1"))</f>
        <v>4</v>
      </c>
      <c r="G4719" t="str">
        <f>RIGHT(C4719,2)</f>
        <v>13</v>
      </c>
      <c r="H4719" t="str">
        <f>MID(A4719,12,2)</f>
        <v>01</v>
      </c>
      <c r="I4719" t="s">
        <v>20496</v>
      </c>
      <c r="J4719" t="s">
        <v>20497</v>
      </c>
      <c r="K4719" t="s">
        <v>20035</v>
      </c>
      <c r="L4719" t="s">
        <v>20498</v>
      </c>
      <c r="M4719" t="b">
        <f>NOT(ISNA(VLOOKUP(N4719,'account names'!A:A,1,FALSE)))</f>
        <v>1</v>
      </c>
      <c r="N4719" t="s">
        <v>5613</v>
      </c>
    </row>
    <row r="4720" spans="1:14" ht="15" x14ac:dyDescent="0.2">
      <c r="A4720" t="s">
        <v>20499</v>
      </c>
      <c r="B4720" t="str">
        <f>RIGHT(A4720,4)</f>
        <v>2010</v>
      </c>
      <c r="C4720" t="str">
        <f>LEFT(A4720,10)</f>
        <v>Tue Apr 13</v>
      </c>
      <c r="D4720" s="2">
        <f>DATE(B4720,F4720,G4720)</f>
        <v>40281</v>
      </c>
      <c r="E4720" t="str">
        <f>MID(C4720,5,3)</f>
        <v>Apr</v>
      </c>
      <c r="F4720">
        <f>MONTH(DATEVALUE(E4720&amp;" 1"))</f>
        <v>4</v>
      </c>
      <c r="G4720" t="str">
        <f>RIGHT(C4720,2)</f>
        <v>13</v>
      </c>
      <c r="H4720" t="str">
        <f>MID(A4720,12,2)</f>
        <v>01</v>
      </c>
      <c r="I4720" t="s">
        <v>20500</v>
      </c>
      <c r="J4720" t="s">
        <v>20501</v>
      </c>
      <c r="K4720" t="s">
        <v>20035</v>
      </c>
      <c r="L4720" t="s">
        <v>20502</v>
      </c>
      <c r="M4720" t="b">
        <f>NOT(ISNA(VLOOKUP(N4720,'account names'!A:A,1,FALSE)))</f>
        <v>1</v>
      </c>
      <c r="N4720" t="s">
        <v>5613</v>
      </c>
    </row>
    <row r="4721" spans="1:14" ht="15" x14ac:dyDescent="0.2">
      <c r="A4721" t="s">
        <v>20503</v>
      </c>
      <c r="B4721" t="str">
        <f>RIGHT(A4721,4)</f>
        <v>2010</v>
      </c>
      <c r="C4721" t="str">
        <f>LEFT(A4721,10)</f>
        <v>Tue Apr 13</v>
      </c>
      <c r="D4721" s="2">
        <f>DATE(B4721,F4721,G4721)</f>
        <v>40281</v>
      </c>
      <c r="E4721" t="str">
        <f>MID(C4721,5,3)</f>
        <v>Apr</v>
      </c>
      <c r="F4721">
        <f>MONTH(DATEVALUE(E4721&amp;" 1"))</f>
        <v>4</v>
      </c>
      <c r="G4721" t="str">
        <f>RIGHT(C4721,2)</f>
        <v>13</v>
      </c>
      <c r="H4721" t="str">
        <f>MID(A4721,12,2)</f>
        <v>01</v>
      </c>
      <c r="I4721" t="s">
        <v>20504</v>
      </c>
      <c r="J4721" t="s">
        <v>20505</v>
      </c>
      <c r="K4721" t="s">
        <v>20035</v>
      </c>
      <c r="L4721" t="s">
        <v>20506</v>
      </c>
      <c r="M4721" t="b">
        <f>NOT(ISNA(VLOOKUP(N4721,'account names'!A:A,1,FALSE)))</f>
        <v>1</v>
      </c>
      <c r="N4721" t="s">
        <v>5613</v>
      </c>
    </row>
    <row r="4722" spans="1:14" ht="15" x14ac:dyDescent="0.2">
      <c r="A4722" t="s">
        <v>20507</v>
      </c>
      <c r="B4722" t="str">
        <f>RIGHT(A4722,4)</f>
        <v>2010</v>
      </c>
      <c r="C4722" t="str">
        <f>LEFT(A4722,10)</f>
        <v>Tue Apr 13</v>
      </c>
      <c r="D4722" s="2">
        <f>DATE(B4722,F4722,G4722)</f>
        <v>40281</v>
      </c>
      <c r="E4722" t="str">
        <f>MID(C4722,5,3)</f>
        <v>Apr</v>
      </c>
      <c r="F4722">
        <f>MONTH(DATEVALUE(E4722&amp;" 1"))</f>
        <v>4</v>
      </c>
      <c r="G4722" t="str">
        <f>RIGHT(C4722,2)</f>
        <v>13</v>
      </c>
      <c r="H4722" t="str">
        <f>MID(A4722,12,2)</f>
        <v>01</v>
      </c>
      <c r="I4722" t="s">
        <v>20508</v>
      </c>
      <c r="J4722" t="s">
        <v>20509</v>
      </c>
      <c r="K4722" t="s">
        <v>20035</v>
      </c>
      <c r="L4722" t="s">
        <v>20510</v>
      </c>
      <c r="M4722" t="b">
        <f>NOT(ISNA(VLOOKUP(N4722,'account names'!A:A,1,FALSE)))</f>
        <v>1</v>
      </c>
      <c r="N4722" t="s">
        <v>5613</v>
      </c>
    </row>
    <row r="4723" spans="1:14" ht="15" x14ac:dyDescent="0.2">
      <c r="A4723" t="s">
        <v>20511</v>
      </c>
      <c r="B4723" t="str">
        <f>RIGHT(A4723,4)</f>
        <v>2010</v>
      </c>
      <c r="C4723" t="str">
        <f>LEFT(A4723,10)</f>
        <v>Tue Apr 13</v>
      </c>
      <c r="D4723" s="2">
        <f>DATE(B4723,F4723,G4723)</f>
        <v>40281</v>
      </c>
      <c r="E4723" t="str">
        <f>MID(C4723,5,3)</f>
        <v>Apr</v>
      </c>
      <c r="F4723">
        <f>MONTH(DATEVALUE(E4723&amp;" 1"))</f>
        <v>4</v>
      </c>
      <c r="G4723" t="str">
        <f>RIGHT(C4723,2)</f>
        <v>13</v>
      </c>
      <c r="H4723" t="str">
        <f>MID(A4723,12,2)</f>
        <v>01</v>
      </c>
      <c r="I4723" t="s">
        <v>20512</v>
      </c>
      <c r="J4723" t="s">
        <v>20513</v>
      </c>
      <c r="K4723" t="s">
        <v>20035</v>
      </c>
      <c r="L4723" t="s">
        <v>20514</v>
      </c>
      <c r="M4723" t="b">
        <f>NOT(ISNA(VLOOKUP(N4723,'account names'!A:A,1,FALSE)))</f>
        <v>1</v>
      </c>
      <c r="N4723" t="s">
        <v>5613</v>
      </c>
    </row>
    <row r="4724" spans="1:14" ht="15" x14ac:dyDescent="0.2">
      <c r="A4724" t="s">
        <v>20515</v>
      </c>
      <c r="B4724" t="str">
        <f>RIGHT(A4724,4)</f>
        <v>2010</v>
      </c>
      <c r="C4724" t="str">
        <f>LEFT(A4724,10)</f>
        <v>Tue Apr 13</v>
      </c>
      <c r="D4724" s="2">
        <f>DATE(B4724,F4724,G4724)</f>
        <v>40281</v>
      </c>
      <c r="E4724" t="str">
        <f>MID(C4724,5,3)</f>
        <v>Apr</v>
      </c>
      <c r="F4724">
        <f>MONTH(DATEVALUE(E4724&amp;" 1"))</f>
        <v>4</v>
      </c>
      <c r="G4724" t="str">
        <f>RIGHT(C4724,2)</f>
        <v>13</v>
      </c>
      <c r="H4724" t="str">
        <f>MID(A4724,12,2)</f>
        <v>00</v>
      </c>
      <c r="I4724" t="s">
        <v>20516</v>
      </c>
      <c r="J4724" t="s">
        <v>20517</v>
      </c>
      <c r="K4724" t="s">
        <v>20035</v>
      </c>
      <c r="L4724" t="s">
        <v>20518</v>
      </c>
      <c r="M4724" t="b">
        <f>NOT(ISNA(VLOOKUP(N4724,'account names'!A:A,1,FALSE)))</f>
        <v>1</v>
      </c>
      <c r="N4724" t="s">
        <v>5613</v>
      </c>
    </row>
    <row r="4725" spans="1:14" ht="15" x14ac:dyDescent="0.2">
      <c r="A4725" t="s">
        <v>20519</v>
      </c>
      <c r="B4725" t="str">
        <f>RIGHT(A4725,4)</f>
        <v>2010</v>
      </c>
      <c r="C4725" t="str">
        <f>LEFT(A4725,10)</f>
        <v>Tue Apr 13</v>
      </c>
      <c r="D4725" s="2">
        <f>DATE(B4725,F4725,G4725)</f>
        <v>40281</v>
      </c>
      <c r="E4725" t="str">
        <f>MID(C4725,5,3)</f>
        <v>Apr</v>
      </c>
      <c r="F4725">
        <f>MONTH(DATEVALUE(E4725&amp;" 1"))</f>
        <v>4</v>
      </c>
      <c r="G4725" t="str">
        <f>RIGHT(C4725,2)</f>
        <v>13</v>
      </c>
      <c r="H4725" t="str">
        <f>MID(A4725,12,2)</f>
        <v>00</v>
      </c>
      <c r="I4725" t="s">
        <v>20520</v>
      </c>
      <c r="J4725" t="s">
        <v>20521</v>
      </c>
      <c r="K4725" t="s">
        <v>20035</v>
      </c>
      <c r="L4725" t="s">
        <v>20522</v>
      </c>
      <c r="M4725" t="b">
        <f>NOT(ISNA(VLOOKUP(N4725,'account names'!A:A,1,FALSE)))</f>
        <v>1</v>
      </c>
      <c r="N4725" t="s">
        <v>5613</v>
      </c>
    </row>
    <row r="4726" spans="1:14" ht="15" x14ac:dyDescent="0.2">
      <c r="A4726" t="s">
        <v>20523</v>
      </c>
      <c r="B4726" t="str">
        <f>RIGHT(A4726,4)</f>
        <v>2010</v>
      </c>
      <c r="C4726" t="str">
        <f>LEFT(A4726,10)</f>
        <v>Tue Apr 13</v>
      </c>
      <c r="D4726" s="2">
        <f>DATE(B4726,F4726,G4726)</f>
        <v>40281</v>
      </c>
      <c r="E4726" t="str">
        <f>MID(C4726,5,3)</f>
        <v>Apr</v>
      </c>
      <c r="F4726">
        <f>MONTH(DATEVALUE(E4726&amp;" 1"))</f>
        <v>4</v>
      </c>
      <c r="G4726" t="str">
        <f>RIGHT(C4726,2)</f>
        <v>13</v>
      </c>
      <c r="H4726" t="str">
        <f>MID(A4726,12,2)</f>
        <v>00</v>
      </c>
      <c r="I4726" t="s">
        <v>20524</v>
      </c>
      <c r="J4726" t="s">
        <v>20525</v>
      </c>
      <c r="K4726" t="s">
        <v>20035</v>
      </c>
      <c r="L4726" t="s">
        <v>20526</v>
      </c>
      <c r="M4726" t="b">
        <f>NOT(ISNA(VLOOKUP(N4726,'account names'!A:A,1,FALSE)))</f>
        <v>1</v>
      </c>
      <c r="N4726" t="s">
        <v>5613</v>
      </c>
    </row>
    <row r="4727" spans="1:14" ht="15" x14ac:dyDescent="0.2">
      <c r="A4727" t="s">
        <v>20527</v>
      </c>
      <c r="B4727" t="str">
        <f>RIGHT(A4727,4)</f>
        <v>2010</v>
      </c>
      <c r="C4727" t="str">
        <f>LEFT(A4727,10)</f>
        <v>Tue Apr 13</v>
      </c>
      <c r="D4727" s="2">
        <f>DATE(B4727,F4727,G4727)</f>
        <v>40281</v>
      </c>
      <c r="E4727" t="str">
        <f>MID(C4727,5,3)</f>
        <v>Apr</v>
      </c>
      <c r="F4727">
        <f>MONTH(DATEVALUE(E4727&amp;" 1"))</f>
        <v>4</v>
      </c>
      <c r="G4727" t="str">
        <f>RIGHT(C4727,2)</f>
        <v>13</v>
      </c>
      <c r="H4727" t="str">
        <f>MID(A4727,12,2)</f>
        <v>00</v>
      </c>
      <c r="I4727" t="s">
        <v>20528</v>
      </c>
      <c r="J4727" t="s">
        <v>20529</v>
      </c>
      <c r="K4727" t="s">
        <v>20035</v>
      </c>
      <c r="L4727" t="s">
        <v>20530</v>
      </c>
      <c r="M4727" t="b">
        <f>NOT(ISNA(VLOOKUP(N4727,'account names'!A:A,1,FALSE)))</f>
        <v>1</v>
      </c>
      <c r="N4727" t="s">
        <v>5613</v>
      </c>
    </row>
    <row r="4728" spans="1:14" ht="15" x14ac:dyDescent="0.2">
      <c r="A4728" t="s">
        <v>20531</v>
      </c>
      <c r="B4728" t="str">
        <f>RIGHT(A4728,4)</f>
        <v>2010</v>
      </c>
      <c r="C4728" t="str">
        <f>LEFT(A4728,10)</f>
        <v>Tue Apr 13</v>
      </c>
      <c r="D4728" s="2">
        <f>DATE(B4728,F4728,G4728)</f>
        <v>40281</v>
      </c>
      <c r="E4728" t="str">
        <f>MID(C4728,5,3)</f>
        <v>Apr</v>
      </c>
      <c r="F4728">
        <f>MONTH(DATEVALUE(E4728&amp;" 1"))</f>
        <v>4</v>
      </c>
      <c r="G4728" t="str">
        <f>RIGHT(C4728,2)</f>
        <v>13</v>
      </c>
      <c r="H4728" t="str">
        <f>MID(A4728,12,2)</f>
        <v>00</v>
      </c>
      <c r="I4728" t="s">
        <v>20532</v>
      </c>
      <c r="J4728" t="s">
        <v>20533</v>
      </c>
      <c r="K4728" t="s">
        <v>20035</v>
      </c>
      <c r="L4728" t="s">
        <v>20534</v>
      </c>
      <c r="M4728" t="b">
        <f>NOT(ISNA(VLOOKUP(N4728,'account names'!A:A,1,FALSE)))</f>
        <v>1</v>
      </c>
      <c r="N4728" t="s">
        <v>5613</v>
      </c>
    </row>
    <row r="4729" spans="1:14" ht="15" x14ac:dyDescent="0.2">
      <c r="A4729" t="s">
        <v>20535</v>
      </c>
      <c r="B4729" t="str">
        <f>RIGHT(A4729,4)</f>
        <v>2010</v>
      </c>
      <c r="C4729" t="str">
        <f>LEFT(A4729,10)</f>
        <v>Mon Apr 12</v>
      </c>
      <c r="D4729" s="2">
        <f>DATE(B4729,F4729,G4729)</f>
        <v>40280</v>
      </c>
      <c r="E4729" t="str">
        <f>MID(C4729,5,3)</f>
        <v>Apr</v>
      </c>
      <c r="F4729">
        <f>MONTH(DATEVALUE(E4729&amp;" 1"))</f>
        <v>4</v>
      </c>
      <c r="G4729" t="str">
        <f>RIGHT(C4729,2)</f>
        <v>12</v>
      </c>
      <c r="H4729" t="str">
        <f>MID(A4729,12,2)</f>
        <v>11</v>
      </c>
      <c r="I4729" t="s">
        <v>20536</v>
      </c>
      <c r="J4729" t="s">
        <v>20537</v>
      </c>
      <c r="K4729" t="s">
        <v>20035</v>
      </c>
      <c r="L4729" t="s">
        <v>20538</v>
      </c>
      <c r="M4729" t="b">
        <f>NOT(ISNA(VLOOKUP(N4729,'account names'!A:A,1,FALSE)))</f>
        <v>1</v>
      </c>
      <c r="N4729" t="s">
        <v>5613</v>
      </c>
    </row>
    <row r="4730" spans="1:14" ht="15" x14ac:dyDescent="0.2">
      <c r="A4730" t="s">
        <v>20539</v>
      </c>
      <c r="B4730" t="str">
        <f>RIGHT(A4730,4)</f>
        <v>2010</v>
      </c>
      <c r="C4730" t="str">
        <f>LEFT(A4730,10)</f>
        <v>Wed Apr 07</v>
      </c>
      <c r="D4730" s="2">
        <f>DATE(B4730,F4730,G4730)</f>
        <v>40275</v>
      </c>
      <c r="E4730" t="str">
        <f>MID(C4730,5,3)</f>
        <v>Apr</v>
      </c>
      <c r="F4730">
        <f>MONTH(DATEVALUE(E4730&amp;" 1"))</f>
        <v>4</v>
      </c>
      <c r="G4730" t="str">
        <f>RIGHT(C4730,2)</f>
        <v>07</v>
      </c>
      <c r="H4730" t="str">
        <f>MID(A4730,12,2)</f>
        <v>15</v>
      </c>
      <c r="I4730" t="s">
        <v>20540</v>
      </c>
      <c r="J4730" t="s">
        <v>20541</v>
      </c>
      <c r="K4730" t="s">
        <v>20035</v>
      </c>
      <c r="L4730" t="s">
        <v>20542</v>
      </c>
      <c r="M4730" t="b">
        <f>NOT(ISNA(VLOOKUP(N4730,'account names'!A:A,1,FALSE)))</f>
        <v>1</v>
      </c>
      <c r="N4730" t="s">
        <v>5613</v>
      </c>
    </row>
    <row r="4731" spans="1:14" ht="15" x14ac:dyDescent="0.2">
      <c r="A4731" t="s">
        <v>20543</v>
      </c>
      <c r="B4731" t="str">
        <f>RIGHT(A4731,4)</f>
        <v>2010</v>
      </c>
      <c r="C4731" t="str">
        <f>LEFT(A4731,10)</f>
        <v>Tue Apr 06</v>
      </c>
      <c r="D4731" s="2">
        <f>DATE(B4731,F4731,G4731)</f>
        <v>40274</v>
      </c>
      <c r="E4731" t="str">
        <f>MID(C4731,5,3)</f>
        <v>Apr</v>
      </c>
      <c r="F4731">
        <f>MONTH(DATEVALUE(E4731&amp;" 1"))</f>
        <v>4</v>
      </c>
      <c r="G4731" t="str">
        <f>RIGHT(C4731,2)</f>
        <v>06</v>
      </c>
      <c r="H4731" t="str">
        <f>MID(A4731,12,2)</f>
        <v>13</v>
      </c>
      <c r="I4731" t="s">
        <v>20544</v>
      </c>
      <c r="J4731" t="s">
        <v>20545</v>
      </c>
      <c r="K4731" t="s">
        <v>20035</v>
      </c>
      <c r="L4731" t="s">
        <v>20546</v>
      </c>
      <c r="M4731" t="b">
        <f>NOT(ISNA(VLOOKUP(N4731,'account names'!A:A,1,FALSE)))</f>
        <v>1</v>
      </c>
      <c r="N4731" t="s">
        <v>5613</v>
      </c>
    </row>
    <row r="4732" spans="1:14" ht="15" x14ac:dyDescent="0.2">
      <c r="A4732" t="s">
        <v>20547</v>
      </c>
      <c r="B4732" t="str">
        <f>RIGHT(A4732,4)</f>
        <v>2010</v>
      </c>
      <c r="C4732" t="str">
        <f>LEFT(A4732,10)</f>
        <v>Mon Apr 05</v>
      </c>
      <c r="D4732" s="2">
        <f>DATE(B4732,F4732,G4732)</f>
        <v>40273</v>
      </c>
      <c r="E4732" t="str">
        <f>MID(C4732,5,3)</f>
        <v>Apr</v>
      </c>
      <c r="F4732">
        <f>MONTH(DATEVALUE(E4732&amp;" 1"))</f>
        <v>4</v>
      </c>
      <c r="G4732" t="str">
        <f>RIGHT(C4732,2)</f>
        <v>05</v>
      </c>
      <c r="H4732" t="str">
        <f>MID(A4732,12,2)</f>
        <v>13</v>
      </c>
      <c r="I4732" t="s">
        <v>20548</v>
      </c>
      <c r="J4732" t="s">
        <v>20549</v>
      </c>
      <c r="K4732" t="s">
        <v>20035</v>
      </c>
      <c r="L4732" t="s">
        <v>20550</v>
      </c>
      <c r="M4732" t="b">
        <f>NOT(ISNA(VLOOKUP(N4732,'account names'!A:A,1,FALSE)))</f>
        <v>1</v>
      </c>
      <c r="N4732" t="s">
        <v>5613</v>
      </c>
    </row>
    <row r="4733" spans="1:14" ht="15" x14ac:dyDescent="0.2">
      <c r="A4733" t="s">
        <v>20551</v>
      </c>
      <c r="B4733" t="str">
        <f>RIGHT(A4733,4)</f>
        <v>2010</v>
      </c>
      <c r="C4733" t="str">
        <f>LEFT(A4733,10)</f>
        <v>Mon Apr 05</v>
      </c>
      <c r="D4733" s="2">
        <f>DATE(B4733,F4733,G4733)</f>
        <v>40273</v>
      </c>
      <c r="E4733" t="str">
        <f>MID(C4733,5,3)</f>
        <v>Apr</v>
      </c>
      <c r="F4733">
        <f>MONTH(DATEVALUE(E4733&amp;" 1"))</f>
        <v>4</v>
      </c>
      <c r="G4733" t="str">
        <f>RIGHT(C4733,2)</f>
        <v>05</v>
      </c>
      <c r="H4733" t="str">
        <f>MID(A4733,12,2)</f>
        <v>13</v>
      </c>
      <c r="I4733" t="s">
        <v>20552</v>
      </c>
      <c r="J4733" t="s">
        <v>20553</v>
      </c>
      <c r="K4733" t="s">
        <v>20035</v>
      </c>
      <c r="L4733" t="s">
        <v>20554</v>
      </c>
      <c r="M4733" t="b">
        <f>NOT(ISNA(VLOOKUP(N4733,'account names'!A:A,1,FALSE)))</f>
        <v>1</v>
      </c>
      <c r="N4733" t="s">
        <v>5613</v>
      </c>
    </row>
    <row r="4734" spans="1:14" ht="15" x14ac:dyDescent="0.2">
      <c r="A4734" t="s">
        <v>20555</v>
      </c>
      <c r="B4734" t="str">
        <f>RIGHT(A4734,4)</f>
        <v>2010</v>
      </c>
      <c r="C4734" t="str">
        <f>LEFT(A4734,10)</f>
        <v>Thu Apr 01</v>
      </c>
      <c r="D4734" s="2">
        <f>DATE(B4734,F4734,G4734)</f>
        <v>40269</v>
      </c>
      <c r="E4734" t="str">
        <f>MID(C4734,5,3)</f>
        <v>Apr</v>
      </c>
      <c r="F4734">
        <f>MONTH(DATEVALUE(E4734&amp;" 1"))</f>
        <v>4</v>
      </c>
      <c r="G4734" t="str">
        <f>RIGHT(C4734,2)</f>
        <v>01</v>
      </c>
      <c r="H4734" t="str">
        <f>MID(A4734,12,2)</f>
        <v>11</v>
      </c>
      <c r="I4734" t="s">
        <v>20449</v>
      </c>
      <c r="J4734" t="s">
        <v>20556</v>
      </c>
      <c r="K4734" t="s">
        <v>20035</v>
      </c>
      <c r="L4734" t="s">
        <v>20557</v>
      </c>
      <c r="M4734" t="b">
        <f>NOT(ISNA(VLOOKUP(N4734,'account names'!A:A,1,FALSE)))</f>
        <v>1</v>
      </c>
      <c r="N4734" t="s">
        <v>5613</v>
      </c>
    </row>
    <row r="4735" spans="1:14" ht="15" x14ac:dyDescent="0.2">
      <c r="A4735" t="s">
        <v>20558</v>
      </c>
      <c r="B4735" t="str">
        <f>RIGHT(A4735,4)</f>
        <v>2010</v>
      </c>
      <c r="C4735" t="str">
        <f>LEFT(A4735,10)</f>
        <v>Thu Apr 01</v>
      </c>
      <c r="D4735" s="2">
        <f>DATE(B4735,F4735,G4735)</f>
        <v>40269</v>
      </c>
      <c r="E4735" t="str">
        <f>MID(C4735,5,3)</f>
        <v>Apr</v>
      </c>
      <c r="F4735">
        <f>MONTH(DATEVALUE(E4735&amp;" 1"))</f>
        <v>4</v>
      </c>
      <c r="G4735" t="str">
        <f>RIGHT(C4735,2)</f>
        <v>01</v>
      </c>
      <c r="H4735" t="str">
        <f>MID(A4735,12,2)</f>
        <v>11</v>
      </c>
      <c r="I4735" t="s">
        <v>20421</v>
      </c>
      <c r="J4735" t="s">
        <v>20559</v>
      </c>
      <c r="K4735" t="s">
        <v>20035</v>
      </c>
      <c r="L4735" t="s">
        <v>20560</v>
      </c>
      <c r="M4735" t="b">
        <f>NOT(ISNA(VLOOKUP(N4735,'account names'!A:A,1,FALSE)))</f>
        <v>1</v>
      </c>
      <c r="N4735" t="s">
        <v>5613</v>
      </c>
    </row>
    <row r="4736" spans="1:14" ht="15" x14ac:dyDescent="0.2">
      <c r="A4736" t="s">
        <v>20561</v>
      </c>
      <c r="B4736" t="str">
        <f>RIGHT(A4736,4)</f>
        <v>2010</v>
      </c>
      <c r="C4736" t="str">
        <f>LEFT(A4736,10)</f>
        <v>Thu Mar 18</v>
      </c>
      <c r="D4736" s="2">
        <f>DATE(B4736,F4736,G4736)</f>
        <v>40255</v>
      </c>
      <c r="E4736" t="str">
        <f>MID(C4736,5,3)</f>
        <v>Mar</v>
      </c>
      <c r="F4736">
        <f>MONTH(DATEVALUE(E4736&amp;" 1"))</f>
        <v>3</v>
      </c>
      <c r="G4736" t="str">
        <f>RIGHT(C4736,2)</f>
        <v>18</v>
      </c>
      <c r="H4736" t="str">
        <f>MID(A4736,12,2)</f>
        <v>17</v>
      </c>
      <c r="I4736" t="s">
        <v>20562</v>
      </c>
      <c r="J4736" t="s">
        <v>20563</v>
      </c>
      <c r="K4736" t="s">
        <v>20035</v>
      </c>
      <c r="L4736" t="s">
        <v>20564</v>
      </c>
      <c r="M4736" t="b">
        <f>NOT(ISNA(VLOOKUP(N4736,'account names'!A:A,1,FALSE)))</f>
        <v>1</v>
      </c>
      <c r="N4736" t="s">
        <v>5613</v>
      </c>
    </row>
    <row r="4737" spans="1:14" ht="15" x14ac:dyDescent="0.2">
      <c r="A4737" t="s">
        <v>20565</v>
      </c>
      <c r="B4737" t="str">
        <f>RIGHT(A4737,4)</f>
        <v>2010</v>
      </c>
      <c r="C4737" t="str">
        <f>LEFT(A4737,10)</f>
        <v>Thu Mar 18</v>
      </c>
      <c r="D4737" s="2">
        <f>DATE(B4737,F4737,G4737)</f>
        <v>40255</v>
      </c>
      <c r="E4737" t="str">
        <f>MID(C4737,5,3)</f>
        <v>Mar</v>
      </c>
      <c r="F4737">
        <f>MONTH(DATEVALUE(E4737&amp;" 1"))</f>
        <v>3</v>
      </c>
      <c r="G4737" t="str">
        <f>RIGHT(C4737,2)</f>
        <v>18</v>
      </c>
      <c r="H4737" t="str">
        <f>MID(A4737,12,2)</f>
        <v>17</v>
      </c>
      <c r="I4737" t="s">
        <v>20566</v>
      </c>
      <c r="J4737" t="s">
        <v>20567</v>
      </c>
      <c r="K4737" t="s">
        <v>20035</v>
      </c>
      <c r="L4737" t="s">
        <v>20568</v>
      </c>
      <c r="M4737" t="b">
        <f>NOT(ISNA(VLOOKUP(N4737,'account names'!A:A,1,FALSE)))</f>
        <v>1</v>
      </c>
      <c r="N4737" t="s">
        <v>5613</v>
      </c>
    </row>
    <row r="4738" spans="1:14" ht="15" x14ac:dyDescent="0.2">
      <c r="A4738" t="s">
        <v>20569</v>
      </c>
      <c r="B4738" t="str">
        <f>RIGHT(A4738,4)</f>
        <v>2010</v>
      </c>
      <c r="C4738" t="str">
        <f>LEFT(A4738,10)</f>
        <v>Thu Mar 18</v>
      </c>
      <c r="D4738" s="2">
        <f>DATE(B4738,F4738,G4738)</f>
        <v>40255</v>
      </c>
      <c r="E4738" t="str">
        <f>MID(C4738,5,3)</f>
        <v>Mar</v>
      </c>
      <c r="F4738">
        <f>MONTH(DATEVALUE(E4738&amp;" 1"))</f>
        <v>3</v>
      </c>
      <c r="G4738" t="str">
        <f>RIGHT(C4738,2)</f>
        <v>18</v>
      </c>
      <c r="H4738" t="str">
        <f>MID(A4738,12,2)</f>
        <v>17</v>
      </c>
      <c r="I4738" t="s">
        <v>20570</v>
      </c>
      <c r="J4738" t="s">
        <v>20571</v>
      </c>
      <c r="K4738" t="s">
        <v>20035</v>
      </c>
      <c r="L4738" t="s">
        <v>20572</v>
      </c>
      <c r="M4738" t="b">
        <f>NOT(ISNA(VLOOKUP(N4738,'account names'!A:A,1,FALSE)))</f>
        <v>1</v>
      </c>
      <c r="N4738" t="s">
        <v>5613</v>
      </c>
    </row>
    <row r="4739" spans="1:14" ht="15" x14ac:dyDescent="0.2">
      <c r="A4739" t="s">
        <v>20573</v>
      </c>
      <c r="B4739" t="str">
        <f>RIGHT(A4739,4)</f>
        <v>2010</v>
      </c>
      <c r="C4739" t="str">
        <f>LEFT(A4739,10)</f>
        <v>Wed Mar 17</v>
      </c>
      <c r="D4739" s="2">
        <f>DATE(B4739,F4739,G4739)</f>
        <v>40254</v>
      </c>
      <c r="E4739" t="str">
        <f>MID(C4739,5,3)</f>
        <v>Mar</v>
      </c>
      <c r="F4739">
        <f>MONTH(DATEVALUE(E4739&amp;" 1"))</f>
        <v>3</v>
      </c>
      <c r="G4739" t="str">
        <f>RIGHT(C4739,2)</f>
        <v>17</v>
      </c>
      <c r="H4739" t="str">
        <f>MID(A4739,12,2)</f>
        <v>20</v>
      </c>
      <c r="I4739" t="s">
        <v>20574</v>
      </c>
      <c r="J4739" t="s">
        <v>20575</v>
      </c>
      <c r="K4739" t="s">
        <v>20035</v>
      </c>
      <c r="L4739" t="s">
        <v>20576</v>
      </c>
      <c r="M4739" t="b">
        <f>NOT(ISNA(VLOOKUP(N4739,'account names'!A:A,1,FALSE)))</f>
        <v>1</v>
      </c>
      <c r="N4739" t="s">
        <v>5613</v>
      </c>
    </row>
    <row r="4740" spans="1:14" ht="15" x14ac:dyDescent="0.2">
      <c r="A4740" t="s">
        <v>20577</v>
      </c>
      <c r="B4740" t="str">
        <f>RIGHT(A4740,4)</f>
        <v>2010</v>
      </c>
      <c r="C4740" t="str">
        <f>LEFT(A4740,10)</f>
        <v>Tue Mar 16</v>
      </c>
      <c r="D4740" s="2">
        <f>DATE(B4740,F4740,G4740)</f>
        <v>40253</v>
      </c>
      <c r="E4740" t="str">
        <f>MID(C4740,5,3)</f>
        <v>Mar</v>
      </c>
      <c r="F4740">
        <f>MONTH(DATEVALUE(E4740&amp;" 1"))</f>
        <v>3</v>
      </c>
      <c r="G4740" t="str">
        <f>RIGHT(C4740,2)</f>
        <v>16</v>
      </c>
      <c r="H4740" t="str">
        <f>MID(A4740,12,2)</f>
        <v>21</v>
      </c>
      <c r="I4740" t="s">
        <v>20578</v>
      </c>
      <c r="J4740" t="s">
        <v>20579</v>
      </c>
      <c r="K4740" t="s">
        <v>20580</v>
      </c>
      <c r="L4740" t="s">
        <v>20581</v>
      </c>
      <c r="M4740" t="b">
        <f>NOT(ISNA(VLOOKUP(N4740,'account names'!A:A,1,FALSE)))</f>
        <v>0</v>
      </c>
      <c r="N4740" t="s">
        <v>20086</v>
      </c>
    </row>
    <row r="4741" spans="1:14" ht="15" x14ac:dyDescent="0.2">
      <c r="A4741" t="s">
        <v>20582</v>
      </c>
      <c r="B4741" t="str">
        <f>RIGHT(A4741,4)</f>
        <v>2010</v>
      </c>
      <c r="C4741" t="str">
        <f>LEFT(A4741,10)</f>
        <v>Tue Mar 16</v>
      </c>
      <c r="D4741" s="2">
        <f>DATE(B4741,F4741,G4741)</f>
        <v>40253</v>
      </c>
      <c r="E4741" t="str">
        <f>MID(C4741,5,3)</f>
        <v>Mar</v>
      </c>
      <c r="F4741">
        <f>MONTH(DATEVALUE(E4741&amp;" 1"))</f>
        <v>3</v>
      </c>
      <c r="G4741" t="str">
        <f>RIGHT(C4741,2)</f>
        <v>16</v>
      </c>
      <c r="H4741" t="str">
        <f>MID(A4741,12,2)</f>
        <v>17</v>
      </c>
      <c r="I4741" t="s">
        <v>20583</v>
      </c>
      <c r="J4741" t="s">
        <v>20584</v>
      </c>
      <c r="K4741" t="s">
        <v>20585</v>
      </c>
      <c r="L4741" t="s">
        <v>20586</v>
      </c>
      <c r="M4741" t="b">
        <f>NOT(ISNA(VLOOKUP(N4741,'account names'!A:A,1,FALSE)))</f>
        <v>0</v>
      </c>
      <c r="N4741" t="s">
        <v>20587</v>
      </c>
    </row>
    <row r="4742" spans="1:14" ht="15" x14ac:dyDescent="0.2">
      <c r="A4742" t="s">
        <v>20588</v>
      </c>
      <c r="B4742" t="str">
        <f>RIGHT(A4742,4)</f>
        <v>2010</v>
      </c>
      <c r="C4742" t="str">
        <f>LEFT(A4742,10)</f>
        <v>Tue Mar 16</v>
      </c>
      <c r="D4742" s="2">
        <f>DATE(B4742,F4742,G4742)</f>
        <v>40253</v>
      </c>
      <c r="E4742" t="str">
        <f>MID(C4742,5,3)</f>
        <v>Mar</v>
      </c>
      <c r="F4742">
        <f>MONTH(DATEVALUE(E4742&amp;" 1"))</f>
        <v>3</v>
      </c>
      <c r="G4742" t="str">
        <f>RIGHT(C4742,2)</f>
        <v>16</v>
      </c>
      <c r="H4742" t="str">
        <f>MID(A4742,12,2)</f>
        <v>01</v>
      </c>
      <c r="I4742" t="s">
        <v>20589</v>
      </c>
      <c r="J4742" t="s">
        <v>20590</v>
      </c>
      <c r="K4742" t="s">
        <v>20580</v>
      </c>
      <c r="L4742" t="s">
        <v>20591</v>
      </c>
      <c r="M4742" t="b">
        <f>NOT(ISNA(VLOOKUP(N4742,'account names'!A:A,1,FALSE)))</f>
        <v>0</v>
      </c>
      <c r="N4742" t="s">
        <v>20086</v>
      </c>
    </row>
    <row r="4743" spans="1:14" ht="15" x14ac:dyDescent="0.2">
      <c r="A4743" t="s">
        <v>20592</v>
      </c>
      <c r="B4743" t="str">
        <f>RIGHT(A4743,4)</f>
        <v>2010</v>
      </c>
      <c r="C4743" t="str">
        <f>LEFT(A4743,10)</f>
        <v>Mon Mar 15</v>
      </c>
      <c r="D4743" s="2">
        <f>DATE(B4743,F4743,G4743)</f>
        <v>40252</v>
      </c>
      <c r="E4743" t="str">
        <f>MID(C4743,5,3)</f>
        <v>Mar</v>
      </c>
      <c r="F4743">
        <f>MONTH(DATEVALUE(E4743&amp;" 1"))</f>
        <v>3</v>
      </c>
      <c r="G4743" t="str">
        <f>RIGHT(C4743,2)</f>
        <v>15</v>
      </c>
      <c r="H4743" t="str">
        <f>MID(A4743,12,2)</f>
        <v>16</v>
      </c>
      <c r="I4743" t="s">
        <v>20593</v>
      </c>
      <c r="J4743" t="s">
        <v>20594</v>
      </c>
      <c r="K4743" t="s">
        <v>20580</v>
      </c>
      <c r="L4743" t="s">
        <v>20595</v>
      </c>
      <c r="M4743" t="b">
        <f>NOT(ISNA(VLOOKUP(N4743,'account names'!A:A,1,FALSE)))</f>
        <v>0</v>
      </c>
      <c r="N4743" t="s">
        <v>20086</v>
      </c>
    </row>
    <row r="4744" spans="1:14" ht="15" x14ac:dyDescent="0.2">
      <c r="A4744" t="s">
        <v>20596</v>
      </c>
      <c r="B4744" t="str">
        <f>RIGHT(A4744,4)</f>
        <v>2010</v>
      </c>
      <c r="C4744" t="str">
        <f>LEFT(A4744,10)</f>
        <v>Fri Mar 12</v>
      </c>
      <c r="D4744" s="2">
        <f>DATE(B4744,F4744,G4744)</f>
        <v>40249</v>
      </c>
      <c r="E4744" t="str">
        <f>MID(C4744,5,3)</f>
        <v>Mar</v>
      </c>
      <c r="F4744">
        <f>MONTH(DATEVALUE(E4744&amp;" 1"))</f>
        <v>3</v>
      </c>
      <c r="G4744" t="str">
        <f>RIGHT(C4744,2)</f>
        <v>12</v>
      </c>
      <c r="H4744" t="str">
        <f>MID(A4744,12,2)</f>
        <v>18</v>
      </c>
      <c r="I4744" t="s">
        <v>20597</v>
      </c>
      <c r="J4744" t="s">
        <v>20598</v>
      </c>
      <c r="K4744" t="s">
        <v>20035</v>
      </c>
      <c r="L4744" t="s">
        <v>20599</v>
      </c>
      <c r="M4744" t="b">
        <f>NOT(ISNA(VLOOKUP(N4744,'account names'!A:A,1,FALSE)))</f>
        <v>1</v>
      </c>
      <c r="N4744" t="s">
        <v>5613</v>
      </c>
    </row>
    <row r="4745" spans="1:14" ht="15" x14ac:dyDescent="0.2">
      <c r="A4745" t="s">
        <v>20600</v>
      </c>
      <c r="B4745" t="str">
        <f>RIGHT(A4745,4)</f>
        <v>2010</v>
      </c>
      <c r="C4745" t="str">
        <f>LEFT(A4745,10)</f>
        <v>Fri Mar 12</v>
      </c>
      <c r="D4745" s="2">
        <f>DATE(B4745,F4745,G4745)</f>
        <v>40249</v>
      </c>
      <c r="E4745" t="str">
        <f>MID(C4745,5,3)</f>
        <v>Mar</v>
      </c>
      <c r="F4745">
        <f>MONTH(DATEVALUE(E4745&amp;" 1"))</f>
        <v>3</v>
      </c>
      <c r="G4745" t="str">
        <f>RIGHT(C4745,2)</f>
        <v>12</v>
      </c>
      <c r="H4745" t="str">
        <f>MID(A4745,12,2)</f>
        <v>00</v>
      </c>
      <c r="I4745" t="s">
        <v>20601</v>
      </c>
      <c r="J4745" t="s">
        <v>20602</v>
      </c>
      <c r="K4745" t="s">
        <v>20035</v>
      </c>
      <c r="L4745" t="s">
        <v>20603</v>
      </c>
      <c r="M4745" t="b">
        <f>NOT(ISNA(VLOOKUP(N4745,'account names'!A:A,1,FALSE)))</f>
        <v>1</v>
      </c>
      <c r="N4745" t="s">
        <v>5613</v>
      </c>
    </row>
    <row r="4746" spans="1:14" ht="15" x14ac:dyDescent="0.2">
      <c r="A4746" t="s">
        <v>20604</v>
      </c>
      <c r="B4746" t="str">
        <f>RIGHT(A4746,4)</f>
        <v>2010</v>
      </c>
      <c r="C4746" t="str">
        <f>LEFT(A4746,10)</f>
        <v>Mon Mar 08</v>
      </c>
      <c r="D4746" s="2">
        <f>DATE(B4746,F4746,G4746)</f>
        <v>40245</v>
      </c>
      <c r="E4746" t="str">
        <f>MID(C4746,5,3)</f>
        <v>Mar</v>
      </c>
      <c r="F4746">
        <f>MONTH(DATEVALUE(E4746&amp;" 1"))</f>
        <v>3</v>
      </c>
      <c r="G4746" t="str">
        <f>RIGHT(C4746,2)</f>
        <v>08</v>
      </c>
      <c r="H4746" t="str">
        <f>MID(A4746,12,2)</f>
        <v>20</v>
      </c>
      <c r="I4746" t="s">
        <v>20605</v>
      </c>
      <c r="J4746" t="s">
        <v>20606</v>
      </c>
      <c r="K4746" t="s">
        <v>20035</v>
      </c>
      <c r="L4746" t="s">
        <v>20607</v>
      </c>
      <c r="M4746" t="b">
        <f>NOT(ISNA(VLOOKUP(N4746,'account names'!A:A,1,FALSE)))</f>
        <v>1</v>
      </c>
      <c r="N4746" t="s">
        <v>5613</v>
      </c>
    </row>
    <row r="4747" spans="1:14" ht="15" x14ac:dyDescent="0.2">
      <c r="A4747" t="s">
        <v>20608</v>
      </c>
      <c r="B4747" t="str">
        <f>RIGHT(A4747,4)</f>
        <v>2010</v>
      </c>
      <c r="C4747" t="str">
        <f>LEFT(A4747,10)</f>
        <v>Fri Mar 05</v>
      </c>
      <c r="D4747" s="2">
        <f>DATE(B4747,F4747,G4747)</f>
        <v>40242</v>
      </c>
      <c r="E4747" t="str">
        <f>MID(C4747,5,3)</f>
        <v>Mar</v>
      </c>
      <c r="F4747">
        <f>MONTH(DATEVALUE(E4747&amp;" 1"))</f>
        <v>3</v>
      </c>
      <c r="G4747" t="str">
        <f>RIGHT(C4747,2)</f>
        <v>05</v>
      </c>
      <c r="H4747" t="str">
        <f>MID(A4747,12,2)</f>
        <v>15</v>
      </c>
      <c r="I4747" t="s">
        <v>20609</v>
      </c>
      <c r="J4747" t="s">
        <v>20610</v>
      </c>
      <c r="K4747" t="s">
        <v>20035</v>
      </c>
      <c r="L4747" t="s">
        <v>20611</v>
      </c>
      <c r="M4747" t="b">
        <f>NOT(ISNA(VLOOKUP(N4747,'account names'!A:A,1,FALSE)))</f>
        <v>1</v>
      </c>
      <c r="N4747" t="s">
        <v>5613</v>
      </c>
    </row>
    <row r="4748" spans="1:14" ht="15" x14ac:dyDescent="0.2">
      <c r="A4748" t="s">
        <v>20612</v>
      </c>
      <c r="B4748" t="str">
        <f>RIGHT(A4748,4)</f>
        <v>2009</v>
      </c>
      <c r="C4748" t="str">
        <f>LEFT(A4748,10)</f>
        <v>Wed Sep 09</v>
      </c>
      <c r="D4748" s="2">
        <f>DATE(B4748,F4748,G4748)</f>
        <v>40065</v>
      </c>
      <c r="E4748" t="str">
        <f>MID(C4748,5,3)</f>
        <v>Sep</v>
      </c>
      <c r="F4748">
        <f>MONTH(DATEVALUE(E4748&amp;" 1"))</f>
        <v>9</v>
      </c>
      <c r="G4748" t="str">
        <f>RIGHT(C4748,2)</f>
        <v>09</v>
      </c>
      <c r="H4748" t="str">
        <f>MID(A4748,12,2)</f>
        <v>23</v>
      </c>
      <c r="I4748" t="s">
        <v>20613</v>
      </c>
      <c r="J4748" t="s">
        <v>20614</v>
      </c>
      <c r="K4748" t="s">
        <v>20035</v>
      </c>
      <c r="L4748" t="s">
        <v>20615</v>
      </c>
      <c r="M4748" t="b">
        <f>NOT(ISNA(VLOOKUP(N4748,'account names'!A:A,1,FALSE)))</f>
        <v>1</v>
      </c>
      <c r="N4748" t="s">
        <v>5613</v>
      </c>
    </row>
  </sheetData>
  <autoFilter ref="A1:N4748" xr:uid="{6B43C2B2-A32A-A547-A387-0BD57A8B6259}"/>
  <sortState ref="A2:N4748">
    <sortCondition descending="1" ref="D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9E61-EAF8-3242-9DA1-FBA456B3B227}">
  <dimension ref="A1:A16"/>
  <sheetViews>
    <sheetView workbookViewId="0">
      <selection activeCell="A11" sqref="A11"/>
    </sheetView>
  </sheetViews>
  <sheetFormatPr baseColWidth="10" defaultRowHeight="15" x14ac:dyDescent="0.2"/>
  <sheetData>
    <row r="1" spans="1:1" x14ac:dyDescent="0.2">
      <c r="A1" s="7" t="s">
        <v>1224</v>
      </c>
    </row>
    <row r="2" spans="1:1" x14ac:dyDescent="0.2">
      <c r="A2" t="s">
        <v>2909</v>
      </c>
    </row>
    <row r="3" spans="1:1" x14ac:dyDescent="0.2">
      <c r="A3" t="s">
        <v>8208</v>
      </c>
    </row>
    <row r="4" spans="1:1" x14ac:dyDescent="0.2">
      <c r="A4" t="s">
        <v>22816</v>
      </c>
    </row>
    <row r="5" spans="1:1" x14ac:dyDescent="0.2">
      <c r="A5" t="s">
        <v>1791</v>
      </c>
    </row>
    <row r="6" spans="1:1" x14ac:dyDescent="0.2">
      <c r="A6" t="s">
        <v>1160</v>
      </c>
    </row>
    <row r="7" spans="1:1" x14ac:dyDescent="0.2">
      <c r="A7" t="s">
        <v>1203</v>
      </c>
    </row>
    <row r="8" spans="1:1" x14ac:dyDescent="0.2">
      <c r="A8" t="s">
        <v>22817</v>
      </c>
    </row>
    <row r="9" spans="1:1" x14ac:dyDescent="0.2">
      <c r="A9" t="s">
        <v>7920</v>
      </c>
    </row>
    <row r="10" spans="1:1" x14ac:dyDescent="0.2">
      <c r="A10" t="s">
        <v>22818</v>
      </c>
    </row>
    <row r="11" spans="1:1" x14ac:dyDescent="0.2">
      <c r="A11" t="s">
        <v>2898</v>
      </c>
    </row>
    <row r="12" spans="1:1" x14ac:dyDescent="0.2">
      <c r="A12" t="s">
        <v>22819</v>
      </c>
    </row>
    <row r="13" spans="1:1" x14ac:dyDescent="0.2">
      <c r="A13" t="s">
        <v>22820</v>
      </c>
    </row>
    <row r="14" spans="1:1" x14ac:dyDescent="0.2">
      <c r="A14" t="s">
        <v>1288</v>
      </c>
    </row>
    <row r="15" spans="1:1" x14ac:dyDescent="0.2">
      <c r="A15" t="s">
        <v>22821</v>
      </c>
    </row>
    <row r="16" spans="1:1" x14ac:dyDescent="0.2">
      <c r="A16" s="7" t="s">
        <v>22822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Who tweeted the most</vt:lpstr>
      <vt:lpstr>Who tweets when</vt:lpstr>
      <vt:lpstr>tweets scraped</vt:lpstr>
      <vt:lpstr>account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xlsx.go</dc:creator>
  <cp:lastModifiedBy>Paul Bradshaw</cp:lastModifiedBy>
  <dcterms:created xsi:type="dcterms:W3CDTF">2018-05-07T06:55:28Z</dcterms:created>
  <dcterms:modified xsi:type="dcterms:W3CDTF">2018-05-08T06:54:22Z</dcterms:modified>
</cp:coreProperties>
</file>